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210" windowWidth="15480" windowHeight="9090"/>
  </bookViews>
  <sheets>
    <sheet name="Total Nacional" sheetId="33" r:id="rId1"/>
    <sheet name="Amazonas" sheetId="32" r:id="rId2"/>
    <sheet name="Antioquia" sheetId="31" r:id="rId3"/>
    <sheet name="Arauca" sheetId="30" r:id="rId4"/>
    <sheet name="Atlántico" sheetId="29" r:id="rId5"/>
    <sheet name="Bogotá" sheetId="28" r:id="rId6"/>
    <sheet name="Bolívar" sheetId="27" r:id="rId7"/>
    <sheet name="Boyacá" sheetId="26" r:id="rId8"/>
    <sheet name="Caldas" sheetId="25" r:id="rId9"/>
    <sheet name="Caquetá" sheetId="24" r:id="rId10"/>
    <sheet name="Casanare" sheetId="23" r:id="rId11"/>
    <sheet name="Cauca" sheetId="22" r:id="rId12"/>
    <sheet name="Cesar" sheetId="21" r:id="rId13"/>
    <sheet name="Chocó" sheetId="20" r:id="rId14"/>
    <sheet name="Córdoba" sheetId="19" r:id="rId15"/>
    <sheet name="Cundinamarca" sheetId="18" r:id="rId16"/>
    <sheet name="Guainía" sheetId="17" r:id="rId17"/>
    <sheet name="Guajira" sheetId="16" r:id="rId18"/>
    <sheet name="Guaviare" sheetId="15" r:id="rId19"/>
    <sheet name="Huila" sheetId="14" r:id="rId20"/>
    <sheet name="Magdalena" sheetId="13" r:id="rId21"/>
    <sheet name="Meta" sheetId="12" r:id="rId22"/>
    <sheet name="Nariño" sheetId="11" r:id="rId23"/>
    <sheet name="Norte de Santander" sheetId="10" r:id="rId24"/>
    <sheet name="Putumayo" sheetId="9" r:id="rId25"/>
    <sheet name="Quindío" sheetId="8" r:id="rId26"/>
    <sheet name="Risaralda" sheetId="7" r:id="rId27"/>
    <sheet name="San Andrés" sheetId="6" r:id="rId28"/>
    <sheet name="Santander" sheetId="5" r:id="rId29"/>
    <sheet name="Sucre" sheetId="4" r:id="rId30"/>
    <sheet name="Tolima" sheetId="3" r:id="rId31"/>
    <sheet name="Valle" sheetId="2" r:id="rId32"/>
    <sheet name="Vaupés" sheetId="1" r:id="rId33"/>
    <sheet name="Vichada" sheetId="34" r:id="rId34"/>
  </sheets>
  <calcPr calcId="145621" calcMode="manual"/>
</workbook>
</file>

<file path=xl/calcChain.xml><?xml version="1.0" encoding="utf-8"?>
<calcChain xmlns="http://schemas.openxmlformats.org/spreadsheetml/2006/main">
  <c r="E19" i="10" l="1"/>
  <c r="E19" i="29"/>
  <c r="D161" i="33" l="1"/>
  <c r="D71" i="33"/>
  <c r="D161" i="34"/>
  <c r="D71" i="34"/>
  <c r="D161" i="1"/>
  <c r="D71" i="1"/>
  <c r="D161" i="2"/>
  <c r="D71" i="2"/>
  <c r="D161" i="3"/>
  <c r="D71" i="3"/>
  <c r="D161" i="4"/>
  <c r="D71" i="4"/>
  <c r="F78" i="4" s="1"/>
  <c r="D161" i="5"/>
  <c r="D71" i="5"/>
  <c r="D161" i="6"/>
  <c r="D71" i="6"/>
  <c r="D161" i="7"/>
  <c r="D71" i="7"/>
  <c r="D161" i="8"/>
  <c r="D71" i="8"/>
  <c r="D161" i="9"/>
  <c r="D71" i="9"/>
  <c r="D161" i="10"/>
  <c r="D71" i="10"/>
  <c r="D161" i="11"/>
  <c r="D71" i="11"/>
  <c r="D161" i="12"/>
  <c r="D71" i="12"/>
  <c r="D161" i="13"/>
  <c r="D71" i="13"/>
  <c r="D161" i="14"/>
  <c r="D71" i="14"/>
  <c r="G25" i="14"/>
  <c r="F400" i="15"/>
  <c r="F418" i="15"/>
  <c r="G505" i="15"/>
  <c r="G195" i="15"/>
  <c r="G240" i="15"/>
  <c r="F258" i="15"/>
  <c r="G274" i="15"/>
  <c r="F279" i="15"/>
  <c r="G308" i="15"/>
  <c r="G322" i="15"/>
  <c r="D161" i="15"/>
  <c r="G103" i="15"/>
  <c r="G131" i="15"/>
  <c r="F154" i="15"/>
  <c r="F155" i="15"/>
  <c r="D71" i="15"/>
  <c r="F79" i="15" s="1"/>
  <c r="G26" i="15"/>
  <c r="F559" i="16"/>
  <c r="G398" i="16"/>
  <c r="G399" i="16"/>
  <c r="G400" i="16"/>
  <c r="F414" i="16"/>
  <c r="G417" i="16"/>
  <c r="F418" i="16"/>
  <c r="F419" i="16"/>
  <c r="G505" i="16"/>
  <c r="G175" i="16"/>
  <c r="G176" i="16"/>
  <c r="G180" i="16"/>
  <c r="G195" i="16"/>
  <c r="G240" i="16"/>
  <c r="G241" i="16"/>
  <c r="G250" i="16"/>
  <c r="F251" i="16"/>
  <c r="G255" i="16"/>
  <c r="F257" i="16"/>
  <c r="F258" i="16"/>
  <c r="F259" i="16"/>
  <c r="G275" i="16"/>
  <c r="F278" i="16"/>
  <c r="G283" i="16"/>
  <c r="G322" i="16"/>
  <c r="G323" i="16"/>
  <c r="D161" i="16"/>
  <c r="G78" i="16"/>
  <c r="G79" i="16"/>
  <c r="G86" i="16"/>
  <c r="G92" i="16"/>
  <c r="G130" i="16"/>
  <c r="G154" i="16"/>
  <c r="D71" i="16"/>
  <c r="F153" i="16" s="1"/>
  <c r="G27" i="16"/>
  <c r="G564" i="17"/>
  <c r="G400" i="17"/>
  <c r="F414" i="17"/>
  <c r="G415" i="17"/>
  <c r="F418" i="17"/>
  <c r="G419" i="17"/>
  <c r="G176" i="17"/>
  <c r="G180" i="17"/>
  <c r="G181" i="17"/>
  <c r="G187" i="17"/>
  <c r="G195" i="17"/>
  <c r="F205" i="17"/>
  <c r="G240" i="17"/>
  <c r="G251" i="17"/>
  <c r="G255" i="17"/>
  <c r="G256" i="17"/>
  <c r="G257" i="17"/>
  <c r="F258" i="17"/>
  <c r="G259" i="17"/>
  <c r="G260" i="17"/>
  <c r="G278" i="17"/>
  <c r="F279" i="17"/>
  <c r="G280" i="17"/>
  <c r="G321" i="17"/>
  <c r="G322" i="17"/>
  <c r="G323" i="17"/>
  <c r="D161" i="17"/>
  <c r="G74" i="17"/>
  <c r="G78" i="17"/>
  <c r="G86" i="17"/>
  <c r="G130" i="17"/>
  <c r="G152" i="17"/>
  <c r="G154" i="17"/>
  <c r="G155" i="17"/>
  <c r="D71" i="17"/>
  <c r="F79" i="17" s="1"/>
  <c r="G559" i="18"/>
  <c r="G564" i="18"/>
  <c r="G398" i="18"/>
  <c r="G399" i="18"/>
  <c r="G400" i="18"/>
  <c r="G406" i="18"/>
  <c r="F414" i="18"/>
  <c r="G417" i="18"/>
  <c r="F418" i="18"/>
  <c r="G505" i="18"/>
  <c r="G175" i="18"/>
  <c r="G176" i="18"/>
  <c r="G180" i="18"/>
  <c r="G187" i="18"/>
  <c r="G195" i="18"/>
  <c r="F205" i="18"/>
  <c r="G240" i="18"/>
  <c r="G241" i="18"/>
  <c r="F250" i="18"/>
  <c r="G251" i="18"/>
  <c r="G255" i="18"/>
  <c r="G256" i="18"/>
  <c r="G257" i="18"/>
  <c r="G258" i="18"/>
  <c r="G259" i="18"/>
  <c r="G260" i="18"/>
  <c r="G266" i="18"/>
  <c r="G278" i="18"/>
  <c r="F279" i="18"/>
  <c r="G280" i="18"/>
  <c r="G283" i="18"/>
  <c r="G308" i="18"/>
  <c r="G321" i="18"/>
  <c r="G323" i="18"/>
  <c r="D161" i="18"/>
  <c r="G74" i="18"/>
  <c r="G75" i="18"/>
  <c r="G78" i="18"/>
  <c r="G79" i="18"/>
  <c r="G86" i="18"/>
  <c r="G92" i="18"/>
  <c r="G93" i="18"/>
  <c r="G130" i="18"/>
  <c r="G131" i="18"/>
  <c r="G152" i="18"/>
  <c r="G153" i="18"/>
  <c r="G154" i="18"/>
  <c r="D71" i="18"/>
  <c r="G25" i="18"/>
  <c r="G26" i="18"/>
  <c r="G27" i="18"/>
  <c r="G559" i="19"/>
  <c r="G564" i="19"/>
  <c r="G399" i="19"/>
  <c r="F400" i="19"/>
  <c r="G406" i="19"/>
  <c r="F414" i="19"/>
  <c r="G417" i="19"/>
  <c r="F418" i="19"/>
  <c r="G419" i="19"/>
  <c r="G505" i="19"/>
  <c r="G532" i="19"/>
  <c r="G175" i="19"/>
  <c r="G176" i="19"/>
  <c r="G187" i="19"/>
  <c r="G195" i="19"/>
  <c r="F205" i="19"/>
  <c r="G250" i="19"/>
  <c r="G251" i="19"/>
  <c r="G255" i="19"/>
  <c r="G256" i="19"/>
  <c r="G257" i="19"/>
  <c r="G258" i="19"/>
  <c r="G259" i="19"/>
  <c r="G260" i="19"/>
  <c r="G275" i="19"/>
  <c r="G278" i="19"/>
  <c r="F279" i="19"/>
  <c r="D161" i="19"/>
  <c r="G74" i="19"/>
  <c r="G75" i="19"/>
  <c r="G78" i="19"/>
  <c r="G86" i="19"/>
  <c r="G93" i="19"/>
  <c r="G131" i="19"/>
  <c r="G153" i="19"/>
  <c r="G154" i="19"/>
  <c r="G155" i="19"/>
  <c r="D71" i="19"/>
  <c r="F103" i="19" s="1"/>
  <c r="G25" i="19"/>
  <c r="G26" i="19"/>
  <c r="G27" i="19"/>
  <c r="F559" i="20"/>
  <c r="G564" i="20"/>
  <c r="G383" i="20"/>
  <c r="G399" i="20"/>
  <c r="F400" i="20"/>
  <c r="G406" i="20"/>
  <c r="F414" i="20"/>
  <c r="G417" i="20"/>
  <c r="G418" i="20"/>
  <c r="G419" i="20"/>
  <c r="G505" i="20"/>
  <c r="G532" i="20"/>
  <c r="G176" i="20"/>
  <c r="G187" i="20"/>
  <c r="G195" i="20"/>
  <c r="F205" i="20"/>
  <c r="F250" i="20"/>
  <c r="F251" i="20"/>
  <c r="G256" i="20"/>
  <c r="F258" i="20"/>
  <c r="G259" i="20"/>
  <c r="G260" i="20"/>
  <c r="G274" i="20"/>
  <c r="G275" i="20"/>
  <c r="F278" i="20"/>
  <c r="F279" i="20"/>
  <c r="G283" i="20"/>
  <c r="G308" i="20"/>
  <c r="G322" i="20"/>
  <c r="G323" i="20"/>
  <c r="D161" i="20"/>
  <c r="G78" i="20"/>
  <c r="G86" i="20"/>
  <c r="G92" i="20"/>
  <c r="G93" i="20"/>
  <c r="G131" i="20"/>
  <c r="G152" i="20"/>
  <c r="G153" i="20"/>
  <c r="G154" i="20"/>
  <c r="G155" i="20"/>
  <c r="D71" i="20"/>
  <c r="F75" i="20" s="1"/>
  <c r="G26" i="20"/>
  <c r="F559" i="21"/>
  <c r="G564" i="21"/>
  <c r="G383" i="21"/>
  <c r="G398" i="21"/>
  <c r="G399" i="21"/>
  <c r="G400" i="21"/>
  <c r="G406" i="21"/>
  <c r="F414" i="21"/>
  <c r="G415" i="21"/>
  <c r="G417" i="21"/>
  <c r="F418" i="21"/>
  <c r="F419" i="21"/>
  <c r="G505" i="21"/>
  <c r="G532" i="21"/>
  <c r="G175" i="21"/>
  <c r="G176" i="21"/>
  <c r="G180" i="21"/>
  <c r="G187" i="21"/>
  <c r="G195" i="21"/>
  <c r="F205" i="21"/>
  <c r="G240" i="21"/>
  <c r="F250" i="21"/>
  <c r="G251" i="21"/>
  <c r="G255" i="21"/>
  <c r="G256" i="21"/>
  <c r="G257" i="21"/>
  <c r="F258" i="21"/>
  <c r="F259" i="21"/>
  <c r="G260" i="21"/>
  <c r="G274" i="21"/>
  <c r="G275" i="21"/>
  <c r="F278" i="21"/>
  <c r="G279" i="21"/>
  <c r="G280" i="21"/>
  <c r="G283" i="21"/>
  <c r="G308" i="21"/>
  <c r="D161" i="21"/>
  <c r="G74" i="21"/>
  <c r="G75" i="21"/>
  <c r="G78" i="21"/>
  <c r="G79" i="21"/>
  <c r="G86" i="21"/>
  <c r="G92" i="21"/>
  <c r="G93" i="21"/>
  <c r="G103" i="21"/>
  <c r="G130" i="21"/>
  <c r="G131" i="21"/>
  <c r="G152" i="21"/>
  <c r="G153" i="21"/>
  <c r="F154" i="21"/>
  <c r="G155" i="21"/>
  <c r="D71" i="21"/>
  <c r="G25" i="21"/>
  <c r="G26" i="21"/>
  <c r="G27" i="21"/>
  <c r="G564" i="22"/>
  <c r="G383" i="22"/>
  <c r="G398" i="22"/>
  <c r="F400" i="22"/>
  <c r="G417" i="22"/>
  <c r="F418" i="22"/>
  <c r="F419" i="22"/>
  <c r="G505" i="22"/>
  <c r="G532" i="22"/>
  <c r="G175" i="22"/>
  <c r="G176" i="22"/>
  <c r="G180" i="22"/>
  <c r="G187" i="22"/>
  <c r="G195" i="22"/>
  <c r="F205" i="22"/>
  <c r="G240" i="22"/>
  <c r="G241" i="22"/>
  <c r="F250" i="22"/>
  <c r="G251" i="22"/>
  <c r="G255" i="22"/>
  <c r="G256" i="22"/>
  <c r="G257" i="22"/>
  <c r="F258" i="22"/>
  <c r="F259" i="22"/>
  <c r="G260" i="22"/>
  <c r="G274" i="22"/>
  <c r="F278" i="22"/>
  <c r="G279" i="22"/>
  <c r="G280" i="22"/>
  <c r="G308" i="22"/>
  <c r="G321" i="22"/>
  <c r="D161" i="22"/>
  <c r="G74" i="22"/>
  <c r="G75" i="22"/>
  <c r="G78" i="22"/>
  <c r="G79" i="22"/>
  <c r="G86" i="22"/>
  <c r="G92" i="22"/>
  <c r="G93" i="22"/>
  <c r="G103" i="22"/>
  <c r="G130" i="22"/>
  <c r="G131" i="22"/>
  <c r="G152" i="22"/>
  <c r="G153" i="22"/>
  <c r="G154" i="22"/>
  <c r="F155" i="22"/>
  <c r="D71" i="22"/>
  <c r="G25" i="22"/>
  <c r="G26" i="22"/>
  <c r="G27" i="22"/>
  <c r="F559" i="23"/>
  <c r="G564" i="23"/>
  <c r="G383" i="23"/>
  <c r="G398" i="23"/>
  <c r="G399" i="23"/>
  <c r="F414" i="23"/>
  <c r="G418" i="23"/>
  <c r="G419" i="23"/>
  <c r="G505" i="23"/>
  <c r="G532" i="23"/>
  <c r="G175" i="23"/>
  <c r="G176" i="23"/>
  <c r="G180" i="23"/>
  <c r="G181" i="23"/>
  <c r="G187" i="23"/>
  <c r="G195" i="23"/>
  <c r="F205" i="23"/>
  <c r="G240" i="23"/>
  <c r="G241" i="23"/>
  <c r="F250" i="23"/>
  <c r="F251" i="23"/>
  <c r="G255" i="23"/>
  <c r="G256" i="23"/>
  <c r="G257" i="23"/>
  <c r="G258" i="23"/>
  <c r="G259" i="23"/>
  <c r="G260" i="23"/>
  <c r="G266" i="23"/>
  <c r="G274" i="23"/>
  <c r="F278" i="23"/>
  <c r="F279" i="23"/>
  <c r="G283" i="23"/>
  <c r="G321" i="23"/>
  <c r="D161" i="23"/>
  <c r="G75" i="23"/>
  <c r="G78" i="23"/>
  <c r="G79" i="23"/>
  <c r="G86" i="23"/>
  <c r="G92" i="23"/>
  <c r="G93" i="23"/>
  <c r="G103" i="23"/>
  <c r="G130" i="23"/>
  <c r="G131" i="23"/>
  <c r="G152" i="23"/>
  <c r="G153" i="23"/>
  <c r="F154" i="23"/>
  <c r="G155" i="23"/>
  <c r="D71" i="23"/>
  <c r="F74" i="23" s="1"/>
  <c r="G26" i="23"/>
  <c r="G27" i="23"/>
  <c r="F559" i="24"/>
  <c r="G564" i="24"/>
  <c r="G383" i="24"/>
  <c r="G399" i="24"/>
  <c r="G400" i="24"/>
  <c r="F414" i="24"/>
  <c r="G415" i="24"/>
  <c r="G417" i="24"/>
  <c r="F418" i="24"/>
  <c r="F419" i="24"/>
  <c r="G505" i="24"/>
  <c r="G532" i="24"/>
  <c r="G176" i="24"/>
  <c r="G180" i="24"/>
  <c r="G187" i="24"/>
  <c r="G205" i="24"/>
  <c r="F250" i="24"/>
  <c r="F251" i="24"/>
  <c r="G255" i="24"/>
  <c r="G256" i="24"/>
  <c r="F257" i="24"/>
  <c r="G258" i="24"/>
  <c r="G259" i="24"/>
  <c r="G260" i="24"/>
  <c r="G266" i="24"/>
  <c r="F278" i="24"/>
  <c r="F279" i="24"/>
  <c r="G283" i="24"/>
  <c r="G308" i="24"/>
  <c r="G322" i="24"/>
  <c r="G323" i="24"/>
  <c r="D161" i="24"/>
  <c r="G75" i="24"/>
  <c r="G78" i="24"/>
  <c r="G92" i="24"/>
  <c r="G93" i="24"/>
  <c r="G103" i="24"/>
  <c r="G131" i="24"/>
  <c r="G152" i="24"/>
  <c r="F154" i="24"/>
  <c r="F155" i="24"/>
  <c r="D71" i="24"/>
  <c r="F74" i="24" s="1"/>
  <c r="G25" i="24"/>
  <c r="G26" i="24"/>
  <c r="G27" i="24"/>
  <c r="G564" i="25"/>
  <c r="G383" i="25"/>
  <c r="G398" i="25"/>
  <c r="G399" i="25"/>
  <c r="G400" i="25"/>
  <c r="G406" i="25"/>
  <c r="G414" i="25"/>
  <c r="G417" i="25"/>
  <c r="G418" i="25"/>
  <c r="G419" i="25"/>
  <c r="G505" i="25"/>
  <c r="G532" i="25"/>
  <c r="G175" i="25"/>
  <c r="G176" i="25"/>
  <c r="G187" i="25"/>
  <c r="G205" i="25"/>
  <c r="G240" i="25"/>
  <c r="G250" i="25"/>
  <c r="F251" i="25"/>
  <c r="G255" i="25"/>
  <c r="F257" i="25"/>
  <c r="F258" i="25"/>
  <c r="F259" i="25"/>
  <c r="G260" i="25"/>
  <c r="G266" i="25"/>
  <c r="G278" i="25"/>
  <c r="G279" i="25"/>
  <c r="G280" i="25"/>
  <c r="G283" i="25"/>
  <c r="G308" i="25"/>
  <c r="D161" i="25"/>
  <c r="G74" i="25"/>
  <c r="G75" i="25"/>
  <c r="G78" i="25"/>
  <c r="G79" i="25"/>
  <c r="G86" i="25"/>
  <c r="G92" i="25"/>
  <c r="G103" i="25"/>
  <c r="G130" i="25"/>
  <c r="G131" i="25"/>
  <c r="G152" i="25"/>
  <c r="G153" i="25"/>
  <c r="G154" i="25"/>
  <c r="F155" i="25"/>
  <c r="D71" i="25"/>
  <c r="F93" i="25" s="1"/>
  <c r="G26" i="25"/>
  <c r="G27" i="25"/>
  <c r="G559" i="26"/>
  <c r="G564" i="26"/>
  <c r="G398" i="26"/>
  <c r="F400" i="26"/>
  <c r="G406" i="26"/>
  <c r="F414" i="26"/>
  <c r="G417" i="26"/>
  <c r="F418" i="26"/>
  <c r="G505" i="26"/>
  <c r="G532" i="26"/>
  <c r="G175" i="26"/>
  <c r="G176" i="26"/>
  <c r="G180" i="26"/>
  <c r="G181" i="26"/>
  <c r="G187" i="26"/>
  <c r="G195" i="26"/>
  <c r="G205" i="26"/>
  <c r="G240" i="26"/>
  <c r="G241" i="26"/>
  <c r="G250" i="26"/>
  <c r="G251" i="26"/>
  <c r="G255" i="26"/>
  <c r="G256" i="26"/>
  <c r="F258" i="26"/>
  <c r="G259" i="26"/>
  <c r="G260" i="26"/>
  <c r="G278" i="26"/>
  <c r="G279" i="26"/>
  <c r="G280" i="26"/>
  <c r="G308" i="26"/>
  <c r="G321" i="26"/>
  <c r="G323" i="26"/>
  <c r="D161" i="26"/>
  <c r="G74" i="26"/>
  <c r="G75" i="26"/>
  <c r="G78" i="26"/>
  <c r="G79" i="26"/>
  <c r="G86" i="26"/>
  <c r="G92" i="26"/>
  <c r="G103" i="26"/>
  <c r="G130" i="26"/>
  <c r="G131" i="26"/>
  <c r="G152" i="26"/>
  <c r="G153" i="26"/>
  <c r="G154" i="26"/>
  <c r="F155" i="26"/>
  <c r="D71" i="26"/>
  <c r="F93" i="26" s="1"/>
  <c r="G26" i="26"/>
  <c r="G27" i="26"/>
  <c r="F559" i="27"/>
  <c r="G564" i="27"/>
  <c r="G383" i="27"/>
  <c r="G398" i="27"/>
  <c r="G399" i="27"/>
  <c r="G406" i="27"/>
  <c r="G417" i="27"/>
  <c r="G418" i="27"/>
  <c r="G505" i="27"/>
  <c r="G532" i="27"/>
  <c r="G176" i="27"/>
  <c r="G180" i="27"/>
  <c r="G187" i="27"/>
  <c r="G195" i="27"/>
  <c r="G205" i="27"/>
  <c r="G240" i="27"/>
  <c r="G250" i="27"/>
  <c r="G251" i="27"/>
  <c r="G255" i="27"/>
  <c r="G256" i="27"/>
  <c r="G257" i="27"/>
  <c r="G258" i="27"/>
  <c r="G259" i="27"/>
  <c r="G260" i="27"/>
  <c r="G275" i="27"/>
  <c r="G278" i="27"/>
  <c r="G279" i="27"/>
  <c r="G280" i="27"/>
  <c r="G308" i="27"/>
  <c r="G321" i="27"/>
  <c r="D161" i="27"/>
  <c r="G74" i="27"/>
  <c r="G75" i="27"/>
  <c r="G78" i="27"/>
  <c r="G79" i="27"/>
  <c r="G86" i="27"/>
  <c r="G92" i="27"/>
  <c r="G93" i="27"/>
  <c r="G103" i="27"/>
  <c r="G130" i="27"/>
  <c r="G131" i="27"/>
  <c r="G152" i="27"/>
  <c r="G153" i="27"/>
  <c r="F154" i="27"/>
  <c r="G155" i="27"/>
  <c r="D71" i="27"/>
  <c r="G27" i="27"/>
  <c r="F559" i="28"/>
  <c r="G564" i="28"/>
  <c r="G383" i="28"/>
  <c r="G398" i="28"/>
  <c r="G399" i="28"/>
  <c r="G400" i="28"/>
  <c r="G417" i="28"/>
  <c r="F418" i="28"/>
  <c r="G419" i="28"/>
  <c r="G505" i="28"/>
  <c r="G532" i="28"/>
  <c r="G175" i="28"/>
  <c r="G176" i="28"/>
  <c r="G180" i="28"/>
  <c r="G181" i="28"/>
  <c r="G187" i="28"/>
  <c r="G195" i="28"/>
  <c r="G240" i="28"/>
  <c r="G241" i="28"/>
  <c r="F250" i="28"/>
  <c r="G251" i="28"/>
  <c r="G255" i="28"/>
  <c r="G256" i="28"/>
  <c r="G257" i="28"/>
  <c r="F258" i="28"/>
  <c r="G259" i="28"/>
  <c r="G260" i="28"/>
  <c r="G266" i="28"/>
  <c r="G274" i="28"/>
  <c r="G278" i="28"/>
  <c r="G279" i="28"/>
  <c r="G280" i="28"/>
  <c r="G308" i="28"/>
  <c r="G321" i="28"/>
  <c r="G322" i="28"/>
  <c r="G323" i="28"/>
  <c r="D161" i="28"/>
  <c r="G74" i="28"/>
  <c r="G75" i="28"/>
  <c r="G78" i="28"/>
  <c r="G79" i="28"/>
  <c r="G86" i="28"/>
  <c r="G92" i="28"/>
  <c r="G93" i="28"/>
  <c r="G103" i="28"/>
  <c r="G130" i="28"/>
  <c r="G131" i="28"/>
  <c r="G152" i="28"/>
  <c r="G153" i="28"/>
  <c r="F155" i="28"/>
  <c r="D71" i="28"/>
  <c r="G25" i="28"/>
  <c r="G26" i="28"/>
  <c r="G27" i="28"/>
  <c r="G559" i="29"/>
  <c r="G564" i="29"/>
  <c r="G398" i="29"/>
  <c r="G399" i="29"/>
  <c r="F400" i="29"/>
  <c r="G406" i="29"/>
  <c r="F414" i="29"/>
  <c r="G417" i="29"/>
  <c r="F418" i="29"/>
  <c r="F419" i="29"/>
  <c r="G505" i="29"/>
  <c r="G175" i="29"/>
  <c r="G176" i="29"/>
  <c r="G180" i="29"/>
  <c r="G181" i="29"/>
  <c r="G187" i="29"/>
  <c r="G195" i="29"/>
  <c r="F205" i="29"/>
  <c r="G240" i="29"/>
  <c r="G241" i="29"/>
  <c r="G250" i="29"/>
  <c r="F251" i="29"/>
  <c r="G255" i="29"/>
  <c r="G256" i="29"/>
  <c r="G257" i="29"/>
  <c r="F258" i="29"/>
  <c r="G259" i="29"/>
  <c r="G260" i="29"/>
  <c r="G275" i="29"/>
  <c r="F278" i="29"/>
  <c r="F279" i="29"/>
  <c r="G280" i="29"/>
  <c r="G283" i="29"/>
  <c r="G308" i="29"/>
  <c r="G321" i="29"/>
  <c r="G322" i="29"/>
  <c r="G323" i="29"/>
  <c r="D161" i="29"/>
  <c r="G74" i="29"/>
  <c r="G75" i="29"/>
  <c r="G78" i="29"/>
  <c r="G86" i="29"/>
  <c r="G92" i="29"/>
  <c r="G93" i="29"/>
  <c r="G103" i="29"/>
  <c r="G130" i="29"/>
  <c r="G131" i="29"/>
  <c r="G152" i="29"/>
  <c r="G154" i="29"/>
  <c r="G155" i="29"/>
  <c r="D71" i="29"/>
  <c r="F153" i="29" s="1"/>
  <c r="G25" i="29"/>
  <c r="G26" i="29"/>
  <c r="G27" i="29"/>
  <c r="G559" i="30"/>
  <c r="G564" i="30"/>
  <c r="G383" i="30"/>
  <c r="G399" i="30"/>
  <c r="F400" i="30"/>
  <c r="G406" i="30"/>
  <c r="G414" i="30"/>
  <c r="G417" i="30"/>
  <c r="F418" i="30"/>
  <c r="F419" i="30"/>
  <c r="G505" i="30"/>
  <c r="G532" i="30"/>
  <c r="G175" i="30"/>
  <c r="G176" i="30"/>
  <c r="G180" i="30"/>
  <c r="G181" i="30"/>
  <c r="G187" i="30"/>
  <c r="F205" i="30"/>
  <c r="G240" i="30"/>
  <c r="G241" i="30"/>
  <c r="G250" i="30"/>
  <c r="G251" i="30"/>
  <c r="G255" i="30"/>
  <c r="F256" i="30"/>
  <c r="F257" i="30"/>
  <c r="G258" i="30"/>
  <c r="F259" i="30"/>
  <c r="G266" i="30"/>
  <c r="G274" i="30"/>
  <c r="G275" i="30"/>
  <c r="F278" i="30"/>
  <c r="G279" i="30"/>
  <c r="G283" i="30"/>
  <c r="G321" i="30"/>
  <c r="G322" i="30"/>
  <c r="G323" i="30"/>
  <c r="D161" i="30"/>
  <c r="G74" i="30"/>
  <c r="G79" i="30"/>
  <c r="G86" i="30"/>
  <c r="G93" i="30"/>
  <c r="G130" i="30"/>
  <c r="G131" i="30"/>
  <c r="G152" i="30"/>
  <c r="G153" i="30"/>
  <c r="G154" i="30"/>
  <c r="G155" i="30"/>
  <c r="D71" i="30"/>
  <c r="F78" i="30" s="1"/>
  <c r="G25" i="30"/>
  <c r="G27" i="30"/>
  <c r="F559" i="31"/>
  <c r="G564" i="31"/>
  <c r="G398" i="31"/>
  <c r="G399" i="31"/>
  <c r="F400" i="31"/>
  <c r="G406" i="31"/>
  <c r="G414" i="31"/>
  <c r="G415" i="31"/>
  <c r="G417" i="31"/>
  <c r="F418" i="31"/>
  <c r="F419" i="31"/>
  <c r="G505" i="31"/>
  <c r="G532" i="31"/>
  <c r="G175" i="31"/>
  <c r="G176" i="31"/>
  <c r="G180" i="31"/>
  <c r="G187" i="31"/>
  <c r="G195" i="31"/>
  <c r="F205" i="31"/>
  <c r="G240" i="31"/>
  <c r="G241" i="31"/>
  <c r="F250" i="31"/>
  <c r="G251" i="31"/>
  <c r="G255" i="31"/>
  <c r="G256" i="31"/>
  <c r="G257" i="31"/>
  <c r="G258" i="31"/>
  <c r="G259" i="31"/>
  <c r="G260" i="31"/>
  <c r="G266" i="31"/>
  <c r="G274" i="31"/>
  <c r="G275" i="31"/>
  <c r="F278" i="31"/>
  <c r="G279" i="31"/>
  <c r="G280" i="31"/>
  <c r="G283" i="31"/>
  <c r="G308" i="31"/>
  <c r="G321" i="31"/>
  <c r="G322" i="31"/>
  <c r="G323" i="31"/>
  <c r="D161" i="31"/>
  <c r="G74" i="31"/>
  <c r="G75" i="31"/>
  <c r="G78" i="31"/>
  <c r="G79" i="31"/>
  <c r="G86" i="31"/>
  <c r="G92" i="31"/>
  <c r="G93" i="31"/>
  <c r="G103" i="31"/>
  <c r="G130" i="31"/>
  <c r="G131" i="31"/>
  <c r="G152" i="31"/>
  <c r="G153" i="31"/>
  <c r="G154" i="31"/>
  <c r="F155" i="31"/>
  <c r="D71" i="31"/>
  <c r="G25" i="31"/>
  <c r="G26" i="31"/>
  <c r="G27" i="31"/>
  <c r="F559" i="32"/>
  <c r="G564" i="32"/>
  <c r="G398" i="32"/>
  <c r="G399" i="32"/>
  <c r="G400" i="32"/>
  <c r="G414" i="32"/>
  <c r="G417" i="32"/>
  <c r="G418" i="32"/>
  <c r="F419" i="32"/>
  <c r="G532" i="32"/>
  <c r="G175" i="32"/>
  <c r="G176" i="32"/>
  <c r="G181" i="32"/>
  <c r="G187" i="32"/>
  <c r="G195" i="32"/>
  <c r="G205" i="32"/>
  <c r="F250" i="32"/>
  <c r="F251" i="32"/>
  <c r="G255" i="32"/>
  <c r="F256" i="32"/>
  <c r="F257" i="32"/>
  <c r="F258" i="32"/>
  <c r="G259" i="32"/>
  <c r="G260" i="32"/>
  <c r="G266" i="32"/>
  <c r="G275" i="32"/>
  <c r="G278" i="32"/>
  <c r="G279" i="32"/>
  <c r="G308" i="32"/>
  <c r="G322" i="32"/>
  <c r="D161" i="32"/>
  <c r="G75" i="32"/>
  <c r="G86" i="32"/>
  <c r="G92" i="32"/>
  <c r="G103" i="32"/>
  <c r="G130" i="32"/>
  <c r="G152" i="32"/>
  <c r="G154" i="32"/>
  <c r="F155" i="32"/>
  <c r="D71" i="32"/>
  <c r="F78" i="32" s="1"/>
  <c r="G27" i="32"/>
  <c r="G181" i="33"/>
  <c r="G205" i="33"/>
  <c r="G241" i="33"/>
  <c r="G251" i="33"/>
  <c r="G257" i="33"/>
  <c r="G266" i="33"/>
  <c r="G275" i="33"/>
  <c r="G278" i="33"/>
  <c r="G279" i="33"/>
  <c r="G308" i="33"/>
  <c r="G323" i="33"/>
  <c r="G74" i="33"/>
  <c r="G86" i="33"/>
  <c r="G92" i="33"/>
  <c r="G131" i="33"/>
  <c r="G152" i="33"/>
  <c r="G153" i="33"/>
  <c r="G27" i="33"/>
  <c r="E505" i="32"/>
  <c r="E505" i="31"/>
  <c r="E505" i="30"/>
  <c r="E505" i="29"/>
  <c r="E505" i="28"/>
  <c r="E505" i="27"/>
  <c r="E505" i="26"/>
  <c r="E505" i="25"/>
  <c r="E505" i="24"/>
  <c r="E505" i="23"/>
  <c r="E505" i="22"/>
  <c r="E505" i="21"/>
  <c r="E505" i="20"/>
  <c r="E505" i="19"/>
  <c r="E505" i="18"/>
  <c r="E505" i="17"/>
  <c r="G505" i="17"/>
  <c r="E505" i="16"/>
  <c r="E505" i="15"/>
  <c r="E505" i="14"/>
  <c r="G505" i="14"/>
  <c r="E505" i="13"/>
  <c r="G505" i="13"/>
  <c r="E505" i="12"/>
  <c r="G505" i="12"/>
  <c r="H505" i="12" s="1"/>
  <c r="E505" i="11"/>
  <c r="G505" i="11"/>
  <c r="E505" i="10"/>
  <c r="G505" i="10"/>
  <c r="E505" i="9"/>
  <c r="G505" i="9"/>
  <c r="H505" i="9" s="1"/>
  <c r="E505" i="8"/>
  <c r="G505" i="8"/>
  <c r="E505" i="7"/>
  <c r="G505" i="7"/>
  <c r="E505" i="6"/>
  <c r="G505" i="6"/>
  <c r="H505" i="6" s="1"/>
  <c r="E505" i="5"/>
  <c r="G505" i="5"/>
  <c r="E505" i="4"/>
  <c r="G505" i="4"/>
  <c r="E505" i="3"/>
  <c r="G505" i="3"/>
  <c r="H505" i="3" s="1"/>
  <c r="E505" i="2"/>
  <c r="G505" i="2"/>
  <c r="E505" i="1"/>
  <c r="G505" i="1"/>
  <c r="E505" i="34"/>
  <c r="G505" i="34"/>
  <c r="H505" i="34" s="1"/>
  <c r="E505" i="33"/>
  <c r="G505" i="33"/>
  <c r="E321" i="33"/>
  <c r="G321" i="33"/>
  <c r="E322" i="33"/>
  <c r="G322" i="33"/>
  <c r="H322" i="33" s="1"/>
  <c r="E323" i="33"/>
  <c r="E321" i="32"/>
  <c r="E322" i="32"/>
  <c r="E323" i="32"/>
  <c r="E321" i="31"/>
  <c r="E322" i="31"/>
  <c r="E323" i="31"/>
  <c r="E321" i="30"/>
  <c r="E322" i="30"/>
  <c r="E323" i="30"/>
  <c r="E321" i="29"/>
  <c r="E322" i="29"/>
  <c r="E323" i="29"/>
  <c r="E321" i="28"/>
  <c r="E322" i="28"/>
  <c r="E323" i="28"/>
  <c r="E321" i="27"/>
  <c r="E322" i="27"/>
  <c r="E323" i="27"/>
  <c r="E321" i="26"/>
  <c r="E322" i="26"/>
  <c r="E323" i="26"/>
  <c r="E321" i="25"/>
  <c r="E322" i="25"/>
  <c r="E323" i="25"/>
  <c r="E321" i="24"/>
  <c r="E322" i="24"/>
  <c r="E323" i="24"/>
  <c r="E321" i="23"/>
  <c r="E322" i="23"/>
  <c r="E323" i="23"/>
  <c r="E321" i="22"/>
  <c r="E322" i="22"/>
  <c r="E323" i="22"/>
  <c r="E321" i="21"/>
  <c r="E322" i="21"/>
  <c r="E323" i="21"/>
  <c r="E321" i="20"/>
  <c r="E322" i="20"/>
  <c r="E323" i="20"/>
  <c r="E321" i="19"/>
  <c r="E322" i="19"/>
  <c r="E323" i="19"/>
  <c r="E321" i="18"/>
  <c r="E322" i="18"/>
  <c r="G322" i="18"/>
  <c r="E323" i="18"/>
  <c r="E321" i="17"/>
  <c r="E322" i="17"/>
  <c r="E323" i="17"/>
  <c r="E321" i="16"/>
  <c r="F321" i="16"/>
  <c r="G321" i="16"/>
  <c r="E322" i="16"/>
  <c r="E323" i="16"/>
  <c r="F323" i="16"/>
  <c r="E321" i="15"/>
  <c r="F321" i="15"/>
  <c r="G321" i="15"/>
  <c r="E322" i="15"/>
  <c r="F322" i="15"/>
  <c r="E323" i="15"/>
  <c r="G323" i="15"/>
  <c r="E321" i="14"/>
  <c r="G321" i="14"/>
  <c r="E322" i="14"/>
  <c r="G322" i="14"/>
  <c r="E323" i="14"/>
  <c r="F323" i="14"/>
  <c r="G323" i="14"/>
  <c r="H323" i="14" s="1"/>
  <c r="E321" i="13"/>
  <c r="F321" i="13"/>
  <c r="G321" i="13"/>
  <c r="H321" i="13" s="1"/>
  <c r="E322" i="13"/>
  <c r="F322" i="13"/>
  <c r="G322" i="13"/>
  <c r="H322" i="13" s="1"/>
  <c r="E323" i="13"/>
  <c r="G323" i="13"/>
  <c r="H323" i="13" s="1"/>
  <c r="E321" i="12"/>
  <c r="G321" i="12"/>
  <c r="E322" i="12"/>
  <c r="F322" i="12"/>
  <c r="G322" i="12"/>
  <c r="E323" i="12"/>
  <c r="F323" i="12"/>
  <c r="G323" i="12"/>
  <c r="E321" i="11"/>
  <c r="F321" i="11"/>
  <c r="G321" i="11"/>
  <c r="E322" i="11"/>
  <c r="F322" i="11"/>
  <c r="G322" i="11"/>
  <c r="E323" i="11"/>
  <c r="F323" i="11"/>
  <c r="G323" i="11"/>
  <c r="E321" i="10"/>
  <c r="F321" i="10"/>
  <c r="G321" i="10"/>
  <c r="E322" i="10"/>
  <c r="G322" i="10"/>
  <c r="E323" i="10"/>
  <c r="F323" i="10"/>
  <c r="G323" i="10"/>
  <c r="E321" i="9"/>
  <c r="F321" i="9"/>
  <c r="G321" i="9"/>
  <c r="E322" i="9"/>
  <c r="F322" i="9"/>
  <c r="G322" i="9"/>
  <c r="H322" i="9" s="1"/>
  <c r="E323" i="9"/>
  <c r="F323" i="9"/>
  <c r="G323" i="9"/>
  <c r="E321" i="8"/>
  <c r="F321" i="8"/>
  <c r="G321" i="8"/>
  <c r="E322" i="8"/>
  <c r="F322" i="8"/>
  <c r="G322" i="8"/>
  <c r="H322" i="8" s="1"/>
  <c r="E323" i="8"/>
  <c r="F323" i="8"/>
  <c r="G323" i="8"/>
  <c r="H323" i="8" s="1"/>
  <c r="E321" i="7"/>
  <c r="G321" i="7"/>
  <c r="H321" i="7" s="1"/>
  <c r="E322" i="7"/>
  <c r="F322" i="7"/>
  <c r="G322" i="7"/>
  <c r="H322" i="7" s="1"/>
  <c r="E323" i="7"/>
  <c r="G323" i="7"/>
  <c r="E321" i="6"/>
  <c r="F321" i="6"/>
  <c r="G321" i="6"/>
  <c r="E322" i="6"/>
  <c r="F322" i="6"/>
  <c r="G322" i="6"/>
  <c r="E323" i="6"/>
  <c r="F323" i="6"/>
  <c r="G323" i="6"/>
  <c r="E321" i="5"/>
  <c r="G321" i="5"/>
  <c r="E322" i="5"/>
  <c r="F322" i="5"/>
  <c r="G322" i="5"/>
  <c r="H322" i="5" s="1"/>
  <c r="E323" i="5"/>
  <c r="F323" i="5"/>
  <c r="G323" i="5"/>
  <c r="E321" i="4"/>
  <c r="F321" i="4"/>
  <c r="G321" i="4"/>
  <c r="E322" i="4"/>
  <c r="F322" i="4"/>
  <c r="G322" i="4"/>
  <c r="E323" i="4"/>
  <c r="F323" i="4"/>
  <c r="G323" i="4"/>
  <c r="E321" i="3"/>
  <c r="G321" i="3"/>
  <c r="E322" i="3"/>
  <c r="G322" i="3"/>
  <c r="E323" i="3"/>
  <c r="F323" i="3"/>
  <c r="G323" i="3"/>
  <c r="E321" i="2"/>
  <c r="G321" i="2"/>
  <c r="E322" i="2"/>
  <c r="G322" i="2"/>
  <c r="H322" i="2" s="1"/>
  <c r="E323" i="2"/>
  <c r="F323" i="2"/>
  <c r="G323" i="2"/>
  <c r="E321" i="1"/>
  <c r="F321" i="1"/>
  <c r="G321" i="1"/>
  <c r="E322" i="1"/>
  <c r="F322" i="1"/>
  <c r="G322" i="1"/>
  <c r="E323" i="1"/>
  <c r="F323" i="1"/>
  <c r="G323" i="1"/>
  <c r="E321" i="34"/>
  <c r="F321" i="34"/>
  <c r="G321" i="34"/>
  <c r="E322" i="34"/>
  <c r="F322" i="34"/>
  <c r="G322" i="34"/>
  <c r="H322" i="34" s="1"/>
  <c r="E323" i="34"/>
  <c r="F323" i="34"/>
  <c r="G323" i="34"/>
  <c r="E308" i="33"/>
  <c r="E308" i="32"/>
  <c r="E308" i="31"/>
  <c r="E308" i="30"/>
  <c r="E308" i="29"/>
  <c r="E308" i="28"/>
  <c r="E308" i="27"/>
  <c r="E308" i="26"/>
  <c r="E308" i="25"/>
  <c r="E308" i="24"/>
  <c r="E308" i="23"/>
  <c r="E308" i="22"/>
  <c r="E308" i="21"/>
  <c r="E308" i="20"/>
  <c r="E308" i="19"/>
  <c r="E308" i="18"/>
  <c r="E308" i="17"/>
  <c r="E308" i="16"/>
  <c r="E308" i="15"/>
  <c r="F308" i="15"/>
  <c r="E308" i="14"/>
  <c r="G308" i="14"/>
  <c r="E308" i="13"/>
  <c r="G308" i="13"/>
  <c r="E308" i="12"/>
  <c r="G308" i="12"/>
  <c r="E308" i="11"/>
  <c r="G308" i="11"/>
  <c r="E308" i="10"/>
  <c r="G308" i="10"/>
  <c r="E308" i="9"/>
  <c r="F308" i="9"/>
  <c r="G308" i="9"/>
  <c r="E308" i="8"/>
  <c r="G308" i="8"/>
  <c r="E308" i="7"/>
  <c r="G308" i="7"/>
  <c r="E308" i="6"/>
  <c r="F308" i="6"/>
  <c r="G308" i="6"/>
  <c r="H308" i="6" s="1"/>
  <c r="E308" i="5"/>
  <c r="G308" i="5"/>
  <c r="H308" i="5" s="1"/>
  <c r="E308" i="4"/>
  <c r="G308" i="4"/>
  <c r="E308" i="3"/>
  <c r="G308" i="3"/>
  <c r="E308" i="2"/>
  <c r="G308" i="2"/>
  <c r="H308" i="2" s="1"/>
  <c r="E308" i="1"/>
  <c r="F308" i="1"/>
  <c r="G308" i="1"/>
  <c r="E308" i="34"/>
  <c r="F308" i="34"/>
  <c r="G308" i="34"/>
  <c r="E154" i="33"/>
  <c r="F154" i="33"/>
  <c r="G154" i="33"/>
  <c r="E155" i="33"/>
  <c r="G155" i="33"/>
  <c r="E154" i="32"/>
  <c r="E155" i="32"/>
  <c r="E154" i="31"/>
  <c r="E155" i="31"/>
  <c r="E154" i="30"/>
  <c r="E155" i="30"/>
  <c r="E154" i="29"/>
  <c r="E155" i="29"/>
  <c r="E154" i="28"/>
  <c r="E155" i="28"/>
  <c r="E154" i="27"/>
  <c r="E155" i="27"/>
  <c r="E154" i="26"/>
  <c r="E155" i="26"/>
  <c r="E154" i="25"/>
  <c r="E155" i="25"/>
  <c r="E154" i="24"/>
  <c r="E155" i="24"/>
  <c r="E154" i="23"/>
  <c r="E155" i="23"/>
  <c r="E154" i="22"/>
  <c r="E155" i="22"/>
  <c r="E154" i="21"/>
  <c r="E155" i="21"/>
  <c r="E154" i="20"/>
  <c r="E155" i="20"/>
  <c r="E154" i="19"/>
  <c r="E155" i="19"/>
  <c r="E154" i="18"/>
  <c r="E155" i="18"/>
  <c r="E154" i="17"/>
  <c r="E155" i="17"/>
  <c r="E154" i="16"/>
  <c r="F154" i="16"/>
  <c r="E155" i="16"/>
  <c r="F155" i="16"/>
  <c r="G155" i="16"/>
  <c r="E154" i="15"/>
  <c r="G154" i="15"/>
  <c r="E155" i="15"/>
  <c r="G155" i="15"/>
  <c r="E154" i="14"/>
  <c r="F154" i="14"/>
  <c r="G154" i="14"/>
  <c r="H154" i="14" s="1"/>
  <c r="E155" i="14"/>
  <c r="F155" i="14"/>
  <c r="G155" i="14"/>
  <c r="H155" i="14" s="1"/>
  <c r="E154" i="13"/>
  <c r="F154" i="13"/>
  <c r="G154" i="13"/>
  <c r="H154" i="13" s="1"/>
  <c r="E155" i="13"/>
  <c r="F155" i="13"/>
  <c r="G155" i="13"/>
  <c r="H155" i="13" s="1"/>
  <c r="E154" i="12"/>
  <c r="F154" i="12"/>
  <c r="G154" i="12"/>
  <c r="H154" i="12" s="1"/>
  <c r="E155" i="12"/>
  <c r="F155" i="12"/>
  <c r="G155" i="12"/>
  <c r="H155" i="12" s="1"/>
  <c r="E154" i="11"/>
  <c r="F154" i="11"/>
  <c r="G154" i="11"/>
  <c r="E155" i="11"/>
  <c r="F155" i="11"/>
  <c r="G155" i="11"/>
  <c r="E154" i="10"/>
  <c r="F154" i="10"/>
  <c r="G154" i="10"/>
  <c r="H154" i="10" s="1"/>
  <c r="E155" i="10"/>
  <c r="F155" i="10"/>
  <c r="G155" i="10"/>
  <c r="E154" i="9"/>
  <c r="F154" i="9"/>
  <c r="G154" i="9"/>
  <c r="E155" i="9"/>
  <c r="F155" i="9"/>
  <c r="G155" i="9"/>
  <c r="E154" i="8"/>
  <c r="F154" i="8"/>
  <c r="G154" i="8"/>
  <c r="E155" i="8"/>
  <c r="F155" i="8"/>
  <c r="G155" i="8"/>
  <c r="E154" i="7"/>
  <c r="F154" i="7"/>
  <c r="G154" i="7"/>
  <c r="E155" i="7"/>
  <c r="F155" i="7"/>
  <c r="G155" i="7"/>
  <c r="E154" i="6"/>
  <c r="F154" i="6"/>
  <c r="G154" i="6"/>
  <c r="E155" i="6"/>
  <c r="F155" i="6"/>
  <c r="G155" i="6"/>
  <c r="H155" i="6" s="1"/>
  <c r="E154" i="5"/>
  <c r="F154" i="5"/>
  <c r="G154" i="5"/>
  <c r="E155" i="5"/>
  <c r="F155" i="5"/>
  <c r="G155" i="5"/>
  <c r="E154" i="4"/>
  <c r="F154" i="4"/>
  <c r="G154" i="4"/>
  <c r="E155" i="4"/>
  <c r="F155" i="4"/>
  <c r="G155" i="4"/>
  <c r="E154" i="3"/>
  <c r="F154" i="3"/>
  <c r="G154" i="3"/>
  <c r="E155" i="3"/>
  <c r="F155" i="3"/>
  <c r="G155" i="3"/>
  <c r="E154" i="2"/>
  <c r="F154" i="2"/>
  <c r="G154" i="2"/>
  <c r="E155" i="2"/>
  <c r="F155" i="2"/>
  <c r="G155" i="2"/>
  <c r="E154" i="1"/>
  <c r="F154" i="1"/>
  <c r="G154" i="1"/>
  <c r="H154" i="1" s="1"/>
  <c r="E155" i="1"/>
  <c r="F155" i="1"/>
  <c r="G155" i="1"/>
  <c r="H155" i="1" s="1"/>
  <c r="E154" i="34"/>
  <c r="F154" i="34"/>
  <c r="G154" i="34"/>
  <c r="H154" i="34" s="1"/>
  <c r="E155" i="34"/>
  <c r="F155" i="34"/>
  <c r="G155" i="34"/>
  <c r="H155" i="34" s="1"/>
  <c r="E532" i="33"/>
  <c r="G532" i="33"/>
  <c r="H532" i="33" s="1"/>
  <c r="E532" i="32"/>
  <c r="E532" i="31"/>
  <c r="E532" i="30"/>
  <c r="E532" i="29"/>
  <c r="E532" i="28"/>
  <c r="E532" i="27"/>
  <c r="E532" i="26"/>
  <c r="E532" i="25"/>
  <c r="E532" i="24"/>
  <c r="E532" i="23"/>
  <c r="E532" i="22"/>
  <c r="E532" i="21"/>
  <c r="E532" i="20"/>
  <c r="E532" i="19"/>
  <c r="E532" i="18"/>
  <c r="G532" i="18"/>
  <c r="H532" i="18" s="1"/>
  <c r="E532" i="17"/>
  <c r="G532" i="17"/>
  <c r="H532" i="17" s="1"/>
  <c r="E532" i="16"/>
  <c r="E532" i="15"/>
  <c r="E532" i="14"/>
  <c r="G532" i="14"/>
  <c r="E532" i="13"/>
  <c r="G532" i="13"/>
  <c r="E532" i="12"/>
  <c r="G532" i="12"/>
  <c r="E532" i="11"/>
  <c r="G532" i="11"/>
  <c r="E532" i="10"/>
  <c r="G532" i="10"/>
  <c r="E532" i="9"/>
  <c r="G532" i="9"/>
  <c r="E532" i="8"/>
  <c r="G532" i="8"/>
  <c r="E532" i="7"/>
  <c r="G532" i="7"/>
  <c r="E532" i="6"/>
  <c r="G532" i="6"/>
  <c r="E532" i="5"/>
  <c r="G532" i="5"/>
  <c r="E532" i="4"/>
  <c r="G532" i="4"/>
  <c r="E532" i="3"/>
  <c r="G532" i="3"/>
  <c r="E532" i="2"/>
  <c r="G532" i="2"/>
  <c r="E532" i="34"/>
  <c r="G532" i="34"/>
  <c r="E532" i="1"/>
  <c r="G532" i="1"/>
  <c r="E417" i="33"/>
  <c r="G417" i="33"/>
  <c r="E418" i="33"/>
  <c r="F418" i="33"/>
  <c r="G418" i="33"/>
  <c r="E419" i="33"/>
  <c r="G419" i="33"/>
  <c r="H419" i="33" s="1"/>
  <c r="E417" i="32"/>
  <c r="E418" i="32"/>
  <c r="E419" i="32"/>
  <c r="E417" i="31"/>
  <c r="E418" i="31"/>
  <c r="E419" i="31"/>
  <c r="E417" i="30"/>
  <c r="E418" i="30"/>
  <c r="E419" i="30"/>
  <c r="E417" i="29"/>
  <c r="E418" i="29"/>
  <c r="E419" i="29"/>
  <c r="E417" i="28"/>
  <c r="E418" i="28"/>
  <c r="E419" i="28"/>
  <c r="E417" i="27"/>
  <c r="E418" i="27"/>
  <c r="E419" i="27"/>
  <c r="E417" i="26"/>
  <c r="E418" i="26"/>
  <c r="E419" i="26"/>
  <c r="E417" i="25"/>
  <c r="E418" i="25"/>
  <c r="E419" i="25"/>
  <c r="E417" i="24"/>
  <c r="E418" i="24"/>
  <c r="E419" i="24"/>
  <c r="E417" i="23"/>
  <c r="E418" i="23"/>
  <c r="E419" i="23"/>
  <c r="E417" i="22"/>
  <c r="E418" i="22"/>
  <c r="E419" i="22"/>
  <c r="E417" i="21"/>
  <c r="E418" i="21"/>
  <c r="E419" i="21"/>
  <c r="E417" i="20"/>
  <c r="E418" i="20"/>
  <c r="E419" i="20"/>
  <c r="E417" i="19"/>
  <c r="E418" i="19"/>
  <c r="E419" i="19"/>
  <c r="E417" i="18"/>
  <c r="E418" i="18"/>
  <c r="E419" i="18"/>
  <c r="E417" i="17"/>
  <c r="E418" i="17"/>
  <c r="E419" i="17"/>
  <c r="E417" i="16"/>
  <c r="E418" i="16"/>
  <c r="E419" i="16"/>
  <c r="G419" i="16"/>
  <c r="E417" i="15"/>
  <c r="G417" i="15"/>
  <c r="E418" i="15"/>
  <c r="G418" i="15"/>
  <c r="E419" i="15"/>
  <c r="F419" i="15"/>
  <c r="G419" i="15"/>
  <c r="E417" i="14"/>
  <c r="G417" i="14"/>
  <c r="E418" i="14"/>
  <c r="F418" i="14"/>
  <c r="G418" i="14"/>
  <c r="H418" i="14" s="1"/>
  <c r="E419" i="14"/>
  <c r="F419" i="14"/>
  <c r="G419" i="14"/>
  <c r="E417" i="13"/>
  <c r="G417" i="13"/>
  <c r="E418" i="13"/>
  <c r="F418" i="13"/>
  <c r="G418" i="13"/>
  <c r="E419" i="13"/>
  <c r="F419" i="13"/>
  <c r="G419" i="13"/>
  <c r="E417" i="12"/>
  <c r="G417" i="12"/>
  <c r="E418" i="12"/>
  <c r="F418" i="12"/>
  <c r="G418" i="12"/>
  <c r="E419" i="12"/>
  <c r="F419" i="12"/>
  <c r="G419" i="12"/>
  <c r="E417" i="11"/>
  <c r="G417" i="11"/>
  <c r="E418" i="11"/>
  <c r="F418" i="11"/>
  <c r="G418" i="11"/>
  <c r="H418" i="11" s="1"/>
  <c r="E419" i="11"/>
  <c r="F419" i="11"/>
  <c r="G419" i="11"/>
  <c r="H419" i="11" s="1"/>
  <c r="E417" i="10"/>
  <c r="G417" i="10"/>
  <c r="H417" i="10" s="1"/>
  <c r="E418" i="10"/>
  <c r="F418" i="10"/>
  <c r="G418" i="10"/>
  <c r="E419" i="10"/>
  <c r="F419" i="10"/>
  <c r="G419" i="10"/>
  <c r="E417" i="9"/>
  <c r="G417" i="9"/>
  <c r="E418" i="9"/>
  <c r="F418" i="9"/>
  <c r="G418" i="9"/>
  <c r="E419" i="9"/>
  <c r="F419" i="9"/>
  <c r="G419" i="9"/>
  <c r="E417" i="8"/>
  <c r="G417" i="8"/>
  <c r="E418" i="8"/>
  <c r="F418" i="8"/>
  <c r="G418" i="8"/>
  <c r="H418" i="8" s="1"/>
  <c r="E419" i="8"/>
  <c r="F419" i="8"/>
  <c r="G419" i="8"/>
  <c r="H419" i="8" s="1"/>
  <c r="E417" i="7"/>
  <c r="G417" i="7"/>
  <c r="H417" i="7" s="1"/>
  <c r="E418" i="7"/>
  <c r="F418" i="7"/>
  <c r="G418" i="7"/>
  <c r="E419" i="7"/>
  <c r="F419" i="7"/>
  <c r="G419" i="7"/>
  <c r="E417" i="6"/>
  <c r="G417" i="6"/>
  <c r="E418" i="6"/>
  <c r="F418" i="6"/>
  <c r="G418" i="6"/>
  <c r="E419" i="6"/>
  <c r="F419" i="6"/>
  <c r="G419" i="6"/>
  <c r="E417" i="5"/>
  <c r="G417" i="5"/>
  <c r="E418" i="5"/>
  <c r="F418" i="5"/>
  <c r="G418" i="5"/>
  <c r="H418" i="5" s="1"/>
  <c r="E419" i="5"/>
  <c r="G419" i="5"/>
  <c r="E417" i="4"/>
  <c r="G417" i="4"/>
  <c r="E418" i="4"/>
  <c r="F418" i="4"/>
  <c r="G418" i="4"/>
  <c r="E419" i="4"/>
  <c r="F419" i="4"/>
  <c r="G419" i="4"/>
  <c r="E417" i="3"/>
  <c r="G417" i="3"/>
  <c r="H417" i="3" s="1"/>
  <c r="E418" i="3"/>
  <c r="F418" i="3"/>
  <c r="G418" i="3"/>
  <c r="H418" i="3" s="1"/>
  <c r="E419" i="3"/>
  <c r="F419" i="3"/>
  <c r="G419" i="3"/>
  <c r="H419" i="3" s="1"/>
  <c r="E417" i="2"/>
  <c r="G417" i="2"/>
  <c r="H417" i="2" s="1"/>
  <c r="E418" i="2"/>
  <c r="F418" i="2"/>
  <c r="G418" i="2"/>
  <c r="E419" i="2"/>
  <c r="F419" i="2"/>
  <c r="G419" i="2"/>
  <c r="E417" i="1"/>
  <c r="G417" i="1"/>
  <c r="E418" i="1"/>
  <c r="F418" i="1"/>
  <c r="G418" i="1"/>
  <c r="E419" i="1"/>
  <c r="F419" i="1"/>
  <c r="G419" i="1"/>
  <c r="E417" i="34"/>
  <c r="G417" i="34"/>
  <c r="E418" i="34"/>
  <c r="F418" i="34"/>
  <c r="G418" i="34"/>
  <c r="H418" i="34" s="1"/>
  <c r="E419" i="34"/>
  <c r="F419" i="34"/>
  <c r="G419" i="34"/>
  <c r="H419" i="34" s="1"/>
  <c r="E414" i="33"/>
  <c r="F414" i="33"/>
  <c r="G414" i="33"/>
  <c r="H414" i="33" s="1"/>
  <c r="E415" i="33"/>
  <c r="G415" i="33"/>
  <c r="H415" i="33" s="1"/>
  <c r="E414" i="32"/>
  <c r="E415" i="32"/>
  <c r="E414" i="31"/>
  <c r="E415" i="31"/>
  <c r="E414" i="30"/>
  <c r="E415" i="30"/>
  <c r="E414" i="29"/>
  <c r="E415" i="29"/>
  <c r="E414" i="28"/>
  <c r="E415" i="28"/>
  <c r="E414" i="27"/>
  <c r="E415" i="27"/>
  <c r="E414" i="26"/>
  <c r="E415" i="26"/>
  <c r="E414" i="25"/>
  <c r="E415" i="25"/>
  <c r="E414" i="24"/>
  <c r="E415" i="24"/>
  <c r="E414" i="23"/>
  <c r="E415" i="23"/>
  <c r="E414" i="22"/>
  <c r="E415" i="22"/>
  <c r="E414" i="21"/>
  <c r="E415" i="21"/>
  <c r="E414" i="20"/>
  <c r="G414" i="20"/>
  <c r="E415" i="20"/>
  <c r="E414" i="19"/>
  <c r="G414" i="19"/>
  <c r="E415" i="19"/>
  <c r="E414" i="18"/>
  <c r="G414" i="18"/>
  <c r="E415" i="18"/>
  <c r="G415" i="18"/>
  <c r="H415" i="18" s="1"/>
  <c r="E414" i="17"/>
  <c r="E415" i="17"/>
  <c r="E414" i="16"/>
  <c r="G414" i="16"/>
  <c r="E415" i="16"/>
  <c r="E414" i="15"/>
  <c r="F414" i="15"/>
  <c r="G414" i="15"/>
  <c r="E415" i="15"/>
  <c r="G415" i="15"/>
  <c r="E414" i="14"/>
  <c r="F414" i="14"/>
  <c r="G414" i="14"/>
  <c r="E415" i="14"/>
  <c r="G415" i="14"/>
  <c r="E414" i="13"/>
  <c r="F414" i="13"/>
  <c r="G414" i="13"/>
  <c r="E415" i="13"/>
  <c r="G415" i="13"/>
  <c r="H415" i="13" s="1"/>
  <c r="E414" i="12"/>
  <c r="F414" i="12"/>
  <c r="G414" i="12"/>
  <c r="E415" i="12"/>
  <c r="G415" i="12"/>
  <c r="E414" i="11"/>
  <c r="F414" i="11"/>
  <c r="G414" i="11"/>
  <c r="E415" i="11"/>
  <c r="G415" i="11"/>
  <c r="E414" i="10"/>
  <c r="F414" i="10"/>
  <c r="G414" i="10"/>
  <c r="H414" i="10" s="1"/>
  <c r="E415" i="10"/>
  <c r="G415" i="10"/>
  <c r="E414" i="9"/>
  <c r="F414" i="9"/>
  <c r="G414" i="9"/>
  <c r="E415" i="9"/>
  <c r="G415" i="9"/>
  <c r="E414" i="8"/>
  <c r="F414" i="8"/>
  <c r="G414" i="8"/>
  <c r="E415" i="8"/>
  <c r="G415" i="8"/>
  <c r="E414" i="7"/>
  <c r="F414" i="7"/>
  <c r="G414" i="7"/>
  <c r="H414" i="7" s="1"/>
  <c r="E415" i="7"/>
  <c r="G415" i="7"/>
  <c r="E414" i="6"/>
  <c r="F414" i="6"/>
  <c r="G414" i="6"/>
  <c r="E415" i="6"/>
  <c r="G415" i="6"/>
  <c r="E414" i="5"/>
  <c r="F414" i="5"/>
  <c r="G414" i="5"/>
  <c r="E415" i="5"/>
  <c r="G415" i="5"/>
  <c r="E414" i="4"/>
  <c r="F414" i="4"/>
  <c r="G414" i="4"/>
  <c r="E415" i="4"/>
  <c r="G415" i="4"/>
  <c r="H415" i="4" s="1"/>
  <c r="E414" i="3"/>
  <c r="F414" i="3"/>
  <c r="G414" i="3"/>
  <c r="E415" i="3"/>
  <c r="G415" i="3"/>
  <c r="E414" i="2"/>
  <c r="F414" i="2"/>
  <c r="G414" i="2"/>
  <c r="E415" i="2"/>
  <c r="G415" i="2"/>
  <c r="E414" i="1"/>
  <c r="F414" i="1"/>
  <c r="G414" i="1"/>
  <c r="H414" i="1" s="1"/>
  <c r="E415" i="1"/>
  <c r="G415" i="1"/>
  <c r="H415" i="1" s="1"/>
  <c r="E414" i="34"/>
  <c r="F414" i="34"/>
  <c r="G414" i="34"/>
  <c r="E415" i="34"/>
  <c r="G415" i="34"/>
  <c r="E406" i="32"/>
  <c r="E406" i="31"/>
  <c r="E406" i="30"/>
  <c r="E406" i="29"/>
  <c r="E406" i="28"/>
  <c r="E406" i="27"/>
  <c r="E406" i="26"/>
  <c r="E406" i="25"/>
  <c r="E406" i="24"/>
  <c r="E406" i="23"/>
  <c r="E406" i="22"/>
  <c r="E406" i="21"/>
  <c r="E406" i="20"/>
  <c r="E406" i="19"/>
  <c r="E406" i="18"/>
  <c r="E406" i="17"/>
  <c r="G406" i="17"/>
  <c r="E406" i="16"/>
  <c r="G406" i="16"/>
  <c r="E406" i="15"/>
  <c r="G406" i="15"/>
  <c r="E406" i="14"/>
  <c r="G406" i="14"/>
  <c r="H406" i="14" s="1"/>
  <c r="E406" i="13"/>
  <c r="G406" i="13"/>
  <c r="H406" i="13" s="1"/>
  <c r="E406" i="12"/>
  <c r="G406" i="12"/>
  <c r="E406" i="11"/>
  <c r="G406" i="11"/>
  <c r="H406" i="11" s="1"/>
  <c r="E406" i="10"/>
  <c r="G406" i="10"/>
  <c r="H406" i="10" s="1"/>
  <c r="E406" i="9"/>
  <c r="G406" i="9"/>
  <c r="E406" i="8"/>
  <c r="G406" i="8"/>
  <c r="H406" i="8" s="1"/>
  <c r="E406" i="7"/>
  <c r="G406" i="7"/>
  <c r="E406" i="6"/>
  <c r="G406" i="6"/>
  <c r="E406" i="5"/>
  <c r="G406" i="5"/>
  <c r="H406" i="5" s="1"/>
  <c r="E406" i="4"/>
  <c r="G406" i="4"/>
  <c r="E406" i="3"/>
  <c r="G406" i="3"/>
  <c r="E406" i="2"/>
  <c r="G406" i="2"/>
  <c r="H406" i="2" s="1"/>
  <c r="E406" i="1"/>
  <c r="G406" i="1"/>
  <c r="H406" i="1" s="1"/>
  <c r="E406" i="34"/>
  <c r="G406" i="34"/>
  <c r="E406" i="33"/>
  <c r="G406" i="33"/>
  <c r="H406" i="33" s="1"/>
  <c r="E283" i="32"/>
  <c r="E283" i="31"/>
  <c r="E283" i="30"/>
  <c r="E283" i="29"/>
  <c r="E283" i="28"/>
  <c r="E283" i="27"/>
  <c r="E283" i="26"/>
  <c r="E283" i="25"/>
  <c r="E283" i="24"/>
  <c r="E283" i="23"/>
  <c r="E283" i="22"/>
  <c r="E283" i="21"/>
  <c r="E283" i="20"/>
  <c r="E283" i="19"/>
  <c r="E283" i="18"/>
  <c r="E283" i="17"/>
  <c r="E283" i="16"/>
  <c r="F283" i="16"/>
  <c r="E283" i="15"/>
  <c r="G283" i="15"/>
  <c r="H283" i="15" s="1"/>
  <c r="E283" i="14"/>
  <c r="F283" i="14"/>
  <c r="G283" i="14"/>
  <c r="E283" i="13"/>
  <c r="F283" i="13"/>
  <c r="G283" i="13"/>
  <c r="E283" i="12"/>
  <c r="F283" i="12"/>
  <c r="G283" i="12"/>
  <c r="E283" i="11"/>
  <c r="F283" i="11"/>
  <c r="G283" i="11"/>
  <c r="E283" i="10"/>
  <c r="F283" i="10"/>
  <c r="G283" i="10"/>
  <c r="E283" i="9"/>
  <c r="F283" i="9"/>
  <c r="G283" i="9"/>
  <c r="E283" i="8"/>
  <c r="F283" i="8"/>
  <c r="G283" i="8"/>
  <c r="E283" i="7"/>
  <c r="F283" i="7"/>
  <c r="G283" i="7"/>
  <c r="E283" i="6"/>
  <c r="F283" i="6"/>
  <c r="G283" i="6"/>
  <c r="E283" i="5"/>
  <c r="F283" i="5"/>
  <c r="G283" i="5"/>
  <c r="E283" i="4"/>
  <c r="F283" i="4"/>
  <c r="G283" i="4"/>
  <c r="E283" i="3"/>
  <c r="F283" i="3"/>
  <c r="G283" i="3"/>
  <c r="H283" i="3" s="1"/>
  <c r="E283" i="2"/>
  <c r="F283" i="2"/>
  <c r="G283" i="2"/>
  <c r="E283" i="1"/>
  <c r="F283" i="1"/>
  <c r="G283" i="1"/>
  <c r="E283" i="34"/>
  <c r="F283" i="34"/>
  <c r="G283" i="34"/>
  <c r="E283" i="33"/>
  <c r="G283" i="33"/>
  <c r="E153" i="33"/>
  <c r="E153" i="32"/>
  <c r="E153" i="31"/>
  <c r="E153" i="30"/>
  <c r="E153" i="29"/>
  <c r="E153" i="28"/>
  <c r="E153" i="27"/>
  <c r="E153" i="26"/>
  <c r="E153" i="25"/>
  <c r="E153" i="24"/>
  <c r="E153" i="23"/>
  <c r="E153" i="22"/>
  <c r="E153" i="21"/>
  <c r="E153" i="20"/>
  <c r="E153" i="19"/>
  <c r="E153" i="18"/>
  <c r="E153" i="17"/>
  <c r="G153" i="17"/>
  <c r="E153" i="16"/>
  <c r="G153" i="16"/>
  <c r="E153" i="15"/>
  <c r="F153" i="15"/>
  <c r="G153" i="15"/>
  <c r="E153" i="14"/>
  <c r="G153" i="14"/>
  <c r="E153" i="13"/>
  <c r="G153" i="13"/>
  <c r="E153" i="12"/>
  <c r="F153" i="12"/>
  <c r="G153" i="12"/>
  <c r="E153" i="11"/>
  <c r="G153" i="11"/>
  <c r="E153" i="10"/>
  <c r="G153" i="10"/>
  <c r="H153" i="10" s="1"/>
  <c r="E153" i="9"/>
  <c r="G153" i="9"/>
  <c r="E153" i="8"/>
  <c r="F153" i="8"/>
  <c r="G153" i="8"/>
  <c r="E153" i="7"/>
  <c r="F153" i="7"/>
  <c r="G153" i="7"/>
  <c r="E153" i="6"/>
  <c r="F153" i="6"/>
  <c r="G153" i="6"/>
  <c r="E153" i="5"/>
  <c r="F153" i="5"/>
  <c r="G153" i="5"/>
  <c r="E153" i="4"/>
  <c r="G153" i="4"/>
  <c r="E153" i="3"/>
  <c r="G153" i="3"/>
  <c r="E153" i="2"/>
  <c r="G153" i="2"/>
  <c r="E153" i="1"/>
  <c r="G153" i="1"/>
  <c r="E153" i="34"/>
  <c r="F153" i="34"/>
  <c r="G153" i="34"/>
  <c r="E564" i="33"/>
  <c r="G564" i="33"/>
  <c r="H564" i="33" s="1"/>
  <c r="E564" i="32"/>
  <c r="E564" i="31"/>
  <c r="E564" i="30"/>
  <c r="E564" i="29"/>
  <c r="E564" i="28"/>
  <c r="E564" i="27"/>
  <c r="E564" i="26"/>
  <c r="E564" i="25"/>
  <c r="E564" i="24"/>
  <c r="E564" i="23"/>
  <c r="E564" i="22"/>
  <c r="E564" i="21"/>
  <c r="E564" i="20"/>
  <c r="E564" i="19"/>
  <c r="E564" i="18"/>
  <c r="E564" i="17"/>
  <c r="E564" i="16"/>
  <c r="G564" i="16"/>
  <c r="E564" i="15"/>
  <c r="G564" i="15"/>
  <c r="E564" i="14"/>
  <c r="G564" i="14"/>
  <c r="E564" i="13"/>
  <c r="G564" i="13"/>
  <c r="E564" i="12"/>
  <c r="G564" i="12"/>
  <c r="E564" i="11"/>
  <c r="G564" i="11"/>
  <c r="E564" i="10"/>
  <c r="G564" i="10"/>
  <c r="E564" i="9"/>
  <c r="G564" i="9"/>
  <c r="E564" i="8"/>
  <c r="G564" i="8"/>
  <c r="E564" i="7"/>
  <c r="G564" i="7"/>
  <c r="E564" i="6"/>
  <c r="G564" i="6"/>
  <c r="E564" i="5"/>
  <c r="G564" i="5"/>
  <c r="E564" i="4"/>
  <c r="G564" i="4"/>
  <c r="H564" i="4" s="1"/>
  <c r="E564" i="3"/>
  <c r="G564" i="3"/>
  <c r="E564" i="2"/>
  <c r="G564" i="2"/>
  <c r="E564" i="1"/>
  <c r="G564" i="1"/>
  <c r="E564" i="34"/>
  <c r="G564" i="34"/>
  <c r="E559" i="32"/>
  <c r="E559" i="31"/>
  <c r="E559" i="30"/>
  <c r="E559" i="29"/>
  <c r="E559" i="28"/>
  <c r="E559" i="27"/>
  <c r="E559" i="26"/>
  <c r="E559" i="25"/>
  <c r="E559" i="24"/>
  <c r="E559" i="23"/>
  <c r="E559" i="22"/>
  <c r="E559" i="21"/>
  <c r="E559" i="20"/>
  <c r="G559" i="20"/>
  <c r="E559" i="19"/>
  <c r="E559" i="18"/>
  <c r="F559" i="18"/>
  <c r="E559" i="17"/>
  <c r="F559" i="17"/>
  <c r="G559" i="17"/>
  <c r="E559" i="16"/>
  <c r="G559" i="16"/>
  <c r="E559" i="15"/>
  <c r="F559" i="15"/>
  <c r="G559" i="15"/>
  <c r="E559" i="14"/>
  <c r="F559" i="14"/>
  <c r="G559" i="14"/>
  <c r="H559" i="14" s="1"/>
  <c r="E559" i="13"/>
  <c r="F559" i="13"/>
  <c r="G559" i="13"/>
  <c r="H559" i="13" s="1"/>
  <c r="E559" i="12"/>
  <c r="F559" i="12"/>
  <c r="G559" i="12"/>
  <c r="H559" i="12" s="1"/>
  <c r="E559" i="11"/>
  <c r="F559" i="11"/>
  <c r="G559" i="11"/>
  <c r="H559" i="11" s="1"/>
  <c r="E559" i="10"/>
  <c r="F559" i="10"/>
  <c r="G559" i="10"/>
  <c r="H559" i="10" s="1"/>
  <c r="E559" i="9"/>
  <c r="F559" i="9"/>
  <c r="G559" i="9"/>
  <c r="H559" i="9" s="1"/>
  <c r="E559" i="8"/>
  <c r="F559" i="8"/>
  <c r="G559" i="8"/>
  <c r="H559" i="8" s="1"/>
  <c r="E559" i="7"/>
  <c r="F559" i="7"/>
  <c r="G559" i="7"/>
  <c r="E559" i="6"/>
  <c r="F559" i="6"/>
  <c r="G559" i="6"/>
  <c r="H559" i="6" s="1"/>
  <c r="E559" i="5"/>
  <c r="F559" i="5"/>
  <c r="G559" i="5"/>
  <c r="H559" i="5" s="1"/>
  <c r="E559" i="4"/>
  <c r="F559" i="4"/>
  <c r="G559" i="4"/>
  <c r="H559" i="4" s="1"/>
  <c r="E559" i="3"/>
  <c r="F559" i="3"/>
  <c r="G559" i="3"/>
  <c r="H559" i="3" s="1"/>
  <c r="E559" i="2"/>
  <c r="F559" i="2"/>
  <c r="G559" i="2"/>
  <c r="H559" i="2" s="1"/>
  <c r="E559" i="1"/>
  <c r="F559" i="1"/>
  <c r="G559" i="1"/>
  <c r="E559" i="34"/>
  <c r="F559" i="34"/>
  <c r="G559" i="34"/>
  <c r="E559" i="33"/>
  <c r="F559" i="33"/>
  <c r="G559" i="33"/>
  <c r="E398" i="32"/>
  <c r="E399" i="32"/>
  <c r="E400" i="32"/>
  <c r="E398" i="31"/>
  <c r="E399" i="31"/>
  <c r="E400" i="31"/>
  <c r="E398" i="30"/>
  <c r="E399" i="30"/>
  <c r="E400" i="30"/>
  <c r="E398" i="29"/>
  <c r="E399" i="29"/>
  <c r="E400" i="29"/>
  <c r="E398" i="28"/>
  <c r="E399" i="28"/>
  <c r="E400" i="28"/>
  <c r="E398" i="27"/>
  <c r="E399" i="27"/>
  <c r="E400" i="27"/>
  <c r="E398" i="26"/>
  <c r="E399" i="26"/>
  <c r="E400" i="26"/>
  <c r="E398" i="25"/>
  <c r="E399" i="25"/>
  <c r="E400" i="25"/>
  <c r="E398" i="24"/>
  <c r="E399" i="24"/>
  <c r="E400" i="24"/>
  <c r="E398" i="23"/>
  <c r="E399" i="23"/>
  <c r="E400" i="23"/>
  <c r="E398" i="22"/>
  <c r="E399" i="22"/>
  <c r="E400" i="22"/>
  <c r="E398" i="21"/>
  <c r="E399" i="21"/>
  <c r="E400" i="21"/>
  <c r="E398" i="20"/>
  <c r="E399" i="20"/>
  <c r="E400" i="20"/>
  <c r="E398" i="19"/>
  <c r="G398" i="19"/>
  <c r="E399" i="19"/>
  <c r="E400" i="19"/>
  <c r="E398" i="18"/>
  <c r="E399" i="18"/>
  <c r="E400" i="18"/>
  <c r="E398" i="17"/>
  <c r="E399" i="17"/>
  <c r="G399" i="17"/>
  <c r="E400" i="17"/>
  <c r="F400" i="17"/>
  <c r="E398" i="16"/>
  <c r="E399" i="16"/>
  <c r="E400" i="16"/>
  <c r="F400" i="16"/>
  <c r="E398" i="15"/>
  <c r="G398" i="15"/>
  <c r="H398" i="15" s="1"/>
  <c r="E399" i="15"/>
  <c r="G399" i="15"/>
  <c r="E400" i="15"/>
  <c r="G400" i="15"/>
  <c r="E398" i="14"/>
  <c r="G398" i="14"/>
  <c r="E399" i="14"/>
  <c r="G399" i="14"/>
  <c r="E400" i="14"/>
  <c r="F400" i="14"/>
  <c r="G400" i="14"/>
  <c r="E398" i="13"/>
  <c r="G398" i="13"/>
  <c r="E399" i="13"/>
  <c r="G399" i="13"/>
  <c r="H399" i="13" s="1"/>
  <c r="E400" i="13"/>
  <c r="F400" i="13"/>
  <c r="G400" i="13"/>
  <c r="H400" i="13" s="1"/>
  <c r="E398" i="12"/>
  <c r="G398" i="12"/>
  <c r="E399" i="12"/>
  <c r="G399" i="12"/>
  <c r="E400" i="12"/>
  <c r="F400" i="12"/>
  <c r="G400" i="12"/>
  <c r="E398" i="11"/>
  <c r="G398" i="11"/>
  <c r="E399" i="11"/>
  <c r="G399" i="11"/>
  <c r="E400" i="11"/>
  <c r="F400" i="11"/>
  <c r="G400" i="11"/>
  <c r="E398" i="10"/>
  <c r="G398" i="10"/>
  <c r="E399" i="10"/>
  <c r="G399" i="10"/>
  <c r="E400" i="10"/>
  <c r="G400" i="10"/>
  <c r="E398" i="9"/>
  <c r="G398" i="9"/>
  <c r="E399" i="9"/>
  <c r="G399" i="9"/>
  <c r="E400" i="9"/>
  <c r="F400" i="9"/>
  <c r="G400" i="9"/>
  <c r="E398" i="8"/>
  <c r="G398" i="8"/>
  <c r="E399" i="8"/>
  <c r="G399" i="8"/>
  <c r="E400" i="8"/>
  <c r="F400" i="8"/>
  <c r="G400" i="8"/>
  <c r="H400" i="8" s="1"/>
  <c r="E398" i="7"/>
  <c r="G398" i="7"/>
  <c r="H398" i="7" s="1"/>
  <c r="E399" i="7"/>
  <c r="G399" i="7"/>
  <c r="E400" i="7"/>
  <c r="F400" i="7"/>
  <c r="G400" i="7"/>
  <c r="E398" i="6"/>
  <c r="G398" i="6"/>
  <c r="E399" i="6"/>
  <c r="G399" i="6"/>
  <c r="H399" i="6" s="1"/>
  <c r="E400" i="6"/>
  <c r="F400" i="6"/>
  <c r="G400" i="6"/>
  <c r="E398" i="5"/>
  <c r="G398" i="5"/>
  <c r="E399" i="5"/>
  <c r="G399" i="5"/>
  <c r="E400" i="5"/>
  <c r="F400" i="5"/>
  <c r="G400" i="5"/>
  <c r="H400" i="5" s="1"/>
  <c r="E398" i="4"/>
  <c r="G398" i="4"/>
  <c r="H398" i="4" s="1"/>
  <c r="E399" i="4"/>
  <c r="G399" i="4"/>
  <c r="E400" i="4"/>
  <c r="F400" i="4"/>
  <c r="G400" i="4"/>
  <c r="E398" i="3"/>
  <c r="G398" i="3"/>
  <c r="E399" i="3"/>
  <c r="G399" i="3"/>
  <c r="H399" i="3" s="1"/>
  <c r="E400" i="3"/>
  <c r="F400" i="3"/>
  <c r="G400" i="3"/>
  <c r="E398" i="2"/>
  <c r="G398" i="2"/>
  <c r="E399" i="2"/>
  <c r="G399" i="2"/>
  <c r="E400" i="2"/>
  <c r="F400" i="2"/>
  <c r="G400" i="2"/>
  <c r="E398" i="1"/>
  <c r="G398" i="1"/>
  <c r="E399" i="1"/>
  <c r="G399" i="1"/>
  <c r="E400" i="1"/>
  <c r="F400" i="1"/>
  <c r="G400" i="1"/>
  <c r="E398" i="34"/>
  <c r="G398" i="34"/>
  <c r="E399" i="34"/>
  <c r="G399" i="34"/>
  <c r="E400" i="34"/>
  <c r="F400" i="34"/>
  <c r="G400" i="34"/>
  <c r="E398" i="33"/>
  <c r="G398" i="33"/>
  <c r="E399" i="33"/>
  <c r="G399" i="33"/>
  <c r="E400" i="33"/>
  <c r="G400" i="33"/>
  <c r="E383" i="32"/>
  <c r="E383" i="31"/>
  <c r="E383" i="30"/>
  <c r="E383" i="29"/>
  <c r="E383" i="28"/>
  <c r="E383" i="27"/>
  <c r="E383" i="26"/>
  <c r="E383" i="25"/>
  <c r="E383" i="24"/>
  <c r="E383" i="23"/>
  <c r="E383" i="22"/>
  <c r="E383" i="21"/>
  <c r="E383" i="20"/>
  <c r="E383" i="19"/>
  <c r="G383" i="19"/>
  <c r="E383" i="18"/>
  <c r="E383" i="17"/>
  <c r="E383" i="16"/>
  <c r="E383" i="15"/>
  <c r="G383" i="15"/>
  <c r="E383" i="14"/>
  <c r="G383" i="14"/>
  <c r="E383" i="13"/>
  <c r="G383" i="13"/>
  <c r="E383" i="12"/>
  <c r="G383" i="12"/>
  <c r="E383" i="11"/>
  <c r="G383" i="11"/>
  <c r="E383" i="10"/>
  <c r="G383" i="10"/>
  <c r="E383" i="9"/>
  <c r="G383" i="9"/>
  <c r="E383" i="8"/>
  <c r="G383" i="8"/>
  <c r="E383" i="7"/>
  <c r="G383" i="7"/>
  <c r="E383" i="6"/>
  <c r="G383" i="6"/>
  <c r="E383" i="5"/>
  <c r="G383" i="5"/>
  <c r="E383" i="4"/>
  <c r="G383" i="4"/>
  <c r="E383" i="3"/>
  <c r="G383" i="3"/>
  <c r="E383" i="2"/>
  <c r="G383" i="2"/>
  <c r="E383" i="1"/>
  <c r="G383" i="1"/>
  <c r="E383" i="34"/>
  <c r="G383" i="34"/>
  <c r="E383" i="33"/>
  <c r="G383" i="33"/>
  <c r="E278" i="32"/>
  <c r="E279" i="32"/>
  <c r="E280" i="32"/>
  <c r="E278" i="31"/>
  <c r="E279" i="31"/>
  <c r="E280" i="31"/>
  <c r="E278" i="30"/>
  <c r="E279" i="30"/>
  <c r="E280" i="30"/>
  <c r="E278" i="29"/>
  <c r="E279" i="29"/>
  <c r="E280" i="29"/>
  <c r="E278" i="28"/>
  <c r="E279" i="28"/>
  <c r="E280" i="28"/>
  <c r="E278" i="27"/>
  <c r="E279" i="27"/>
  <c r="E280" i="27"/>
  <c r="E278" i="26"/>
  <c r="E279" i="26"/>
  <c r="E280" i="26"/>
  <c r="E278" i="25"/>
  <c r="F278" i="25"/>
  <c r="E279" i="25"/>
  <c r="E280" i="25"/>
  <c r="E278" i="24"/>
  <c r="E279" i="24"/>
  <c r="E280" i="24"/>
  <c r="E278" i="23"/>
  <c r="E279" i="23"/>
  <c r="E280" i="23"/>
  <c r="E278" i="22"/>
  <c r="E279" i="22"/>
  <c r="E280" i="22"/>
  <c r="E278" i="21"/>
  <c r="E279" i="21"/>
  <c r="E280" i="21"/>
  <c r="E278" i="20"/>
  <c r="E279" i="20"/>
  <c r="E280" i="20"/>
  <c r="G280" i="20"/>
  <c r="E278" i="19"/>
  <c r="E279" i="19"/>
  <c r="E280" i="19"/>
  <c r="E278" i="18"/>
  <c r="E279" i="18"/>
  <c r="E280" i="18"/>
  <c r="E278" i="17"/>
  <c r="E279" i="17"/>
  <c r="G279" i="17"/>
  <c r="H279" i="17" s="1"/>
  <c r="E280" i="17"/>
  <c r="E278" i="16"/>
  <c r="G278" i="16"/>
  <c r="H278" i="16" s="1"/>
  <c r="E279" i="16"/>
  <c r="F279" i="16"/>
  <c r="G279" i="16"/>
  <c r="H279" i="16" s="1"/>
  <c r="E280" i="16"/>
  <c r="G280" i="16"/>
  <c r="E278" i="15"/>
  <c r="F278" i="15"/>
  <c r="G278" i="15"/>
  <c r="E279" i="15"/>
  <c r="G279" i="15"/>
  <c r="E280" i="15"/>
  <c r="E278" i="14"/>
  <c r="F278" i="14"/>
  <c r="G278" i="14"/>
  <c r="E279" i="14"/>
  <c r="F279" i="14"/>
  <c r="G279" i="14"/>
  <c r="E280" i="14"/>
  <c r="F280" i="14"/>
  <c r="G280" i="14"/>
  <c r="E278" i="13"/>
  <c r="F278" i="13"/>
  <c r="G278" i="13"/>
  <c r="E279" i="13"/>
  <c r="F279" i="13"/>
  <c r="G279" i="13"/>
  <c r="E280" i="13"/>
  <c r="F280" i="13"/>
  <c r="G280" i="13"/>
  <c r="E278" i="12"/>
  <c r="F278" i="12"/>
  <c r="G278" i="12"/>
  <c r="E279" i="12"/>
  <c r="F279" i="12"/>
  <c r="G279" i="12"/>
  <c r="E280" i="12"/>
  <c r="F280" i="12"/>
  <c r="G280" i="12"/>
  <c r="E278" i="11"/>
  <c r="F278" i="11"/>
  <c r="G278" i="11"/>
  <c r="E279" i="11"/>
  <c r="F279" i="11"/>
  <c r="G279" i="11"/>
  <c r="E280" i="11"/>
  <c r="F280" i="11"/>
  <c r="G280" i="11"/>
  <c r="E278" i="10"/>
  <c r="F278" i="10"/>
  <c r="G278" i="10"/>
  <c r="E279" i="10"/>
  <c r="F279" i="10"/>
  <c r="G279" i="10"/>
  <c r="E280" i="10"/>
  <c r="F280" i="10"/>
  <c r="G280" i="10"/>
  <c r="E278" i="9"/>
  <c r="F278" i="9"/>
  <c r="G278" i="9"/>
  <c r="E279" i="9"/>
  <c r="F279" i="9"/>
  <c r="G279" i="9"/>
  <c r="E280" i="9"/>
  <c r="F280" i="9"/>
  <c r="G280" i="9"/>
  <c r="E278" i="8"/>
  <c r="F278" i="8"/>
  <c r="G278" i="8"/>
  <c r="E279" i="8"/>
  <c r="F279" i="8"/>
  <c r="G279" i="8"/>
  <c r="E280" i="8"/>
  <c r="F280" i="8"/>
  <c r="G280" i="8"/>
  <c r="E278" i="7"/>
  <c r="F278" i="7"/>
  <c r="G278" i="7"/>
  <c r="E279" i="7"/>
  <c r="F279" i="7"/>
  <c r="G279" i="7"/>
  <c r="E280" i="7"/>
  <c r="F280" i="7"/>
  <c r="G280" i="7"/>
  <c r="E278" i="6"/>
  <c r="F278" i="6"/>
  <c r="G278" i="6"/>
  <c r="E279" i="6"/>
  <c r="F279" i="6"/>
  <c r="G279" i="6"/>
  <c r="E280" i="6"/>
  <c r="F280" i="6"/>
  <c r="G280" i="6"/>
  <c r="E278" i="5"/>
  <c r="F278" i="5"/>
  <c r="G278" i="5"/>
  <c r="E279" i="5"/>
  <c r="F279" i="5"/>
  <c r="G279" i="5"/>
  <c r="E280" i="5"/>
  <c r="F280" i="5"/>
  <c r="G280" i="5"/>
  <c r="E278" i="4"/>
  <c r="F278" i="4"/>
  <c r="G278" i="4"/>
  <c r="E279" i="4"/>
  <c r="F279" i="4"/>
  <c r="G279" i="4"/>
  <c r="E280" i="4"/>
  <c r="F280" i="4"/>
  <c r="G280" i="4"/>
  <c r="E278" i="3"/>
  <c r="F278" i="3"/>
  <c r="G278" i="3"/>
  <c r="E279" i="3"/>
  <c r="F279" i="3"/>
  <c r="G279" i="3"/>
  <c r="E280" i="3"/>
  <c r="F280" i="3"/>
  <c r="G280" i="3"/>
  <c r="E278" i="2"/>
  <c r="F278" i="2"/>
  <c r="G278" i="2"/>
  <c r="E279" i="2"/>
  <c r="G279" i="2"/>
  <c r="E280" i="2"/>
  <c r="F280" i="2"/>
  <c r="G280" i="2"/>
  <c r="E278" i="1"/>
  <c r="F278" i="1"/>
  <c r="G278" i="1"/>
  <c r="E279" i="1"/>
  <c r="F279" i="1"/>
  <c r="G279" i="1"/>
  <c r="E280" i="1"/>
  <c r="F280" i="1"/>
  <c r="G280" i="1"/>
  <c r="E278" i="34"/>
  <c r="F278" i="34"/>
  <c r="G278" i="34"/>
  <c r="E279" i="34"/>
  <c r="F279" i="34"/>
  <c r="G279" i="34"/>
  <c r="E280" i="34"/>
  <c r="F280" i="34"/>
  <c r="G280" i="34"/>
  <c r="E278" i="33"/>
  <c r="E279" i="33"/>
  <c r="E280" i="33"/>
  <c r="G280" i="33"/>
  <c r="E274" i="32"/>
  <c r="E275" i="32"/>
  <c r="E274" i="31"/>
  <c r="E275" i="31"/>
  <c r="E274" i="30"/>
  <c r="E275" i="30"/>
  <c r="E274" i="29"/>
  <c r="E275" i="29"/>
  <c r="E274" i="28"/>
  <c r="E275" i="28"/>
  <c r="E274" i="27"/>
  <c r="E275" i="27"/>
  <c r="E274" i="26"/>
  <c r="E275" i="26"/>
  <c r="E274" i="25"/>
  <c r="E275" i="25"/>
  <c r="E274" i="24"/>
  <c r="E275" i="24"/>
  <c r="E274" i="23"/>
  <c r="E275" i="23"/>
  <c r="E274" i="22"/>
  <c r="E275" i="22"/>
  <c r="E274" i="21"/>
  <c r="E275" i="21"/>
  <c r="E274" i="20"/>
  <c r="F274" i="20"/>
  <c r="E275" i="20"/>
  <c r="E274" i="19"/>
  <c r="G274" i="19"/>
  <c r="E275" i="19"/>
  <c r="E274" i="18"/>
  <c r="G274" i="18"/>
  <c r="E275" i="18"/>
  <c r="E274" i="17"/>
  <c r="G274" i="17"/>
  <c r="E275" i="17"/>
  <c r="E274" i="16"/>
  <c r="E275" i="16"/>
  <c r="E274" i="15"/>
  <c r="F274" i="15"/>
  <c r="E275" i="15"/>
  <c r="F275" i="15"/>
  <c r="G275" i="15"/>
  <c r="E274" i="14"/>
  <c r="F274" i="14"/>
  <c r="G274" i="14"/>
  <c r="E275" i="14"/>
  <c r="F275" i="14"/>
  <c r="G275" i="14"/>
  <c r="E274" i="13"/>
  <c r="F274" i="13"/>
  <c r="G274" i="13"/>
  <c r="E275" i="13"/>
  <c r="G275" i="13"/>
  <c r="E274" i="12"/>
  <c r="F274" i="12"/>
  <c r="G274" i="12"/>
  <c r="E275" i="12"/>
  <c r="F275" i="12"/>
  <c r="G275" i="12"/>
  <c r="E274" i="11"/>
  <c r="F274" i="11"/>
  <c r="G274" i="11"/>
  <c r="E275" i="11"/>
  <c r="F275" i="11"/>
  <c r="G275" i="11"/>
  <c r="E274" i="10"/>
  <c r="G274" i="10"/>
  <c r="E275" i="10"/>
  <c r="F275" i="10"/>
  <c r="G275" i="10"/>
  <c r="E274" i="9"/>
  <c r="F274" i="9"/>
  <c r="G274" i="9"/>
  <c r="E275" i="9"/>
  <c r="F275" i="9"/>
  <c r="G275" i="9"/>
  <c r="E274" i="8"/>
  <c r="F274" i="8"/>
  <c r="G274" i="8"/>
  <c r="E275" i="8"/>
  <c r="F275" i="8"/>
  <c r="G275" i="8"/>
  <c r="E274" i="7"/>
  <c r="G274" i="7"/>
  <c r="E275" i="7"/>
  <c r="G275" i="7"/>
  <c r="E274" i="6"/>
  <c r="F274" i="6"/>
  <c r="G274" i="6"/>
  <c r="E275" i="6"/>
  <c r="F275" i="6"/>
  <c r="G275" i="6"/>
  <c r="E274" i="5"/>
  <c r="F274" i="5"/>
  <c r="G274" i="5"/>
  <c r="E275" i="5"/>
  <c r="G275" i="5"/>
  <c r="E274" i="4"/>
  <c r="F274" i="4"/>
  <c r="G274" i="4"/>
  <c r="H274" i="4" s="1"/>
  <c r="E275" i="4"/>
  <c r="F275" i="4"/>
  <c r="G275" i="4"/>
  <c r="H275" i="4" s="1"/>
  <c r="E274" i="3"/>
  <c r="G274" i="3"/>
  <c r="H274" i="3" s="1"/>
  <c r="E275" i="3"/>
  <c r="F275" i="3"/>
  <c r="G275" i="3"/>
  <c r="H275" i="3" s="1"/>
  <c r="E274" i="2"/>
  <c r="G274" i="2"/>
  <c r="E275" i="2"/>
  <c r="G275" i="2"/>
  <c r="E274" i="1"/>
  <c r="F274" i="1"/>
  <c r="G274" i="1"/>
  <c r="H274" i="1" s="1"/>
  <c r="E275" i="1"/>
  <c r="F275" i="1"/>
  <c r="G275" i="1"/>
  <c r="H275" i="1" s="1"/>
  <c r="E274" i="34"/>
  <c r="F274" i="34"/>
  <c r="G274" i="34"/>
  <c r="E275" i="34"/>
  <c r="F275" i="34"/>
  <c r="G275" i="34"/>
  <c r="E274" i="33"/>
  <c r="G274" i="33"/>
  <c r="E275" i="33"/>
  <c r="E266" i="32"/>
  <c r="E266" i="31"/>
  <c r="E266" i="30"/>
  <c r="E266" i="29"/>
  <c r="E266" i="28"/>
  <c r="E266" i="27"/>
  <c r="E266" i="26"/>
  <c r="E266" i="25"/>
  <c r="E266" i="24"/>
  <c r="E266" i="23"/>
  <c r="E266" i="22"/>
  <c r="E266" i="21"/>
  <c r="E266" i="20"/>
  <c r="E266" i="19"/>
  <c r="E266" i="18"/>
  <c r="E266" i="17"/>
  <c r="E266" i="16"/>
  <c r="G266" i="16"/>
  <c r="E266" i="15"/>
  <c r="F266" i="15"/>
  <c r="G266" i="15"/>
  <c r="E266" i="14"/>
  <c r="F266" i="14"/>
  <c r="G266" i="14"/>
  <c r="E266" i="13"/>
  <c r="G266" i="13"/>
  <c r="E266" i="12"/>
  <c r="F266" i="12"/>
  <c r="G266" i="12"/>
  <c r="E266" i="11"/>
  <c r="F266" i="11"/>
  <c r="G266" i="11"/>
  <c r="E266" i="10"/>
  <c r="G266" i="10"/>
  <c r="E266" i="9"/>
  <c r="G266" i="9"/>
  <c r="E266" i="8"/>
  <c r="F266" i="8"/>
  <c r="G266" i="8"/>
  <c r="H266" i="8" s="1"/>
  <c r="E266" i="7"/>
  <c r="G266" i="7"/>
  <c r="E266" i="6"/>
  <c r="F266" i="6"/>
  <c r="G266" i="6"/>
  <c r="E266" i="5"/>
  <c r="F266" i="5"/>
  <c r="G266" i="5"/>
  <c r="H266" i="5" s="1"/>
  <c r="E266" i="4"/>
  <c r="F266" i="4"/>
  <c r="G266" i="4"/>
  <c r="H266" i="4" s="1"/>
  <c r="E266" i="3"/>
  <c r="F266" i="3"/>
  <c r="G266" i="3"/>
  <c r="H266" i="3" s="1"/>
  <c r="E266" i="2"/>
  <c r="G266" i="2"/>
  <c r="E266" i="1"/>
  <c r="F266" i="1"/>
  <c r="G266" i="1"/>
  <c r="E266" i="34"/>
  <c r="F266" i="34"/>
  <c r="G266" i="34"/>
  <c r="E266" i="33"/>
  <c r="E255" i="32"/>
  <c r="E256" i="32"/>
  <c r="E257" i="32"/>
  <c r="E258" i="32"/>
  <c r="E259" i="32"/>
  <c r="E260" i="32"/>
  <c r="E255" i="31"/>
  <c r="E256" i="31"/>
  <c r="E257" i="31"/>
  <c r="E258" i="31"/>
  <c r="E259" i="31"/>
  <c r="E260" i="31"/>
  <c r="E255" i="30"/>
  <c r="E256" i="30"/>
  <c r="E257" i="30"/>
  <c r="E258" i="30"/>
  <c r="E259" i="30"/>
  <c r="E260" i="30"/>
  <c r="E255" i="29"/>
  <c r="E256" i="29"/>
  <c r="E257" i="29"/>
  <c r="E258" i="29"/>
  <c r="E259" i="29"/>
  <c r="E260" i="29"/>
  <c r="E255" i="28"/>
  <c r="E256" i="28"/>
  <c r="E257" i="28"/>
  <c r="E258" i="28"/>
  <c r="E259" i="28"/>
  <c r="E260" i="28"/>
  <c r="E255" i="27"/>
  <c r="E256" i="27"/>
  <c r="E257" i="27"/>
  <c r="E258" i="27"/>
  <c r="E259" i="27"/>
  <c r="E260" i="27"/>
  <c r="E255" i="26"/>
  <c r="E256" i="26"/>
  <c r="E257" i="26"/>
  <c r="E258" i="26"/>
  <c r="E259" i="26"/>
  <c r="E260" i="26"/>
  <c r="E255" i="25"/>
  <c r="E256" i="25"/>
  <c r="E257" i="25"/>
  <c r="E258" i="25"/>
  <c r="E259" i="25"/>
  <c r="E260" i="25"/>
  <c r="E255" i="24"/>
  <c r="E256" i="24"/>
  <c r="E257" i="24"/>
  <c r="E258" i="24"/>
  <c r="E259" i="24"/>
  <c r="E260" i="24"/>
  <c r="E255" i="23"/>
  <c r="E256" i="23"/>
  <c r="E257" i="23"/>
  <c r="E258" i="23"/>
  <c r="E259" i="23"/>
  <c r="E260" i="23"/>
  <c r="E255" i="22"/>
  <c r="E256" i="22"/>
  <c r="E257" i="22"/>
  <c r="E258" i="22"/>
  <c r="E259" i="22"/>
  <c r="E260" i="22"/>
  <c r="E255" i="21"/>
  <c r="E256" i="21"/>
  <c r="E257" i="21"/>
  <c r="E258" i="21"/>
  <c r="E259" i="21"/>
  <c r="E260" i="21"/>
  <c r="E255" i="20"/>
  <c r="E256" i="20"/>
  <c r="E257" i="20"/>
  <c r="E258" i="20"/>
  <c r="E259" i="20"/>
  <c r="E260" i="20"/>
  <c r="E255" i="19"/>
  <c r="E256" i="19"/>
  <c r="E257" i="19"/>
  <c r="E258" i="19"/>
  <c r="E259" i="19"/>
  <c r="E260" i="19"/>
  <c r="E255" i="18"/>
  <c r="E256" i="18"/>
  <c r="E257" i="18"/>
  <c r="E258" i="18"/>
  <c r="E259" i="18"/>
  <c r="F259" i="18"/>
  <c r="E260" i="18"/>
  <c r="E255" i="17"/>
  <c r="F255" i="17"/>
  <c r="E256" i="17"/>
  <c r="E257" i="17"/>
  <c r="E258" i="17"/>
  <c r="G258" i="17"/>
  <c r="E259" i="17"/>
  <c r="E260" i="17"/>
  <c r="E255" i="16"/>
  <c r="E256" i="16"/>
  <c r="G256" i="16"/>
  <c r="E257" i="16"/>
  <c r="G257" i="16"/>
  <c r="E258" i="16"/>
  <c r="G258" i="16"/>
  <c r="E259" i="16"/>
  <c r="E260" i="16"/>
  <c r="G260" i="16"/>
  <c r="E255" i="15"/>
  <c r="G255" i="15"/>
  <c r="E256" i="15"/>
  <c r="F256" i="15"/>
  <c r="G256" i="15"/>
  <c r="E257" i="15"/>
  <c r="F257" i="15"/>
  <c r="G257" i="15"/>
  <c r="E258" i="15"/>
  <c r="G258" i="15"/>
  <c r="E259" i="15"/>
  <c r="F259" i="15"/>
  <c r="G259" i="15"/>
  <c r="E260" i="15"/>
  <c r="F260" i="15"/>
  <c r="G260" i="15"/>
  <c r="E255" i="14"/>
  <c r="G255" i="14"/>
  <c r="E256" i="14"/>
  <c r="G256" i="14"/>
  <c r="H256" i="14" s="1"/>
  <c r="E257" i="14"/>
  <c r="G257" i="14"/>
  <c r="E258" i="14"/>
  <c r="F258" i="14"/>
  <c r="G258" i="14"/>
  <c r="E259" i="14"/>
  <c r="F259" i="14"/>
  <c r="G259" i="14"/>
  <c r="E260" i="14"/>
  <c r="G260" i="14"/>
  <c r="E255" i="13"/>
  <c r="G255" i="13"/>
  <c r="H255" i="13" s="1"/>
  <c r="E256" i="13"/>
  <c r="G256" i="13"/>
  <c r="E257" i="13"/>
  <c r="F257" i="13"/>
  <c r="G257" i="13"/>
  <c r="E258" i="13"/>
  <c r="G258" i="13"/>
  <c r="E259" i="13"/>
  <c r="F259" i="13"/>
  <c r="G259" i="13"/>
  <c r="E260" i="13"/>
  <c r="G260" i="13"/>
  <c r="E255" i="12"/>
  <c r="F255" i="12"/>
  <c r="G255" i="12"/>
  <c r="E256" i="12"/>
  <c r="F256" i="12"/>
  <c r="G256" i="12"/>
  <c r="E257" i="12"/>
  <c r="G257" i="12"/>
  <c r="E258" i="12"/>
  <c r="F258" i="12"/>
  <c r="G258" i="12"/>
  <c r="E259" i="12"/>
  <c r="F259" i="12"/>
  <c r="G259" i="12"/>
  <c r="E260" i="12"/>
  <c r="G260" i="12"/>
  <c r="E255" i="11"/>
  <c r="G255" i="11"/>
  <c r="E256" i="11"/>
  <c r="G256" i="11"/>
  <c r="E257" i="11"/>
  <c r="F257" i="11"/>
  <c r="G257" i="11"/>
  <c r="E258" i="11"/>
  <c r="F258" i="11"/>
  <c r="G258" i="11"/>
  <c r="E259" i="11"/>
  <c r="F259" i="11"/>
  <c r="G259" i="11"/>
  <c r="E260" i="11"/>
  <c r="G260" i="11"/>
  <c r="E255" i="10"/>
  <c r="G255" i="10"/>
  <c r="H255" i="10" s="1"/>
  <c r="E256" i="10"/>
  <c r="G256" i="10"/>
  <c r="E257" i="10"/>
  <c r="G257" i="10"/>
  <c r="E258" i="10"/>
  <c r="F258" i="10"/>
  <c r="G258" i="10"/>
  <c r="H258" i="10" s="1"/>
  <c r="E259" i="10"/>
  <c r="F259" i="10"/>
  <c r="G259" i="10"/>
  <c r="E260" i="10"/>
  <c r="G260" i="10"/>
  <c r="E255" i="9"/>
  <c r="G255" i="9"/>
  <c r="E256" i="9"/>
  <c r="F256" i="9"/>
  <c r="G256" i="9"/>
  <c r="E257" i="9"/>
  <c r="F257" i="9"/>
  <c r="G257" i="9"/>
  <c r="E258" i="9"/>
  <c r="F258" i="9"/>
  <c r="G258" i="9"/>
  <c r="E259" i="9"/>
  <c r="F259" i="9"/>
  <c r="G259" i="9"/>
  <c r="E260" i="9"/>
  <c r="G260" i="9"/>
  <c r="E255" i="8"/>
  <c r="G255" i="8"/>
  <c r="E256" i="8"/>
  <c r="F256" i="8"/>
  <c r="G256" i="8"/>
  <c r="E257" i="8"/>
  <c r="F257" i="8"/>
  <c r="G257" i="8"/>
  <c r="E258" i="8"/>
  <c r="F258" i="8"/>
  <c r="G258" i="8"/>
  <c r="H258" i="8" s="1"/>
  <c r="E259" i="8"/>
  <c r="F259" i="8"/>
  <c r="G259" i="8"/>
  <c r="E260" i="8"/>
  <c r="F260" i="8"/>
  <c r="G260" i="8"/>
  <c r="E255" i="7"/>
  <c r="G255" i="7"/>
  <c r="E256" i="7"/>
  <c r="F256" i="7"/>
  <c r="G256" i="7"/>
  <c r="E257" i="7"/>
  <c r="F257" i="7"/>
  <c r="G257" i="7"/>
  <c r="E258" i="7"/>
  <c r="F258" i="7"/>
  <c r="G258" i="7"/>
  <c r="E259" i="7"/>
  <c r="F259" i="7"/>
  <c r="G259" i="7"/>
  <c r="E260" i="7"/>
  <c r="G260" i="7"/>
  <c r="E255" i="6"/>
  <c r="F255" i="6"/>
  <c r="G255" i="6"/>
  <c r="H255" i="6" s="1"/>
  <c r="E256" i="6"/>
  <c r="F256" i="6"/>
  <c r="G256" i="6"/>
  <c r="H256" i="6" s="1"/>
  <c r="E257" i="6"/>
  <c r="F257" i="6"/>
  <c r="G257" i="6"/>
  <c r="H257" i="6" s="1"/>
  <c r="E258" i="6"/>
  <c r="F258" i="6"/>
  <c r="G258" i="6"/>
  <c r="H258" i="6" s="1"/>
  <c r="E259" i="6"/>
  <c r="F259" i="6"/>
  <c r="G259" i="6"/>
  <c r="H259" i="6" s="1"/>
  <c r="E260" i="6"/>
  <c r="F260" i="6"/>
  <c r="G260" i="6"/>
  <c r="H260" i="6" s="1"/>
  <c r="E255" i="5"/>
  <c r="G255" i="5"/>
  <c r="H255" i="5" s="1"/>
  <c r="E256" i="5"/>
  <c r="G256" i="5"/>
  <c r="E257" i="5"/>
  <c r="F257" i="5"/>
  <c r="G257" i="5"/>
  <c r="E258" i="5"/>
  <c r="G258" i="5"/>
  <c r="H258" i="5" s="1"/>
  <c r="E259" i="5"/>
  <c r="F259" i="5"/>
  <c r="G259" i="5"/>
  <c r="E260" i="5"/>
  <c r="G260" i="5"/>
  <c r="E255" i="4"/>
  <c r="G255" i="4"/>
  <c r="E256" i="4"/>
  <c r="G256" i="4"/>
  <c r="E257" i="4"/>
  <c r="F257" i="4"/>
  <c r="G257" i="4"/>
  <c r="E258" i="4"/>
  <c r="F258" i="4"/>
  <c r="G258" i="4"/>
  <c r="E259" i="4"/>
  <c r="F259" i="4"/>
  <c r="G259" i="4"/>
  <c r="E260" i="4"/>
  <c r="G260" i="4"/>
  <c r="E255" i="3"/>
  <c r="G255" i="3"/>
  <c r="E256" i="3"/>
  <c r="F256" i="3"/>
  <c r="G256" i="3"/>
  <c r="E257" i="3"/>
  <c r="G257" i="3"/>
  <c r="E258" i="3"/>
  <c r="F258" i="3"/>
  <c r="G258" i="3"/>
  <c r="E259" i="3"/>
  <c r="G259" i="3"/>
  <c r="E260" i="3"/>
  <c r="G260" i="3"/>
  <c r="E255" i="2"/>
  <c r="G255" i="2"/>
  <c r="E256" i="2"/>
  <c r="G256" i="2"/>
  <c r="E257" i="2"/>
  <c r="G257" i="2"/>
  <c r="E258" i="2"/>
  <c r="F258" i="2"/>
  <c r="G258" i="2"/>
  <c r="E259" i="2"/>
  <c r="F259" i="2"/>
  <c r="G259" i="2"/>
  <c r="E260" i="2"/>
  <c r="G260" i="2"/>
  <c r="H260" i="2" s="1"/>
  <c r="E255" i="1"/>
  <c r="F255" i="1"/>
  <c r="G255" i="1"/>
  <c r="H255" i="1" s="1"/>
  <c r="E256" i="1"/>
  <c r="F256" i="1"/>
  <c r="G256" i="1"/>
  <c r="H256" i="1" s="1"/>
  <c r="E257" i="1"/>
  <c r="F257" i="1"/>
  <c r="G257" i="1"/>
  <c r="H257" i="1" s="1"/>
  <c r="E258" i="1"/>
  <c r="F258" i="1"/>
  <c r="G258" i="1"/>
  <c r="H258" i="1" s="1"/>
  <c r="E259" i="1"/>
  <c r="F259" i="1"/>
  <c r="G259" i="1"/>
  <c r="E260" i="1"/>
  <c r="G260" i="1"/>
  <c r="E255" i="34"/>
  <c r="F255" i="34"/>
  <c r="G255" i="34"/>
  <c r="E256" i="34"/>
  <c r="F256" i="34"/>
  <c r="G256" i="34"/>
  <c r="E257" i="34"/>
  <c r="F257" i="34"/>
  <c r="G257" i="34"/>
  <c r="E258" i="34"/>
  <c r="F258" i="34"/>
  <c r="G258" i="34"/>
  <c r="E259" i="34"/>
  <c r="F259" i="34"/>
  <c r="G259" i="34"/>
  <c r="E260" i="34"/>
  <c r="F260" i="34"/>
  <c r="G260" i="34"/>
  <c r="E255" i="33"/>
  <c r="G255" i="33"/>
  <c r="E256" i="33"/>
  <c r="G256" i="33"/>
  <c r="E257" i="33"/>
  <c r="E258" i="33"/>
  <c r="G258" i="33"/>
  <c r="H258" i="33" s="1"/>
  <c r="E259" i="33"/>
  <c r="G259" i="33"/>
  <c r="E260" i="33"/>
  <c r="G260" i="33"/>
  <c r="E250" i="32"/>
  <c r="E251" i="32"/>
  <c r="E250" i="31"/>
  <c r="E251" i="31"/>
  <c r="E250" i="30"/>
  <c r="E251" i="30"/>
  <c r="E250" i="29"/>
  <c r="E251" i="29"/>
  <c r="E250" i="28"/>
  <c r="E251" i="28"/>
  <c r="E250" i="27"/>
  <c r="E251" i="27"/>
  <c r="E250" i="26"/>
  <c r="E251" i="26"/>
  <c r="E250" i="25"/>
  <c r="E251" i="25"/>
  <c r="E250" i="24"/>
  <c r="E251" i="24"/>
  <c r="E250" i="23"/>
  <c r="E251" i="23"/>
  <c r="E250" i="22"/>
  <c r="E251" i="22"/>
  <c r="E250" i="21"/>
  <c r="E251" i="21"/>
  <c r="E250" i="20"/>
  <c r="E251" i="20"/>
  <c r="E250" i="19"/>
  <c r="E251" i="19"/>
  <c r="F251" i="19"/>
  <c r="E250" i="18"/>
  <c r="E251" i="18"/>
  <c r="E250" i="17"/>
  <c r="E251" i="17"/>
  <c r="E250" i="16"/>
  <c r="E251" i="16"/>
  <c r="G251" i="16"/>
  <c r="E250" i="15"/>
  <c r="F250" i="15"/>
  <c r="G250" i="15"/>
  <c r="E251" i="15"/>
  <c r="F251" i="15"/>
  <c r="G251" i="15"/>
  <c r="E250" i="14"/>
  <c r="F250" i="14"/>
  <c r="G250" i="14"/>
  <c r="E251" i="14"/>
  <c r="F251" i="14"/>
  <c r="G251" i="14"/>
  <c r="E250" i="13"/>
  <c r="F250" i="13"/>
  <c r="G250" i="13"/>
  <c r="E251" i="13"/>
  <c r="F251" i="13"/>
  <c r="G251" i="13"/>
  <c r="E250" i="12"/>
  <c r="F250" i="12"/>
  <c r="G250" i="12"/>
  <c r="E251" i="12"/>
  <c r="F251" i="12"/>
  <c r="G251" i="12"/>
  <c r="E250" i="11"/>
  <c r="F250" i="11"/>
  <c r="G250" i="11"/>
  <c r="E251" i="11"/>
  <c r="F251" i="11"/>
  <c r="G251" i="11"/>
  <c r="E250" i="10"/>
  <c r="F250" i="10"/>
  <c r="G250" i="10"/>
  <c r="E251" i="10"/>
  <c r="F251" i="10"/>
  <c r="G251" i="10"/>
  <c r="E250" i="9"/>
  <c r="F250" i="9"/>
  <c r="G250" i="9"/>
  <c r="E251" i="9"/>
  <c r="F251" i="9"/>
  <c r="G251" i="9"/>
  <c r="E250" i="8"/>
  <c r="F250" i="8"/>
  <c r="G250" i="8"/>
  <c r="E251" i="8"/>
  <c r="F251" i="8"/>
  <c r="G251" i="8"/>
  <c r="E250" i="7"/>
  <c r="F250" i="7"/>
  <c r="G250" i="7"/>
  <c r="E251" i="7"/>
  <c r="F251" i="7"/>
  <c r="G251" i="7"/>
  <c r="E250" i="6"/>
  <c r="F250" i="6"/>
  <c r="G250" i="6"/>
  <c r="E251" i="6"/>
  <c r="F251" i="6"/>
  <c r="G251" i="6"/>
  <c r="E250" i="5"/>
  <c r="F250" i="5"/>
  <c r="G250" i="5"/>
  <c r="E251" i="5"/>
  <c r="F251" i="5"/>
  <c r="G251" i="5"/>
  <c r="E250" i="4"/>
  <c r="F250" i="4"/>
  <c r="G250" i="4"/>
  <c r="E251" i="4"/>
  <c r="F251" i="4"/>
  <c r="G251" i="4"/>
  <c r="E250" i="3"/>
  <c r="F250" i="3"/>
  <c r="G250" i="3"/>
  <c r="E251" i="3"/>
  <c r="F251" i="3"/>
  <c r="G251" i="3"/>
  <c r="E250" i="2"/>
  <c r="F250" i="2"/>
  <c r="G250" i="2"/>
  <c r="E251" i="2"/>
  <c r="G251" i="2"/>
  <c r="H251" i="2" s="1"/>
  <c r="E250" i="1"/>
  <c r="F250" i="1"/>
  <c r="G250" i="1"/>
  <c r="E251" i="1"/>
  <c r="F251" i="1"/>
  <c r="G251" i="1"/>
  <c r="E250" i="34"/>
  <c r="F250" i="34"/>
  <c r="G250" i="34"/>
  <c r="E251" i="34"/>
  <c r="F251" i="34"/>
  <c r="G251" i="34"/>
  <c r="E250" i="33"/>
  <c r="F250" i="33"/>
  <c r="G250" i="33"/>
  <c r="E251" i="33"/>
  <c r="E240" i="32"/>
  <c r="E241" i="32"/>
  <c r="E240" i="31"/>
  <c r="E241" i="31"/>
  <c r="E240" i="30"/>
  <c r="E241" i="30"/>
  <c r="E240" i="29"/>
  <c r="E241" i="29"/>
  <c r="E240" i="28"/>
  <c r="E241" i="28"/>
  <c r="E240" i="27"/>
  <c r="E241" i="27"/>
  <c r="E240" i="26"/>
  <c r="E241" i="26"/>
  <c r="E240" i="25"/>
  <c r="E241" i="25"/>
  <c r="E240" i="24"/>
  <c r="E241" i="24"/>
  <c r="E240" i="23"/>
  <c r="E241" i="23"/>
  <c r="E240" i="22"/>
  <c r="E241" i="22"/>
  <c r="E240" i="21"/>
  <c r="E241" i="21"/>
  <c r="E240" i="20"/>
  <c r="E241" i="20"/>
  <c r="E240" i="19"/>
  <c r="E241" i="19"/>
  <c r="G241" i="19"/>
  <c r="H241" i="19" s="1"/>
  <c r="E240" i="18"/>
  <c r="E241" i="18"/>
  <c r="E240" i="17"/>
  <c r="E241" i="17"/>
  <c r="G241" i="17"/>
  <c r="E240" i="16"/>
  <c r="E241" i="16"/>
  <c r="F241" i="16"/>
  <c r="E240" i="15"/>
  <c r="E241" i="15"/>
  <c r="F241" i="15"/>
  <c r="G241" i="15"/>
  <c r="E240" i="14"/>
  <c r="F240" i="14"/>
  <c r="G240" i="14"/>
  <c r="E241" i="14"/>
  <c r="F241" i="14"/>
  <c r="G241" i="14"/>
  <c r="E240" i="13"/>
  <c r="G240" i="13"/>
  <c r="E241" i="13"/>
  <c r="G241" i="13"/>
  <c r="E240" i="12"/>
  <c r="F240" i="12"/>
  <c r="G240" i="12"/>
  <c r="E241" i="12"/>
  <c r="F241" i="12"/>
  <c r="G241" i="12"/>
  <c r="E240" i="11"/>
  <c r="F240" i="11"/>
  <c r="G240" i="11"/>
  <c r="E241" i="11"/>
  <c r="F241" i="11"/>
  <c r="G241" i="11"/>
  <c r="E240" i="10"/>
  <c r="G240" i="10"/>
  <c r="E241" i="10"/>
  <c r="F241" i="10"/>
  <c r="G241" i="10"/>
  <c r="E240" i="9"/>
  <c r="F240" i="9"/>
  <c r="G240" i="9"/>
  <c r="H240" i="9" s="1"/>
  <c r="E241" i="9"/>
  <c r="F241" i="9"/>
  <c r="G241" i="9"/>
  <c r="E240" i="8"/>
  <c r="F240" i="8"/>
  <c r="G240" i="8"/>
  <c r="E241" i="8"/>
  <c r="F241" i="8"/>
  <c r="G241" i="8"/>
  <c r="E240" i="7"/>
  <c r="G240" i="7"/>
  <c r="E241" i="7"/>
  <c r="F241" i="7"/>
  <c r="G241" i="7"/>
  <c r="E240" i="6"/>
  <c r="F240" i="6"/>
  <c r="G240" i="6"/>
  <c r="E241" i="6"/>
  <c r="F241" i="6"/>
  <c r="G241" i="6"/>
  <c r="E240" i="5"/>
  <c r="G240" i="5"/>
  <c r="E241" i="5"/>
  <c r="G241" i="5"/>
  <c r="H241" i="5" s="1"/>
  <c r="E240" i="4"/>
  <c r="F240" i="4"/>
  <c r="G240" i="4"/>
  <c r="E241" i="4"/>
  <c r="F241" i="4"/>
  <c r="G241" i="4"/>
  <c r="E240" i="3"/>
  <c r="G240" i="3"/>
  <c r="E241" i="3"/>
  <c r="F241" i="3"/>
  <c r="G241" i="3"/>
  <c r="E240" i="2"/>
  <c r="G240" i="2"/>
  <c r="E241" i="2"/>
  <c r="F241" i="2"/>
  <c r="G241" i="2"/>
  <c r="H241" i="2" s="1"/>
  <c r="E240" i="1"/>
  <c r="F240" i="1"/>
  <c r="G240" i="1"/>
  <c r="E241" i="1"/>
  <c r="F241" i="1"/>
  <c r="G241" i="1"/>
  <c r="E240" i="34"/>
  <c r="F240" i="34"/>
  <c r="G240" i="34"/>
  <c r="E241" i="34"/>
  <c r="F241" i="34"/>
  <c r="G241" i="34"/>
  <c r="E240" i="33"/>
  <c r="G240" i="33"/>
  <c r="E241" i="33"/>
  <c r="E152" i="32"/>
  <c r="E152" i="31"/>
  <c r="E152" i="30"/>
  <c r="E152" i="29"/>
  <c r="E152" i="28"/>
  <c r="E152" i="27"/>
  <c r="E152" i="26"/>
  <c r="E152" i="25"/>
  <c r="E152" i="24"/>
  <c r="E152" i="23"/>
  <c r="E152" i="22"/>
  <c r="E152" i="21"/>
  <c r="E152" i="20"/>
  <c r="E152" i="19"/>
  <c r="G152" i="19"/>
  <c r="H152" i="19" s="1"/>
  <c r="E152" i="18"/>
  <c r="E152" i="17"/>
  <c r="F152" i="17"/>
  <c r="E152" i="16"/>
  <c r="G152" i="16"/>
  <c r="E152" i="15"/>
  <c r="G152" i="15"/>
  <c r="E152" i="14"/>
  <c r="G152" i="14"/>
  <c r="E152" i="13"/>
  <c r="G152" i="13"/>
  <c r="E152" i="12"/>
  <c r="G152" i="12"/>
  <c r="H152" i="12" s="1"/>
  <c r="E152" i="11"/>
  <c r="G152" i="11"/>
  <c r="H152" i="11" s="1"/>
  <c r="E152" i="10"/>
  <c r="G152" i="10"/>
  <c r="E152" i="9"/>
  <c r="G152" i="9"/>
  <c r="E152" i="8"/>
  <c r="G152" i="8"/>
  <c r="E152" i="7"/>
  <c r="G152" i="7"/>
  <c r="E152" i="6"/>
  <c r="F152" i="6"/>
  <c r="G152" i="6"/>
  <c r="E152" i="5"/>
  <c r="G152" i="5"/>
  <c r="E152" i="4"/>
  <c r="G152" i="4"/>
  <c r="H152" i="4" s="1"/>
  <c r="E152" i="3"/>
  <c r="G152" i="3"/>
  <c r="E152" i="2"/>
  <c r="G152" i="2"/>
  <c r="E152" i="1"/>
  <c r="G152" i="1"/>
  <c r="E152" i="34"/>
  <c r="G152" i="34"/>
  <c r="E152" i="33"/>
  <c r="E130" i="32"/>
  <c r="E130" i="31"/>
  <c r="E130" i="30"/>
  <c r="E130" i="29"/>
  <c r="E130" i="28"/>
  <c r="E130" i="27"/>
  <c r="E130" i="26"/>
  <c r="E130" i="25"/>
  <c r="E130" i="24"/>
  <c r="E130" i="23"/>
  <c r="E130" i="22"/>
  <c r="E130" i="21"/>
  <c r="E130" i="20"/>
  <c r="E131" i="20"/>
  <c r="E130" i="19"/>
  <c r="E130" i="18"/>
  <c r="E130" i="17"/>
  <c r="F130" i="17"/>
  <c r="E130" i="16"/>
  <c r="G131" i="16"/>
  <c r="E130" i="15"/>
  <c r="F131" i="15"/>
  <c r="E130" i="14"/>
  <c r="G130" i="14"/>
  <c r="H130" i="14" s="1"/>
  <c r="G131" i="14"/>
  <c r="E130" i="13"/>
  <c r="G130" i="13"/>
  <c r="H130" i="13" s="1"/>
  <c r="E131" i="13"/>
  <c r="G131" i="13"/>
  <c r="E130" i="12"/>
  <c r="G130" i="12"/>
  <c r="H130" i="12" s="1"/>
  <c r="G131" i="12"/>
  <c r="E130" i="11"/>
  <c r="G130" i="11"/>
  <c r="G131" i="11"/>
  <c r="E130" i="10"/>
  <c r="G130" i="10"/>
  <c r="G131" i="10"/>
  <c r="E130" i="9"/>
  <c r="G130" i="9"/>
  <c r="H130" i="9" s="1"/>
  <c r="G131" i="9"/>
  <c r="E130" i="8"/>
  <c r="G130" i="8"/>
  <c r="H130" i="8" s="1"/>
  <c r="E131" i="8"/>
  <c r="G131" i="8"/>
  <c r="H131" i="8" s="1"/>
  <c r="E130" i="7"/>
  <c r="G130" i="7"/>
  <c r="G131" i="7"/>
  <c r="E130" i="6"/>
  <c r="F130" i="6"/>
  <c r="G130" i="6"/>
  <c r="E131" i="6"/>
  <c r="G131" i="6"/>
  <c r="E130" i="5"/>
  <c r="F130" i="5"/>
  <c r="G130" i="5"/>
  <c r="G131" i="5"/>
  <c r="E130" i="4"/>
  <c r="G130" i="4"/>
  <c r="E131" i="4"/>
  <c r="G131" i="4"/>
  <c r="H131" i="4" s="1"/>
  <c r="E130" i="3"/>
  <c r="G130" i="3"/>
  <c r="H130" i="3" s="1"/>
  <c r="G131" i="3"/>
  <c r="E130" i="2"/>
  <c r="G130" i="2"/>
  <c r="G131" i="2"/>
  <c r="E130" i="1"/>
  <c r="F130" i="1"/>
  <c r="G130" i="1"/>
  <c r="G131" i="1"/>
  <c r="E130" i="34"/>
  <c r="F130" i="34"/>
  <c r="G130" i="34"/>
  <c r="F131" i="34"/>
  <c r="G131" i="34"/>
  <c r="E130" i="33"/>
  <c r="G130" i="33"/>
  <c r="E205" i="32"/>
  <c r="E205" i="31"/>
  <c r="E205" i="30"/>
  <c r="E205" i="29"/>
  <c r="E205" i="28"/>
  <c r="E205" i="27"/>
  <c r="E205" i="26"/>
  <c r="E205" i="25"/>
  <c r="E205" i="24"/>
  <c r="E205" i="23"/>
  <c r="E205" i="22"/>
  <c r="E205" i="21"/>
  <c r="E205" i="20"/>
  <c r="E205" i="19"/>
  <c r="G205" i="19"/>
  <c r="H205" i="19" s="1"/>
  <c r="E205" i="18"/>
  <c r="E205" i="17"/>
  <c r="E205" i="16"/>
  <c r="F205" i="16"/>
  <c r="G205" i="16"/>
  <c r="E205" i="15"/>
  <c r="F205" i="15"/>
  <c r="G205" i="15"/>
  <c r="E205" i="14"/>
  <c r="F205" i="14"/>
  <c r="G205" i="14"/>
  <c r="E205" i="13"/>
  <c r="F205" i="13"/>
  <c r="G205" i="13"/>
  <c r="E205" i="12"/>
  <c r="F205" i="12"/>
  <c r="G205" i="12"/>
  <c r="E205" i="11"/>
  <c r="F205" i="11"/>
  <c r="G205" i="11"/>
  <c r="E205" i="10"/>
  <c r="F205" i="10"/>
  <c r="G205" i="10"/>
  <c r="E205" i="9"/>
  <c r="F205" i="9"/>
  <c r="G205" i="9"/>
  <c r="E205" i="8"/>
  <c r="F205" i="8"/>
  <c r="G205" i="8"/>
  <c r="E205" i="7"/>
  <c r="F205" i="7"/>
  <c r="G205" i="7"/>
  <c r="E205" i="6"/>
  <c r="F205" i="6"/>
  <c r="G205" i="6"/>
  <c r="E205" i="5"/>
  <c r="F205" i="5"/>
  <c r="G205" i="5"/>
  <c r="E205" i="4"/>
  <c r="F205" i="4"/>
  <c r="G205" i="4"/>
  <c r="E205" i="3"/>
  <c r="F205" i="3"/>
  <c r="G205" i="3"/>
  <c r="E205" i="2"/>
  <c r="G205" i="2"/>
  <c r="E205" i="1"/>
  <c r="F205" i="1"/>
  <c r="G205" i="1"/>
  <c r="H205" i="1" s="1"/>
  <c r="E205" i="34"/>
  <c r="F205" i="34"/>
  <c r="G205" i="34"/>
  <c r="E205" i="33"/>
  <c r="E195" i="32"/>
  <c r="E195" i="31"/>
  <c r="E195" i="30"/>
  <c r="E195" i="29"/>
  <c r="E195" i="28"/>
  <c r="E195" i="27"/>
  <c r="E195" i="26"/>
  <c r="E195" i="25"/>
  <c r="E195" i="24"/>
  <c r="E195" i="23"/>
  <c r="E195" i="22"/>
  <c r="E195" i="21"/>
  <c r="E195" i="20"/>
  <c r="E195" i="19"/>
  <c r="E195" i="18"/>
  <c r="E195" i="17"/>
  <c r="E195" i="16"/>
  <c r="E195" i="15"/>
  <c r="F195" i="15"/>
  <c r="E195" i="14"/>
  <c r="F195" i="14"/>
  <c r="G195" i="14"/>
  <c r="E195" i="13"/>
  <c r="G195" i="13"/>
  <c r="E195" i="12"/>
  <c r="F195" i="12"/>
  <c r="G195" i="12"/>
  <c r="E195" i="11"/>
  <c r="F195" i="11"/>
  <c r="G195" i="11"/>
  <c r="E195" i="10"/>
  <c r="G195" i="10"/>
  <c r="H195" i="10" s="1"/>
  <c r="E195" i="9"/>
  <c r="G195" i="9"/>
  <c r="H195" i="9" s="1"/>
  <c r="E195" i="8"/>
  <c r="F195" i="8"/>
  <c r="G195" i="8"/>
  <c r="H195" i="8" s="1"/>
  <c r="E195" i="7"/>
  <c r="G195" i="7"/>
  <c r="E195" i="6"/>
  <c r="F195" i="6"/>
  <c r="G195" i="6"/>
  <c r="E195" i="5"/>
  <c r="F195" i="5"/>
  <c r="G195" i="5"/>
  <c r="E195" i="4"/>
  <c r="F195" i="4"/>
  <c r="G195" i="4"/>
  <c r="E195" i="3"/>
  <c r="G195" i="3"/>
  <c r="E195" i="2"/>
  <c r="G195" i="2"/>
  <c r="E195" i="1"/>
  <c r="F195" i="1"/>
  <c r="G195" i="1"/>
  <c r="H195" i="1" s="1"/>
  <c r="E195" i="34"/>
  <c r="F195" i="34"/>
  <c r="G195" i="34"/>
  <c r="E195" i="33"/>
  <c r="G195" i="33"/>
  <c r="E187" i="32"/>
  <c r="E187" i="31"/>
  <c r="E187" i="30"/>
  <c r="E187" i="29"/>
  <c r="E187" i="28"/>
  <c r="E187" i="27"/>
  <c r="E187" i="26"/>
  <c r="E187" i="25"/>
  <c r="E187" i="24"/>
  <c r="E187" i="23"/>
  <c r="E187" i="22"/>
  <c r="E187" i="21"/>
  <c r="E187" i="20"/>
  <c r="E187" i="19"/>
  <c r="F187" i="19"/>
  <c r="E187" i="18"/>
  <c r="E187" i="17"/>
  <c r="E187" i="16"/>
  <c r="G187" i="16"/>
  <c r="H187" i="16" s="1"/>
  <c r="E187" i="15"/>
  <c r="F187" i="15"/>
  <c r="G187" i="15"/>
  <c r="E187" i="14"/>
  <c r="G187" i="14"/>
  <c r="E187" i="13"/>
  <c r="G187" i="13"/>
  <c r="E187" i="12"/>
  <c r="G187" i="12"/>
  <c r="E187" i="11"/>
  <c r="F187" i="11"/>
  <c r="G187" i="11"/>
  <c r="E187" i="10"/>
  <c r="G187" i="10"/>
  <c r="E187" i="9"/>
  <c r="G187" i="9"/>
  <c r="E187" i="8"/>
  <c r="G187" i="8"/>
  <c r="H187" i="8" s="1"/>
  <c r="E187" i="7"/>
  <c r="F187" i="7"/>
  <c r="G187" i="7"/>
  <c r="H187" i="7" s="1"/>
  <c r="E187" i="6"/>
  <c r="F187" i="6"/>
  <c r="G187" i="6"/>
  <c r="E187" i="5"/>
  <c r="G187" i="5"/>
  <c r="E187" i="4"/>
  <c r="G187" i="4"/>
  <c r="E187" i="3"/>
  <c r="G187" i="3"/>
  <c r="E187" i="2"/>
  <c r="G187" i="2"/>
  <c r="E187" i="1"/>
  <c r="G187" i="1"/>
  <c r="E187" i="34"/>
  <c r="G187" i="34"/>
  <c r="E187" i="33"/>
  <c r="G187" i="33"/>
  <c r="E103" i="32"/>
  <c r="E103" i="31"/>
  <c r="E103" i="30"/>
  <c r="E103" i="29"/>
  <c r="E103" i="28"/>
  <c r="E103" i="27"/>
  <c r="E103" i="26"/>
  <c r="E103" i="25"/>
  <c r="E103" i="24"/>
  <c r="E103" i="23"/>
  <c r="E103" i="22"/>
  <c r="E103" i="21"/>
  <c r="E103" i="20"/>
  <c r="G103" i="20"/>
  <c r="E103" i="19"/>
  <c r="E103" i="18"/>
  <c r="G103" i="18"/>
  <c r="E103" i="17"/>
  <c r="E103" i="16"/>
  <c r="E103" i="15"/>
  <c r="F103" i="15"/>
  <c r="E103" i="14"/>
  <c r="F103" i="14"/>
  <c r="G103" i="14"/>
  <c r="E103" i="13"/>
  <c r="G103" i="13"/>
  <c r="E103" i="12"/>
  <c r="G103" i="12"/>
  <c r="E103" i="11"/>
  <c r="F103" i="11"/>
  <c r="G103" i="11"/>
  <c r="E103" i="10"/>
  <c r="G103" i="10"/>
  <c r="E103" i="9"/>
  <c r="F103" i="9"/>
  <c r="G103" i="9"/>
  <c r="E103" i="8"/>
  <c r="F103" i="8"/>
  <c r="G103" i="8"/>
  <c r="E103" i="7"/>
  <c r="G103" i="7"/>
  <c r="E103" i="6"/>
  <c r="F103" i="6"/>
  <c r="G103" i="6"/>
  <c r="E103" i="5"/>
  <c r="G103" i="5"/>
  <c r="H103" i="5" s="1"/>
  <c r="E103" i="4"/>
  <c r="F103" i="4"/>
  <c r="G103" i="4"/>
  <c r="H103" i="4" s="1"/>
  <c r="E103" i="3"/>
  <c r="G103" i="3"/>
  <c r="E103" i="2"/>
  <c r="G103" i="2"/>
  <c r="E103" i="1"/>
  <c r="F103" i="1"/>
  <c r="G103" i="1"/>
  <c r="E103" i="34"/>
  <c r="F103" i="34"/>
  <c r="G103" i="34"/>
  <c r="H103" i="34" s="1"/>
  <c r="E103" i="33"/>
  <c r="G103" i="33"/>
  <c r="H103" i="33" s="1"/>
  <c r="E92" i="32"/>
  <c r="E93" i="32"/>
  <c r="E92" i="31"/>
  <c r="E93" i="31"/>
  <c r="E92" i="30"/>
  <c r="E93" i="30"/>
  <c r="E92" i="29"/>
  <c r="E93" i="29"/>
  <c r="E92" i="28"/>
  <c r="E93" i="28"/>
  <c r="E92" i="27"/>
  <c r="E93" i="27"/>
  <c r="E92" i="26"/>
  <c r="E93" i="26"/>
  <c r="E92" i="25"/>
  <c r="E93" i="25"/>
  <c r="E92" i="24"/>
  <c r="E93" i="24"/>
  <c r="E92" i="23"/>
  <c r="E93" i="23"/>
  <c r="E92" i="22"/>
  <c r="E93" i="22"/>
  <c r="E92" i="21"/>
  <c r="E93" i="21"/>
  <c r="E92" i="20"/>
  <c r="E93" i="20"/>
  <c r="E92" i="19"/>
  <c r="G92" i="19"/>
  <c r="E93" i="19"/>
  <c r="E92" i="18"/>
  <c r="E93" i="18"/>
  <c r="E92" i="17"/>
  <c r="E93" i="17"/>
  <c r="G93" i="17"/>
  <c r="E92" i="16"/>
  <c r="E93" i="16"/>
  <c r="G93" i="16"/>
  <c r="E92" i="15"/>
  <c r="F92" i="15"/>
  <c r="G92" i="15"/>
  <c r="H92" i="15" s="1"/>
  <c r="E93" i="15"/>
  <c r="F93" i="15"/>
  <c r="G93" i="15"/>
  <c r="E92" i="14"/>
  <c r="F92" i="14"/>
  <c r="G92" i="14"/>
  <c r="E93" i="14"/>
  <c r="F93" i="14"/>
  <c r="G93" i="14"/>
  <c r="H93" i="14" s="1"/>
  <c r="E92" i="13"/>
  <c r="F92" i="13"/>
  <c r="G92" i="13"/>
  <c r="H92" i="13" s="1"/>
  <c r="E93" i="13"/>
  <c r="F93" i="13"/>
  <c r="G93" i="13"/>
  <c r="E92" i="12"/>
  <c r="F92" i="12"/>
  <c r="G92" i="12"/>
  <c r="E93" i="12"/>
  <c r="F93" i="12"/>
  <c r="G93" i="12"/>
  <c r="E92" i="11"/>
  <c r="G92" i="11"/>
  <c r="E93" i="11"/>
  <c r="F93" i="11"/>
  <c r="G93" i="11"/>
  <c r="E92" i="10"/>
  <c r="G92" i="10"/>
  <c r="E93" i="10"/>
  <c r="F93" i="10"/>
  <c r="G93" i="10"/>
  <c r="E92" i="9"/>
  <c r="F92" i="9"/>
  <c r="G92" i="9"/>
  <c r="E93" i="9"/>
  <c r="F93" i="9"/>
  <c r="G93" i="9"/>
  <c r="E92" i="8"/>
  <c r="F92" i="8"/>
  <c r="G92" i="8"/>
  <c r="E93" i="8"/>
  <c r="F93" i="8"/>
  <c r="G93" i="8"/>
  <c r="E92" i="7"/>
  <c r="F92" i="7"/>
  <c r="G92" i="7"/>
  <c r="E93" i="7"/>
  <c r="G93" i="7"/>
  <c r="E92" i="6"/>
  <c r="F92" i="6"/>
  <c r="G92" i="6"/>
  <c r="E93" i="6"/>
  <c r="F93" i="6"/>
  <c r="G93" i="6"/>
  <c r="E92" i="5"/>
  <c r="G92" i="5"/>
  <c r="E93" i="5"/>
  <c r="G93" i="5"/>
  <c r="E92" i="4"/>
  <c r="F92" i="4"/>
  <c r="G92" i="4"/>
  <c r="E93" i="4"/>
  <c r="F93" i="4"/>
  <c r="G93" i="4"/>
  <c r="E92" i="3"/>
  <c r="F92" i="3"/>
  <c r="G92" i="3"/>
  <c r="E93" i="3"/>
  <c r="F93" i="3"/>
  <c r="G93" i="3"/>
  <c r="E92" i="2"/>
  <c r="G92" i="2"/>
  <c r="E93" i="2"/>
  <c r="G93" i="2"/>
  <c r="E92" i="1"/>
  <c r="F92" i="1"/>
  <c r="G92" i="1"/>
  <c r="E93" i="1"/>
  <c r="F93" i="1"/>
  <c r="G93" i="1"/>
  <c r="E92" i="34"/>
  <c r="F92" i="34"/>
  <c r="G92" i="34"/>
  <c r="E93" i="34"/>
  <c r="F93" i="34"/>
  <c r="G93" i="34"/>
  <c r="E92" i="33"/>
  <c r="E93" i="33"/>
  <c r="G93" i="33"/>
  <c r="H93" i="33" s="1"/>
  <c r="E86" i="32"/>
  <c r="E86" i="31"/>
  <c r="E86" i="30"/>
  <c r="E86" i="29"/>
  <c r="E86" i="28"/>
  <c r="E86" i="27"/>
  <c r="E86" i="26"/>
  <c r="E86" i="25"/>
  <c r="E86" i="24"/>
  <c r="E86" i="23"/>
  <c r="E86" i="22"/>
  <c r="E86" i="21"/>
  <c r="E86" i="20"/>
  <c r="E86" i="19"/>
  <c r="E86" i="18"/>
  <c r="E86" i="17"/>
  <c r="F86" i="17"/>
  <c r="E86" i="16"/>
  <c r="E86" i="15"/>
  <c r="F86" i="15"/>
  <c r="G86" i="15"/>
  <c r="H86" i="15" s="1"/>
  <c r="E86" i="14"/>
  <c r="G86" i="14"/>
  <c r="E86" i="13"/>
  <c r="G86" i="13"/>
  <c r="E86" i="12"/>
  <c r="G86" i="12"/>
  <c r="E86" i="11"/>
  <c r="F86" i="11"/>
  <c r="G86" i="11"/>
  <c r="H86" i="11" s="1"/>
  <c r="E86" i="10"/>
  <c r="G86" i="10"/>
  <c r="E86" i="9"/>
  <c r="G86" i="9"/>
  <c r="E86" i="8"/>
  <c r="G86" i="8"/>
  <c r="H86" i="8" s="1"/>
  <c r="E86" i="7"/>
  <c r="G86" i="7"/>
  <c r="E86" i="6"/>
  <c r="F86" i="6"/>
  <c r="G86" i="6"/>
  <c r="E86" i="5"/>
  <c r="G86" i="5"/>
  <c r="E86" i="4"/>
  <c r="F86" i="4"/>
  <c r="G86" i="4"/>
  <c r="E86" i="3"/>
  <c r="G86" i="3"/>
  <c r="E86" i="2"/>
  <c r="G86" i="2"/>
  <c r="E86" i="1"/>
  <c r="F86" i="1"/>
  <c r="G86" i="1"/>
  <c r="E86" i="34"/>
  <c r="F86" i="34"/>
  <c r="G86" i="34"/>
  <c r="E86" i="33"/>
  <c r="E180" i="33"/>
  <c r="G180" i="33"/>
  <c r="E181" i="33"/>
  <c r="E180" i="32"/>
  <c r="E181" i="32"/>
  <c r="E180" i="31"/>
  <c r="E181" i="31"/>
  <c r="E180" i="30"/>
  <c r="E181" i="30"/>
  <c r="E180" i="29"/>
  <c r="E181" i="29"/>
  <c r="E180" i="28"/>
  <c r="E181" i="28"/>
  <c r="E180" i="27"/>
  <c r="E181" i="27"/>
  <c r="E180" i="26"/>
  <c r="E181" i="26"/>
  <c r="E180" i="25"/>
  <c r="E181" i="25"/>
  <c r="E180" i="24"/>
  <c r="E181" i="24"/>
  <c r="E180" i="23"/>
  <c r="E181" i="23"/>
  <c r="E180" i="22"/>
  <c r="E181" i="22"/>
  <c r="E180" i="21"/>
  <c r="E181" i="21"/>
  <c r="G181" i="21"/>
  <c r="E180" i="20"/>
  <c r="E181" i="20"/>
  <c r="E180" i="19"/>
  <c r="E181" i="19"/>
  <c r="E180" i="18"/>
  <c r="E181" i="18"/>
  <c r="E180" i="17"/>
  <c r="F180" i="17"/>
  <c r="E181" i="17"/>
  <c r="E180" i="16"/>
  <c r="E181" i="16"/>
  <c r="G181" i="16"/>
  <c r="E180" i="15"/>
  <c r="G180" i="15"/>
  <c r="H180" i="15" s="1"/>
  <c r="E181" i="15"/>
  <c r="F181" i="15"/>
  <c r="G181" i="15"/>
  <c r="E180" i="14"/>
  <c r="F180" i="14"/>
  <c r="G180" i="14"/>
  <c r="E181" i="14"/>
  <c r="F181" i="14"/>
  <c r="G181" i="14"/>
  <c r="H181" i="14" s="1"/>
  <c r="E180" i="13"/>
  <c r="G180" i="13"/>
  <c r="E181" i="13"/>
  <c r="F181" i="13"/>
  <c r="G181" i="13"/>
  <c r="E180" i="12"/>
  <c r="G180" i="12"/>
  <c r="E181" i="12"/>
  <c r="F181" i="12"/>
  <c r="G181" i="12"/>
  <c r="E180" i="11"/>
  <c r="F180" i="11"/>
  <c r="G180" i="11"/>
  <c r="E181" i="11"/>
  <c r="F181" i="11"/>
  <c r="G181" i="11"/>
  <c r="H181" i="11" s="1"/>
  <c r="E180" i="10"/>
  <c r="F180" i="10"/>
  <c r="G180" i="10"/>
  <c r="H180" i="10" s="1"/>
  <c r="E181" i="10"/>
  <c r="F181" i="10"/>
  <c r="G181" i="10"/>
  <c r="H181" i="10" s="1"/>
  <c r="E180" i="9"/>
  <c r="F180" i="9"/>
  <c r="G180" i="9"/>
  <c r="H180" i="9" s="1"/>
  <c r="E181" i="9"/>
  <c r="F181" i="9"/>
  <c r="G181" i="9"/>
  <c r="H181" i="9" s="1"/>
  <c r="E180" i="8"/>
  <c r="F180" i="8"/>
  <c r="G180" i="8"/>
  <c r="H180" i="8" s="1"/>
  <c r="E181" i="8"/>
  <c r="F181" i="8"/>
  <c r="G181" i="8"/>
  <c r="H181" i="8" s="1"/>
  <c r="E180" i="7"/>
  <c r="F180" i="7"/>
  <c r="G180" i="7"/>
  <c r="E181" i="7"/>
  <c r="F181" i="7"/>
  <c r="G181" i="7"/>
  <c r="E180" i="6"/>
  <c r="F180" i="6"/>
  <c r="G180" i="6"/>
  <c r="H180" i="6" s="1"/>
  <c r="E181" i="6"/>
  <c r="F181" i="6"/>
  <c r="G181" i="6"/>
  <c r="E180" i="5"/>
  <c r="F180" i="5"/>
  <c r="G180" i="5"/>
  <c r="E181" i="5"/>
  <c r="F181" i="5"/>
  <c r="G181" i="5"/>
  <c r="E180" i="4"/>
  <c r="F180" i="4"/>
  <c r="G180" i="4"/>
  <c r="E181" i="4"/>
  <c r="F181" i="4"/>
  <c r="G181" i="4"/>
  <c r="E180" i="3"/>
  <c r="G180" i="3"/>
  <c r="E181" i="3"/>
  <c r="F181" i="3"/>
  <c r="G181" i="3"/>
  <c r="E180" i="2"/>
  <c r="F180" i="2"/>
  <c r="G180" i="2"/>
  <c r="E181" i="2"/>
  <c r="F181" i="2"/>
  <c r="G181" i="2"/>
  <c r="E180" i="1"/>
  <c r="F180" i="1"/>
  <c r="G180" i="1"/>
  <c r="E181" i="1"/>
  <c r="F181" i="1"/>
  <c r="G181" i="1"/>
  <c r="E180" i="34"/>
  <c r="G180" i="34"/>
  <c r="E181" i="34"/>
  <c r="F181" i="34"/>
  <c r="G181" i="34"/>
  <c r="E175" i="32"/>
  <c r="E175" i="31"/>
  <c r="E175" i="30"/>
  <c r="E175" i="29"/>
  <c r="E175" i="28"/>
  <c r="E175" i="27"/>
  <c r="E175" i="26"/>
  <c r="E175" i="25"/>
  <c r="E175" i="24"/>
  <c r="E175" i="23"/>
  <c r="E175" i="22"/>
  <c r="E175" i="21"/>
  <c r="E175" i="20"/>
  <c r="E175" i="19"/>
  <c r="E176" i="19"/>
  <c r="E175" i="18"/>
  <c r="E175" i="17"/>
  <c r="G175" i="17"/>
  <c r="E175" i="16"/>
  <c r="E176" i="16"/>
  <c r="E175" i="15"/>
  <c r="F175" i="15"/>
  <c r="G175" i="15"/>
  <c r="F176" i="15"/>
  <c r="G176" i="15"/>
  <c r="E175" i="14"/>
  <c r="G175" i="14"/>
  <c r="G176" i="14"/>
  <c r="E175" i="13"/>
  <c r="G175" i="13"/>
  <c r="E176" i="13"/>
  <c r="G176" i="13"/>
  <c r="H176" i="13" s="1"/>
  <c r="E175" i="12"/>
  <c r="G175" i="12"/>
  <c r="H175" i="12" s="1"/>
  <c r="G176" i="12"/>
  <c r="E175" i="11"/>
  <c r="F175" i="11"/>
  <c r="G175" i="11"/>
  <c r="G176" i="11"/>
  <c r="E175" i="10"/>
  <c r="G175" i="10"/>
  <c r="H175" i="10" s="1"/>
  <c r="G176" i="10"/>
  <c r="E175" i="9"/>
  <c r="F175" i="9"/>
  <c r="G175" i="9"/>
  <c r="E176" i="9"/>
  <c r="G176" i="9"/>
  <c r="H176" i="9" s="1"/>
  <c r="E175" i="8"/>
  <c r="F175" i="8"/>
  <c r="G175" i="8"/>
  <c r="G176" i="8"/>
  <c r="E175" i="7"/>
  <c r="F175" i="7"/>
  <c r="G175" i="7"/>
  <c r="G176" i="7"/>
  <c r="E175" i="6"/>
  <c r="F175" i="6"/>
  <c r="G175" i="6"/>
  <c r="G176" i="6"/>
  <c r="E175" i="5"/>
  <c r="G175" i="5"/>
  <c r="G176" i="5"/>
  <c r="E175" i="4"/>
  <c r="G175" i="4"/>
  <c r="G176" i="4"/>
  <c r="E175" i="3"/>
  <c r="G175" i="3"/>
  <c r="H175" i="3" s="1"/>
  <c r="G176" i="3"/>
  <c r="E175" i="2"/>
  <c r="G175" i="2"/>
  <c r="H175" i="2" s="1"/>
  <c r="G176" i="2"/>
  <c r="E175" i="1"/>
  <c r="F175" i="1"/>
  <c r="G175" i="1"/>
  <c r="E176" i="1"/>
  <c r="F176" i="1"/>
  <c r="G176" i="1"/>
  <c r="E175" i="34"/>
  <c r="F175" i="34"/>
  <c r="G175" i="34"/>
  <c r="H175" i="34" s="1"/>
  <c r="E176" i="34"/>
  <c r="F176" i="34"/>
  <c r="G176" i="34"/>
  <c r="E175" i="33"/>
  <c r="G175" i="33"/>
  <c r="G176" i="33"/>
  <c r="E78" i="32"/>
  <c r="E79" i="32"/>
  <c r="E79" i="31"/>
  <c r="E79" i="30"/>
  <c r="E79" i="29"/>
  <c r="E79" i="28"/>
  <c r="E79" i="27"/>
  <c r="E79" i="26"/>
  <c r="E79" i="25"/>
  <c r="E78" i="24"/>
  <c r="E79" i="24"/>
  <c r="E78" i="23"/>
  <c r="E79" i="23"/>
  <c r="E78" i="22"/>
  <c r="E79" i="22"/>
  <c r="E79" i="21"/>
  <c r="E78" i="20"/>
  <c r="E79" i="20"/>
  <c r="E79" i="19"/>
  <c r="E78" i="18"/>
  <c r="E79" i="18"/>
  <c r="E78" i="17"/>
  <c r="E79" i="17"/>
  <c r="G79" i="17"/>
  <c r="E78" i="16"/>
  <c r="E79" i="16"/>
  <c r="E78" i="15"/>
  <c r="F78" i="15"/>
  <c r="G78" i="15"/>
  <c r="E79" i="15"/>
  <c r="E78" i="14"/>
  <c r="G78" i="14"/>
  <c r="H78" i="14" s="1"/>
  <c r="E79" i="14"/>
  <c r="G79" i="14"/>
  <c r="G78" i="13"/>
  <c r="E79" i="13"/>
  <c r="F79" i="13"/>
  <c r="G79" i="13"/>
  <c r="G78" i="12"/>
  <c r="E79" i="12"/>
  <c r="G79" i="12"/>
  <c r="E78" i="11"/>
  <c r="G78" i="11"/>
  <c r="E79" i="11"/>
  <c r="G79" i="11"/>
  <c r="G78" i="10"/>
  <c r="E79" i="10"/>
  <c r="F79" i="10"/>
  <c r="G79" i="10"/>
  <c r="E78" i="9"/>
  <c r="G78" i="9"/>
  <c r="E79" i="9"/>
  <c r="F79" i="9"/>
  <c r="G79" i="9"/>
  <c r="H79" i="9" s="1"/>
  <c r="G78" i="8"/>
  <c r="E79" i="8"/>
  <c r="F79" i="8"/>
  <c r="G79" i="8"/>
  <c r="E78" i="7"/>
  <c r="G78" i="7"/>
  <c r="H78" i="7" s="1"/>
  <c r="E79" i="7"/>
  <c r="G79" i="7"/>
  <c r="H79" i="7" s="1"/>
  <c r="F78" i="6"/>
  <c r="G78" i="6"/>
  <c r="E79" i="6"/>
  <c r="F79" i="6"/>
  <c r="G79" i="6"/>
  <c r="G78" i="5"/>
  <c r="E79" i="5"/>
  <c r="G79" i="5"/>
  <c r="E78" i="4"/>
  <c r="G78" i="4"/>
  <c r="E79" i="4"/>
  <c r="G79" i="4"/>
  <c r="H79" i="4" s="1"/>
  <c r="G78" i="3"/>
  <c r="E79" i="3"/>
  <c r="F79" i="3"/>
  <c r="G79" i="3"/>
  <c r="G78" i="2"/>
  <c r="E79" i="2"/>
  <c r="F79" i="2"/>
  <c r="G79" i="2"/>
  <c r="E78" i="1"/>
  <c r="F78" i="1"/>
  <c r="G78" i="1"/>
  <c r="E79" i="1"/>
  <c r="F79" i="1"/>
  <c r="G79" i="1"/>
  <c r="F78" i="34"/>
  <c r="G78" i="34"/>
  <c r="E79" i="34"/>
  <c r="F79" i="34"/>
  <c r="G79" i="34"/>
  <c r="G78" i="33"/>
  <c r="E79" i="33"/>
  <c r="G79" i="33"/>
  <c r="E74" i="32"/>
  <c r="E74" i="31"/>
  <c r="E74" i="30"/>
  <c r="E74" i="29"/>
  <c r="E74" i="28"/>
  <c r="E74" i="27"/>
  <c r="E74" i="26"/>
  <c r="E74" i="25"/>
  <c r="E74" i="24"/>
  <c r="E74" i="23"/>
  <c r="E74" i="22"/>
  <c r="E74" i="21"/>
  <c r="E74" i="20"/>
  <c r="E75" i="20"/>
  <c r="E74" i="19"/>
  <c r="E74" i="18"/>
  <c r="E74" i="17"/>
  <c r="G75" i="17"/>
  <c r="E74" i="16"/>
  <c r="G74" i="16"/>
  <c r="G75" i="16"/>
  <c r="E74" i="15"/>
  <c r="F74" i="15"/>
  <c r="G74" i="15"/>
  <c r="E75" i="15"/>
  <c r="G75" i="15"/>
  <c r="E74" i="14"/>
  <c r="G74" i="14"/>
  <c r="G75" i="14"/>
  <c r="E74" i="13"/>
  <c r="G74" i="13"/>
  <c r="G75" i="13"/>
  <c r="E74" i="12"/>
  <c r="G74" i="12"/>
  <c r="H74" i="12" s="1"/>
  <c r="G75" i="12"/>
  <c r="E74" i="11"/>
  <c r="G74" i="11"/>
  <c r="G75" i="11"/>
  <c r="E74" i="10"/>
  <c r="G74" i="10"/>
  <c r="G75" i="10"/>
  <c r="E74" i="9"/>
  <c r="F74" i="9"/>
  <c r="G74" i="9"/>
  <c r="H74" i="9" s="1"/>
  <c r="E75" i="9"/>
  <c r="G75" i="9"/>
  <c r="E74" i="8"/>
  <c r="G74" i="8"/>
  <c r="G75" i="8"/>
  <c r="E74" i="7"/>
  <c r="G74" i="7"/>
  <c r="G75" i="7"/>
  <c r="E74" i="6"/>
  <c r="F74" i="6"/>
  <c r="G74" i="6"/>
  <c r="F75" i="6"/>
  <c r="G75" i="6"/>
  <c r="E74" i="5"/>
  <c r="G74" i="5"/>
  <c r="G75" i="5"/>
  <c r="E74" i="4"/>
  <c r="F74" i="4"/>
  <c r="G74" i="4"/>
  <c r="E75" i="4"/>
  <c r="G75" i="4"/>
  <c r="E74" i="3"/>
  <c r="G74" i="3"/>
  <c r="G75" i="3"/>
  <c r="E74" i="2"/>
  <c r="G74" i="2"/>
  <c r="G75" i="2"/>
  <c r="E74" i="1"/>
  <c r="F74" i="1"/>
  <c r="G74" i="1"/>
  <c r="E75" i="1"/>
  <c r="F75" i="1"/>
  <c r="G75" i="1"/>
  <c r="H75" i="1" s="1"/>
  <c r="E74" i="34"/>
  <c r="F74" i="34"/>
  <c r="G74" i="34"/>
  <c r="H74" i="34" s="1"/>
  <c r="G75" i="34"/>
  <c r="E74" i="33"/>
  <c r="G75" i="33"/>
  <c r="E25" i="32"/>
  <c r="E26" i="32"/>
  <c r="E25" i="31"/>
  <c r="E25" i="30"/>
  <c r="E26" i="30"/>
  <c r="E27" i="30"/>
  <c r="E25" i="29"/>
  <c r="E25" i="28"/>
  <c r="E25" i="27"/>
  <c r="E25" i="26"/>
  <c r="E25" i="25"/>
  <c r="E25" i="24"/>
  <c r="E25" i="23"/>
  <c r="E26" i="23"/>
  <c r="E25" i="22"/>
  <c r="E25" i="21"/>
  <c r="E26" i="21"/>
  <c r="E25" i="20"/>
  <c r="E26" i="20"/>
  <c r="E27" i="20"/>
  <c r="E25" i="19"/>
  <c r="E25" i="18"/>
  <c r="E25" i="17"/>
  <c r="G25" i="17"/>
  <c r="H25" i="17" s="1"/>
  <c r="E26" i="17"/>
  <c r="E27" i="17"/>
  <c r="G27" i="17"/>
  <c r="H27" i="17" s="1"/>
  <c r="E25" i="16"/>
  <c r="G25" i="16"/>
  <c r="H25" i="16" s="1"/>
  <c r="E26" i="16"/>
  <c r="G26" i="16"/>
  <c r="E27" i="16"/>
  <c r="E25" i="15"/>
  <c r="G25" i="15"/>
  <c r="E26" i="15"/>
  <c r="E27" i="15"/>
  <c r="G27" i="15"/>
  <c r="E25" i="14"/>
  <c r="E26" i="14"/>
  <c r="G26" i="14"/>
  <c r="G27" i="14"/>
  <c r="E25" i="13"/>
  <c r="G25" i="13"/>
  <c r="E26" i="13"/>
  <c r="G26" i="13"/>
  <c r="G27" i="13"/>
  <c r="E25" i="12"/>
  <c r="G25" i="12"/>
  <c r="H25" i="12" s="1"/>
  <c r="G26" i="12"/>
  <c r="G27" i="12"/>
  <c r="E25" i="11"/>
  <c r="G25" i="11"/>
  <c r="G26" i="11"/>
  <c r="G27" i="11"/>
  <c r="E25" i="10"/>
  <c r="G25" i="10"/>
  <c r="G26" i="10"/>
  <c r="G27" i="10"/>
  <c r="E25" i="9"/>
  <c r="G25" i="9"/>
  <c r="H25" i="9" s="1"/>
  <c r="G26" i="9"/>
  <c r="E27" i="9"/>
  <c r="G27" i="9"/>
  <c r="E25" i="8"/>
  <c r="G25" i="8"/>
  <c r="E26" i="8"/>
  <c r="G26" i="8"/>
  <c r="E27" i="8"/>
  <c r="G27" i="8"/>
  <c r="E25" i="7"/>
  <c r="G25" i="7"/>
  <c r="G26" i="7"/>
  <c r="G27" i="7"/>
  <c r="E25" i="6"/>
  <c r="G25" i="6"/>
  <c r="E26" i="6"/>
  <c r="G26" i="6"/>
  <c r="H26" i="6" s="1"/>
  <c r="E27" i="6"/>
  <c r="G27" i="6"/>
  <c r="E25" i="5"/>
  <c r="G25" i="5"/>
  <c r="H25" i="5" s="1"/>
  <c r="G26" i="5"/>
  <c r="G27" i="5"/>
  <c r="E25" i="4"/>
  <c r="G25" i="4"/>
  <c r="E26" i="4"/>
  <c r="G26" i="4"/>
  <c r="G27" i="4"/>
  <c r="E25" i="3"/>
  <c r="G25" i="3"/>
  <c r="G26" i="3"/>
  <c r="G27" i="3"/>
  <c r="E25" i="2"/>
  <c r="G25" i="2"/>
  <c r="G26" i="2"/>
  <c r="G27" i="2"/>
  <c r="E25" i="1"/>
  <c r="G25" i="1"/>
  <c r="E26" i="1"/>
  <c r="G26" i="1"/>
  <c r="E27" i="1"/>
  <c r="G27" i="1"/>
  <c r="E25" i="34"/>
  <c r="G25" i="34"/>
  <c r="E26" i="34"/>
  <c r="G26" i="34"/>
  <c r="E27" i="34"/>
  <c r="G27" i="34"/>
  <c r="E25" i="33"/>
  <c r="G25" i="33"/>
  <c r="G26" i="33"/>
  <c r="H180" i="12" l="1"/>
  <c r="H93" i="16"/>
  <c r="H103" i="2"/>
  <c r="H103" i="18"/>
  <c r="H103" i="20"/>
  <c r="H187" i="1"/>
  <c r="H187" i="4"/>
  <c r="H187" i="9"/>
  <c r="H187" i="13"/>
  <c r="H257" i="10"/>
  <c r="H260" i="11"/>
  <c r="H258" i="13"/>
  <c r="H255" i="14"/>
  <c r="H79" i="1"/>
  <c r="H181" i="2"/>
  <c r="H93" i="34"/>
  <c r="H130" i="6"/>
  <c r="H240" i="6"/>
  <c r="H255" i="34"/>
  <c r="H74" i="6"/>
  <c r="H78" i="1"/>
  <c r="H79" i="13"/>
  <c r="H175" i="6"/>
  <c r="H27" i="6"/>
  <c r="H25" i="11"/>
  <c r="H26" i="14"/>
  <c r="H25" i="15"/>
  <c r="H74" i="15"/>
  <c r="H79" i="34"/>
  <c r="H78" i="4"/>
  <c r="H79" i="6"/>
  <c r="H79" i="8"/>
  <c r="H78" i="11"/>
  <c r="H175" i="13"/>
  <c r="H175" i="17"/>
  <c r="H181" i="34"/>
  <c r="H180" i="34"/>
  <c r="H181" i="13"/>
  <c r="H180" i="33"/>
  <c r="H86" i="34"/>
  <c r="H86" i="2"/>
  <c r="H86" i="14"/>
  <c r="H92" i="3"/>
  <c r="H92" i="7"/>
  <c r="H93" i="8"/>
  <c r="H92" i="8"/>
  <c r="H92" i="9"/>
  <c r="H92" i="10"/>
  <c r="H103" i="3"/>
  <c r="H103" i="8"/>
  <c r="H103" i="14"/>
  <c r="H187" i="10"/>
  <c r="H195" i="33"/>
  <c r="H195" i="4"/>
  <c r="H195" i="7"/>
  <c r="H195" i="13"/>
  <c r="H205" i="4"/>
  <c r="H205" i="5"/>
  <c r="H205" i="6"/>
  <c r="H205" i="7"/>
  <c r="H205" i="10"/>
  <c r="H205" i="16"/>
  <c r="H130" i="34"/>
  <c r="H130" i="4"/>
  <c r="H152" i="7"/>
  <c r="H152" i="10"/>
  <c r="H152" i="13"/>
  <c r="H152" i="16"/>
  <c r="H241" i="11"/>
  <c r="H250" i="3"/>
  <c r="H251" i="4"/>
  <c r="H250" i="4"/>
  <c r="H251" i="5"/>
  <c r="H250" i="5"/>
  <c r="H275" i="5"/>
  <c r="H274" i="17"/>
  <c r="H274" i="18"/>
  <c r="H274" i="19"/>
  <c r="H279" i="2"/>
  <c r="H279" i="15"/>
  <c r="H383" i="33"/>
  <c r="H383" i="8"/>
  <c r="H399" i="33"/>
  <c r="H399" i="2"/>
  <c r="H398" i="3"/>
  <c r="H399" i="5"/>
  <c r="H398" i="6"/>
  <c r="H399" i="8"/>
  <c r="H399" i="12"/>
  <c r="H398" i="13"/>
  <c r="H399" i="17"/>
  <c r="H564" i="5"/>
  <c r="H153" i="11"/>
  <c r="H155" i="15"/>
  <c r="H308" i="7"/>
  <c r="H308" i="11"/>
  <c r="H322" i="14"/>
  <c r="H321" i="33"/>
  <c r="H505" i="1"/>
  <c r="H505" i="4"/>
  <c r="H505" i="7"/>
  <c r="H505" i="10"/>
  <c r="H505" i="13"/>
  <c r="H505" i="17"/>
  <c r="H92" i="33"/>
  <c r="H283" i="12"/>
  <c r="H414" i="9"/>
  <c r="H418" i="2"/>
  <c r="H419" i="7"/>
  <c r="H418" i="7"/>
  <c r="H418" i="10"/>
  <c r="H419" i="13"/>
  <c r="H308" i="33"/>
  <c r="H275" i="33"/>
  <c r="H86" i="32"/>
  <c r="H322" i="32"/>
  <c r="H278" i="32"/>
  <c r="H414" i="32"/>
  <c r="H398" i="32"/>
  <c r="H92" i="31"/>
  <c r="H251" i="6"/>
  <c r="H250" i="6"/>
  <c r="H250" i="10"/>
  <c r="H250" i="12"/>
  <c r="H250" i="13"/>
  <c r="H251" i="14"/>
  <c r="H250" i="14"/>
  <c r="H251" i="15"/>
  <c r="H250" i="15"/>
  <c r="H251" i="16"/>
  <c r="H259" i="2"/>
  <c r="H258" i="2"/>
  <c r="H255" i="3"/>
  <c r="H255" i="9"/>
  <c r="H256" i="10"/>
  <c r="H259" i="11"/>
  <c r="H258" i="11"/>
  <c r="H258" i="14"/>
  <c r="H257" i="14"/>
  <c r="H260" i="15"/>
  <c r="H259" i="15"/>
  <c r="H258" i="15"/>
  <c r="H266" i="2"/>
  <c r="H274" i="2"/>
  <c r="H275" i="11"/>
  <c r="H280" i="33"/>
  <c r="H279" i="5"/>
  <c r="H279" i="6"/>
  <c r="H278" i="6"/>
  <c r="H280" i="7"/>
  <c r="H279" i="7"/>
  <c r="H278" i="7"/>
  <c r="H280" i="8"/>
  <c r="H279" i="8"/>
  <c r="H279" i="11"/>
  <c r="H279" i="14"/>
  <c r="H278" i="15"/>
  <c r="H280" i="16"/>
  <c r="H400" i="4"/>
  <c r="H399" i="4"/>
  <c r="H400" i="7"/>
  <c r="H399" i="7"/>
  <c r="H399" i="11"/>
  <c r="H398" i="12"/>
  <c r="H400" i="14"/>
  <c r="H399" i="14"/>
  <c r="H399" i="15"/>
  <c r="H564" i="34"/>
  <c r="H564" i="3"/>
  <c r="H564" i="6"/>
  <c r="H564" i="9"/>
  <c r="H153" i="2"/>
  <c r="H153" i="5"/>
  <c r="H153" i="6"/>
  <c r="H153" i="7"/>
  <c r="H153" i="8"/>
  <c r="H153" i="9"/>
  <c r="H406" i="34"/>
  <c r="H406" i="3"/>
  <c r="H406" i="9"/>
  <c r="H406" i="12"/>
  <c r="H414" i="8"/>
  <c r="H415" i="9"/>
  <c r="H415" i="15"/>
  <c r="H414" i="16"/>
  <c r="H414" i="20"/>
  <c r="H418" i="1"/>
  <c r="H417" i="1"/>
  <c r="H418" i="4"/>
  <c r="H417" i="4"/>
  <c r="H418" i="9"/>
  <c r="H417" i="9"/>
  <c r="H419" i="12"/>
  <c r="H418" i="12"/>
  <c r="H417" i="12"/>
  <c r="H532" i="12"/>
  <c r="H308" i="8"/>
  <c r="H322" i="3"/>
  <c r="H322" i="6"/>
  <c r="H322" i="11"/>
  <c r="H322" i="12"/>
  <c r="H321" i="12"/>
  <c r="H505" i="33"/>
  <c r="H505" i="2"/>
  <c r="H505" i="5"/>
  <c r="H92" i="32"/>
  <c r="H279" i="32"/>
  <c r="H266" i="32"/>
  <c r="H399" i="32"/>
  <c r="H25" i="31"/>
  <c r="H79" i="31"/>
  <c r="H322" i="31"/>
  <c r="H255" i="31"/>
  <c r="H241" i="31"/>
  <c r="H505" i="31"/>
  <c r="H398" i="31"/>
  <c r="H155" i="30"/>
  <c r="H93" i="30"/>
  <c r="H74" i="30"/>
  <c r="H322" i="30"/>
  <c r="H274" i="30"/>
  <c r="H258" i="30"/>
  <c r="H241" i="30"/>
  <c r="H505" i="30"/>
  <c r="H417" i="30"/>
  <c r="H275" i="29"/>
  <c r="H255" i="29"/>
  <c r="H505" i="29"/>
  <c r="H417" i="29"/>
  <c r="H79" i="28"/>
  <c r="H195" i="28"/>
  <c r="H399" i="28"/>
  <c r="H258" i="27"/>
  <c r="H240" i="27"/>
  <c r="H398" i="27"/>
  <c r="H153" i="26"/>
  <c r="H130" i="26"/>
  <c r="H86" i="26"/>
  <c r="H280" i="26"/>
  <c r="H250" i="26"/>
  <c r="H175" i="26"/>
  <c r="H564" i="26"/>
  <c r="H154" i="25"/>
  <c r="H92" i="25"/>
  <c r="H280" i="25"/>
  <c r="H266" i="25"/>
  <c r="H205" i="25"/>
  <c r="H175" i="25"/>
  <c r="H414" i="25"/>
  <c r="H399" i="25"/>
  <c r="H564" i="25"/>
  <c r="H25" i="24"/>
  <c r="H103" i="24"/>
  <c r="H266" i="24"/>
  <c r="H258" i="24"/>
  <c r="H255" i="24"/>
  <c r="H205" i="24"/>
  <c r="H415" i="24"/>
  <c r="H399" i="24"/>
  <c r="H130" i="23"/>
  <c r="H92" i="23"/>
  <c r="H383" i="23"/>
  <c r="H130" i="22"/>
  <c r="H92" i="22"/>
  <c r="H78" i="22"/>
  <c r="H255" i="22"/>
  <c r="H195" i="22"/>
  <c r="H505" i="22"/>
  <c r="H383" i="22"/>
  <c r="H155" i="21"/>
  <c r="H86" i="21"/>
  <c r="H255" i="21"/>
  <c r="H187" i="21"/>
  <c r="H383" i="21"/>
  <c r="H26" i="20"/>
  <c r="H283" i="20"/>
  <c r="H275" i="20"/>
  <c r="H383" i="20"/>
  <c r="H187" i="19"/>
  <c r="H187" i="18"/>
  <c r="H564" i="18"/>
  <c r="H322" i="17"/>
  <c r="H187" i="17"/>
  <c r="H415" i="17"/>
  <c r="H86" i="16"/>
  <c r="H283" i="16"/>
  <c r="H255" i="16"/>
  <c r="H241" i="16"/>
  <c r="H505" i="16"/>
  <c r="H399" i="16"/>
  <c r="H321" i="31"/>
  <c r="H280" i="31"/>
  <c r="H275" i="31"/>
  <c r="H240" i="31"/>
  <c r="H415" i="31"/>
  <c r="H25" i="30"/>
  <c r="H321" i="30"/>
  <c r="H240" i="30"/>
  <c r="H25" i="29"/>
  <c r="H130" i="29"/>
  <c r="H240" i="29"/>
  <c r="H187" i="29"/>
  <c r="H399" i="29"/>
  <c r="H153" i="28"/>
  <c r="H92" i="28"/>
  <c r="H255" i="28"/>
  <c r="H241" i="28"/>
  <c r="H505" i="28"/>
  <c r="H398" i="28"/>
  <c r="H251" i="27"/>
  <c r="H180" i="27"/>
  <c r="H505" i="27"/>
  <c r="H103" i="26"/>
  <c r="H279" i="26"/>
  <c r="H255" i="26"/>
  <c r="H195" i="26"/>
  <c r="H559" i="26"/>
  <c r="H279" i="25"/>
  <c r="H260" i="25"/>
  <c r="H93" i="24"/>
  <c r="H383" i="24"/>
  <c r="H155" i="23"/>
  <c r="H103" i="23"/>
  <c r="H86" i="23"/>
  <c r="H181" i="23"/>
  <c r="H399" i="23"/>
  <c r="H564" i="23"/>
  <c r="H321" i="22"/>
  <c r="H260" i="22"/>
  <c r="H564" i="22"/>
  <c r="H25" i="21"/>
  <c r="H93" i="21"/>
  <c r="H79" i="21"/>
  <c r="H283" i="21"/>
  <c r="H180" i="21"/>
  <c r="H399" i="21"/>
  <c r="H564" i="21"/>
  <c r="H153" i="20"/>
  <c r="H78" i="20"/>
  <c r="H322" i="20"/>
  <c r="H505" i="20"/>
  <c r="H275" i="19"/>
  <c r="H255" i="19"/>
  <c r="H505" i="19"/>
  <c r="H25" i="18"/>
  <c r="H130" i="18"/>
  <c r="H86" i="18"/>
  <c r="H283" i="18"/>
  <c r="H180" i="18"/>
  <c r="H505" i="18"/>
  <c r="H86" i="17"/>
  <c r="H255" i="17"/>
  <c r="H181" i="17"/>
  <c r="H419" i="17"/>
  <c r="H130" i="16"/>
  <c r="H79" i="16"/>
  <c r="H176" i="16"/>
  <c r="H398" i="16"/>
  <c r="H274" i="15"/>
  <c r="H505" i="8"/>
  <c r="H505" i="11"/>
  <c r="H505" i="14"/>
  <c r="H279" i="33"/>
  <c r="H266" i="33"/>
  <c r="H154" i="32"/>
  <c r="H308" i="32"/>
  <c r="H275" i="32"/>
  <c r="H187" i="32"/>
  <c r="H175" i="32"/>
  <c r="H400" i="32"/>
  <c r="H323" i="31"/>
  <c r="H308" i="31"/>
  <c r="H279" i="31"/>
  <c r="H274" i="31"/>
  <c r="H414" i="31"/>
  <c r="H399" i="31"/>
  <c r="H283" i="30"/>
  <c r="H532" i="30"/>
  <c r="H103" i="29"/>
  <c r="H86" i="29"/>
  <c r="H322" i="29"/>
  <c r="H250" i="29"/>
  <c r="H181" i="29"/>
  <c r="H175" i="29"/>
  <c r="H398" i="29"/>
  <c r="H152" i="28"/>
  <c r="H251" i="28"/>
  <c r="H240" i="28"/>
  <c r="H419" i="28"/>
  <c r="H400" i="28"/>
  <c r="H79" i="27"/>
  <c r="H74" i="27"/>
  <c r="H308" i="27"/>
  <c r="H278" i="27"/>
  <c r="H250" i="27"/>
  <c r="H195" i="27"/>
  <c r="H399" i="27"/>
  <c r="H564" i="27"/>
  <c r="H308" i="26"/>
  <c r="H240" i="26"/>
  <c r="H187" i="26"/>
  <c r="H505" i="26"/>
  <c r="H398" i="26"/>
  <c r="H152" i="25"/>
  <c r="H103" i="25"/>
  <c r="H79" i="25"/>
  <c r="H278" i="25"/>
  <c r="H255" i="25"/>
  <c r="H505" i="25"/>
  <c r="H400" i="25"/>
  <c r="H383" i="25"/>
  <c r="H180" i="24"/>
  <c r="H564" i="24"/>
  <c r="H93" i="23"/>
  <c r="H266" i="23"/>
  <c r="H180" i="23"/>
  <c r="H418" i="23"/>
  <c r="H25" i="22"/>
  <c r="H154" i="22"/>
  <c r="H79" i="22"/>
  <c r="H180" i="22"/>
  <c r="H532" i="22"/>
  <c r="H398" i="22"/>
  <c r="H130" i="21"/>
  <c r="H505" i="21"/>
  <c r="H398" i="21"/>
  <c r="H152" i="20"/>
  <c r="H308" i="20"/>
  <c r="H419" i="20"/>
  <c r="H399" i="20"/>
  <c r="H25" i="19"/>
  <c r="H154" i="19"/>
  <c r="H195" i="19"/>
  <c r="H79" i="18"/>
  <c r="H258" i="18"/>
  <c r="H78" i="17"/>
  <c r="H280" i="17"/>
  <c r="H180" i="17"/>
  <c r="H400" i="17"/>
  <c r="H92" i="16"/>
  <c r="H400" i="16"/>
  <c r="H103" i="15"/>
  <c r="H505" i="15"/>
  <c r="F240" i="32"/>
  <c r="F266" i="29"/>
  <c r="F175" i="27"/>
  <c r="F180" i="25"/>
  <c r="F181" i="22"/>
  <c r="F275" i="18"/>
  <c r="F181" i="16"/>
  <c r="F180" i="15"/>
  <c r="F181" i="31"/>
  <c r="F195" i="30"/>
  <c r="F283" i="28"/>
  <c r="F181" i="19"/>
  <c r="F175" i="17"/>
  <c r="H25" i="1"/>
  <c r="F266" i="26"/>
  <c r="F195" i="24"/>
  <c r="F275" i="23"/>
  <c r="F241" i="21"/>
  <c r="F180" i="20"/>
  <c r="F308" i="23"/>
  <c r="F323" i="23"/>
  <c r="F321" i="32"/>
  <c r="F280" i="32"/>
  <c r="F322" i="27"/>
  <c r="F283" i="27"/>
  <c r="F275" i="26"/>
  <c r="F323" i="25"/>
  <c r="F274" i="24"/>
  <c r="F275" i="22"/>
  <c r="F322" i="21"/>
  <c r="F266" i="21"/>
  <c r="F321" i="20"/>
  <c r="F280" i="20"/>
  <c r="F308" i="19"/>
  <c r="F266" i="19"/>
  <c r="F275" i="17"/>
  <c r="F280" i="16"/>
  <c r="F274" i="16"/>
  <c r="F255" i="15"/>
  <c r="F323" i="32"/>
  <c r="F274" i="32"/>
  <c r="F280" i="30"/>
  <c r="F260" i="30"/>
  <c r="F274" i="29"/>
  <c r="F274" i="26"/>
  <c r="F322" i="25"/>
  <c r="F322" i="23"/>
  <c r="F323" i="22"/>
  <c r="F321" i="21"/>
  <c r="F255" i="20"/>
  <c r="F323" i="19"/>
  <c r="F280" i="19"/>
  <c r="F274" i="17"/>
  <c r="F308" i="16"/>
  <c r="F323" i="15"/>
  <c r="F283" i="15"/>
  <c r="F283" i="32"/>
  <c r="F308" i="30"/>
  <c r="F323" i="27"/>
  <c r="F274" i="27"/>
  <c r="F322" i="26"/>
  <c r="F283" i="26"/>
  <c r="F321" i="25"/>
  <c r="F275" i="25"/>
  <c r="F321" i="24"/>
  <c r="F280" i="24"/>
  <c r="F275" i="24"/>
  <c r="F280" i="23"/>
  <c r="F322" i="22"/>
  <c r="F283" i="22"/>
  <c r="F266" i="22"/>
  <c r="F323" i="21"/>
  <c r="F266" i="20"/>
  <c r="F321" i="19"/>
  <c r="F274" i="19"/>
  <c r="F308" i="17"/>
  <c r="F266" i="17"/>
  <c r="F280" i="15"/>
  <c r="F241" i="32"/>
  <c r="F181" i="24"/>
  <c r="F181" i="20"/>
  <c r="F181" i="25"/>
  <c r="F187" i="16"/>
  <c r="F180" i="32"/>
  <c r="F241" i="19"/>
  <c r="F241" i="27"/>
  <c r="F240" i="24"/>
  <c r="F240" i="20"/>
  <c r="F180" i="19"/>
  <c r="F241" i="17"/>
  <c r="F241" i="25"/>
  <c r="F195" i="25"/>
  <c r="F241" i="24"/>
  <c r="F241" i="20"/>
  <c r="F103" i="30"/>
  <c r="F75" i="30"/>
  <c r="F79" i="29"/>
  <c r="F153" i="24"/>
  <c r="F130" i="24"/>
  <c r="F79" i="20"/>
  <c r="F74" i="20"/>
  <c r="F79" i="19"/>
  <c r="F153" i="17"/>
  <c r="F92" i="17"/>
  <c r="F74" i="16"/>
  <c r="F130" i="15"/>
  <c r="F131" i="32"/>
  <c r="F93" i="32"/>
  <c r="F79" i="32"/>
  <c r="F74" i="32"/>
  <c r="F86" i="24"/>
  <c r="F92" i="19"/>
  <c r="F103" i="17"/>
  <c r="F75" i="17"/>
  <c r="F103" i="16"/>
  <c r="F152" i="15"/>
  <c r="F153" i="32"/>
  <c r="F92" i="30"/>
  <c r="F79" i="24"/>
  <c r="F103" i="20"/>
  <c r="F131" i="17"/>
  <c r="F93" i="17"/>
  <c r="H25" i="2"/>
  <c r="G79" i="15"/>
  <c r="H79" i="15" s="1"/>
  <c r="F176" i="17"/>
  <c r="G180" i="19"/>
  <c r="H180" i="19" s="1"/>
  <c r="G180" i="20"/>
  <c r="H180" i="20" s="1"/>
  <c r="F195" i="16"/>
  <c r="G205" i="17"/>
  <c r="H205" i="17" s="1"/>
  <c r="G130" i="15"/>
  <c r="H130" i="15" s="1"/>
  <c r="F251" i="17"/>
  <c r="G266" i="17"/>
  <c r="H266" i="17" s="1"/>
  <c r="G400" i="19"/>
  <c r="H400" i="19" s="1"/>
  <c r="G415" i="16"/>
  <c r="F419" i="17"/>
  <c r="G417" i="17"/>
  <c r="H417" i="17" s="1"/>
  <c r="G532" i="15"/>
  <c r="H532" i="15" s="1"/>
  <c r="F321" i="17"/>
  <c r="G181" i="19"/>
  <c r="H181" i="19" s="1"/>
  <c r="F240" i="15"/>
  <c r="F259" i="17"/>
  <c r="G266" i="19"/>
  <c r="F275" i="16"/>
  <c r="G280" i="15"/>
  <c r="H280" i="15" s="1"/>
  <c r="F280" i="17"/>
  <c r="F280" i="18"/>
  <c r="F278" i="19"/>
  <c r="G383" i="16"/>
  <c r="H383" i="16" s="1"/>
  <c r="G383" i="18"/>
  <c r="G414" i="17"/>
  <c r="H414" i="17" s="1"/>
  <c r="G418" i="18"/>
  <c r="H418" i="18" s="1"/>
  <c r="F419" i="19"/>
  <c r="F154" i="18"/>
  <c r="G308" i="16"/>
  <c r="G25" i="20"/>
  <c r="H25" i="20" s="1"/>
  <c r="G205" i="22"/>
  <c r="H205" i="22" s="1"/>
  <c r="G266" i="22"/>
  <c r="H266" i="22" s="1"/>
  <c r="G418" i="21"/>
  <c r="G419" i="22"/>
  <c r="H419" i="22" s="1"/>
  <c r="F74" i="17"/>
  <c r="F175" i="19"/>
  <c r="G181" i="22"/>
  <c r="H181" i="22" s="1"/>
  <c r="H92" i="1"/>
  <c r="G92" i="17"/>
  <c r="G250" i="18"/>
  <c r="H250" i="18" s="1"/>
  <c r="F259" i="19"/>
  <c r="G255" i="20"/>
  <c r="F256" i="21"/>
  <c r="F257" i="22"/>
  <c r="G275" i="22"/>
  <c r="F400" i="21"/>
  <c r="F155" i="17"/>
  <c r="F155" i="19"/>
  <c r="G417" i="23"/>
  <c r="H417" i="23" s="1"/>
  <c r="F181" i="17"/>
  <c r="G103" i="17"/>
  <c r="H103" i="17" s="1"/>
  <c r="F187" i="17"/>
  <c r="G131" i="17"/>
  <c r="F257" i="17"/>
  <c r="G275" i="17"/>
  <c r="H275" i="17" s="1"/>
  <c r="G279" i="18"/>
  <c r="H279" i="18" s="1"/>
  <c r="G280" i="19"/>
  <c r="G398" i="17"/>
  <c r="G400" i="20"/>
  <c r="H400" i="20" s="1"/>
  <c r="F559" i="19"/>
  <c r="G418" i="17"/>
  <c r="H418" i="17" s="1"/>
  <c r="F154" i="19"/>
  <c r="F154" i="20"/>
  <c r="G308" i="17"/>
  <c r="H308" i="17" s="1"/>
  <c r="F323" i="17"/>
  <c r="G321" i="19"/>
  <c r="F322" i="20"/>
  <c r="G415" i="22"/>
  <c r="H415" i="22" s="1"/>
  <c r="G27" i="20"/>
  <c r="H27" i="20" s="1"/>
  <c r="G257" i="20"/>
  <c r="H257" i="20" s="1"/>
  <c r="F257" i="20"/>
  <c r="F175" i="20"/>
  <c r="G175" i="20"/>
  <c r="H175" i="20" s="1"/>
  <c r="G130" i="19"/>
  <c r="H130" i="19" s="1"/>
  <c r="F130" i="19"/>
  <c r="F322" i="19"/>
  <c r="G322" i="19"/>
  <c r="H322" i="19" s="1"/>
  <c r="F283" i="19"/>
  <c r="G283" i="19"/>
  <c r="H283" i="19" s="1"/>
  <c r="F240" i="19"/>
  <c r="G240" i="19"/>
  <c r="G415" i="19"/>
  <c r="H415" i="19" s="1"/>
  <c r="F559" i="22"/>
  <c r="G559" i="22"/>
  <c r="G283" i="17"/>
  <c r="H283" i="17" s="1"/>
  <c r="F283" i="17"/>
  <c r="G399" i="22"/>
  <c r="H399" i="22" s="1"/>
  <c r="F130" i="20"/>
  <c r="G130" i="20"/>
  <c r="H130" i="20" s="1"/>
  <c r="G155" i="18"/>
  <c r="F155" i="18"/>
  <c r="F181" i="18"/>
  <c r="G181" i="18"/>
  <c r="H181" i="18" s="1"/>
  <c r="F419" i="18"/>
  <c r="G419" i="18"/>
  <c r="H419" i="18" s="1"/>
  <c r="G26" i="17"/>
  <c r="H26" i="17" s="1"/>
  <c r="G250" i="17"/>
  <c r="H250" i="17" s="1"/>
  <c r="F250" i="17"/>
  <c r="G79" i="19"/>
  <c r="G181" i="20"/>
  <c r="H181" i="20" s="1"/>
  <c r="F93" i="19"/>
  <c r="F92" i="21"/>
  <c r="G103" i="16"/>
  <c r="H103" i="16" s="1"/>
  <c r="F195" i="17"/>
  <c r="G205" i="20"/>
  <c r="F240" i="17"/>
  <c r="F250" i="16"/>
  <c r="G259" i="16"/>
  <c r="F260" i="17"/>
  <c r="F256" i="17"/>
  <c r="G274" i="16"/>
  <c r="G275" i="18"/>
  <c r="H275" i="18" s="1"/>
  <c r="F278" i="17"/>
  <c r="F278" i="18"/>
  <c r="G383" i="17"/>
  <c r="H383" i="17" s="1"/>
  <c r="F283" i="20"/>
  <c r="G418" i="16"/>
  <c r="G418" i="19"/>
  <c r="H418" i="19" s="1"/>
  <c r="F419" i="20"/>
  <c r="G532" i="16"/>
  <c r="H532" i="16" s="1"/>
  <c r="F154" i="17"/>
  <c r="F322" i="17"/>
  <c r="H93" i="3"/>
  <c r="G414" i="22"/>
  <c r="H414" i="22" s="1"/>
  <c r="F414" i="22"/>
  <c r="F559" i="25"/>
  <c r="G559" i="25"/>
  <c r="H559" i="25" s="1"/>
  <c r="G398" i="24"/>
  <c r="H398" i="24" s="1"/>
  <c r="G175" i="24"/>
  <c r="F175" i="24"/>
  <c r="G400" i="23"/>
  <c r="F400" i="23"/>
  <c r="F79" i="23"/>
  <c r="F240" i="23"/>
  <c r="F260" i="24"/>
  <c r="H25" i="4"/>
  <c r="G205" i="18"/>
  <c r="H205" i="18" s="1"/>
  <c r="F241" i="18"/>
  <c r="G240" i="20"/>
  <c r="H240" i="20" s="1"/>
  <c r="G250" i="21"/>
  <c r="H250" i="21" s="1"/>
  <c r="G258" i="20"/>
  <c r="F266" i="18"/>
  <c r="G266" i="21"/>
  <c r="H266" i="21" s="1"/>
  <c r="G279" i="19"/>
  <c r="G279" i="20"/>
  <c r="H279" i="20" s="1"/>
  <c r="F280" i="21"/>
  <c r="G278" i="21"/>
  <c r="G559" i="23"/>
  <c r="H559" i="23" s="1"/>
  <c r="G415" i="20"/>
  <c r="H415" i="20" s="1"/>
  <c r="F155" i="21"/>
  <c r="G308" i="19"/>
  <c r="H308" i="19" s="1"/>
  <c r="G323" i="19"/>
  <c r="G321" i="20"/>
  <c r="G74" i="23"/>
  <c r="H74" i="23" s="1"/>
  <c r="G74" i="20"/>
  <c r="H74" i="20" s="1"/>
  <c r="G103" i="19"/>
  <c r="G241" i="21"/>
  <c r="H241" i="21" s="1"/>
  <c r="F250" i="19"/>
  <c r="G250" i="20"/>
  <c r="H250" i="20" s="1"/>
  <c r="G250" i="23"/>
  <c r="H250" i="23" s="1"/>
  <c r="F258" i="19"/>
  <c r="F259" i="20"/>
  <c r="H274" i="6"/>
  <c r="F275" i="20"/>
  <c r="G278" i="20"/>
  <c r="G398" i="20"/>
  <c r="H398" i="20" s="1"/>
  <c r="G559" i="21"/>
  <c r="H559" i="21" s="1"/>
  <c r="G414" i="21"/>
  <c r="F418" i="20"/>
  <c r="F323" i="20"/>
  <c r="G323" i="21"/>
  <c r="G195" i="24"/>
  <c r="H195" i="24" s="1"/>
  <c r="H25" i="7"/>
  <c r="H25" i="8"/>
  <c r="G25" i="23"/>
  <c r="H25" i="23" s="1"/>
  <c r="G75" i="20"/>
  <c r="F86" i="20"/>
  <c r="F92" i="20"/>
  <c r="F195" i="21"/>
  <c r="G205" i="23"/>
  <c r="H205" i="23" s="1"/>
  <c r="G250" i="22"/>
  <c r="H250" i="22" s="1"/>
  <c r="F256" i="22"/>
  <c r="F258" i="23"/>
  <c r="F280" i="22"/>
  <c r="G278" i="23"/>
  <c r="G400" i="22"/>
  <c r="H400" i="22" s="1"/>
  <c r="F153" i="20"/>
  <c r="G418" i="22"/>
  <c r="H418" i="22" s="1"/>
  <c r="G154" i="21"/>
  <c r="G322" i="21"/>
  <c r="H322" i="21" s="1"/>
  <c r="G415" i="27"/>
  <c r="G79" i="20"/>
  <c r="F195" i="20"/>
  <c r="G205" i="21"/>
  <c r="H205" i="21" s="1"/>
  <c r="F130" i="23"/>
  <c r="F152" i="20"/>
  <c r="G241" i="20"/>
  <c r="H241" i="20" s="1"/>
  <c r="G251" i="20"/>
  <c r="F260" i="20"/>
  <c r="F256" i="20"/>
  <c r="G258" i="22"/>
  <c r="H258" i="22" s="1"/>
  <c r="G266" i="20"/>
  <c r="H266" i="20" s="1"/>
  <c r="F153" i="25"/>
  <c r="G406" i="22"/>
  <c r="G415" i="23"/>
  <c r="G415" i="25"/>
  <c r="H415" i="25" s="1"/>
  <c r="F155" i="20"/>
  <c r="F308" i="20"/>
  <c r="F321" i="22"/>
  <c r="G322" i="23"/>
  <c r="H322" i="23" s="1"/>
  <c r="F323" i="24"/>
  <c r="H74" i="10"/>
  <c r="F205" i="24"/>
  <c r="G258" i="21"/>
  <c r="H258" i="21" s="1"/>
  <c r="G259" i="22"/>
  <c r="H259" i="22" s="1"/>
  <c r="F257" i="23"/>
  <c r="F275" i="21"/>
  <c r="G275" i="23"/>
  <c r="F280" i="25"/>
  <c r="G559" i="24"/>
  <c r="H559" i="24" s="1"/>
  <c r="G283" i="22"/>
  <c r="G419" i="21"/>
  <c r="F419" i="23"/>
  <c r="G321" i="21"/>
  <c r="H321" i="21" s="1"/>
  <c r="G322" i="22"/>
  <c r="H322" i="22" s="1"/>
  <c r="G74" i="24"/>
  <c r="H74" i="24" s="1"/>
  <c r="F180" i="23"/>
  <c r="F93" i="22"/>
  <c r="G130" i="24"/>
  <c r="H130" i="24" s="1"/>
  <c r="F241" i="22"/>
  <c r="G259" i="21"/>
  <c r="F256" i="23"/>
  <c r="G257" i="24"/>
  <c r="G258" i="25"/>
  <c r="H258" i="25" s="1"/>
  <c r="F279" i="22"/>
  <c r="G278" i="24"/>
  <c r="H278" i="24" s="1"/>
  <c r="G283" i="27"/>
  <c r="G414" i="23"/>
  <c r="H414" i="23" s="1"/>
  <c r="F418" i="23"/>
  <c r="G155" i="22"/>
  <c r="G323" i="22"/>
  <c r="H323" i="22" s="1"/>
  <c r="F322" i="24"/>
  <c r="G274" i="24"/>
  <c r="H274" i="24" s="1"/>
  <c r="F419" i="25"/>
  <c r="G322" i="27"/>
  <c r="H322" i="27" s="1"/>
  <c r="F181" i="23"/>
  <c r="G181" i="25"/>
  <c r="H181" i="25" s="1"/>
  <c r="H93" i="12"/>
  <c r="F130" i="22"/>
  <c r="F240" i="22"/>
  <c r="G240" i="24"/>
  <c r="H240" i="24" s="1"/>
  <c r="G251" i="25"/>
  <c r="H251" i="25" s="1"/>
  <c r="F266" i="23"/>
  <c r="F266" i="25"/>
  <c r="G278" i="22"/>
  <c r="G406" i="24"/>
  <c r="H406" i="24" s="1"/>
  <c r="G414" i="24"/>
  <c r="H414" i="24" s="1"/>
  <c r="G154" i="24"/>
  <c r="F321" i="23"/>
  <c r="F181" i="26"/>
  <c r="F78" i="24"/>
  <c r="G79" i="29"/>
  <c r="H79" i="29" s="1"/>
  <c r="F175" i="23"/>
  <c r="F92" i="23"/>
  <c r="F103" i="23"/>
  <c r="F241" i="23"/>
  <c r="G251" i="23"/>
  <c r="F259" i="23"/>
  <c r="G266" i="26"/>
  <c r="H266" i="26" s="1"/>
  <c r="G153" i="24"/>
  <c r="F283" i="23"/>
  <c r="G406" i="23"/>
  <c r="H406" i="23" s="1"/>
  <c r="G419" i="24"/>
  <c r="H419" i="24" s="1"/>
  <c r="F154" i="22"/>
  <c r="G308" i="23"/>
  <c r="G321" i="24"/>
  <c r="G25" i="26"/>
  <c r="H25" i="26" s="1"/>
  <c r="H93" i="18"/>
  <c r="G415" i="30"/>
  <c r="H415" i="30" s="1"/>
  <c r="F175" i="25"/>
  <c r="F93" i="24"/>
  <c r="F103" i="24"/>
  <c r="F205" i="25"/>
  <c r="F152" i="23"/>
  <c r="G241" i="25"/>
  <c r="G250" i="24"/>
  <c r="H250" i="24" s="1"/>
  <c r="G257" i="25"/>
  <c r="H257" i="25" s="1"/>
  <c r="G258" i="26"/>
  <c r="G275" i="25"/>
  <c r="G274" i="27"/>
  <c r="H274" i="27" s="1"/>
  <c r="G279" i="23"/>
  <c r="H279" i="23" s="1"/>
  <c r="G279" i="24"/>
  <c r="H279" i="24" s="1"/>
  <c r="F400" i="24"/>
  <c r="F400" i="25"/>
  <c r="F559" i="26"/>
  <c r="F418" i="25"/>
  <c r="F155" i="23"/>
  <c r="G155" i="25"/>
  <c r="G323" i="23"/>
  <c r="H323" i="23" s="1"/>
  <c r="F154" i="28"/>
  <c r="G154" i="28"/>
  <c r="H154" i="28" s="1"/>
  <c r="F257" i="26"/>
  <c r="G257" i="26"/>
  <c r="G274" i="25"/>
  <c r="H274" i="25" s="1"/>
  <c r="F274" i="25"/>
  <c r="F250" i="25"/>
  <c r="F154" i="25"/>
  <c r="F414" i="27"/>
  <c r="G414" i="27"/>
  <c r="F419" i="26"/>
  <c r="G419" i="26"/>
  <c r="H419" i="26" s="1"/>
  <c r="F256" i="25"/>
  <c r="G256" i="25"/>
  <c r="H256" i="25" s="1"/>
  <c r="G180" i="25"/>
  <c r="F241" i="26"/>
  <c r="G259" i="25"/>
  <c r="H259" i="25" s="1"/>
  <c r="H25" i="14"/>
  <c r="G181" i="24"/>
  <c r="H181" i="24" s="1"/>
  <c r="F92" i="24"/>
  <c r="F266" i="24"/>
  <c r="G275" i="24"/>
  <c r="G274" i="26"/>
  <c r="H274" i="26" s="1"/>
  <c r="G280" i="23"/>
  <c r="H280" i="23" s="1"/>
  <c r="F280" i="26"/>
  <c r="H419" i="15"/>
  <c r="G154" i="23"/>
  <c r="H154" i="23" s="1"/>
  <c r="G266" i="27"/>
  <c r="F266" i="27"/>
  <c r="F181" i="27"/>
  <c r="G181" i="27"/>
  <c r="H181" i="27" s="1"/>
  <c r="G419" i="27"/>
  <c r="H419" i="27" s="1"/>
  <c r="F419" i="27"/>
  <c r="F275" i="28"/>
  <c r="G275" i="28"/>
  <c r="H275" i="28" s="1"/>
  <c r="G400" i="27"/>
  <c r="H400" i="27" s="1"/>
  <c r="F400" i="27"/>
  <c r="G399" i="26"/>
  <c r="H399" i="26" s="1"/>
  <c r="H74" i="19"/>
  <c r="G79" i="24"/>
  <c r="H79" i="24" s="1"/>
  <c r="G175" i="27"/>
  <c r="H175" i="27" s="1"/>
  <c r="G86" i="24"/>
  <c r="H86" i="24" s="1"/>
  <c r="H92" i="19"/>
  <c r="G93" i="25"/>
  <c r="G93" i="26"/>
  <c r="G241" i="24"/>
  <c r="H241" i="24" s="1"/>
  <c r="G251" i="24"/>
  <c r="F259" i="24"/>
  <c r="G280" i="24"/>
  <c r="F279" i="26"/>
  <c r="F153" i="23"/>
  <c r="F283" i="24"/>
  <c r="F414" i="25"/>
  <c r="G414" i="26"/>
  <c r="H414" i="26" s="1"/>
  <c r="G418" i="24"/>
  <c r="H418" i="24" s="1"/>
  <c r="G155" i="24"/>
  <c r="H155" i="24" s="1"/>
  <c r="F154" i="26"/>
  <c r="G323" i="25"/>
  <c r="G321" i="25"/>
  <c r="H321" i="25" s="1"/>
  <c r="G323" i="27"/>
  <c r="G415" i="26"/>
  <c r="G25" i="25"/>
  <c r="H25" i="25" s="1"/>
  <c r="F414" i="28"/>
  <c r="G414" i="28"/>
  <c r="F92" i="27"/>
  <c r="G205" i="28"/>
  <c r="H205" i="28" s="1"/>
  <c r="F205" i="28"/>
  <c r="H75" i="15"/>
  <c r="H74" i="16"/>
  <c r="F153" i="30"/>
  <c r="G25" i="27"/>
  <c r="H25" i="27" s="1"/>
  <c r="F93" i="27"/>
  <c r="G195" i="25"/>
  <c r="H195" i="25" s="1"/>
  <c r="F205" i="26"/>
  <c r="F240" i="26"/>
  <c r="F250" i="26"/>
  <c r="F278" i="26"/>
  <c r="F279" i="27"/>
  <c r="F280" i="28"/>
  <c r="G383" i="26"/>
  <c r="H383" i="26" s="1"/>
  <c r="G400" i="26"/>
  <c r="H400" i="26" s="1"/>
  <c r="F283" i="25"/>
  <c r="G406" i="28"/>
  <c r="H406" i="28" s="1"/>
  <c r="G418" i="26"/>
  <c r="H418" i="26" s="1"/>
  <c r="G155" i="26"/>
  <c r="G322" i="25"/>
  <c r="H322" i="25" s="1"/>
  <c r="G414" i="29"/>
  <c r="H414" i="29" s="1"/>
  <c r="F419" i="28"/>
  <c r="G26" i="30"/>
  <c r="H26" i="30" s="1"/>
  <c r="F79" i="27"/>
  <c r="G205" i="29"/>
  <c r="H205" i="29" s="1"/>
  <c r="F250" i="27"/>
  <c r="G250" i="28"/>
  <c r="H250" i="28" s="1"/>
  <c r="F258" i="27"/>
  <c r="F259" i="28"/>
  <c r="F266" i="28"/>
  <c r="G275" i="26"/>
  <c r="H275" i="26" s="1"/>
  <c r="F280" i="27"/>
  <c r="F400" i="28"/>
  <c r="G559" i="27"/>
  <c r="F559" i="29"/>
  <c r="G283" i="28"/>
  <c r="H283" i="28" s="1"/>
  <c r="G415" i="28"/>
  <c r="H415" i="28" s="1"/>
  <c r="F414" i="30"/>
  <c r="H74" i="22"/>
  <c r="F241" i="29"/>
  <c r="G383" i="29"/>
  <c r="H383" i="29" s="1"/>
  <c r="G419" i="29"/>
  <c r="H419" i="29" s="1"/>
  <c r="F205" i="27"/>
  <c r="G241" i="27"/>
  <c r="H241" i="27" s="1"/>
  <c r="G251" i="29"/>
  <c r="H251" i="29" s="1"/>
  <c r="G250" i="31"/>
  <c r="H250" i="31" s="1"/>
  <c r="G266" i="29"/>
  <c r="H266" i="29" s="1"/>
  <c r="F279" i="30"/>
  <c r="G400" i="31"/>
  <c r="H400" i="31" s="1"/>
  <c r="G283" i="26"/>
  <c r="H283" i="26" s="1"/>
  <c r="G532" i="29"/>
  <c r="H532" i="29" s="1"/>
  <c r="G322" i="26"/>
  <c r="H322" i="26" s="1"/>
  <c r="F93" i="30"/>
  <c r="G419" i="32"/>
  <c r="H419" i="32" s="1"/>
  <c r="F321" i="30"/>
  <c r="G400" i="29"/>
  <c r="H400" i="29" s="1"/>
  <c r="F283" i="29"/>
  <c r="G415" i="29"/>
  <c r="F93" i="29"/>
  <c r="G258" i="28"/>
  <c r="H258" i="28" s="1"/>
  <c r="G260" i="30"/>
  <c r="F278" i="27"/>
  <c r="G559" i="28"/>
  <c r="H559" i="28" s="1"/>
  <c r="F418" i="27"/>
  <c r="G418" i="29"/>
  <c r="H418" i="29" s="1"/>
  <c r="G419" i="30"/>
  <c r="H419" i="30" s="1"/>
  <c r="F155" i="27"/>
  <c r="G155" i="28"/>
  <c r="H155" i="28" s="1"/>
  <c r="F259" i="29"/>
  <c r="F103" i="32"/>
  <c r="F250" i="29"/>
  <c r="F266" i="30"/>
  <c r="G26" i="27"/>
  <c r="G92" i="30"/>
  <c r="H92" i="30" s="1"/>
  <c r="F130" i="29"/>
  <c r="F259" i="27"/>
  <c r="G274" i="29"/>
  <c r="H274" i="29" s="1"/>
  <c r="F278" i="28"/>
  <c r="G279" i="29"/>
  <c r="H279" i="29" s="1"/>
  <c r="G278" i="30"/>
  <c r="H278" i="30" s="1"/>
  <c r="G154" i="27"/>
  <c r="H154" i="27" s="1"/>
  <c r="H74" i="25"/>
  <c r="F180" i="30"/>
  <c r="G153" i="29"/>
  <c r="H153" i="29" s="1"/>
  <c r="F322" i="30"/>
  <c r="F181" i="29"/>
  <c r="F258" i="30"/>
  <c r="G256" i="30"/>
  <c r="H256" i="30" s="1"/>
  <c r="F274" i="30"/>
  <c r="G278" i="29"/>
  <c r="H278" i="29" s="1"/>
  <c r="F559" i="30"/>
  <c r="G418" i="28"/>
  <c r="H418" i="28" s="1"/>
  <c r="F275" i="32"/>
  <c r="G383" i="32"/>
  <c r="H383" i="32" s="1"/>
  <c r="G75" i="30"/>
  <c r="G78" i="30"/>
  <c r="F92" i="32"/>
  <c r="F205" i="32"/>
  <c r="G251" i="32"/>
  <c r="H251" i="32" s="1"/>
  <c r="G398" i="30"/>
  <c r="H398" i="30" s="1"/>
  <c r="G205" i="30"/>
  <c r="H205" i="30" s="1"/>
  <c r="F275" i="30"/>
  <c r="F74" i="30"/>
  <c r="G559" i="31"/>
  <c r="H559" i="31" s="1"/>
  <c r="F323" i="30"/>
  <c r="F181" i="30"/>
  <c r="F86" i="30"/>
  <c r="F241" i="30"/>
  <c r="F251" i="30"/>
  <c r="G258" i="29"/>
  <c r="H258" i="29" s="1"/>
  <c r="G259" i="30"/>
  <c r="H259" i="30" s="1"/>
  <c r="G400" i="30"/>
  <c r="H400" i="30" s="1"/>
  <c r="F283" i="30"/>
  <c r="F414" i="31"/>
  <c r="H419" i="25"/>
  <c r="G418" i="30"/>
  <c r="H418" i="30" s="1"/>
  <c r="F154" i="29"/>
  <c r="G308" i="30"/>
  <c r="H308" i="30" s="1"/>
  <c r="G280" i="30"/>
  <c r="H280" i="30" s="1"/>
  <c r="F241" i="31"/>
  <c r="G383" i="31"/>
  <c r="H383" i="31" s="1"/>
  <c r="G195" i="30"/>
  <c r="H195" i="30" s="1"/>
  <c r="F130" i="30"/>
  <c r="F280" i="31"/>
  <c r="F278" i="32"/>
  <c r="F283" i="31"/>
  <c r="G419" i="31"/>
  <c r="H419" i="31" s="1"/>
  <c r="G418" i="31"/>
  <c r="H418" i="31" s="1"/>
  <c r="F154" i="30"/>
  <c r="F154" i="31"/>
  <c r="G26" i="32"/>
  <c r="H26" i="32" s="1"/>
  <c r="F154" i="32"/>
  <c r="F79" i="30"/>
  <c r="F175" i="30"/>
  <c r="G103" i="30"/>
  <c r="H103" i="30" s="1"/>
  <c r="F250" i="30"/>
  <c r="G257" i="30"/>
  <c r="H257" i="30" s="1"/>
  <c r="F258" i="31"/>
  <c r="G415" i="32"/>
  <c r="H415" i="32" s="1"/>
  <c r="F155" i="30"/>
  <c r="F400" i="32"/>
  <c r="F322" i="32"/>
  <c r="G181" i="31"/>
  <c r="H181" i="31" s="1"/>
  <c r="G250" i="32"/>
  <c r="H250" i="32" s="1"/>
  <c r="F259" i="32"/>
  <c r="F279" i="31"/>
  <c r="F414" i="32"/>
  <c r="F418" i="32"/>
  <c r="G205" i="31"/>
  <c r="H205" i="31" s="1"/>
  <c r="G93" i="32"/>
  <c r="H93" i="32" s="1"/>
  <c r="G278" i="31"/>
  <c r="H278" i="31" s="1"/>
  <c r="G559" i="32"/>
  <c r="H559" i="32" s="1"/>
  <c r="G155" i="31"/>
  <c r="H155" i="31" s="1"/>
  <c r="G74" i="32"/>
  <c r="H74" i="32" s="1"/>
  <c r="F175" i="32"/>
  <c r="F181" i="32"/>
  <c r="F279" i="32"/>
  <c r="G241" i="32"/>
  <c r="H241" i="32" s="1"/>
  <c r="G257" i="32"/>
  <c r="F266" i="32"/>
  <c r="G323" i="32"/>
  <c r="H323" i="32" s="1"/>
  <c r="G131" i="32"/>
  <c r="G280" i="32"/>
  <c r="H280" i="32" s="1"/>
  <c r="G283" i="32"/>
  <c r="H283" i="32" s="1"/>
  <c r="G155" i="32"/>
  <c r="H155" i="32" s="1"/>
  <c r="F308" i="32"/>
  <c r="G505" i="32"/>
  <c r="H505" i="32" s="1"/>
  <c r="G79" i="32"/>
  <c r="H79" i="32" s="1"/>
  <c r="G180" i="32"/>
  <c r="H180" i="32" s="1"/>
  <c r="G240" i="32"/>
  <c r="H240" i="32" s="1"/>
  <c r="G256" i="32"/>
  <c r="H256" i="32" s="1"/>
  <c r="G274" i="32"/>
  <c r="H274" i="32" s="1"/>
  <c r="G406" i="32"/>
  <c r="H406" i="32" s="1"/>
  <c r="G258" i="32"/>
  <c r="H258" i="32" s="1"/>
  <c r="G153" i="32"/>
  <c r="H153" i="32" s="1"/>
  <c r="G321" i="32"/>
  <c r="H321" i="32" s="1"/>
  <c r="G25" i="32"/>
  <c r="H25" i="32" s="1"/>
  <c r="G78" i="32"/>
  <c r="H78" i="32" s="1"/>
  <c r="F278" i="33"/>
  <c r="H27" i="34"/>
  <c r="H27" i="1"/>
  <c r="H25" i="3"/>
  <c r="H25" i="10"/>
  <c r="H25" i="13"/>
  <c r="H26" i="23"/>
  <c r="H25" i="28"/>
  <c r="H74" i="3"/>
  <c r="H75" i="4"/>
  <c r="H74" i="7"/>
  <c r="H74" i="8"/>
  <c r="H79" i="3"/>
  <c r="H79" i="10"/>
  <c r="H78" i="16"/>
  <c r="H79" i="17"/>
  <c r="H78" i="23"/>
  <c r="H79" i="30"/>
  <c r="H175" i="7"/>
  <c r="H175" i="9"/>
  <c r="H175" i="15"/>
  <c r="H176" i="19"/>
  <c r="H175" i="19"/>
  <c r="H175" i="23"/>
  <c r="H175" i="30"/>
  <c r="H180" i="3"/>
  <c r="H181" i="4"/>
  <c r="H180" i="4"/>
  <c r="H181" i="5"/>
  <c r="H180" i="5"/>
  <c r="H181" i="6"/>
  <c r="H181" i="26"/>
  <c r="H180" i="26"/>
  <c r="H86" i="33"/>
  <c r="H86" i="20"/>
  <c r="H92" i="4"/>
  <c r="H93" i="6"/>
  <c r="H92" i="12"/>
  <c r="H93" i="13"/>
  <c r="H93" i="27"/>
  <c r="H92" i="27"/>
  <c r="H93" i="28"/>
  <c r="H103" i="11"/>
  <c r="H103" i="12"/>
  <c r="H103" i="13"/>
  <c r="H103" i="32"/>
  <c r="H187" i="33"/>
  <c r="H187" i="34"/>
  <c r="H187" i="23"/>
  <c r="H187" i="24"/>
  <c r="H187" i="25"/>
  <c r="H195" i="16"/>
  <c r="H195" i="17"/>
  <c r="H195" i="18"/>
  <c r="H205" i="13"/>
  <c r="H205" i="14"/>
  <c r="H205" i="15"/>
  <c r="H130" i="33"/>
  <c r="H130" i="28"/>
  <c r="H152" i="1"/>
  <c r="H152" i="2"/>
  <c r="H152" i="3"/>
  <c r="H241" i="33"/>
  <c r="H240" i="33"/>
  <c r="H241" i="34"/>
  <c r="H240" i="34"/>
  <c r="H241" i="1"/>
  <c r="H240" i="1"/>
  <c r="H241" i="8"/>
  <c r="H240" i="8"/>
  <c r="H241" i="22"/>
  <c r="H240" i="22"/>
  <c r="H241" i="23"/>
  <c r="H240" i="23"/>
  <c r="H251" i="18"/>
  <c r="H251" i="19"/>
  <c r="H250" i="19"/>
  <c r="H251" i="20"/>
  <c r="H25" i="33"/>
  <c r="H26" i="34"/>
  <c r="H26" i="1"/>
  <c r="H74" i="29"/>
  <c r="H79" i="33"/>
  <c r="H79" i="12"/>
  <c r="H79" i="19"/>
  <c r="H79" i="26"/>
  <c r="H175" i="24"/>
  <c r="H175" i="28"/>
  <c r="H180" i="13"/>
  <c r="H180" i="30"/>
  <c r="H180" i="31"/>
  <c r="H181" i="32"/>
  <c r="H181" i="33"/>
  <c r="H86" i="5"/>
  <c r="H86" i="6"/>
  <c r="H86" i="7"/>
  <c r="H86" i="25"/>
  <c r="H93" i="15"/>
  <c r="H152" i="21"/>
  <c r="H152" i="22"/>
  <c r="H152" i="23"/>
  <c r="H152" i="24"/>
  <c r="H240" i="3"/>
  <c r="H241" i="4"/>
  <c r="H240" i="4"/>
  <c r="H240" i="12"/>
  <c r="H241" i="13"/>
  <c r="H240" i="13"/>
  <c r="H241" i="14"/>
  <c r="H240" i="14"/>
  <c r="H241" i="15"/>
  <c r="H240" i="15"/>
  <c r="H251" i="8"/>
  <c r="H250" i="8"/>
  <c r="H251" i="9"/>
  <c r="H250" i="9"/>
  <c r="H251" i="10"/>
  <c r="H251" i="31"/>
  <c r="H260" i="33"/>
  <c r="H259" i="33"/>
  <c r="H255" i="2"/>
  <c r="H260" i="3"/>
  <c r="H259" i="3"/>
  <c r="H258" i="3"/>
  <c r="H257" i="3"/>
  <c r="H256" i="3"/>
  <c r="H258" i="7"/>
  <c r="H257" i="7"/>
  <c r="H256" i="7"/>
  <c r="H255" i="7"/>
  <c r="H260" i="8"/>
  <c r="H259" i="8"/>
  <c r="H255" i="11"/>
  <c r="H260" i="12"/>
  <c r="H258" i="12"/>
  <c r="H257" i="12"/>
  <c r="H255" i="12"/>
  <c r="H260" i="13"/>
  <c r="H259" i="13"/>
  <c r="H255" i="15"/>
  <c r="H260" i="16"/>
  <c r="H259" i="16"/>
  <c r="H258" i="16"/>
  <c r="H257" i="16"/>
  <c r="H256" i="16"/>
  <c r="H255" i="18"/>
  <c r="H260" i="19"/>
  <c r="H259" i="19"/>
  <c r="H258" i="19"/>
  <c r="H257" i="19"/>
  <c r="H256" i="19"/>
  <c r="H255" i="27"/>
  <c r="H260" i="28"/>
  <c r="H259" i="28"/>
  <c r="H257" i="28"/>
  <c r="H256" i="28"/>
  <c r="H255" i="30"/>
  <c r="H260" i="31"/>
  <c r="H259" i="31"/>
  <c r="H258" i="31"/>
  <c r="H257" i="31"/>
  <c r="H256" i="31"/>
  <c r="H266" i="30"/>
  <c r="H266" i="31"/>
  <c r="H275" i="8"/>
  <c r="H274" i="8"/>
  <c r="H275" i="9"/>
  <c r="H274" i="9"/>
  <c r="H275" i="10"/>
  <c r="H274" i="21"/>
  <c r="H275" i="22"/>
  <c r="H274" i="22"/>
  <c r="H275" i="23"/>
  <c r="H274" i="23"/>
  <c r="H275" i="24"/>
  <c r="H279" i="34"/>
  <c r="H278" i="34"/>
  <c r="H280" i="1"/>
  <c r="H279" i="1"/>
  <c r="H278" i="1"/>
  <c r="H280" i="2"/>
  <c r="H279" i="9"/>
  <c r="H278" i="9"/>
  <c r="H280" i="10"/>
  <c r="H279" i="10"/>
  <c r="H278" i="10"/>
  <c r="H280" i="11"/>
  <c r="H278" i="18"/>
  <c r="H280" i="19"/>
  <c r="H279" i="19"/>
  <c r="H278" i="19"/>
  <c r="H280" i="20"/>
  <c r="H383" i="30"/>
  <c r="H400" i="33"/>
  <c r="H241" i="9"/>
  <c r="H240" i="17"/>
  <c r="H241" i="18"/>
  <c r="H240" i="18"/>
  <c r="H241" i="25"/>
  <c r="H240" i="25"/>
  <c r="H241" i="26"/>
  <c r="H251" i="33"/>
  <c r="H250" i="33"/>
  <c r="H251" i="34"/>
  <c r="H250" i="34"/>
  <c r="H251" i="1"/>
  <c r="H250" i="1"/>
  <c r="H251" i="11"/>
  <c r="H250" i="11"/>
  <c r="H251" i="12"/>
  <c r="H251" i="22"/>
  <c r="H251" i="23"/>
  <c r="H251" i="24"/>
  <c r="H255" i="33"/>
  <c r="H260" i="34"/>
  <c r="H259" i="34"/>
  <c r="H258" i="34"/>
  <c r="H257" i="34"/>
  <c r="H256" i="34"/>
  <c r="H258" i="4"/>
  <c r="H257" i="4"/>
  <c r="H256" i="4"/>
  <c r="H255" i="4"/>
  <c r="H260" i="5"/>
  <c r="H259" i="5"/>
  <c r="H255" i="8"/>
  <c r="H260" i="9"/>
  <c r="H259" i="9"/>
  <c r="H258" i="9"/>
  <c r="H257" i="9"/>
  <c r="H256" i="9"/>
  <c r="H258" i="17"/>
  <c r="H257" i="17"/>
  <c r="H256" i="17"/>
  <c r="H258" i="20"/>
  <c r="H256" i="20"/>
  <c r="H255" i="20"/>
  <c r="H260" i="21"/>
  <c r="H259" i="21"/>
  <c r="H258" i="23"/>
  <c r="H257" i="23"/>
  <c r="H256" i="23"/>
  <c r="H255" i="23"/>
  <c r="H260" i="24"/>
  <c r="H259" i="24"/>
  <c r="H258" i="26"/>
  <c r="H257" i="26"/>
  <c r="H256" i="26"/>
  <c r="H257" i="29"/>
  <c r="H256" i="29"/>
  <c r="H257" i="32"/>
  <c r="H255" i="32"/>
  <c r="H266" i="11"/>
  <c r="H266" i="12"/>
  <c r="H266" i="13"/>
  <c r="H266" i="14"/>
  <c r="H266" i="15"/>
  <c r="H266" i="16"/>
  <c r="H274" i="12"/>
  <c r="H275" i="13"/>
  <c r="H274" i="13"/>
  <c r="H275" i="14"/>
  <c r="H274" i="14"/>
  <c r="H275" i="15"/>
  <c r="H275" i="27"/>
  <c r="H274" i="28"/>
  <c r="H279" i="3"/>
  <c r="H278" i="3"/>
  <c r="H280" i="4"/>
  <c r="H279" i="4"/>
  <c r="H278" i="4"/>
  <c r="H280" i="5"/>
  <c r="H279" i="12"/>
  <c r="H278" i="12"/>
  <c r="H280" i="13"/>
  <c r="H279" i="13"/>
  <c r="H278" i="13"/>
  <c r="H280" i="14"/>
  <c r="H279" i="21"/>
  <c r="H278" i="21"/>
  <c r="H280" i="22"/>
  <c r="H279" i="22"/>
  <c r="H278" i="22"/>
  <c r="H383" i="2"/>
  <c r="H383" i="3"/>
  <c r="H383" i="4"/>
  <c r="H383" i="5"/>
  <c r="H383" i="6"/>
  <c r="H383" i="7"/>
  <c r="H280" i="28"/>
  <c r="H279" i="28"/>
  <c r="H278" i="28"/>
  <c r="H280" i="29"/>
  <c r="H383" i="11"/>
  <c r="H383" i="12"/>
  <c r="H383" i="13"/>
  <c r="H383" i="14"/>
  <c r="H383" i="15"/>
  <c r="H399" i="34"/>
  <c r="H398" i="34"/>
  <c r="H400" i="1"/>
  <c r="H399" i="1"/>
  <c r="H398" i="1"/>
  <c r="H400" i="2"/>
  <c r="H399" i="9"/>
  <c r="H398" i="9"/>
  <c r="H400" i="10"/>
  <c r="H399" i="10"/>
  <c r="H398" i="10"/>
  <c r="H400" i="11"/>
  <c r="H399" i="18"/>
  <c r="H398" i="18"/>
  <c r="H399" i="19"/>
  <c r="H398" i="19"/>
  <c r="H559" i="33"/>
  <c r="H559" i="34"/>
  <c r="H559" i="1"/>
  <c r="H559" i="17"/>
  <c r="H559" i="20"/>
  <c r="H559" i="22"/>
  <c r="H564" i="30"/>
  <c r="H564" i="31"/>
  <c r="H564" i="32"/>
  <c r="H153" i="14"/>
  <c r="H153" i="15"/>
  <c r="H153" i="16"/>
  <c r="H153" i="17"/>
  <c r="H153" i="18"/>
  <c r="H153" i="19"/>
  <c r="H153" i="33"/>
  <c r="H283" i="33"/>
  <c r="H283" i="34"/>
  <c r="H283" i="1"/>
  <c r="H283" i="2"/>
  <c r="H283" i="24"/>
  <c r="H283" i="25"/>
  <c r="H283" i="27"/>
  <c r="H283" i="29"/>
  <c r="H406" i="17"/>
  <c r="H406" i="18"/>
  <c r="H406" i="19"/>
  <c r="H406" i="20"/>
  <c r="H406" i="21"/>
  <c r="H406" i="22"/>
  <c r="H414" i="2"/>
  <c r="H415" i="3"/>
  <c r="H414" i="3"/>
  <c r="H414" i="11"/>
  <c r="H415" i="12"/>
  <c r="H414" i="12"/>
  <c r="H414" i="19"/>
  <c r="H415" i="27"/>
  <c r="H414" i="27"/>
  <c r="H559" i="29"/>
  <c r="H559" i="30"/>
  <c r="H564" i="12"/>
  <c r="H564" i="13"/>
  <c r="H564" i="14"/>
  <c r="H564" i="15"/>
  <c r="H564" i="16"/>
  <c r="H564" i="17"/>
  <c r="H153" i="23"/>
  <c r="H153" i="24"/>
  <c r="H153" i="25"/>
  <c r="H283" i="6"/>
  <c r="H283" i="7"/>
  <c r="H283" i="8"/>
  <c r="H283" i="9"/>
  <c r="H283" i="10"/>
  <c r="H283" i="11"/>
  <c r="H406" i="4"/>
  <c r="H406" i="26"/>
  <c r="H406" i="27"/>
  <c r="H406" i="29"/>
  <c r="H406" i="30"/>
  <c r="H406" i="31"/>
  <c r="H414" i="4"/>
  <c r="H415" i="5"/>
  <c r="H415" i="6"/>
  <c r="H414" i="6"/>
  <c r="H414" i="13"/>
  <c r="H415" i="14"/>
  <c r="H414" i="14"/>
  <c r="H415" i="16"/>
  <c r="H415" i="21"/>
  <c r="H414" i="21"/>
  <c r="H414" i="28"/>
  <c r="H415" i="29"/>
  <c r="H419" i="9"/>
  <c r="H418" i="13"/>
  <c r="H417" i="13"/>
  <c r="H419" i="14"/>
  <c r="H419" i="19"/>
  <c r="H417" i="19"/>
  <c r="H418" i="25"/>
  <c r="H417" i="25"/>
  <c r="H418" i="32"/>
  <c r="H417" i="32"/>
  <c r="H532" i="19"/>
  <c r="H532" i="20"/>
  <c r="H532" i="21"/>
  <c r="H155" i="3"/>
  <c r="H154" i="3"/>
  <c r="H155" i="4"/>
  <c r="H154" i="4"/>
  <c r="H155" i="5"/>
  <c r="H154" i="5"/>
  <c r="H154" i="16"/>
  <c r="H155" i="17"/>
  <c r="H154" i="17"/>
  <c r="H155" i="18"/>
  <c r="H154" i="18"/>
  <c r="H155" i="19"/>
  <c r="H154" i="31"/>
  <c r="H308" i="23"/>
  <c r="H308" i="24"/>
  <c r="H308" i="25"/>
  <c r="H322" i="4"/>
  <c r="H321" i="4"/>
  <c r="H323" i="5"/>
  <c r="H322" i="15"/>
  <c r="H321" i="15"/>
  <c r="H323" i="16"/>
  <c r="H322" i="16"/>
  <c r="H321" i="16"/>
  <c r="H323" i="17"/>
  <c r="H322" i="24"/>
  <c r="H321" i="24"/>
  <c r="H323" i="25"/>
  <c r="H323" i="26"/>
  <c r="H505" i="23"/>
  <c r="H505" i="24"/>
  <c r="H419" i="1"/>
  <c r="H419" i="6"/>
  <c r="H418" i="6"/>
  <c r="H417" i="6"/>
  <c r="H418" i="15"/>
  <c r="H417" i="15"/>
  <c r="H418" i="16"/>
  <c r="H417" i="16"/>
  <c r="H418" i="20"/>
  <c r="H417" i="20"/>
  <c r="H418" i="21"/>
  <c r="H417" i="21"/>
  <c r="H419" i="23"/>
  <c r="H418" i="27"/>
  <c r="H417" i="27"/>
  <c r="H532" i="2"/>
  <c r="H532" i="3"/>
  <c r="H532" i="4"/>
  <c r="H532" i="5"/>
  <c r="H532" i="6"/>
  <c r="H532" i="7"/>
  <c r="H532" i="8"/>
  <c r="H532" i="9"/>
  <c r="H532" i="10"/>
  <c r="H532" i="11"/>
  <c r="H532" i="24"/>
  <c r="H532" i="25"/>
  <c r="H532" i="26"/>
  <c r="H532" i="27"/>
  <c r="H532" i="28"/>
  <c r="H154" i="7"/>
  <c r="H155" i="8"/>
  <c r="H154" i="8"/>
  <c r="H155" i="9"/>
  <c r="H154" i="9"/>
  <c r="H155" i="10"/>
  <c r="H155" i="27"/>
  <c r="H308" i="14"/>
  <c r="H308" i="15"/>
  <c r="H308" i="16"/>
  <c r="H322" i="1"/>
  <c r="H321" i="1"/>
  <c r="H323" i="2"/>
  <c r="H322" i="10"/>
  <c r="H321" i="10"/>
  <c r="H323" i="11"/>
  <c r="H322" i="18"/>
  <c r="H321" i="18"/>
  <c r="H323" i="19"/>
  <c r="H321" i="19"/>
  <c r="H323" i="20"/>
  <c r="H321" i="27"/>
  <c r="H323" i="28"/>
  <c r="H322" i="28"/>
  <c r="H321" i="28"/>
  <c r="H323" i="29"/>
  <c r="H195" i="34"/>
  <c r="H274" i="34"/>
  <c r="H415" i="34"/>
  <c r="H414" i="34"/>
  <c r="H27" i="8"/>
  <c r="H27" i="9"/>
  <c r="H27" i="15"/>
  <c r="H26" i="15"/>
  <c r="H26" i="21"/>
  <c r="H27" i="30"/>
  <c r="H74" i="33"/>
  <c r="H74" i="2"/>
  <c r="H74" i="5"/>
  <c r="H74" i="14"/>
  <c r="H79" i="2"/>
  <c r="H79" i="11"/>
  <c r="H78" i="15"/>
  <c r="H79" i="20"/>
  <c r="H78" i="24"/>
  <c r="H175" i="33"/>
  <c r="H176" i="34"/>
  <c r="H175" i="4"/>
  <c r="H175" i="8"/>
  <c r="H175" i="16"/>
  <c r="H26" i="8"/>
  <c r="H25" i="34"/>
  <c r="H26" i="4"/>
  <c r="H25" i="6"/>
  <c r="H26" i="13"/>
  <c r="H27" i="16"/>
  <c r="H26" i="16"/>
  <c r="H74" i="1"/>
  <c r="H74" i="4"/>
  <c r="H75" i="9"/>
  <c r="H74" i="11"/>
  <c r="H74" i="13"/>
  <c r="H74" i="17"/>
  <c r="H74" i="18"/>
  <c r="H75" i="20"/>
  <c r="H74" i="21"/>
  <c r="H74" i="26"/>
  <c r="H74" i="28"/>
  <c r="H74" i="31"/>
  <c r="H79" i="5"/>
  <c r="H78" i="9"/>
  <c r="H79" i="14"/>
  <c r="H78" i="18"/>
  <c r="H79" i="23"/>
  <c r="H176" i="1"/>
  <c r="H175" i="1"/>
  <c r="H175" i="5"/>
  <c r="H175" i="11"/>
  <c r="H175" i="21"/>
  <c r="H181" i="1"/>
  <c r="H180" i="1"/>
  <c r="H180" i="14"/>
  <c r="H181" i="15"/>
  <c r="H181" i="28"/>
  <c r="H180" i="28"/>
  <c r="H86" i="1"/>
  <c r="H86" i="9"/>
  <c r="H86" i="10"/>
  <c r="H86" i="22"/>
  <c r="H86" i="27"/>
  <c r="H86" i="28"/>
  <c r="H92" i="34"/>
  <c r="H93" i="1"/>
  <c r="H93" i="2"/>
  <c r="H92" i="2"/>
  <c r="H93" i="10"/>
  <c r="H93" i="17"/>
  <c r="H92" i="17"/>
  <c r="H92" i="18"/>
  <c r="H93" i="19"/>
  <c r="H93" i="20"/>
  <c r="H92" i="20"/>
  <c r="H92" i="24"/>
  <c r="H93" i="25"/>
  <c r="H93" i="29"/>
  <c r="H92" i="29"/>
  <c r="H103" i="6"/>
  <c r="H103" i="7"/>
  <c r="H103" i="19"/>
  <c r="H103" i="27"/>
  <c r="H103" i="28"/>
  <c r="H187" i="2"/>
  <c r="H187" i="3"/>
  <c r="H187" i="11"/>
  <c r="H187" i="12"/>
  <c r="H187" i="20"/>
  <c r="H187" i="27"/>
  <c r="H187" i="28"/>
  <c r="H195" i="2"/>
  <c r="H195" i="3"/>
  <c r="H195" i="11"/>
  <c r="H195" i="12"/>
  <c r="H195" i="20"/>
  <c r="H195" i="21"/>
  <c r="H195" i="29"/>
  <c r="H195" i="31"/>
  <c r="H195" i="32"/>
  <c r="H205" i="33"/>
  <c r="H205" i="34"/>
  <c r="H205" i="8"/>
  <c r="H205" i="9"/>
  <c r="H205" i="26"/>
  <c r="H205" i="27"/>
  <c r="H130" i="1"/>
  <c r="H130" i="5"/>
  <c r="H131" i="6"/>
  <c r="H130" i="10"/>
  <c r="H131" i="13"/>
  <c r="H131" i="20"/>
  <c r="H130" i="25"/>
  <c r="H130" i="30"/>
  <c r="H152" i="5"/>
  <c r="H152" i="6"/>
  <c r="H152" i="14"/>
  <c r="H152" i="15"/>
  <c r="H152" i="26"/>
  <c r="H152" i="27"/>
  <c r="H241" i="10"/>
  <c r="H240" i="10"/>
  <c r="H175" i="14"/>
  <c r="H175" i="18"/>
  <c r="H175" i="22"/>
  <c r="H175" i="31"/>
  <c r="H180" i="2"/>
  <c r="H181" i="3"/>
  <c r="H181" i="7"/>
  <c r="H180" i="7"/>
  <c r="H180" i="11"/>
  <c r="H181" i="12"/>
  <c r="H181" i="16"/>
  <c r="H180" i="16"/>
  <c r="H181" i="21"/>
  <c r="H180" i="25"/>
  <c r="H180" i="29"/>
  <c r="H181" i="30"/>
  <c r="H86" i="3"/>
  <c r="H86" i="4"/>
  <c r="H86" i="12"/>
  <c r="H86" i="13"/>
  <c r="H86" i="19"/>
  <c r="H86" i="30"/>
  <c r="H86" i="31"/>
  <c r="H93" i="4"/>
  <c r="H93" i="5"/>
  <c r="H92" i="5"/>
  <c r="H92" i="6"/>
  <c r="H93" i="7"/>
  <c r="H93" i="9"/>
  <c r="H93" i="11"/>
  <c r="H92" i="11"/>
  <c r="H92" i="14"/>
  <c r="H92" i="21"/>
  <c r="H93" i="22"/>
  <c r="H93" i="26"/>
  <c r="H92" i="26"/>
  <c r="H93" i="31"/>
  <c r="H103" i="1"/>
  <c r="H103" i="9"/>
  <c r="H103" i="10"/>
  <c r="H103" i="21"/>
  <c r="H103" i="22"/>
  <c r="H103" i="31"/>
  <c r="H187" i="5"/>
  <c r="H187" i="6"/>
  <c r="H187" i="14"/>
  <c r="H187" i="15"/>
  <c r="H187" i="22"/>
  <c r="H187" i="30"/>
  <c r="H187" i="31"/>
  <c r="H195" i="5"/>
  <c r="H195" i="6"/>
  <c r="H195" i="14"/>
  <c r="H195" i="15"/>
  <c r="H195" i="23"/>
  <c r="H205" i="2"/>
  <c r="H205" i="3"/>
  <c r="H205" i="11"/>
  <c r="H205" i="12"/>
  <c r="H205" i="20"/>
  <c r="H205" i="32"/>
  <c r="H130" i="2"/>
  <c r="H130" i="7"/>
  <c r="H130" i="11"/>
  <c r="H130" i="17"/>
  <c r="H130" i="27"/>
  <c r="H130" i="31"/>
  <c r="H130" i="32"/>
  <c r="H152" i="33"/>
  <c r="H152" i="34"/>
  <c r="H152" i="8"/>
  <c r="H152" i="9"/>
  <c r="H152" i="17"/>
  <c r="H152" i="18"/>
  <c r="H240" i="5"/>
  <c r="H241" i="6"/>
  <c r="H240" i="19"/>
  <c r="H259" i="12"/>
  <c r="H260" i="30"/>
  <c r="H266" i="6"/>
  <c r="H266" i="7"/>
  <c r="H274" i="10"/>
  <c r="H152" i="29"/>
  <c r="H152" i="30"/>
  <c r="H152" i="31"/>
  <c r="H152" i="32"/>
  <c r="H240" i="2"/>
  <c r="H241" i="3"/>
  <c r="H241" i="7"/>
  <c r="H240" i="7"/>
  <c r="H240" i="11"/>
  <c r="H241" i="12"/>
  <c r="H240" i="16"/>
  <c r="H241" i="17"/>
  <c r="H240" i="21"/>
  <c r="H241" i="29"/>
  <c r="H250" i="2"/>
  <c r="H251" i="3"/>
  <c r="H251" i="7"/>
  <c r="H250" i="7"/>
  <c r="H251" i="13"/>
  <c r="H250" i="16"/>
  <c r="H251" i="17"/>
  <c r="H251" i="21"/>
  <c r="H250" i="25"/>
  <c r="H251" i="26"/>
  <c r="H251" i="30"/>
  <c r="H250" i="30"/>
  <c r="H257" i="33"/>
  <c r="H256" i="33"/>
  <c r="H260" i="1"/>
  <c r="H259" i="1"/>
  <c r="H257" i="2"/>
  <c r="H256" i="2"/>
  <c r="H260" i="4"/>
  <c r="H259" i="4"/>
  <c r="H257" i="5"/>
  <c r="H256" i="5"/>
  <c r="H260" i="7"/>
  <c r="H259" i="7"/>
  <c r="H257" i="8"/>
  <c r="H256" i="8"/>
  <c r="H260" i="10"/>
  <c r="H259" i="10"/>
  <c r="H257" i="11"/>
  <c r="H256" i="11"/>
  <c r="H257" i="13"/>
  <c r="H256" i="13"/>
  <c r="H260" i="18"/>
  <c r="H259" i="18"/>
  <c r="H257" i="22"/>
  <c r="H256" i="22"/>
  <c r="H260" i="27"/>
  <c r="H259" i="27"/>
  <c r="H256" i="12"/>
  <c r="H260" i="14"/>
  <c r="H259" i="14"/>
  <c r="H257" i="15"/>
  <c r="H256" i="15"/>
  <c r="H260" i="17"/>
  <c r="H259" i="17"/>
  <c r="H257" i="18"/>
  <c r="H256" i="18"/>
  <c r="H260" i="20"/>
  <c r="H259" i="20"/>
  <c r="H257" i="21"/>
  <c r="H256" i="21"/>
  <c r="H260" i="23"/>
  <c r="H259" i="23"/>
  <c r="H257" i="24"/>
  <c r="H256" i="24"/>
  <c r="H260" i="26"/>
  <c r="H259" i="26"/>
  <c r="H257" i="27"/>
  <c r="H256" i="27"/>
  <c r="H260" i="29"/>
  <c r="H259" i="29"/>
  <c r="H260" i="32"/>
  <c r="H259" i="32"/>
  <c r="H266" i="34"/>
  <c r="H266" i="1"/>
  <c r="H266" i="9"/>
  <c r="H266" i="10"/>
  <c r="H266" i="18"/>
  <c r="H266" i="19"/>
  <c r="H266" i="27"/>
  <c r="H266" i="28"/>
  <c r="H274" i="33"/>
  <c r="H275" i="34"/>
  <c r="H275" i="2"/>
  <c r="H274" i="5"/>
  <c r="H275" i="6"/>
  <c r="H275" i="7"/>
  <c r="H274" i="7"/>
  <c r="H274" i="11"/>
  <c r="H275" i="12"/>
  <c r="H275" i="16"/>
  <c r="H274" i="16"/>
  <c r="H274" i="20"/>
  <c r="H275" i="21"/>
  <c r="H275" i="25"/>
  <c r="H275" i="30"/>
  <c r="H278" i="33"/>
  <c r="H280" i="34"/>
  <c r="H278" i="2"/>
  <c r="H280" i="3"/>
  <c r="H278" i="5"/>
  <c r="H280" i="6"/>
  <c r="H278" i="8"/>
  <c r="H280" i="9"/>
  <c r="H278" i="11"/>
  <c r="H280" i="12"/>
  <c r="H278" i="14"/>
  <c r="H278" i="17"/>
  <c r="H280" i="18"/>
  <c r="H278" i="20"/>
  <c r="H280" i="21"/>
  <c r="H278" i="23"/>
  <c r="H280" i="24"/>
  <c r="H278" i="26"/>
  <c r="H280" i="27"/>
  <c r="H279" i="27"/>
  <c r="H279" i="30"/>
  <c r="H383" i="34"/>
  <c r="H383" i="1"/>
  <c r="H383" i="9"/>
  <c r="H383" i="10"/>
  <c r="H383" i="18"/>
  <c r="H383" i="19"/>
  <c r="H383" i="27"/>
  <c r="H383" i="28"/>
  <c r="H398" i="33"/>
  <c r="H400" i="34"/>
  <c r="H398" i="2"/>
  <c r="H400" i="3"/>
  <c r="H398" i="5"/>
  <c r="H400" i="6"/>
  <c r="H398" i="8"/>
  <c r="H400" i="9"/>
  <c r="H398" i="11"/>
  <c r="H400" i="12"/>
  <c r="H398" i="14"/>
  <c r="H400" i="15"/>
  <c r="H398" i="17"/>
  <c r="H400" i="18"/>
  <c r="H400" i="21"/>
  <c r="H398" i="23"/>
  <c r="H400" i="24"/>
  <c r="H398" i="25"/>
  <c r="H399" i="30"/>
  <c r="H559" i="7"/>
  <c r="H559" i="15"/>
  <c r="H559" i="16"/>
  <c r="H564" i="7"/>
  <c r="H564" i="8"/>
  <c r="H153" i="34"/>
  <c r="H153" i="1"/>
  <c r="H153" i="27"/>
  <c r="H400" i="23"/>
  <c r="H559" i="18"/>
  <c r="H559" i="19"/>
  <c r="H559" i="27"/>
  <c r="H564" i="1"/>
  <c r="H564" i="2"/>
  <c r="H564" i="10"/>
  <c r="H564" i="11"/>
  <c r="H564" i="19"/>
  <c r="H564" i="20"/>
  <c r="H564" i="28"/>
  <c r="H564" i="29"/>
  <c r="H153" i="3"/>
  <c r="H153" i="4"/>
  <c r="H153" i="12"/>
  <c r="H153" i="13"/>
  <c r="H153" i="21"/>
  <c r="H153" i="22"/>
  <c r="H153" i="30"/>
  <c r="H153" i="31"/>
  <c r="H283" i="4"/>
  <c r="H283" i="5"/>
  <c r="H283" i="13"/>
  <c r="H283" i="14"/>
  <c r="H283" i="22"/>
  <c r="H283" i="23"/>
  <c r="H283" i="31"/>
  <c r="H406" i="6"/>
  <c r="H406" i="7"/>
  <c r="H406" i="15"/>
  <c r="H406" i="16"/>
  <c r="H406" i="25"/>
  <c r="H415" i="2"/>
  <c r="H414" i="5"/>
  <c r="H415" i="8"/>
  <c r="H415" i="11"/>
  <c r="H414" i="15"/>
  <c r="H414" i="18"/>
  <c r="H415" i="23"/>
  <c r="H415" i="26"/>
  <c r="H414" i="30"/>
  <c r="H417" i="34"/>
  <c r="H419" i="2"/>
  <c r="H419" i="4"/>
  <c r="H417" i="5"/>
  <c r="H417" i="8"/>
  <c r="H419" i="10"/>
  <c r="H415" i="7"/>
  <c r="H415" i="10"/>
  <c r="H419" i="5"/>
  <c r="H417" i="11"/>
  <c r="H417" i="14"/>
  <c r="H419" i="16"/>
  <c r="H417" i="18"/>
  <c r="H419" i="21"/>
  <c r="H417" i="22"/>
  <c r="H417" i="24"/>
  <c r="H417" i="26"/>
  <c r="H417" i="28"/>
  <c r="H417" i="31"/>
  <c r="H418" i="33"/>
  <c r="H417" i="33"/>
  <c r="H532" i="1"/>
  <c r="H532" i="34"/>
  <c r="H532" i="13"/>
  <c r="H532" i="14"/>
  <c r="H532" i="23"/>
  <c r="H532" i="31"/>
  <c r="H532" i="32"/>
  <c r="H155" i="2"/>
  <c r="H154" i="2"/>
  <c r="H154" i="6"/>
  <c r="H155" i="7"/>
  <c r="H155" i="11"/>
  <c r="H154" i="11"/>
  <c r="H154" i="15"/>
  <c r="H155" i="16"/>
  <c r="H155" i="20"/>
  <c r="H154" i="20"/>
  <c r="H154" i="24"/>
  <c r="H155" i="25"/>
  <c r="H155" i="29"/>
  <c r="H154" i="29"/>
  <c r="H155" i="33"/>
  <c r="H154" i="33"/>
  <c r="H308" i="34"/>
  <c r="H308" i="1"/>
  <c r="H308" i="9"/>
  <c r="H308" i="10"/>
  <c r="H308" i="18"/>
  <c r="H323" i="34"/>
  <c r="H321" i="2"/>
  <c r="H323" i="3"/>
  <c r="H321" i="5"/>
  <c r="H323" i="6"/>
  <c r="H321" i="8"/>
  <c r="H323" i="9"/>
  <c r="H321" i="11"/>
  <c r="H323" i="12"/>
  <c r="H321" i="14"/>
  <c r="H323" i="15"/>
  <c r="H321" i="17"/>
  <c r="H323" i="18"/>
  <c r="H321" i="20"/>
  <c r="H323" i="21"/>
  <c r="H321" i="23"/>
  <c r="H323" i="24"/>
  <c r="H321" i="26"/>
  <c r="H323" i="27"/>
  <c r="H321" i="29"/>
  <c r="H323" i="30"/>
  <c r="H323" i="33"/>
  <c r="H154" i="21"/>
  <c r="H155" i="22"/>
  <c r="H155" i="26"/>
  <c r="H154" i="26"/>
  <c r="H154" i="30"/>
  <c r="H308" i="3"/>
  <c r="H308" i="4"/>
  <c r="H308" i="12"/>
  <c r="H308" i="13"/>
  <c r="H308" i="21"/>
  <c r="H308" i="22"/>
  <c r="H308" i="28"/>
  <c r="H308" i="29"/>
  <c r="H321" i="34"/>
  <c r="H323" i="1"/>
  <c r="H321" i="3"/>
  <c r="H323" i="4"/>
  <c r="H321" i="6"/>
  <c r="H323" i="7"/>
  <c r="H321" i="9"/>
  <c r="H323" i="10"/>
  <c r="G576" i="24" l="1"/>
  <c r="G576" i="25"/>
  <c r="D552" i="26"/>
  <c r="F558" i="26" s="1"/>
  <c r="G543" i="26"/>
  <c r="G577" i="28"/>
  <c r="G578" i="29"/>
  <c r="G577" i="30"/>
  <c r="G539" i="30"/>
  <c r="G544" i="30"/>
  <c r="G577" i="31"/>
  <c r="G578" i="31"/>
  <c r="G543" i="31"/>
  <c r="G544" i="31"/>
  <c r="G579" i="32"/>
  <c r="B13" i="32"/>
  <c r="B13" i="31"/>
  <c r="B13" i="30"/>
  <c r="B13" i="29"/>
  <c r="B13" i="28"/>
  <c r="B13" i="27"/>
  <c r="B13" i="26"/>
  <c r="B13" i="25"/>
  <c r="B13" i="24"/>
  <c r="B13" i="23"/>
  <c r="B13" i="22"/>
  <c r="B13" i="21"/>
  <c r="B13" i="20"/>
  <c r="B13" i="19"/>
  <c r="B13" i="18"/>
  <c r="B13" i="17"/>
  <c r="B13" i="16"/>
  <c r="B13" i="15"/>
  <c r="B13" i="14"/>
  <c r="B13" i="13"/>
  <c r="B13" i="12"/>
  <c r="B13" i="11"/>
  <c r="B13" i="10"/>
  <c r="B13" i="9"/>
  <c r="B13" i="8"/>
  <c r="B13" i="7"/>
  <c r="B13" i="6"/>
  <c r="B13" i="5"/>
  <c r="B13" i="4"/>
  <c r="B13" i="3"/>
  <c r="B13" i="2"/>
  <c r="B13" i="1"/>
  <c r="B13" i="34"/>
  <c r="B13" i="33"/>
  <c r="B12" i="32"/>
  <c r="B12" i="31"/>
  <c r="B12" i="30"/>
  <c r="B12" i="29"/>
  <c r="B12" i="28"/>
  <c r="B12" i="27"/>
  <c r="B12" i="26"/>
  <c r="B12" i="25"/>
  <c r="B12" i="24"/>
  <c r="B12" i="23"/>
  <c r="B12" i="22"/>
  <c r="B12" i="21"/>
  <c r="B12" i="20"/>
  <c r="B12" i="19"/>
  <c r="B12" i="18"/>
  <c r="B12" i="17"/>
  <c r="B12" i="16"/>
  <c r="B12" i="15"/>
  <c r="B12" i="14"/>
  <c r="B12" i="13"/>
  <c r="B12" i="12"/>
  <c r="B12" i="11"/>
  <c r="B12" i="10"/>
  <c r="B12" i="9"/>
  <c r="B12" i="8"/>
  <c r="B12" i="7"/>
  <c r="B12" i="6"/>
  <c r="B12" i="5"/>
  <c r="B12" i="4"/>
  <c r="B12" i="3"/>
  <c r="B12" i="2"/>
  <c r="B12" i="1"/>
  <c r="B12" i="34"/>
  <c r="B12" i="33"/>
  <c r="B11" i="32"/>
  <c r="B11" i="31"/>
  <c r="B11" i="30"/>
  <c r="B11" i="29"/>
  <c r="B11" i="28"/>
  <c r="B11" i="27"/>
  <c r="B11" i="26"/>
  <c r="B11" i="25"/>
  <c r="B11" i="24"/>
  <c r="B11" i="23"/>
  <c r="B11" i="22"/>
  <c r="B11" i="21"/>
  <c r="B11" i="20"/>
  <c r="B11" i="19"/>
  <c r="B11" i="18"/>
  <c r="B11" i="17"/>
  <c r="B11" i="16"/>
  <c r="B11" i="15"/>
  <c r="B11" i="14"/>
  <c r="B11" i="13"/>
  <c r="B11" i="12"/>
  <c r="B11" i="11"/>
  <c r="B11" i="10"/>
  <c r="B11" i="9"/>
  <c r="B11" i="8"/>
  <c r="B11" i="7"/>
  <c r="B11" i="6"/>
  <c r="B11" i="5"/>
  <c r="B11" i="4"/>
  <c r="B11" i="3"/>
  <c r="B11" i="2"/>
  <c r="B11" i="1"/>
  <c r="B11" i="34"/>
  <c r="B11" i="33"/>
  <c r="B10" i="32"/>
  <c r="B10" i="31"/>
  <c r="B10" i="30"/>
  <c r="B10" i="29"/>
  <c r="B10" i="28"/>
  <c r="B10" i="27"/>
  <c r="B10" i="26"/>
  <c r="B10" i="25"/>
  <c r="B10" i="24"/>
  <c r="B10" i="23"/>
  <c r="B10" i="22"/>
  <c r="B10" i="21"/>
  <c r="B10" i="20"/>
  <c r="B10" i="19"/>
  <c r="B10" i="18"/>
  <c r="B10" i="17"/>
  <c r="B10" i="16"/>
  <c r="B10" i="15"/>
  <c r="B10" i="14"/>
  <c r="B10" i="13"/>
  <c r="B10" i="12"/>
  <c r="B10" i="11"/>
  <c r="B10" i="10"/>
  <c r="B10" i="9"/>
  <c r="B10" i="8"/>
  <c r="B10" i="7"/>
  <c r="B10" i="6"/>
  <c r="B10" i="5"/>
  <c r="B10" i="4"/>
  <c r="B10" i="3"/>
  <c r="B10" i="2"/>
  <c r="B10" i="1"/>
  <c r="B10" i="34"/>
  <c r="B10" i="33"/>
  <c r="B9" i="32"/>
  <c r="B9" i="31"/>
  <c r="B9" i="30"/>
  <c r="B9" i="29"/>
  <c r="B9" i="28"/>
  <c r="B9" i="27"/>
  <c r="B9" i="26"/>
  <c r="B9" i="25"/>
  <c r="B9" i="24"/>
  <c r="B9" i="23"/>
  <c r="B9" i="22"/>
  <c r="B9" i="21"/>
  <c r="B9" i="20"/>
  <c r="B9" i="19"/>
  <c r="B9" i="18"/>
  <c r="B9" i="17"/>
  <c r="B9" i="16"/>
  <c r="B9" i="15"/>
  <c r="B9" i="14"/>
  <c r="B9" i="13"/>
  <c r="B9" i="12"/>
  <c r="B9" i="11"/>
  <c r="B9" i="10"/>
  <c r="B9" i="9"/>
  <c r="B9" i="8"/>
  <c r="B9" i="7"/>
  <c r="B9" i="6"/>
  <c r="B9" i="5"/>
  <c r="B9" i="4"/>
  <c r="B9" i="3"/>
  <c r="B9" i="2"/>
  <c r="B9" i="1"/>
  <c r="B9" i="34"/>
  <c r="B9" i="33"/>
  <c r="E554" i="32"/>
  <c r="G554" i="32"/>
  <c r="G555" i="32"/>
  <c r="G556" i="32"/>
  <c r="G557" i="32"/>
  <c r="E558" i="32"/>
  <c r="G558" i="32"/>
  <c r="E560" i="32"/>
  <c r="G560" i="32"/>
  <c r="E561" i="32"/>
  <c r="G561" i="32"/>
  <c r="H561" i="32" s="1"/>
  <c r="E562" i="32"/>
  <c r="G562" i="32"/>
  <c r="G563" i="32"/>
  <c r="E565" i="32"/>
  <c r="G565" i="32"/>
  <c r="H565" i="32" s="1"/>
  <c r="E566" i="32"/>
  <c r="G566" i="32"/>
  <c r="E567" i="32"/>
  <c r="G567" i="32"/>
  <c r="E568" i="32"/>
  <c r="G568" i="32"/>
  <c r="E569" i="32"/>
  <c r="F569" i="32"/>
  <c r="G569" i="32"/>
  <c r="G570" i="32"/>
  <c r="G571" i="32"/>
  <c r="E572" i="32"/>
  <c r="G572" i="32"/>
  <c r="H572" i="32" s="1"/>
  <c r="E573" i="32"/>
  <c r="G573" i="32"/>
  <c r="H573" i="32" s="1"/>
  <c r="E574" i="32"/>
  <c r="G574" i="32"/>
  <c r="E575" i="32"/>
  <c r="G575" i="32"/>
  <c r="H575" i="32" s="1"/>
  <c r="E576" i="32"/>
  <c r="G576" i="32"/>
  <c r="E577" i="32"/>
  <c r="G577" i="32"/>
  <c r="G578" i="32"/>
  <c r="E579" i="32"/>
  <c r="G554" i="31"/>
  <c r="G555" i="31"/>
  <c r="G556" i="31"/>
  <c r="G557" i="31"/>
  <c r="E558" i="31"/>
  <c r="G558" i="31"/>
  <c r="G560" i="31"/>
  <c r="G561" i="31"/>
  <c r="G562" i="31"/>
  <c r="G563" i="31"/>
  <c r="E565" i="31"/>
  <c r="G565" i="31"/>
  <c r="G566" i="31"/>
  <c r="G567" i="31"/>
  <c r="G568" i="31"/>
  <c r="E569" i="31"/>
  <c r="F569" i="31"/>
  <c r="G569" i="31"/>
  <c r="G570" i="31"/>
  <c r="G571" i="31"/>
  <c r="G572" i="31"/>
  <c r="G573" i="31"/>
  <c r="G574" i="31"/>
  <c r="G575" i="31"/>
  <c r="G576" i="31"/>
  <c r="G579" i="31"/>
  <c r="G554" i="30"/>
  <c r="G555" i="30"/>
  <c r="G556" i="30"/>
  <c r="E557" i="30"/>
  <c r="G557" i="30"/>
  <c r="E558" i="30"/>
  <c r="G558" i="30"/>
  <c r="E560" i="30"/>
  <c r="G560" i="30"/>
  <c r="H560" i="30" s="1"/>
  <c r="G561" i="30"/>
  <c r="E562" i="30"/>
  <c r="G562" i="30"/>
  <c r="E563" i="30"/>
  <c r="G563" i="30"/>
  <c r="E565" i="30"/>
  <c r="G565" i="30"/>
  <c r="E566" i="30"/>
  <c r="G566" i="30"/>
  <c r="H566" i="30" s="1"/>
  <c r="G567" i="30"/>
  <c r="E568" i="30"/>
  <c r="G568" i="30"/>
  <c r="E569" i="30"/>
  <c r="F569" i="30"/>
  <c r="G569" i="30"/>
  <c r="G570" i="30"/>
  <c r="G571" i="30"/>
  <c r="G572" i="30"/>
  <c r="E573" i="30"/>
  <c r="G573" i="30"/>
  <c r="E574" i="30"/>
  <c r="G574" i="30"/>
  <c r="G575" i="30"/>
  <c r="E576" i="30"/>
  <c r="G576" i="30"/>
  <c r="E577" i="30"/>
  <c r="E578" i="30"/>
  <c r="G578" i="30"/>
  <c r="E579" i="30"/>
  <c r="G579" i="30"/>
  <c r="G554" i="29"/>
  <c r="G555" i="29"/>
  <c r="G556" i="29"/>
  <c r="G557" i="29"/>
  <c r="G558" i="29"/>
  <c r="G560" i="29"/>
  <c r="G561" i="29"/>
  <c r="G562" i="29"/>
  <c r="G563" i="29"/>
  <c r="G565" i="29"/>
  <c r="G566" i="29"/>
  <c r="G567" i="29"/>
  <c r="G568" i="29"/>
  <c r="E569" i="29"/>
  <c r="F569" i="29"/>
  <c r="G569" i="29"/>
  <c r="G570" i="29"/>
  <c r="G571" i="29"/>
  <c r="G572" i="29"/>
  <c r="G573" i="29"/>
  <c r="G574" i="29"/>
  <c r="G575" i="29"/>
  <c r="E576" i="29"/>
  <c r="G576" i="29"/>
  <c r="G579" i="29"/>
  <c r="G554" i="28"/>
  <c r="G555" i="28"/>
  <c r="G556" i="28"/>
  <c r="G557" i="28"/>
  <c r="G558" i="28"/>
  <c r="G560" i="28"/>
  <c r="G561" i="28"/>
  <c r="G562" i="28"/>
  <c r="G563" i="28"/>
  <c r="G565" i="28"/>
  <c r="G566" i="28"/>
  <c r="G567" i="28"/>
  <c r="G568" i="28"/>
  <c r="E569" i="28"/>
  <c r="F569" i="28"/>
  <c r="G569" i="28"/>
  <c r="G570" i="28"/>
  <c r="G571" i="28"/>
  <c r="G572" i="28"/>
  <c r="G573" i="28"/>
  <c r="G574" i="28"/>
  <c r="G575" i="28"/>
  <c r="G576" i="28"/>
  <c r="G578" i="28"/>
  <c r="G579" i="28"/>
  <c r="G554" i="27"/>
  <c r="G555" i="27"/>
  <c r="G556" i="27"/>
  <c r="G557" i="27"/>
  <c r="G558" i="27"/>
  <c r="G560" i="27"/>
  <c r="E561" i="27"/>
  <c r="G561" i="27"/>
  <c r="G562" i="27"/>
  <c r="G563" i="27"/>
  <c r="E565" i="27"/>
  <c r="G565" i="27"/>
  <c r="G566" i="27"/>
  <c r="G567" i="27"/>
  <c r="G568" i="27"/>
  <c r="E569" i="27"/>
  <c r="F569" i="27"/>
  <c r="G569" i="27"/>
  <c r="G570" i="27"/>
  <c r="G571" i="27"/>
  <c r="G572" i="27"/>
  <c r="G573" i="27"/>
  <c r="G574" i="27"/>
  <c r="G575" i="27"/>
  <c r="G576" i="27"/>
  <c r="E577" i="27"/>
  <c r="G577" i="27"/>
  <c r="G578" i="27"/>
  <c r="G579" i="27"/>
  <c r="G554" i="26"/>
  <c r="G555" i="26"/>
  <c r="G556" i="26"/>
  <c r="G557" i="26"/>
  <c r="G558" i="26"/>
  <c r="G560" i="26"/>
  <c r="E561" i="26"/>
  <c r="G561" i="26"/>
  <c r="H561" i="26" s="1"/>
  <c r="F562" i="26"/>
  <c r="G562" i="26"/>
  <c r="G563" i="26"/>
  <c r="G565" i="26"/>
  <c r="G566" i="26"/>
  <c r="G567" i="26"/>
  <c r="G568" i="26"/>
  <c r="E569" i="26"/>
  <c r="F569" i="26"/>
  <c r="G569" i="26"/>
  <c r="G570" i="26"/>
  <c r="G571" i="26"/>
  <c r="G572" i="26"/>
  <c r="G573" i="26"/>
  <c r="G574" i="26"/>
  <c r="G575" i="26"/>
  <c r="E576" i="26"/>
  <c r="G576" i="26"/>
  <c r="E577" i="26"/>
  <c r="G577" i="26"/>
  <c r="G578" i="26"/>
  <c r="G579" i="26"/>
  <c r="G554" i="25"/>
  <c r="G555" i="25"/>
  <c r="G556" i="25"/>
  <c r="G557" i="25"/>
  <c r="E558" i="25"/>
  <c r="G558" i="25"/>
  <c r="G560" i="25"/>
  <c r="E561" i="25"/>
  <c r="G561" i="25"/>
  <c r="E562" i="25"/>
  <c r="G562" i="25"/>
  <c r="G563" i="25"/>
  <c r="E565" i="25"/>
  <c r="G565" i="25"/>
  <c r="E566" i="25"/>
  <c r="G566" i="25"/>
  <c r="G567" i="25"/>
  <c r="G568" i="25"/>
  <c r="E569" i="25"/>
  <c r="F569" i="25"/>
  <c r="G569" i="25"/>
  <c r="G570" i="25"/>
  <c r="G571" i="25"/>
  <c r="E572" i="25"/>
  <c r="G572" i="25"/>
  <c r="G573" i="25"/>
  <c r="G574" i="25"/>
  <c r="G575" i="25"/>
  <c r="E576" i="25"/>
  <c r="G577" i="25"/>
  <c r="G579" i="25"/>
  <c r="G554" i="24"/>
  <c r="G555" i="24"/>
  <c r="G556" i="24"/>
  <c r="G557" i="24"/>
  <c r="E558" i="24"/>
  <c r="G558" i="24"/>
  <c r="G560" i="24"/>
  <c r="E561" i="24"/>
  <c r="G561" i="24"/>
  <c r="E562" i="24"/>
  <c r="G562" i="24"/>
  <c r="G563" i="24"/>
  <c r="E565" i="24"/>
  <c r="G565" i="24"/>
  <c r="E566" i="24"/>
  <c r="G566" i="24"/>
  <c r="H566" i="24" s="1"/>
  <c r="G567" i="24"/>
  <c r="G568" i="24"/>
  <c r="E569" i="24"/>
  <c r="F569" i="24"/>
  <c r="G569" i="24"/>
  <c r="G570" i="24"/>
  <c r="G571" i="24"/>
  <c r="G572" i="24"/>
  <c r="E573" i="24"/>
  <c r="G573" i="24"/>
  <c r="G574" i="24"/>
  <c r="E575" i="24"/>
  <c r="G575" i="24"/>
  <c r="E576" i="24"/>
  <c r="E577" i="24"/>
  <c r="G577" i="24"/>
  <c r="E579" i="24"/>
  <c r="G579" i="24"/>
  <c r="G554" i="23"/>
  <c r="G555" i="23"/>
  <c r="G556" i="23"/>
  <c r="G557" i="23"/>
  <c r="E558" i="23"/>
  <c r="G558" i="23"/>
  <c r="G560" i="23"/>
  <c r="E561" i="23"/>
  <c r="G561" i="23"/>
  <c r="H561" i="23" s="1"/>
  <c r="G562" i="23"/>
  <c r="G563" i="23"/>
  <c r="E565" i="23"/>
  <c r="G565" i="23"/>
  <c r="G566" i="23"/>
  <c r="G567" i="23"/>
  <c r="G568" i="23"/>
  <c r="E569" i="23"/>
  <c r="F569" i="23"/>
  <c r="G569" i="23"/>
  <c r="G570" i="23"/>
  <c r="G571" i="23"/>
  <c r="G572" i="23"/>
  <c r="G573" i="23"/>
  <c r="E574" i="23"/>
  <c r="G574" i="23"/>
  <c r="G575" i="23"/>
  <c r="E576" i="23"/>
  <c r="G576" i="23"/>
  <c r="E577" i="23"/>
  <c r="G577" i="23"/>
  <c r="H577" i="23" s="1"/>
  <c r="G578" i="23"/>
  <c r="G579" i="23"/>
  <c r="G554" i="22"/>
  <c r="G555" i="22"/>
  <c r="G556" i="22"/>
  <c r="G557" i="22"/>
  <c r="E558" i="22"/>
  <c r="G558" i="22"/>
  <c r="G560" i="22"/>
  <c r="E561" i="22"/>
  <c r="G561" i="22"/>
  <c r="E562" i="22"/>
  <c r="G562" i="22"/>
  <c r="E563" i="22"/>
  <c r="G563" i="22"/>
  <c r="E565" i="22"/>
  <c r="G565" i="22"/>
  <c r="E566" i="22"/>
  <c r="G566" i="22"/>
  <c r="G567" i="22"/>
  <c r="G568" i="22"/>
  <c r="E569" i="22"/>
  <c r="F569" i="22"/>
  <c r="G569" i="22"/>
  <c r="H569" i="22" s="1"/>
  <c r="G570" i="22"/>
  <c r="G571" i="22"/>
  <c r="G572" i="22"/>
  <c r="E573" i="22"/>
  <c r="G573" i="22"/>
  <c r="E574" i="22"/>
  <c r="G574" i="22"/>
  <c r="G575" i="22"/>
  <c r="G576" i="22"/>
  <c r="E577" i="22"/>
  <c r="G577" i="22"/>
  <c r="G578" i="22"/>
  <c r="G579" i="22"/>
  <c r="G554" i="21"/>
  <c r="G555" i="21"/>
  <c r="G556" i="21"/>
  <c r="G557" i="21"/>
  <c r="E558" i="21"/>
  <c r="G558" i="21"/>
  <c r="G560" i="21"/>
  <c r="E561" i="21"/>
  <c r="G561" i="21"/>
  <c r="E562" i="21"/>
  <c r="G562" i="21"/>
  <c r="E563" i="21"/>
  <c r="G563" i="21"/>
  <c r="G565" i="21"/>
  <c r="G566" i="21"/>
  <c r="G567" i="21"/>
  <c r="G568" i="21"/>
  <c r="E569" i="21"/>
  <c r="F569" i="21"/>
  <c r="G569" i="21"/>
  <c r="G570" i="21"/>
  <c r="G571" i="21"/>
  <c r="G572" i="21"/>
  <c r="G573" i="21"/>
  <c r="E574" i="21"/>
  <c r="G574" i="21"/>
  <c r="G575" i="21"/>
  <c r="E576" i="21"/>
  <c r="G576" i="21"/>
  <c r="E577" i="21"/>
  <c r="G577" i="21"/>
  <c r="G578" i="21"/>
  <c r="E579" i="21"/>
  <c r="G579" i="21"/>
  <c r="G554" i="20"/>
  <c r="G555" i="20"/>
  <c r="G556" i="20"/>
  <c r="E557" i="20"/>
  <c r="G557" i="20"/>
  <c r="E558" i="20"/>
  <c r="G558" i="20"/>
  <c r="E560" i="20"/>
  <c r="G560" i="20"/>
  <c r="E561" i="20"/>
  <c r="G561" i="20"/>
  <c r="E562" i="20"/>
  <c r="G562" i="20"/>
  <c r="G563" i="20"/>
  <c r="G565" i="20"/>
  <c r="E566" i="20"/>
  <c r="G566" i="20"/>
  <c r="H566" i="20" s="1"/>
  <c r="E567" i="20"/>
  <c r="G567" i="20"/>
  <c r="E568" i="20"/>
  <c r="G568" i="20"/>
  <c r="E569" i="20"/>
  <c r="F569" i="20"/>
  <c r="G569" i="20"/>
  <c r="G570" i="20"/>
  <c r="H570" i="20" s="1"/>
  <c r="G571" i="20"/>
  <c r="G572" i="20"/>
  <c r="G573" i="20"/>
  <c r="E574" i="20"/>
  <c r="G574" i="20"/>
  <c r="E575" i="20"/>
  <c r="G575" i="20"/>
  <c r="E576" i="20"/>
  <c r="G576" i="20"/>
  <c r="E577" i="20"/>
  <c r="G577" i="20"/>
  <c r="E578" i="20"/>
  <c r="G578" i="20"/>
  <c r="E579" i="20"/>
  <c r="G579" i="20"/>
  <c r="G554" i="19"/>
  <c r="G555" i="19"/>
  <c r="G556" i="19"/>
  <c r="G557" i="19"/>
  <c r="E558" i="19"/>
  <c r="G558" i="19"/>
  <c r="G560" i="19"/>
  <c r="E561" i="19"/>
  <c r="G561" i="19"/>
  <c r="H561" i="19" s="1"/>
  <c r="G562" i="19"/>
  <c r="G563" i="19"/>
  <c r="E565" i="19"/>
  <c r="G565" i="19"/>
  <c r="E566" i="19"/>
  <c r="G566" i="19"/>
  <c r="G567" i="19"/>
  <c r="G568" i="19"/>
  <c r="E569" i="19"/>
  <c r="F569" i="19"/>
  <c r="G569" i="19"/>
  <c r="G570" i="19"/>
  <c r="G571" i="19"/>
  <c r="G572" i="19"/>
  <c r="G573" i="19"/>
  <c r="G574" i="19"/>
  <c r="G575" i="19"/>
  <c r="E576" i="19"/>
  <c r="G576" i="19"/>
  <c r="E577" i="19"/>
  <c r="G577" i="19"/>
  <c r="H577" i="19" s="1"/>
  <c r="G578" i="19"/>
  <c r="G579" i="19"/>
  <c r="G554" i="18"/>
  <c r="G555" i="18"/>
  <c r="G556" i="18"/>
  <c r="G557" i="18"/>
  <c r="G558" i="18"/>
  <c r="G560" i="18"/>
  <c r="G561" i="18"/>
  <c r="G562" i="18"/>
  <c r="G563" i="18"/>
  <c r="E565" i="18"/>
  <c r="G565" i="18"/>
  <c r="G566" i="18"/>
  <c r="G567" i="18"/>
  <c r="G568" i="18"/>
  <c r="E569" i="18"/>
  <c r="F569" i="18"/>
  <c r="G569" i="18"/>
  <c r="G570" i="18"/>
  <c r="G571" i="18"/>
  <c r="G572" i="18"/>
  <c r="G573" i="18"/>
  <c r="G574" i="18"/>
  <c r="G575" i="18"/>
  <c r="G576" i="18"/>
  <c r="G577" i="18"/>
  <c r="G578" i="18"/>
  <c r="G579" i="18"/>
  <c r="G554" i="17"/>
  <c r="G555" i="17"/>
  <c r="G556" i="17"/>
  <c r="E557" i="17"/>
  <c r="G557" i="17"/>
  <c r="E558" i="17"/>
  <c r="G558" i="17"/>
  <c r="E560" i="17"/>
  <c r="G560" i="17"/>
  <c r="E561" i="17"/>
  <c r="G561" i="17"/>
  <c r="E562" i="17"/>
  <c r="G562" i="17"/>
  <c r="E563" i="17"/>
  <c r="G563" i="17"/>
  <c r="E565" i="17"/>
  <c r="G565" i="17"/>
  <c r="E566" i="17"/>
  <c r="G566" i="17"/>
  <c r="E567" i="17"/>
  <c r="G567" i="17"/>
  <c r="E568" i="17"/>
  <c r="G568" i="17"/>
  <c r="E569" i="17"/>
  <c r="F569" i="17"/>
  <c r="G569" i="17"/>
  <c r="G570" i="17"/>
  <c r="G571" i="17"/>
  <c r="G572" i="17"/>
  <c r="E573" i="17"/>
  <c r="G573" i="17"/>
  <c r="H573" i="17" s="1"/>
  <c r="E574" i="17"/>
  <c r="G574" i="17"/>
  <c r="E575" i="17"/>
  <c r="G575" i="17"/>
  <c r="E576" i="17"/>
  <c r="G576" i="17"/>
  <c r="E577" i="17"/>
  <c r="G577" i="17"/>
  <c r="G578" i="17"/>
  <c r="E579" i="17"/>
  <c r="G579" i="17"/>
  <c r="G554" i="16"/>
  <c r="G555" i="16"/>
  <c r="G556" i="16"/>
  <c r="E557" i="16"/>
  <c r="G557" i="16"/>
  <c r="E558" i="16"/>
  <c r="G558" i="16"/>
  <c r="G560" i="16"/>
  <c r="G561" i="16"/>
  <c r="E562" i="16"/>
  <c r="G562" i="16"/>
  <c r="G563" i="16"/>
  <c r="E565" i="16"/>
  <c r="G565" i="16"/>
  <c r="G566" i="16"/>
  <c r="G567" i="16"/>
  <c r="E568" i="16"/>
  <c r="G568" i="16"/>
  <c r="E569" i="16"/>
  <c r="F569" i="16"/>
  <c r="G569" i="16"/>
  <c r="G570" i="16"/>
  <c r="G571" i="16"/>
  <c r="G572" i="16"/>
  <c r="G573" i="16"/>
  <c r="E574" i="16"/>
  <c r="G574" i="16"/>
  <c r="G575" i="16"/>
  <c r="E576" i="16"/>
  <c r="G576" i="16"/>
  <c r="E577" i="16"/>
  <c r="G577" i="16"/>
  <c r="G578" i="16"/>
  <c r="E579" i="16"/>
  <c r="G579" i="16"/>
  <c r="G554" i="15"/>
  <c r="G555" i="15"/>
  <c r="G556" i="15"/>
  <c r="E557" i="15"/>
  <c r="G557" i="15"/>
  <c r="E558" i="15"/>
  <c r="G558" i="15"/>
  <c r="E560" i="15"/>
  <c r="G560" i="15"/>
  <c r="E561" i="15"/>
  <c r="G561" i="15"/>
  <c r="E562" i="15"/>
  <c r="G562" i="15"/>
  <c r="E563" i="15"/>
  <c r="G563" i="15"/>
  <c r="E565" i="15"/>
  <c r="G565" i="15"/>
  <c r="E566" i="15"/>
  <c r="G566" i="15"/>
  <c r="E567" i="15"/>
  <c r="G567" i="15"/>
  <c r="E568" i="15"/>
  <c r="G568" i="15"/>
  <c r="E569" i="15"/>
  <c r="F569" i="15"/>
  <c r="G569" i="15"/>
  <c r="G570" i="15"/>
  <c r="E571" i="15"/>
  <c r="G571" i="15"/>
  <c r="E572" i="15"/>
  <c r="G572" i="15"/>
  <c r="G573" i="15"/>
  <c r="E574" i="15"/>
  <c r="G574" i="15"/>
  <c r="E575" i="15"/>
  <c r="G575" i="15"/>
  <c r="E576" i="15"/>
  <c r="G576" i="15"/>
  <c r="E577" i="15"/>
  <c r="G577" i="15"/>
  <c r="G578" i="15"/>
  <c r="E579" i="15"/>
  <c r="G579" i="15"/>
  <c r="G554" i="14"/>
  <c r="G555" i="14"/>
  <c r="G556" i="14"/>
  <c r="G557" i="14"/>
  <c r="E558" i="14"/>
  <c r="G558" i="14"/>
  <c r="G560" i="14"/>
  <c r="E561" i="14"/>
  <c r="G561" i="14"/>
  <c r="G562" i="14"/>
  <c r="G563" i="14"/>
  <c r="G565" i="14"/>
  <c r="G566" i="14"/>
  <c r="G567" i="14"/>
  <c r="G568" i="14"/>
  <c r="F569" i="14"/>
  <c r="G569" i="14"/>
  <c r="G570" i="14"/>
  <c r="G571" i="14"/>
  <c r="G572" i="14"/>
  <c r="G573" i="14"/>
  <c r="E574" i="14"/>
  <c r="G574" i="14"/>
  <c r="H574" i="14" s="1"/>
  <c r="G575" i="14"/>
  <c r="E576" i="14"/>
  <c r="G576" i="14"/>
  <c r="E577" i="14"/>
  <c r="G577" i="14"/>
  <c r="H577" i="14" s="1"/>
  <c r="G578" i="14"/>
  <c r="G579" i="14"/>
  <c r="G554" i="13"/>
  <c r="G555" i="13"/>
  <c r="G556" i="13"/>
  <c r="G557" i="13"/>
  <c r="E558" i="13"/>
  <c r="G558" i="13"/>
  <c r="G560" i="13"/>
  <c r="E561" i="13"/>
  <c r="G561" i="13"/>
  <c r="G562" i="13"/>
  <c r="G563" i="13"/>
  <c r="E565" i="13"/>
  <c r="G565" i="13"/>
  <c r="H565" i="13" s="1"/>
  <c r="G566" i="13"/>
  <c r="G567" i="13"/>
  <c r="G568" i="13"/>
  <c r="E569" i="13"/>
  <c r="F569" i="13"/>
  <c r="G569" i="13"/>
  <c r="G570" i="13"/>
  <c r="G571" i="13"/>
  <c r="G572" i="13"/>
  <c r="G573" i="13"/>
  <c r="E574" i="13"/>
  <c r="G574" i="13"/>
  <c r="G575" i="13"/>
  <c r="G576" i="13"/>
  <c r="E577" i="13"/>
  <c r="G577" i="13"/>
  <c r="G578" i="13"/>
  <c r="G579" i="13"/>
  <c r="G554" i="12"/>
  <c r="G555" i="12"/>
  <c r="G556" i="12"/>
  <c r="G557" i="12"/>
  <c r="E558" i="12"/>
  <c r="G558" i="12"/>
  <c r="G560" i="12"/>
  <c r="G561" i="12"/>
  <c r="G562" i="12"/>
  <c r="G563" i="12"/>
  <c r="E565" i="12"/>
  <c r="G565" i="12"/>
  <c r="H565" i="12" s="1"/>
  <c r="G566" i="12"/>
  <c r="G567" i="12"/>
  <c r="G568" i="12"/>
  <c r="E569" i="12"/>
  <c r="F569" i="12"/>
  <c r="G569" i="12"/>
  <c r="H569" i="12" s="1"/>
  <c r="G570" i="12"/>
  <c r="G571" i="12"/>
  <c r="G572" i="12"/>
  <c r="G573" i="12"/>
  <c r="E574" i="12"/>
  <c r="G574" i="12"/>
  <c r="G575" i="12"/>
  <c r="G576" i="12"/>
  <c r="E577" i="12"/>
  <c r="G577" i="12"/>
  <c r="G578" i="12"/>
  <c r="G579" i="12"/>
  <c r="G554" i="11"/>
  <c r="G555" i="11"/>
  <c r="G556" i="11"/>
  <c r="G557" i="11"/>
  <c r="E558" i="11"/>
  <c r="G558" i="11"/>
  <c r="G560" i="11"/>
  <c r="G561" i="11"/>
  <c r="G562" i="11"/>
  <c r="G563" i="11"/>
  <c r="E565" i="11"/>
  <c r="G565" i="11"/>
  <c r="H565" i="11" s="1"/>
  <c r="G566" i="11"/>
  <c r="G567" i="11"/>
  <c r="G568" i="11"/>
  <c r="G569" i="11"/>
  <c r="G570" i="11"/>
  <c r="G571" i="11"/>
  <c r="E572" i="11"/>
  <c r="G572" i="11"/>
  <c r="G573" i="11"/>
  <c r="E574" i="11"/>
  <c r="G574" i="11"/>
  <c r="G575" i="11"/>
  <c r="E576" i="11"/>
  <c r="G576" i="11"/>
  <c r="G577" i="11"/>
  <c r="G578" i="11"/>
  <c r="G579" i="11"/>
  <c r="G554" i="10"/>
  <c r="G555" i="10"/>
  <c r="G556" i="10"/>
  <c r="G557" i="10"/>
  <c r="G558" i="10"/>
  <c r="G560" i="10"/>
  <c r="E561" i="10"/>
  <c r="G561" i="10"/>
  <c r="G562" i="10"/>
  <c r="G563" i="10"/>
  <c r="G565" i="10"/>
  <c r="G566" i="10"/>
  <c r="G567" i="10"/>
  <c r="G568" i="10"/>
  <c r="E569" i="10"/>
  <c r="F569" i="10"/>
  <c r="G569" i="10"/>
  <c r="G570" i="10"/>
  <c r="G571" i="10"/>
  <c r="G572" i="10"/>
  <c r="G573" i="10"/>
  <c r="G574" i="10"/>
  <c r="G575" i="10"/>
  <c r="G576" i="10"/>
  <c r="G577" i="10"/>
  <c r="G578" i="10"/>
  <c r="G579" i="10"/>
  <c r="G554" i="9"/>
  <c r="G555" i="9"/>
  <c r="G556" i="9"/>
  <c r="E557" i="9"/>
  <c r="G557" i="9"/>
  <c r="G558" i="9"/>
  <c r="E560" i="9"/>
  <c r="G560" i="9"/>
  <c r="E561" i="9"/>
  <c r="G561" i="9"/>
  <c r="G562" i="9"/>
  <c r="E563" i="9"/>
  <c r="G563" i="9"/>
  <c r="E565" i="9"/>
  <c r="G565" i="9"/>
  <c r="G566" i="9"/>
  <c r="E567" i="9"/>
  <c r="G567" i="9"/>
  <c r="E568" i="9"/>
  <c r="G568" i="9"/>
  <c r="E569" i="9"/>
  <c r="F569" i="9"/>
  <c r="G569" i="9"/>
  <c r="G570" i="9"/>
  <c r="G571" i="9"/>
  <c r="E572" i="9"/>
  <c r="G572" i="9"/>
  <c r="E573" i="9"/>
  <c r="G573" i="9"/>
  <c r="E574" i="9"/>
  <c r="G574" i="9"/>
  <c r="H574" i="9" s="1"/>
  <c r="G575" i="9"/>
  <c r="E576" i="9"/>
  <c r="G576" i="9"/>
  <c r="E577" i="9"/>
  <c r="G577" i="9"/>
  <c r="E578" i="9"/>
  <c r="G578" i="9"/>
  <c r="G579" i="9"/>
  <c r="G554" i="8"/>
  <c r="G555" i="8"/>
  <c r="G556" i="8"/>
  <c r="G557" i="8"/>
  <c r="G558" i="8"/>
  <c r="G560" i="8"/>
  <c r="G561" i="8"/>
  <c r="E562" i="8"/>
  <c r="G562" i="8"/>
  <c r="G563" i="8"/>
  <c r="G565" i="8"/>
  <c r="E566" i="8"/>
  <c r="G566" i="8"/>
  <c r="G567" i="8"/>
  <c r="G568" i="8"/>
  <c r="E569" i="8"/>
  <c r="F569" i="8"/>
  <c r="G569" i="8"/>
  <c r="G570" i="8"/>
  <c r="G571" i="8"/>
  <c r="G572" i="8"/>
  <c r="E573" i="8"/>
  <c r="G573" i="8"/>
  <c r="E574" i="8"/>
  <c r="G574" i="8"/>
  <c r="G575" i="8"/>
  <c r="E576" i="8"/>
  <c r="G576" i="8"/>
  <c r="E577" i="8"/>
  <c r="G577" i="8"/>
  <c r="G578" i="8"/>
  <c r="G579" i="8"/>
  <c r="G554" i="7"/>
  <c r="G555" i="7"/>
  <c r="G556" i="7"/>
  <c r="G557" i="7"/>
  <c r="E558" i="7"/>
  <c r="G558" i="7"/>
  <c r="G560" i="7"/>
  <c r="G561" i="7"/>
  <c r="G562" i="7"/>
  <c r="G563" i="7"/>
  <c r="G565" i="7"/>
  <c r="E566" i="7"/>
  <c r="G566" i="7"/>
  <c r="G567" i="7"/>
  <c r="G568" i="7"/>
  <c r="F569" i="7"/>
  <c r="G569" i="7"/>
  <c r="G570" i="7"/>
  <c r="G571" i="7"/>
  <c r="G572" i="7"/>
  <c r="G573" i="7"/>
  <c r="G574" i="7"/>
  <c r="G575" i="7"/>
  <c r="E576" i="7"/>
  <c r="G576" i="7"/>
  <c r="E577" i="7"/>
  <c r="G577" i="7"/>
  <c r="G578" i="7"/>
  <c r="G579" i="7"/>
  <c r="G554" i="6"/>
  <c r="G555" i="6"/>
  <c r="G556" i="6"/>
  <c r="G557" i="6"/>
  <c r="E558" i="6"/>
  <c r="G558" i="6"/>
  <c r="G560" i="6"/>
  <c r="E561" i="6"/>
  <c r="G561" i="6"/>
  <c r="G562" i="6"/>
  <c r="G563" i="6"/>
  <c r="E565" i="6"/>
  <c r="G565" i="6"/>
  <c r="E566" i="6"/>
  <c r="G566" i="6"/>
  <c r="E567" i="6"/>
  <c r="G567" i="6"/>
  <c r="G568" i="6"/>
  <c r="E569" i="6"/>
  <c r="F569" i="6"/>
  <c r="G569" i="6"/>
  <c r="G570" i="6"/>
  <c r="G571" i="6"/>
  <c r="E572" i="6"/>
  <c r="G572" i="6"/>
  <c r="E573" i="6"/>
  <c r="G573" i="6"/>
  <c r="E574" i="6"/>
  <c r="G574" i="6"/>
  <c r="G575" i="6"/>
  <c r="E576" i="6"/>
  <c r="G576" i="6"/>
  <c r="E577" i="6"/>
  <c r="G577" i="6"/>
  <c r="G578" i="6"/>
  <c r="E579" i="6"/>
  <c r="G579" i="6"/>
  <c r="G554" i="5"/>
  <c r="G555" i="5"/>
  <c r="G556" i="5"/>
  <c r="G557" i="5"/>
  <c r="G558" i="5"/>
  <c r="G560" i="5"/>
  <c r="G561" i="5"/>
  <c r="G562" i="5"/>
  <c r="G563" i="5"/>
  <c r="G565" i="5"/>
  <c r="G566" i="5"/>
  <c r="G567" i="5"/>
  <c r="G568" i="5"/>
  <c r="E569" i="5"/>
  <c r="F569" i="5"/>
  <c r="G569" i="5"/>
  <c r="G570" i="5"/>
  <c r="G571" i="5"/>
  <c r="G572" i="5"/>
  <c r="G573" i="5"/>
  <c r="G574" i="5"/>
  <c r="G575" i="5"/>
  <c r="G576" i="5"/>
  <c r="G577" i="5"/>
  <c r="G578" i="5"/>
  <c r="G579" i="5"/>
  <c r="G554" i="4"/>
  <c r="G555" i="4"/>
  <c r="G556" i="4"/>
  <c r="G557" i="4"/>
  <c r="E558" i="4"/>
  <c r="G558" i="4"/>
  <c r="E560" i="4"/>
  <c r="G560" i="4"/>
  <c r="E561" i="4"/>
  <c r="G561" i="4"/>
  <c r="G562" i="4"/>
  <c r="G563" i="4"/>
  <c r="G565" i="4"/>
  <c r="E566" i="4"/>
  <c r="G566" i="4"/>
  <c r="E567" i="4"/>
  <c r="G567" i="4"/>
  <c r="E568" i="4"/>
  <c r="G568" i="4"/>
  <c r="E569" i="4"/>
  <c r="F569" i="4"/>
  <c r="G569" i="4"/>
  <c r="G570" i="4"/>
  <c r="G571" i="4"/>
  <c r="G572" i="4"/>
  <c r="G573" i="4"/>
  <c r="G574" i="4"/>
  <c r="G575" i="4"/>
  <c r="E576" i="4"/>
  <c r="G576" i="4"/>
  <c r="E577" i="4"/>
  <c r="G577" i="4"/>
  <c r="E578" i="4"/>
  <c r="G578" i="4"/>
  <c r="H578" i="4" s="1"/>
  <c r="G579" i="4"/>
  <c r="G554" i="3"/>
  <c r="G555" i="3"/>
  <c r="G556" i="3"/>
  <c r="G557" i="3"/>
  <c r="E558" i="3"/>
  <c r="G558" i="3"/>
  <c r="G560" i="3"/>
  <c r="G561" i="3"/>
  <c r="G562" i="3"/>
  <c r="G563" i="3"/>
  <c r="E565" i="3"/>
  <c r="G565" i="3"/>
  <c r="G566" i="3"/>
  <c r="G567" i="3"/>
  <c r="G568" i="3"/>
  <c r="G569" i="3"/>
  <c r="G570" i="3"/>
  <c r="G571" i="3"/>
  <c r="G572" i="3"/>
  <c r="G573" i="3"/>
  <c r="E574" i="3"/>
  <c r="G574" i="3"/>
  <c r="G575" i="3"/>
  <c r="E576" i="3"/>
  <c r="G576" i="3"/>
  <c r="E577" i="3"/>
  <c r="G577" i="3"/>
  <c r="G578" i="3"/>
  <c r="G579" i="3"/>
  <c r="G554" i="2"/>
  <c r="G555" i="2"/>
  <c r="G556" i="2"/>
  <c r="G557" i="2"/>
  <c r="G558" i="2"/>
  <c r="G560" i="2"/>
  <c r="G561" i="2"/>
  <c r="G562" i="2"/>
  <c r="G563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E554" i="1"/>
  <c r="G554" i="1"/>
  <c r="G555" i="1"/>
  <c r="G556" i="1"/>
  <c r="E557" i="1"/>
  <c r="G557" i="1"/>
  <c r="E558" i="1"/>
  <c r="G558" i="1"/>
  <c r="E560" i="1"/>
  <c r="G560" i="1"/>
  <c r="E561" i="1"/>
  <c r="G561" i="1"/>
  <c r="E562" i="1"/>
  <c r="G562" i="1"/>
  <c r="E563" i="1"/>
  <c r="G563" i="1"/>
  <c r="E565" i="1"/>
  <c r="G565" i="1"/>
  <c r="E566" i="1"/>
  <c r="G566" i="1"/>
  <c r="E567" i="1"/>
  <c r="G567" i="1"/>
  <c r="E568" i="1"/>
  <c r="G568" i="1"/>
  <c r="E569" i="1"/>
  <c r="F569" i="1"/>
  <c r="G569" i="1"/>
  <c r="E570" i="1"/>
  <c r="G570" i="1"/>
  <c r="E571" i="1"/>
  <c r="G571" i="1"/>
  <c r="E572" i="1"/>
  <c r="G572" i="1"/>
  <c r="E573" i="1"/>
  <c r="G573" i="1"/>
  <c r="E574" i="1"/>
  <c r="G574" i="1"/>
  <c r="E575" i="1"/>
  <c r="G575" i="1"/>
  <c r="E576" i="1"/>
  <c r="G576" i="1"/>
  <c r="E577" i="1"/>
  <c r="G577" i="1"/>
  <c r="E578" i="1"/>
  <c r="G578" i="1"/>
  <c r="E579" i="1"/>
  <c r="G579" i="1"/>
  <c r="E554" i="34"/>
  <c r="G554" i="34"/>
  <c r="E555" i="34"/>
  <c r="G555" i="34"/>
  <c r="G556" i="34"/>
  <c r="E557" i="34"/>
  <c r="G557" i="34"/>
  <c r="E558" i="34"/>
  <c r="G558" i="34"/>
  <c r="E560" i="34"/>
  <c r="G560" i="34"/>
  <c r="E561" i="34"/>
  <c r="G561" i="34"/>
  <c r="E562" i="34"/>
  <c r="G562" i="34"/>
  <c r="E563" i="34"/>
  <c r="G563" i="34"/>
  <c r="E565" i="34"/>
  <c r="G565" i="34"/>
  <c r="E566" i="34"/>
  <c r="G566" i="34"/>
  <c r="E567" i="34"/>
  <c r="G567" i="34"/>
  <c r="E568" i="34"/>
  <c r="G568" i="34"/>
  <c r="E569" i="34"/>
  <c r="F569" i="34"/>
  <c r="G569" i="34"/>
  <c r="E570" i="34"/>
  <c r="G570" i="34"/>
  <c r="E571" i="34"/>
  <c r="G571" i="34"/>
  <c r="E572" i="34"/>
  <c r="G572" i="34"/>
  <c r="E573" i="34"/>
  <c r="G573" i="34"/>
  <c r="E574" i="34"/>
  <c r="G574" i="34"/>
  <c r="E575" i="34"/>
  <c r="G575" i="34"/>
  <c r="E576" i="34"/>
  <c r="G576" i="34"/>
  <c r="E577" i="34"/>
  <c r="G577" i="34"/>
  <c r="G578" i="34"/>
  <c r="E579" i="34"/>
  <c r="G579" i="34"/>
  <c r="G554" i="33"/>
  <c r="G555" i="33"/>
  <c r="G556" i="33"/>
  <c r="G557" i="33"/>
  <c r="G558" i="33"/>
  <c r="G560" i="33"/>
  <c r="G561" i="33"/>
  <c r="G562" i="33"/>
  <c r="G563" i="33"/>
  <c r="G565" i="33"/>
  <c r="G566" i="33"/>
  <c r="G567" i="33"/>
  <c r="G568" i="33"/>
  <c r="G569" i="33"/>
  <c r="G570" i="33"/>
  <c r="G571" i="33"/>
  <c r="G572" i="33"/>
  <c r="G573" i="33"/>
  <c r="G574" i="33"/>
  <c r="G575" i="33"/>
  <c r="G576" i="33"/>
  <c r="G578" i="33"/>
  <c r="G579" i="33"/>
  <c r="E553" i="32"/>
  <c r="E553" i="30"/>
  <c r="E553" i="27"/>
  <c r="E553" i="24"/>
  <c r="E553" i="22"/>
  <c r="E553" i="17"/>
  <c r="E553" i="16"/>
  <c r="E553" i="15"/>
  <c r="E553" i="9"/>
  <c r="E553" i="4"/>
  <c r="E553" i="34"/>
  <c r="C552" i="32"/>
  <c r="E555" i="32" s="1"/>
  <c r="C552" i="31"/>
  <c r="E572" i="31" s="1"/>
  <c r="C552" i="30"/>
  <c r="D552" i="29"/>
  <c r="F576" i="29" s="1"/>
  <c r="C552" i="29"/>
  <c r="E568" i="29" s="1"/>
  <c r="C552" i="28"/>
  <c r="D552" i="27"/>
  <c r="F574" i="27" s="1"/>
  <c r="C552" i="27"/>
  <c r="E573" i="27" s="1"/>
  <c r="C552" i="26"/>
  <c r="C552" i="25"/>
  <c r="E553" i="25" s="1"/>
  <c r="C552" i="24"/>
  <c r="E574" i="24" s="1"/>
  <c r="D552" i="23"/>
  <c r="C552" i="23"/>
  <c r="E575" i="23" s="1"/>
  <c r="D552" i="22"/>
  <c r="F561" i="22" s="1"/>
  <c r="C552" i="22"/>
  <c r="E560" i="22" s="1"/>
  <c r="D552" i="21"/>
  <c r="F561" i="21" s="1"/>
  <c r="C552" i="21"/>
  <c r="E568" i="21" s="1"/>
  <c r="D552" i="20"/>
  <c r="C552" i="20"/>
  <c r="E570" i="20" s="1"/>
  <c r="E565" i="20"/>
  <c r="D552" i="19"/>
  <c r="F577" i="19" s="1"/>
  <c r="C552" i="19"/>
  <c r="E560" i="19" s="1"/>
  <c r="H560" i="19" s="1"/>
  <c r="D552" i="18"/>
  <c r="F564" i="18" s="1"/>
  <c r="C552" i="18"/>
  <c r="E576" i="18" s="1"/>
  <c r="D552" i="17"/>
  <c r="F568" i="17" s="1"/>
  <c r="C552" i="17"/>
  <c r="E578" i="17" s="1"/>
  <c r="D552" i="16"/>
  <c r="C552" i="16"/>
  <c r="E578" i="16" s="1"/>
  <c r="D552" i="15"/>
  <c r="C552" i="15"/>
  <c r="D552" i="14"/>
  <c r="F576" i="14" s="1"/>
  <c r="C552" i="14"/>
  <c r="E579" i="14" s="1"/>
  <c r="D552" i="13"/>
  <c r="C552" i="13"/>
  <c r="E553" i="13" s="1"/>
  <c r="D552" i="12"/>
  <c r="F565" i="12" s="1"/>
  <c r="C552" i="12"/>
  <c r="D552" i="11"/>
  <c r="F576" i="11" s="1"/>
  <c r="C552" i="11"/>
  <c r="E567" i="11" s="1"/>
  <c r="D552" i="10"/>
  <c r="F552" i="10" s="1"/>
  <c r="C552" i="10"/>
  <c r="E576" i="10" s="1"/>
  <c r="D552" i="9"/>
  <c r="C552" i="9"/>
  <c r="E562" i="9" s="1"/>
  <c r="D552" i="8"/>
  <c r="F566" i="8" s="1"/>
  <c r="C552" i="8"/>
  <c r="E567" i="8" s="1"/>
  <c r="D552" i="7"/>
  <c r="F566" i="7" s="1"/>
  <c r="C552" i="7"/>
  <c r="E560" i="7" s="1"/>
  <c r="D552" i="6"/>
  <c r="F561" i="6" s="1"/>
  <c r="C552" i="6"/>
  <c r="E575" i="6" s="1"/>
  <c r="D552" i="5"/>
  <c r="C552" i="5"/>
  <c r="D552" i="4"/>
  <c r="F568" i="4" s="1"/>
  <c r="C552" i="4"/>
  <c r="E556" i="4" s="1"/>
  <c r="D552" i="3"/>
  <c r="F576" i="3" s="1"/>
  <c r="C552" i="3"/>
  <c r="E567" i="3" s="1"/>
  <c r="D552" i="2"/>
  <c r="C552" i="2"/>
  <c r="D552" i="1"/>
  <c r="F568" i="1" s="1"/>
  <c r="C552" i="1"/>
  <c r="C13" i="1" s="1"/>
  <c r="D552" i="34"/>
  <c r="C552" i="34"/>
  <c r="C13" i="34" s="1"/>
  <c r="C552" i="33"/>
  <c r="E553" i="33" s="1"/>
  <c r="G331" i="32"/>
  <c r="G332" i="32"/>
  <c r="E333" i="32"/>
  <c r="G333" i="32"/>
  <c r="E334" i="32"/>
  <c r="G334" i="32"/>
  <c r="E335" i="32"/>
  <c r="G335" i="32"/>
  <c r="G336" i="32"/>
  <c r="G337" i="32"/>
  <c r="E338" i="32"/>
  <c r="G338" i="32"/>
  <c r="G339" i="32"/>
  <c r="G340" i="32"/>
  <c r="E341" i="32"/>
  <c r="G341" i="32"/>
  <c r="G342" i="32"/>
  <c r="G343" i="32"/>
  <c r="E344" i="32"/>
  <c r="F344" i="32"/>
  <c r="G344" i="32"/>
  <c r="G345" i="32"/>
  <c r="G346" i="32"/>
  <c r="E347" i="32"/>
  <c r="G347" i="32"/>
  <c r="E348" i="32"/>
  <c r="G348" i="32"/>
  <c r="G349" i="32"/>
  <c r="E350" i="32"/>
  <c r="G350" i="32"/>
  <c r="E351" i="32"/>
  <c r="G351" i="32"/>
  <c r="G352" i="32"/>
  <c r="G353" i="32"/>
  <c r="E354" i="32"/>
  <c r="G354" i="32"/>
  <c r="E355" i="32"/>
  <c r="G355" i="32"/>
  <c r="E356" i="32"/>
  <c r="G356" i="32"/>
  <c r="E357" i="32"/>
  <c r="G357" i="32"/>
  <c r="G358" i="32"/>
  <c r="E359" i="32"/>
  <c r="G359" i="32"/>
  <c r="E360" i="32"/>
  <c r="G360" i="32"/>
  <c r="G361" i="32"/>
  <c r="G362" i="32"/>
  <c r="G363" i="32"/>
  <c r="E364" i="32"/>
  <c r="G364" i="32"/>
  <c r="G365" i="32"/>
  <c r="E366" i="32"/>
  <c r="G366" i="32"/>
  <c r="G367" i="32"/>
  <c r="G368" i="32"/>
  <c r="G369" i="32"/>
  <c r="G370" i="32"/>
  <c r="E371" i="32"/>
  <c r="G371" i="32"/>
  <c r="G372" i="32"/>
  <c r="G373" i="32"/>
  <c r="G374" i="32"/>
  <c r="G375" i="32"/>
  <c r="G376" i="32"/>
  <c r="E377" i="32"/>
  <c r="G377" i="32"/>
  <c r="G378" i="32"/>
  <c r="G379" i="32"/>
  <c r="G380" i="32"/>
  <c r="G381" i="32"/>
  <c r="G382" i="32"/>
  <c r="E384" i="32"/>
  <c r="G384" i="32"/>
  <c r="E385" i="32"/>
  <c r="G385" i="32"/>
  <c r="E386" i="32"/>
  <c r="G386" i="32"/>
  <c r="E387" i="32"/>
  <c r="G387" i="32"/>
  <c r="E388" i="32"/>
  <c r="G388" i="32"/>
  <c r="E389" i="32"/>
  <c r="G389" i="32"/>
  <c r="G390" i="32"/>
  <c r="E391" i="32"/>
  <c r="G391" i="32"/>
  <c r="E392" i="32"/>
  <c r="G392" i="32"/>
  <c r="G393" i="32"/>
  <c r="G394" i="32"/>
  <c r="E395" i="32"/>
  <c r="G395" i="32"/>
  <c r="E396" i="32"/>
  <c r="G396" i="32"/>
  <c r="E397" i="32"/>
  <c r="F397" i="32"/>
  <c r="G397" i="32"/>
  <c r="E401" i="32"/>
  <c r="G401" i="32"/>
  <c r="E402" i="32"/>
  <c r="G402" i="32"/>
  <c r="E403" i="32"/>
  <c r="G403" i="32"/>
  <c r="E404" i="32"/>
  <c r="G404" i="32"/>
  <c r="E405" i="32"/>
  <c r="G405" i="32"/>
  <c r="E407" i="32"/>
  <c r="G407" i="32"/>
  <c r="E408" i="32"/>
  <c r="G408" i="32"/>
  <c r="E409" i="32"/>
  <c r="G409" i="32"/>
  <c r="G410" i="32"/>
  <c r="E411" i="32"/>
  <c r="G411" i="32"/>
  <c r="E412" i="32"/>
  <c r="G412" i="32"/>
  <c r="E413" i="32"/>
  <c r="G413" i="32"/>
  <c r="H413" i="32" s="1"/>
  <c r="E416" i="32"/>
  <c r="G416" i="32"/>
  <c r="E420" i="32"/>
  <c r="G420" i="32"/>
  <c r="E421" i="32"/>
  <c r="G421" i="32"/>
  <c r="G422" i="32"/>
  <c r="G423" i="32"/>
  <c r="E424" i="32"/>
  <c r="G424" i="32"/>
  <c r="E425" i="32"/>
  <c r="G425" i="32"/>
  <c r="E426" i="32"/>
  <c r="G426" i="32"/>
  <c r="E427" i="32"/>
  <c r="G427" i="32"/>
  <c r="G428" i="32"/>
  <c r="E429" i="32"/>
  <c r="G429" i="32"/>
  <c r="E430" i="32"/>
  <c r="G430" i="32"/>
  <c r="E431" i="32"/>
  <c r="G431" i="32"/>
  <c r="G432" i="32"/>
  <c r="E433" i="32"/>
  <c r="G433" i="32"/>
  <c r="E434" i="32"/>
  <c r="G434" i="32"/>
  <c r="E435" i="32"/>
  <c r="G435" i="32"/>
  <c r="H435" i="32" s="1"/>
  <c r="G436" i="32"/>
  <c r="G437" i="32"/>
  <c r="G438" i="32"/>
  <c r="E439" i="32"/>
  <c r="G439" i="32"/>
  <c r="E440" i="32"/>
  <c r="G440" i="32"/>
  <c r="E441" i="32"/>
  <c r="G441" i="32"/>
  <c r="G442" i="32"/>
  <c r="E443" i="32"/>
  <c r="G443" i="32"/>
  <c r="E444" i="32"/>
  <c r="G444" i="32"/>
  <c r="E445" i="32"/>
  <c r="G445" i="32"/>
  <c r="E446" i="32"/>
  <c r="G446" i="32"/>
  <c r="E447" i="32"/>
  <c r="G447" i="32"/>
  <c r="E448" i="32"/>
  <c r="G448" i="32"/>
  <c r="E449" i="32"/>
  <c r="G449" i="32"/>
  <c r="E450" i="32"/>
  <c r="G450" i="32"/>
  <c r="G451" i="32"/>
  <c r="G452" i="32"/>
  <c r="E453" i="32"/>
  <c r="G453" i="32"/>
  <c r="E454" i="32"/>
  <c r="G454" i="32"/>
  <c r="E455" i="32"/>
  <c r="G455" i="32"/>
  <c r="E456" i="32"/>
  <c r="G456" i="32"/>
  <c r="E457" i="32"/>
  <c r="G457" i="32"/>
  <c r="E458" i="32"/>
  <c r="G458" i="32"/>
  <c r="E459" i="32"/>
  <c r="G459" i="32"/>
  <c r="H459" i="32" s="1"/>
  <c r="E460" i="32"/>
  <c r="G460" i="32"/>
  <c r="E461" i="32"/>
  <c r="G461" i="32"/>
  <c r="E462" i="32"/>
  <c r="G462" i="32"/>
  <c r="H462" i="32" s="1"/>
  <c r="E463" i="32"/>
  <c r="G463" i="32"/>
  <c r="E464" i="32"/>
  <c r="G464" i="32"/>
  <c r="E465" i="32"/>
  <c r="G465" i="32"/>
  <c r="E466" i="32"/>
  <c r="G466" i="32"/>
  <c r="G467" i="32"/>
  <c r="E468" i="32"/>
  <c r="G468" i="32"/>
  <c r="E469" i="32"/>
  <c r="F469" i="32"/>
  <c r="G469" i="32"/>
  <c r="E470" i="32"/>
  <c r="G470" i="32"/>
  <c r="E471" i="32"/>
  <c r="G471" i="32"/>
  <c r="E472" i="32"/>
  <c r="F472" i="32"/>
  <c r="G472" i="32"/>
  <c r="E473" i="32"/>
  <c r="G473" i="32"/>
  <c r="E474" i="32"/>
  <c r="G474" i="32"/>
  <c r="E475" i="32"/>
  <c r="G475" i="32"/>
  <c r="H475" i="32" s="1"/>
  <c r="E476" i="32"/>
  <c r="G476" i="32"/>
  <c r="E477" i="32"/>
  <c r="G477" i="32"/>
  <c r="E478" i="32"/>
  <c r="G478" i="32"/>
  <c r="H478" i="32" s="1"/>
  <c r="E479" i="32"/>
  <c r="G479" i="32"/>
  <c r="E480" i="32"/>
  <c r="F480" i="32"/>
  <c r="G480" i="32"/>
  <c r="E481" i="32"/>
  <c r="G481" i="32"/>
  <c r="G482" i="32"/>
  <c r="G483" i="32"/>
  <c r="E484" i="32"/>
  <c r="G484" i="32"/>
  <c r="E485" i="32"/>
  <c r="F485" i="32"/>
  <c r="G485" i="32"/>
  <c r="E486" i="32"/>
  <c r="G486" i="32"/>
  <c r="E487" i="32"/>
  <c r="F487" i="32"/>
  <c r="G487" i="32"/>
  <c r="E488" i="32"/>
  <c r="F488" i="32"/>
  <c r="G488" i="32"/>
  <c r="E489" i="32"/>
  <c r="F489" i="32"/>
  <c r="G489" i="32"/>
  <c r="G490" i="32"/>
  <c r="E491" i="32"/>
  <c r="G491" i="32"/>
  <c r="E492" i="32"/>
  <c r="G492" i="32"/>
  <c r="E493" i="32"/>
  <c r="G493" i="32"/>
  <c r="E494" i="32"/>
  <c r="G494" i="32"/>
  <c r="E495" i="32"/>
  <c r="G495" i="32"/>
  <c r="H495" i="32" s="1"/>
  <c r="E496" i="32"/>
  <c r="F496" i="32"/>
  <c r="G496" i="32"/>
  <c r="E497" i="32"/>
  <c r="G497" i="32"/>
  <c r="E498" i="32"/>
  <c r="F498" i="32"/>
  <c r="G498" i="32"/>
  <c r="E499" i="32"/>
  <c r="G499" i="32"/>
  <c r="E500" i="32"/>
  <c r="G500" i="32"/>
  <c r="E501" i="32"/>
  <c r="G501" i="32"/>
  <c r="E502" i="32"/>
  <c r="G502" i="32"/>
  <c r="E503" i="32"/>
  <c r="G503" i="32"/>
  <c r="E504" i="32"/>
  <c r="G504" i="32"/>
  <c r="G506" i="32"/>
  <c r="E507" i="32"/>
  <c r="G507" i="32"/>
  <c r="E508" i="32"/>
  <c r="G508" i="32"/>
  <c r="G509" i="32"/>
  <c r="E510" i="32"/>
  <c r="G510" i="32"/>
  <c r="E511" i="32"/>
  <c r="G511" i="32"/>
  <c r="H511" i="32" s="1"/>
  <c r="E512" i="32"/>
  <c r="G512" i="32"/>
  <c r="E513" i="32"/>
  <c r="G513" i="32"/>
  <c r="E514" i="32"/>
  <c r="G514" i="32"/>
  <c r="E515" i="32"/>
  <c r="G515" i="32"/>
  <c r="E516" i="32"/>
  <c r="G516" i="32"/>
  <c r="E517" i="32"/>
  <c r="G517" i="32"/>
  <c r="E518" i="32"/>
  <c r="F518" i="32"/>
  <c r="G518" i="32"/>
  <c r="E519" i="32"/>
  <c r="G519" i="32"/>
  <c r="E520" i="32"/>
  <c r="G520" i="32"/>
  <c r="E521" i="32"/>
  <c r="G521" i="32"/>
  <c r="G522" i="32"/>
  <c r="E523" i="32"/>
  <c r="G523" i="32"/>
  <c r="H523" i="32" s="1"/>
  <c r="E524" i="32"/>
  <c r="G524" i="32"/>
  <c r="E525" i="32"/>
  <c r="G525" i="32"/>
  <c r="E526" i="32"/>
  <c r="G526" i="32"/>
  <c r="E527" i="32"/>
  <c r="F527" i="32"/>
  <c r="G527" i="32"/>
  <c r="H527" i="32" s="1"/>
  <c r="E528" i="32"/>
  <c r="F528" i="32"/>
  <c r="G528" i="32"/>
  <c r="G529" i="32"/>
  <c r="G530" i="32"/>
  <c r="G531" i="32"/>
  <c r="E533" i="32"/>
  <c r="G533" i="32"/>
  <c r="E534" i="32"/>
  <c r="G534" i="32"/>
  <c r="E535" i="32"/>
  <c r="G535" i="32"/>
  <c r="E536" i="32"/>
  <c r="G536" i="32"/>
  <c r="E537" i="32"/>
  <c r="G537" i="32"/>
  <c r="G538" i="32"/>
  <c r="E539" i="32"/>
  <c r="G539" i="32"/>
  <c r="E540" i="32"/>
  <c r="G540" i="32"/>
  <c r="E541" i="32"/>
  <c r="G541" i="32"/>
  <c r="E542" i="32"/>
  <c r="G542" i="32"/>
  <c r="E543" i="32"/>
  <c r="G543" i="32"/>
  <c r="E544" i="32"/>
  <c r="G544" i="32"/>
  <c r="E545" i="32"/>
  <c r="G545" i="32"/>
  <c r="H545" i="32" s="1"/>
  <c r="E546" i="32"/>
  <c r="G546" i="32"/>
  <c r="G331" i="31"/>
  <c r="G332" i="31"/>
  <c r="G333" i="31"/>
  <c r="E334" i="31"/>
  <c r="G334" i="31"/>
  <c r="G335" i="31"/>
  <c r="G336" i="31"/>
  <c r="G337" i="31"/>
  <c r="G338" i="31"/>
  <c r="G339" i="31"/>
  <c r="G340" i="31"/>
  <c r="E341" i="31"/>
  <c r="G341" i="31"/>
  <c r="G342" i="31"/>
  <c r="G343" i="31"/>
  <c r="E344" i="31"/>
  <c r="G344" i="31"/>
  <c r="G345" i="31"/>
  <c r="G346" i="31"/>
  <c r="E347" i="31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E384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E397" i="31"/>
  <c r="F397" i="31"/>
  <c r="G397" i="31"/>
  <c r="G401" i="31"/>
  <c r="G402" i="31"/>
  <c r="G403" i="31"/>
  <c r="G404" i="31"/>
  <c r="G405" i="31"/>
  <c r="G407" i="31"/>
  <c r="G408" i="31"/>
  <c r="G409" i="31"/>
  <c r="G410" i="31"/>
  <c r="G411" i="31"/>
  <c r="G412" i="31"/>
  <c r="E413" i="31"/>
  <c r="G413" i="31"/>
  <c r="E416" i="31"/>
  <c r="G416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E469" i="31"/>
  <c r="F469" i="31"/>
  <c r="G469" i="31"/>
  <c r="E470" i="31"/>
  <c r="G470" i="31"/>
  <c r="G471" i="31"/>
  <c r="E472" i="31"/>
  <c r="F472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E485" i="31"/>
  <c r="G485" i="31"/>
  <c r="G486" i="31"/>
  <c r="G487" i="31"/>
  <c r="G488" i="31"/>
  <c r="G489" i="31"/>
  <c r="E490" i="31"/>
  <c r="G490" i="31"/>
  <c r="G491" i="31"/>
  <c r="G492" i="31"/>
  <c r="G493" i="31"/>
  <c r="G494" i="31"/>
  <c r="G495" i="31"/>
  <c r="E496" i="31"/>
  <c r="F496" i="31"/>
  <c r="G496" i="31"/>
  <c r="G497" i="31"/>
  <c r="G498" i="31"/>
  <c r="G499" i="31"/>
  <c r="G500" i="31"/>
  <c r="G501" i="31"/>
  <c r="G502" i="31"/>
  <c r="G503" i="31"/>
  <c r="G504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E518" i="31"/>
  <c r="F518" i="31"/>
  <c r="G518" i="31"/>
  <c r="G519" i="31"/>
  <c r="G520" i="31"/>
  <c r="G521" i="31"/>
  <c r="G522" i="31"/>
  <c r="E523" i="31"/>
  <c r="G523" i="31"/>
  <c r="G524" i="31"/>
  <c r="G525" i="31"/>
  <c r="G526" i="31"/>
  <c r="E527" i="31"/>
  <c r="G527" i="31"/>
  <c r="E528" i="31"/>
  <c r="F528" i="31"/>
  <c r="G528" i="31"/>
  <c r="G529" i="31"/>
  <c r="G530" i="31"/>
  <c r="G531" i="31"/>
  <c r="E533" i="31"/>
  <c r="G533" i="31"/>
  <c r="G534" i="31"/>
  <c r="E535" i="31"/>
  <c r="G535" i="31"/>
  <c r="G536" i="31"/>
  <c r="G537" i="31"/>
  <c r="G538" i="31"/>
  <c r="G539" i="31"/>
  <c r="G540" i="31"/>
  <c r="G541" i="31"/>
  <c r="G542" i="31"/>
  <c r="G545" i="31"/>
  <c r="G546" i="31"/>
  <c r="E331" i="30"/>
  <c r="G331" i="30"/>
  <c r="G332" i="30"/>
  <c r="G333" i="30"/>
  <c r="E334" i="30"/>
  <c r="G334" i="30"/>
  <c r="E335" i="30"/>
  <c r="G335" i="30"/>
  <c r="G336" i="30"/>
  <c r="G337" i="30"/>
  <c r="G338" i="30"/>
  <c r="G339" i="30"/>
  <c r="G340" i="30"/>
  <c r="E341" i="30"/>
  <c r="G341" i="30"/>
  <c r="G342" i="30"/>
  <c r="G343" i="30"/>
  <c r="E344" i="30"/>
  <c r="F344" i="30"/>
  <c r="G344" i="30"/>
  <c r="G345" i="30"/>
  <c r="G346" i="30"/>
  <c r="E347" i="30"/>
  <c r="G347" i="30"/>
  <c r="E348" i="30"/>
  <c r="G348" i="30"/>
  <c r="G349" i="30"/>
  <c r="E350" i="30"/>
  <c r="G350" i="30"/>
  <c r="E351" i="30"/>
  <c r="G351" i="30"/>
  <c r="G352" i="30"/>
  <c r="G353" i="30"/>
  <c r="E354" i="30"/>
  <c r="G354" i="30"/>
  <c r="E355" i="30"/>
  <c r="G355" i="30"/>
  <c r="E356" i="30"/>
  <c r="G356" i="30"/>
  <c r="E357" i="30"/>
  <c r="G357" i="30"/>
  <c r="E358" i="30"/>
  <c r="G358" i="30"/>
  <c r="E359" i="30"/>
  <c r="G359" i="30"/>
  <c r="E360" i="30"/>
  <c r="G360" i="30"/>
  <c r="G361" i="30"/>
  <c r="E362" i="30"/>
  <c r="G362" i="30"/>
  <c r="E363" i="30"/>
  <c r="G363" i="30"/>
  <c r="E364" i="30"/>
  <c r="G364" i="30"/>
  <c r="H364" i="30" s="1"/>
  <c r="G365" i="30"/>
  <c r="E366" i="30"/>
  <c r="G366" i="30"/>
  <c r="G367" i="30"/>
  <c r="G368" i="30"/>
  <c r="G369" i="30"/>
  <c r="G370" i="30"/>
  <c r="E371" i="30"/>
  <c r="G371" i="30"/>
  <c r="E372" i="30"/>
  <c r="G372" i="30"/>
  <c r="E373" i="30"/>
  <c r="G373" i="30"/>
  <c r="G374" i="30"/>
  <c r="E375" i="30"/>
  <c r="G375" i="30"/>
  <c r="E376" i="30"/>
  <c r="G376" i="30"/>
  <c r="E377" i="30"/>
  <c r="G377" i="30"/>
  <c r="G378" i="30"/>
  <c r="G379" i="30"/>
  <c r="G380" i="30"/>
  <c r="E381" i="30"/>
  <c r="G381" i="30"/>
  <c r="G382" i="30"/>
  <c r="E384" i="30"/>
  <c r="G384" i="30"/>
  <c r="E385" i="30"/>
  <c r="G385" i="30"/>
  <c r="H385" i="30" s="1"/>
  <c r="E386" i="30"/>
  <c r="G386" i="30"/>
  <c r="E387" i="30"/>
  <c r="G387" i="30"/>
  <c r="E388" i="30"/>
  <c r="G388" i="30"/>
  <c r="E389" i="30"/>
  <c r="G389" i="30"/>
  <c r="E390" i="30"/>
  <c r="G390" i="30"/>
  <c r="E391" i="30"/>
  <c r="G391" i="30"/>
  <c r="E392" i="30"/>
  <c r="G392" i="30"/>
  <c r="G393" i="30"/>
  <c r="E394" i="30"/>
  <c r="G394" i="30"/>
  <c r="E395" i="30"/>
  <c r="G395" i="30"/>
  <c r="E396" i="30"/>
  <c r="G396" i="30"/>
  <c r="E397" i="30"/>
  <c r="F397" i="30"/>
  <c r="G397" i="30"/>
  <c r="H397" i="30" s="1"/>
  <c r="E401" i="30"/>
  <c r="G401" i="30"/>
  <c r="G402" i="30"/>
  <c r="E403" i="30"/>
  <c r="G403" i="30"/>
  <c r="E404" i="30"/>
  <c r="G404" i="30"/>
  <c r="E405" i="30"/>
  <c r="G405" i="30"/>
  <c r="H405" i="30" s="1"/>
  <c r="E407" i="30"/>
  <c r="G407" i="30"/>
  <c r="E408" i="30"/>
  <c r="G408" i="30"/>
  <c r="E409" i="30"/>
  <c r="G409" i="30"/>
  <c r="H409" i="30" s="1"/>
  <c r="E410" i="30"/>
  <c r="G410" i="30"/>
  <c r="E411" i="30"/>
  <c r="G411" i="30"/>
  <c r="G412" i="30"/>
  <c r="E413" i="30"/>
  <c r="G413" i="30"/>
  <c r="E416" i="30"/>
  <c r="G416" i="30"/>
  <c r="H416" i="30" s="1"/>
  <c r="E420" i="30"/>
  <c r="G420" i="30"/>
  <c r="E421" i="30"/>
  <c r="G421" i="30"/>
  <c r="G422" i="30"/>
  <c r="G423" i="30"/>
  <c r="E424" i="30"/>
  <c r="G424" i="30"/>
  <c r="E425" i="30"/>
  <c r="G425" i="30"/>
  <c r="E426" i="30"/>
  <c r="G426" i="30"/>
  <c r="H426" i="30" s="1"/>
  <c r="E427" i="30"/>
  <c r="G427" i="30"/>
  <c r="E428" i="30"/>
  <c r="G428" i="30"/>
  <c r="E429" i="30"/>
  <c r="G429" i="30"/>
  <c r="E430" i="30"/>
  <c r="G430" i="30"/>
  <c r="E431" i="30"/>
  <c r="G431" i="30"/>
  <c r="E432" i="30"/>
  <c r="G432" i="30"/>
  <c r="E433" i="30"/>
  <c r="G433" i="30"/>
  <c r="E434" i="30"/>
  <c r="G434" i="30"/>
  <c r="E435" i="30"/>
  <c r="G435" i="30"/>
  <c r="H435" i="30" s="1"/>
  <c r="E436" i="30"/>
  <c r="G436" i="30"/>
  <c r="E437" i="30"/>
  <c r="G437" i="30"/>
  <c r="G438" i="30"/>
  <c r="E439" i="30"/>
  <c r="G439" i="30"/>
  <c r="E440" i="30"/>
  <c r="G440" i="30"/>
  <c r="E441" i="30"/>
  <c r="G441" i="30"/>
  <c r="E442" i="30"/>
  <c r="G442" i="30"/>
  <c r="E443" i="30"/>
  <c r="G443" i="30"/>
  <c r="H443" i="30" s="1"/>
  <c r="E444" i="30"/>
  <c r="G444" i="30"/>
  <c r="E445" i="30"/>
  <c r="G445" i="30"/>
  <c r="G446" i="30"/>
  <c r="E447" i="30"/>
  <c r="G447" i="30"/>
  <c r="E448" i="30"/>
  <c r="G448" i="30"/>
  <c r="E449" i="30"/>
  <c r="G449" i="30"/>
  <c r="E450" i="30"/>
  <c r="G450" i="30"/>
  <c r="G451" i="30"/>
  <c r="E452" i="30"/>
  <c r="G452" i="30"/>
  <c r="E453" i="30"/>
  <c r="G453" i="30"/>
  <c r="E454" i="30"/>
  <c r="G454" i="30"/>
  <c r="E455" i="30"/>
  <c r="G455" i="30"/>
  <c r="G456" i="30"/>
  <c r="G457" i="30"/>
  <c r="E458" i="30"/>
  <c r="G458" i="30"/>
  <c r="E459" i="30"/>
  <c r="G459" i="30"/>
  <c r="E460" i="30"/>
  <c r="G460" i="30"/>
  <c r="E461" i="30"/>
  <c r="G461" i="30"/>
  <c r="E462" i="30"/>
  <c r="G462" i="30"/>
  <c r="E463" i="30"/>
  <c r="G463" i="30"/>
  <c r="H463" i="30" s="1"/>
  <c r="E464" i="30"/>
  <c r="G464" i="30"/>
  <c r="E465" i="30"/>
  <c r="G465" i="30"/>
  <c r="E466" i="30"/>
  <c r="G466" i="30"/>
  <c r="H466" i="30" s="1"/>
  <c r="E467" i="30"/>
  <c r="G467" i="30"/>
  <c r="E468" i="30"/>
  <c r="G468" i="30"/>
  <c r="E469" i="30"/>
  <c r="F469" i="30"/>
  <c r="G469" i="30"/>
  <c r="E470" i="30"/>
  <c r="G470" i="30"/>
  <c r="H470" i="30" s="1"/>
  <c r="E471" i="30"/>
  <c r="G471" i="30"/>
  <c r="E472" i="30"/>
  <c r="F472" i="30"/>
  <c r="G472" i="30"/>
  <c r="E473" i="30"/>
  <c r="G473" i="30"/>
  <c r="E474" i="30"/>
  <c r="G474" i="30"/>
  <c r="H474" i="30" s="1"/>
  <c r="E475" i="30"/>
  <c r="G475" i="30"/>
  <c r="E476" i="30"/>
  <c r="G476" i="30"/>
  <c r="G477" i="30"/>
  <c r="G478" i="30"/>
  <c r="E479" i="30"/>
  <c r="G479" i="30"/>
  <c r="E480" i="30"/>
  <c r="F480" i="30"/>
  <c r="G480" i="30"/>
  <c r="E481" i="30"/>
  <c r="G481" i="30"/>
  <c r="G482" i="30"/>
  <c r="E483" i="30"/>
  <c r="G483" i="30"/>
  <c r="E484" i="30"/>
  <c r="G484" i="30"/>
  <c r="E485" i="30"/>
  <c r="F485" i="30"/>
  <c r="G485" i="30"/>
  <c r="E486" i="30"/>
  <c r="G486" i="30"/>
  <c r="E487" i="30"/>
  <c r="F487" i="30"/>
  <c r="G487" i="30"/>
  <c r="E488" i="30"/>
  <c r="F488" i="30"/>
  <c r="G488" i="30"/>
  <c r="E489" i="30"/>
  <c r="F489" i="30"/>
  <c r="G489" i="30"/>
  <c r="E490" i="30"/>
  <c r="G490" i="30"/>
  <c r="E491" i="30"/>
  <c r="G491" i="30"/>
  <c r="H491" i="30" s="1"/>
  <c r="E492" i="30"/>
  <c r="G492" i="30"/>
  <c r="E493" i="30"/>
  <c r="G493" i="30"/>
  <c r="E494" i="30"/>
  <c r="G494" i="30"/>
  <c r="H494" i="30" s="1"/>
  <c r="E495" i="30"/>
  <c r="G495" i="30"/>
  <c r="E496" i="30"/>
  <c r="F496" i="30"/>
  <c r="G496" i="30"/>
  <c r="E497" i="30"/>
  <c r="G497" i="30"/>
  <c r="E498" i="30"/>
  <c r="F498" i="30"/>
  <c r="G498" i="30"/>
  <c r="E499" i="30"/>
  <c r="G499" i="30"/>
  <c r="H499" i="30" s="1"/>
  <c r="E500" i="30"/>
  <c r="G500" i="30"/>
  <c r="E501" i="30"/>
  <c r="G501" i="30"/>
  <c r="E502" i="30"/>
  <c r="G502" i="30"/>
  <c r="H502" i="30" s="1"/>
  <c r="E503" i="30"/>
  <c r="G503" i="30"/>
  <c r="E504" i="30"/>
  <c r="G504" i="30"/>
  <c r="G506" i="30"/>
  <c r="E507" i="30"/>
  <c r="G507" i="30"/>
  <c r="E508" i="30"/>
  <c r="G508" i="30"/>
  <c r="H508" i="30" s="1"/>
  <c r="G509" i="30"/>
  <c r="E510" i="30"/>
  <c r="G510" i="30"/>
  <c r="E511" i="30"/>
  <c r="G511" i="30"/>
  <c r="E512" i="30"/>
  <c r="G512" i="30"/>
  <c r="G513" i="30"/>
  <c r="E514" i="30"/>
  <c r="G514" i="30"/>
  <c r="E515" i="30"/>
  <c r="G515" i="30"/>
  <c r="E516" i="30"/>
  <c r="G516" i="30"/>
  <c r="E517" i="30"/>
  <c r="G517" i="30"/>
  <c r="E518" i="30"/>
  <c r="F518" i="30"/>
  <c r="G518" i="30"/>
  <c r="G519" i="30"/>
  <c r="E520" i="30"/>
  <c r="G520" i="30"/>
  <c r="E521" i="30"/>
  <c r="G521" i="30"/>
  <c r="E522" i="30"/>
  <c r="G522" i="30"/>
  <c r="E523" i="30"/>
  <c r="G523" i="30"/>
  <c r="G524" i="30"/>
  <c r="E525" i="30"/>
  <c r="G525" i="30"/>
  <c r="G526" i="30"/>
  <c r="E527" i="30"/>
  <c r="F527" i="30"/>
  <c r="G527" i="30"/>
  <c r="E528" i="30"/>
  <c r="F528" i="30"/>
  <c r="G528" i="30"/>
  <c r="G529" i="30"/>
  <c r="E530" i="30"/>
  <c r="G530" i="30"/>
  <c r="G531" i="30"/>
  <c r="E533" i="30"/>
  <c r="G533" i="30"/>
  <c r="E534" i="30"/>
  <c r="G534" i="30"/>
  <c r="E535" i="30"/>
  <c r="G535" i="30"/>
  <c r="G536" i="30"/>
  <c r="E537" i="30"/>
  <c r="G537" i="30"/>
  <c r="E538" i="30"/>
  <c r="G538" i="30"/>
  <c r="E539" i="30"/>
  <c r="G540" i="30"/>
  <c r="E541" i="30"/>
  <c r="G541" i="30"/>
  <c r="H541" i="30" s="1"/>
  <c r="E542" i="30"/>
  <c r="G542" i="30"/>
  <c r="E543" i="30"/>
  <c r="G543" i="30"/>
  <c r="E544" i="30"/>
  <c r="E545" i="30"/>
  <c r="G545" i="30"/>
  <c r="E546" i="30"/>
  <c r="G546" i="30"/>
  <c r="G331" i="29"/>
  <c r="G332" i="29"/>
  <c r="G333" i="29"/>
  <c r="G334" i="29"/>
  <c r="G335" i="29"/>
  <c r="G336" i="29"/>
  <c r="G337" i="29"/>
  <c r="G338" i="29"/>
  <c r="G339" i="29"/>
  <c r="G340" i="29"/>
  <c r="E341" i="29"/>
  <c r="G341" i="29"/>
  <c r="G342" i="29"/>
  <c r="G343" i="29"/>
  <c r="E344" i="29"/>
  <c r="F344" i="29"/>
  <c r="G344" i="29"/>
  <c r="G345" i="29"/>
  <c r="G346" i="29"/>
  <c r="E347" i="29"/>
  <c r="G347" i="29"/>
  <c r="G348" i="29"/>
  <c r="G349" i="29"/>
  <c r="G350" i="29"/>
  <c r="E351" i="29"/>
  <c r="G351" i="29"/>
  <c r="G352" i="29"/>
  <c r="G353" i="29"/>
  <c r="G354" i="29"/>
  <c r="G355" i="29"/>
  <c r="G356" i="29"/>
  <c r="G357" i="29"/>
  <c r="G358" i="29"/>
  <c r="G359" i="29"/>
  <c r="G360" i="29"/>
  <c r="G361" i="29"/>
  <c r="G362" i="29"/>
  <c r="G363" i="29"/>
  <c r="G364" i="29"/>
  <c r="G365" i="29"/>
  <c r="G366" i="29"/>
  <c r="G367" i="29"/>
  <c r="G368" i="29"/>
  <c r="G369" i="29"/>
  <c r="G370" i="29"/>
  <c r="E371" i="29"/>
  <c r="G371" i="29"/>
  <c r="G372" i="29"/>
  <c r="E373" i="29"/>
  <c r="G373" i="29"/>
  <c r="G374" i="29"/>
  <c r="E375" i="29"/>
  <c r="G375" i="29"/>
  <c r="G376" i="29"/>
  <c r="G377" i="29"/>
  <c r="G378" i="29"/>
  <c r="G379" i="29"/>
  <c r="G380" i="29"/>
  <c r="G381" i="29"/>
  <c r="G382" i="29"/>
  <c r="E384" i="29"/>
  <c r="G384" i="29"/>
  <c r="E385" i="29"/>
  <c r="G385" i="29"/>
  <c r="G386" i="29"/>
  <c r="G387" i="29"/>
  <c r="E388" i="29"/>
  <c r="G388" i="29"/>
  <c r="E389" i="29"/>
  <c r="G389" i="29"/>
  <c r="G390" i="29"/>
  <c r="E391" i="29"/>
  <c r="G391" i="29"/>
  <c r="E392" i="29"/>
  <c r="G392" i="29"/>
  <c r="G393" i="29"/>
  <c r="G394" i="29"/>
  <c r="G395" i="29"/>
  <c r="G396" i="29"/>
  <c r="E397" i="29"/>
  <c r="F397" i="29"/>
  <c r="G397" i="29"/>
  <c r="E401" i="29"/>
  <c r="G401" i="29"/>
  <c r="G402" i="29"/>
  <c r="E403" i="29"/>
  <c r="G403" i="29"/>
  <c r="E404" i="29"/>
  <c r="G404" i="29"/>
  <c r="E405" i="29"/>
  <c r="G405" i="29"/>
  <c r="E407" i="29"/>
  <c r="G407" i="29"/>
  <c r="E408" i="29"/>
  <c r="G408" i="29"/>
  <c r="E409" i="29"/>
  <c r="G409" i="29"/>
  <c r="G410" i="29"/>
  <c r="G411" i="29"/>
  <c r="G412" i="29"/>
  <c r="E413" i="29"/>
  <c r="G413" i="29"/>
  <c r="E416" i="29"/>
  <c r="G416" i="29"/>
  <c r="E420" i="29"/>
  <c r="G420" i="29"/>
  <c r="G421" i="29"/>
  <c r="G422" i="29"/>
  <c r="G423" i="29"/>
  <c r="G424" i="29"/>
  <c r="G425" i="29"/>
  <c r="G426" i="29"/>
  <c r="E427" i="29"/>
  <c r="G427" i="29"/>
  <c r="G428" i="29"/>
  <c r="E429" i="29"/>
  <c r="G429" i="29"/>
  <c r="G430" i="29"/>
  <c r="G431" i="29"/>
  <c r="G432" i="29"/>
  <c r="G433" i="29"/>
  <c r="G434" i="29"/>
  <c r="G435" i="29"/>
  <c r="G436" i="29"/>
  <c r="G437" i="29"/>
  <c r="G438" i="29"/>
  <c r="E439" i="29"/>
  <c r="G439" i="29"/>
  <c r="G440" i="29"/>
  <c r="E441" i="29"/>
  <c r="G441" i="29"/>
  <c r="G442" i="29"/>
  <c r="G443" i="29"/>
  <c r="E444" i="29"/>
  <c r="G444" i="29"/>
  <c r="G445" i="29"/>
  <c r="G446" i="29"/>
  <c r="G447" i="29"/>
  <c r="G448" i="29"/>
  <c r="G449" i="29"/>
  <c r="G450" i="29"/>
  <c r="G451" i="29"/>
  <c r="G452" i="29"/>
  <c r="G453" i="29"/>
  <c r="G454" i="29"/>
  <c r="G455" i="29"/>
  <c r="G456" i="29"/>
  <c r="G457" i="29"/>
  <c r="E458" i="29"/>
  <c r="G458" i="29"/>
  <c r="G459" i="29"/>
  <c r="E460" i="29"/>
  <c r="G460" i="29"/>
  <c r="G461" i="29"/>
  <c r="G462" i="29"/>
  <c r="G463" i="29"/>
  <c r="G464" i="29"/>
  <c r="G465" i="29"/>
  <c r="E466" i="29"/>
  <c r="G466" i="29"/>
  <c r="G467" i="29"/>
  <c r="G468" i="29"/>
  <c r="E469" i="29"/>
  <c r="G469" i="29"/>
  <c r="E470" i="29"/>
  <c r="G470" i="29"/>
  <c r="E471" i="29"/>
  <c r="G471" i="29"/>
  <c r="E472" i="29"/>
  <c r="F472" i="29"/>
  <c r="G472" i="29"/>
  <c r="E473" i="29"/>
  <c r="G473" i="29"/>
  <c r="E474" i="29"/>
  <c r="G474" i="29"/>
  <c r="G475" i="29"/>
  <c r="G476" i="29"/>
  <c r="G477" i="29"/>
  <c r="G478" i="29"/>
  <c r="G479" i="29"/>
  <c r="G480" i="29"/>
  <c r="E481" i="29"/>
  <c r="G481" i="29"/>
  <c r="G482" i="29"/>
  <c r="G483" i="29"/>
  <c r="E484" i="29"/>
  <c r="G484" i="29"/>
  <c r="G485" i="29"/>
  <c r="G486" i="29"/>
  <c r="G487" i="29"/>
  <c r="G488" i="29"/>
  <c r="G489" i="29"/>
  <c r="E490" i="29"/>
  <c r="G490" i="29"/>
  <c r="E491" i="29"/>
  <c r="G491" i="29"/>
  <c r="G492" i="29"/>
  <c r="G493" i="29"/>
  <c r="E494" i="29"/>
  <c r="G494" i="29"/>
  <c r="G495" i="29"/>
  <c r="G496" i="29"/>
  <c r="G497" i="29"/>
  <c r="E498" i="29"/>
  <c r="F498" i="29"/>
  <c r="G498" i="29"/>
  <c r="G499" i="29"/>
  <c r="G500" i="29"/>
  <c r="G501" i="29"/>
  <c r="G502" i="29"/>
  <c r="G503" i="29"/>
  <c r="E504" i="29"/>
  <c r="G504" i="29"/>
  <c r="G506" i="29"/>
  <c r="G507" i="29"/>
  <c r="G508" i="29"/>
  <c r="G509" i="29"/>
  <c r="G510" i="29"/>
  <c r="G511" i="29"/>
  <c r="G512" i="29"/>
  <c r="G513" i="29"/>
  <c r="G514" i="29"/>
  <c r="E515" i="29"/>
  <c r="G515" i="29"/>
  <c r="E516" i="29"/>
  <c r="G516" i="29"/>
  <c r="G517" i="29"/>
  <c r="E518" i="29"/>
  <c r="F518" i="29"/>
  <c r="G518" i="29"/>
  <c r="G519" i="29"/>
  <c r="G520" i="29"/>
  <c r="G521" i="29"/>
  <c r="E522" i="29"/>
  <c r="G522" i="29"/>
  <c r="G523" i="29"/>
  <c r="G524" i="29"/>
  <c r="E525" i="29"/>
  <c r="G525" i="29"/>
  <c r="G526" i="29"/>
  <c r="E527" i="29"/>
  <c r="F527" i="29"/>
  <c r="G527" i="29"/>
  <c r="E528" i="29"/>
  <c r="F528" i="29"/>
  <c r="G528" i="29"/>
  <c r="G529" i="29"/>
  <c r="G530" i="29"/>
  <c r="G531" i="29"/>
  <c r="G533" i="29"/>
  <c r="G534" i="29"/>
  <c r="E535" i="29"/>
  <c r="G535" i="29"/>
  <c r="E536" i="29"/>
  <c r="G536" i="29"/>
  <c r="G537" i="29"/>
  <c r="G538" i="29"/>
  <c r="G539" i="29"/>
  <c r="G540" i="29"/>
  <c r="G541" i="29"/>
  <c r="G542" i="29"/>
  <c r="E543" i="29"/>
  <c r="G543" i="29"/>
  <c r="G544" i="29"/>
  <c r="E545" i="29"/>
  <c r="G545" i="29"/>
  <c r="E546" i="29"/>
  <c r="G546" i="29"/>
  <c r="G331" i="28"/>
  <c r="G332" i="28"/>
  <c r="G333" i="28"/>
  <c r="G334" i="28"/>
  <c r="G335" i="28"/>
  <c r="G336" i="28"/>
  <c r="G337" i="28"/>
  <c r="G338" i="28"/>
  <c r="G339" i="28"/>
  <c r="G340" i="28"/>
  <c r="E341" i="28"/>
  <c r="G341" i="28"/>
  <c r="G342" i="28"/>
  <c r="G343" i="28"/>
  <c r="G344" i="28"/>
  <c r="G345" i="28"/>
  <c r="G346" i="28"/>
  <c r="G347" i="28"/>
  <c r="G348" i="28"/>
  <c r="G349" i="28"/>
  <c r="G350" i="28"/>
  <c r="G351" i="28"/>
  <c r="G352" i="28"/>
  <c r="G353" i="28"/>
  <c r="G354" i="28"/>
  <c r="G355" i="28"/>
  <c r="G356" i="28"/>
  <c r="G357" i="28"/>
  <c r="G358" i="28"/>
  <c r="G359" i="28"/>
  <c r="G360" i="28"/>
  <c r="G361" i="28"/>
  <c r="G362" i="28"/>
  <c r="G363" i="28"/>
  <c r="G364" i="28"/>
  <c r="G365" i="28"/>
  <c r="G366" i="28"/>
  <c r="G367" i="28"/>
  <c r="G368" i="28"/>
  <c r="G369" i="28"/>
  <c r="G370" i="28"/>
  <c r="G371" i="28"/>
  <c r="G372" i="28"/>
  <c r="G373" i="28"/>
  <c r="G374" i="28"/>
  <c r="G375" i="28"/>
  <c r="G376" i="28"/>
  <c r="G377" i="28"/>
  <c r="G378" i="28"/>
  <c r="G379" i="28"/>
  <c r="G380" i="28"/>
  <c r="G381" i="28"/>
  <c r="G382" i="28"/>
  <c r="E384" i="28"/>
  <c r="G384" i="28"/>
  <c r="E385" i="28"/>
  <c r="G385" i="28"/>
  <c r="E386" i="28"/>
  <c r="G386" i="28"/>
  <c r="H386" i="28" s="1"/>
  <c r="G387" i="28"/>
  <c r="E388" i="28"/>
  <c r="G388" i="28"/>
  <c r="E389" i="28"/>
  <c r="G389" i="28"/>
  <c r="G390" i="28"/>
  <c r="G391" i="28"/>
  <c r="G392" i="28"/>
  <c r="G393" i="28"/>
  <c r="G394" i="28"/>
  <c r="G395" i="28"/>
  <c r="G396" i="28"/>
  <c r="E397" i="28"/>
  <c r="G397" i="28"/>
  <c r="G401" i="28"/>
  <c r="G402" i="28"/>
  <c r="G403" i="28"/>
  <c r="G404" i="28"/>
  <c r="G405" i="28"/>
  <c r="E407" i="28"/>
  <c r="G407" i="28"/>
  <c r="E408" i="28"/>
  <c r="G408" i="28"/>
  <c r="G409" i="28"/>
  <c r="G410" i="28"/>
  <c r="G411" i="28"/>
  <c r="G412" i="28"/>
  <c r="E413" i="28"/>
  <c r="G413" i="28"/>
  <c r="E416" i="28"/>
  <c r="G416" i="28"/>
  <c r="G420" i="28"/>
  <c r="G421" i="28"/>
  <c r="G422" i="28"/>
  <c r="G423" i="28"/>
  <c r="G424" i="28"/>
  <c r="G425" i="28"/>
  <c r="G426" i="28"/>
  <c r="G427" i="28"/>
  <c r="G428" i="28"/>
  <c r="G429" i="28"/>
  <c r="G430" i="28"/>
  <c r="G431" i="28"/>
  <c r="G432" i="28"/>
  <c r="G433" i="28"/>
  <c r="G434" i="28"/>
  <c r="G435" i="28"/>
  <c r="G436" i="28"/>
  <c r="G437" i="28"/>
  <c r="G438" i="28"/>
  <c r="G439" i="28"/>
  <c r="G440" i="28"/>
  <c r="G441" i="28"/>
  <c r="G442" i="28"/>
  <c r="G443" i="28"/>
  <c r="G444" i="28"/>
  <c r="G445" i="28"/>
  <c r="G446" i="28"/>
  <c r="G447" i="28"/>
  <c r="G448" i="28"/>
  <c r="G449" i="28"/>
  <c r="G450" i="28"/>
  <c r="G451" i="28"/>
  <c r="G452" i="28"/>
  <c r="G453" i="28"/>
  <c r="G454" i="28"/>
  <c r="G455" i="28"/>
  <c r="G456" i="28"/>
  <c r="G457" i="28"/>
  <c r="G458" i="28"/>
  <c r="G459" i="28"/>
  <c r="G460" i="28"/>
  <c r="G461" i="28"/>
  <c r="G462" i="28"/>
  <c r="G463" i="28"/>
  <c r="G464" i="28"/>
  <c r="G465" i="28"/>
  <c r="G466" i="28"/>
  <c r="G467" i="28"/>
  <c r="G468" i="28"/>
  <c r="G469" i="28"/>
  <c r="G470" i="28"/>
  <c r="G471" i="28"/>
  <c r="E472" i="28"/>
  <c r="F472" i="28"/>
  <c r="G472" i="28"/>
  <c r="G473" i="28"/>
  <c r="G474" i="28"/>
  <c r="G475" i="28"/>
  <c r="G476" i="28"/>
  <c r="G477" i="28"/>
  <c r="G478" i="28"/>
  <c r="G479" i="28"/>
  <c r="G480" i="28"/>
  <c r="G481" i="28"/>
  <c r="G482" i="28"/>
  <c r="G483" i="28"/>
  <c r="G484" i="28"/>
  <c r="E485" i="28"/>
  <c r="G485" i="28"/>
  <c r="G486" i="28"/>
  <c r="G487" i="28"/>
  <c r="G488" i="28"/>
  <c r="G489" i="28"/>
  <c r="G490" i="28"/>
  <c r="G491" i="28"/>
  <c r="G492" i="28"/>
  <c r="G493" i="28"/>
  <c r="G494" i="28"/>
  <c r="G495" i="28"/>
  <c r="E496" i="28"/>
  <c r="F496" i="28"/>
  <c r="G496" i="28"/>
  <c r="G497" i="28"/>
  <c r="E498" i="28"/>
  <c r="F498" i="28"/>
  <c r="G498" i="28"/>
  <c r="H498" i="28" s="1"/>
  <c r="G499" i="28"/>
  <c r="G500" i="28"/>
  <c r="G501" i="28"/>
  <c r="G502" i="28"/>
  <c r="G503" i="28"/>
  <c r="G504" i="28"/>
  <c r="G506" i="28"/>
  <c r="G507" i="28"/>
  <c r="G508" i="28"/>
  <c r="G509" i="28"/>
  <c r="G510" i="28"/>
  <c r="G511" i="28"/>
  <c r="G512" i="28"/>
  <c r="G513" i="28"/>
  <c r="G514" i="28"/>
  <c r="G515" i="28"/>
  <c r="G516" i="28"/>
  <c r="G517" i="28"/>
  <c r="E518" i="28"/>
  <c r="F518" i="28"/>
  <c r="G518" i="28"/>
  <c r="G519" i="28"/>
  <c r="G520" i="28"/>
  <c r="G521" i="28"/>
  <c r="G522" i="28"/>
  <c r="E523" i="28"/>
  <c r="G523" i="28"/>
  <c r="G524" i="28"/>
  <c r="E525" i="28"/>
  <c r="G525" i="28"/>
  <c r="G526" i="28"/>
  <c r="E527" i="28"/>
  <c r="F527" i="28"/>
  <c r="G527" i="28"/>
  <c r="E528" i="28"/>
  <c r="F528" i="28"/>
  <c r="G528" i="28"/>
  <c r="G529" i="28"/>
  <c r="G530" i="28"/>
  <c r="G531" i="28"/>
  <c r="G533" i="28"/>
  <c r="G534" i="28"/>
  <c r="G535" i="28"/>
  <c r="G536" i="28"/>
  <c r="G537" i="28"/>
  <c r="G538" i="28"/>
  <c r="G539" i="28"/>
  <c r="G540" i="28"/>
  <c r="G541" i="28"/>
  <c r="G542" i="28"/>
  <c r="G543" i="28"/>
  <c r="G544" i="28"/>
  <c r="G545" i="28"/>
  <c r="G546" i="28"/>
  <c r="G331" i="27"/>
  <c r="G332" i="27"/>
  <c r="G333" i="27"/>
  <c r="E334" i="27"/>
  <c r="G334" i="27"/>
  <c r="G335" i="27"/>
  <c r="G336" i="27"/>
  <c r="G337" i="27"/>
  <c r="G338" i="27"/>
  <c r="G339" i="27"/>
  <c r="G340" i="27"/>
  <c r="E341" i="27"/>
  <c r="G341" i="27"/>
  <c r="G342" i="27"/>
  <c r="G343" i="27"/>
  <c r="E344" i="27"/>
  <c r="F344" i="27"/>
  <c r="G344" i="27"/>
  <c r="G345" i="27"/>
  <c r="G346" i="27"/>
  <c r="G347" i="27"/>
  <c r="E348" i="27"/>
  <c r="G348" i="27"/>
  <c r="G349" i="27"/>
  <c r="G350" i="27"/>
  <c r="E351" i="27"/>
  <c r="G351" i="27"/>
  <c r="G352" i="27"/>
  <c r="G353" i="27"/>
  <c r="G354" i="27"/>
  <c r="E355" i="27"/>
  <c r="G355" i="27"/>
  <c r="G356" i="27"/>
  <c r="G357" i="27"/>
  <c r="G358" i="27"/>
  <c r="G359" i="27"/>
  <c r="G360" i="27"/>
  <c r="G361" i="27"/>
  <c r="E362" i="27"/>
  <c r="G362" i="27"/>
  <c r="E363" i="27"/>
  <c r="G363" i="27"/>
  <c r="E364" i="27"/>
  <c r="G364" i="27"/>
  <c r="G365" i="27"/>
  <c r="G366" i="27"/>
  <c r="G367" i="27"/>
  <c r="G368" i="27"/>
  <c r="G369" i="27"/>
  <c r="G370" i="27"/>
  <c r="E371" i="27"/>
  <c r="G371" i="27"/>
  <c r="G372" i="27"/>
  <c r="E373" i="27"/>
  <c r="G373" i="27"/>
  <c r="G374" i="27"/>
  <c r="G375" i="27"/>
  <c r="G376" i="27"/>
  <c r="E377" i="27"/>
  <c r="G377" i="27"/>
  <c r="G378" i="27"/>
  <c r="G379" i="27"/>
  <c r="G380" i="27"/>
  <c r="G381" i="27"/>
  <c r="G382" i="27"/>
  <c r="E384" i="27"/>
  <c r="G384" i="27"/>
  <c r="E385" i="27"/>
  <c r="G385" i="27"/>
  <c r="E386" i="27"/>
  <c r="G386" i="27"/>
  <c r="E387" i="27"/>
  <c r="G387" i="27"/>
  <c r="E388" i="27"/>
  <c r="G388" i="27"/>
  <c r="E389" i="27"/>
  <c r="G389" i="27"/>
  <c r="G390" i="27"/>
  <c r="E391" i="27"/>
  <c r="G391" i="27"/>
  <c r="E392" i="27"/>
  <c r="G392" i="27"/>
  <c r="E393" i="27"/>
  <c r="G393" i="27"/>
  <c r="G394" i="27"/>
  <c r="G395" i="27"/>
  <c r="E396" i="27"/>
  <c r="G396" i="27"/>
  <c r="E397" i="27"/>
  <c r="F397" i="27"/>
  <c r="G397" i="27"/>
  <c r="E401" i="27"/>
  <c r="G401" i="27"/>
  <c r="G402" i="27"/>
  <c r="E403" i="27"/>
  <c r="G403" i="27"/>
  <c r="E404" i="27"/>
  <c r="G404" i="27"/>
  <c r="G405" i="27"/>
  <c r="E407" i="27"/>
  <c r="G407" i="27"/>
  <c r="E408" i="27"/>
  <c r="G408" i="27"/>
  <c r="G409" i="27"/>
  <c r="G410" i="27"/>
  <c r="E411" i="27"/>
  <c r="G411" i="27"/>
  <c r="G412" i="27"/>
  <c r="E413" i="27"/>
  <c r="G413" i="27"/>
  <c r="E416" i="27"/>
  <c r="G416" i="27"/>
  <c r="G420" i="27"/>
  <c r="E421" i="27"/>
  <c r="G421" i="27"/>
  <c r="G422" i="27"/>
  <c r="G423" i="27"/>
  <c r="G424" i="27"/>
  <c r="G425" i="27"/>
  <c r="G426" i="27"/>
  <c r="E427" i="27"/>
  <c r="G427" i="27"/>
  <c r="G428" i="27"/>
  <c r="E429" i="27"/>
  <c r="G429" i="27"/>
  <c r="G430" i="27"/>
  <c r="G431" i="27"/>
  <c r="G432" i="27"/>
  <c r="G433" i="27"/>
  <c r="G434" i="27"/>
  <c r="G435" i="27"/>
  <c r="G436" i="27"/>
  <c r="G437" i="27"/>
  <c r="G438" i="27"/>
  <c r="G439" i="27"/>
  <c r="G440" i="27"/>
  <c r="E441" i="27"/>
  <c r="G441" i="27"/>
  <c r="G442" i="27"/>
  <c r="G443" i="27"/>
  <c r="E444" i="27"/>
  <c r="G444" i="27"/>
  <c r="G445" i="27"/>
  <c r="G446" i="27"/>
  <c r="E447" i="27"/>
  <c r="G447" i="27"/>
  <c r="G448" i="27"/>
  <c r="E449" i="27"/>
  <c r="G449" i="27"/>
  <c r="G450" i="27"/>
  <c r="G451" i="27"/>
  <c r="G452" i="27"/>
  <c r="G453" i="27"/>
  <c r="G454" i="27"/>
  <c r="G455" i="27"/>
  <c r="G456" i="27"/>
  <c r="G457" i="27"/>
  <c r="E458" i="27"/>
  <c r="G458" i="27"/>
  <c r="G459" i="27"/>
  <c r="E460" i="27"/>
  <c r="G460" i="27"/>
  <c r="E461" i="27"/>
  <c r="G461" i="27"/>
  <c r="G462" i="27"/>
  <c r="G463" i="27"/>
  <c r="G464" i="27"/>
  <c r="G465" i="27"/>
  <c r="G466" i="27"/>
  <c r="G467" i="27"/>
  <c r="E468" i="27"/>
  <c r="G468" i="27"/>
  <c r="E469" i="27"/>
  <c r="F469" i="27"/>
  <c r="G469" i="27"/>
  <c r="E470" i="27"/>
  <c r="G470" i="27"/>
  <c r="E471" i="27"/>
  <c r="G471" i="27"/>
  <c r="E472" i="27"/>
  <c r="F472" i="27"/>
  <c r="G472" i="27"/>
  <c r="E473" i="27"/>
  <c r="G473" i="27"/>
  <c r="E474" i="27"/>
  <c r="G474" i="27"/>
  <c r="G475" i="27"/>
  <c r="G476" i="27"/>
  <c r="G477" i="27"/>
  <c r="G478" i="27"/>
  <c r="E479" i="27"/>
  <c r="G479" i="27"/>
  <c r="E480" i="27"/>
  <c r="F480" i="27"/>
  <c r="G480" i="27"/>
  <c r="E481" i="27"/>
  <c r="G481" i="27"/>
  <c r="G482" i="27"/>
  <c r="E483" i="27"/>
  <c r="G483" i="27"/>
  <c r="G484" i="27"/>
  <c r="E485" i="27"/>
  <c r="F485" i="27"/>
  <c r="G485" i="27"/>
  <c r="G486" i="27"/>
  <c r="E487" i="27"/>
  <c r="F487" i="27"/>
  <c r="G487" i="27"/>
  <c r="E488" i="27"/>
  <c r="F488" i="27"/>
  <c r="G488" i="27"/>
  <c r="E489" i="27"/>
  <c r="F489" i="27"/>
  <c r="G489" i="27"/>
  <c r="E490" i="27"/>
  <c r="G490" i="27"/>
  <c r="G491" i="27"/>
  <c r="E492" i="27"/>
  <c r="G492" i="27"/>
  <c r="E493" i="27"/>
  <c r="G493" i="27"/>
  <c r="E494" i="27"/>
  <c r="G494" i="27"/>
  <c r="E495" i="27"/>
  <c r="G495" i="27"/>
  <c r="E496" i="27"/>
  <c r="F496" i="27"/>
  <c r="G496" i="27"/>
  <c r="E497" i="27"/>
  <c r="G497" i="27"/>
  <c r="G498" i="27"/>
  <c r="G499" i="27"/>
  <c r="G500" i="27"/>
  <c r="G501" i="27"/>
  <c r="E502" i="27"/>
  <c r="G502" i="27"/>
  <c r="G503" i="27"/>
  <c r="E504" i="27"/>
  <c r="G504" i="27"/>
  <c r="G506" i="27"/>
  <c r="G507" i="27"/>
  <c r="G508" i="27"/>
  <c r="G509" i="27"/>
  <c r="G510" i="27"/>
  <c r="E511" i="27"/>
  <c r="G511" i="27"/>
  <c r="E512" i="27"/>
  <c r="G512" i="27"/>
  <c r="G513" i="27"/>
  <c r="E514" i="27"/>
  <c r="G514" i="27"/>
  <c r="E515" i="27"/>
  <c r="G515" i="27"/>
  <c r="E516" i="27"/>
  <c r="G516" i="27"/>
  <c r="G517" i="27"/>
  <c r="F518" i="27"/>
  <c r="G518" i="27"/>
  <c r="G519" i="27"/>
  <c r="G520" i="27"/>
  <c r="G521" i="27"/>
  <c r="G522" i="27"/>
  <c r="E523" i="27"/>
  <c r="G523" i="27"/>
  <c r="G524" i="27"/>
  <c r="G525" i="27"/>
  <c r="G526" i="27"/>
  <c r="E527" i="27"/>
  <c r="F527" i="27"/>
  <c r="G527" i="27"/>
  <c r="E528" i="27"/>
  <c r="F528" i="27"/>
  <c r="G528" i="27"/>
  <c r="G529" i="27"/>
  <c r="G530" i="27"/>
  <c r="G531" i="27"/>
  <c r="G533" i="27"/>
  <c r="G534" i="27"/>
  <c r="G535" i="27"/>
  <c r="E536" i="27"/>
  <c r="G536" i="27"/>
  <c r="G537" i="27"/>
  <c r="G538" i="27"/>
  <c r="G539" i="27"/>
  <c r="G540" i="27"/>
  <c r="G541" i="27"/>
  <c r="G542" i="27"/>
  <c r="E543" i="27"/>
  <c r="G543" i="27"/>
  <c r="G544" i="27"/>
  <c r="E545" i="27"/>
  <c r="G545" i="27"/>
  <c r="E546" i="27"/>
  <c r="G546" i="27"/>
  <c r="G331" i="26"/>
  <c r="G332" i="26"/>
  <c r="G333" i="26"/>
  <c r="E334" i="26"/>
  <c r="G334" i="26"/>
  <c r="G335" i="26"/>
  <c r="G336" i="26"/>
  <c r="G337" i="26"/>
  <c r="G338" i="26"/>
  <c r="G339" i="26"/>
  <c r="G340" i="26"/>
  <c r="E341" i="26"/>
  <c r="G341" i="26"/>
  <c r="G342" i="26"/>
  <c r="G343" i="26"/>
  <c r="E344" i="26"/>
  <c r="G344" i="26"/>
  <c r="G345" i="26"/>
  <c r="G346" i="26"/>
  <c r="E347" i="26"/>
  <c r="G347" i="26"/>
  <c r="E348" i="26"/>
  <c r="G348" i="26"/>
  <c r="G349" i="26"/>
  <c r="G350" i="26"/>
  <c r="G351" i="26"/>
  <c r="G352" i="26"/>
  <c r="G353" i="26"/>
  <c r="G354" i="26"/>
  <c r="G355" i="26"/>
  <c r="G356" i="26"/>
  <c r="E357" i="26"/>
  <c r="G357" i="26"/>
  <c r="G358" i="26"/>
  <c r="G359" i="26"/>
  <c r="G360" i="26"/>
  <c r="G361" i="26"/>
  <c r="G362" i="26"/>
  <c r="G363" i="26"/>
  <c r="G364" i="26"/>
  <c r="G365" i="26"/>
  <c r="G366" i="26"/>
  <c r="G367" i="26"/>
  <c r="G368" i="26"/>
  <c r="G369" i="26"/>
  <c r="G370" i="26"/>
  <c r="E371" i="26"/>
  <c r="G371" i="26"/>
  <c r="G372" i="26"/>
  <c r="E373" i="26"/>
  <c r="G373" i="26"/>
  <c r="G374" i="26"/>
  <c r="G375" i="26"/>
  <c r="G376" i="26"/>
  <c r="E377" i="26"/>
  <c r="G377" i="26"/>
  <c r="G378" i="26"/>
  <c r="G379" i="26"/>
  <c r="G380" i="26"/>
  <c r="G381" i="26"/>
  <c r="G382" i="26"/>
  <c r="E384" i="26"/>
  <c r="G384" i="26"/>
  <c r="E385" i="26"/>
  <c r="G385" i="26"/>
  <c r="E386" i="26"/>
  <c r="G386" i="26"/>
  <c r="E387" i="26"/>
  <c r="G387" i="26"/>
  <c r="E388" i="26"/>
  <c r="G388" i="26"/>
  <c r="E389" i="26"/>
  <c r="G389" i="26"/>
  <c r="G390" i="26"/>
  <c r="G391" i="26"/>
  <c r="G392" i="26"/>
  <c r="G393" i="26"/>
  <c r="G394" i="26"/>
  <c r="G395" i="26"/>
  <c r="E396" i="26"/>
  <c r="G396" i="26"/>
  <c r="E397" i="26"/>
  <c r="F397" i="26"/>
  <c r="G397" i="26"/>
  <c r="G401" i="26"/>
  <c r="G402" i="26"/>
  <c r="G403" i="26"/>
  <c r="E404" i="26"/>
  <c r="G404" i="26"/>
  <c r="E405" i="26"/>
  <c r="G405" i="26"/>
  <c r="E407" i="26"/>
  <c r="G407" i="26"/>
  <c r="E408" i="26"/>
  <c r="G408" i="26"/>
  <c r="G409" i="26"/>
  <c r="G410" i="26"/>
  <c r="E411" i="26"/>
  <c r="G411" i="26"/>
  <c r="G412" i="26"/>
  <c r="E413" i="26"/>
  <c r="G413" i="26"/>
  <c r="E416" i="26"/>
  <c r="G416" i="26"/>
  <c r="G420" i="26"/>
  <c r="E421" i="26"/>
  <c r="G421" i="26"/>
  <c r="G422" i="26"/>
  <c r="G423" i="26"/>
  <c r="G424" i="26"/>
  <c r="G425" i="26"/>
  <c r="G426" i="26"/>
  <c r="G427" i="26"/>
  <c r="G428" i="26"/>
  <c r="E429" i="26"/>
  <c r="G429" i="26"/>
  <c r="G430" i="26"/>
  <c r="G431" i="26"/>
  <c r="G432" i="26"/>
  <c r="G433" i="26"/>
  <c r="G434" i="26"/>
  <c r="E435" i="26"/>
  <c r="G435" i="26"/>
  <c r="G436" i="26"/>
  <c r="G437" i="26"/>
  <c r="G438" i="26"/>
  <c r="E439" i="26"/>
  <c r="G439" i="26"/>
  <c r="G440" i="26"/>
  <c r="G441" i="26"/>
  <c r="G442" i="26"/>
  <c r="G443" i="26"/>
  <c r="E444" i="26"/>
  <c r="G444" i="26"/>
  <c r="G445" i="26"/>
  <c r="G446" i="26"/>
  <c r="E447" i="26"/>
  <c r="G447" i="26"/>
  <c r="G448" i="26"/>
  <c r="G449" i="26"/>
  <c r="G450" i="26"/>
  <c r="G451" i="26"/>
  <c r="G452" i="26"/>
  <c r="G453" i="26"/>
  <c r="G454" i="26"/>
  <c r="G455" i="26"/>
  <c r="G456" i="26"/>
  <c r="G457" i="26"/>
  <c r="E458" i="26"/>
  <c r="G458" i="26"/>
  <c r="G459" i="26"/>
  <c r="G460" i="26"/>
  <c r="G461" i="26"/>
  <c r="G462" i="26"/>
  <c r="G463" i="26"/>
  <c r="E464" i="26"/>
  <c r="G464" i="26"/>
  <c r="G465" i="26"/>
  <c r="E466" i="26"/>
  <c r="G466" i="26"/>
  <c r="G467" i="26"/>
  <c r="G468" i="26"/>
  <c r="E469" i="26"/>
  <c r="F469" i="26"/>
  <c r="G469" i="26"/>
  <c r="E470" i="26"/>
  <c r="G470" i="26"/>
  <c r="E471" i="26"/>
  <c r="G471" i="26"/>
  <c r="G472" i="26"/>
  <c r="E473" i="26"/>
  <c r="G473" i="26"/>
  <c r="G474" i="26"/>
  <c r="E475" i="26"/>
  <c r="G475" i="26"/>
  <c r="E476" i="26"/>
  <c r="G476" i="26"/>
  <c r="G477" i="26"/>
  <c r="G478" i="26"/>
  <c r="G479" i="26"/>
  <c r="E480" i="26"/>
  <c r="F480" i="26"/>
  <c r="G480" i="26"/>
  <c r="E481" i="26"/>
  <c r="G481" i="26"/>
  <c r="G482" i="26"/>
  <c r="G483" i="26"/>
  <c r="E484" i="26"/>
  <c r="G484" i="26"/>
  <c r="E485" i="26"/>
  <c r="F485" i="26"/>
  <c r="G485" i="26"/>
  <c r="G486" i="26"/>
  <c r="G487" i="26"/>
  <c r="E488" i="26"/>
  <c r="F488" i="26"/>
  <c r="G488" i="26"/>
  <c r="E489" i="26"/>
  <c r="F489" i="26"/>
  <c r="G489" i="26"/>
  <c r="E490" i="26"/>
  <c r="G490" i="26"/>
  <c r="G491" i="26"/>
  <c r="E492" i="26"/>
  <c r="G492" i="26"/>
  <c r="G493" i="26"/>
  <c r="G494" i="26"/>
  <c r="E495" i="26"/>
  <c r="G495" i="26"/>
  <c r="E496" i="26"/>
  <c r="F496" i="26"/>
  <c r="G496" i="26"/>
  <c r="G497" i="26"/>
  <c r="E498" i="26"/>
  <c r="F498" i="26"/>
  <c r="G498" i="26"/>
  <c r="G499" i="26"/>
  <c r="G500" i="26"/>
  <c r="E501" i="26"/>
  <c r="G501" i="26"/>
  <c r="E502" i="26"/>
  <c r="G502" i="26"/>
  <c r="G503" i="26"/>
  <c r="G504" i="26"/>
  <c r="G506" i="26"/>
  <c r="G507" i="26"/>
  <c r="G508" i="26"/>
  <c r="G509" i="26"/>
  <c r="G510" i="26"/>
  <c r="E511" i="26"/>
  <c r="G511" i="26"/>
  <c r="G512" i="26"/>
  <c r="G513" i="26"/>
  <c r="G514" i="26"/>
  <c r="G515" i="26"/>
  <c r="E516" i="26"/>
  <c r="G516" i="26"/>
  <c r="E517" i="26"/>
  <c r="G517" i="26"/>
  <c r="G518" i="26"/>
  <c r="G519" i="26"/>
  <c r="E520" i="26"/>
  <c r="G520" i="26"/>
  <c r="G521" i="26"/>
  <c r="G522" i="26"/>
  <c r="E523" i="26"/>
  <c r="G523" i="26"/>
  <c r="G524" i="26"/>
  <c r="G525" i="26"/>
  <c r="G526" i="26"/>
  <c r="E527" i="26"/>
  <c r="F527" i="26"/>
  <c r="G527" i="26"/>
  <c r="E528" i="26"/>
  <c r="F528" i="26"/>
  <c r="G528" i="26"/>
  <c r="G529" i="26"/>
  <c r="G530" i="26"/>
  <c r="G531" i="26"/>
  <c r="E533" i="26"/>
  <c r="G533" i="26"/>
  <c r="E534" i="26"/>
  <c r="G534" i="26"/>
  <c r="E535" i="26"/>
  <c r="G535" i="26"/>
  <c r="E536" i="26"/>
  <c r="G536" i="26"/>
  <c r="E537" i="26"/>
  <c r="G537" i="26"/>
  <c r="G538" i="26"/>
  <c r="G539" i="26"/>
  <c r="G540" i="26"/>
  <c r="G541" i="26"/>
  <c r="G542" i="26"/>
  <c r="E543" i="26"/>
  <c r="G544" i="26"/>
  <c r="E545" i="26"/>
  <c r="G545" i="26"/>
  <c r="E546" i="26"/>
  <c r="G546" i="26"/>
  <c r="G331" i="25"/>
  <c r="G332" i="25"/>
  <c r="G333" i="25"/>
  <c r="E334" i="25"/>
  <c r="G334" i="25"/>
  <c r="E335" i="25"/>
  <c r="G335" i="25"/>
  <c r="G336" i="25"/>
  <c r="G337" i="25"/>
  <c r="G338" i="25"/>
  <c r="G339" i="25"/>
  <c r="G340" i="25"/>
  <c r="E341" i="25"/>
  <c r="G341" i="25"/>
  <c r="G342" i="25"/>
  <c r="G343" i="25"/>
  <c r="E344" i="25"/>
  <c r="G344" i="25"/>
  <c r="G345" i="25"/>
  <c r="G346" i="25"/>
  <c r="G347" i="25"/>
  <c r="E348" i="25"/>
  <c r="G348" i="25"/>
  <c r="G349" i="25"/>
  <c r="G350" i="25"/>
  <c r="E351" i="25"/>
  <c r="G351" i="25"/>
  <c r="G352" i="25"/>
  <c r="G353" i="25"/>
  <c r="G354" i="25"/>
  <c r="G355" i="25"/>
  <c r="G356" i="25"/>
  <c r="E357" i="25"/>
  <c r="G357" i="25"/>
  <c r="G358" i="25"/>
  <c r="G359" i="25"/>
  <c r="E360" i="25"/>
  <c r="G360" i="25"/>
  <c r="G361" i="25"/>
  <c r="G362" i="25"/>
  <c r="E363" i="25"/>
  <c r="G363" i="25"/>
  <c r="G364" i="25"/>
  <c r="G365" i="25"/>
  <c r="E366" i="25"/>
  <c r="G366" i="25"/>
  <c r="G367" i="25"/>
  <c r="G368" i="25"/>
  <c r="G369" i="25"/>
  <c r="G370" i="25"/>
  <c r="E371" i="25"/>
  <c r="G371" i="25"/>
  <c r="G372" i="25"/>
  <c r="G373" i="25"/>
  <c r="G374" i="25"/>
  <c r="E375" i="25"/>
  <c r="G375" i="25"/>
  <c r="E376" i="25"/>
  <c r="G376" i="25"/>
  <c r="G377" i="25"/>
  <c r="G378" i="25"/>
  <c r="G379" i="25"/>
  <c r="G380" i="25"/>
  <c r="G381" i="25"/>
  <c r="G382" i="25"/>
  <c r="E384" i="25"/>
  <c r="G384" i="25"/>
  <c r="G385" i="25"/>
  <c r="E386" i="25"/>
  <c r="G386" i="25"/>
  <c r="G387" i="25"/>
  <c r="E388" i="25"/>
  <c r="G388" i="25"/>
  <c r="E389" i="25"/>
  <c r="G389" i="25"/>
  <c r="G390" i="25"/>
  <c r="E391" i="25"/>
  <c r="G391" i="25"/>
  <c r="E392" i="25"/>
  <c r="G392" i="25"/>
  <c r="G393" i="25"/>
  <c r="G394" i="25"/>
  <c r="E395" i="25"/>
  <c r="G395" i="25"/>
  <c r="E396" i="25"/>
  <c r="G396" i="25"/>
  <c r="E397" i="25"/>
  <c r="F397" i="25"/>
  <c r="G397" i="25"/>
  <c r="E401" i="25"/>
  <c r="G401" i="25"/>
  <c r="G402" i="25"/>
  <c r="E403" i="25"/>
  <c r="G403" i="25"/>
  <c r="E404" i="25"/>
  <c r="G404" i="25"/>
  <c r="E405" i="25"/>
  <c r="G405" i="25"/>
  <c r="E407" i="25"/>
  <c r="G407" i="25"/>
  <c r="E408" i="25"/>
  <c r="G408" i="25"/>
  <c r="G409" i="25"/>
  <c r="G410" i="25"/>
  <c r="G411" i="25"/>
  <c r="G412" i="25"/>
  <c r="E413" i="25"/>
  <c r="G413" i="25"/>
  <c r="E416" i="25"/>
  <c r="G416" i="25"/>
  <c r="G420" i="25"/>
  <c r="G421" i="25"/>
  <c r="G422" i="25"/>
  <c r="G423" i="25"/>
  <c r="G424" i="25"/>
  <c r="G425" i="25"/>
  <c r="E426" i="25"/>
  <c r="G426" i="25"/>
  <c r="G427" i="25"/>
  <c r="G428" i="25"/>
  <c r="E429" i="25"/>
  <c r="G429" i="25"/>
  <c r="G430" i="25"/>
  <c r="E431" i="25"/>
  <c r="G431" i="25"/>
  <c r="G432" i="25"/>
  <c r="E433" i="25"/>
  <c r="G433" i="25"/>
  <c r="G434" i="25"/>
  <c r="G435" i="25"/>
  <c r="G436" i="25"/>
  <c r="G437" i="25"/>
  <c r="G438" i="25"/>
  <c r="E439" i="25"/>
  <c r="G439" i="25"/>
  <c r="E440" i="25"/>
  <c r="G440" i="25"/>
  <c r="E441" i="25"/>
  <c r="G441" i="25"/>
  <c r="E442" i="25"/>
  <c r="G442" i="25"/>
  <c r="G443" i="25"/>
  <c r="E444" i="25"/>
  <c r="G444" i="25"/>
  <c r="G445" i="25"/>
  <c r="G446" i="25"/>
  <c r="E447" i="25"/>
  <c r="G447" i="25"/>
  <c r="G448" i="25"/>
  <c r="E449" i="25"/>
  <c r="G449" i="25"/>
  <c r="G450" i="25"/>
  <c r="G451" i="25"/>
  <c r="G452" i="25"/>
  <c r="G453" i="25"/>
  <c r="G454" i="25"/>
  <c r="G455" i="25"/>
  <c r="G456" i="25"/>
  <c r="G457" i="25"/>
  <c r="E458" i="25"/>
  <c r="G458" i="25"/>
  <c r="G459" i="25"/>
  <c r="E460" i="25"/>
  <c r="G460" i="25"/>
  <c r="G461" i="25"/>
  <c r="G462" i="25"/>
  <c r="E463" i="25"/>
  <c r="G463" i="25"/>
  <c r="G464" i="25"/>
  <c r="E465" i="25"/>
  <c r="G465" i="25"/>
  <c r="E466" i="25"/>
  <c r="G466" i="25"/>
  <c r="G467" i="25"/>
  <c r="G468" i="25"/>
  <c r="E469" i="25"/>
  <c r="F469" i="25"/>
  <c r="G469" i="25"/>
  <c r="E470" i="25"/>
  <c r="G470" i="25"/>
  <c r="G471" i="25"/>
  <c r="E472" i="25"/>
  <c r="F472" i="25"/>
  <c r="G472" i="25"/>
  <c r="G473" i="25"/>
  <c r="E474" i="25"/>
  <c r="G474" i="25"/>
  <c r="E475" i="25"/>
  <c r="G475" i="25"/>
  <c r="G476" i="25"/>
  <c r="G477" i="25"/>
  <c r="G478" i="25"/>
  <c r="G479" i="25"/>
  <c r="E480" i="25"/>
  <c r="F480" i="25"/>
  <c r="G480" i="25"/>
  <c r="E481" i="25"/>
  <c r="G481" i="25"/>
  <c r="G482" i="25"/>
  <c r="G483" i="25"/>
  <c r="E484" i="25"/>
  <c r="G484" i="25"/>
  <c r="E485" i="25"/>
  <c r="F485" i="25"/>
  <c r="G485" i="25"/>
  <c r="G486" i="25"/>
  <c r="G487" i="25"/>
  <c r="E488" i="25"/>
  <c r="F488" i="25"/>
  <c r="G488" i="25"/>
  <c r="F489" i="25"/>
  <c r="G489" i="25"/>
  <c r="E490" i="25"/>
  <c r="G490" i="25"/>
  <c r="E491" i="25"/>
  <c r="G491" i="25"/>
  <c r="G492" i="25"/>
  <c r="E493" i="25"/>
  <c r="G493" i="25"/>
  <c r="E494" i="25"/>
  <c r="G494" i="25"/>
  <c r="G495" i="25"/>
  <c r="E496" i="25"/>
  <c r="F496" i="25"/>
  <c r="G496" i="25"/>
  <c r="G497" i="25"/>
  <c r="E498" i="25"/>
  <c r="F498" i="25"/>
  <c r="G498" i="25"/>
  <c r="G499" i="25"/>
  <c r="G500" i="25"/>
  <c r="E501" i="25"/>
  <c r="G501" i="25"/>
  <c r="G502" i="25"/>
  <c r="G503" i="25"/>
  <c r="E504" i="25"/>
  <c r="G504" i="25"/>
  <c r="G506" i="25"/>
  <c r="E507" i="25"/>
  <c r="G507" i="25"/>
  <c r="E508" i="25"/>
  <c r="G508" i="25"/>
  <c r="G509" i="25"/>
  <c r="G510" i="25"/>
  <c r="G511" i="25"/>
  <c r="G512" i="25"/>
  <c r="G513" i="25"/>
  <c r="G514" i="25"/>
  <c r="G515" i="25"/>
  <c r="G516" i="25"/>
  <c r="E517" i="25"/>
  <c r="G517" i="25"/>
  <c r="E518" i="25"/>
  <c r="F518" i="25"/>
  <c r="G518" i="25"/>
  <c r="G519" i="25"/>
  <c r="E520" i="25"/>
  <c r="G520" i="25"/>
  <c r="G521" i="25"/>
  <c r="G522" i="25"/>
  <c r="E523" i="25"/>
  <c r="G523" i="25"/>
  <c r="G524" i="25"/>
  <c r="G525" i="25"/>
  <c r="G526" i="25"/>
  <c r="E527" i="25"/>
  <c r="F527" i="25"/>
  <c r="G527" i="25"/>
  <c r="E528" i="25"/>
  <c r="F528" i="25"/>
  <c r="G528" i="25"/>
  <c r="G529" i="25"/>
  <c r="G530" i="25"/>
  <c r="G531" i="25"/>
  <c r="E533" i="25"/>
  <c r="G533" i="25"/>
  <c r="E534" i="25"/>
  <c r="G534" i="25"/>
  <c r="E535" i="25"/>
  <c r="G535" i="25"/>
  <c r="E536" i="25"/>
  <c r="G536" i="25"/>
  <c r="G537" i="25"/>
  <c r="G538" i="25"/>
  <c r="G539" i="25"/>
  <c r="G540" i="25"/>
  <c r="E541" i="25"/>
  <c r="G541" i="25"/>
  <c r="G542" i="25"/>
  <c r="G543" i="25"/>
  <c r="G544" i="25"/>
  <c r="E545" i="25"/>
  <c r="G545" i="25"/>
  <c r="E546" i="25"/>
  <c r="G546" i="25"/>
  <c r="E331" i="24"/>
  <c r="G331" i="24"/>
  <c r="G332" i="24"/>
  <c r="G333" i="24"/>
  <c r="E334" i="24"/>
  <c r="G334" i="24"/>
  <c r="E335" i="24"/>
  <c r="G335" i="24"/>
  <c r="G336" i="24"/>
  <c r="G337" i="24"/>
  <c r="E338" i="24"/>
  <c r="G338" i="24"/>
  <c r="G339" i="24"/>
  <c r="E340" i="24"/>
  <c r="G340" i="24"/>
  <c r="E341" i="24"/>
  <c r="G341" i="24"/>
  <c r="G342" i="24"/>
  <c r="E343" i="24"/>
  <c r="G343" i="24"/>
  <c r="E344" i="24"/>
  <c r="F344" i="24"/>
  <c r="G344" i="24"/>
  <c r="G345" i="24"/>
  <c r="G346" i="24"/>
  <c r="E347" i="24"/>
  <c r="G347" i="24"/>
  <c r="E348" i="24"/>
  <c r="G348" i="24"/>
  <c r="G349" i="24"/>
  <c r="G350" i="24"/>
  <c r="E351" i="24"/>
  <c r="G351" i="24"/>
  <c r="G352" i="24"/>
  <c r="G353" i="24"/>
  <c r="G354" i="24"/>
  <c r="E355" i="24"/>
  <c r="G355" i="24"/>
  <c r="E356" i="24"/>
  <c r="G356" i="24"/>
  <c r="E357" i="24"/>
  <c r="G357" i="24"/>
  <c r="G358" i="24"/>
  <c r="E359" i="24"/>
  <c r="G359" i="24"/>
  <c r="E360" i="24"/>
  <c r="G360" i="24"/>
  <c r="G361" i="24"/>
  <c r="G362" i="24"/>
  <c r="E363" i="24"/>
  <c r="G363" i="24"/>
  <c r="G364" i="24"/>
  <c r="G365" i="24"/>
  <c r="E366" i="24"/>
  <c r="G366" i="24"/>
  <c r="G367" i="24"/>
  <c r="G368" i="24"/>
  <c r="G369" i="24"/>
  <c r="G370" i="24"/>
  <c r="E371" i="24"/>
  <c r="G371" i="24"/>
  <c r="G372" i="24"/>
  <c r="G373" i="24"/>
  <c r="G374" i="24"/>
  <c r="E375" i="24"/>
  <c r="G375" i="24"/>
  <c r="E376" i="24"/>
  <c r="G376" i="24"/>
  <c r="E377" i="24"/>
  <c r="G377" i="24"/>
  <c r="G378" i="24"/>
  <c r="G379" i="24"/>
  <c r="G380" i="24"/>
  <c r="G381" i="24"/>
  <c r="G382" i="24"/>
  <c r="E384" i="24"/>
  <c r="G384" i="24"/>
  <c r="G385" i="24"/>
  <c r="E386" i="24"/>
  <c r="G386" i="24"/>
  <c r="G387" i="24"/>
  <c r="E388" i="24"/>
  <c r="G388" i="24"/>
  <c r="E389" i="24"/>
  <c r="G389" i="24"/>
  <c r="G390" i="24"/>
  <c r="E391" i="24"/>
  <c r="G391" i="24"/>
  <c r="E392" i="24"/>
  <c r="G392" i="24"/>
  <c r="G393" i="24"/>
  <c r="G394" i="24"/>
  <c r="E395" i="24"/>
  <c r="G395" i="24"/>
  <c r="E396" i="24"/>
  <c r="G396" i="24"/>
  <c r="E397" i="24"/>
  <c r="F397" i="24"/>
  <c r="G397" i="24"/>
  <c r="E401" i="24"/>
  <c r="G401" i="24"/>
  <c r="E402" i="24"/>
  <c r="G402" i="24"/>
  <c r="E403" i="24"/>
  <c r="G403" i="24"/>
  <c r="E404" i="24"/>
  <c r="G404" i="24"/>
  <c r="E405" i="24"/>
  <c r="G405" i="24"/>
  <c r="E407" i="24"/>
  <c r="G407" i="24"/>
  <c r="E408" i="24"/>
  <c r="G408" i="24"/>
  <c r="G409" i="24"/>
  <c r="E410" i="24"/>
  <c r="G410" i="24"/>
  <c r="E411" i="24"/>
  <c r="G411" i="24"/>
  <c r="G412" i="24"/>
  <c r="E413" i="24"/>
  <c r="G413" i="24"/>
  <c r="E416" i="24"/>
  <c r="G416" i="24"/>
  <c r="E420" i="24"/>
  <c r="G420" i="24"/>
  <c r="E421" i="24"/>
  <c r="G421" i="24"/>
  <c r="E422" i="24"/>
  <c r="G422" i="24"/>
  <c r="G423" i="24"/>
  <c r="E424" i="24"/>
  <c r="G424" i="24"/>
  <c r="E425" i="24"/>
  <c r="G425" i="24"/>
  <c r="E426" i="24"/>
  <c r="G426" i="24"/>
  <c r="E427" i="24"/>
  <c r="G427" i="24"/>
  <c r="G428" i="24"/>
  <c r="E429" i="24"/>
  <c r="G429" i="24"/>
  <c r="E430" i="24"/>
  <c r="G430" i="24"/>
  <c r="E431" i="24"/>
  <c r="G431" i="24"/>
  <c r="G432" i="24"/>
  <c r="E433" i="24"/>
  <c r="G433" i="24"/>
  <c r="E434" i="24"/>
  <c r="G434" i="24"/>
  <c r="E435" i="24"/>
  <c r="G435" i="24"/>
  <c r="G436" i="24"/>
  <c r="E437" i="24"/>
  <c r="G437" i="24"/>
  <c r="G438" i="24"/>
  <c r="E439" i="24"/>
  <c r="G439" i="24"/>
  <c r="E440" i="24"/>
  <c r="G440" i="24"/>
  <c r="E441" i="24"/>
  <c r="G441" i="24"/>
  <c r="E442" i="24"/>
  <c r="G442" i="24"/>
  <c r="G443" i="24"/>
  <c r="E444" i="24"/>
  <c r="G444" i="24"/>
  <c r="G445" i="24"/>
  <c r="G446" i="24"/>
  <c r="E447" i="24"/>
  <c r="G447" i="24"/>
  <c r="E448" i="24"/>
  <c r="G448" i="24"/>
  <c r="E449" i="24"/>
  <c r="G449" i="24"/>
  <c r="G450" i="24"/>
  <c r="G451" i="24"/>
  <c r="G452" i="24"/>
  <c r="G453" i="24"/>
  <c r="G454" i="24"/>
  <c r="E455" i="24"/>
  <c r="G455" i="24"/>
  <c r="E456" i="24"/>
  <c r="G456" i="24"/>
  <c r="G457" i="24"/>
  <c r="E458" i="24"/>
  <c r="G458" i="24"/>
  <c r="E459" i="24"/>
  <c r="G459" i="24"/>
  <c r="E460" i="24"/>
  <c r="G460" i="24"/>
  <c r="E461" i="24"/>
  <c r="G461" i="24"/>
  <c r="E462" i="24"/>
  <c r="G462" i="24"/>
  <c r="E463" i="24"/>
  <c r="G463" i="24"/>
  <c r="E464" i="24"/>
  <c r="G464" i="24"/>
  <c r="E465" i="24"/>
  <c r="G465" i="24"/>
  <c r="E466" i="24"/>
  <c r="G466" i="24"/>
  <c r="G467" i="24"/>
  <c r="E468" i="24"/>
  <c r="G468" i="24"/>
  <c r="E469" i="24"/>
  <c r="F469" i="24"/>
  <c r="G469" i="24"/>
  <c r="E470" i="24"/>
  <c r="G470" i="24"/>
  <c r="E471" i="24"/>
  <c r="G471" i="24"/>
  <c r="E472" i="24"/>
  <c r="F472" i="24"/>
  <c r="G472" i="24"/>
  <c r="E473" i="24"/>
  <c r="G473" i="24"/>
  <c r="E474" i="24"/>
  <c r="G474" i="24"/>
  <c r="E475" i="24"/>
  <c r="G475" i="24"/>
  <c r="E476" i="24"/>
  <c r="G476" i="24"/>
  <c r="G477" i="24"/>
  <c r="G478" i="24"/>
  <c r="E479" i="24"/>
  <c r="G479" i="24"/>
  <c r="E480" i="24"/>
  <c r="F480" i="24"/>
  <c r="G480" i="24"/>
  <c r="E481" i="24"/>
  <c r="G481" i="24"/>
  <c r="G482" i="24"/>
  <c r="G483" i="24"/>
  <c r="E484" i="24"/>
  <c r="G484" i="24"/>
  <c r="E485" i="24"/>
  <c r="F485" i="24"/>
  <c r="G485" i="24"/>
  <c r="G486" i="24"/>
  <c r="E487" i="24"/>
  <c r="F487" i="24"/>
  <c r="G487" i="24"/>
  <c r="E488" i="24"/>
  <c r="F488" i="24"/>
  <c r="G488" i="24"/>
  <c r="E489" i="24"/>
  <c r="F489" i="24"/>
  <c r="G489" i="24"/>
  <c r="G490" i="24"/>
  <c r="E491" i="24"/>
  <c r="G491" i="24"/>
  <c r="E492" i="24"/>
  <c r="G492" i="24"/>
  <c r="E493" i="24"/>
  <c r="G493" i="24"/>
  <c r="E494" i="24"/>
  <c r="G494" i="24"/>
  <c r="E495" i="24"/>
  <c r="G495" i="24"/>
  <c r="E496" i="24"/>
  <c r="F496" i="24"/>
  <c r="G496" i="24"/>
  <c r="E497" i="24"/>
  <c r="G497" i="24"/>
  <c r="E498" i="24"/>
  <c r="F498" i="24"/>
  <c r="G498" i="24"/>
  <c r="E499" i="24"/>
  <c r="G499" i="24"/>
  <c r="G500" i="24"/>
  <c r="E501" i="24"/>
  <c r="G501" i="24"/>
  <c r="E502" i="24"/>
  <c r="G502" i="24"/>
  <c r="E503" i="24"/>
  <c r="G503" i="24"/>
  <c r="E504" i="24"/>
  <c r="G504" i="24"/>
  <c r="G506" i="24"/>
  <c r="G507" i="24"/>
  <c r="E508" i="24"/>
  <c r="G508" i="24"/>
  <c r="G509" i="24"/>
  <c r="E510" i="24"/>
  <c r="G510" i="24"/>
  <c r="E511" i="24"/>
  <c r="G511" i="24"/>
  <c r="E512" i="24"/>
  <c r="G512" i="24"/>
  <c r="G513" i="24"/>
  <c r="G514" i="24"/>
  <c r="E515" i="24"/>
  <c r="G515" i="24"/>
  <c r="E516" i="24"/>
  <c r="G516" i="24"/>
  <c r="E517" i="24"/>
  <c r="G517" i="24"/>
  <c r="E518" i="24"/>
  <c r="F518" i="24"/>
  <c r="G518" i="24"/>
  <c r="E519" i="24"/>
  <c r="G519" i="24"/>
  <c r="E520" i="24"/>
  <c r="G520" i="24"/>
  <c r="E521" i="24"/>
  <c r="G521" i="24"/>
  <c r="E522" i="24"/>
  <c r="G522" i="24"/>
  <c r="E523" i="24"/>
  <c r="G523" i="24"/>
  <c r="G524" i="24"/>
  <c r="E525" i="24"/>
  <c r="G525" i="24"/>
  <c r="E526" i="24"/>
  <c r="G526" i="24"/>
  <c r="E527" i="24"/>
  <c r="F527" i="24"/>
  <c r="G527" i="24"/>
  <c r="E528" i="24"/>
  <c r="F528" i="24"/>
  <c r="G528" i="24"/>
  <c r="G529" i="24"/>
  <c r="G530" i="24"/>
  <c r="G531" i="24"/>
  <c r="E533" i="24"/>
  <c r="G533" i="24"/>
  <c r="E534" i="24"/>
  <c r="G534" i="24"/>
  <c r="E535" i="24"/>
  <c r="G535" i="24"/>
  <c r="E536" i="24"/>
  <c r="G536" i="24"/>
  <c r="E537" i="24"/>
  <c r="G537" i="24"/>
  <c r="G538" i="24"/>
  <c r="E539" i="24"/>
  <c r="G539" i="24"/>
  <c r="E540" i="24"/>
  <c r="G540" i="24"/>
  <c r="E541" i="24"/>
  <c r="G541" i="24"/>
  <c r="E542" i="24"/>
  <c r="G542" i="24"/>
  <c r="E543" i="24"/>
  <c r="G543" i="24"/>
  <c r="E544" i="24"/>
  <c r="G544" i="24"/>
  <c r="E545" i="24"/>
  <c r="G545" i="24"/>
  <c r="E546" i="24"/>
  <c r="G546" i="24"/>
  <c r="G331" i="23"/>
  <c r="G332" i="23"/>
  <c r="G333" i="23"/>
  <c r="E334" i="23"/>
  <c r="G334" i="23"/>
  <c r="E335" i="23"/>
  <c r="G335" i="23"/>
  <c r="G336" i="23"/>
  <c r="G337" i="23"/>
  <c r="G338" i="23"/>
  <c r="G339" i="23"/>
  <c r="G340" i="23"/>
  <c r="E341" i="23"/>
  <c r="G341" i="23"/>
  <c r="G342" i="23"/>
  <c r="G343" i="23"/>
  <c r="E344" i="23"/>
  <c r="F344" i="23"/>
  <c r="G344" i="23"/>
  <c r="G345" i="23"/>
  <c r="G346" i="23"/>
  <c r="E347" i="23"/>
  <c r="G347" i="23"/>
  <c r="E348" i="23"/>
  <c r="G348" i="23"/>
  <c r="G349" i="23"/>
  <c r="E350" i="23"/>
  <c r="G350" i="23"/>
  <c r="E351" i="23"/>
  <c r="G351" i="23"/>
  <c r="G352" i="23"/>
  <c r="G353" i="23"/>
  <c r="G354" i="23"/>
  <c r="E355" i="23"/>
  <c r="G355" i="23"/>
  <c r="G356" i="23"/>
  <c r="E357" i="23"/>
  <c r="G357" i="23"/>
  <c r="G358" i="23"/>
  <c r="G359" i="23"/>
  <c r="G360" i="23"/>
  <c r="G361" i="23"/>
  <c r="G362" i="23"/>
  <c r="E363" i="23"/>
  <c r="G363" i="23"/>
  <c r="G364" i="23"/>
  <c r="G365" i="23"/>
  <c r="E366" i="23"/>
  <c r="G366" i="23"/>
  <c r="G367" i="23"/>
  <c r="G368" i="23"/>
  <c r="G369" i="23"/>
  <c r="G370" i="23"/>
  <c r="E371" i="23"/>
  <c r="G371" i="23"/>
  <c r="E372" i="23"/>
  <c r="G372" i="23"/>
  <c r="E373" i="23"/>
  <c r="G373" i="23"/>
  <c r="G374" i="23"/>
  <c r="G375" i="23"/>
  <c r="E376" i="23"/>
  <c r="G376" i="23"/>
  <c r="E377" i="23"/>
  <c r="G377" i="23"/>
  <c r="G378" i="23"/>
  <c r="G379" i="23"/>
  <c r="G380" i="23"/>
  <c r="G381" i="23"/>
  <c r="G382" i="23"/>
  <c r="E384" i="23"/>
  <c r="G384" i="23"/>
  <c r="E385" i="23"/>
  <c r="G385" i="23"/>
  <c r="E386" i="23"/>
  <c r="G386" i="23"/>
  <c r="G387" i="23"/>
  <c r="E388" i="23"/>
  <c r="G388" i="23"/>
  <c r="E389" i="23"/>
  <c r="G389" i="23"/>
  <c r="G390" i="23"/>
  <c r="E391" i="23"/>
  <c r="G391" i="23"/>
  <c r="E392" i="23"/>
  <c r="G392" i="23"/>
  <c r="G393" i="23"/>
  <c r="G394" i="23"/>
  <c r="E395" i="23"/>
  <c r="G395" i="23"/>
  <c r="G396" i="23"/>
  <c r="E397" i="23"/>
  <c r="F397" i="23"/>
  <c r="G397" i="23"/>
  <c r="E401" i="23"/>
  <c r="G401" i="23"/>
  <c r="G402" i="23"/>
  <c r="E403" i="23"/>
  <c r="G403" i="23"/>
  <c r="G404" i="23"/>
  <c r="E405" i="23"/>
  <c r="G405" i="23"/>
  <c r="E407" i="23"/>
  <c r="G407" i="23"/>
  <c r="G408" i="23"/>
  <c r="G409" i="23"/>
  <c r="G410" i="23"/>
  <c r="E411" i="23"/>
  <c r="G411" i="23"/>
  <c r="G412" i="23"/>
  <c r="E413" i="23"/>
  <c r="G413" i="23"/>
  <c r="E416" i="23"/>
  <c r="G416" i="23"/>
  <c r="G420" i="23"/>
  <c r="E421" i="23"/>
  <c r="G421" i="23"/>
  <c r="G422" i="23"/>
  <c r="G423" i="23"/>
  <c r="E424" i="23"/>
  <c r="G424" i="23"/>
  <c r="G425" i="23"/>
  <c r="E426" i="23"/>
  <c r="G426" i="23"/>
  <c r="E427" i="23"/>
  <c r="G427" i="23"/>
  <c r="E428" i="23"/>
  <c r="G428" i="23"/>
  <c r="E429" i="23"/>
  <c r="G429" i="23"/>
  <c r="G430" i="23"/>
  <c r="G431" i="23"/>
  <c r="G432" i="23"/>
  <c r="G433" i="23"/>
  <c r="G434" i="23"/>
  <c r="G435" i="23"/>
  <c r="G436" i="23"/>
  <c r="G437" i="23"/>
  <c r="G438" i="23"/>
  <c r="E439" i="23"/>
  <c r="G439" i="23"/>
  <c r="E440" i="23"/>
  <c r="G440" i="23"/>
  <c r="E441" i="23"/>
  <c r="G441" i="23"/>
  <c r="E442" i="23"/>
  <c r="G442" i="23"/>
  <c r="E443" i="23"/>
  <c r="G443" i="23"/>
  <c r="E444" i="23"/>
  <c r="G444" i="23"/>
  <c r="E445" i="23"/>
  <c r="G445" i="23"/>
  <c r="G446" i="23"/>
  <c r="E447" i="23"/>
  <c r="G447" i="23"/>
  <c r="G448" i="23"/>
  <c r="E449" i="23"/>
  <c r="G449" i="23"/>
  <c r="G450" i="23"/>
  <c r="G451" i="23"/>
  <c r="G452" i="23"/>
  <c r="G453" i="23"/>
  <c r="G454" i="23"/>
  <c r="E455" i="23"/>
  <c r="G455" i="23"/>
  <c r="G456" i="23"/>
  <c r="E457" i="23"/>
  <c r="G457" i="23"/>
  <c r="G458" i="23"/>
  <c r="E459" i="23"/>
  <c r="G459" i="23"/>
  <c r="E460" i="23"/>
  <c r="G460" i="23"/>
  <c r="E461" i="23"/>
  <c r="G461" i="23"/>
  <c r="E462" i="23"/>
  <c r="G462" i="23"/>
  <c r="G463" i="23"/>
  <c r="E464" i="23"/>
  <c r="G464" i="23"/>
  <c r="E465" i="23"/>
  <c r="G465" i="23"/>
  <c r="E466" i="23"/>
  <c r="G466" i="23"/>
  <c r="G467" i="23"/>
  <c r="E468" i="23"/>
  <c r="G468" i="23"/>
  <c r="E469" i="23"/>
  <c r="F469" i="23"/>
  <c r="G469" i="23"/>
  <c r="E470" i="23"/>
  <c r="G470" i="23"/>
  <c r="E471" i="23"/>
  <c r="G471" i="23"/>
  <c r="E472" i="23"/>
  <c r="F472" i="23"/>
  <c r="G472" i="23"/>
  <c r="E473" i="23"/>
  <c r="G473" i="23"/>
  <c r="E474" i="23"/>
  <c r="G474" i="23"/>
  <c r="E475" i="23"/>
  <c r="G475" i="23"/>
  <c r="E476" i="23"/>
  <c r="G476" i="23"/>
  <c r="G477" i="23"/>
  <c r="G478" i="23"/>
  <c r="E479" i="23"/>
  <c r="G479" i="23"/>
  <c r="E480" i="23"/>
  <c r="F480" i="23"/>
  <c r="G480" i="23"/>
  <c r="E481" i="23"/>
  <c r="G481" i="23"/>
  <c r="G482" i="23"/>
  <c r="G483" i="23"/>
  <c r="E484" i="23"/>
  <c r="G484" i="23"/>
  <c r="E485" i="23"/>
  <c r="F485" i="23"/>
  <c r="G485" i="23"/>
  <c r="E486" i="23"/>
  <c r="G486" i="23"/>
  <c r="F487" i="23"/>
  <c r="G487" i="23"/>
  <c r="E488" i="23"/>
  <c r="F488" i="23"/>
  <c r="G488" i="23"/>
  <c r="E489" i="23"/>
  <c r="F489" i="23"/>
  <c r="G489" i="23"/>
  <c r="E490" i="23"/>
  <c r="G490" i="23"/>
  <c r="E491" i="23"/>
  <c r="G491" i="23"/>
  <c r="E492" i="23"/>
  <c r="G492" i="23"/>
  <c r="E493" i="23"/>
  <c r="G493" i="23"/>
  <c r="E494" i="23"/>
  <c r="G494" i="23"/>
  <c r="E495" i="23"/>
  <c r="G495" i="23"/>
  <c r="E496" i="23"/>
  <c r="F496" i="23"/>
  <c r="G496" i="23"/>
  <c r="E497" i="23"/>
  <c r="G497" i="23"/>
  <c r="E498" i="23"/>
  <c r="F498" i="23"/>
  <c r="G498" i="23"/>
  <c r="E499" i="23"/>
  <c r="G499" i="23"/>
  <c r="G500" i="23"/>
  <c r="E501" i="23"/>
  <c r="G501" i="23"/>
  <c r="E502" i="23"/>
  <c r="G502" i="23"/>
  <c r="G503" i="23"/>
  <c r="E504" i="23"/>
  <c r="G504" i="23"/>
  <c r="G506" i="23"/>
  <c r="E507" i="23"/>
  <c r="G507" i="23"/>
  <c r="E508" i="23"/>
  <c r="G508" i="23"/>
  <c r="G509" i="23"/>
  <c r="G510" i="23"/>
  <c r="G511" i="23"/>
  <c r="E512" i="23"/>
  <c r="G512" i="23"/>
  <c r="E513" i="23"/>
  <c r="G513" i="23"/>
  <c r="E514" i="23"/>
  <c r="G514" i="23"/>
  <c r="E515" i="23"/>
  <c r="G515" i="23"/>
  <c r="E516" i="23"/>
  <c r="G516" i="23"/>
  <c r="E517" i="23"/>
  <c r="G517" i="23"/>
  <c r="E518" i="23"/>
  <c r="F518" i="23"/>
  <c r="G518" i="23"/>
  <c r="G519" i="23"/>
  <c r="E520" i="23"/>
  <c r="G520" i="23"/>
  <c r="G521" i="23"/>
  <c r="E522" i="23"/>
  <c r="G522" i="23"/>
  <c r="E523" i="23"/>
  <c r="G523" i="23"/>
  <c r="G524" i="23"/>
  <c r="E525" i="23"/>
  <c r="G525" i="23"/>
  <c r="G526" i="23"/>
  <c r="E527" i="23"/>
  <c r="F527" i="23"/>
  <c r="G527" i="23"/>
  <c r="E528" i="23"/>
  <c r="F528" i="23"/>
  <c r="G528" i="23"/>
  <c r="G529" i="23"/>
  <c r="G530" i="23"/>
  <c r="G531" i="23"/>
  <c r="E533" i="23"/>
  <c r="G533" i="23"/>
  <c r="E534" i="23"/>
  <c r="G534" i="23"/>
  <c r="E535" i="23"/>
  <c r="G535" i="23"/>
  <c r="E536" i="23"/>
  <c r="G536" i="23"/>
  <c r="E537" i="23"/>
  <c r="G537" i="23"/>
  <c r="G538" i="23"/>
  <c r="G539" i="23"/>
  <c r="G540" i="23"/>
  <c r="E541" i="23"/>
  <c r="G541" i="23"/>
  <c r="G542" i="23"/>
  <c r="E543" i="23"/>
  <c r="G543" i="23"/>
  <c r="E544" i="23"/>
  <c r="G544" i="23"/>
  <c r="E545" i="23"/>
  <c r="G545" i="23"/>
  <c r="E546" i="23"/>
  <c r="G546" i="23"/>
  <c r="G331" i="22"/>
  <c r="G332" i="22"/>
  <c r="G333" i="22"/>
  <c r="E334" i="22"/>
  <c r="G334" i="22"/>
  <c r="E335" i="22"/>
  <c r="G335" i="22"/>
  <c r="G336" i="22"/>
  <c r="G337" i="22"/>
  <c r="G338" i="22"/>
  <c r="G339" i="22"/>
  <c r="G340" i="22"/>
  <c r="E341" i="22"/>
  <c r="G341" i="22"/>
  <c r="G342" i="22"/>
  <c r="G343" i="22"/>
  <c r="E344" i="22"/>
  <c r="F344" i="22"/>
  <c r="G344" i="22"/>
  <c r="G345" i="22"/>
  <c r="G346" i="22"/>
  <c r="E347" i="22"/>
  <c r="G347" i="22"/>
  <c r="G348" i="22"/>
  <c r="G349" i="22"/>
  <c r="G350" i="22"/>
  <c r="E351" i="22"/>
  <c r="G351" i="22"/>
  <c r="G352" i="22"/>
  <c r="G353" i="22"/>
  <c r="E354" i="22"/>
  <c r="G354" i="22"/>
  <c r="E355" i="22"/>
  <c r="G355" i="22"/>
  <c r="G356" i="22"/>
  <c r="E357" i="22"/>
  <c r="G357" i="22"/>
  <c r="E358" i="22"/>
  <c r="G358" i="22"/>
  <c r="E359" i="22"/>
  <c r="G359" i="22"/>
  <c r="E360" i="22"/>
  <c r="G360" i="22"/>
  <c r="G361" i="22"/>
  <c r="G362" i="22"/>
  <c r="E363" i="22"/>
  <c r="G363" i="22"/>
  <c r="E364" i="22"/>
  <c r="G364" i="22"/>
  <c r="G365" i="22"/>
  <c r="E366" i="22"/>
  <c r="G366" i="22"/>
  <c r="G367" i="22"/>
  <c r="G368" i="22"/>
  <c r="G369" i="22"/>
  <c r="G370" i="22"/>
  <c r="E371" i="22"/>
  <c r="G371" i="22"/>
  <c r="G372" i="22"/>
  <c r="E373" i="22"/>
  <c r="G373" i="22"/>
  <c r="G374" i="22"/>
  <c r="E375" i="22"/>
  <c r="G375" i="22"/>
  <c r="E376" i="22"/>
  <c r="G376" i="22"/>
  <c r="E377" i="22"/>
  <c r="G377" i="22"/>
  <c r="G378" i="22"/>
  <c r="G379" i="22"/>
  <c r="G380" i="22"/>
  <c r="G381" i="22"/>
  <c r="G382" i="22"/>
  <c r="E384" i="22"/>
  <c r="G384" i="22"/>
  <c r="E385" i="22"/>
  <c r="G385" i="22"/>
  <c r="E386" i="22"/>
  <c r="G386" i="22"/>
  <c r="E387" i="22"/>
  <c r="G387" i="22"/>
  <c r="E388" i="22"/>
  <c r="G388" i="22"/>
  <c r="E389" i="22"/>
  <c r="G389" i="22"/>
  <c r="G390" i="22"/>
  <c r="E391" i="22"/>
  <c r="G391" i="22"/>
  <c r="E392" i="22"/>
  <c r="G392" i="22"/>
  <c r="G393" i="22"/>
  <c r="G394" i="22"/>
  <c r="G395" i="22"/>
  <c r="G396" i="22"/>
  <c r="E397" i="22"/>
  <c r="F397" i="22"/>
  <c r="G397" i="22"/>
  <c r="E401" i="22"/>
  <c r="G401" i="22"/>
  <c r="E402" i="22"/>
  <c r="G402" i="22"/>
  <c r="E403" i="22"/>
  <c r="G403" i="22"/>
  <c r="G404" i="22"/>
  <c r="E405" i="22"/>
  <c r="G405" i="22"/>
  <c r="G407" i="22"/>
  <c r="E408" i="22"/>
  <c r="G408" i="22"/>
  <c r="G409" i="22"/>
  <c r="E410" i="22"/>
  <c r="G410" i="22"/>
  <c r="G411" i="22"/>
  <c r="G412" i="22"/>
  <c r="E413" i="22"/>
  <c r="G413" i="22"/>
  <c r="E416" i="22"/>
  <c r="G416" i="22"/>
  <c r="G420" i="22"/>
  <c r="G421" i="22"/>
  <c r="G422" i="22"/>
  <c r="G423" i="22"/>
  <c r="G424" i="22"/>
  <c r="G425" i="22"/>
  <c r="E426" i="22"/>
  <c r="G426" i="22"/>
  <c r="E427" i="22"/>
  <c r="G427" i="22"/>
  <c r="E428" i="22"/>
  <c r="G428" i="22"/>
  <c r="E429" i="22"/>
  <c r="G429" i="22"/>
  <c r="G430" i="22"/>
  <c r="E431" i="22"/>
  <c r="G431" i="22"/>
  <c r="G432" i="22"/>
  <c r="G433" i="22"/>
  <c r="G434" i="22"/>
  <c r="E435" i="22"/>
  <c r="G435" i="22"/>
  <c r="G436" i="22"/>
  <c r="G437" i="22"/>
  <c r="G438" i="22"/>
  <c r="E439" i="22"/>
  <c r="G439" i="22"/>
  <c r="G440" i="22"/>
  <c r="E441" i="22"/>
  <c r="G441" i="22"/>
  <c r="E442" i="22"/>
  <c r="G442" i="22"/>
  <c r="G443" i="22"/>
  <c r="E444" i="22"/>
  <c r="G444" i="22"/>
  <c r="E445" i="22"/>
  <c r="G445" i="22"/>
  <c r="G446" i="22"/>
  <c r="E447" i="22"/>
  <c r="G447" i="22"/>
  <c r="G448" i="22"/>
  <c r="E449" i="22"/>
  <c r="G449" i="22"/>
  <c r="G450" i="22"/>
  <c r="G451" i="22"/>
  <c r="E452" i="22"/>
  <c r="G452" i="22"/>
  <c r="G453" i="22"/>
  <c r="E454" i="22"/>
  <c r="G454" i="22"/>
  <c r="E455" i="22"/>
  <c r="G455" i="22"/>
  <c r="G456" i="22"/>
  <c r="E457" i="22"/>
  <c r="G457" i="22"/>
  <c r="E458" i="22"/>
  <c r="G458" i="22"/>
  <c r="E459" i="22"/>
  <c r="G459" i="22"/>
  <c r="E460" i="22"/>
  <c r="G460" i="22"/>
  <c r="G461" i="22"/>
  <c r="G462" i="22"/>
  <c r="E463" i="22"/>
  <c r="G463" i="22"/>
  <c r="E464" i="22"/>
  <c r="G464" i="22"/>
  <c r="G465" i="22"/>
  <c r="E466" i="22"/>
  <c r="G466" i="22"/>
  <c r="G467" i="22"/>
  <c r="E468" i="22"/>
  <c r="G468" i="22"/>
  <c r="E469" i="22"/>
  <c r="F469" i="22"/>
  <c r="G469" i="22"/>
  <c r="E470" i="22"/>
  <c r="G470" i="22"/>
  <c r="G471" i="22"/>
  <c r="E472" i="22"/>
  <c r="F472" i="22"/>
  <c r="G472" i="22"/>
  <c r="G473" i="22"/>
  <c r="E474" i="22"/>
  <c r="G474" i="22"/>
  <c r="E475" i="22"/>
  <c r="G475" i="22"/>
  <c r="E476" i="22"/>
  <c r="G476" i="22"/>
  <c r="G477" i="22"/>
  <c r="G478" i="22"/>
  <c r="E479" i="22"/>
  <c r="G479" i="22"/>
  <c r="E480" i="22"/>
  <c r="F480" i="22"/>
  <c r="G480" i="22"/>
  <c r="E481" i="22"/>
  <c r="G481" i="22"/>
  <c r="G482" i="22"/>
  <c r="E483" i="22"/>
  <c r="G483" i="22"/>
  <c r="E484" i="22"/>
  <c r="G484" i="22"/>
  <c r="E485" i="22"/>
  <c r="F485" i="22"/>
  <c r="G485" i="22"/>
  <c r="E486" i="22"/>
  <c r="G486" i="22"/>
  <c r="G487" i="22"/>
  <c r="G488" i="22"/>
  <c r="E489" i="22"/>
  <c r="F489" i="22"/>
  <c r="G489" i="22"/>
  <c r="E490" i="22"/>
  <c r="G490" i="22"/>
  <c r="E491" i="22"/>
  <c r="G491" i="22"/>
  <c r="E492" i="22"/>
  <c r="G492" i="22"/>
  <c r="G493" i="22"/>
  <c r="E494" i="22"/>
  <c r="G494" i="22"/>
  <c r="G495" i="22"/>
  <c r="E496" i="22"/>
  <c r="F496" i="22"/>
  <c r="G496" i="22"/>
  <c r="E497" i="22"/>
  <c r="G497" i="22"/>
  <c r="E498" i="22"/>
  <c r="F498" i="22"/>
  <c r="G498" i="22"/>
  <c r="E499" i="22"/>
  <c r="G499" i="22"/>
  <c r="E500" i="22"/>
  <c r="G500" i="22"/>
  <c r="E501" i="22"/>
  <c r="G501" i="22"/>
  <c r="E502" i="22"/>
  <c r="G502" i="22"/>
  <c r="E503" i="22"/>
  <c r="G503" i="22"/>
  <c r="E504" i="22"/>
  <c r="G504" i="22"/>
  <c r="G506" i="22"/>
  <c r="E507" i="22"/>
  <c r="G507" i="22"/>
  <c r="E508" i="22"/>
  <c r="G508" i="22"/>
  <c r="E509" i="22"/>
  <c r="G509" i="22"/>
  <c r="E510" i="22"/>
  <c r="G510" i="22"/>
  <c r="E511" i="22"/>
  <c r="G511" i="22"/>
  <c r="G512" i="22"/>
  <c r="G513" i="22"/>
  <c r="G514" i="22"/>
  <c r="E515" i="22"/>
  <c r="G515" i="22"/>
  <c r="E516" i="22"/>
  <c r="G516" i="22"/>
  <c r="E517" i="22"/>
  <c r="G517" i="22"/>
  <c r="E518" i="22"/>
  <c r="F518" i="22"/>
  <c r="G518" i="22"/>
  <c r="G519" i="22"/>
  <c r="G520" i="22"/>
  <c r="G521" i="22"/>
  <c r="E522" i="22"/>
  <c r="G522" i="22"/>
  <c r="E523" i="22"/>
  <c r="G523" i="22"/>
  <c r="G524" i="22"/>
  <c r="E525" i="22"/>
  <c r="G525" i="22"/>
  <c r="G526" i="22"/>
  <c r="E527" i="22"/>
  <c r="F527" i="22"/>
  <c r="G527" i="22"/>
  <c r="E528" i="22"/>
  <c r="F528" i="22"/>
  <c r="G528" i="22"/>
  <c r="G529" i="22"/>
  <c r="G530" i="22"/>
  <c r="G531" i="22"/>
  <c r="E533" i="22"/>
  <c r="G533" i="22"/>
  <c r="E534" i="22"/>
  <c r="G534" i="22"/>
  <c r="E535" i="22"/>
  <c r="G535" i="22"/>
  <c r="E536" i="22"/>
  <c r="G536" i="22"/>
  <c r="E537" i="22"/>
  <c r="G537" i="22"/>
  <c r="G538" i="22"/>
  <c r="E539" i="22"/>
  <c r="G539" i="22"/>
  <c r="G540" i="22"/>
  <c r="G541" i="22"/>
  <c r="G542" i="22"/>
  <c r="E543" i="22"/>
  <c r="G543" i="22"/>
  <c r="G544" i="22"/>
  <c r="E545" i="22"/>
  <c r="G545" i="22"/>
  <c r="E546" i="22"/>
  <c r="G546" i="22"/>
  <c r="G331" i="21"/>
  <c r="G332" i="21"/>
  <c r="G333" i="21"/>
  <c r="E334" i="21"/>
  <c r="G334" i="21"/>
  <c r="E335" i="21"/>
  <c r="G335" i="21"/>
  <c r="G336" i="21"/>
  <c r="G337" i="21"/>
  <c r="G338" i="21"/>
  <c r="G339" i="21"/>
  <c r="G340" i="21"/>
  <c r="E341" i="21"/>
  <c r="G341" i="21"/>
  <c r="G342" i="21"/>
  <c r="G343" i="21"/>
  <c r="E344" i="21"/>
  <c r="F344" i="21"/>
  <c r="G344" i="21"/>
  <c r="G345" i="21"/>
  <c r="G346" i="21"/>
  <c r="E347" i="21"/>
  <c r="G347" i="21"/>
  <c r="E348" i="21"/>
  <c r="G348" i="21"/>
  <c r="G349" i="21"/>
  <c r="E350" i="21"/>
  <c r="G350" i="21"/>
  <c r="E351" i="21"/>
  <c r="G351" i="21"/>
  <c r="G352" i="21"/>
  <c r="G353" i="21"/>
  <c r="G354" i="21"/>
  <c r="E355" i="21"/>
  <c r="G355" i="21"/>
  <c r="G356" i="21"/>
  <c r="G357" i="21"/>
  <c r="G358" i="21"/>
  <c r="G359" i="21"/>
  <c r="G360" i="21"/>
  <c r="G361" i="21"/>
  <c r="G362" i="21"/>
  <c r="G363" i="21"/>
  <c r="G364" i="21"/>
  <c r="G365" i="21"/>
  <c r="G366" i="21"/>
  <c r="G367" i="21"/>
  <c r="G368" i="21"/>
  <c r="G369" i="21"/>
  <c r="G370" i="21"/>
  <c r="G371" i="21"/>
  <c r="E372" i="21"/>
  <c r="G372" i="21"/>
  <c r="E373" i="21"/>
  <c r="G373" i="21"/>
  <c r="G374" i="21"/>
  <c r="G375" i="21"/>
  <c r="E376" i="21"/>
  <c r="G376" i="21"/>
  <c r="E377" i="21"/>
  <c r="G377" i="21"/>
  <c r="G378" i="21"/>
  <c r="G379" i="21"/>
  <c r="G380" i="21"/>
  <c r="G381" i="21"/>
  <c r="G382" i="21"/>
  <c r="E384" i="21"/>
  <c r="G384" i="21"/>
  <c r="E385" i="21"/>
  <c r="G385" i="21"/>
  <c r="E386" i="21"/>
  <c r="G386" i="21"/>
  <c r="E387" i="21"/>
  <c r="G387" i="21"/>
  <c r="E388" i="21"/>
  <c r="G388" i="21"/>
  <c r="E389" i="21"/>
  <c r="G389" i="21"/>
  <c r="G390" i="21"/>
  <c r="E391" i="21"/>
  <c r="G391" i="21"/>
  <c r="E392" i="21"/>
  <c r="G392" i="21"/>
  <c r="E393" i="21"/>
  <c r="G393" i="21"/>
  <c r="G394" i="21"/>
  <c r="E395" i="21"/>
  <c r="G395" i="21"/>
  <c r="G396" i="21"/>
  <c r="E397" i="21"/>
  <c r="F397" i="21"/>
  <c r="G397" i="21"/>
  <c r="G401" i="21"/>
  <c r="G402" i="21"/>
  <c r="E403" i="21"/>
  <c r="G403" i="21"/>
  <c r="E404" i="21"/>
  <c r="G404" i="21"/>
  <c r="E405" i="21"/>
  <c r="G405" i="21"/>
  <c r="E407" i="21"/>
  <c r="G407" i="21"/>
  <c r="E408" i="21"/>
  <c r="G408" i="21"/>
  <c r="G409" i="21"/>
  <c r="G410" i="21"/>
  <c r="E411" i="21"/>
  <c r="G411" i="21"/>
  <c r="G412" i="21"/>
  <c r="E413" i="21"/>
  <c r="G413" i="21"/>
  <c r="E416" i="21"/>
  <c r="G416" i="21"/>
  <c r="E420" i="21"/>
  <c r="G420" i="21"/>
  <c r="E421" i="21"/>
  <c r="G421" i="21"/>
  <c r="G422" i="21"/>
  <c r="G423" i="21"/>
  <c r="G424" i="21"/>
  <c r="G425" i="21"/>
  <c r="E426" i="21"/>
  <c r="G426" i="21"/>
  <c r="G427" i="21"/>
  <c r="E428" i="21"/>
  <c r="G428" i="21"/>
  <c r="E429" i="21"/>
  <c r="G429" i="21"/>
  <c r="E430" i="21"/>
  <c r="G430" i="21"/>
  <c r="E431" i="21"/>
  <c r="G431" i="21"/>
  <c r="G432" i="21"/>
  <c r="G433" i="21"/>
  <c r="G434" i="21"/>
  <c r="G435" i="21"/>
  <c r="G436" i="21"/>
  <c r="G437" i="21"/>
  <c r="G438" i="21"/>
  <c r="G439" i="21"/>
  <c r="E440" i="21"/>
  <c r="G440" i="21"/>
  <c r="E441" i="21"/>
  <c r="G441" i="21"/>
  <c r="G442" i="21"/>
  <c r="E443" i="21"/>
  <c r="G443" i="21"/>
  <c r="E444" i="21"/>
  <c r="G444" i="21"/>
  <c r="E445" i="21"/>
  <c r="G445" i="21"/>
  <c r="G446" i="21"/>
  <c r="E447" i="21"/>
  <c r="G447" i="21"/>
  <c r="G448" i="21"/>
  <c r="E449" i="21"/>
  <c r="G449" i="21"/>
  <c r="G450" i="21"/>
  <c r="G451" i="21"/>
  <c r="G452" i="21"/>
  <c r="G453" i="21"/>
  <c r="G454" i="21"/>
  <c r="E455" i="21"/>
  <c r="G455" i="21"/>
  <c r="G456" i="21"/>
  <c r="G457" i="21"/>
  <c r="E458" i="21"/>
  <c r="G458" i="21"/>
  <c r="E459" i="21"/>
  <c r="G459" i="21"/>
  <c r="E460" i="21"/>
  <c r="G460" i="21"/>
  <c r="G461" i="21"/>
  <c r="G462" i="21"/>
  <c r="E463" i="21"/>
  <c r="G463" i="21"/>
  <c r="E464" i="21"/>
  <c r="G464" i="21"/>
  <c r="E465" i="21"/>
  <c r="G465" i="21"/>
  <c r="E466" i="21"/>
  <c r="G466" i="21"/>
  <c r="G467" i="21"/>
  <c r="E468" i="21"/>
  <c r="G468" i="21"/>
  <c r="E469" i="21"/>
  <c r="F469" i="21"/>
  <c r="G469" i="21"/>
  <c r="E470" i="21"/>
  <c r="G470" i="21"/>
  <c r="E471" i="21"/>
  <c r="G471" i="21"/>
  <c r="E472" i="21"/>
  <c r="F472" i="21"/>
  <c r="G472" i="21"/>
  <c r="E473" i="21"/>
  <c r="G473" i="21"/>
  <c r="E474" i="21"/>
  <c r="G474" i="21"/>
  <c r="E475" i="21"/>
  <c r="G475" i="21"/>
  <c r="E476" i="21"/>
  <c r="G476" i="21"/>
  <c r="G477" i="21"/>
  <c r="G478" i="21"/>
  <c r="E479" i="21"/>
  <c r="G479" i="21"/>
  <c r="E480" i="21"/>
  <c r="G480" i="21"/>
  <c r="E481" i="21"/>
  <c r="G481" i="21"/>
  <c r="G482" i="21"/>
  <c r="G483" i="21"/>
  <c r="E484" i="21"/>
  <c r="G484" i="21"/>
  <c r="E485" i="21"/>
  <c r="F485" i="21"/>
  <c r="G485" i="21"/>
  <c r="E486" i="21"/>
  <c r="G486" i="21"/>
  <c r="E487" i="21"/>
  <c r="F487" i="21"/>
  <c r="G487" i="21"/>
  <c r="E488" i="21"/>
  <c r="F488" i="21"/>
  <c r="G488" i="21"/>
  <c r="E489" i="21"/>
  <c r="F489" i="21"/>
  <c r="G489" i="21"/>
  <c r="E490" i="21"/>
  <c r="G490" i="21"/>
  <c r="E491" i="21"/>
  <c r="G491" i="21"/>
  <c r="E492" i="21"/>
  <c r="G492" i="21"/>
  <c r="E493" i="21"/>
  <c r="G493" i="21"/>
  <c r="G494" i="21"/>
  <c r="G495" i="21"/>
  <c r="E496" i="21"/>
  <c r="F496" i="21"/>
  <c r="G496" i="21"/>
  <c r="E497" i="21"/>
  <c r="G497" i="21"/>
  <c r="E498" i="21"/>
  <c r="F498" i="21"/>
  <c r="G498" i="21"/>
  <c r="E499" i="21"/>
  <c r="G499" i="21"/>
  <c r="G500" i="21"/>
  <c r="E501" i="21"/>
  <c r="G501" i="21"/>
  <c r="E502" i="21"/>
  <c r="G502" i="21"/>
  <c r="G503" i="21"/>
  <c r="E504" i="21"/>
  <c r="G504" i="21"/>
  <c r="G506" i="21"/>
  <c r="E507" i="21"/>
  <c r="G507" i="21"/>
  <c r="E508" i="21"/>
  <c r="G508" i="21"/>
  <c r="G509" i="21"/>
  <c r="G510" i="21"/>
  <c r="E511" i="21"/>
  <c r="G511" i="21"/>
  <c r="G512" i="21"/>
  <c r="G513" i="21"/>
  <c r="G514" i="21"/>
  <c r="E515" i="21"/>
  <c r="G515" i="21"/>
  <c r="E516" i="21"/>
  <c r="G516" i="21"/>
  <c r="E517" i="21"/>
  <c r="G517" i="21"/>
  <c r="E518" i="21"/>
  <c r="F518" i="21"/>
  <c r="G518" i="21"/>
  <c r="G519" i="21"/>
  <c r="E520" i="21"/>
  <c r="G520" i="21"/>
  <c r="G521" i="21"/>
  <c r="E522" i="21"/>
  <c r="G522" i="21"/>
  <c r="E523" i="21"/>
  <c r="G523" i="21"/>
  <c r="G524" i="21"/>
  <c r="G525" i="21"/>
  <c r="G526" i="21"/>
  <c r="E527" i="21"/>
  <c r="F527" i="21"/>
  <c r="G527" i="21"/>
  <c r="E528" i="21"/>
  <c r="F528" i="21"/>
  <c r="G528" i="21"/>
  <c r="G529" i="21"/>
  <c r="G530" i="21"/>
  <c r="G531" i="21"/>
  <c r="E533" i="21"/>
  <c r="G533" i="21"/>
  <c r="E534" i="21"/>
  <c r="G534" i="21"/>
  <c r="E535" i="21"/>
  <c r="G535" i="21"/>
  <c r="E536" i="21"/>
  <c r="G536" i="21"/>
  <c r="E537" i="21"/>
  <c r="G537" i="21"/>
  <c r="G538" i="21"/>
  <c r="G539" i="21"/>
  <c r="G540" i="21"/>
  <c r="E541" i="21"/>
  <c r="G541" i="21"/>
  <c r="E542" i="21"/>
  <c r="G542" i="21"/>
  <c r="E543" i="21"/>
  <c r="G543" i="21"/>
  <c r="E544" i="21"/>
  <c r="G544" i="21"/>
  <c r="E545" i="21"/>
  <c r="G545" i="21"/>
  <c r="E546" i="21"/>
  <c r="G546" i="21"/>
  <c r="G331" i="20"/>
  <c r="G332" i="20"/>
  <c r="G333" i="20"/>
  <c r="E334" i="20"/>
  <c r="G334" i="20"/>
  <c r="G335" i="20"/>
  <c r="G336" i="20"/>
  <c r="G337" i="20"/>
  <c r="G338" i="20"/>
  <c r="G339" i="20"/>
  <c r="E340" i="20"/>
  <c r="G340" i="20"/>
  <c r="E341" i="20"/>
  <c r="G341" i="20"/>
  <c r="G342" i="20"/>
  <c r="G343" i="20"/>
  <c r="E344" i="20"/>
  <c r="F344" i="20"/>
  <c r="G344" i="20"/>
  <c r="G345" i="20"/>
  <c r="G346" i="20"/>
  <c r="E347" i="20"/>
  <c r="G347" i="20"/>
  <c r="E348" i="20"/>
  <c r="G348" i="20"/>
  <c r="G349" i="20"/>
  <c r="E350" i="20"/>
  <c r="G350" i="20"/>
  <c r="E351" i="20"/>
  <c r="G351" i="20"/>
  <c r="G352" i="20"/>
  <c r="G353" i="20"/>
  <c r="G354" i="20"/>
  <c r="E355" i="20"/>
  <c r="G355" i="20"/>
  <c r="E356" i="20"/>
  <c r="G356" i="20"/>
  <c r="E357" i="20"/>
  <c r="G357" i="20"/>
  <c r="E358" i="20"/>
  <c r="G358" i="20"/>
  <c r="E359" i="20"/>
  <c r="G359" i="20"/>
  <c r="E360" i="20"/>
  <c r="G360" i="20"/>
  <c r="G361" i="20"/>
  <c r="G362" i="20"/>
  <c r="E363" i="20"/>
  <c r="G363" i="20"/>
  <c r="G364" i="20"/>
  <c r="G365" i="20"/>
  <c r="E366" i="20"/>
  <c r="G366" i="20"/>
  <c r="G367" i="20"/>
  <c r="G368" i="20"/>
  <c r="G369" i="20"/>
  <c r="G370" i="20"/>
  <c r="E371" i="20"/>
  <c r="G371" i="20"/>
  <c r="G372" i="20"/>
  <c r="G373" i="20"/>
  <c r="G374" i="20"/>
  <c r="E375" i="20"/>
  <c r="G375" i="20"/>
  <c r="E376" i="20"/>
  <c r="G376" i="20"/>
  <c r="E377" i="20"/>
  <c r="G377" i="20"/>
  <c r="G378" i="20"/>
  <c r="G379" i="20"/>
  <c r="G380" i="20"/>
  <c r="E381" i="20"/>
  <c r="G381" i="20"/>
  <c r="G382" i="20"/>
  <c r="E384" i="20"/>
  <c r="G384" i="20"/>
  <c r="E385" i="20"/>
  <c r="G385" i="20"/>
  <c r="E386" i="20"/>
  <c r="G386" i="20"/>
  <c r="E387" i="20"/>
  <c r="G387" i="20"/>
  <c r="E388" i="20"/>
  <c r="G388" i="20"/>
  <c r="E389" i="20"/>
  <c r="G389" i="20"/>
  <c r="G390" i="20"/>
  <c r="E391" i="20"/>
  <c r="G391" i="20"/>
  <c r="E392" i="20"/>
  <c r="G392" i="20"/>
  <c r="G393" i="20"/>
  <c r="G394" i="20"/>
  <c r="E395" i="20"/>
  <c r="G395" i="20"/>
  <c r="E396" i="20"/>
  <c r="G396" i="20"/>
  <c r="E397" i="20"/>
  <c r="F397" i="20"/>
  <c r="G397" i="20"/>
  <c r="E401" i="20"/>
  <c r="G401" i="20"/>
  <c r="E402" i="20"/>
  <c r="G402" i="20"/>
  <c r="E403" i="20"/>
  <c r="G403" i="20"/>
  <c r="E404" i="20"/>
  <c r="G404" i="20"/>
  <c r="E405" i="20"/>
  <c r="G405" i="20"/>
  <c r="E407" i="20"/>
  <c r="G407" i="20"/>
  <c r="E408" i="20"/>
  <c r="G408" i="20"/>
  <c r="E409" i="20"/>
  <c r="G409" i="20"/>
  <c r="G410" i="20"/>
  <c r="E411" i="20"/>
  <c r="G411" i="20"/>
  <c r="E412" i="20"/>
  <c r="G412" i="20"/>
  <c r="E413" i="20"/>
  <c r="G413" i="20"/>
  <c r="E416" i="20"/>
  <c r="G416" i="20"/>
  <c r="E420" i="20"/>
  <c r="G420" i="20"/>
  <c r="E421" i="20"/>
  <c r="G421" i="20"/>
  <c r="E422" i="20"/>
  <c r="G422" i="20"/>
  <c r="G423" i="20"/>
  <c r="G424" i="20"/>
  <c r="G425" i="20"/>
  <c r="E426" i="20"/>
  <c r="G426" i="20"/>
  <c r="E427" i="20"/>
  <c r="G427" i="20"/>
  <c r="G428" i="20"/>
  <c r="E429" i="20"/>
  <c r="G429" i="20"/>
  <c r="E430" i="20"/>
  <c r="G430" i="20"/>
  <c r="E431" i="20"/>
  <c r="G431" i="20"/>
  <c r="E432" i="20"/>
  <c r="G432" i="20"/>
  <c r="E433" i="20"/>
  <c r="G433" i="20"/>
  <c r="G434" i="20"/>
  <c r="E435" i="20"/>
  <c r="G435" i="20"/>
  <c r="E436" i="20"/>
  <c r="G436" i="20"/>
  <c r="G437" i="20"/>
  <c r="G438" i="20"/>
  <c r="E439" i="20"/>
  <c r="G439" i="20"/>
  <c r="E440" i="20"/>
  <c r="G440" i="20"/>
  <c r="E441" i="20"/>
  <c r="G441" i="20"/>
  <c r="E442" i="20"/>
  <c r="G442" i="20"/>
  <c r="E443" i="20"/>
  <c r="G443" i="20"/>
  <c r="E444" i="20"/>
  <c r="G444" i="20"/>
  <c r="E445" i="20"/>
  <c r="G445" i="20"/>
  <c r="E446" i="20"/>
  <c r="G446" i="20"/>
  <c r="E447" i="20"/>
  <c r="G447" i="20"/>
  <c r="E448" i="20"/>
  <c r="G448" i="20"/>
  <c r="E449" i="20"/>
  <c r="G449" i="20"/>
  <c r="G450" i="20"/>
  <c r="E451" i="20"/>
  <c r="G451" i="20"/>
  <c r="E452" i="20"/>
  <c r="G452" i="20"/>
  <c r="G453" i="20"/>
  <c r="E454" i="20"/>
  <c r="G454" i="20"/>
  <c r="G455" i="20"/>
  <c r="G456" i="20"/>
  <c r="G457" i="20"/>
  <c r="E458" i="20"/>
  <c r="G458" i="20"/>
  <c r="E459" i="20"/>
  <c r="G459" i="20"/>
  <c r="E460" i="20"/>
  <c r="G460" i="20"/>
  <c r="E461" i="20"/>
  <c r="G461" i="20"/>
  <c r="E462" i="20"/>
  <c r="G462" i="20"/>
  <c r="E463" i="20"/>
  <c r="G463" i="20"/>
  <c r="E464" i="20"/>
  <c r="G464" i="20"/>
  <c r="G465" i="20"/>
  <c r="E466" i="20"/>
  <c r="G466" i="20"/>
  <c r="G467" i="20"/>
  <c r="E468" i="20"/>
  <c r="G468" i="20"/>
  <c r="E469" i="20"/>
  <c r="F469" i="20"/>
  <c r="G469" i="20"/>
  <c r="E470" i="20"/>
  <c r="G470" i="20"/>
  <c r="E471" i="20"/>
  <c r="G471" i="20"/>
  <c r="E472" i="20"/>
  <c r="F472" i="20"/>
  <c r="G472" i="20"/>
  <c r="E473" i="20"/>
  <c r="G473" i="20"/>
  <c r="G474" i="20"/>
  <c r="G475" i="20"/>
  <c r="E476" i="20"/>
  <c r="G476" i="20"/>
  <c r="G477" i="20"/>
  <c r="E478" i="20"/>
  <c r="G478" i="20"/>
  <c r="E479" i="20"/>
  <c r="G479" i="20"/>
  <c r="E480" i="20"/>
  <c r="F480" i="20"/>
  <c r="G480" i="20"/>
  <c r="E481" i="20"/>
  <c r="G481" i="20"/>
  <c r="E482" i="20"/>
  <c r="G482" i="20"/>
  <c r="E483" i="20"/>
  <c r="G483" i="20"/>
  <c r="E484" i="20"/>
  <c r="G484" i="20"/>
  <c r="E485" i="20"/>
  <c r="F485" i="20"/>
  <c r="G485" i="20"/>
  <c r="E486" i="20"/>
  <c r="G486" i="20"/>
  <c r="E487" i="20"/>
  <c r="F487" i="20"/>
  <c r="G487" i="20"/>
  <c r="E488" i="20"/>
  <c r="F488" i="20"/>
  <c r="G488" i="20"/>
  <c r="E489" i="20"/>
  <c r="F489" i="20"/>
  <c r="G489" i="20"/>
  <c r="E490" i="20"/>
  <c r="G490" i="20"/>
  <c r="E491" i="20"/>
  <c r="G491" i="20"/>
  <c r="E492" i="20"/>
  <c r="G492" i="20"/>
  <c r="E493" i="20"/>
  <c r="G493" i="20"/>
  <c r="E494" i="20"/>
  <c r="G494" i="20"/>
  <c r="E495" i="20"/>
  <c r="G495" i="20"/>
  <c r="E496" i="20"/>
  <c r="F496" i="20"/>
  <c r="G496" i="20"/>
  <c r="E497" i="20"/>
  <c r="G497" i="20"/>
  <c r="E498" i="20"/>
  <c r="F498" i="20"/>
  <c r="G498" i="20"/>
  <c r="E499" i="20"/>
  <c r="G499" i="20"/>
  <c r="G500" i="20"/>
  <c r="E501" i="20"/>
  <c r="G501" i="20"/>
  <c r="E502" i="20"/>
  <c r="G502" i="20"/>
  <c r="E503" i="20"/>
  <c r="G503" i="20"/>
  <c r="E504" i="20"/>
  <c r="G504" i="20"/>
  <c r="G506" i="20"/>
  <c r="E507" i="20"/>
  <c r="G507" i="20"/>
  <c r="E508" i="20"/>
  <c r="G508" i="20"/>
  <c r="E509" i="20"/>
  <c r="G509" i="20"/>
  <c r="E510" i="20"/>
  <c r="G510" i="20"/>
  <c r="E511" i="20"/>
  <c r="G511" i="20"/>
  <c r="E512" i="20"/>
  <c r="G512" i="20"/>
  <c r="G513" i="20"/>
  <c r="E514" i="20"/>
  <c r="G514" i="20"/>
  <c r="E515" i="20"/>
  <c r="G515" i="20"/>
  <c r="E516" i="20"/>
  <c r="G516" i="20"/>
  <c r="E517" i="20"/>
  <c r="G517" i="20"/>
  <c r="E518" i="20"/>
  <c r="F518" i="20"/>
  <c r="G518" i="20"/>
  <c r="E519" i="20"/>
  <c r="G519" i="20"/>
  <c r="G520" i="20"/>
  <c r="E521" i="20"/>
  <c r="G521" i="20"/>
  <c r="E522" i="20"/>
  <c r="G522" i="20"/>
  <c r="E523" i="20"/>
  <c r="G523" i="20"/>
  <c r="G524" i="20"/>
  <c r="E525" i="20"/>
  <c r="G525" i="20"/>
  <c r="E526" i="20"/>
  <c r="G526" i="20"/>
  <c r="E527" i="20"/>
  <c r="F527" i="20"/>
  <c r="G527" i="20"/>
  <c r="E528" i="20"/>
  <c r="F528" i="20"/>
  <c r="G528" i="20"/>
  <c r="G529" i="20"/>
  <c r="G530" i="20"/>
  <c r="G531" i="20"/>
  <c r="E533" i="20"/>
  <c r="G533" i="20"/>
  <c r="E534" i="20"/>
  <c r="G534" i="20"/>
  <c r="E535" i="20"/>
  <c r="G535" i="20"/>
  <c r="G536" i="20"/>
  <c r="E537" i="20"/>
  <c r="G537" i="20"/>
  <c r="G538" i="20"/>
  <c r="E539" i="20"/>
  <c r="G539" i="20"/>
  <c r="G540" i="20"/>
  <c r="E541" i="20"/>
  <c r="G541" i="20"/>
  <c r="G542" i="20"/>
  <c r="E543" i="20"/>
  <c r="G543" i="20"/>
  <c r="E544" i="20"/>
  <c r="G544" i="20"/>
  <c r="E545" i="20"/>
  <c r="G545" i="20"/>
  <c r="E546" i="20"/>
  <c r="G546" i="20"/>
  <c r="G331" i="19"/>
  <c r="G332" i="19"/>
  <c r="G333" i="19"/>
  <c r="E334" i="19"/>
  <c r="G334" i="19"/>
  <c r="G335" i="19"/>
  <c r="G336" i="19"/>
  <c r="G337" i="19"/>
  <c r="G338" i="19"/>
  <c r="G339" i="19"/>
  <c r="G340" i="19"/>
  <c r="E341" i="19"/>
  <c r="G341" i="19"/>
  <c r="G342" i="19"/>
  <c r="G343" i="19"/>
  <c r="E344" i="19"/>
  <c r="G344" i="19"/>
  <c r="G345" i="19"/>
  <c r="G346" i="19"/>
  <c r="E347" i="19"/>
  <c r="G347" i="19"/>
  <c r="E348" i="19"/>
  <c r="G348" i="19"/>
  <c r="G349" i="19"/>
  <c r="G350" i="19"/>
  <c r="E351" i="19"/>
  <c r="G351" i="19"/>
  <c r="G352" i="19"/>
  <c r="G353" i="19"/>
  <c r="G354" i="19"/>
  <c r="G355" i="19"/>
  <c r="E356" i="19"/>
  <c r="G356" i="19"/>
  <c r="E357" i="19"/>
  <c r="G357" i="19"/>
  <c r="G358" i="19"/>
  <c r="E359" i="19"/>
  <c r="G359" i="19"/>
  <c r="E360" i="19"/>
  <c r="G360" i="19"/>
  <c r="G361" i="19"/>
  <c r="G362" i="19"/>
  <c r="G363" i="19"/>
  <c r="G364" i="19"/>
  <c r="G365" i="19"/>
  <c r="G366" i="19"/>
  <c r="G367" i="19"/>
  <c r="G368" i="19"/>
  <c r="G369" i="19"/>
  <c r="G370" i="19"/>
  <c r="G371" i="19"/>
  <c r="E372" i="19"/>
  <c r="G372" i="19"/>
  <c r="E373" i="19"/>
  <c r="G373" i="19"/>
  <c r="G374" i="19"/>
  <c r="G375" i="19"/>
  <c r="G376" i="19"/>
  <c r="E377" i="19"/>
  <c r="G377" i="19"/>
  <c r="G378" i="19"/>
  <c r="G379" i="19"/>
  <c r="G380" i="19"/>
  <c r="G381" i="19"/>
  <c r="G382" i="19"/>
  <c r="G384" i="19"/>
  <c r="E385" i="19"/>
  <c r="G385" i="19"/>
  <c r="E386" i="19"/>
  <c r="G386" i="19"/>
  <c r="E387" i="19"/>
  <c r="G387" i="19"/>
  <c r="E388" i="19"/>
  <c r="G388" i="19"/>
  <c r="E389" i="19"/>
  <c r="G389" i="19"/>
  <c r="G390" i="19"/>
  <c r="E391" i="19"/>
  <c r="G391" i="19"/>
  <c r="E392" i="19"/>
  <c r="G392" i="19"/>
  <c r="G393" i="19"/>
  <c r="G394" i="19"/>
  <c r="G395" i="19"/>
  <c r="G396" i="19"/>
  <c r="E397" i="19"/>
  <c r="F397" i="19"/>
  <c r="G397" i="19"/>
  <c r="G401" i="19"/>
  <c r="G402" i="19"/>
  <c r="E403" i="19"/>
  <c r="G403" i="19"/>
  <c r="E404" i="19"/>
  <c r="G404" i="19"/>
  <c r="E405" i="19"/>
  <c r="G405" i="19"/>
  <c r="E407" i="19"/>
  <c r="G407" i="19"/>
  <c r="G408" i="19"/>
  <c r="E409" i="19"/>
  <c r="G409" i="19"/>
  <c r="G410" i="19"/>
  <c r="E411" i="19"/>
  <c r="G411" i="19"/>
  <c r="G412" i="19"/>
  <c r="E413" i="19"/>
  <c r="G413" i="19"/>
  <c r="G416" i="19"/>
  <c r="G420" i="19"/>
  <c r="E421" i="19"/>
  <c r="G421" i="19"/>
  <c r="G422" i="19"/>
  <c r="G423" i="19"/>
  <c r="G424" i="19"/>
  <c r="G425" i="19"/>
  <c r="G426" i="19"/>
  <c r="E427" i="19"/>
  <c r="G427" i="19"/>
  <c r="G428" i="19"/>
  <c r="E429" i="19"/>
  <c r="G429" i="19"/>
  <c r="G430" i="19"/>
  <c r="G431" i="19"/>
  <c r="G432" i="19"/>
  <c r="G433" i="19"/>
  <c r="G434" i="19"/>
  <c r="E435" i="19"/>
  <c r="G435" i="19"/>
  <c r="G436" i="19"/>
  <c r="G437" i="19"/>
  <c r="G438" i="19"/>
  <c r="E439" i="19"/>
  <c r="G439" i="19"/>
  <c r="E440" i="19"/>
  <c r="G440" i="19"/>
  <c r="E441" i="19"/>
  <c r="G441" i="19"/>
  <c r="H441" i="19" s="1"/>
  <c r="E442" i="19"/>
  <c r="G442" i="19"/>
  <c r="G443" i="19"/>
  <c r="E444" i="19"/>
  <c r="G444" i="19"/>
  <c r="G445" i="19"/>
  <c r="G446" i="19"/>
  <c r="G447" i="19"/>
  <c r="G448" i="19"/>
  <c r="E449" i="19"/>
  <c r="G449" i="19"/>
  <c r="G450" i="19"/>
  <c r="G451" i="19"/>
  <c r="G452" i="19"/>
  <c r="G453" i="19"/>
  <c r="G454" i="19"/>
  <c r="G455" i="19"/>
  <c r="G456" i="19"/>
  <c r="G457" i="19"/>
  <c r="G458" i="19"/>
  <c r="E459" i="19"/>
  <c r="G459" i="19"/>
  <c r="E460" i="19"/>
  <c r="G460" i="19"/>
  <c r="G461" i="19"/>
  <c r="E462" i="19"/>
  <c r="G462" i="19"/>
  <c r="E463" i="19"/>
  <c r="G463" i="19"/>
  <c r="E464" i="19"/>
  <c r="G464" i="19"/>
  <c r="G465" i="19"/>
  <c r="E466" i="19"/>
  <c r="G466" i="19"/>
  <c r="G467" i="19"/>
  <c r="E468" i="19"/>
  <c r="G468" i="19"/>
  <c r="E469" i="19"/>
  <c r="F469" i="19"/>
  <c r="G469" i="19"/>
  <c r="E470" i="19"/>
  <c r="G470" i="19"/>
  <c r="E471" i="19"/>
  <c r="G471" i="19"/>
  <c r="E472" i="19"/>
  <c r="F472" i="19"/>
  <c r="G472" i="19"/>
  <c r="E473" i="19"/>
  <c r="G473" i="19"/>
  <c r="G474" i="19"/>
  <c r="E475" i="19"/>
  <c r="G475" i="19"/>
  <c r="E476" i="19"/>
  <c r="G476" i="19"/>
  <c r="G477" i="19"/>
  <c r="G478" i="19"/>
  <c r="G479" i="19"/>
  <c r="G480" i="19"/>
  <c r="G481" i="19"/>
  <c r="G482" i="19"/>
  <c r="E483" i="19"/>
  <c r="G483" i="19"/>
  <c r="E484" i="19"/>
  <c r="G484" i="19"/>
  <c r="E485" i="19"/>
  <c r="F485" i="19"/>
  <c r="G485" i="19"/>
  <c r="G486" i="19"/>
  <c r="E487" i="19"/>
  <c r="F487" i="19"/>
  <c r="G487" i="19"/>
  <c r="G488" i="19"/>
  <c r="F489" i="19"/>
  <c r="G489" i="19"/>
  <c r="E490" i="19"/>
  <c r="G490" i="19"/>
  <c r="E491" i="19"/>
  <c r="G491" i="19"/>
  <c r="G492" i="19"/>
  <c r="G493" i="19"/>
  <c r="E494" i="19"/>
  <c r="G494" i="19"/>
  <c r="E495" i="19"/>
  <c r="G495" i="19"/>
  <c r="E496" i="19"/>
  <c r="F496" i="19"/>
  <c r="G496" i="19"/>
  <c r="H496" i="19" s="1"/>
  <c r="E497" i="19"/>
  <c r="G497" i="19"/>
  <c r="E498" i="19"/>
  <c r="F498" i="19"/>
  <c r="G498" i="19"/>
  <c r="E499" i="19"/>
  <c r="G499" i="19"/>
  <c r="G500" i="19"/>
  <c r="E501" i="19"/>
  <c r="G501" i="19"/>
  <c r="E502" i="19"/>
  <c r="G502" i="19"/>
  <c r="G503" i="19"/>
  <c r="E504" i="19"/>
  <c r="G504" i="19"/>
  <c r="G506" i="19"/>
  <c r="G507" i="19"/>
  <c r="E508" i="19"/>
  <c r="G508" i="19"/>
  <c r="G509" i="19"/>
  <c r="G510" i="19"/>
  <c r="G511" i="19"/>
  <c r="E512" i="19"/>
  <c r="G512" i="19"/>
  <c r="G513" i="19"/>
  <c r="G514" i="19"/>
  <c r="E515" i="19"/>
  <c r="G515" i="19"/>
  <c r="E516" i="19"/>
  <c r="G516" i="19"/>
  <c r="E517" i="19"/>
  <c r="G517" i="19"/>
  <c r="E518" i="19"/>
  <c r="F518" i="19"/>
  <c r="G518" i="19"/>
  <c r="G519" i="19"/>
  <c r="E520" i="19"/>
  <c r="G520" i="19"/>
  <c r="G521" i="19"/>
  <c r="G522" i="19"/>
  <c r="E523" i="19"/>
  <c r="G523" i="19"/>
  <c r="G524" i="19"/>
  <c r="E525" i="19"/>
  <c r="G525" i="19"/>
  <c r="E526" i="19"/>
  <c r="G526" i="19"/>
  <c r="E527" i="19"/>
  <c r="F527" i="19"/>
  <c r="G527" i="19"/>
  <c r="E528" i="19"/>
  <c r="F528" i="19"/>
  <c r="G528" i="19"/>
  <c r="G529" i="19"/>
  <c r="G530" i="19"/>
  <c r="G531" i="19"/>
  <c r="E533" i="19"/>
  <c r="G533" i="19"/>
  <c r="E534" i="19"/>
  <c r="G534" i="19"/>
  <c r="H534" i="19" s="1"/>
  <c r="E535" i="19"/>
  <c r="G535" i="19"/>
  <c r="E536" i="19"/>
  <c r="G536" i="19"/>
  <c r="E537" i="19"/>
  <c r="G537" i="19"/>
  <c r="G538" i="19"/>
  <c r="E539" i="19"/>
  <c r="G539" i="19"/>
  <c r="G540" i="19"/>
  <c r="E541" i="19"/>
  <c r="G541" i="19"/>
  <c r="G542" i="19"/>
  <c r="E543" i="19"/>
  <c r="G543" i="19"/>
  <c r="G544" i="19"/>
  <c r="E545" i="19"/>
  <c r="G545" i="19"/>
  <c r="E546" i="19"/>
  <c r="G546" i="19"/>
  <c r="G331" i="18"/>
  <c r="G332" i="18"/>
  <c r="G333" i="18"/>
  <c r="G334" i="18"/>
  <c r="G335" i="18"/>
  <c r="G336" i="18"/>
  <c r="G337" i="18"/>
  <c r="G338" i="18"/>
  <c r="G339" i="18"/>
  <c r="G340" i="18"/>
  <c r="E341" i="18"/>
  <c r="G341" i="18"/>
  <c r="G342" i="18"/>
  <c r="G343" i="18"/>
  <c r="E344" i="18"/>
  <c r="F344" i="18"/>
  <c r="G344" i="18"/>
  <c r="G345" i="18"/>
  <c r="G346" i="18"/>
  <c r="G347" i="18"/>
  <c r="E348" i="18"/>
  <c r="G348" i="18"/>
  <c r="G349" i="18"/>
  <c r="G350" i="18"/>
  <c r="G351" i="18"/>
  <c r="G352" i="18"/>
  <c r="G353" i="18"/>
  <c r="G354" i="18"/>
  <c r="E355" i="18"/>
  <c r="G355" i="18"/>
  <c r="G356" i="18"/>
  <c r="G357" i="18"/>
  <c r="G358" i="18"/>
  <c r="G359" i="18"/>
  <c r="G360" i="18"/>
  <c r="G361" i="18"/>
  <c r="E362" i="18"/>
  <c r="G362" i="18"/>
  <c r="G363" i="18"/>
  <c r="G364" i="18"/>
  <c r="G365" i="18"/>
  <c r="E366" i="18"/>
  <c r="G366" i="18"/>
  <c r="G367" i="18"/>
  <c r="G368" i="18"/>
  <c r="G369" i="18"/>
  <c r="G370" i="18"/>
  <c r="E371" i="18"/>
  <c r="G371" i="18"/>
  <c r="G372" i="18"/>
  <c r="G373" i="18"/>
  <c r="G374" i="18"/>
  <c r="G375" i="18"/>
  <c r="G376" i="18"/>
  <c r="G377" i="18"/>
  <c r="G378" i="18"/>
  <c r="G379" i="18"/>
  <c r="G380" i="18"/>
  <c r="G381" i="18"/>
  <c r="G382" i="18"/>
  <c r="E384" i="18"/>
  <c r="G384" i="18"/>
  <c r="G385" i="18"/>
  <c r="G386" i="18"/>
  <c r="E387" i="18"/>
  <c r="G387" i="18"/>
  <c r="E388" i="18"/>
  <c r="G388" i="18"/>
  <c r="E389" i="18"/>
  <c r="G389" i="18"/>
  <c r="G390" i="18"/>
  <c r="E391" i="18"/>
  <c r="G391" i="18"/>
  <c r="E392" i="18"/>
  <c r="G392" i="18"/>
  <c r="G393" i="18"/>
  <c r="G394" i="18"/>
  <c r="G395" i="18"/>
  <c r="E396" i="18"/>
  <c r="G396" i="18"/>
  <c r="E397" i="18"/>
  <c r="F397" i="18"/>
  <c r="G397" i="18"/>
  <c r="G401" i="18"/>
  <c r="G402" i="18"/>
  <c r="G403" i="18"/>
  <c r="E404" i="18"/>
  <c r="G404" i="18"/>
  <c r="E405" i="18"/>
  <c r="G405" i="18"/>
  <c r="E407" i="18"/>
  <c r="G407" i="18"/>
  <c r="G408" i="18"/>
  <c r="G409" i="18"/>
  <c r="G410" i="18"/>
  <c r="G411" i="18"/>
  <c r="G412" i="18"/>
  <c r="G413" i="18"/>
  <c r="E416" i="18"/>
  <c r="G416" i="18"/>
  <c r="G420" i="18"/>
  <c r="G421" i="18"/>
  <c r="G422" i="18"/>
  <c r="G423" i="18"/>
  <c r="G424" i="18"/>
  <c r="G425" i="18"/>
  <c r="E426" i="18"/>
  <c r="G426" i="18"/>
  <c r="G427" i="18"/>
  <c r="G428" i="18"/>
  <c r="G429" i="18"/>
  <c r="G430" i="18"/>
  <c r="G431" i="18"/>
  <c r="G432" i="18"/>
  <c r="G433" i="18"/>
  <c r="G434" i="18"/>
  <c r="E435" i="18"/>
  <c r="G435" i="18"/>
  <c r="G436" i="18"/>
  <c r="G437" i="18"/>
  <c r="G438" i="18"/>
  <c r="E439" i="18"/>
  <c r="G439" i="18"/>
  <c r="G440" i="18"/>
  <c r="E441" i="18"/>
  <c r="G441" i="18"/>
  <c r="G442" i="18"/>
  <c r="G443" i="18"/>
  <c r="G444" i="18"/>
  <c r="G445" i="18"/>
  <c r="G446" i="18"/>
  <c r="G447" i="18"/>
  <c r="G448" i="18"/>
  <c r="E449" i="18"/>
  <c r="G449" i="18"/>
  <c r="G450" i="18"/>
  <c r="G451" i="18"/>
  <c r="G452" i="18"/>
  <c r="G453" i="18"/>
  <c r="G454" i="18"/>
  <c r="G455" i="18"/>
  <c r="G456" i="18"/>
  <c r="G457" i="18"/>
  <c r="E458" i="18"/>
  <c r="G458" i="18"/>
  <c r="E459" i="18"/>
  <c r="G459" i="18"/>
  <c r="G460" i="18"/>
  <c r="G461" i="18"/>
  <c r="G462" i="18"/>
  <c r="G463" i="18"/>
  <c r="G464" i="18"/>
  <c r="G465" i="18"/>
  <c r="G466" i="18"/>
  <c r="G467" i="18"/>
  <c r="G468" i="18"/>
  <c r="E469" i="18"/>
  <c r="G469" i="18"/>
  <c r="G470" i="18"/>
  <c r="G471" i="18"/>
  <c r="G472" i="18"/>
  <c r="G473" i="18"/>
  <c r="G474" i="18"/>
  <c r="G475" i="18"/>
  <c r="G476" i="18"/>
  <c r="G477" i="18"/>
  <c r="G478" i="18"/>
  <c r="E479" i="18"/>
  <c r="G479" i="18"/>
  <c r="E480" i="18"/>
  <c r="G480" i="18"/>
  <c r="E481" i="18"/>
  <c r="G481" i="18"/>
  <c r="G482" i="18"/>
  <c r="G483" i="18"/>
  <c r="G484" i="18"/>
  <c r="E485" i="18"/>
  <c r="G485" i="18"/>
  <c r="G486" i="18"/>
  <c r="G487" i="18"/>
  <c r="G488" i="18"/>
  <c r="G489" i="18"/>
  <c r="E490" i="18"/>
  <c r="G490" i="18"/>
  <c r="G491" i="18"/>
  <c r="G492" i="18"/>
  <c r="G493" i="18"/>
  <c r="G494" i="18"/>
  <c r="G495" i="18"/>
  <c r="E496" i="18"/>
  <c r="F496" i="18"/>
  <c r="G496" i="18"/>
  <c r="G497" i="18"/>
  <c r="E498" i="18"/>
  <c r="G498" i="18"/>
  <c r="G499" i="18"/>
  <c r="G500" i="18"/>
  <c r="G501" i="18"/>
  <c r="G502" i="18"/>
  <c r="G503" i="18"/>
  <c r="E504" i="18"/>
  <c r="G504" i="18"/>
  <c r="G506" i="18"/>
  <c r="G507" i="18"/>
  <c r="G508" i="18"/>
  <c r="G509" i="18"/>
  <c r="G510" i="18"/>
  <c r="E511" i="18"/>
  <c r="G511" i="18"/>
  <c r="G512" i="18"/>
  <c r="G513" i="18"/>
  <c r="E514" i="18"/>
  <c r="G514" i="18"/>
  <c r="G515" i="18"/>
  <c r="G516" i="18"/>
  <c r="E517" i="18"/>
  <c r="G517" i="18"/>
  <c r="E518" i="18"/>
  <c r="F518" i="18"/>
  <c r="G518" i="18"/>
  <c r="G519" i="18"/>
  <c r="E520" i="18"/>
  <c r="G520" i="18"/>
  <c r="G521" i="18"/>
  <c r="G522" i="18"/>
  <c r="E523" i="18"/>
  <c r="G523" i="18"/>
  <c r="G524" i="18"/>
  <c r="E525" i="18"/>
  <c r="G525" i="18"/>
  <c r="G526" i="18"/>
  <c r="E527" i="18"/>
  <c r="F527" i="18"/>
  <c r="G527" i="18"/>
  <c r="E528" i="18"/>
  <c r="F528" i="18"/>
  <c r="G528" i="18"/>
  <c r="G529" i="18"/>
  <c r="G530" i="18"/>
  <c r="G531" i="18"/>
  <c r="E533" i="18"/>
  <c r="G533" i="18"/>
  <c r="E534" i="18"/>
  <c r="G534" i="18"/>
  <c r="H534" i="18" s="1"/>
  <c r="G535" i="18"/>
  <c r="G536" i="18"/>
  <c r="E537" i="18"/>
  <c r="G537" i="18"/>
  <c r="G538" i="18"/>
  <c r="G539" i="18"/>
  <c r="G540" i="18"/>
  <c r="G541" i="18"/>
  <c r="G542" i="18"/>
  <c r="G543" i="18"/>
  <c r="G544" i="18"/>
  <c r="G545" i="18"/>
  <c r="E546" i="18"/>
  <c r="G546" i="18"/>
  <c r="G331" i="17"/>
  <c r="E332" i="17"/>
  <c r="G332" i="17"/>
  <c r="E333" i="17"/>
  <c r="G333" i="17"/>
  <c r="E334" i="17"/>
  <c r="G334" i="17"/>
  <c r="H334" i="17" s="1"/>
  <c r="E335" i="17"/>
  <c r="G335" i="17"/>
  <c r="G336" i="17"/>
  <c r="G337" i="17"/>
  <c r="G338" i="17"/>
  <c r="E339" i="17"/>
  <c r="G339" i="17"/>
  <c r="E340" i="17"/>
  <c r="G340" i="17"/>
  <c r="E341" i="17"/>
  <c r="G341" i="17"/>
  <c r="G342" i="17"/>
  <c r="E343" i="17"/>
  <c r="G343" i="17"/>
  <c r="E344" i="17"/>
  <c r="F344" i="17"/>
  <c r="G344" i="17"/>
  <c r="G345" i="17"/>
  <c r="G346" i="17"/>
  <c r="E347" i="17"/>
  <c r="G347" i="17"/>
  <c r="E348" i="17"/>
  <c r="G348" i="17"/>
  <c r="G349" i="17"/>
  <c r="E350" i="17"/>
  <c r="G350" i="17"/>
  <c r="E351" i="17"/>
  <c r="G351" i="17"/>
  <c r="E352" i="17"/>
  <c r="G352" i="17"/>
  <c r="G353" i="17"/>
  <c r="E354" i="17"/>
  <c r="G354" i="17"/>
  <c r="E355" i="17"/>
  <c r="G355" i="17"/>
  <c r="E356" i="17"/>
  <c r="G356" i="17"/>
  <c r="E357" i="17"/>
  <c r="G357" i="17"/>
  <c r="E358" i="17"/>
  <c r="G358" i="17"/>
  <c r="E359" i="17"/>
  <c r="G359" i="17"/>
  <c r="E360" i="17"/>
  <c r="G360" i="17"/>
  <c r="G361" i="17"/>
  <c r="G362" i="17"/>
  <c r="G363" i="17"/>
  <c r="E364" i="17"/>
  <c r="G364" i="17"/>
  <c r="G365" i="17"/>
  <c r="E366" i="17"/>
  <c r="G366" i="17"/>
  <c r="G367" i="17"/>
  <c r="G368" i="17"/>
  <c r="E369" i="17"/>
  <c r="G369" i="17"/>
  <c r="G370" i="17"/>
  <c r="E371" i="17"/>
  <c r="G371" i="17"/>
  <c r="E372" i="17"/>
  <c r="G372" i="17"/>
  <c r="E373" i="17"/>
  <c r="G373" i="17"/>
  <c r="E374" i="17"/>
  <c r="G374" i="17"/>
  <c r="G375" i="17"/>
  <c r="E376" i="17"/>
  <c r="G376" i="17"/>
  <c r="E377" i="17"/>
  <c r="G377" i="17"/>
  <c r="E378" i="17"/>
  <c r="G378" i="17"/>
  <c r="E379" i="17"/>
  <c r="G379" i="17"/>
  <c r="E380" i="17"/>
  <c r="G380" i="17"/>
  <c r="E381" i="17"/>
  <c r="G381" i="17"/>
  <c r="E382" i="17"/>
  <c r="G382" i="17"/>
  <c r="E384" i="17"/>
  <c r="G384" i="17"/>
  <c r="E385" i="17"/>
  <c r="G385" i="17"/>
  <c r="E386" i="17"/>
  <c r="G386" i="17"/>
  <c r="E387" i="17"/>
  <c r="G387" i="17"/>
  <c r="E388" i="17"/>
  <c r="G388" i="17"/>
  <c r="E389" i="17"/>
  <c r="G389" i="17"/>
  <c r="E390" i="17"/>
  <c r="G390" i="17"/>
  <c r="E391" i="17"/>
  <c r="G391" i="17"/>
  <c r="E392" i="17"/>
  <c r="G392" i="17"/>
  <c r="G393" i="17"/>
  <c r="G394" i="17"/>
  <c r="E395" i="17"/>
  <c r="G395" i="17"/>
  <c r="E396" i="17"/>
  <c r="G396" i="17"/>
  <c r="E397" i="17"/>
  <c r="F397" i="17"/>
  <c r="G397" i="17"/>
  <c r="E401" i="17"/>
  <c r="G401" i="17"/>
  <c r="E402" i="17"/>
  <c r="G402" i="17"/>
  <c r="E403" i="17"/>
  <c r="G403" i="17"/>
  <c r="E404" i="17"/>
  <c r="G404" i="17"/>
  <c r="E405" i="17"/>
  <c r="G405" i="17"/>
  <c r="E407" i="17"/>
  <c r="G407" i="17"/>
  <c r="E408" i="17"/>
  <c r="G408" i="17"/>
  <c r="E409" i="17"/>
  <c r="G409" i="17"/>
  <c r="E410" i="17"/>
  <c r="G410" i="17"/>
  <c r="E411" i="17"/>
  <c r="G411" i="17"/>
  <c r="E412" i="17"/>
  <c r="G412" i="17"/>
  <c r="E413" i="17"/>
  <c r="G413" i="17"/>
  <c r="E416" i="17"/>
  <c r="G416" i="17"/>
  <c r="G420" i="17"/>
  <c r="E421" i="17"/>
  <c r="G421" i="17"/>
  <c r="G422" i="17"/>
  <c r="G423" i="17"/>
  <c r="E424" i="17"/>
  <c r="G424" i="17"/>
  <c r="E425" i="17"/>
  <c r="G425" i="17"/>
  <c r="E426" i="17"/>
  <c r="G426" i="17"/>
  <c r="G427" i="17"/>
  <c r="E428" i="17"/>
  <c r="G428" i="17"/>
  <c r="E429" i="17"/>
  <c r="G429" i="17"/>
  <c r="E430" i="17"/>
  <c r="G430" i="17"/>
  <c r="E431" i="17"/>
  <c r="G431" i="17"/>
  <c r="E432" i="17"/>
  <c r="G432" i="17"/>
  <c r="H432" i="17" s="1"/>
  <c r="E433" i="17"/>
  <c r="G433" i="17"/>
  <c r="E434" i="17"/>
  <c r="G434" i="17"/>
  <c r="E435" i="17"/>
  <c r="G435" i="17"/>
  <c r="E436" i="17"/>
  <c r="G436" i="17"/>
  <c r="E437" i="17"/>
  <c r="G437" i="17"/>
  <c r="G438" i="17"/>
  <c r="E439" i="17"/>
  <c r="G439" i="17"/>
  <c r="E440" i="17"/>
  <c r="G440" i="17"/>
  <c r="E441" i="17"/>
  <c r="G441" i="17"/>
  <c r="E442" i="17"/>
  <c r="G442" i="17"/>
  <c r="E443" i="17"/>
  <c r="G443" i="17"/>
  <c r="E444" i="17"/>
  <c r="G444" i="17"/>
  <c r="G445" i="17"/>
  <c r="E446" i="17"/>
  <c r="G446" i="17"/>
  <c r="E447" i="17"/>
  <c r="G447" i="17"/>
  <c r="E448" i="17"/>
  <c r="G448" i="17"/>
  <c r="E449" i="17"/>
  <c r="G449" i="17"/>
  <c r="E450" i="17"/>
  <c r="G450" i="17"/>
  <c r="E451" i="17"/>
  <c r="G451" i="17"/>
  <c r="E452" i="17"/>
  <c r="G452" i="17"/>
  <c r="E453" i="17"/>
  <c r="G453" i="17"/>
  <c r="E454" i="17"/>
  <c r="G454" i="17"/>
  <c r="E455" i="17"/>
  <c r="G455" i="17"/>
  <c r="E456" i="17"/>
  <c r="G456" i="17"/>
  <c r="E457" i="17"/>
  <c r="G457" i="17"/>
  <c r="E458" i="17"/>
  <c r="G458" i="17"/>
  <c r="E459" i="17"/>
  <c r="G459" i="17"/>
  <c r="E460" i="17"/>
  <c r="G460" i="17"/>
  <c r="E461" i="17"/>
  <c r="G461" i="17"/>
  <c r="E462" i="17"/>
  <c r="G462" i="17"/>
  <c r="E463" i="17"/>
  <c r="G463" i="17"/>
  <c r="E464" i="17"/>
  <c r="G464" i="17"/>
  <c r="E465" i="17"/>
  <c r="G465" i="17"/>
  <c r="E466" i="17"/>
  <c r="G466" i="17"/>
  <c r="E467" i="17"/>
  <c r="G467" i="17"/>
  <c r="E468" i="17"/>
  <c r="G468" i="17"/>
  <c r="E469" i="17"/>
  <c r="F469" i="17"/>
  <c r="G469" i="17"/>
  <c r="E470" i="17"/>
  <c r="G470" i="17"/>
  <c r="E471" i="17"/>
  <c r="G471" i="17"/>
  <c r="E472" i="17"/>
  <c r="F472" i="17"/>
  <c r="G472" i="17"/>
  <c r="E473" i="17"/>
  <c r="G473" i="17"/>
  <c r="E474" i="17"/>
  <c r="G474" i="17"/>
  <c r="E475" i="17"/>
  <c r="G475" i="17"/>
  <c r="E476" i="17"/>
  <c r="G476" i="17"/>
  <c r="E477" i="17"/>
  <c r="G477" i="17"/>
  <c r="H477" i="17" s="1"/>
  <c r="E478" i="17"/>
  <c r="G478" i="17"/>
  <c r="E479" i="17"/>
  <c r="G479" i="17"/>
  <c r="E480" i="17"/>
  <c r="F480" i="17"/>
  <c r="G480" i="17"/>
  <c r="E481" i="17"/>
  <c r="G481" i="17"/>
  <c r="G482" i="17"/>
  <c r="E483" i="17"/>
  <c r="G483" i="17"/>
  <c r="E484" i="17"/>
  <c r="G484" i="17"/>
  <c r="E485" i="17"/>
  <c r="F485" i="17"/>
  <c r="G485" i="17"/>
  <c r="E486" i="17"/>
  <c r="G486" i="17"/>
  <c r="E487" i="17"/>
  <c r="F487" i="17"/>
  <c r="G487" i="17"/>
  <c r="E488" i="17"/>
  <c r="F488" i="17"/>
  <c r="G488" i="17"/>
  <c r="E489" i="17"/>
  <c r="F489" i="17"/>
  <c r="G489" i="17"/>
  <c r="E490" i="17"/>
  <c r="G490" i="17"/>
  <c r="E491" i="17"/>
  <c r="G491" i="17"/>
  <c r="E492" i="17"/>
  <c r="G492" i="17"/>
  <c r="E493" i="17"/>
  <c r="G493" i="17"/>
  <c r="E494" i="17"/>
  <c r="G494" i="17"/>
  <c r="E495" i="17"/>
  <c r="G495" i="17"/>
  <c r="E496" i="17"/>
  <c r="F496" i="17"/>
  <c r="G496" i="17"/>
  <c r="E497" i="17"/>
  <c r="G497" i="17"/>
  <c r="G498" i="17"/>
  <c r="E499" i="17"/>
  <c r="G499" i="17"/>
  <c r="E500" i="17"/>
  <c r="G500" i="17"/>
  <c r="E501" i="17"/>
  <c r="G501" i="17"/>
  <c r="E502" i="17"/>
  <c r="G502" i="17"/>
  <c r="E503" i="17"/>
  <c r="G503" i="17"/>
  <c r="E504" i="17"/>
  <c r="G504" i="17"/>
  <c r="E506" i="17"/>
  <c r="G506" i="17"/>
  <c r="E507" i="17"/>
  <c r="G507" i="17"/>
  <c r="E508" i="17"/>
  <c r="G508" i="17"/>
  <c r="G509" i="17"/>
  <c r="E510" i="17"/>
  <c r="G510" i="17"/>
  <c r="E511" i="17"/>
  <c r="G511" i="17"/>
  <c r="E512" i="17"/>
  <c r="G512" i="17"/>
  <c r="E513" i="17"/>
  <c r="G513" i="17"/>
  <c r="E514" i="17"/>
  <c r="G514" i="17"/>
  <c r="E515" i="17"/>
  <c r="G515" i="17"/>
  <c r="E516" i="17"/>
  <c r="G516" i="17"/>
  <c r="E517" i="17"/>
  <c r="G517" i="17"/>
  <c r="E518" i="17"/>
  <c r="F518" i="17"/>
  <c r="G518" i="17"/>
  <c r="E519" i="17"/>
  <c r="G519" i="17"/>
  <c r="E520" i="17"/>
  <c r="G520" i="17"/>
  <c r="E521" i="17"/>
  <c r="G521" i="17"/>
  <c r="E522" i="17"/>
  <c r="G522" i="17"/>
  <c r="E523" i="17"/>
  <c r="G523" i="17"/>
  <c r="E524" i="17"/>
  <c r="G524" i="17"/>
  <c r="E525" i="17"/>
  <c r="G525" i="17"/>
  <c r="E526" i="17"/>
  <c r="G526" i="17"/>
  <c r="E527" i="17"/>
  <c r="F527" i="17"/>
  <c r="G527" i="17"/>
  <c r="E528" i="17"/>
  <c r="F528" i="17"/>
  <c r="G528" i="17"/>
  <c r="E529" i="17"/>
  <c r="G529" i="17"/>
  <c r="E530" i="17"/>
  <c r="G530" i="17"/>
  <c r="G531" i="17"/>
  <c r="E533" i="17"/>
  <c r="G533" i="17"/>
  <c r="E534" i="17"/>
  <c r="G534" i="17"/>
  <c r="G535" i="17"/>
  <c r="E536" i="17"/>
  <c r="G536" i="17"/>
  <c r="E537" i="17"/>
  <c r="G537" i="17"/>
  <c r="G538" i="17"/>
  <c r="E539" i="17"/>
  <c r="G539" i="17"/>
  <c r="H539" i="17" s="1"/>
  <c r="E540" i="17"/>
  <c r="G540" i="17"/>
  <c r="E541" i="17"/>
  <c r="G541" i="17"/>
  <c r="E542" i="17"/>
  <c r="G542" i="17"/>
  <c r="E543" i="17"/>
  <c r="G543" i="17"/>
  <c r="E544" i="17"/>
  <c r="G544" i="17"/>
  <c r="E545" i="17"/>
  <c r="G545" i="17"/>
  <c r="E546" i="17"/>
  <c r="G546" i="17"/>
  <c r="G331" i="16"/>
  <c r="G332" i="16"/>
  <c r="G333" i="16"/>
  <c r="E334" i="16"/>
  <c r="G334" i="16"/>
  <c r="E335" i="16"/>
  <c r="G335" i="16"/>
  <c r="G336" i="16"/>
  <c r="G337" i="16"/>
  <c r="E338" i="16"/>
  <c r="G338" i="16"/>
  <c r="G339" i="16"/>
  <c r="G340" i="16"/>
  <c r="E341" i="16"/>
  <c r="G341" i="16"/>
  <c r="G342" i="16"/>
  <c r="G343" i="16"/>
  <c r="E344" i="16"/>
  <c r="F344" i="16"/>
  <c r="G344" i="16"/>
  <c r="G345" i="16"/>
  <c r="G346" i="16"/>
  <c r="E347" i="16"/>
  <c r="G347" i="16"/>
  <c r="E348" i="16"/>
  <c r="G348" i="16"/>
  <c r="G349" i="16"/>
  <c r="G350" i="16"/>
  <c r="E351" i="16"/>
  <c r="G351" i="16"/>
  <c r="G352" i="16"/>
  <c r="G353" i="16"/>
  <c r="G354" i="16"/>
  <c r="E355" i="16"/>
  <c r="G355" i="16"/>
  <c r="E356" i="16"/>
  <c r="G356" i="16"/>
  <c r="E357" i="16"/>
  <c r="G357" i="16"/>
  <c r="E358" i="16"/>
  <c r="G358" i="16"/>
  <c r="E359" i="16"/>
  <c r="G359" i="16"/>
  <c r="H359" i="16" s="1"/>
  <c r="E360" i="16"/>
  <c r="G360" i="16"/>
  <c r="G361" i="16"/>
  <c r="G362" i="16"/>
  <c r="E363" i="16"/>
  <c r="G363" i="16"/>
  <c r="E364" i="16"/>
  <c r="G364" i="16"/>
  <c r="G365" i="16"/>
  <c r="E366" i="16"/>
  <c r="G366" i="16"/>
  <c r="G367" i="16"/>
  <c r="G368" i="16"/>
  <c r="G369" i="16"/>
  <c r="G370" i="16"/>
  <c r="E371" i="16"/>
  <c r="G371" i="16"/>
  <c r="E372" i="16"/>
  <c r="G372" i="16"/>
  <c r="G373" i="16"/>
  <c r="G374" i="16"/>
  <c r="G375" i="16"/>
  <c r="E376" i="16"/>
  <c r="G376" i="16"/>
  <c r="E377" i="16"/>
  <c r="G377" i="16"/>
  <c r="E378" i="16"/>
  <c r="G378" i="16"/>
  <c r="G379" i="16"/>
  <c r="G380" i="16"/>
  <c r="G381" i="16"/>
  <c r="G382" i="16"/>
  <c r="E384" i="16"/>
  <c r="G384" i="16"/>
  <c r="E385" i="16"/>
  <c r="G385" i="16"/>
  <c r="E386" i="16"/>
  <c r="G386" i="16"/>
  <c r="E387" i="16"/>
  <c r="G387" i="16"/>
  <c r="E388" i="16"/>
  <c r="G388" i="16"/>
  <c r="E389" i="16"/>
  <c r="G389" i="16"/>
  <c r="G390" i="16"/>
  <c r="E391" i="16"/>
  <c r="G391" i="16"/>
  <c r="E392" i="16"/>
  <c r="G392" i="16"/>
  <c r="E393" i="16"/>
  <c r="G393" i="16"/>
  <c r="G394" i="16"/>
  <c r="E395" i="16"/>
  <c r="G395" i="16"/>
  <c r="G396" i="16"/>
  <c r="E397" i="16"/>
  <c r="F397" i="16"/>
  <c r="G397" i="16"/>
  <c r="E401" i="16"/>
  <c r="G401" i="16"/>
  <c r="G402" i="16"/>
  <c r="E403" i="16"/>
  <c r="G403" i="16"/>
  <c r="H403" i="16" s="1"/>
  <c r="E404" i="16"/>
  <c r="G404" i="16"/>
  <c r="E405" i="16"/>
  <c r="G405" i="16"/>
  <c r="E407" i="16"/>
  <c r="G407" i="16"/>
  <c r="H407" i="16" s="1"/>
  <c r="E408" i="16"/>
  <c r="G408" i="16"/>
  <c r="E409" i="16"/>
  <c r="G409" i="16"/>
  <c r="E410" i="16"/>
  <c r="G410" i="16"/>
  <c r="E411" i="16"/>
  <c r="G411" i="16"/>
  <c r="E412" i="16"/>
  <c r="G412" i="16"/>
  <c r="E413" i="16"/>
  <c r="G413" i="16"/>
  <c r="E416" i="16"/>
  <c r="G416" i="16"/>
  <c r="E420" i="16"/>
  <c r="G420" i="16"/>
  <c r="E421" i="16"/>
  <c r="G421" i="16"/>
  <c r="H421" i="16" s="1"/>
  <c r="G422" i="16"/>
  <c r="G423" i="16"/>
  <c r="E424" i="16"/>
  <c r="G424" i="16"/>
  <c r="G425" i="16"/>
  <c r="E426" i="16"/>
  <c r="G426" i="16"/>
  <c r="E427" i="16"/>
  <c r="G427" i="16"/>
  <c r="G428" i="16"/>
  <c r="G429" i="16"/>
  <c r="G430" i="16"/>
  <c r="E431" i="16"/>
  <c r="G431" i="16"/>
  <c r="G432" i="16"/>
  <c r="G433" i="16"/>
  <c r="E434" i="16"/>
  <c r="G434" i="16"/>
  <c r="E435" i="16"/>
  <c r="G435" i="16"/>
  <c r="E436" i="16"/>
  <c r="G436" i="16"/>
  <c r="G437" i="16"/>
  <c r="G438" i="16"/>
  <c r="E439" i="16"/>
  <c r="G439" i="16"/>
  <c r="E440" i="16"/>
  <c r="G440" i="16"/>
  <c r="E441" i="16"/>
  <c r="G441" i="16"/>
  <c r="E442" i="16"/>
  <c r="G442" i="16"/>
  <c r="E443" i="16"/>
  <c r="G443" i="16"/>
  <c r="E444" i="16"/>
  <c r="G444" i="16"/>
  <c r="E445" i="16"/>
  <c r="G445" i="16"/>
  <c r="G446" i="16"/>
  <c r="E447" i="16"/>
  <c r="G447" i="16"/>
  <c r="G448" i="16"/>
  <c r="E449" i="16"/>
  <c r="G449" i="16"/>
  <c r="G450" i="16"/>
  <c r="G451" i="16"/>
  <c r="G452" i="16"/>
  <c r="E453" i="16"/>
  <c r="G453" i="16"/>
  <c r="G454" i="16"/>
  <c r="E455" i="16"/>
  <c r="G455" i="16"/>
  <c r="G456" i="16"/>
  <c r="G457" i="16"/>
  <c r="E458" i="16"/>
  <c r="G458" i="16"/>
  <c r="G459" i="16"/>
  <c r="E460" i="16"/>
  <c r="G460" i="16"/>
  <c r="E461" i="16"/>
  <c r="G461" i="16"/>
  <c r="E462" i="16"/>
  <c r="G462" i="16"/>
  <c r="E463" i="16"/>
  <c r="G463" i="16"/>
  <c r="E464" i="16"/>
  <c r="G464" i="16"/>
  <c r="E465" i="16"/>
  <c r="G465" i="16"/>
  <c r="E466" i="16"/>
  <c r="G466" i="16"/>
  <c r="E467" i="16"/>
  <c r="G467" i="16"/>
  <c r="E468" i="16"/>
  <c r="G468" i="16"/>
  <c r="E469" i="16"/>
  <c r="F469" i="16"/>
  <c r="G469" i="16"/>
  <c r="E470" i="16"/>
  <c r="G470" i="16"/>
  <c r="E471" i="16"/>
  <c r="G471" i="16"/>
  <c r="E472" i="16"/>
  <c r="F472" i="16"/>
  <c r="G472" i="16"/>
  <c r="E473" i="16"/>
  <c r="G473" i="16"/>
  <c r="H473" i="16" s="1"/>
  <c r="E474" i="16"/>
  <c r="G474" i="16"/>
  <c r="E475" i="16"/>
  <c r="G475" i="16"/>
  <c r="E476" i="16"/>
  <c r="G476" i="16"/>
  <c r="H476" i="16" s="1"/>
  <c r="G477" i="16"/>
  <c r="E478" i="16"/>
  <c r="G478" i="16"/>
  <c r="G479" i="16"/>
  <c r="E480" i="16"/>
  <c r="F480" i="16"/>
  <c r="G480" i="16"/>
  <c r="E481" i="16"/>
  <c r="G481" i="16"/>
  <c r="E482" i="16"/>
  <c r="G482" i="16"/>
  <c r="E483" i="16"/>
  <c r="G483" i="16"/>
  <c r="E484" i="16"/>
  <c r="G484" i="16"/>
  <c r="E485" i="16"/>
  <c r="F485" i="16"/>
  <c r="G485" i="16"/>
  <c r="E486" i="16"/>
  <c r="G486" i="16"/>
  <c r="E487" i="16"/>
  <c r="F487" i="16"/>
  <c r="G487" i="16"/>
  <c r="E488" i="16"/>
  <c r="F488" i="16"/>
  <c r="G488" i="16"/>
  <c r="E489" i="16"/>
  <c r="F489" i="16"/>
  <c r="G489" i="16"/>
  <c r="E490" i="16"/>
  <c r="G490" i="16"/>
  <c r="E491" i="16"/>
  <c r="G491" i="16"/>
  <c r="E492" i="16"/>
  <c r="G492" i="16"/>
  <c r="E493" i="16"/>
  <c r="G493" i="16"/>
  <c r="E494" i="16"/>
  <c r="G494" i="16"/>
  <c r="E495" i="16"/>
  <c r="G495" i="16"/>
  <c r="E496" i="16"/>
  <c r="F496" i="16"/>
  <c r="G496" i="16"/>
  <c r="E497" i="16"/>
  <c r="G497" i="16"/>
  <c r="E498" i="16"/>
  <c r="F498" i="16"/>
  <c r="G498" i="16"/>
  <c r="E499" i="16"/>
  <c r="G499" i="16"/>
  <c r="G500" i="16"/>
  <c r="E501" i="16"/>
  <c r="G501" i="16"/>
  <c r="E502" i="16"/>
  <c r="G502" i="16"/>
  <c r="G503" i="16"/>
  <c r="E504" i="16"/>
  <c r="G504" i="16"/>
  <c r="G506" i="16"/>
  <c r="E507" i="16"/>
  <c r="G507" i="16"/>
  <c r="E508" i="16"/>
  <c r="G508" i="16"/>
  <c r="G509" i="16"/>
  <c r="E510" i="16"/>
  <c r="G510" i="16"/>
  <c r="E511" i="16"/>
  <c r="G511" i="16"/>
  <c r="G512" i="16"/>
  <c r="E513" i="16"/>
  <c r="G513" i="16"/>
  <c r="E514" i="16"/>
  <c r="G514" i="16"/>
  <c r="E515" i="16"/>
  <c r="G515" i="16"/>
  <c r="E516" i="16"/>
  <c r="G516" i="16"/>
  <c r="E517" i="16"/>
  <c r="G517" i="16"/>
  <c r="E518" i="16"/>
  <c r="F518" i="16"/>
  <c r="G518" i="16"/>
  <c r="E519" i="16"/>
  <c r="G519" i="16"/>
  <c r="E520" i="16"/>
  <c r="G520" i="16"/>
  <c r="G521" i="16"/>
  <c r="E522" i="16"/>
  <c r="G522" i="16"/>
  <c r="H522" i="16" s="1"/>
  <c r="E523" i="16"/>
  <c r="G523" i="16"/>
  <c r="G524" i="16"/>
  <c r="E525" i="16"/>
  <c r="G525" i="16"/>
  <c r="E526" i="16"/>
  <c r="G526" i="16"/>
  <c r="E527" i="16"/>
  <c r="F527" i="16"/>
  <c r="G527" i="16"/>
  <c r="E528" i="16"/>
  <c r="F528" i="16"/>
  <c r="G528" i="16"/>
  <c r="G529" i="16"/>
  <c r="E530" i="16"/>
  <c r="G530" i="16"/>
  <c r="G531" i="16"/>
  <c r="E533" i="16"/>
  <c r="G533" i="16"/>
  <c r="E534" i="16"/>
  <c r="G534" i="16"/>
  <c r="E535" i="16"/>
  <c r="G535" i="16"/>
  <c r="E536" i="16"/>
  <c r="G536" i="16"/>
  <c r="E537" i="16"/>
  <c r="G537" i="16"/>
  <c r="G538" i="16"/>
  <c r="G539" i="16"/>
  <c r="G540" i="16"/>
  <c r="E541" i="16"/>
  <c r="G541" i="16"/>
  <c r="E542" i="16"/>
  <c r="G542" i="16"/>
  <c r="E543" i="16"/>
  <c r="G543" i="16"/>
  <c r="H543" i="16" s="1"/>
  <c r="E544" i="16"/>
  <c r="G544" i="16"/>
  <c r="E545" i="16"/>
  <c r="G545" i="16"/>
  <c r="E546" i="16"/>
  <c r="G546" i="16"/>
  <c r="E331" i="15"/>
  <c r="G331" i="15"/>
  <c r="E332" i="15"/>
  <c r="G332" i="15"/>
  <c r="G333" i="15"/>
  <c r="E334" i="15"/>
  <c r="G334" i="15"/>
  <c r="E335" i="15"/>
  <c r="G335" i="15"/>
  <c r="G336" i="15"/>
  <c r="E337" i="15"/>
  <c r="G337" i="15"/>
  <c r="G338" i="15"/>
  <c r="E339" i="15"/>
  <c r="G339" i="15"/>
  <c r="G340" i="15"/>
  <c r="E341" i="15"/>
  <c r="G341" i="15"/>
  <c r="G342" i="15"/>
  <c r="E343" i="15"/>
  <c r="G343" i="15"/>
  <c r="H343" i="15" s="1"/>
  <c r="E344" i="15"/>
  <c r="F344" i="15"/>
  <c r="G344" i="15"/>
  <c r="G345" i="15"/>
  <c r="E346" i="15"/>
  <c r="G346" i="15"/>
  <c r="E347" i="15"/>
  <c r="G347" i="15"/>
  <c r="E348" i="15"/>
  <c r="G348" i="15"/>
  <c r="G349" i="15"/>
  <c r="G350" i="15"/>
  <c r="E351" i="15"/>
  <c r="G351" i="15"/>
  <c r="G352" i="15"/>
  <c r="G353" i="15"/>
  <c r="E354" i="15"/>
  <c r="G354" i="15"/>
  <c r="H354" i="15" s="1"/>
  <c r="E355" i="15"/>
  <c r="G355" i="15"/>
  <c r="E356" i="15"/>
  <c r="G356" i="15"/>
  <c r="E357" i="15"/>
  <c r="G357" i="15"/>
  <c r="G358" i="15"/>
  <c r="E359" i="15"/>
  <c r="G359" i="15"/>
  <c r="H359" i="15" s="1"/>
  <c r="E360" i="15"/>
  <c r="G360" i="15"/>
  <c r="G361" i="15"/>
  <c r="G362" i="15"/>
  <c r="G363" i="15"/>
  <c r="E364" i="15"/>
  <c r="G364" i="15"/>
  <c r="E365" i="15"/>
  <c r="G365" i="15"/>
  <c r="E366" i="15"/>
  <c r="G366" i="15"/>
  <c r="G367" i="15"/>
  <c r="G368" i="15"/>
  <c r="G369" i="15"/>
  <c r="G370" i="15"/>
  <c r="E371" i="15"/>
  <c r="G371" i="15"/>
  <c r="E372" i="15"/>
  <c r="G372" i="15"/>
  <c r="E373" i="15"/>
  <c r="G373" i="15"/>
  <c r="G374" i="15"/>
  <c r="G375" i="15"/>
  <c r="G376" i="15"/>
  <c r="E377" i="15"/>
  <c r="G377" i="15"/>
  <c r="E378" i="15"/>
  <c r="G378" i="15"/>
  <c r="H378" i="15" s="1"/>
  <c r="G379" i="15"/>
  <c r="G380" i="15"/>
  <c r="E381" i="15"/>
  <c r="G381" i="15"/>
  <c r="G382" i="15"/>
  <c r="E384" i="15"/>
  <c r="G384" i="15"/>
  <c r="E385" i="15"/>
  <c r="G385" i="15"/>
  <c r="E386" i="15"/>
  <c r="G386" i="15"/>
  <c r="E387" i="15"/>
  <c r="G387" i="15"/>
  <c r="E388" i="15"/>
  <c r="G388" i="15"/>
  <c r="E389" i="15"/>
  <c r="G389" i="15"/>
  <c r="E390" i="15"/>
  <c r="G390" i="15"/>
  <c r="E391" i="15"/>
  <c r="G391" i="15"/>
  <c r="G392" i="15"/>
  <c r="G393" i="15"/>
  <c r="G394" i="15"/>
  <c r="G395" i="15"/>
  <c r="E396" i="15"/>
  <c r="G396" i="15"/>
  <c r="E397" i="15"/>
  <c r="F397" i="15"/>
  <c r="G397" i="15"/>
  <c r="E401" i="15"/>
  <c r="G401" i="15"/>
  <c r="E402" i="15"/>
  <c r="G402" i="15"/>
  <c r="E403" i="15"/>
  <c r="G403" i="15"/>
  <c r="E404" i="15"/>
  <c r="G404" i="15"/>
  <c r="E405" i="15"/>
  <c r="G405" i="15"/>
  <c r="E407" i="15"/>
  <c r="G407" i="15"/>
  <c r="E408" i="15"/>
  <c r="G408" i="15"/>
  <c r="E409" i="15"/>
  <c r="G409" i="15"/>
  <c r="E410" i="15"/>
  <c r="G410" i="15"/>
  <c r="E411" i="15"/>
  <c r="G411" i="15"/>
  <c r="H411" i="15" s="1"/>
  <c r="G412" i="15"/>
  <c r="E413" i="15"/>
  <c r="G413" i="15"/>
  <c r="E416" i="15"/>
  <c r="G416" i="15"/>
  <c r="E420" i="15"/>
  <c r="G420" i="15"/>
  <c r="E421" i="15"/>
  <c r="G421" i="15"/>
  <c r="E422" i="15"/>
  <c r="G422" i="15"/>
  <c r="G423" i="15"/>
  <c r="G424" i="15"/>
  <c r="E425" i="15"/>
  <c r="G425" i="15"/>
  <c r="E426" i="15"/>
  <c r="G426" i="15"/>
  <c r="G427" i="15"/>
  <c r="E428" i="15"/>
  <c r="G428" i="15"/>
  <c r="E429" i="15"/>
  <c r="G429" i="15"/>
  <c r="E430" i="15"/>
  <c r="G430" i="15"/>
  <c r="E431" i="15"/>
  <c r="G431" i="15"/>
  <c r="E432" i="15"/>
  <c r="G432" i="15"/>
  <c r="E433" i="15"/>
  <c r="G433" i="15"/>
  <c r="E434" i="15"/>
  <c r="G434" i="15"/>
  <c r="E435" i="15"/>
  <c r="G435" i="15"/>
  <c r="G436" i="15"/>
  <c r="E437" i="15"/>
  <c r="G437" i="15"/>
  <c r="G438" i="15"/>
  <c r="E439" i="15"/>
  <c r="G439" i="15"/>
  <c r="E440" i="15"/>
  <c r="G440" i="15"/>
  <c r="E441" i="15"/>
  <c r="G441" i="15"/>
  <c r="E442" i="15"/>
  <c r="G442" i="15"/>
  <c r="E443" i="15"/>
  <c r="G443" i="15"/>
  <c r="E444" i="15"/>
  <c r="G444" i="15"/>
  <c r="E445" i="15"/>
  <c r="G445" i="15"/>
  <c r="E446" i="15"/>
  <c r="G446" i="15"/>
  <c r="E447" i="15"/>
  <c r="G447" i="15"/>
  <c r="E448" i="15"/>
  <c r="G448" i="15"/>
  <c r="E449" i="15"/>
  <c r="G449" i="15"/>
  <c r="E450" i="15"/>
  <c r="G450" i="15"/>
  <c r="G451" i="15"/>
  <c r="E452" i="15"/>
  <c r="G452" i="15"/>
  <c r="E453" i="15"/>
  <c r="G453" i="15"/>
  <c r="E454" i="15"/>
  <c r="G454" i="15"/>
  <c r="E455" i="15"/>
  <c r="G455" i="15"/>
  <c r="E456" i="15"/>
  <c r="G456" i="15"/>
  <c r="E457" i="15"/>
  <c r="G457" i="15"/>
  <c r="E458" i="15"/>
  <c r="G458" i="15"/>
  <c r="E459" i="15"/>
  <c r="G459" i="15"/>
  <c r="E460" i="15"/>
  <c r="G460" i="15"/>
  <c r="E461" i="15"/>
  <c r="G461" i="15"/>
  <c r="E462" i="15"/>
  <c r="G462" i="15"/>
  <c r="E463" i="15"/>
  <c r="G463" i="15"/>
  <c r="E464" i="15"/>
  <c r="G464" i="15"/>
  <c r="E465" i="15"/>
  <c r="G465" i="15"/>
  <c r="E466" i="15"/>
  <c r="G466" i="15"/>
  <c r="E467" i="15"/>
  <c r="G467" i="15"/>
  <c r="E468" i="15"/>
  <c r="G468" i="15"/>
  <c r="E469" i="15"/>
  <c r="F469" i="15"/>
  <c r="G469" i="15"/>
  <c r="E470" i="15"/>
  <c r="G470" i="15"/>
  <c r="E471" i="15"/>
  <c r="G471" i="15"/>
  <c r="E472" i="15"/>
  <c r="F472" i="15"/>
  <c r="G472" i="15"/>
  <c r="E473" i="15"/>
  <c r="G473" i="15"/>
  <c r="E474" i="15"/>
  <c r="G474" i="15"/>
  <c r="E475" i="15"/>
  <c r="G475" i="15"/>
  <c r="E476" i="15"/>
  <c r="G476" i="15"/>
  <c r="E477" i="15"/>
  <c r="G477" i="15"/>
  <c r="E478" i="15"/>
  <c r="G478" i="15"/>
  <c r="E479" i="15"/>
  <c r="G479" i="15"/>
  <c r="E480" i="15"/>
  <c r="F480" i="15"/>
  <c r="G480" i="15"/>
  <c r="E481" i="15"/>
  <c r="G481" i="15"/>
  <c r="E482" i="15"/>
  <c r="G482" i="15"/>
  <c r="E483" i="15"/>
  <c r="G483" i="15"/>
  <c r="E484" i="15"/>
  <c r="G484" i="15"/>
  <c r="E485" i="15"/>
  <c r="F485" i="15"/>
  <c r="G485" i="15"/>
  <c r="E486" i="15"/>
  <c r="G486" i="15"/>
  <c r="E487" i="15"/>
  <c r="F487" i="15"/>
  <c r="G487" i="15"/>
  <c r="E488" i="15"/>
  <c r="F488" i="15"/>
  <c r="G488" i="15"/>
  <c r="E489" i="15"/>
  <c r="F489" i="15"/>
  <c r="G489" i="15"/>
  <c r="E490" i="15"/>
  <c r="G490" i="15"/>
  <c r="E491" i="15"/>
  <c r="G491" i="15"/>
  <c r="E492" i="15"/>
  <c r="G492" i="15"/>
  <c r="E493" i="15"/>
  <c r="G493" i="15"/>
  <c r="E494" i="15"/>
  <c r="G494" i="15"/>
  <c r="E495" i="15"/>
  <c r="G495" i="15"/>
  <c r="E496" i="15"/>
  <c r="F496" i="15"/>
  <c r="G496" i="15"/>
  <c r="E497" i="15"/>
  <c r="G497" i="15"/>
  <c r="E498" i="15"/>
  <c r="F498" i="15"/>
  <c r="G498" i="15"/>
  <c r="E499" i="15"/>
  <c r="G499" i="15"/>
  <c r="E500" i="15"/>
  <c r="G500" i="15"/>
  <c r="E501" i="15"/>
  <c r="G501" i="15"/>
  <c r="E502" i="15"/>
  <c r="G502" i="15"/>
  <c r="E503" i="15"/>
  <c r="G503" i="15"/>
  <c r="E504" i="15"/>
  <c r="G504" i="15"/>
  <c r="E506" i="15"/>
  <c r="G506" i="15"/>
  <c r="E507" i="15"/>
  <c r="G507" i="15"/>
  <c r="E508" i="15"/>
  <c r="G508" i="15"/>
  <c r="G509" i="15"/>
  <c r="E510" i="15"/>
  <c r="G510" i="15"/>
  <c r="E511" i="15"/>
  <c r="G511" i="15"/>
  <c r="E512" i="15"/>
  <c r="G512" i="15"/>
  <c r="E513" i="15"/>
  <c r="G513" i="15"/>
  <c r="E514" i="15"/>
  <c r="G514" i="15"/>
  <c r="E515" i="15"/>
  <c r="G515" i="15"/>
  <c r="E516" i="15"/>
  <c r="G516" i="15"/>
  <c r="E517" i="15"/>
  <c r="G517" i="15"/>
  <c r="E518" i="15"/>
  <c r="F518" i="15"/>
  <c r="G518" i="15"/>
  <c r="E519" i="15"/>
  <c r="G519" i="15"/>
  <c r="E520" i="15"/>
  <c r="G520" i="15"/>
  <c r="E521" i="15"/>
  <c r="G521" i="15"/>
  <c r="E522" i="15"/>
  <c r="G522" i="15"/>
  <c r="E523" i="15"/>
  <c r="G523" i="15"/>
  <c r="G524" i="15"/>
  <c r="E525" i="15"/>
  <c r="G525" i="15"/>
  <c r="E526" i="15"/>
  <c r="G526" i="15"/>
  <c r="E527" i="15"/>
  <c r="F527" i="15"/>
  <c r="G527" i="15"/>
  <c r="E528" i="15"/>
  <c r="F528" i="15"/>
  <c r="G528" i="15"/>
  <c r="G529" i="15"/>
  <c r="E530" i="15"/>
  <c r="G530" i="15"/>
  <c r="G531" i="15"/>
  <c r="E533" i="15"/>
  <c r="G533" i="15"/>
  <c r="E534" i="15"/>
  <c r="G534" i="15"/>
  <c r="E535" i="15"/>
  <c r="G535" i="15"/>
  <c r="E536" i="15"/>
  <c r="G536" i="15"/>
  <c r="E537" i="15"/>
  <c r="G537" i="15"/>
  <c r="G538" i="15"/>
  <c r="E539" i="15"/>
  <c r="G539" i="15"/>
  <c r="G540" i="15"/>
  <c r="E541" i="15"/>
  <c r="G541" i="15"/>
  <c r="E542" i="15"/>
  <c r="G542" i="15"/>
  <c r="E543" i="15"/>
  <c r="G543" i="15"/>
  <c r="E544" i="15"/>
  <c r="G544" i="15"/>
  <c r="E545" i="15"/>
  <c r="G545" i="15"/>
  <c r="E546" i="15"/>
  <c r="G546" i="15"/>
  <c r="G331" i="14"/>
  <c r="G332" i="14"/>
  <c r="G333" i="14"/>
  <c r="E334" i="14"/>
  <c r="G334" i="14"/>
  <c r="E335" i="14"/>
  <c r="G335" i="14"/>
  <c r="G336" i="14"/>
  <c r="G337" i="14"/>
  <c r="G338" i="14"/>
  <c r="G339" i="14"/>
  <c r="G340" i="14"/>
  <c r="E341" i="14"/>
  <c r="G341" i="14"/>
  <c r="G342" i="14"/>
  <c r="G343" i="14"/>
  <c r="E344" i="14"/>
  <c r="F344" i="14"/>
  <c r="G344" i="14"/>
  <c r="G345" i="14"/>
  <c r="G346" i="14"/>
  <c r="G347" i="14"/>
  <c r="E348" i="14"/>
  <c r="G348" i="14"/>
  <c r="G349" i="14"/>
  <c r="G350" i="14"/>
  <c r="E351" i="14"/>
  <c r="G351" i="14"/>
  <c r="G352" i="14"/>
  <c r="G353" i="14"/>
  <c r="G354" i="14"/>
  <c r="G355" i="14"/>
  <c r="G356" i="14"/>
  <c r="E357" i="14"/>
  <c r="G357" i="14"/>
  <c r="E358" i="14"/>
  <c r="G358" i="14"/>
  <c r="E359" i="14"/>
  <c r="G359" i="14"/>
  <c r="E360" i="14"/>
  <c r="G360" i="14"/>
  <c r="G361" i="14"/>
  <c r="G362" i="14"/>
  <c r="G363" i="14"/>
  <c r="G364" i="14"/>
  <c r="G365" i="14"/>
  <c r="G366" i="14"/>
  <c r="G367" i="14"/>
  <c r="G368" i="14"/>
  <c r="G369" i="14"/>
  <c r="G370" i="14"/>
  <c r="E371" i="14"/>
  <c r="G371" i="14"/>
  <c r="G372" i="14"/>
  <c r="E373" i="14"/>
  <c r="G373" i="14"/>
  <c r="G374" i="14"/>
  <c r="G375" i="14"/>
  <c r="G376" i="14"/>
  <c r="E377" i="14"/>
  <c r="G377" i="14"/>
  <c r="G378" i="14"/>
  <c r="G379" i="14"/>
  <c r="G380" i="14"/>
  <c r="G381" i="14"/>
  <c r="G382" i="14"/>
  <c r="E384" i="14"/>
  <c r="G384" i="14"/>
  <c r="E385" i="14"/>
  <c r="G385" i="14"/>
  <c r="E386" i="14"/>
  <c r="G386" i="14"/>
  <c r="G387" i="14"/>
  <c r="E388" i="14"/>
  <c r="G388" i="14"/>
  <c r="E389" i="14"/>
  <c r="G389" i="14"/>
  <c r="G390" i="14"/>
  <c r="E391" i="14"/>
  <c r="G391" i="14"/>
  <c r="E392" i="14"/>
  <c r="G392" i="14"/>
  <c r="E393" i="14"/>
  <c r="G393" i="14"/>
  <c r="G394" i="14"/>
  <c r="G395" i="14"/>
  <c r="G396" i="14"/>
  <c r="E397" i="14"/>
  <c r="F397" i="14"/>
  <c r="G397" i="14"/>
  <c r="E401" i="14"/>
  <c r="G401" i="14"/>
  <c r="G402" i="14"/>
  <c r="E403" i="14"/>
  <c r="G403" i="14"/>
  <c r="E404" i="14"/>
  <c r="G404" i="14"/>
  <c r="E405" i="14"/>
  <c r="G405" i="14"/>
  <c r="E407" i="14"/>
  <c r="G407" i="14"/>
  <c r="E408" i="14"/>
  <c r="G408" i="14"/>
  <c r="G409" i="14"/>
  <c r="G410" i="14"/>
  <c r="G411" i="14"/>
  <c r="G412" i="14"/>
  <c r="E413" i="14"/>
  <c r="G413" i="14"/>
  <c r="E416" i="14"/>
  <c r="G416" i="14"/>
  <c r="E420" i="14"/>
  <c r="G420" i="14"/>
  <c r="E421" i="14"/>
  <c r="G421" i="14"/>
  <c r="G422" i="14"/>
  <c r="G423" i="14"/>
  <c r="G424" i="14"/>
  <c r="G425" i="14"/>
  <c r="E426" i="14"/>
  <c r="G426" i="14"/>
  <c r="E427" i="14"/>
  <c r="G427" i="14"/>
  <c r="G428" i="14"/>
  <c r="G429" i="14"/>
  <c r="G430" i="14"/>
  <c r="G431" i="14"/>
  <c r="G432" i="14"/>
  <c r="G433" i="14"/>
  <c r="G434" i="14"/>
  <c r="G435" i="14"/>
  <c r="G436" i="14"/>
  <c r="G437" i="14"/>
  <c r="G438" i="14"/>
  <c r="E439" i="14"/>
  <c r="G439" i="14"/>
  <c r="E440" i="14"/>
  <c r="G440" i="14"/>
  <c r="E441" i="14"/>
  <c r="G441" i="14"/>
  <c r="E442" i="14"/>
  <c r="G442" i="14"/>
  <c r="G443" i="14"/>
  <c r="E444" i="14"/>
  <c r="G444" i="14"/>
  <c r="E445" i="14"/>
  <c r="G445" i="14"/>
  <c r="G446" i="14"/>
  <c r="E447" i="14"/>
  <c r="G447" i="14"/>
  <c r="G448" i="14"/>
  <c r="E449" i="14"/>
  <c r="G449" i="14"/>
  <c r="G450" i="14"/>
  <c r="G451" i="14"/>
  <c r="G452" i="14"/>
  <c r="G453" i="14"/>
  <c r="G454" i="14"/>
  <c r="E455" i="14"/>
  <c r="G455" i="14"/>
  <c r="G456" i="14"/>
  <c r="G457" i="14"/>
  <c r="G458" i="14"/>
  <c r="E459" i="14"/>
  <c r="G459" i="14"/>
  <c r="E460" i="14"/>
  <c r="G460" i="14"/>
  <c r="E461" i="14"/>
  <c r="G461" i="14"/>
  <c r="G462" i="14"/>
  <c r="G463" i="14"/>
  <c r="E464" i="14"/>
  <c r="G464" i="14"/>
  <c r="E465" i="14"/>
  <c r="G465" i="14"/>
  <c r="E466" i="14"/>
  <c r="G466" i="14"/>
  <c r="E467" i="14"/>
  <c r="G467" i="14"/>
  <c r="G468" i="14"/>
  <c r="E469" i="14"/>
  <c r="F469" i="14"/>
  <c r="G469" i="14"/>
  <c r="E470" i="14"/>
  <c r="G470" i="14"/>
  <c r="E471" i="14"/>
  <c r="G471" i="14"/>
  <c r="E472" i="14"/>
  <c r="F472" i="14"/>
  <c r="G472" i="14"/>
  <c r="E473" i="14"/>
  <c r="G473" i="14"/>
  <c r="E474" i="14"/>
  <c r="G474" i="14"/>
  <c r="E475" i="14"/>
  <c r="G475" i="14"/>
  <c r="E476" i="14"/>
  <c r="G476" i="14"/>
  <c r="G477" i="14"/>
  <c r="G478" i="14"/>
  <c r="E479" i="14"/>
  <c r="G479" i="14"/>
  <c r="E480" i="14"/>
  <c r="F480" i="14"/>
  <c r="G480" i="14"/>
  <c r="E481" i="14"/>
  <c r="G481" i="14"/>
  <c r="G482" i="14"/>
  <c r="G483" i="14"/>
  <c r="E484" i="14"/>
  <c r="G484" i="14"/>
  <c r="E485" i="14"/>
  <c r="F485" i="14"/>
  <c r="G485" i="14"/>
  <c r="G486" i="14"/>
  <c r="G487" i="14"/>
  <c r="E488" i="14"/>
  <c r="F488" i="14"/>
  <c r="G488" i="14"/>
  <c r="E489" i="14"/>
  <c r="F489" i="14"/>
  <c r="G489" i="14"/>
  <c r="E490" i="14"/>
  <c r="G490" i="14"/>
  <c r="G491" i="14"/>
  <c r="E492" i="14"/>
  <c r="G492" i="14"/>
  <c r="E493" i="14"/>
  <c r="G493" i="14"/>
  <c r="E494" i="14"/>
  <c r="G494" i="14"/>
  <c r="E495" i="14"/>
  <c r="G495" i="14"/>
  <c r="E496" i="14"/>
  <c r="F496" i="14"/>
  <c r="G496" i="14"/>
  <c r="E497" i="14"/>
  <c r="G497" i="14"/>
  <c r="E498" i="14"/>
  <c r="F498" i="14"/>
  <c r="G498" i="14"/>
  <c r="E499" i="14"/>
  <c r="G499" i="14"/>
  <c r="G500" i="14"/>
  <c r="G501" i="14"/>
  <c r="E502" i="14"/>
  <c r="G502" i="14"/>
  <c r="G503" i="14"/>
  <c r="E504" i="14"/>
  <c r="G504" i="14"/>
  <c r="G506" i="14"/>
  <c r="E507" i="14"/>
  <c r="G507" i="14"/>
  <c r="G508" i="14"/>
  <c r="G509" i="14"/>
  <c r="G510" i="14"/>
  <c r="E511" i="14"/>
  <c r="G511" i="14"/>
  <c r="G512" i="14"/>
  <c r="G513" i="14"/>
  <c r="G514" i="14"/>
  <c r="E515" i="14"/>
  <c r="G515" i="14"/>
  <c r="E516" i="14"/>
  <c r="G516" i="14"/>
  <c r="E517" i="14"/>
  <c r="G517" i="14"/>
  <c r="E518" i="14"/>
  <c r="F518" i="14"/>
  <c r="G518" i="14"/>
  <c r="E519" i="14"/>
  <c r="G519" i="14"/>
  <c r="E520" i="14"/>
  <c r="G520" i="14"/>
  <c r="G521" i="14"/>
  <c r="E522" i="14"/>
  <c r="G522" i="14"/>
  <c r="E523" i="14"/>
  <c r="G523" i="14"/>
  <c r="G524" i="14"/>
  <c r="G525" i="14"/>
  <c r="G526" i="14"/>
  <c r="E527" i="14"/>
  <c r="F527" i="14"/>
  <c r="G527" i="14"/>
  <c r="E528" i="14"/>
  <c r="F528" i="14"/>
  <c r="G528" i="14"/>
  <c r="G529" i="14"/>
  <c r="G530" i="14"/>
  <c r="G531" i="14"/>
  <c r="E533" i="14"/>
  <c r="G533" i="14"/>
  <c r="E534" i="14"/>
  <c r="G534" i="14"/>
  <c r="E535" i="14"/>
  <c r="G535" i="14"/>
  <c r="E536" i="14"/>
  <c r="G536" i="14"/>
  <c r="E537" i="14"/>
  <c r="G537" i="14"/>
  <c r="G538" i="14"/>
  <c r="G539" i="14"/>
  <c r="G540" i="14"/>
  <c r="E541" i="14"/>
  <c r="G541" i="14"/>
  <c r="G542" i="14"/>
  <c r="E543" i="14"/>
  <c r="G543" i="14"/>
  <c r="G544" i="14"/>
  <c r="E545" i="14"/>
  <c r="G545" i="14"/>
  <c r="E546" i="14"/>
  <c r="G546" i="14"/>
  <c r="G331" i="13"/>
  <c r="G332" i="13"/>
  <c r="G333" i="13"/>
  <c r="E334" i="13"/>
  <c r="G334" i="13"/>
  <c r="G335" i="13"/>
  <c r="G336" i="13"/>
  <c r="G337" i="13"/>
  <c r="E338" i="13"/>
  <c r="G338" i="13"/>
  <c r="G339" i="13"/>
  <c r="G340" i="13"/>
  <c r="E341" i="13"/>
  <c r="G341" i="13"/>
  <c r="G342" i="13"/>
  <c r="G343" i="13"/>
  <c r="E344" i="13"/>
  <c r="F344" i="13"/>
  <c r="G344" i="13"/>
  <c r="G345" i="13"/>
  <c r="G346" i="13"/>
  <c r="E347" i="13"/>
  <c r="G347" i="13"/>
  <c r="E348" i="13"/>
  <c r="G348" i="13"/>
  <c r="G349" i="13"/>
  <c r="G350" i="13"/>
  <c r="G351" i="13"/>
  <c r="G352" i="13"/>
  <c r="G353" i="13"/>
  <c r="G354" i="13"/>
  <c r="E355" i="13"/>
  <c r="G355" i="13"/>
  <c r="G356" i="13"/>
  <c r="E357" i="13"/>
  <c r="G357" i="13"/>
  <c r="G358" i="13"/>
  <c r="G359" i="13"/>
  <c r="G360" i="13"/>
  <c r="G361" i="13"/>
  <c r="G362" i="13"/>
  <c r="E363" i="13"/>
  <c r="G363" i="13"/>
  <c r="G364" i="13"/>
  <c r="G365" i="13"/>
  <c r="E366" i="13"/>
  <c r="G366" i="13"/>
  <c r="G367" i="13"/>
  <c r="G368" i="13"/>
  <c r="G369" i="13"/>
  <c r="G370" i="13"/>
  <c r="E371" i="13"/>
  <c r="G371" i="13"/>
  <c r="G372" i="13"/>
  <c r="E373" i="13"/>
  <c r="G373" i="13"/>
  <c r="G374" i="13"/>
  <c r="G375" i="13"/>
  <c r="G376" i="13"/>
  <c r="E377" i="13"/>
  <c r="G377" i="13"/>
  <c r="G378" i="13"/>
  <c r="G379" i="13"/>
  <c r="G380" i="13"/>
  <c r="G381" i="13"/>
  <c r="G382" i="13"/>
  <c r="E384" i="13"/>
  <c r="G384" i="13"/>
  <c r="G385" i="13"/>
  <c r="G386" i="13"/>
  <c r="G387" i="13"/>
  <c r="G388" i="13"/>
  <c r="E389" i="13"/>
  <c r="G389" i="13"/>
  <c r="G390" i="13"/>
  <c r="E391" i="13"/>
  <c r="G391" i="13"/>
  <c r="G392" i="13"/>
  <c r="G393" i="13"/>
  <c r="G394" i="13"/>
  <c r="E395" i="13"/>
  <c r="G395" i="13"/>
  <c r="E396" i="13"/>
  <c r="G396" i="13"/>
  <c r="E397" i="13"/>
  <c r="F397" i="13"/>
  <c r="G397" i="13"/>
  <c r="E401" i="13"/>
  <c r="G401" i="13"/>
  <c r="G402" i="13"/>
  <c r="G403" i="13"/>
  <c r="E404" i="13"/>
  <c r="G404" i="13"/>
  <c r="G405" i="13"/>
  <c r="E407" i="13"/>
  <c r="G407" i="13"/>
  <c r="G408" i="13"/>
  <c r="G409" i="13"/>
  <c r="G410" i="13"/>
  <c r="E411" i="13"/>
  <c r="G411" i="13"/>
  <c r="G412" i="13"/>
  <c r="E413" i="13"/>
  <c r="G413" i="13"/>
  <c r="G416" i="13"/>
  <c r="G420" i="13"/>
  <c r="E421" i="13"/>
  <c r="G421" i="13"/>
  <c r="G422" i="13"/>
  <c r="G423" i="13"/>
  <c r="G424" i="13"/>
  <c r="G425" i="13"/>
  <c r="E426" i="13"/>
  <c r="G426" i="13"/>
  <c r="G427" i="13"/>
  <c r="G428" i="13"/>
  <c r="E429" i="13"/>
  <c r="G429" i="13"/>
  <c r="G430" i="13"/>
  <c r="E431" i="13"/>
  <c r="G431" i="13"/>
  <c r="G432" i="13"/>
  <c r="G433" i="13"/>
  <c r="G434" i="13"/>
  <c r="G435" i="13"/>
  <c r="G436" i="13"/>
  <c r="G437" i="13"/>
  <c r="G438" i="13"/>
  <c r="E439" i="13"/>
  <c r="G439" i="13"/>
  <c r="G440" i="13"/>
  <c r="E441" i="13"/>
  <c r="G441" i="13"/>
  <c r="G442" i="13"/>
  <c r="G443" i="13"/>
  <c r="G444" i="13"/>
  <c r="G445" i="13"/>
  <c r="G446" i="13"/>
  <c r="E447" i="13"/>
  <c r="G447" i="13"/>
  <c r="G448" i="13"/>
  <c r="G449" i="13"/>
  <c r="G450" i="13"/>
  <c r="G451" i="13"/>
  <c r="G452" i="13"/>
  <c r="G453" i="13"/>
  <c r="G454" i="13"/>
  <c r="E455" i="13"/>
  <c r="G455" i="13"/>
  <c r="G456" i="13"/>
  <c r="G457" i="13"/>
  <c r="G458" i="13"/>
  <c r="G459" i="13"/>
  <c r="E460" i="13"/>
  <c r="G460" i="13"/>
  <c r="E461" i="13"/>
  <c r="G461" i="13"/>
  <c r="G462" i="13"/>
  <c r="G463" i="13"/>
  <c r="E464" i="13"/>
  <c r="G464" i="13"/>
  <c r="G465" i="13"/>
  <c r="E466" i="13"/>
  <c r="G466" i="13"/>
  <c r="G467" i="13"/>
  <c r="E468" i="13"/>
  <c r="G468" i="13"/>
  <c r="E469" i="13"/>
  <c r="F469" i="13"/>
  <c r="G469" i="13"/>
  <c r="E470" i="13"/>
  <c r="G470" i="13"/>
  <c r="E471" i="13"/>
  <c r="G471" i="13"/>
  <c r="E472" i="13"/>
  <c r="F472" i="13"/>
  <c r="G472" i="13"/>
  <c r="E473" i="13"/>
  <c r="G473" i="13"/>
  <c r="E474" i="13"/>
  <c r="G474" i="13"/>
  <c r="G475" i="13"/>
  <c r="E476" i="13"/>
  <c r="G476" i="13"/>
  <c r="G477" i="13"/>
  <c r="G478" i="13"/>
  <c r="G479" i="13"/>
  <c r="E480" i="13"/>
  <c r="F480" i="13"/>
  <c r="G480" i="13"/>
  <c r="E481" i="13"/>
  <c r="G481" i="13"/>
  <c r="G482" i="13"/>
  <c r="G483" i="13"/>
  <c r="E484" i="13"/>
  <c r="G484" i="13"/>
  <c r="E485" i="13"/>
  <c r="G485" i="13"/>
  <c r="E486" i="13"/>
  <c r="G486" i="13"/>
  <c r="E487" i="13"/>
  <c r="F487" i="13"/>
  <c r="G487" i="13"/>
  <c r="E488" i="13"/>
  <c r="F488" i="13"/>
  <c r="G488" i="13"/>
  <c r="E489" i="13"/>
  <c r="F489" i="13"/>
  <c r="G489" i="13"/>
  <c r="E490" i="13"/>
  <c r="G490" i="13"/>
  <c r="E491" i="13"/>
  <c r="G491" i="13"/>
  <c r="E492" i="13"/>
  <c r="G492" i="13"/>
  <c r="E493" i="13"/>
  <c r="G493" i="13"/>
  <c r="E494" i="13"/>
  <c r="G494" i="13"/>
  <c r="E495" i="13"/>
  <c r="G495" i="13"/>
  <c r="E496" i="13"/>
  <c r="F496" i="13"/>
  <c r="G496" i="13"/>
  <c r="E497" i="13"/>
  <c r="G497" i="13"/>
  <c r="E498" i="13"/>
  <c r="F498" i="13"/>
  <c r="G498" i="13"/>
  <c r="E499" i="13"/>
  <c r="G499" i="13"/>
  <c r="G500" i="13"/>
  <c r="E501" i="13"/>
  <c r="G501" i="13"/>
  <c r="E502" i="13"/>
  <c r="G502" i="13"/>
  <c r="G503" i="13"/>
  <c r="E504" i="13"/>
  <c r="G504" i="13"/>
  <c r="G506" i="13"/>
  <c r="G507" i="13"/>
  <c r="E508" i="13"/>
  <c r="G508" i="13"/>
  <c r="G509" i="13"/>
  <c r="G510" i="13"/>
  <c r="E511" i="13"/>
  <c r="G511" i="13"/>
  <c r="G512" i="13"/>
  <c r="G513" i="13"/>
  <c r="E514" i="13"/>
  <c r="G514" i="13"/>
  <c r="E515" i="13"/>
  <c r="G515" i="13"/>
  <c r="E516" i="13"/>
  <c r="G516" i="13"/>
  <c r="E517" i="13"/>
  <c r="G517" i="13"/>
  <c r="G518" i="13"/>
  <c r="G519" i="13"/>
  <c r="E520" i="13"/>
  <c r="G520" i="13"/>
  <c r="G521" i="13"/>
  <c r="E522" i="13"/>
  <c r="G522" i="13"/>
  <c r="E523" i="13"/>
  <c r="G523" i="13"/>
  <c r="G524" i="13"/>
  <c r="G525" i="13"/>
  <c r="G526" i="13"/>
  <c r="G527" i="13"/>
  <c r="E528" i="13"/>
  <c r="F528" i="13"/>
  <c r="G528" i="13"/>
  <c r="G529" i="13"/>
  <c r="G530" i="13"/>
  <c r="G531" i="13"/>
  <c r="G533" i="13"/>
  <c r="G534" i="13"/>
  <c r="E535" i="13"/>
  <c r="G535" i="13"/>
  <c r="E536" i="13"/>
  <c r="G536" i="13"/>
  <c r="G537" i="13"/>
  <c r="G538" i="13"/>
  <c r="E539" i="13"/>
  <c r="G539" i="13"/>
  <c r="G540" i="13"/>
  <c r="G541" i="13"/>
  <c r="E542" i="13"/>
  <c r="G542" i="13"/>
  <c r="E543" i="13"/>
  <c r="G543" i="13"/>
  <c r="G544" i="13"/>
  <c r="G545" i="13"/>
  <c r="E546" i="13"/>
  <c r="G546" i="13"/>
  <c r="G331" i="12"/>
  <c r="G332" i="12"/>
  <c r="G333" i="12"/>
  <c r="E334" i="12"/>
  <c r="G334" i="12"/>
  <c r="E335" i="12"/>
  <c r="G335" i="12"/>
  <c r="G336" i="12"/>
  <c r="G337" i="12"/>
  <c r="G338" i="12"/>
  <c r="G339" i="12"/>
  <c r="G340" i="12"/>
  <c r="E341" i="12"/>
  <c r="G341" i="12"/>
  <c r="G342" i="12"/>
  <c r="G343" i="12"/>
  <c r="E344" i="12"/>
  <c r="F344" i="12"/>
  <c r="G344" i="12"/>
  <c r="G345" i="12"/>
  <c r="G346" i="12"/>
  <c r="G347" i="12"/>
  <c r="E348" i="12"/>
  <c r="G348" i="12"/>
  <c r="G349" i="12"/>
  <c r="G350" i="12"/>
  <c r="G351" i="12"/>
  <c r="G352" i="12"/>
  <c r="G353" i="12"/>
  <c r="G354" i="12"/>
  <c r="G355" i="12"/>
  <c r="E356" i="12"/>
  <c r="G356" i="12"/>
  <c r="E357" i="12"/>
  <c r="G357" i="12"/>
  <c r="G358" i="12"/>
  <c r="G359" i="12"/>
  <c r="E360" i="12"/>
  <c r="G360" i="12"/>
  <c r="G361" i="12"/>
  <c r="G362" i="12"/>
  <c r="E363" i="12"/>
  <c r="G363" i="12"/>
  <c r="G364" i="12"/>
  <c r="G365" i="12"/>
  <c r="G366" i="12"/>
  <c r="G367" i="12"/>
  <c r="G368" i="12"/>
  <c r="G369" i="12"/>
  <c r="G370" i="12"/>
  <c r="E371" i="12"/>
  <c r="G371" i="12"/>
  <c r="G372" i="12"/>
  <c r="E373" i="12"/>
  <c r="G373" i="12"/>
  <c r="G374" i="12"/>
  <c r="E375" i="12"/>
  <c r="G375" i="12"/>
  <c r="G376" i="12"/>
  <c r="E377" i="12"/>
  <c r="G377" i="12"/>
  <c r="G378" i="12"/>
  <c r="G379" i="12"/>
  <c r="G380" i="12"/>
  <c r="G381" i="12"/>
  <c r="G382" i="12"/>
  <c r="E384" i="12"/>
  <c r="G384" i="12"/>
  <c r="E385" i="12"/>
  <c r="G385" i="12"/>
  <c r="E386" i="12"/>
  <c r="G386" i="12"/>
  <c r="G387" i="12"/>
  <c r="E388" i="12"/>
  <c r="G388" i="12"/>
  <c r="E389" i="12"/>
  <c r="G389" i="12"/>
  <c r="G390" i="12"/>
  <c r="E391" i="12"/>
  <c r="G391" i="12"/>
  <c r="G392" i="12"/>
  <c r="G393" i="12"/>
  <c r="G394" i="12"/>
  <c r="G395" i="12"/>
  <c r="G396" i="12"/>
  <c r="E397" i="12"/>
  <c r="F397" i="12"/>
  <c r="G397" i="12"/>
  <c r="E401" i="12"/>
  <c r="G401" i="12"/>
  <c r="G402" i="12"/>
  <c r="E403" i="12"/>
  <c r="G403" i="12"/>
  <c r="E404" i="12"/>
  <c r="G404" i="12"/>
  <c r="E405" i="12"/>
  <c r="G405" i="12"/>
  <c r="G407" i="12"/>
  <c r="G408" i="12"/>
  <c r="G409" i="12"/>
  <c r="G410" i="12"/>
  <c r="G411" i="12"/>
  <c r="G412" i="12"/>
  <c r="E413" i="12"/>
  <c r="G413" i="12"/>
  <c r="E416" i="12"/>
  <c r="G416" i="12"/>
  <c r="E420" i="12"/>
  <c r="G420" i="12"/>
  <c r="E421" i="12"/>
  <c r="G421" i="12"/>
  <c r="G422" i="12"/>
  <c r="G423" i="12"/>
  <c r="G424" i="12"/>
  <c r="G425" i="12"/>
  <c r="G426" i="12"/>
  <c r="G427" i="12"/>
  <c r="G428" i="12"/>
  <c r="E429" i="12"/>
  <c r="G429" i="12"/>
  <c r="G430" i="12"/>
  <c r="E431" i="12"/>
  <c r="G431" i="12"/>
  <c r="G432" i="12"/>
  <c r="G433" i="12"/>
  <c r="G434" i="12"/>
  <c r="E435" i="12"/>
  <c r="G435" i="12"/>
  <c r="G436" i="12"/>
  <c r="G437" i="12"/>
  <c r="G438" i="12"/>
  <c r="E439" i="12"/>
  <c r="G439" i="12"/>
  <c r="E440" i="12"/>
  <c r="G440" i="12"/>
  <c r="G441" i="12"/>
  <c r="G442" i="12"/>
  <c r="G443" i="12"/>
  <c r="E444" i="12"/>
  <c r="G444" i="12"/>
  <c r="E445" i="12"/>
  <c r="G445" i="12"/>
  <c r="G446" i="12"/>
  <c r="E447" i="12"/>
  <c r="G447" i="12"/>
  <c r="G448" i="12"/>
  <c r="E449" i="12"/>
  <c r="G449" i="12"/>
  <c r="G450" i="12"/>
  <c r="G451" i="12"/>
  <c r="G452" i="12"/>
  <c r="G453" i="12"/>
  <c r="G454" i="12"/>
  <c r="G455" i="12"/>
  <c r="G456" i="12"/>
  <c r="G457" i="12"/>
  <c r="E458" i="12"/>
  <c r="G458" i="12"/>
  <c r="G459" i="12"/>
  <c r="E460" i="12"/>
  <c r="G460" i="12"/>
  <c r="E461" i="12"/>
  <c r="G461" i="12"/>
  <c r="G462" i="12"/>
  <c r="G463" i="12"/>
  <c r="G464" i="12"/>
  <c r="E465" i="12"/>
  <c r="G465" i="12"/>
  <c r="E466" i="12"/>
  <c r="G466" i="12"/>
  <c r="G467" i="12"/>
  <c r="E468" i="12"/>
  <c r="G468" i="12"/>
  <c r="E469" i="12"/>
  <c r="F469" i="12"/>
  <c r="G469" i="12"/>
  <c r="E470" i="12"/>
  <c r="G470" i="12"/>
  <c r="E471" i="12"/>
  <c r="G471" i="12"/>
  <c r="E472" i="12"/>
  <c r="F472" i="12"/>
  <c r="G472" i="12"/>
  <c r="E473" i="12"/>
  <c r="G473" i="12"/>
  <c r="E474" i="12"/>
  <c r="G474" i="12"/>
  <c r="G475" i="12"/>
  <c r="E476" i="12"/>
  <c r="G476" i="12"/>
  <c r="G477" i="12"/>
  <c r="G478" i="12"/>
  <c r="E479" i="12"/>
  <c r="G479" i="12"/>
  <c r="E480" i="12"/>
  <c r="F480" i="12"/>
  <c r="G480" i="12"/>
  <c r="E481" i="12"/>
  <c r="G481" i="12"/>
  <c r="G482" i="12"/>
  <c r="G483" i="12"/>
  <c r="E484" i="12"/>
  <c r="G484" i="12"/>
  <c r="E485" i="12"/>
  <c r="F485" i="12"/>
  <c r="G485" i="12"/>
  <c r="G486" i="12"/>
  <c r="F487" i="12"/>
  <c r="G487" i="12"/>
  <c r="E488" i="12"/>
  <c r="F488" i="12"/>
  <c r="G488" i="12"/>
  <c r="E489" i="12"/>
  <c r="F489" i="12"/>
  <c r="G489" i="12"/>
  <c r="E490" i="12"/>
  <c r="G490" i="12"/>
  <c r="G491" i="12"/>
  <c r="E492" i="12"/>
  <c r="G492" i="12"/>
  <c r="E493" i="12"/>
  <c r="G493" i="12"/>
  <c r="E494" i="12"/>
  <c r="G494" i="12"/>
  <c r="E495" i="12"/>
  <c r="G495" i="12"/>
  <c r="F496" i="12"/>
  <c r="G496" i="12"/>
  <c r="E497" i="12"/>
  <c r="G497" i="12"/>
  <c r="E498" i="12"/>
  <c r="F498" i="12"/>
  <c r="G498" i="12"/>
  <c r="E499" i="12"/>
  <c r="G499" i="12"/>
  <c r="G500" i="12"/>
  <c r="G501" i="12"/>
  <c r="E502" i="12"/>
  <c r="G502" i="12"/>
  <c r="G503" i="12"/>
  <c r="E504" i="12"/>
  <c r="G504" i="12"/>
  <c r="G506" i="12"/>
  <c r="G507" i="12"/>
  <c r="E508" i="12"/>
  <c r="G508" i="12"/>
  <c r="G509" i="12"/>
  <c r="G510" i="12"/>
  <c r="E511" i="12"/>
  <c r="G511" i="12"/>
  <c r="G512" i="12"/>
  <c r="G513" i="12"/>
  <c r="G514" i="12"/>
  <c r="E515" i="12"/>
  <c r="G515" i="12"/>
  <c r="E516" i="12"/>
  <c r="G516" i="12"/>
  <c r="E517" i="12"/>
  <c r="G517" i="12"/>
  <c r="E518" i="12"/>
  <c r="F518" i="12"/>
  <c r="G518" i="12"/>
  <c r="G519" i="12"/>
  <c r="E520" i="12"/>
  <c r="G520" i="12"/>
  <c r="G521" i="12"/>
  <c r="E522" i="12"/>
  <c r="G522" i="12"/>
  <c r="E523" i="12"/>
  <c r="G523" i="12"/>
  <c r="G524" i="12"/>
  <c r="G525" i="12"/>
  <c r="G526" i="12"/>
  <c r="E527" i="12"/>
  <c r="F527" i="12"/>
  <c r="G527" i="12"/>
  <c r="E528" i="12"/>
  <c r="F528" i="12"/>
  <c r="G528" i="12"/>
  <c r="G529" i="12"/>
  <c r="G530" i="12"/>
  <c r="G531" i="12"/>
  <c r="E533" i="12"/>
  <c r="G533" i="12"/>
  <c r="E534" i="12"/>
  <c r="G534" i="12"/>
  <c r="E535" i="12"/>
  <c r="G535" i="12"/>
  <c r="G536" i="12"/>
  <c r="E537" i="12"/>
  <c r="G537" i="12"/>
  <c r="G538" i="12"/>
  <c r="G539" i="12"/>
  <c r="G540" i="12"/>
  <c r="G541" i="12"/>
  <c r="G542" i="12"/>
  <c r="E543" i="12"/>
  <c r="G543" i="12"/>
  <c r="E544" i="12"/>
  <c r="G544" i="12"/>
  <c r="G545" i="12"/>
  <c r="E546" i="12"/>
  <c r="G546" i="12"/>
  <c r="G331" i="11"/>
  <c r="G332" i="11"/>
  <c r="G333" i="11"/>
  <c r="E334" i="11"/>
  <c r="G334" i="11"/>
  <c r="G335" i="11"/>
  <c r="G336" i="11"/>
  <c r="G337" i="11"/>
  <c r="G338" i="11"/>
  <c r="G339" i="11"/>
  <c r="G340" i="11"/>
  <c r="E341" i="11"/>
  <c r="G341" i="11"/>
  <c r="G342" i="11"/>
  <c r="G343" i="11"/>
  <c r="E344" i="11"/>
  <c r="F344" i="11"/>
  <c r="G344" i="11"/>
  <c r="G345" i="11"/>
  <c r="G346" i="11"/>
  <c r="E347" i="11"/>
  <c r="G347" i="11"/>
  <c r="E348" i="11"/>
  <c r="G348" i="11"/>
  <c r="G349" i="11"/>
  <c r="G350" i="11"/>
  <c r="E351" i="11"/>
  <c r="G351" i="11"/>
  <c r="G352" i="11"/>
  <c r="G353" i="11"/>
  <c r="G354" i="11"/>
  <c r="G355" i="11"/>
  <c r="G356" i="11"/>
  <c r="E357" i="11"/>
  <c r="G357" i="11"/>
  <c r="E358" i="11"/>
  <c r="G358" i="11"/>
  <c r="G359" i="11"/>
  <c r="E360" i="11"/>
  <c r="G360" i="11"/>
  <c r="G361" i="11"/>
  <c r="G362" i="11"/>
  <c r="G363" i="11"/>
  <c r="G364" i="11"/>
  <c r="G365" i="11"/>
  <c r="G366" i="11"/>
  <c r="G367" i="11"/>
  <c r="G368" i="11"/>
  <c r="G369" i="11"/>
  <c r="G370" i="11"/>
  <c r="E371" i="11"/>
  <c r="G371" i="11"/>
  <c r="G372" i="11"/>
  <c r="G373" i="11"/>
  <c r="G374" i="11"/>
  <c r="E375" i="11"/>
  <c r="G375" i="11"/>
  <c r="G376" i="11"/>
  <c r="G377" i="11"/>
  <c r="G378" i="11"/>
  <c r="G379" i="11"/>
  <c r="G380" i="11"/>
  <c r="G381" i="11"/>
  <c r="G382" i="11"/>
  <c r="E384" i="11"/>
  <c r="G384" i="11"/>
  <c r="E385" i="11"/>
  <c r="G385" i="11"/>
  <c r="E386" i="11"/>
  <c r="G386" i="11"/>
  <c r="E387" i="11"/>
  <c r="G387" i="11"/>
  <c r="E388" i="11"/>
  <c r="G388" i="11"/>
  <c r="E389" i="11"/>
  <c r="G389" i="11"/>
  <c r="G390" i="11"/>
  <c r="E391" i="11"/>
  <c r="G391" i="11"/>
  <c r="E392" i="11"/>
  <c r="G392" i="11"/>
  <c r="E393" i="11"/>
  <c r="G393" i="11"/>
  <c r="G394" i="11"/>
  <c r="G395" i="11"/>
  <c r="E396" i="11"/>
  <c r="G396" i="11"/>
  <c r="E397" i="11"/>
  <c r="F397" i="11"/>
  <c r="G397" i="11"/>
  <c r="E401" i="11"/>
  <c r="G401" i="11"/>
  <c r="G402" i="11"/>
  <c r="E403" i="11"/>
  <c r="G403" i="11"/>
  <c r="E404" i="11"/>
  <c r="G404" i="11"/>
  <c r="E405" i="11"/>
  <c r="G405" i="11"/>
  <c r="E407" i="11"/>
  <c r="G407" i="11"/>
  <c r="G408" i="11"/>
  <c r="G409" i="11"/>
  <c r="G410" i="11"/>
  <c r="E411" i="11"/>
  <c r="G411" i="11"/>
  <c r="G412" i="11"/>
  <c r="E413" i="11"/>
  <c r="G413" i="11"/>
  <c r="E416" i="11"/>
  <c r="G416" i="11"/>
  <c r="E420" i="11"/>
  <c r="G420" i="11"/>
  <c r="E421" i="11"/>
  <c r="G421" i="11"/>
  <c r="G422" i="11"/>
  <c r="G423" i="11"/>
  <c r="G424" i="11"/>
  <c r="G425" i="11"/>
  <c r="E426" i="11"/>
  <c r="G426" i="11"/>
  <c r="G427" i="11"/>
  <c r="G428" i="11"/>
  <c r="G429" i="11"/>
  <c r="G430" i="11"/>
  <c r="E431" i="11"/>
  <c r="G431" i="11"/>
  <c r="G432" i="11"/>
  <c r="G433" i="11"/>
  <c r="G434" i="11"/>
  <c r="G435" i="11"/>
  <c r="G436" i="11"/>
  <c r="G437" i="11"/>
  <c r="G438" i="11"/>
  <c r="G439" i="11"/>
  <c r="G440" i="11"/>
  <c r="E441" i="11"/>
  <c r="G441" i="11"/>
  <c r="E442" i="11"/>
  <c r="G442" i="11"/>
  <c r="G443" i="11"/>
  <c r="E444" i="11"/>
  <c r="G444" i="11"/>
  <c r="G445" i="11"/>
  <c r="G446" i="11"/>
  <c r="E447" i="11"/>
  <c r="G447" i="11"/>
  <c r="G448" i="11"/>
  <c r="E449" i="11"/>
  <c r="G449" i="11"/>
  <c r="G450" i="11"/>
  <c r="G451" i="11"/>
  <c r="G452" i="11"/>
  <c r="G453" i="11"/>
  <c r="E454" i="11"/>
  <c r="G454" i="11"/>
  <c r="G455" i="11"/>
  <c r="G456" i="11"/>
  <c r="G457" i="11"/>
  <c r="G458" i="11"/>
  <c r="E459" i="11"/>
  <c r="G459" i="11"/>
  <c r="G460" i="11"/>
  <c r="E461" i="11"/>
  <c r="G461" i="11"/>
  <c r="G462" i="11"/>
  <c r="E463" i="11"/>
  <c r="G463" i="11"/>
  <c r="E464" i="11"/>
  <c r="G464" i="11"/>
  <c r="G465" i="11"/>
  <c r="G466" i="11"/>
  <c r="E467" i="11"/>
  <c r="G467" i="11"/>
  <c r="G468" i="11"/>
  <c r="E469" i="11"/>
  <c r="F469" i="11"/>
  <c r="G469" i="11"/>
  <c r="E470" i="11"/>
  <c r="G470" i="11"/>
  <c r="E471" i="11"/>
  <c r="G471" i="11"/>
  <c r="E472" i="11"/>
  <c r="F472" i="11"/>
  <c r="G472" i="11"/>
  <c r="E473" i="11"/>
  <c r="G473" i="11"/>
  <c r="G474" i="11"/>
  <c r="E475" i="11"/>
  <c r="G475" i="11"/>
  <c r="E476" i="11"/>
  <c r="G476" i="11"/>
  <c r="G477" i="11"/>
  <c r="G478" i="11"/>
  <c r="E479" i="11"/>
  <c r="G479" i="11"/>
  <c r="E480" i="11"/>
  <c r="F480" i="11"/>
  <c r="G480" i="11"/>
  <c r="E481" i="11"/>
  <c r="G481" i="11"/>
  <c r="G482" i="11"/>
  <c r="G483" i="11"/>
  <c r="E484" i="11"/>
  <c r="G484" i="11"/>
  <c r="E485" i="11"/>
  <c r="F485" i="11"/>
  <c r="G485" i="11"/>
  <c r="G486" i="11"/>
  <c r="G487" i="11"/>
  <c r="E488" i="11"/>
  <c r="F488" i="11"/>
  <c r="G488" i="11"/>
  <c r="E489" i="11"/>
  <c r="F489" i="11"/>
  <c r="G489" i="11"/>
  <c r="E490" i="11"/>
  <c r="G490" i="11"/>
  <c r="G491" i="11"/>
  <c r="E492" i="11"/>
  <c r="G492" i="11"/>
  <c r="E493" i="11"/>
  <c r="G493" i="11"/>
  <c r="E494" i="11"/>
  <c r="G494" i="11"/>
  <c r="E495" i="11"/>
  <c r="G495" i="11"/>
  <c r="E496" i="11"/>
  <c r="F496" i="11"/>
  <c r="G496" i="11"/>
  <c r="G497" i="11"/>
  <c r="E498" i="11"/>
  <c r="F498" i="11"/>
  <c r="G498" i="11"/>
  <c r="E499" i="11"/>
  <c r="G499" i="11"/>
  <c r="G500" i="11"/>
  <c r="G501" i="11"/>
  <c r="E502" i="11"/>
  <c r="G502" i="11"/>
  <c r="G503" i="11"/>
  <c r="E504" i="11"/>
  <c r="G504" i="11"/>
  <c r="G506" i="11"/>
  <c r="E507" i="11"/>
  <c r="G507" i="11"/>
  <c r="E508" i="11"/>
  <c r="G508" i="11"/>
  <c r="G509" i="11"/>
  <c r="G510" i="11"/>
  <c r="G511" i="11"/>
  <c r="G512" i="11"/>
  <c r="E513" i="11"/>
  <c r="G513" i="11"/>
  <c r="E514" i="11"/>
  <c r="G514" i="11"/>
  <c r="G515" i="11"/>
  <c r="E516" i="11"/>
  <c r="G516" i="11"/>
  <c r="E517" i="11"/>
  <c r="G517" i="11"/>
  <c r="G518" i="11"/>
  <c r="G519" i="11"/>
  <c r="G520" i="11"/>
  <c r="G521" i="11"/>
  <c r="G522" i="11"/>
  <c r="E523" i="11"/>
  <c r="G523" i="11"/>
  <c r="G524" i="11"/>
  <c r="E525" i="11"/>
  <c r="G525" i="11"/>
  <c r="G526" i="11"/>
  <c r="E527" i="11"/>
  <c r="F527" i="11"/>
  <c r="G527" i="11"/>
  <c r="E528" i="11"/>
  <c r="G528" i="11"/>
  <c r="G529" i="11"/>
  <c r="G530" i="11"/>
  <c r="G531" i="11"/>
  <c r="G533" i="11"/>
  <c r="E534" i="11"/>
  <c r="G534" i="11"/>
  <c r="E535" i="11"/>
  <c r="G535" i="11"/>
  <c r="E536" i="11"/>
  <c r="G536" i="11"/>
  <c r="G537" i="11"/>
  <c r="G538" i="11"/>
  <c r="G539" i="11"/>
  <c r="G540" i="11"/>
  <c r="G541" i="11"/>
  <c r="E542" i="11"/>
  <c r="G542" i="11"/>
  <c r="E543" i="11"/>
  <c r="G543" i="11"/>
  <c r="G544" i="11"/>
  <c r="E545" i="11"/>
  <c r="G545" i="11"/>
  <c r="E546" i="11"/>
  <c r="G546" i="11"/>
  <c r="G331" i="10"/>
  <c r="G332" i="10"/>
  <c r="G333" i="10"/>
  <c r="E334" i="10"/>
  <c r="G334" i="10"/>
  <c r="G335" i="10"/>
  <c r="G336" i="10"/>
  <c r="G337" i="10"/>
  <c r="G338" i="10"/>
  <c r="G339" i="10"/>
  <c r="G340" i="10"/>
  <c r="E341" i="10"/>
  <c r="G341" i="10"/>
  <c r="G342" i="10"/>
  <c r="G343" i="10"/>
  <c r="E344" i="10"/>
  <c r="F344" i="10"/>
  <c r="G344" i="10"/>
  <c r="G345" i="10"/>
  <c r="G346" i="10"/>
  <c r="E347" i="10"/>
  <c r="G347" i="10"/>
  <c r="G348" i="10"/>
  <c r="G349" i="10"/>
  <c r="G350" i="10"/>
  <c r="E351" i="10"/>
  <c r="G351" i="10"/>
  <c r="G352" i="10"/>
  <c r="G353" i="10"/>
  <c r="G354" i="10"/>
  <c r="G355" i="10"/>
  <c r="G356" i="10"/>
  <c r="E357" i="10"/>
  <c r="G357" i="10"/>
  <c r="E358" i="10"/>
  <c r="G358" i="10"/>
  <c r="G359" i="10"/>
  <c r="E360" i="10"/>
  <c r="G360" i="10"/>
  <c r="G361" i="10"/>
  <c r="G362" i="10"/>
  <c r="G363" i="10"/>
  <c r="G364" i="10"/>
  <c r="G365" i="10"/>
  <c r="G366" i="10"/>
  <c r="G367" i="10"/>
  <c r="G368" i="10"/>
  <c r="G369" i="10"/>
  <c r="G370" i="10"/>
  <c r="E371" i="10"/>
  <c r="G371" i="10"/>
  <c r="G372" i="10"/>
  <c r="G373" i="10"/>
  <c r="G374" i="10"/>
  <c r="E375" i="10"/>
  <c r="G375" i="10"/>
  <c r="G376" i="10"/>
  <c r="E377" i="10"/>
  <c r="G377" i="10"/>
  <c r="G378" i="10"/>
  <c r="G379" i="10"/>
  <c r="G380" i="10"/>
  <c r="G381" i="10"/>
  <c r="G382" i="10"/>
  <c r="E384" i="10"/>
  <c r="G384" i="10"/>
  <c r="G385" i="10"/>
  <c r="E386" i="10"/>
  <c r="G386" i="10"/>
  <c r="G387" i="10"/>
  <c r="E388" i="10"/>
  <c r="G388" i="10"/>
  <c r="E389" i="10"/>
  <c r="G389" i="10"/>
  <c r="G390" i="10"/>
  <c r="E391" i="10"/>
  <c r="G391" i="10"/>
  <c r="G392" i="10"/>
  <c r="G393" i="10"/>
  <c r="G394" i="10"/>
  <c r="G395" i="10"/>
  <c r="G396" i="10"/>
  <c r="E397" i="10"/>
  <c r="F397" i="10"/>
  <c r="G397" i="10"/>
  <c r="G401" i="10"/>
  <c r="G402" i="10"/>
  <c r="G403" i="10"/>
  <c r="E404" i="10"/>
  <c r="G404" i="10"/>
  <c r="E405" i="10"/>
  <c r="G405" i="10"/>
  <c r="E407" i="10"/>
  <c r="G407" i="10"/>
  <c r="G408" i="10"/>
  <c r="G409" i="10"/>
  <c r="G410" i="10"/>
  <c r="E411" i="10"/>
  <c r="G411" i="10"/>
  <c r="G412" i="10"/>
  <c r="E413" i="10"/>
  <c r="G413" i="10"/>
  <c r="G416" i="10"/>
  <c r="G420" i="10"/>
  <c r="G421" i="10"/>
  <c r="G422" i="10"/>
  <c r="G423" i="10"/>
  <c r="G424" i="10"/>
  <c r="G425" i="10"/>
  <c r="E426" i="10"/>
  <c r="G426" i="10"/>
  <c r="E427" i="10"/>
  <c r="G427" i="10"/>
  <c r="G428" i="10"/>
  <c r="E429" i="10"/>
  <c r="G429" i="10"/>
  <c r="G430" i="10"/>
  <c r="G431" i="10"/>
  <c r="G432" i="10"/>
  <c r="G433" i="10"/>
  <c r="G434" i="10"/>
  <c r="G435" i="10"/>
  <c r="G436" i="10"/>
  <c r="G437" i="10"/>
  <c r="G438" i="10"/>
  <c r="G439" i="10"/>
  <c r="G440" i="10"/>
  <c r="E441" i="10"/>
  <c r="G441" i="10"/>
  <c r="G442" i="10"/>
  <c r="G443" i="10"/>
  <c r="G444" i="10"/>
  <c r="G445" i="10"/>
  <c r="G446" i="10"/>
  <c r="G447" i="10"/>
  <c r="G448" i="10"/>
  <c r="E449" i="10"/>
  <c r="G449" i="10"/>
  <c r="G450" i="10"/>
  <c r="G451" i="10"/>
  <c r="G452" i="10"/>
  <c r="G453" i="10"/>
  <c r="G454" i="10"/>
  <c r="G455" i="10"/>
  <c r="G456" i="10"/>
  <c r="G457" i="10"/>
  <c r="G458" i="10"/>
  <c r="G459" i="10"/>
  <c r="E460" i="10"/>
  <c r="G460" i="10"/>
  <c r="G461" i="10"/>
  <c r="G462" i="10"/>
  <c r="G463" i="10"/>
  <c r="G464" i="10"/>
  <c r="G465" i="10"/>
  <c r="E466" i="10"/>
  <c r="G466" i="10"/>
  <c r="G467" i="10"/>
  <c r="G468" i="10"/>
  <c r="E469" i="10"/>
  <c r="F469" i="10"/>
  <c r="G469" i="10"/>
  <c r="E470" i="10"/>
  <c r="G470" i="10"/>
  <c r="G471" i="10"/>
  <c r="E472" i="10"/>
  <c r="F472" i="10"/>
  <c r="G472" i="10"/>
  <c r="E473" i="10"/>
  <c r="G473" i="10"/>
  <c r="G474" i="10"/>
  <c r="G475" i="10"/>
  <c r="E476" i="10"/>
  <c r="G476" i="10"/>
  <c r="G477" i="10"/>
  <c r="G478" i="10"/>
  <c r="G479" i="10"/>
  <c r="E480" i="10"/>
  <c r="F480" i="10"/>
  <c r="G480" i="10"/>
  <c r="G481" i="10"/>
  <c r="G482" i="10"/>
  <c r="G483" i="10"/>
  <c r="E484" i="10"/>
  <c r="G484" i="10"/>
  <c r="E485" i="10"/>
  <c r="F485" i="10"/>
  <c r="G485" i="10"/>
  <c r="G486" i="10"/>
  <c r="G487" i="10"/>
  <c r="E488" i="10"/>
  <c r="F488" i="10"/>
  <c r="G488" i="10"/>
  <c r="E489" i="10"/>
  <c r="F489" i="10"/>
  <c r="G489" i="10"/>
  <c r="E490" i="10"/>
  <c r="G490" i="10"/>
  <c r="E491" i="10"/>
  <c r="G491" i="10"/>
  <c r="E492" i="10"/>
  <c r="G492" i="10"/>
  <c r="E493" i="10"/>
  <c r="G493" i="10"/>
  <c r="E494" i="10"/>
  <c r="G494" i="10"/>
  <c r="G495" i="10"/>
  <c r="E496" i="10"/>
  <c r="F496" i="10"/>
  <c r="G496" i="10"/>
  <c r="E497" i="10"/>
  <c r="G497" i="10"/>
  <c r="E498" i="10"/>
  <c r="F498" i="10"/>
  <c r="G498" i="10"/>
  <c r="E499" i="10"/>
  <c r="G499" i="10"/>
  <c r="G500" i="10"/>
  <c r="G501" i="10"/>
  <c r="E502" i="10"/>
  <c r="G502" i="10"/>
  <c r="H502" i="10" s="1"/>
  <c r="G503" i="10"/>
  <c r="E504" i="10"/>
  <c r="G504" i="10"/>
  <c r="G506" i="10"/>
  <c r="G507" i="10"/>
  <c r="G508" i="10"/>
  <c r="G509" i="10"/>
  <c r="G510" i="10"/>
  <c r="E511" i="10"/>
  <c r="G511" i="10"/>
  <c r="G512" i="10"/>
  <c r="G513" i="10"/>
  <c r="G514" i="10"/>
  <c r="E515" i="10"/>
  <c r="G515" i="10"/>
  <c r="H515" i="10" s="1"/>
  <c r="E516" i="10"/>
  <c r="G516" i="10"/>
  <c r="H516" i="10" s="1"/>
  <c r="E517" i="10"/>
  <c r="G517" i="10"/>
  <c r="E518" i="10"/>
  <c r="F518" i="10"/>
  <c r="G518" i="10"/>
  <c r="G519" i="10"/>
  <c r="E520" i="10"/>
  <c r="G520" i="10"/>
  <c r="G521" i="10"/>
  <c r="E522" i="10"/>
  <c r="G522" i="10"/>
  <c r="E523" i="10"/>
  <c r="G523" i="10"/>
  <c r="G524" i="10"/>
  <c r="E525" i="10"/>
  <c r="G525" i="10"/>
  <c r="G526" i="10"/>
  <c r="G527" i="10"/>
  <c r="E528" i="10"/>
  <c r="F528" i="10"/>
  <c r="G528" i="10"/>
  <c r="H528" i="10" s="1"/>
  <c r="G529" i="10"/>
  <c r="G530" i="10"/>
  <c r="G531" i="10"/>
  <c r="E533" i="10"/>
  <c r="G533" i="10"/>
  <c r="E534" i="10"/>
  <c r="G534" i="10"/>
  <c r="H534" i="10" s="1"/>
  <c r="E535" i="10"/>
  <c r="G535" i="10"/>
  <c r="H535" i="10" s="1"/>
  <c r="E536" i="10"/>
  <c r="G536" i="10"/>
  <c r="E537" i="10"/>
  <c r="G537" i="10"/>
  <c r="H537" i="10" s="1"/>
  <c r="G538" i="10"/>
  <c r="E539" i="10"/>
  <c r="G539" i="10"/>
  <c r="G540" i="10"/>
  <c r="G541" i="10"/>
  <c r="G542" i="10"/>
  <c r="G543" i="10"/>
  <c r="G544" i="10"/>
  <c r="G545" i="10"/>
  <c r="E546" i="10"/>
  <c r="G546" i="10"/>
  <c r="H546" i="10" s="1"/>
  <c r="G331" i="9"/>
  <c r="G332" i="9"/>
  <c r="G333" i="9"/>
  <c r="E334" i="9"/>
  <c r="G334" i="9"/>
  <c r="E335" i="9"/>
  <c r="G335" i="9"/>
  <c r="H335" i="9" s="1"/>
  <c r="G336" i="9"/>
  <c r="G337" i="9"/>
  <c r="E338" i="9"/>
  <c r="G338" i="9"/>
  <c r="G339" i="9"/>
  <c r="E340" i="9"/>
  <c r="G340" i="9"/>
  <c r="E341" i="9"/>
  <c r="G341" i="9"/>
  <c r="G342" i="9"/>
  <c r="G343" i="9"/>
  <c r="E344" i="9"/>
  <c r="F344" i="9"/>
  <c r="G344" i="9"/>
  <c r="H344" i="9" s="1"/>
  <c r="G345" i="9"/>
  <c r="G346" i="9"/>
  <c r="E347" i="9"/>
  <c r="G347" i="9"/>
  <c r="E348" i="9"/>
  <c r="G348" i="9"/>
  <c r="G349" i="9"/>
  <c r="G350" i="9"/>
  <c r="E351" i="9"/>
  <c r="G351" i="9"/>
  <c r="H351" i="9" s="1"/>
  <c r="G352" i="9"/>
  <c r="G353" i="9"/>
  <c r="G354" i="9"/>
  <c r="E355" i="9"/>
  <c r="G355" i="9"/>
  <c r="H355" i="9" s="1"/>
  <c r="E356" i="9"/>
  <c r="G356" i="9"/>
  <c r="E357" i="9"/>
  <c r="G357" i="9"/>
  <c r="H357" i="9" s="1"/>
  <c r="E358" i="9"/>
  <c r="G358" i="9"/>
  <c r="H358" i="9" s="1"/>
  <c r="E359" i="9"/>
  <c r="G359" i="9"/>
  <c r="G360" i="9"/>
  <c r="G361" i="9"/>
  <c r="G362" i="9"/>
  <c r="E363" i="9"/>
  <c r="G363" i="9"/>
  <c r="H363" i="9" s="1"/>
  <c r="E364" i="9"/>
  <c r="G364" i="9"/>
  <c r="H364" i="9" s="1"/>
  <c r="G365" i="9"/>
  <c r="E366" i="9"/>
  <c r="G366" i="9"/>
  <c r="G367" i="9"/>
  <c r="G368" i="9"/>
  <c r="G369" i="9"/>
  <c r="G370" i="9"/>
  <c r="E371" i="9"/>
  <c r="G371" i="9"/>
  <c r="H371" i="9" s="1"/>
  <c r="E372" i="9"/>
  <c r="G372" i="9"/>
  <c r="E373" i="9"/>
  <c r="G373" i="9"/>
  <c r="E374" i="9"/>
  <c r="G374" i="9"/>
  <c r="H374" i="9" s="1"/>
  <c r="E375" i="9"/>
  <c r="G375" i="9"/>
  <c r="G376" i="9"/>
  <c r="E377" i="9"/>
  <c r="G377" i="9"/>
  <c r="E378" i="9"/>
  <c r="G378" i="9"/>
  <c r="E379" i="9"/>
  <c r="G379" i="9"/>
  <c r="H379" i="9" s="1"/>
  <c r="G380" i="9"/>
  <c r="E381" i="9"/>
  <c r="G381" i="9"/>
  <c r="G382" i="9"/>
  <c r="E384" i="9"/>
  <c r="G384" i="9"/>
  <c r="E385" i="9"/>
  <c r="G385" i="9"/>
  <c r="E386" i="9"/>
  <c r="G386" i="9"/>
  <c r="E387" i="9"/>
  <c r="G387" i="9"/>
  <c r="E388" i="9"/>
  <c r="G388" i="9"/>
  <c r="E389" i="9"/>
  <c r="G389" i="9"/>
  <c r="G390" i="9"/>
  <c r="E391" i="9"/>
  <c r="G391" i="9"/>
  <c r="E392" i="9"/>
  <c r="G392" i="9"/>
  <c r="H392" i="9" s="1"/>
  <c r="E393" i="9"/>
  <c r="G393" i="9"/>
  <c r="G394" i="9"/>
  <c r="E395" i="9"/>
  <c r="G395" i="9"/>
  <c r="E396" i="9"/>
  <c r="G396" i="9"/>
  <c r="E397" i="9"/>
  <c r="F397" i="9"/>
  <c r="G397" i="9"/>
  <c r="E401" i="9"/>
  <c r="G401" i="9"/>
  <c r="H401" i="9" s="1"/>
  <c r="G402" i="9"/>
  <c r="E403" i="9"/>
  <c r="G403" i="9"/>
  <c r="H403" i="9" s="1"/>
  <c r="G404" i="9"/>
  <c r="E405" i="9"/>
  <c r="G405" i="9"/>
  <c r="E407" i="9"/>
  <c r="G407" i="9"/>
  <c r="E408" i="9"/>
  <c r="G408" i="9"/>
  <c r="H408" i="9" s="1"/>
  <c r="E409" i="9"/>
  <c r="G409" i="9"/>
  <c r="H409" i="9" s="1"/>
  <c r="G410" i="9"/>
  <c r="G411" i="9"/>
  <c r="G412" i="9"/>
  <c r="E413" i="9"/>
  <c r="G413" i="9"/>
  <c r="E416" i="9"/>
  <c r="G416" i="9"/>
  <c r="E420" i="9"/>
  <c r="G420" i="9"/>
  <c r="H420" i="9" s="1"/>
  <c r="E421" i="9"/>
  <c r="G421" i="9"/>
  <c r="E422" i="9"/>
  <c r="G422" i="9"/>
  <c r="E423" i="9"/>
  <c r="G423" i="9"/>
  <c r="H423" i="9" s="1"/>
  <c r="G424" i="9"/>
  <c r="E425" i="9"/>
  <c r="G425" i="9"/>
  <c r="E426" i="9"/>
  <c r="G426" i="9"/>
  <c r="E427" i="9"/>
  <c r="G427" i="9"/>
  <c r="E428" i="9"/>
  <c r="G428" i="9"/>
  <c r="E429" i="9"/>
  <c r="G429" i="9"/>
  <c r="E430" i="9"/>
  <c r="G430" i="9"/>
  <c r="E431" i="9"/>
  <c r="G431" i="9"/>
  <c r="G432" i="9"/>
  <c r="G433" i="9"/>
  <c r="G434" i="9"/>
  <c r="G435" i="9"/>
  <c r="E436" i="9"/>
  <c r="G436" i="9"/>
  <c r="H436" i="9" s="1"/>
  <c r="E437" i="9"/>
  <c r="G437" i="9"/>
  <c r="G438" i="9"/>
  <c r="E439" i="9"/>
  <c r="G439" i="9"/>
  <c r="E440" i="9"/>
  <c r="G440" i="9"/>
  <c r="H440" i="9" s="1"/>
  <c r="E441" i="9"/>
  <c r="G441" i="9"/>
  <c r="H441" i="9" s="1"/>
  <c r="E442" i="9"/>
  <c r="G442" i="9"/>
  <c r="E443" i="9"/>
  <c r="G443" i="9"/>
  <c r="E444" i="9"/>
  <c r="G444" i="9"/>
  <c r="H444" i="9" s="1"/>
  <c r="E445" i="9"/>
  <c r="G445" i="9"/>
  <c r="E446" i="9"/>
  <c r="G446" i="9"/>
  <c r="E447" i="9"/>
  <c r="G447" i="9"/>
  <c r="H447" i="9" s="1"/>
  <c r="E448" i="9"/>
  <c r="G448" i="9"/>
  <c r="E449" i="9"/>
  <c r="G449" i="9"/>
  <c r="E450" i="9"/>
  <c r="G450" i="9"/>
  <c r="H450" i="9" s="1"/>
  <c r="G451" i="9"/>
  <c r="E452" i="9"/>
  <c r="G452" i="9"/>
  <c r="H452" i="9" s="1"/>
  <c r="E453" i="9"/>
  <c r="G453" i="9"/>
  <c r="E454" i="9"/>
  <c r="G454" i="9"/>
  <c r="H454" i="9" s="1"/>
  <c r="E455" i="9"/>
  <c r="G455" i="9"/>
  <c r="H455" i="9" s="1"/>
  <c r="G456" i="9"/>
  <c r="E457" i="9"/>
  <c r="G457" i="9"/>
  <c r="G458" i="9"/>
  <c r="E459" i="9"/>
  <c r="G459" i="9"/>
  <c r="E460" i="9"/>
  <c r="G460" i="9"/>
  <c r="E461" i="9"/>
  <c r="G461" i="9"/>
  <c r="E462" i="9"/>
  <c r="G462" i="9"/>
  <c r="E463" i="9"/>
  <c r="G463" i="9"/>
  <c r="E464" i="9"/>
  <c r="G464" i="9"/>
  <c r="E465" i="9"/>
  <c r="G465" i="9"/>
  <c r="E466" i="9"/>
  <c r="G466" i="9"/>
  <c r="G467" i="9"/>
  <c r="E468" i="9"/>
  <c r="G468" i="9"/>
  <c r="E469" i="9"/>
  <c r="F469" i="9"/>
  <c r="G469" i="9"/>
  <c r="E470" i="9"/>
  <c r="G470" i="9"/>
  <c r="E471" i="9"/>
  <c r="G471" i="9"/>
  <c r="H471" i="9" s="1"/>
  <c r="E472" i="9"/>
  <c r="F472" i="9"/>
  <c r="G472" i="9"/>
  <c r="E473" i="9"/>
  <c r="G473" i="9"/>
  <c r="E474" i="9"/>
  <c r="G474" i="9"/>
  <c r="E475" i="9"/>
  <c r="G475" i="9"/>
  <c r="H475" i="9" s="1"/>
  <c r="E476" i="9"/>
  <c r="G476" i="9"/>
  <c r="E477" i="9"/>
  <c r="G477" i="9"/>
  <c r="E478" i="9"/>
  <c r="G478" i="9"/>
  <c r="E479" i="9"/>
  <c r="G479" i="9"/>
  <c r="E480" i="9"/>
  <c r="F480" i="9"/>
  <c r="G480" i="9"/>
  <c r="E481" i="9"/>
  <c r="G481" i="9"/>
  <c r="H481" i="9" s="1"/>
  <c r="E482" i="9"/>
  <c r="G482" i="9"/>
  <c r="H482" i="9" s="1"/>
  <c r="E483" i="9"/>
  <c r="G483" i="9"/>
  <c r="E484" i="9"/>
  <c r="G484" i="9"/>
  <c r="E485" i="9"/>
  <c r="F485" i="9"/>
  <c r="G485" i="9"/>
  <c r="E486" i="9"/>
  <c r="G486" i="9"/>
  <c r="G487" i="9"/>
  <c r="E488" i="9"/>
  <c r="F488" i="9"/>
  <c r="G488" i="9"/>
  <c r="E489" i="9"/>
  <c r="F489" i="9"/>
  <c r="G489" i="9"/>
  <c r="H489" i="9" s="1"/>
  <c r="E490" i="9"/>
  <c r="G490" i="9"/>
  <c r="H490" i="9" s="1"/>
  <c r="E491" i="9"/>
  <c r="G491" i="9"/>
  <c r="E492" i="9"/>
  <c r="G492" i="9"/>
  <c r="E493" i="9"/>
  <c r="G493" i="9"/>
  <c r="H493" i="9" s="1"/>
  <c r="E494" i="9"/>
  <c r="G494" i="9"/>
  <c r="E495" i="9"/>
  <c r="G495" i="9"/>
  <c r="H495" i="9" s="1"/>
  <c r="E496" i="9"/>
  <c r="F496" i="9"/>
  <c r="G496" i="9"/>
  <c r="E497" i="9"/>
  <c r="G497" i="9"/>
  <c r="H497" i="9" s="1"/>
  <c r="E498" i="9"/>
  <c r="F498" i="9"/>
  <c r="G498" i="9"/>
  <c r="H498" i="9" s="1"/>
  <c r="E499" i="9"/>
  <c r="G499" i="9"/>
  <c r="E500" i="9"/>
  <c r="G500" i="9"/>
  <c r="E501" i="9"/>
  <c r="G501" i="9"/>
  <c r="H501" i="9" s="1"/>
  <c r="E502" i="9"/>
  <c r="G502" i="9"/>
  <c r="G503" i="9"/>
  <c r="E504" i="9"/>
  <c r="G504" i="9"/>
  <c r="G506" i="9"/>
  <c r="E507" i="9"/>
  <c r="G507" i="9"/>
  <c r="E508" i="9"/>
  <c r="G508" i="9"/>
  <c r="G509" i="9"/>
  <c r="G510" i="9"/>
  <c r="E511" i="9"/>
  <c r="G511" i="9"/>
  <c r="E512" i="9"/>
  <c r="G512" i="9"/>
  <c r="E513" i="9"/>
  <c r="G513" i="9"/>
  <c r="H513" i="9" s="1"/>
  <c r="E514" i="9"/>
  <c r="G514" i="9"/>
  <c r="E515" i="9"/>
  <c r="G515" i="9"/>
  <c r="H515" i="9" s="1"/>
  <c r="E516" i="9"/>
  <c r="G516" i="9"/>
  <c r="H516" i="9" s="1"/>
  <c r="E517" i="9"/>
  <c r="G517" i="9"/>
  <c r="E518" i="9"/>
  <c r="F518" i="9"/>
  <c r="G518" i="9"/>
  <c r="E519" i="9"/>
  <c r="G519" i="9"/>
  <c r="G520" i="9"/>
  <c r="G521" i="9"/>
  <c r="E522" i="9"/>
  <c r="G522" i="9"/>
  <c r="E523" i="9"/>
  <c r="G523" i="9"/>
  <c r="G524" i="9"/>
  <c r="E525" i="9"/>
  <c r="G525" i="9"/>
  <c r="E526" i="9"/>
  <c r="G526" i="9"/>
  <c r="E527" i="9"/>
  <c r="F527" i="9"/>
  <c r="G527" i="9"/>
  <c r="E528" i="9"/>
  <c r="F528" i="9"/>
  <c r="G528" i="9"/>
  <c r="G529" i="9"/>
  <c r="G530" i="9"/>
  <c r="G531" i="9"/>
  <c r="E533" i="9"/>
  <c r="G533" i="9"/>
  <c r="E534" i="9"/>
  <c r="G534" i="9"/>
  <c r="H534" i="9" s="1"/>
  <c r="E535" i="9"/>
  <c r="G535" i="9"/>
  <c r="H535" i="9" s="1"/>
  <c r="E536" i="9"/>
  <c r="G536" i="9"/>
  <c r="E537" i="9"/>
  <c r="G537" i="9"/>
  <c r="H537" i="9" s="1"/>
  <c r="G538" i="9"/>
  <c r="G539" i="9"/>
  <c r="E540" i="9"/>
  <c r="G540" i="9"/>
  <c r="E541" i="9"/>
  <c r="G541" i="9"/>
  <c r="H541" i="9" s="1"/>
  <c r="E542" i="9"/>
  <c r="G542" i="9"/>
  <c r="H542" i="9" s="1"/>
  <c r="E543" i="9"/>
  <c r="G543" i="9"/>
  <c r="E544" i="9"/>
  <c r="G544" i="9"/>
  <c r="H544" i="9" s="1"/>
  <c r="E545" i="9"/>
  <c r="G545" i="9"/>
  <c r="H545" i="9" s="1"/>
  <c r="E546" i="9"/>
  <c r="G546" i="9"/>
  <c r="G331" i="8"/>
  <c r="G332" i="8"/>
  <c r="G333" i="8"/>
  <c r="E334" i="8"/>
  <c r="G334" i="8"/>
  <c r="G335" i="8"/>
  <c r="G336" i="8"/>
  <c r="G337" i="8"/>
  <c r="G338" i="8"/>
  <c r="G339" i="8"/>
  <c r="G340" i="8"/>
  <c r="E341" i="8"/>
  <c r="G341" i="8"/>
  <c r="G342" i="8"/>
  <c r="G343" i="8"/>
  <c r="E344" i="8"/>
  <c r="F344" i="8"/>
  <c r="G344" i="8"/>
  <c r="G345" i="8"/>
  <c r="G346" i="8"/>
  <c r="G347" i="8"/>
  <c r="E348" i="8"/>
  <c r="G348" i="8"/>
  <c r="H348" i="8" s="1"/>
  <c r="G349" i="8"/>
  <c r="G350" i="8"/>
  <c r="E351" i="8"/>
  <c r="G351" i="8"/>
  <c r="G352" i="8"/>
  <c r="G353" i="8"/>
  <c r="G354" i="8"/>
  <c r="G355" i="8"/>
  <c r="G356" i="8"/>
  <c r="E357" i="8"/>
  <c r="G357" i="8"/>
  <c r="G358" i="8"/>
  <c r="G359" i="8"/>
  <c r="E360" i="8"/>
  <c r="G360" i="8"/>
  <c r="H360" i="8" s="1"/>
  <c r="G361" i="8"/>
  <c r="E362" i="8"/>
  <c r="G362" i="8"/>
  <c r="G363" i="8"/>
  <c r="G364" i="8"/>
  <c r="G365" i="8"/>
  <c r="E366" i="8"/>
  <c r="G366" i="8"/>
  <c r="G367" i="8"/>
  <c r="G368" i="8"/>
  <c r="G369" i="8"/>
  <c r="G370" i="8"/>
  <c r="G371" i="8"/>
  <c r="G372" i="8"/>
  <c r="E373" i="8"/>
  <c r="G373" i="8"/>
  <c r="G374" i="8"/>
  <c r="G375" i="8"/>
  <c r="G376" i="8"/>
  <c r="G377" i="8"/>
  <c r="G378" i="8"/>
  <c r="G379" i="8"/>
  <c r="G380" i="8"/>
  <c r="G381" i="8"/>
  <c r="G382" i="8"/>
  <c r="E384" i="8"/>
  <c r="G384" i="8"/>
  <c r="E385" i="8"/>
  <c r="G385" i="8"/>
  <c r="G386" i="8"/>
  <c r="E387" i="8"/>
  <c r="G387" i="8"/>
  <c r="G388" i="8"/>
  <c r="E389" i="8"/>
  <c r="G389" i="8"/>
  <c r="G390" i="8"/>
  <c r="E391" i="8"/>
  <c r="G391" i="8"/>
  <c r="G392" i="8"/>
  <c r="G393" i="8"/>
  <c r="G394" i="8"/>
  <c r="G395" i="8"/>
  <c r="G396" i="8"/>
  <c r="E397" i="8"/>
  <c r="F397" i="8"/>
  <c r="G397" i="8"/>
  <c r="E401" i="8"/>
  <c r="G401" i="8"/>
  <c r="G402" i="8"/>
  <c r="E403" i="8"/>
  <c r="G403" i="8"/>
  <c r="H403" i="8" s="1"/>
  <c r="E404" i="8"/>
  <c r="G404" i="8"/>
  <c r="E405" i="8"/>
  <c r="G405" i="8"/>
  <c r="E407" i="8"/>
  <c r="G407" i="8"/>
  <c r="H407" i="8" s="1"/>
  <c r="G408" i="8"/>
  <c r="G409" i="8"/>
  <c r="G410" i="8"/>
  <c r="E411" i="8"/>
  <c r="G411" i="8"/>
  <c r="G412" i="8"/>
  <c r="E413" i="8"/>
  <c r="G413" i="8"/>
  <c r="E416" i="8"/>
  <c r="G416" i="8"/>
  <c r="G420" i="8"/>
  <c r="E421" i="8"/>
  <c r="G421" i="8"/>
  <c r="G422" i="8"/>
  <c r="G423" i="8"/>
  <c r="G424" i="8"/>
  <c r="G425" i="8"/>
  <c r="E426" i="8"/>
  <c r="G426" i="8"/>
  <c r="E427" i="8"/>
  <c r="G427" i="8"/>
  <c r="H427" i="8" s="1"/>
  <c r="G428" i="8"/>
  <c r="G429" i="8"/>
  <c r="G430" i="8"/>
  <c r="E431" i="8"/>
  <c r="G431" i="8"/>
  <c r="G432" i="8"/>
  <c r="G433" i="8"/>
  <c r="G434" i="8"/>
  <c r="E435" i="8"/>
  <c r="G435" i="8"/>
  <c r="G436" i="8"/>
  <c r="G437" i="8"/>
  <c r="G438" i="8"/>
  <c r="G439" i="8"/>
  <c r="E440" i="8"/>
  <c r="G440" i="8"/>
  <c r="E441" i="8"/>
  <c r="G441" i="8"/>
  <c r="E442" i="8"/>
  <c r="G442" i="8"/>
  <c r="G443" i="8"/>
  <c r="E444" i="8"/>
  <c r="G444" i="8"/>
  <c r="G445" i="8"/>
  <c r="G446" i="8"/>
  <c r="E447" i="8"/>
  <c r="G447" i="8"/>
  <c r="H447" i="8" s="1"/>
  <c r="G448" i="8"/>
  <c r="E449" i="8"/>
  <c r="G449" i="8"/>
  <c r="G450" i="8"/>
  <c r="G451" i="8"/>
  <c r="G452" i="8"/>
  <c r="G453" i="8"/>
  <c r="G454" i="8"/>
  <c r="G455" i="8"/>
  <c r="E456" i="8"/>
  <c r="G456" i="8"/>
  <c r="E457" i="8"/>
  <c r="G457" i="8"/>
  <c r="E458" i="8"/>
  <c r="G458" i="8"/>
  <c r="H458" i="8" s="1"/>
  <c r="G459" i="8"/>
  <c r="E460" i="8"/>
  <c r="G460" i="8"/>
  <c r="E461" i="8"/>
  <c r="G461" i="8"/>
  <c r="G462" i="8"/>
  <c r="E463" i="8"/>
  <c r="G463" i="8"/>
  <c r="E464" i="8"/>
  <c r="G464" i="8"/>
  <c r="G465" i="8"/>
  <c r="E466" i="8"/>
  <c r="G466" i="8"/>
  <c r="E467" i="8"/>
  <c r="G467" i="8"/>
  <c r="G468" i="8"/>
  <c r="E469" i="8"/>
  <c r="F469" i="8"/>
  <c r="G469" i="8"/>
  <c r="E470" i="8"/>
  <c r="G470" i="8"/>
  <c r="E471" i="8"/>
  <c r="G471" i="8"/>
  <c r="E472" i="8"/>
  <c r="F472" i="8"/>
  <c r="G472" i="8"/>
  <c r="E473" i="8"/>
  <c r="G473" i="8"/>
  <c r="G474" i="8"/>
  <c r="G475" i="8"/>
  <c r="E476" i="8"/>
  <c r="G476" i="8"/>
  <c r="G477" i="8"/>
  <c r="G478" i="8"/>
  <c r="G479" i="8"/>
  <c r="G480" i="8"/>
  <c r="G481" i="8"/>
  <c r="G482" i="8"/>
  <c r="G483" i="8"/>
  <c r="E484" i="8"/>
  <c r="G484" i="8"/>
  <c r="E485" i="8"/>
  <c r="F485" i="8"/>
  <c r="G485" i="8"/>
  <c r="G486" i="8"/>
  <c r="G487" i="8"/>
  <c r="E488" i="8"/>
  <c r="F488" i="8"/>
  <c r="G488" i="8"/>
  <c r="E489" i="8"/>
  <c r="F489" i="8"/>
  <c r="G489" i="8"/>
  <c r="E490" i="8"/>
  <c r="G490" i="8"/>
  <c r="E491" i="8"/>
  <c r="G491" i="8"/>
  <c r="E492" i="8"/>
  <c r="G492" i="8"/>
  <c r="E493" i="8"/>
  <c r="G493" i="8"/>
  <c r="H493" i="8" s="1"/>
  <c r="G494" i="8"/>
  <c r="E495" i="8"/>
  <c r="G495" i="8"/>
  <c r="H495" i="8" s="1"/>
  <c r="E496" i="8"/>
  <c r="F496" i="8"/>
  <c r="G496" i="8"/>
  <c r="E497" i="8"/>
  <c r="G497" i="8"/>
  <c r="E498" i="8"/>
  <c r="F498" i="8"/>
  <c r="G498" i="8"/>
  <c r="E499" i="8"/>
  <c r="G499" i="8"/>
  <c r="E500" i="8"/>
  <c r="G500" i="8"/>
  <c r="H500" i="8" s="1"/>
  <c r="G501" i="8"/>
  <c r="E502" i="8"/>
  <c r="G502" i="8"/>
  <c r="H502" i="8" s="1"/>
  <c r="G503" i="8"/>
  <c r="E504" i="8"/>
  <c r="G504" i="8"/>
  <c r="G506" i="8"/>
  <c r="G507" i="8"/>
  <c r="G508" i="8"/>
  <c r="G509" i="8"/>
  <c r="G510" i="8"/>
  <c r="G511" i="8"/>
  <c r="E512" i="8"/>
  <c r="G512" i="8"/>
  <c r="G513" i="8"/>
  <c r="E514" i="8"/>
  <c r="G514" i="8"/>
  <c r="G515" i="8"/>
  <c r="E516" i="8"/>
  <c r="G516" i="8"/>
  <c r="E517" i="8"/>
  <c r="G517" i="8"/>
  <c r="E518" i="8"/>
  <c r="F518" i="8"/>
  <c r="G518" i="8"/>
  <c r="E519" i="8"/>
  <c r="G519" i="8"/>
  <c r="E520" i="8"/>
  <c r="G520" i="8"/>
  <c r="G521" i="8"/>
  <c r="G522" i="8"/>
  <c r="E523" i="8"/>
  <c r="G523" i="8"/>
  <c r="H523" i="8" s="1"/>
  <c r="G524" i="8"/>
  <c r="E525" i="8"/>
  <c r="G525" i="8"/>
  <c r="E526" i="8"/>
  <c r="G526" i="8"/>
  <c r="E527" i="8"/>
  <c r="F527" i="8"/>
  <c r="G527" i="8"/>
  <c r="E528" i="8"/>
  <c r="F528" i="8"/>
  <c r="G528" i="8"/>
  <c r="G529" i="8"/>
  <c r="G530" i="8"/>
  <c r="G531" i="8"/>
  <c r="E533" i="8"/>
  <c r="G533" i="8"/>
  <c r="E534" i="8"/>
  <c r="G534" i="8"/>
  <c r="E535" i="8"/>
  <c r="G535" i="8"/>
  <c r="E536" i="8"/>
  <c r="G536" i="8"/>
  <c r="E537" i="8"/>
  <c r="G537" i="8"/>
  <c r="G538" i="8"/>
  <c r="E539" i="8"/>
  <c r="G539" i="8"/>
  <c r="G540" i="8"/>
  <c r="E541" i="8"/>
  <c r="G541" i="8"/>
  <c r="H541" i="8" s="1"/>
  <c r="G542" i="8"/>
  <c r="E543" i="8"/>
  <c r="G543" i="8"/>
  <c r="H543" i="8" s="1"/>
  <c r="G544" i="8"/>
  <c r="E545" i="8"/>
  <c r="G545" i="8"/>
  <c r="E546" i="8"/>
  <c r="G546" i="8"/>
  <c r="G331" i="7"/>
  <c r="G332" i="7"/>
  <c r="G333" i="7"/>
  <c r="E334" i="7"/>
  <c r="G334" i="7"/>
  <c r="E335" i="7"/>
  <c r="G335" i="7"/>
  <c r="H335" i="7" s="1"/>
  <c r="G336" i="7"/>
  <c r="G337" i="7"/>
  <c r="G338" i="7"/>
  <c r="G339" i="7"/>
  <c r="G340" i="7"/>
  <c r="E341" i="7"/>
  <c r="G341" i="7"/>
  <c r="G342" i="7"/>
  <c r="G343" i="7"/>
  <c r="E344" i="7"/>
  <c r="G344" i="7"/>
  <c r="G345" i="7"/>
  <c r="G346" i="7"/>
  <c r="G347" i="7"/>
  <c r="E348" i="7"/>
  <c r="G348" i="7"/>
  <c r="G349" i="7"/>
  <c r="G350" i="7"/>
  <c r="E351" i="7"/>
  <c r="G351" i="7"/>
  <c r="G352" i="7"/>
  <c r="G353" i="7"/>
  <c r="G354" i="7"/>
  <c r="G355" i="7"/>
  <c r="G356" i="7"/>
  <c r="E357" i="7"/>
  <c r="G357" i="7"/>
  <c r="H357" i="7" s="1"/>
  <c r="E358" i="7"/>
  <c r="G358" i="7"/>
  <c r="G359" i="7"/>
  <c r="E360" i="7"/>
  <c r="G360" i="7"/>
  <c r="G361" i="7"/>
  <c r="G362" i="7"/>
  <c r="E363" i="7"/>
  <c r="G363" i="7"/>
  <c r="G364" i="7"/>
  <c r="G365" i="7"/>
  <c r="G366" i="7"/>
  <c r="G367" i="7"/>
  <c r="G368" i="7"/>
  <c r="G369" i="7"/>
  <c r="G370" i="7"/>
  <c r="E371" i="7"/>
  <c r="G371" i="7"/>
  <c r="G372" i="7"/>
  <c r="G373" i="7"/>
  <c r="G374" i="7"/>
  <c r="G375" i="7"/>
  <c r="E376" i="7"/>
  <c r="G376" i="7"/>
  <c r="G377" i="7"/>
  <c r="G378" i="7"/>
  <c r="G379" i="7"/>
  <c r="G380" i="7"/>
  <c r="G381" i="7"/>
  <c r="G382" i="7"/>
  <c r="E384" i="7"/>
  <c r="G384" i="7"/>
  <c r="E385" i="7"/>
  <c r="G385" i="7"/>
  <c r="E386" i="7"/>
  <c r="G386" i="7"/>
  <c r="E387" i="7"/>
  <c r="G387" i="7"/>
  <c r="E388" i="7"/>
  <c r="G388" i="7"/>
  <c r="G389" i="7"/>
  <c r="G390" i="7"/>
  <c r="E391" i="7"/>
  <c r="G391" i="7"/>
  <c r="G392" i="7"/>
  <c r="G393" i="7"/>
  <c r="G394" i="7"/>
  <c r="G395" i="7"/>
  <c r="E396" i="7"/>
  <c r="G396" i="7"/>
  <c r="E397" i="7"/>
  <c r="F397" i="7"/>
  <c r="G397" i="7"/>
  <c r="G401" i="7"/>
  <c r="G402" i="7"/>
  <c r="E403" i="7"/>
  <c r="G403" i="7"/>
  <c r="E404" i="7"/>
  <c r="G404" i="7"/>
  <c r="G405" i="7"/>
  <c r="E407" i="7"/>
  <c r="G407" i="7"/>
  <c r="E408" i="7"/>
  <c r="G408" i="7"/>
  <c r="G409" i="7"/>
  <c r="G410" i="7"/>
  <c r="E411" i="7"/>
  <c r="G411" i="7"/>
  <c r="G412" i="7"/>
  <c r="G413" i="7"/>
  <c r="E416" i="7"/>
  <c r="G416" i="7"/>
  <c r="G420" i="7"/>
  <c r="G421" i="7"/>
  <c r="G422" i="7"/>
  <c r="G423" i="7"/>
  <c r="G424" i="7"/>
  <c r="G425" i="7"/>
  <c r="E426" i="7"/>
  <c r="G426" i="7"/>
  <c r="G427" i="7"/>
  <c r="G428" i="7"/>
  <c r="E429" i="7"/>
  <c r="G429" i="7"/>
  <c r="G430" i="7"/>
  <c r="G431" i="7"/>
  <c r="G432" i="7"/>
  <c r="G433" i="7"/>
  <c r="E434" i="7"/>
  <c r="G434" i="7"/>
  <c r="E435" i="7"/>
  <c r="G435" i="7"/>
  <c r="G436" i="7"/>
  <c r="G437" i="7"/>
  <c r="G438" i="7"/>
  <c r="E439" i="7"/>
  <c r="G439" i="7"/>
  <c r="G440" i="7"/>
  <c r="E441" i="7"/>
  <c r="G441" i="7"/>
  <c r="E442" i="7"/>
  <c r="G442" i="7"/>
  <c r="G443" i="7"/>
  <c r="G444" i="7"/>
  <c r="E445" i="7"/>
  <c r="G445" i="7"/>
  <c r="G446" i="7"/>
  <c r="E447" i="7"/>
  <c r="G447" i="7"/>
  <c r="G448" i="7"/>
  <c r="E449" i="7"/>
  <c r="G449" i="7"/>
  <c r="G450" i="7"/>
  <c r="G451" i="7"/>
  <c r="G452" i="7"/>
  <c r="G453" i="7"/>
  <c r="G454" i="7"/>
  <c r="G455" i="7"/>
  <c r="G456" i="7"/>
  <c r="G457" i="7"/>
  <c r="G458" i="7"/>
  <c r="G459" i="7"/>
  <c r="E460" i="7"/>
  <c r="G460" i="7"/>
  <c r="G461" i="7"/>
  <c r="E462" i="7"/>
  <c r="G462" i="7"/>
  <c r="E463" i="7"/>
  <c r="G463" i="7"/>
  <c r="E464" i="7"/>
  <c r="G464" i="7"/>
  <c r="G465" i="7"/>
  <c r="G466" i="7"/>
  <c r="E467" i="7"/>
  <c r="G467" i="7"/>
  <c r="E468" i="7"/>
  <c r="G468" i="7"/>
  <c r="E469" i="7"/>
  <c r="F469" i="7"/>
  <c r="G469" i="7"/>
  <c r="E470" i="7"/>
  <c r="G470" i="7"/>
  <c r="G471" i="7"/>
  <c r="E472" i="7"/>
  <c r="F472" i="7"/>
  <c r="G472" i="7"/>
  <c r="G473" i="7"/>
  <c r="G474" i="7"/>
  <c r="G475" i="7"/>
  <c r="G476" i="7"/>
  <c r="G477" i="7"/>
  <c r="G478" i="7"/>
  <c r="G479" i="7"/>
  <c r="E480" i="7"/>
  <c r="G480" i="7"/>
  <c r="G481" i="7"/>
  <c r="G482" i="7"/>
  <c r="G483" i="7"/>
  <c r="E484" i="7"/>
  <c r="G484" i="7"/>
  <c r="E485" i="7"/>
  <c r="G485" i="7"/>
  <c r="G486" i="7"/>
  <c r="E487" i="7"/>
  <c r="F487" i="7"/>
  <c r="G487" i="7"/>
  <c r="E488" i="7"/>
  <c r="F488" i="7"/>
  <c r="G488" i="7"/>
  <c r="E489" i="7"/>
  <c r="F489" i="7"/>
  <c r="G489" i="7"/>
  <c r="E490" i="7"/>
  <c r="G490" i="7"/>
  <c r="G491" i="7"/>
  <c r="G492" i="7"/>
  <c r="G493" i="7"/>
  <c r="G494" i="7"/>
  <c r="G495" i="7"/>
  <c r="E496" i="7"/>
  <c r="F496" i="7"/>
  <c r="G496" i="7"/>
  <c r="E497" i="7"/>
  <c r="G497" i="7"/>
  <c r="E498" i="7"/>
  <c r="F498" i="7"/>
  <c r="G498" i="7"/>
  <c r="G499" i="7"/>
  <c r="G500" i="7"/>
  <c r="E501" i="7"/>
  <c r="G501" i="7"/>
  <c r="E502" i="7"/>
  <c r="G502" i="7"/>
  <c r="G503" i="7"/>
  <c r="E504" i="7"/>
  <c r="G504" i="7"/>
  <c r="G506" i="7"/>
  <c r="E507" i="7"/>
  <c r="G507" i="7"/>
  <c r="E508" i="7"/>
  <c r="G508" i="7"/>
  <c r="G509" i="7"/>
  <c r="G510" i="7"/>
  <c r="G511" i="7"/>
  <c r="G512" i="7"/>
  <c r="G513" i="7"/>
  <c r="E514" i="7"/>
  <c r="G514" i="7"/>
  <c r="E515" i="7"/>
  <c r="G515" i="7"/>
  <c r="E516" i="7"/>
  <c r="G516" i="7"/>
  <c r="E517" i="7"/>
  <c r="G517" i="7"/>
  <c r="E518" i="7"/>
  <c r="F518" i="7"/>
  <c r="G518" i="7"/>
  <c r="G519" i="7"/>
  <c r="E520" i="7"/>
  <c r="G520" i="7"/>
  <c r="E521" i="7"/>
  <c r="G521" i="7"/>
  <c r="G522" i="7"/>
  <c r="E523" i="7"/>
  <c r="G523" i="7"/>
  <c r="G524" i="7"/>
  <c r="E525" i="7"/>
  <c r="G525" i="7"/>
  <c r="G526" i="7"/>
  <c r="E527" i="7"/>
  <c r="F527" i="7"/>
  <c r="G527" i="7"/>
  <c r="E528" i="7"/>
  <c r="G528" i="7"/>
  <c r="G529" i="7"/>
  <c r="G530" i="7"/>
  <c r="G531" i="7"/>
  <c r="E533" i="7"/>
  <c r="G533" i="7"/>
  <c r="E534" i="7"/>
  <c r="G534" i="7"/>
  <c r="E535" i="7"/>
  <c r="G535" i="7"/>
  <c r="E536" i="7"/>
  <c r="G536" i="7"/>
  <c r="E537" i="7"/>
  <c r="G537" i="7"/>
  <c r="G538" i="7"/>
  <c r="E539" i="7"/>
  <c r="G539" i="7"/>
  <c r="G540" i="7"/>
  <c r="G541" i="7"/>
  <c r="G542" i="7"/>
  <c r="G543" i="7"/>
  <c r="G544" i="7"/>
  <c r="G545" i="7"/>
  <c r="E546" i="7"/>
  <c r="G546" i="7"/>
  <c r="G331" i="6"/>
  <c r="G332" i="6"/>
  <c r="G333" i="6"/>
  <c r="E334" i="6"/>
  <c r="G334" i="6"/>
  <c r="E335" i="6"/>
  <c r="G335" i="6"/>
  <c r="G336" i="6"/>
  <c r="G337" i="6"/>
  <c r="E338" i="6"/>
  <c r="G338" i="6"/>
  <c r="G339" i="6"/>
  <c r="G340" i="6"/>
  <c r="E341" i="6"/>
  <c r="G341" i="6"/>
  <c r="G342" i="6"/>
  <c r="G343" i="6"/>
  <c r="E344" i="6"/>
  <c r="F344" i="6"/>
  <c r="G344" i="6"/>
  <c r="G345" i="6"/>
  <c r="G346" i="6"/>
  <c r="G347" i="6"/>
  <c r="E348" i="6"/>
  <c r="G348" i="6"/>
  <c r="G349" i="6"/>
  <c r="G350" i="6"/>
  <c r="E351" i="6"/>
  <c r="G351" i="6"/>
  <c r="G352" i="6"/>
  <c r="G353" i="6"/>
  <c r="G354" i="6"/>
  <c r="G355" i="6"/>
  <c r="E356" i="6"/>
  <c r="G356" i="6"/>
  <c r="E357" i="6"/>
  <c r="G357" i="6"/>
  <c r="G358" i="6"/>
  <c r="E359" i="6"/>
  <c r="G359" i="6"/>
  <c r="E360" i="6"/>
  <c r="G360" i="6"/>
  <c r="G361" i="6"/>
  <c r="E362" i="6"/>
  <c r="G362" i="6"/>
  <c r="E363" i="6"/>
  <c r="G363" i="6"/>
  <c r="E364" i="6"/>
  <c r="G364" i="6"/>
  <c r="G365" i="6"/>
  <c r="E366" i="6"/>
  <c r="G366" i="6"/>
  <c r="G367" i="6"/>
  <c r="G368" i="6"/>
  <c r="G369" i="6"/>
  <c r="G370" i="6"/>
  <c r="E371" i="6"/>
  <c r="G371" i="6"/>
  <c r="E372" i="6"/>
  <c r="G372" i="6"/>
  <c r="G373" i="6"/>
  <c r="G374" i="6"/>
  <c r="G375" i="6"/>
  <c r="G376" i="6"/>
  <c r="E377" i="6"/>
  <c r="G377" i="6"/>
  <c r="G378" i="6"/>
  <c r="G379" i="6"/>
  <c r="G380" i="6"/>
  <c r="G381" i="6"/>
  <c r="G382" i="6"/>
  <c r="E384" i="6"/>
  <c r="G384" i="6"/>
  <c r="E385" i="6"/>
  <c r="G385" i="6"/>
  <c r="E386" i="6"/>
  <c r="G386" i="6"/>
  <c r="G387" i="6"/>
  <c r="E388" i="6"/>
  <c r="G388" i="6"/>
  <c r="E389" i="6"/>
  <c r="G389" i="6"/>
  <c r="G390" i="6"/>
  <c r="E391" i="6"/>
  <c r="G391" i="6"/>
  <c r="E392" i="6"/>
  <c r="G392" i="6"/>
  <c r="E393" i="6"/>
  <c r="G393" i="6"/>
  <c r="G394" i="6"/>
  <c r="E395" i="6"/>
  <c r="G395" i="6"/>
  <c r="E396" i="6"/>
  <c r="G396" i="6"/>
  <c r="E397" i="6"/>
  <c r="F397" i="6"/>
  <c r="G397" i="6"/>
  <c r="E401" i="6"/>
  <c r="G401" i="6"/>
  <c r="G402" i="6"/>
  <c r="E403" i="6"/>
  <c r="G403" i="6"/>
  <c r="E404" i="6"/>
  <c r="G404" i="6"/>
  <c r="E405" i="6"/>
  <c r="G405" i="6"/>
  <c r="E407" i="6"/>
  <c r="G407" i="6"/>
  <c r="E408" i="6"/>
  <c r="G408" i="6"/>
  <c r="E409" i="6"/>
  <c r="G409" i="6"/>
  <c r="E410" i="6"/>
  <c r="G410" i="6"/>
  <c r="E411" i="6"/>
  <c r="G411" i="6"/>
  <c r="E412" i="6"/>
  <c r="G412" i="6"/>
  <c r="E413" i="6"/>
  <c r="G413" i="6"/>
  <c r="E416" i="6"/>
  <c r="G416" i="6"/>
  <c r="E420" i="6"/>
  <c r="G420" i="6"/>
  <c r="E421" i="6"/>
  <c r="G421" i="6"/>
  <c r="E422" i="6"/>
  <c r="G422" i="6"/>
  <c r="G423" i="6"/>
  <c r="E424" i="6"/>
  <c r="G424" i="6"/>
  <c r="E425" i="6"/>
  <c r="G425" i="6"/>
  <c r="E426" i="6"/>
  <c r="G426" i="6"/>
  <c r="E427" i="6"/>
  <c r="G427" i="6"/>
  <c r="G428" i="6"/>
  <c r="G429" i="6"/>
  <c r="G430" i="6"/>
  <c r="G431" i="6"/>
  <c r="G432" i="6"/>
  <c r="G433" i="6"/>
  <c r="G434" i="6"/>
  <c r="E435" i="6"/>
  <c r="G435" i="6"/>
  <c r="G436" i="6"/>
  <c r="G437" i="6"/>
  <c r="G438" i="6"/>
  <c r="E439" i="6"/>
  <c r="G439" i="6"/>
  <c r="G440" i="6"/>
  <c r="E441" i="6"/>
  <c r="G441" i="6"/>
  <c r="G442" i="6"/>
  <c r="G443" i="6"/>
  <c r="E444" i="6"/>
  <c r="G444" i="6"/>
  <c r="E445" i="6"/>
  <c r="G445" i="6"/>
  <c r="G446" i="6"/>
  <c r="E447" i="6"/>
  <c r="G447" i="6"/>
  <c r="G448" i="6"/>
  <c r="E449" i="6"/>
  <c r="G449" i="6"/>
  <c r="G450" i="6"/>
  <c r="G451" i="6"/>
  <c r="G452" i="6"/>
  <c r="G453" i="6"/>
  <c r="E454" i="6"/>
  <c r="G454" i="6"/>
  <c r="E455" i="6"/>
  <c r="G455" i="6"/>
  <c r="G456" i="6"/>
  <c r="G457" i="6"/>
  <c r="E458" i="6"/>
  <c r="G458" i="6"/>
  <c r="G459" i="6"/>
  <c r="E460" i="6"/>
  <c r="G460" i="6"/>
  <c r="E461" i="6"/>
  <c r="G461" i="6"/>
  <c r="G462" i="6"/>
  <c r="E463" i="6"/>
  <c r="G463" i="6"/>
  <c r="E464" i="6"/>
  <c r="G464" i="6"/>
  <c r="G465" i="6"/>
  <c r="E466" i="6"/>
  <c r="G466" i="6"/>
  <c r="E467" i="6"/>
  <c r="G467" i="6"/>
  <c r="E468" i="6"/>
  <c r="G468" i="6"/>
  <c r="E469" i="6"/>
  <c r="F469" i="6"/>
  <c r="G469" i="6"/>
  <c r="E470" i="6"/>
  <c r="G470" i="6"/>
  <c r="E471" i="6"/>
  <c r="G471" i="6"/>
  <c r="E472" i="6"/>
  <c r="F472" i="6"/>
  <c r="G472" i="6"/>
  <c r="E473" i="6"/>
  <c r="G473" i="6"/>
  <c r="E474" i="6"/>
  <c r="G474" i="6"/>
  <c r="E475" i="6"/>
  <c r="G475" i="6"/>
  <c r="E476" i="6"/>
  <c r="G476" i="6"/>
  <c r="E477" i="6"/>
  <c r="G477" i="6"/>
  <c r="E478" i="6"/>
  <c r="G478" i="6"/>
  <c r="E479" i="6"/>
  <c r="G479" i="6"/>
  <c r="E480" i="6"/>
  <c r="F480" i="6"/>
  <c r="G480" i="6"/>
  <c r="G481" i="6"/>
  <c r="G482" i="6"/>
  <c r="E483" i="6"/>
  <c r="G483" i="6"/>
  <c r="E484" i="6"/>
  <c r="G484" i="6"/>
  <c r="E485" i="6"/>
  <c r="F485" i="6"/>
  <c r="G485" i="6"/>
  <c r="G486" i="6"/>
  <c r="E487" i="6"/>
  <c r="F487" i="6"/>
  <c r="G487" i="6"/>
  <c r="E488" i="6"/>
  <c r="F488" i="6"/>
  <c r="G488" i="6"/>
  <c r="E489" i="6"/>
  <c r="F489" i="6"/>
  <c r="G489" i="6"/>
  <c r="E490" i="6"/>
  <c r="G490" i="6"/>
  <c r="E491" i="6"/>
  <c r="G491" i="6"/>
  <c r="G492" i="6"/>
  <c r="E493" i="6"/>
  <c r="G493" i="6"/>
  <c r="E494" i="6"/>
  <c r="G494" i="6"/>
  <c r="E495" i="6"/>
  <c r="G495" i="6"/>
  <c r="E496" i="6"/>
  <c r="F496" i="6"/>
  <c r="G496" i="6"/>
  <c r="E497" i="6"/>
  <c r="G497" i="6"/>
  <c r="E498" i="6"/>
  <c r="F498" i="6"/>
  <c r="G498" i="6"/>
  <c r="E499" i="6"/>
  <c r="G499" i="6"/>
  <c r="E500" i="6"/>
  <c r="G500" i="6"/>
  <c r="E501" i="6"/>
  <c r="G501" i="6"/>
  <c r="E502" i="6"/>
  <c r="G502" i="6"/>
  <c r="E503" i="6"/>
  <c r="G503" i="6"/>
  <c r="E504" i="6"/>
  <c r="G504" i="6"/>
  <c r="G506" i="6"/>
  <c r="E507" i="6"/>
  <c r="G507" i="6"/>
  <c r="E508" i="6"/>
  <c r="G508" i="6"/>
  <c r="G509" i="6"/>
  <c r="E510" i="6"/>
  <c r="G510" i="6"/>
  <c r="E511" i="6"/>
  <c r="G511" i="6"/>
  <c r="E512" i="6"/>
  <c r="G512" i="6"/>
  <c r="G513" i="6"/>
  <c r="E514" i="6"/>
  <c r="G514" i="6"/>
  <c r="E515" i="6"/>
  <c r="G515" i="6"/>
  <c r="E516" i="6"/>
  <c r="G516" i="6"/>
  <c r="E517" i="6"/>
  <c r="G517" i="6"/>
  <c r="G518" i="6"/>
  <c r="E519" i="6"/>
  <c r="G519" i="6"/>
  <c r="E520" i="6"/>
  <c r="G520" i="6"/>
  <c r="E521" i="6"/>
  <c r="G521" i="6"/>
  <c r="G522" i="6"/>
  <c r="E523" i="6"/>
  <c r="G523" i="6"/>
  <c r="G524" i="6"/>
  <c r="E525" i="6"/>
  <c r="G525" i="6"/>
  <c r="E526" i="6"/>
  <c r="G526" i="6"/>
  <c r="E527" i="6"/>
  <c r="F527" i="6"/>
  <c r="G527" i="6"/>
  <c r="E528" i="6"/>
  <c r="F528" i="6"/>
  <c r="G528" i="6"/>
  <c r="G529" i="6"/>
  <c r="E530" i="6"/>
  <c r="G530" i="6"/>
  <c r="G531" i="6"/>
  <c r="G533" i="6"/>
  <c r="E534" i="6"/>
  <c r="G534" i="6"/>
  <c r="E535" i="6"/>
  <c r="G535" i="6"/>
  <c r="G536" i="6"/>
  <c r="E537" i="6"/>
  <c r="G537" i="6"/>
  <c r="G538" i="6"/>
  <c r="E539" i="6"/>
  <c r="G539" i="6"/>
  <c r="E540" i="6"/>
  <c r="G540" i="6"/>
  <c r="E541" i="6"/>
  <c r="G541" i="6"/>
  <c r="E542" i="6"/>
  <c r="G542" i="6"/>
  <c r="E543" i="6"/>
  <c r="G543" i="6"/>
  <c r="E544" i="6"/>
  <c r="G544" i="6"/>
  <c r="G545" i="6"/>
  <c r="E546" i="6"/>
  <c r="G546" i="6"/>
  <c r="G331" i="5"/>
  <c r="G332" i="5"/>
  <c r="G333" i="5"/>
  <c r="E334" i="5"/>
  <c r="G334" i="5"/>
  <c r="E335" i="5"/>
  <c r="G335" i="5"/>
  <c r="G336" i="5"/>
  <c r="G337" i="5"/>
  <c r="G338" i="5"/>
  <c r="G339" i="5"/>
  <c r="G340" i="5"/>
  <c r="E341" i="5"/>
  <c r="G341" i="5"/>
  <c r="G342" i="5"/>
  <c r="G343" i="5"/>
  <c r="E344" i="5"/>
  <c r="G344" i="5"/>
  <c r="G345" i="5"/>
  <c r="G346" i="5"/>
  <c r="G347" i="5"/>
  <c r="E348" i="5"/>
  <c r="G348" i="5"/>
  <c r="G349" i="5"/>
  <c r="G350" i="5"/>
  <c r="G351" i="5"/>
  <c r="G352" i="5"/>
  <c r="G353" i="5"/>
  <c r="G354" i="5"/>
  <c r="G355" i="5"/>
  <c r="G356" i="5"/>
  <c r="E357" i="5"/>
  <c r="G357" i="5"/>
  <c r="H357" i="5" s="1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E371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E384" i="5"/>
  <c r="G384" i="5"/>
  <c r="E385" i="5"/>
  <c r="G385" i="5"/>
  <c r="G386" i="5"/>
  <c r="G387" i="5"/>
  <c r="E388" i="5"/>
  <c r="G388" i="5"/>
  <c r="G389" i="5"/>
  <c r="G390" i="5"/>
  <c r="G391" i="5"/>
  <c r="G392" i="5"/>
  <c r="G393" i="5"/>
  <c r="G394" i="5"/>
  <c r="G395" i="5"/>
  <c r="G396" i="5"/>
  <c r="E397" i="5"/>
  <c r="F397" i="5"/>
  <c r="G397" i="5"/>
  <c r="G401" i="5"/>
  <c r="G402" i="5"/>
  <c r="G403" i="5"/>
  <c r="G404" i="5"/>
  <c r="G405" i="5"/>
  <c r="G407" i="5"/>
  <c r="G408" i="5"/>
  <c r="G409" i="5"/>
  <c r="G410" i="5"/>
  <c r="G411" i="5"/>
  <c r="G412" i="5"/>
  <c r="E413" i="5"/>
  <c r="G413" i="5"/>
  <c r="G416" i="5"/>
  <c r="G420" i="5"/>
  <c r="G421" i="5"/>
  <c r="G422" i="5"/>
  <c r="G423" i="5"/>
  <c r="G424" i="5"/>
  <c r="G425" i="5"/>
  <c r="G426" i="5"/>
  <c r="E427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E441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E455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E469" i="5"/>
  <c r="F469" i="5"/>
  <c r="G469" i="5"/>
  <c r="E470" i="5"/>
  <c r="G470" i="5"/>
  <c r="G471" i="5"/>
  <c r="F472" i="5"/>
  <c r="G472" i="5"/>
  <c r="E473" i="5"/>
  <c r="G473" i="5"/>
  <c r="G474" i="5"/>
  <c r="G475" i="5"/>
  <c r="G476" i="5"/>
  <c r="G477" i="5"/>
  <c r="G478" i="5"/>
  <c r="G479" i="5"/>
  <c r="E480" i="5"/>
  <c r="F480" i="5"/>
  <c r="G480" i="5"/>
  <c r="G481" i="5"/>
  <c r="G482" i="5"/>
  <c r="G483" i="5"/>
  <c r="G484" i="5"/>
  <c r="E485" i="5"/>
  <c r="F485" i="5"/>
  <c r="G485" i="5"/>
  <c r="G486" i="5"/>
  <c r="G487" i="5"/>
  <c r="E488" i="5"/>
  <c r="F488" i="5"/>
  <c r="G488" i="5"/>
  <c r="G489" i="5"/>
  <c r="G490" i="5"/>
  <c r="G491" i="5"/>
  <c r="G492" i="5"/>
  <c r="G493" i="5"/>
  <c r="G494" i="5"/>
  <c r="G495" i="5"/>
  <c r="E496" i="5"/>
  <c r="G496" i="5"/>
  <c r="G497" i="5"/>
  <c r="E498" i="5"/>
  <c r="F498" i="5"/>
  <c r="G498" i="5"/>
  <c r="E499" i="5"/>
  <c r="G499" i="5"/>
  <c r="G500" i="5"/>
  <c r="E501" i="5"/>
  <c r="G501" i="5"/>
  <c r="G502" i="5"/>
  <c r="G503" i="5"/>
  <c r="G504" i="5"/>
  <c r="G506" i="5"/>
  <c r="G507" i="5"/>
  <c r="G508" i="5"/>
  <c r="G509" i="5"/>
  <c r="G510" i="5"/>
  <c r="G511" i="5"/>
  <c r="G512" i="5"/>
  <c r="G513" i="5"/>
  <c r="E514" i="5"/>
  <c r="G514" i="5"/>
  <c r="G515" i="5"/>
  <c r="G516" i="5"/>
  <c r="E517" i="5"/>
  <c r="G517" i="5"/>
  <c r="E518" i="5"/>
  <c r="F518" i="5"/>
  <c r="G518" i="5"/>
  <c r="H518" i="5" s="1"/>
  <c r="G519" i="5"/>
  <c r="G520" i="5"/>
  <c r="G521" i="5"/>
  <c r="G522" i="5"/>
  <c r="G523" i="5"/>
  <c r="G524" i="5"/>
  <c r="G525" i="5"/>
  <c r="G526" i="5"/>
  <c r="E527" i="5"/>
  <c r="F527" i="5"/>
  <c r="G527" i="5"/>
  <c r="E528" i="5"/>
  <c r="F528" i="5"/>
  <c r="G528" i="5"/>
  <c r="G529" i="5"/>
  <c r="G530" i="5"/>
  <c r="G531" i="5"/>
  <c r="G533" i="5"/>
  <c r="E534" i="5"/>
  <c r="G534" i="5"/>
  <c r="H534" i="5" s="1"/>
  <c r="G535" i="5"/>
  <c r="E536" i="5"/>
  <c r="G536" i="5"/>
  <c r="G537" i="5"/>
  <c r="G538" i="5"/>
  <c r="G539" i="5"/>
  <c r="G540" i="5"/>
  <c r="G541" i="5"/>
  <c r="G542" i="5"/>
  <c r="G543" i="5"/>
  <c r="G544" i="5"/>
  <c r="E545" i="5"/>
  <c r="G545" i="5"/>
  <c r="E546" i="5"/>
  <c r="G546" i="5"/>
  <c r="E331" i="4"/>
  <c r="G331" i="4"/>
  <c r="G332" i="4"/>
  <c r="G333" i="4"/>
  <c r="E334" i="4"/>
  <c r="G334" i="4"/>
  <c r="E335" i="4"/>
  <c r="G335" i="4"/>
  <c r="G336" i="4"/>
  <c r="G337" i="4"/>
  <c r="G338" i="4"/>
  <c r="G339" i="4"/>
  <c r="E340" i="4"/>
  <c r="G340" i="4"/>
  <c r="E341" i="4"/>
  <c r="G341" i="4"/>
  <c r="G342" i="4"/>
  <c r="G343" i="4"/>
  <c r="E344" i="4"/>
  <c r="F344" i="4"/>
  <c r="G344" i="4"/>
  <c r="G345" i="4"/>
  <c r="G346" i="4"/>
  <c r="E347" i="4"/>
  <c r="G347" i="4"/>
  <c r="E348" i="4"/>
  <c r="G348" i="4"/>
  <c r="G349" i="4"/>
  <c r="E350" i="4"/>
  <c r="G350" i="4"/>
  <c r="E351" i="4"/>
  <c r="G351" i="4"/>
  <c r="G352" i="4"/>
  <c r="G353" i="4"/>
  <c r="G354" i="4"/>
  <c r="E355" i="4"/>
  <c r="G355" i="4"/>
  <c r="E356" i="4"/>
  <c r="G356" i="4"/>
  <c r="E357" i="4"/>
  <c r="G357" i="4"/>
  <c r="E358" i="4"/>
  <c r="G358" i="4"/>
  <c r="E359" i="4"/>
  <c r="G359" i="4"/>
  <c r="E360" i="4"/>
  <c r="G360" i="4"/>
  <c r="G361" i="4"/>
  <c r="E362" i="4"/>
  <c r="G362" i="4"/>
  <c r="E363" i="4"/>
  <c r="G363" i="4"/>
  <c r="G364" i="4"/>
  <c r="G365" i="4"/>
  <c r="G366" i="4"/>
  <c r="G367" i="4"/>
  <c r="G368" i="4"/>
  <c r="G369" i="4"/>
  <c r="G370" i="4"/>
  <c r="E371" i="4"/>
  <c r="G371" i="4"/>
  <c r="G372" i="4"/>
  <c r="E373" i="4"/>
  <c r="G373" i="4"/>
  <c r="G374" i="4"/>
  <c r="E375" i="4"/>
  <c r="G375" i="4"/>
  <c r="E376" i="4"/>
  <c r="G376" i="4"/>
  <c r="E377" i="4"/>
  <c r="G377" i="4"/>
  <c r="E378" i="4"/>
  <c r="G378" i="4"/>
  <c r="G379" i="4"/>
  <c r="G380" i="4"/>
  <c r="G381" i="4"/>
  <c r="G382" i="4"/>
  <c r="E384" i="4"/>
  <c r="G384" i="4"/>
  <c r="H384" i="4" s="1"/>
  <c r="E385" i="4"/>
  <c r="G385" i="4"/>
  <c r="E386" i="4"/>
  <c r="G386" i="4"/>
  <c r="E387" i="4"/>
  <c r="G387" i="4"/>
  <c r="E388" i="4"/>
  <c r="G388" i="4"/>
  <c r="H388" i="4" s="1"/>
  <c r="E389" i="4"/>
  <c r="G389" i="4"/>
  <c r="G390" i="4"/>
  <c r="E391" i="4"/>
  <c r="G391" i="4"/>
  <c r="E392" i="4"/>
  <c r="G392" i="4"/>
  <c r="H392" i="4" s="1"/>
  <c r="G393" i="4"/>
  <c r="G394" i="4"/>
  <c r="E395" i="4"/>
  <c r="G395" i="4"/>
  <c r="E396" i="4"/>
  <c r="G396" i="4"/>
  <c r="E397" i="4"/>
  <c r="F397" i="4"/>
  <c r="G397" i="4"/>
  <c r="H397" i="4" s="1"/>
  <c r="E401" i="4"/>
  <c r="G401" i="4"/>
  <c r="H401" i="4" s="1"/>
  <c r="E402" i="4"/>
  <c r="G402" i="4"/>
  <c r="E403" i="4"/>
  <c r="G403" i="4"/>
  <c r="E404" i="4"/>
  <c r="G404" i="4"/>
  <c r="E405" i="4"/>
  <c r="G405" i="4"/>
  <c r="G407" i="4"/>
  <c r="G408" i="4"/>
  <c r="G409" i="4"/>
  <c r="E410" i="4"/>
  <c r="G410" i="4"/>
  <c r="H410" i="4" s="1"/>
  <c r="E411" i="4"/>
  <c r="G411" i="4"/>
  <c r="G412" i="4"/>
  <c r="E413" i="4"/>
  <c r="G413" i="4"/>
  <c r="E416" i="4"/>
  <c r="G416" i="4"/>
  <c r="E420" i="4"/>
  <c r="G420" i="4"/>
  <c r="H420" i="4" s="1"/>
  <c r="E421" i="4"/>
  <c r="G421" i="4"/>
  <c r="G422" i="4"/>
  <c r="G423" i="4"/>
  <c r="G424" i="4"/>
  <c r="E425" i="4"/>
  <c r="G425" i="4"/>
  <c r="E426" i="4"/>
  <c r="G426" i="4"/>
  <c r="E427" i="4"/>
  <c r="G427" i="4"/>
  <c r="E428" i="4"/>
  <c r="G428" i="4"/>
  <c r="E429" i="4"/>
  <c r="G429" i="4"/>
  <c r="G430" i="4"/>
  <c r="E431" i="4"/>
  <c r="G431" i="4"/>
  <c r="G432" i="4"/>
  <c r="E433" i="4"/>
  <c r="G433" i="4"/>
  <c r="E434" i="4"/>
  <c r="G434" i="4"/>
  <c r="H434" i="4" s="1"/>
  <c r="E435" i="4"/>
  <c r="G435" i="4"/>
  <c r="G436" i="4"/>
  <c r="G437" i="4"/>
  <c r="G438" i="4"/>
  <c r="E439" i="4"/>
  <c r="G439" i="4"/>
  <c r="E440" i="4"/>
  <c r="G440" i="4"/>
  <c r="H440" i="4" s="1"/>
  <c r="E441" i="4"/>
  <c r="G441" i="4"/>
  <c r="E442" i="4"/>
  <c r="G442" i="4"/>
  <c r="E443" i="4"/>
  <c r="G443" i="4"/>
  <c r="E444" i="4"/>
  <c r="G444" i="4"/>
  <c r="E445" i="4"/>
  <c r="G445" i="4"/>
  <c r="G446" i="4"/>
  <c r="E447" i="4"/>
  <c r="G447" i="4"/>
  <c r="H447" i="4" s="1"/>
  <c r="E448" i="4"/>
  <c r="G448" i="4"/>
  <c r="E449" i="4"/>
  <c r="G449" i="4"/>
  <c r="G450" i="4"/>
  <c r="G451" i="4"/>
  <c r="E452" i="4"/>
  <c r="G452" i="4"/>
  <c r="G453" i="4"/>
  <c r="E454" i="4"/>
  <c r="G454" i="4"/>
  <c r="E455" i="4"/>
  <c r="G455" i="4"/>
  <c r="E456" i="4"/>
  <c r="G456" i="4"/>
  <c r="G457" i="4"/>
  <c r="E458" i="4"/>
  <c r="G458" i="4"/>
  <c r="E459" i="4"/>
  <c r="G459" i="4"/>
  <c r="E460" i="4"/>
  <c r="G460" i="4"/>
  <c r="E461" i="4"/>
  <c r="G461" i="4"/>
  <c r="E462" i="4"/>
  <c r="G462" i="4"/>
  <c r="E463" i="4"/>
  <c r="G463" i="4"/>
  <c r="E464" i="4"/>
  <c r="G464" i="4"/>
  <c r="G465" i="4"/>
  <c r="E466" i="4"/>
  <c r="G466" i="4"/>
  <c r="E467" i="4"/>
  <c r="G467" i="4"/>
  <c r="H467" i="4" s="1"/>
  <c r="E468" i="4"/>
  <c r="G468" i="4"/>
  <c r="E469" i="4"/>
  <c r="F469" i="4"/>
  <c r="G469" i="4"/>
  <c r="E470" i="4"/>
  <c r="G470" i="4"/>
  <c r="H470" i="4" s="1"/>
  <c r="E471" i="4"/>
  <c r="G471" i="4"/>
  <c r="E472" i="4"/>
  <c r="F472" i="4"/>
  <c r="G472" i="4"/>
  <c r="H472" i="4" s="1"/>
  <c r="E473" i="4"/>
  <c r="G473" i="4"/>
  <c r="E474" i="4"/>
  <c r="G474" i="4"/>
  <c r="E475" i="4"/>
  <c r="G475" i="4"/>
  <c r="E476" i="4"/>
  <c r="G476" i="4"/>
  <c r="G477" i="4"/>
  <c r="G478" i="4"/>
  <c r="E479" i="4"/>
  <c r="G479" i="4"/>
  <c r="E480" i="4"/>
  <c r="F480" i="4"/>
  <c r="G480" i="4"/>
  <c r="E481" i="4"/>
  <c r="G481" i="4"/>
  <c r="E482" i="4"/>
  <c r="G482" i="4"/>
  <c r="E483" i="4"/>
  <c r="G483" i="4"/>
  <c r="E484" i="4"/>
  <c r="G484" i="4"/>
  <c r="E485" i="4"/>
  <c r="F485" i="4"/>
  <c r="G485" i="4"/>
  <c r="E486" i="4"/>
  <c r="G486" i="4"/>
  <c r="E487" i="4"/>
  <c r="F487" i="4"/>
  <c r="G487" i="4"/>
  <c r="E488" i="4"/>
  <c r="F488" i="4"/>
  <c r="G488" i="4"/>
  <c r="E489" i="4"/>
  <c r="F489" i="4"/>
  <c r="G489" i="4"/>
  <c r="E490" i="4"/>
  <c r="G490" i="4"/>
  <c r="E491" i="4"/>
  <c r="G491" i="4"/>
  <c r="E492" i="4"/>
  <c r="G492" i="4"/>
  <c r="E493" i="4"/>
  <c r="G493" i="4"/>
  <c r="E494" i="4"/>
  <c r="G494" i="4"/>
  <c r="E495" i="4"/>
  <c r="G495" i="4"/>
  <c r="E496" i="4"/>
  <c r="F496" i="4"/>
  <c r="G496" i="4"/>
  <c r="E497" i="4"/>
  <c r="G497" i="4"/>
  <c r="E498" i="4"/>
  <c r="F498" i="4"/>
  <c r="G498" i="4"/>
  <c r="G499" i="4"/>
  <c r="G500" i="4"/>
  <c r="E501" i="4"/>
  <c r="G501" i="4"/>
  <c r="H501" i="4" s="1"/>
  <c r="E502" i="4"/>
  <c r="G502" i="4"/>
  <c r="E503" i="4"/>
  <c r="G503" i="4"/>
  <c r="E504" i="4"/>
  <c r="G504" i="4"/>
  <c r="H504" i="4" s="1"/>
  <c r="G506" i="4"/>
  <c r="E507" i="4"/>
  <c r="G507" i="4"/>
  <c r="E508" i="4"/>
  <c r="G508" i="4"/>
  <c r="H508" i="4" s="1"/>
  <c r="G509" i="4"/>
  <c r="G510" i="4"/>
  <c r="E511" i="4"/>
  <c r="G511" i="4"/>
  <c r="H511" i="4" s="1"/>
  <c r="G512" i="4"/>
  <c r="E513" i="4"/>
  <c r="G513" i="4"/>
  <c r="E514" i="4"/>
  <c r="G514" i="4"/>
  <c r="E515" i="4"/>
  <c r="G515" i="4"/>
  <c r="E516" i="4"/>
  <c r="G516" i="4"/>
  <c r="H516" i="4" s="1"/>
  <c r="E517" i="4"/>
  <c r="G517" i="4"/>
  <c r="E518" i="4"/>
  <c r="F518" i="4"/>
  <c r="G518" i="4"/>
  <c r="G519" i="4"/>
  <c r="E520" i="4"/>
  <c r="G520" i="4"/>
  <c r="H520" i="4" s="1"/>
  <c r="E521" i="4"/>
  <c r="G521" i="4"/>
  <c r="G522" i="4"/>
  <c r="E523" i="4"/>
  <c r="G523" i="4"/>
  <c r="G524" i="4"/>
  <c r="E525" i="4"/>
  <c r="G525" i="4"/>
  <c r="G526" i="4"/>
  <c r="E527" i="4"/>
  <c r="F527" i="4"/>
  <c r="G527" i="4"/>
  <c r="E528" i="4"/>
  <c r="F528" i="4"/>
  <c r="G528" i="4"/>
  <c r="G529" i="4"/>
  <c r="E530" i="4"/>
  <c r="G530" i="4"/>
  <c r="G531" i="4"/>
  <c r="E533" i="4"/>
  <c r="G533" i="4"/>
  <c r="E534" i="4"/>
  <c r="G534" i="4"/>
  <c r="E535" i="4"/>
  <c r="G535" i="4"/>
  <c r="E536" i="4"/>
  <c r="G536" i="4"/>
  <c r="E537" i="4"/>
  <c r="G537" i="4"/>
  <c r="G538" i="4"/>
  <c r="E539" i="4"/>
  <c r="G539" i="4"/>
  <c r="G540" i="4"/>
  <c r="G541" i="4"/>
  <c r="E542" i="4"/>
  <c r="G542" i="4"/>
  <c r="H542" i="4" s="1"/>
  <c r="E543" i="4"/>
  <c r="G543" i="4"/>
  <c r="E544" i="4"/>
  <c r="G544" i="4"/>
  <c r="E545" i="4"/>
  <c r="G545" i="4"/>
  <c r="E546" i="4"/>
  <c r="G546" i="4"/>
  <c r="G331" i="3"/>
  <c r="G332" i="3"/>
  <c r="G333" i="3"/>
  <c r="E334" i="3"/>
  <c r="G334" i="3"/>
  <c r="E335" i="3"/>
  <c r="G335" i="3"/>
  <c r="G336" i="3"/>
  <c r="G337" i="3"/>
  <c r="G338" i="3"/>
  <c r="G339" i="3"/>
  <c r="G340" i="3"/>
  <c r="E341" i="3"/>
  <c r="G341" i="3"/>
  <c r="G342" i="3"/>
  <c r="G343" i="3"/>
  <c r="E344" i="3"/>
  <c r="F344" i="3"/>
  <c r="G344" i="3"/>
  <c r="G345" i="3"/>
  <c r="G346" i="3"/>
  <c r="E347" i="3"/>
  <c r="G347" i="3"/>
  <c r="E348" i="3"/>
  <c r="G348" i="3"/>
  <c r="G349" i="3"/>
  <c r="G350" i="3"/>
  <c r="E351" i="3"/>
  <c r="G351" i="3"/>
  <c r="G352" i="3"/>
  <c r="G353" i="3"/>
  <c r="G354" i="3"/>
  <c r="G355" i="3"/>
  <c r="G356" i="3"/>
  <c r="E357" i="3"/>
  <c r="G357" i="3"/>
  <c r="E358" i="3"/>
  <c r="G358" i="3"/>
  <c r="G359" i="3"/>
  <c r="G360" i="3"/>
  <c r="G361" i="3"/>
  <c r="G362" i="3"/>
  <c r="E363" i="3"/>
  <c r="G363" i="3"/>
  <c r="G364" i="3"/>
  <c r="G365" i="3"/>
  <c r="E366" i="3"/>
  <c r="G366" i="3"/>
  <c r="G367" i="3"/>
  <c r="G368" i="3"/>
  <c r="G369" i="3"/>
  <c r="G370" i="3"/>
  <c r="E371" i="3"/>
  <c r="G371" i="3"/>
  <c r="G372" i="3"/>
  <c r="E373" i="3"/>
  <c r="G373" i="3"/>
  <c r="G374" i="3"/>
  <c r="G375" i="3"/>
  <c r="G376" i="3"/>
  <c r="G377" i="3"/>
  <c r="G378" i="3"/>
  <c r="G379" i="3"/>
  <c r="G380" i="3"/>
  <c r="G381" i="3"/>
  <c r="G382" i="3"/>
  <c r="G384" i="3"/>
  <c r="E385" i="3"/>
  <c r="G385" i="3"/>
  <c r="E386" i="3"/>
  <c r="G386" i="3"/>
  <c r="E387" i="3"/>
  <c r="G387" i="3"/>
  <c r="G388" i="3"/>
  <c r="E389" i="3"/>
  <c r="G389" i="3"/>
  <c r="G390" i="3"/>
  <c r="E391" i="3"/>
  <c r="G391" i="3"/>
  <c r="E392" i="3"/>
  <c r="G392" i="3"/>
  <c r="G393" i="3"/>
  <c r="G394" i="3"/>
  <c r="E395" i="3"/>
  <c r="G395" i="3"/>
  <c r="G396" i="3"/>
  <c r="E397" i="3"/>
  <c r="F397" i="3"/>
  <c r="G397" i="3"/>
  <c r="G401" i="3"/>
  <c r="G402" i="3"/>
  <c r="G403" i="3"/>
  <c r="E404" i="3"/>
  <c r="G404" i="3"/>
  <c r="G405" i="3"/>
  <c r="E407" i="3"/>
  <c r="G407" i="3"/>
  <c r="G408" i="3"/>
  <c r="G409" i="3"/>
  <c r="G410" i="3"/>
  <c r="E411" i="3"/>
  <c r="G411" i="3"/>
  <c r="G412" i="3"/>
  <c r="E413" i="3"/>
  <c r="G413" i="3"/>
  <c r="E416" i="3"/>
  <c r="G416" i="3"/>
  <c r="G420" i="3"/>
  <c r="E421" i="3"/>
  <c r="G421" i="3"/>
  <c r="G422" i="3"/>
  <c r="G423" i="3"/>
  <c r="G424" i="3"/>
  <c r="G425" i="3"/>
  <c r="G426" i="3"/>
  <c r="G427" i="3"/>
  <c r="G428" i="3"/>
  <c r="E429" i="3"/>
  <c r="G429" i="3"/>
  <c r="G430" i="3"/>
  <c r="G431" i="3"/>
  <c r="G432" i="3"/>
  <c r="E433" i="3"/>
  <c r="G433" i="3"/>
  <c r="G434" i="3"/>
  <c r="E435" i="3"/>
  <c r="G435" i="3"/>
  <c r="G436" i="3"/>
  <c r="G437" i="3"/>
  <c r="G438" i="3"/>
  <c r="G439" i="3"/>
  <c r="G440" i="3"/>
  <c r="E441" i="3"/>
  <c r="G441" i="3"/>
  <c r="E442" i="3"/>
  <c r="G442" i="3"/>
  <c r="G443" i="3"/>
  <c r="E444" i="3"/>
  <c r="G444" i="3"/>
  <c r="E445" i="3"/>
  <c r="G445" i="3"/>
  <c r="G446" i="3"/>
  <c r="E447" i="3"/>
  <c r="G447" i="3"/>
  <c r="G448" i="3"/>
  <c r="E449" i="3"/>
  <c r="G449" i="3"/>
  <c r="G450" i="3"/>
  <c r="G451" i="3"/>
  <c r="G452" i="3"/>
  <c r="G453" i="3"/>
  <c r="E454" i="3"/>
  <c r="G454" i="3"/>
  <c r="G455" i="3"/>
  <c r="G456" i="3"/>
  <c r="G457" i="3"/>
  <c r="G458" i="3"/>
  <c r="E459" i="3"/>
  <c r="G459" i="3"/>
  <c r="E460" i="3"/>
  <c r="G460" i="3"/>
  <c r="E461" i="3"/>
  <c r="G461" i="3"/>
  <c r="G462" i="3"/>
  <c r="E463" i="3"/>
  <c r="G463" i="3"/>
  <c r="E464" i="3"/>
  <c r="G464" i="3"/>
  <c r="G465" i="3"/>
  <c r="E466" i="3"/>
  <c r="G466" i="3"/>
  <c r="G467" i="3"/>
  <c r="E468" i="3"/>
  <c r="G468" i="3"/>
  <c r="E469" i="3"/>
  <c r="F469" i="3"/>
  <c r="G469" i="3"/>
  <c r="E470" i="3"/>
  <c r="G470" i="3"/>
  <c r="E471" i="3"/>
  <c r="G471" i="3"/>
  <c r="E472" i="3"/>
  <c r="F472" i="3"/>
  <c r="G472" i="3"/>
  <c r="E473" i="3"/>
  <c r="G473" i="3"/>
  <c r="E474" i="3"/>
  <c r="G474" i="3"/>
  <c r="G475" i="3"/>
  <c r="G476" i="3"/>
  <c r="G477" i="3"/>
  <c r="G478" i="3"/>
  <c r="E479" i="3"/>
  <c r="G479" i="3"/>
  <c r="E480" i="3"/>
  <c r="F480" i="3"/>
  <c r="G480" i="3"/>
  <c r="G481" i="3"/>
  <c r="G482" i="3"/>
  <c r="G483" i="3"/>
  <c r="E484" i="3"/>
  <c r="G484" i="3"/>
  <c r="E485" i="3"/>
  <c r="F485" i="3"/>
  <c r="G485" i="3"/>
  <c r="G486" i="3"/>
  <c r="E487" i="3"/>
  <c r="F487" i="3"/>
  <c r="G487" i="3"/>
  <c r="E488" i="3"/>
  <c r="F488" i="3"/>
  <c r="G488" i="3"/>
  <c r="E489" i="3"/>
  <c r="F489" i="3"/>
  <c r="G489" i="3"/>
  <c r="E490" i="3"/>
  <c r="G490" i="3"/>
  <c r="G491" i="3"/>
  <c r="E492" i="3"/>
  <c r="G492" i="3"/>
  <c r="E493" i="3"/>
  <c r="G493" i="3"/>
  <c r="E494" i="3"/>
  <c r="G494" i="3"/>
  <c r="G495" i="3"/>
  <c r="E496" i="3"/>
  <c r="F496" i="3"/>
  <c r="G496" i="3"/>
  <c r="E497" i="3"/>
  <c r="G497" i="3"/>
  <c r="E498" i="3"/>
  <c r="F498" i="3"/>
  <c r="G498" i="3"/>
  <c r="G499" i="3"/>
  <c r="G500" i="3"/>
  <c r="E501" i="3"/>
  <c r="G501" i="3"/>
  <c r="E502" i="3"/>
  <c r="G502" i="3"/>
  <c r="G503" i="3"/>
  <c r="E504" i="3"/>
  <c r="G504" i="3"/>
  <c r="G506" i="3"/>
  <c r="G507" i="3"/>
  <c r="E508" i="3"/>
  <c r="G508" i="3"/>
  <c r="G509" i="3"/>
  <c r="G510" i="3"/>
  <c r="E511" i="3"/>
  <c r="G511" i="3"/>
  <c r="E512" i="3"/>
  <c r="G512" i="3"/>
  <c r="G513" i="3"/>
  <c r="E514" i="3"/>
  <c r="G514" i="3"/>
  <c r="E515" i="3"/>
  <c r="G515" i="3"/>
  <c r="E516" i="3"/>
  <c r="G516" i="3"/>
  <c r="G517" i="3"/>
  <c r="E518" i="3"/>
  <c r="F518" i="3"/>
  <c r="G518" i="3"/>
  <c r="G519" i="3"/>
  <c r="E520" i="3"/>
  <c r="G520" i="3"/>
  <c r="G521" i="3"/>
  <c r="G522" i="3"/>
  <c r="E523" i="3"/>
  <c r="G523" i="3"/>
  <c r="G524" i="3"/>
  <c r="E525" i="3"/>
  <c r="G525" i="3"/>
  <c r="G526" i="3"/>
  <c r="E527" i="3"/>
  <c r="F527" i="3"/>
  <c r="G527" i="3"/>
  <c r="E528" i="3"/>
  <c r="F528" i="3"/>
  <c r="G528" i="3"/>
  <c r="G529" i="3"/>
  <c r="G530" i="3"/>
  <c r="G531" i="3"/>
  <c r="E533" i="3"/>
  <c r="G533" i="3"/>
  <c r="E534" i="3"/>
  <c r="G534" i="3"/>
  <c r="E535" i="3"/>
  <c r="G535" i="3"/>
  <c r="E536" i="3"/>
  <c r="G536" i="3"/>
  <c r="E537" i="3"/>
  <c r="G537" i="3"/>
  <c r="G538" i="3"/>
  <c r="G539" i="3"/>
  <c r="G540" i="3"/>
  <c r="E541" i="3"/>
  <c r="G541" i="3"/>
  <c r="E542" i="3"/>
  <c r="G542" i="3"/>
  <c r="E543" i="3"/>
  <c r="G543" i="3"/>
  <c r="G544" i="3"/>
  <c r="E545" i="3"/>
  <c r="G545" i="3"/>
  <c r="E546" i="3"/>
  <c r="G546" i="3"/>
  <c r="G331" i="2"/>
  <c r="G332" i="2"/>
  <c r="G333" i="2"/>
  <c r="G334" i="2"/>
  <c r="G335" i="2"/>
  <c r="G336" i="2"/>
  <c r="G337" i="2"/>
  <c r="G338" i="2"/>
  <c r="G339" i="2"/>
  <c r="G340" i="2"/>
  <c r="E341" i="2"/>
  <c r="G341" i="2"/>
  <c r="G342" i="2"/>
  <c r="G343" i="2"/>
  <c r="E344" i="2"/>
  <c r="G344" i="2"/>
  <c r="G345" i="2"/>
  <c r="G346" i="2"/>
  <c r="G347" i="2"/>
  <c r="E348" i="2"/>
  <c r="G348" i="2"/>
  <c r="G349" i="2"/>
  <c r="G350" i="2"/>
  <c r="E351" i="2"/>
  <c r="G351" i="2"/>
  <c r="G352" i="2"/>
  <c r="G353" i="2"/>
  <c r="G354" i="2"/>
  <c r="G355" i="2"/>
  <c r="G356" i="2"/>
  <c r="E357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E371" i="2"/>
  <c r="G371" i="2"/>
  <c r="G372" i="2"/>
  <c r="G373" i="2"/>
  <c r="G374" i="2"/>
  <c r="E375" i="2"/>
  <c r="G375" i="2"/>
  <c r="G376" i="2"/>
  <c r="E377" i="2"/>
  <c r="G377" i="2"/>
  <c r="G378" i="2"/>
  <c r="G379" i="2"/>
  <c r="G380" i="2"/>
  <c r="G381" i="2"/>
  <c r="G382" i="2"/>
  <c r="E384" i="2"/>
  <c r="G384" i="2"/>
  <c r="E385" i="2"/>
  <c r="G385" i="2"/>
  <c r="E386" i="2"/>
  <c r="G386" i="2"/>
  <c r="G387" i="2"/>
  <c r="E388" i="2"/>
  <c r="G388" i="2"/>
  <c r="E389" i="2"/>
  <c r="G389" i="2"/>
  <c r="G390" i="2"/>
  <c r="E391" i="2"/>
  <c r="G391" i="2"/>
  <c r="G392" i="2"/>
  <c r="G393" i="2"/>
  <c r="G394" i="2"/>
  <c r="G395" i="2"/>
  <c r="G396" i="2"/>
  <c r="E397" i="2"/>
  <c r="F397" i="2"/>
  <c r="G397" i="2"/>
  <c r="E401" i="2"/>
  <c r="G401" i="2"/>
  <c r="G402" i="2"/>
  <c r="E403" i="2"/>
  <c r="G403" i="2"/>
  <c r="G404" i="2"/>
  <c r="E405" i="2"/>
  <c r="G405" i="2"/>
  <c r="E407" i="2"/>
  <c r="G407" i="2"/>
  <c r="E408" i="2"/>
  <c r="G408" i="2"/>
  <c r="G409" i="2"/>
  <c r="G410" i="2"/>
  <c r="G411" i="2"/>
  <c r="G412" i="2"/>
  <c r="E413" i="2"/>
  <c r="G413" i="2"/>
  <c r="E416" i="2"/>
  <c r="G416" i="2"/>
  <c r="G420" i="2"/>
  <c r="G421" i="2"/>
  <c r="G422" i="2"/>
  <c r="G423" i="2"/>
  <c r="G424" i="2"/>
  <c r="G425" i="2"/>
  <c r="E426" i="2"/>
  <c r="G426" i="2"/>
  <c r="E427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E444" i="2"/>
  <c r="G444" i="2"/>
  <c r="G445" i="2"/>
  <c r="G446" i="2"/>
  <c r="G447" i="2"/>
  <c r="G448" i="2"/>
  <c r="E449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E461" i="2"/>
  <c r="G461" i="2"/>
  <c r="G462" i="2"/>
  <c r="E463" i="2"/>
  <c r="G463" i="2"/>
  <c r="G464" i="2"/>
  <c r="G465" i="2"/>
  <c r="G466" i="2"/>
  <c r="G467" i="2"/>
  <c r="G468" i="2"/>
  <c r="G469" i="2"/>
  <c r="E470" i="2"/>
  <c r="G470" i="2"/>
  <c r="G471" i="2"/>
  <c r="E472" i="2"/>
  <c r="F472" i="2"/>
  <c r="G472" i="2"/>
  <c r="E473" i="2"/>
  <c r="G473" i="2"/>
  <c r="G474" i="2"/>
  <c r="G475" i="2"/>
  <c r="G476" i="2"/>
  <c r="G477" i="2"/>
  <c r="G478" i="2"/>
  <c r="G479" i="2"/>
  <c r="E480" i="2"/>
  <c r="F480" i="2"/>
  <c r="G480" i="2"/>
  <c r="G481" i="2"/>
  <c r="G482" i="2"/>
  <c r="G483" i="2"/>
  <c r="E484" i="2"/>
  <c r="G484" i="2"/>
  <c r="E485" i="2"/>
  <c r="F485" i="2"/>
  <c r="G485" i="2"/>
  <c r="G486" i="2"/>
  <c r="G487" i="2"/>
  <c r="G488" i="2"/>
  <c r="G489" i="2"/>
  <c r="E490" i="2"/>
  <c r="G490" i="2"/>
  <c r="G491" i="2"/>
  <c r="G492" i="2"/>
  <c r="G493" i="2"/>
  <c r="G494" i="2"/>
  <c r="G495" i="2"/>
  <c r="E496" i="2"/>
  <c r="F496" i="2"/>
  <c r="G496" i="2"/>
  <c r="G497" i="2"/>
  <c r="E498" i="2"/>
  <c r="G498" i="2"/>
  <c r="G499" i="2"/>
  <c r="G500" i="2"/>
  <c r="G501" i="2"/>
  <c r="G502" i="2"/>
  <c r="G503" i="2"/>
  <c r="E504" i="2"/>
  <c r="G504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E518" i="2"/>
  <c r="F518" i="2"/>
  <c r="G518" i="2"/>
  <c r="G519" i="2"/>
  <c r="E520" i="2"/>
  <c r="G520" i="2"/>
  <c r="G521" i="2"/>
  <c r="G522" i="2"/>
  <c r="E523" i="2"/>
  <c r="G523" i="2"/>
  <c r="G524" i="2"/>
  <c r="G525" i="2"/>
  <c r="G526" i="2"/>
  <c r="G527" i="2"/>
  <c r="G528" i="2"/>
  <c r="G529" i="2"/>
  <c r="G530" i="2"/>
  <c r="G531" i="2"/>
  <c r="G533" i="2"/>
  <c r="E534" i="2"/>
  <c r="G534" i="2"/>
  <c r="G535" i="2"/>
  <c r="E536" i="2"/>
  <c r="G536" i="2"/>
  <c r="G537" i="2"/>
  <c r="G538" i="2"/>
  <c r="G539" i="2"/>
  <c r="G540" i="2"/>
  <c r="G541" i="2"/>
  <c r="G542" i="2"/>
  <c r="G543" i="2"/>
  <c r="G544" i="2"/>
  <c r="G545" i="2"/>
  <c r="G546" i="2"/>
  <c r="E331" i="1"/>
  <c r="G331" i="1"/>
  <c r="E332" i="1"/>
  <c r="G332" i="1"/>
  <c r="E333" i="1"/>
  <c r="G333" i="1"/>
  <c r="E334" i="1"/>
  <c r="G334" i="1"/>
  <c r="E335" i="1"/>
  <c r="G335" i="1"/>
  <c r="G336" i="1"/>
  <c r="E337" i="1"/>
  <c r="G337" i="1"/>
  <c r="E338" i="1"/>
  <c r="G338" i="1"/>
  <c r="E339" i="1"/>
  <c r="G339" i="1"/>
  <c r="E340" i="1"/>
  <c r="G340" i="1"/>
  <c r="E341" i="1"/>
  <c r="G341" i="1"/>
  <c r="G342" i="1"/>
  <c r="E343" i="1"/>
  <c r="G343" i="1"/>
  <c r="E344" i="1"/>
  <c r="F344" i="1"/>
  <c r="G344" i="1"/>
  <c r="E345" i="1"/>
  <c r="G345" i="1"/>
  <c r="G346" i="1"/>
  <c r="E347" i="1"/>
  <c r="G347" i="1"/>
  <c r="E348" i="1"/>
  <c r="G348" i="1"/>
  <c r="G349" i="1"/>
  <c r="E350" i="1"/>
  <c r="G350" i="1"/>
  <c r="E351" i="1"/>
  <c r="G351" i="1"/>
  <c r="E352" i="1"/>
  <c r="G352" i="1"/>
  <c r="E353" i="1"/>
  <c r="G353" i="1"/>
  <c r="E354" i="1"/>
  <c r="G354" i="1"/>
  <c r="E355" i="1"/>
  <c r="G355" i="1"/>
  <c r="E356" i="1"/>
  <c r="G356" i="1"/>
  <c r="E357" i="1"/>
  <c r="G357" i="1"/>
  <c r="E358" i="1"/>
  <c r="G358" i="1"/>
  <c r="E359" i="1"/>
  <c r="G359" i="1"/>
  <c r="E360" i="1"/>
  <c r="G360" i="1"/>
  <c r="E361" i="1"/>
  <c r="G361" i="1"/>
  <c r="E362" i="1"/>
  <c r="G362" i="1"/>
  <c r="E363" i="1"/>
  <c r="G363" i="1"/>
  <c r="E364" i="1"/>
  <c r="G364" i="1"/>
  <c r="E365" i="1"/>
  <c r="G365" i="1"/>
  <c r="E366" i="1"/>
  <c r="G366" i="1"/>
  <c r="E367" i="1"/>
  <c r="G367" i="1"/>
  <c r="G368" i="1"/>
  <c r="E369" i="1"/>
  <c r="G369" i="1"/>
  <c r="E370" i="1"/>
  <c r="G370" i="1"/>
  <c r="E371" i="1"/>
  <c r="G371" i="1"/>
  <c r="E372" i="1"/>
  <c r="G372" i="1"/>
  <c r="E373" i="1"/>
  <c r="G373" i="1"/>
  <c r="E374" i="1"/>
  <c r="G374" i="1"/>
  <c r="E375" i="1"/>
  <c r="G375" i="1"/>
  <c r="G376" i="1"/>
  <c r="E377" i="1"/>
  <c r="G377" i="1"/>
  <c r="E378" i="1"/>
  <c r="G378" i="1"/>
  <c r="G379" i="1"/>
  <c r="E380" i="1"/>
  <c r="G380" i="1"/>
  <c r="E381" i="1"/>
  <c r="G381" i="1"/>
  <c r="E382" i="1"/>
  <c r="G382" i="1"/>
  <c r="E384" i="1"/>
  <c r="G384" i="1"/>
  <c r="E385" i="1"/>
  <c r="G385" i="1"/>
  <c r="E386" i="1"/>
  <c r="G386" i="1"/>
  <c r="E387" i="1"/>
  <c r="G387" i="1"/>
  <c r="E388" i="1"/>
  <c r="G388" i="1"/>
  <c r="E389" i="1"/>
  <c r="G389" i="1"/>
  <c r="E390" i="1"/>
  <c r="G390" i="1"/>
  <c r="E391" i="1"/>
  <c r="G391" i="1"/>
  <c r="E392" i="1"/>
  <c r="G392" i="1"/>
  <c r="E393" i="1"/>
  <c r="G393" i="1"/>
  <c r="E394" i="1"/>
  <c r="G394" i="1"/>
  <c r="E395" i="1"/>
  <c r="G395" i="1"/>
  <c r="E396" i="1"/>
  <c r="G396" i="1"/>
  <c r="E397" i="1"/>
  <c r="F397" i="1"/>
  <c r="G397" i="1"/>
  <c r="E401" i="1"/>
  <c r="G401" i="1"/>
  <c r="E402" i="1"/>
  <c r="G402" i="1"/>
  <c r="E403" i="1"/>
  <c r="G403" i="1"/>
  <c r="E404" i="1"/>
  <c r="G404" i="1"/>
  <c r="E405" i="1"/>
  <c r="G405" i="1"/>
  <c r="E407" i="1"/>
  <c r="G407" i="1"/>
  <c r="E408" i="1"/>
  <c r="G408" i="1"/>
  <c r="E409" i="1"/>
  <c r="G409" i="1"/>
  <c r="E410" i="1"/>
  <c r="G410" i="1"/>
  <c r="E411" i="1"/>
  <c r="G411" i="1"/>
  <c r="E412" i="1"/>
  <c r="G412" i="1"/>
  <c r="E413" i="1"/>
  <c r="G413" i="1"/>
  <c r="E416" i="1"/>
  <c r="G416" i="1"/>
  <c r="E420" i="1"/>
  <c r="G420" i="1"/>
  <c r="E421" i="1"/>
  <c r="G421" i="1"/>
  <c r="E422" i="1"/>
  <c r="G422" i="1"/>
  <c r="E423" i="1"/>
  <c r="G423" i="1"/>
  <c r="E424" i="1"/>
  <c r="G424" i="1"/>
  <c r="E425" i="1"/>
  <c r="G425" i="1"/>
  <c r="E426" i="1"/>
  <c r="G426" i="1"/>
  <c r="E427" i="1"/>
  <c r="G427" i="1"/>
  <c r="E428" i="1"/>
  <c r="G428" i="1"/>
  <c r="E429" i="1"/>
  <c r="G429" i="1"/>
  <c r="E430" i="1"/>
  <c r="G430" i="1"/>
  <c r="E431" i="1"/>
  <c r="G431" i="1"/>
  <c r="E432" i="1"/>
  <c r="G432" i="1"/>
  <c r="E433" i="1"/>
  <c r="G433" i="1"/>
  <c r="E434" i="1"/>
  <c r="G434" i="1"/>
  <c r="E435" i="1"/>
  <c r="G435" i="1"/>
  <c r="E436" i="1"/>
  <c r="G436" i="1"/>
  <c r="E437" i="1"/>
  <c r="G437" i="1"/>
  <c r="E438" i="1"/>
  <c r="G438" i="1"/>
  <c r="E439" i="1"/>
  <c r="G439" i="1"/>
  <c r="E440" i="1"/>
  <c r="G440" i="1"/>
  <c r="E441" i="1"/>
  <c r="G441" i="1"/>
  <c r="E442" i="1"/>
  <c r="G442" i="1"/>
  <c r="E443" i="1"/>
  <c r="G443" i="1"/>
  <c r="E444" i="1"/>
  <c r="G444" i="1"/>
  <c r="E445" i="1"/>
  <c r="G445" i="1"/>
  <c r="E446" i="1"/>
  <c r="G446" i="1"/>
  <c r="E447" i="1"/>
  <c r="G447" i="1"/>
  <c r="E448" i="1"/>
  <c r="G448" i="1"/>
  <c r="E449" i="1"/>
  <c r="G449" i="1"/>
  <c r="E450" i="1"/>
  <c r="G450" i="1"/>
  <c r="E451" i="1"/>
  <c r="G451" i="1"/>
  <c r="E452" i="1"/>
  <c r="G452" i="1"/>
  <c r="E453" i="1"/>
  <c r="G453" i="1"/>
  <c r="E454" i="1"/>
  <c r="G454" i="1"/>
  <c r="E455" i="1"/>
  <c r="G455" i="1"/>
  <c r="E456" i="1"/>
  <c r="G456" i="1"/>
  <c r="E457" i="1"/>
  <c r="G457" i="1"/>
  <c r="E458" i="1"/>
  <c r="G458" i="1"/>
  <c r="E459" i="1"/>
  <c r="G459" i="1"/>
  <c r="E460" i="1"/>
  <c r="G460" i="1"/>
  <c r="E461" i="1"/>
  <c r="G461" i="1"/>
  <c r="E462" i="1"/>
  <c r="G462" i="1"/>
  <c r="E463" i="1"/>
  <c r="G463" i="1"/>
  <c r="E464" i="1"/>
  <c r="G464" i="1"/>
  <c r="E465" i="1"/>
  <c r="G465" i="1"/>
  <c r="E466" i="1"/>
  <c r="G466" i="1"/>
  <c r="E467" i="1"/>
  <c r="G467" i="1"/>
  <c r="E468" i="1"/>
  <c r="G468" i="1"/>
  <c r="E469" i="1"/>
  <c r="F469" i="1"/>
  <c r="G469" i="1"/>
  <c r="E470" i="1"/>
  <c r="G470" i="1"/>
  <c r="E471" i="1"/>
  <c r="G471" i="1"/>
  <c r="E472" i="1"/>
  <c r="F472" i="1"/>
  <c r="G472" i="1"/>
  <c r="E473" i="1"/>
  <c r="G473" i="1"/>
  <c r="E474" i="1"/>
  <c r="G474" i="1"/>
  <c r="E475" i="1"/>
  <c r="G475" i="1"/>
  <c r="E476" i="1"/>
  <c r="G476" i="1"/>
  <c r="E477" i="1"/>
  <c r="G477" i="1"/>
  <c r="E478" i="1"/>
  <c r="G478" i="1"/>
  <c r="E479" i="1"/>
  <c r="G479" i="1"/>
  <c r="E480" i="1"/>
  <c r="F480" i="1"/>
  <c r="G480" i="1"/>
  <c r="E481" i="1"/>
  <c r="G481" i="1"/>
  <c r="E482" i="1"/>
  <c r="G482" i="1"/>
  <c r="E483" i="1"/>
  <c r="G483" i="1"/>
  <c r="E484" i="1"/>
  <c r="G484" i="1"/>
  <c r="E485" i="1"/>
  <c r="F485" i="1"/>
  <c r="G485" i="1"/>
  <c r="E486" i="1"/>
  <c r="G486" i="1"/>
  <c r="E487" i="1"/>
  <c r="F487" i="1"/>
  <c r="G487" i="1"/>
  <c r="E488" i="1"/>
  <c r="F488" i="1"/>
  <c r="G488" i="1"/>
  <c r="E489" i="1"/>
  <c r="F489" i="1"/>
  <c r="G489" i="1"/>
  <c r="E490" i="1"/>
  <c r="G490" i="1"/>
  <c r="E491" i="1"/>
  <c r="G491" i="1"/>
  <c r="E492" i="1"/>
  <c r="G492" i="1"/>
  <c r="E493" i="1"/>
  <c r="G493" i="1"/>
  <c r="E494" i="1"/>
  <c r="G494" i="1"/>
  <c r="E495" i="1"/>
  <c r="G495" i="1"/>
  <c r="E496" i="1"/>
  <c r="F496" i="1"/>
  <c r="G496" i="1"/>
  <c r="E497" i="1"/>
  <c r="G497" i="1"/>
  <c r="E498" i="1"/>
  <c r="F498" i="1"/>
  <c r="G498" i="1"/>
  <c r="E499" i="1"/>
  <c r="G499" i="1"/>
  <c r="E500" i="1"/>
  <c r="G500" i="1"/>
  <c r="E501" i="1"/>
  <c r="G501" i="1"/>
  <c r="E502" i="1"/>
  <c r="G502" i="1"/>
  <c r="E503" i="1"/>
  <c r="G503" i="1"/>
  <c r="E504" i="1"/>
  <c r="G504" i="1"/>
  <c r="E506" i="1"/>
  <c r="G506" i="1"/>
  <c r="E507" i="1"/>
  <c r="G507" i="1"/>
  <c r="E508" i="1"/>
  <c r="G508" i="1"/>
  <c r="E509" i="1"/>
  <c r="G509" i="1"/>
  <c r="E510" i="1"/>
  <c r="G510" i="1"/>
  <c r="E511" i="1"/>
  <c r="G511" i="1"/>
  <c r="E512" i="1"/>
  <c r="G512" i="1"/>
  <c r="E513" i="1"/>
  <c r="G513" i="1"/>
  <c r="E514" i="1"/>
  <c r="G514" i="1"/>
  <c r="E515" i="1"/>
  <c r="G515" i="1"/>
  <c r="E516" i="1"/>
  <c r="G516" i="1"/>
  <c r="E517" i="1"/>
  <c r="G517" i="1"/>
  <c r="E518" i="1"/>
  <c r="F518" i="1"/>
  <c r="G518" i="1"/>
  <c r="E519" i="1"/>
  <c r="G519" i="1"/>
  <c r="E520" i="1"/>
  <c r="G520" i="1"/>
  <c r="E521" i="1"/>
  <c r="G521" i="1"/>
  <c r="E522" i="1"/>
  <c r="G522" i="1"/>
  <c r="E523" i="1"/>
  <c r="G523" i="1"/>
  <c r="E524" i="1"/>
  <c r="G524" i="1"/>
  <c r="E525" i="1"/>
  <c r="G525" i="1"/>
  <c r="E526" i="1"/>
  <c r="G526" i="1"/>
  <c r="E527" i="1"/>
  <c r="F527" i="1"/>
  <c r="G527" i="1"/>
  <c r="E528" i="1"/>
  <c r="F528" i="1"/>
  <c r="G528" i="1"/>
  <c r="E529" i="1"/>
  <c r="G529" i="1"/>
  <c r="E530" i="1"/>
  <c r="G530" i="1"/>
  <c r="G531" i="1"/>
  <c r="E533" i="1"/>
  <c r="G533" i="1"/>
  <c r="E534" i="1"/>
  <c r="G534" i="1"/>
  <c r="E535" i="1"/>
  <c r="G535" i="1"/>
  <c r="E536" i="1"/>
  <c r="G536" i="1"/>
  <c r="E537" i="1"/>
  <c r="G537" i="1"/>
  <c r="E538" i="1"/>
  <c r="G538" i="1"/>
  <c r="E539" i="1"/>
  <c r="G539" i="1"/>
  <c r="E540" i="1"/>
  <c r="G540" i="1"/>
  <c r="E541" i="1"/>
  <c r="G541" i="1"/>
  <c r="E542" i="1"/>
  <c r="G542" i="1"/>
  <c r="E543" i="1"/>
  <c r="G543" i="1"/>
  <c r="E544" i="1"/>
  <c r="G544" i="1"/>
  <c r="E545" i="1"/>
  <c r="G545" i="1"/>
  <c r="E546" i="1"/>
  <c r="G546" i="1"/>
  <c r="E331" i="34"/>
  <c r="G331" i="34"/>
  <c r="E332" i="34"/>
  <c r="G332" i="34"/>
  <c r="G333" i="34"/>
  <c r="E334" i="34"/>
  <c r="G334" i="34"/>
  <c r="E335" i="34"/>
  <c r="G335" i="34"/>
  <c r="E336" i="34"/>
  <c r="G336" i="34"/>
  <c r="G337" i="34"/>
  <c r="E338" i="34"/>
  <c r="G338" i="34"/>
  <c r="E339" i="34"/>
  <c r="G339" i="34"/>
  <c r="G340" i="34"/>
  <c r="E341" i="34"/>
  <c r="G341" i="34"/>
  <c r="G342" i="34"/>
  <c r="E343" i="34"/>
  <c r="G343" i="34"/>
  <c r="E344" i="34"/>
  <c r="F344" i="34"/>
  <c r="G344" i="34"/>
  <c r="G345" i="34"/>
  <c r="E346" i="34"/>
  <c r="G346" i="34"/>
  <c r="E347" i="34"/>
  <c r="G347" i="34"/>
  <c r="E348" i="34"/>
  <c r="G348" i="34"/>
  <c r="G349" i="34"/>
  <c r="E350" i="34"/>
  <c r="G350" i="34"/>
  <c r="E351" i="34"/>
  <c r="G351" i="34"/>
  <c r="E352" i="34"/>
  <c r="G352" i="34"/>
  <c r="E353" i="34"/>
  <c r="G353" i="34"/>
  <c r="G354" i="34"/>
  <c r="E355" i="34"/>
  <c r="G355" i="34"/>
  <c r="E356" i="34"/>
  <c r="G356" i="34"/>
  <c r="E357" i="34"/>
  <c r="G357" i="34"/>
  <c r="E358" i="34"/>
  <c r="G358" i="34"/>
  <c r="E359" i="34"/>
  <c r="G359" i="34"/>
  <c r="E360" i="34"/>
  <c r="G360" i="34"/>
  <c r="G361" i="34"/>
  <c r="E362" i="34"/>
  <c r="G362" i="34"/>
  <c r="E363" i="34"/>
  <c r="G363" i="34"/>
  <c r="E364" i="34"/>
  <c r="G364" i="34"/>
  <c r="G365" i="34"/>
  <c r="E366" i="34"/>
  <c r="G366" i="34"/>
  <c r="G367" i="34"/>
  <c r="G368" i="34"/>
  <c r="E369" i="34"/>
  <c r="G369" i="34"/>
  <c r="G370" i="34"/>
  <c r="E371" i="34"/>
  <c r="G371" i="34"/>
  <c r="E372" i="34"/>
  <c r="G372" i="34"/>
  <c r="E373" i="34"/>
  <c r="G373" i="34"/>
  <c r="E374" i="34"/>
  <c r="G374" i="34"/>
  <c r="E375" i="34"/>
  <c r="G375" i="34"/>
  <c r="E376" i="34"/>
  <c r="G376" i="34"/>
  <c r="E377" i="34"/>
  <c r="G377" i="34"/>
  <c r="E378" i="34"/>
  <c r="G378" i="34"/>
  <c r="G379" i="34"/>
  <c r="E380" i="34"/>
  <c r="G380" i="34"/>
  <c r="E381" i="34"/>
  <c r="G381" i="34"/>
  <c r="E382" i="34"/>
  <c r="G382" i="34"/>
  <c r="E384" i="34"/>
  <c r="G384" i="34"/>
  <c r="E385" i="34"/>
  <c r="G385" i="34"/>
  <c r="E386" i="34"/>
  <c r="G386" i="34"/>
  <c r="E387" i="34"/>
  <c r="G387" i="34"/>
  <c r="E388" i="34"/>
  <c r="G388" i="34"/>
  <c r="E389" i="34"/>
  <c r="G389" i="34"/>
  <c r="G390" i="34"/>
  <c r="E391" i="34"/>
  <c r="G391" i="34"/>
  <c r="E392" i="34"/>
  <c r="G392" i="34"/>
  <c r="E393" i="34"/>
  <c r="G393" i="34"/>
  <c r="G394" i="34"/>
  <c r="E395" i="34"/>
  <c r="G395" i="34"/>
  <c r="E396" i="34"/>
  <c r="G396" i="34"/>
  <c r="E397" i="34"/>
  <c r="F397" i="34"/>
  <c r="G397" i="34"/>
  <c r="E401" i="34"/>
  <c r="G401" i="34"/>
  <c r="E402" i="34"/>
  <c r="G402" i="34"/>
  <c r="E403" i="34"/>
  <c r="G403" i="34"/>
  <c r="E404" i="34"/>
  <c r="G404" i="34"/>
  <c r="E405" i="34"/>
  <c r="G405" i="34"/>
  <c r="E407" i="34"/>
  <c r="G407" i="34"/>
  <c r="E408" i="34"/>
  <c r="G408" i="34"/>
  <c r="E409" i="34"/>
  <c r="G409" i="34"/>
  <c r="E410" i="34"/>
  <c r="G410" i="34"/>
  <c r="E411" i="34"/>
  <c r="G411" i="34"/>
  <c r="E412" i="34"/>
  <c r="G412" i="34"/>
  <c r="E413" i="34"/>
  <c r="G413" i="34"/>
  <c r="E416" i="34"/>
  <c r="G416" i="34"/>
  <c r="E420" i="34"/>
  <c r="G420" i="34"/>
  <c r="E421" i="34"/>
  <c r="G421" i="34"/>
  <c r="G422" i="34"/>
  <c r="E423" i="34"/>
  <c r="G423" i="34"/>
  <c r="E424" i="34"/>
  <c r="G424" i="34"/>
  <c r="E425" i="34"/>
  <c r="G425" i="34"/>
  <c r="E426" i="34"/>
  <c r="G426" i="34"/>
  <c r="E427" i="34"/>
  <c r="G427" i="34"/>
  <c r="E428" i="34"/>
  <c r="G428" i="34"/>
  <c r="E429" i="34"/>
  <c r="G429" i="34"/>
  <c r="E430" i="34"/>
  <c r="G430" i="34"/>
  <c r="E431" i="34"/>
  <c r="G431" i="34"/>
  <c r="E432" i="34"/>
  <c r="G432" i="34"/>
  <c r="E433" i="34"/>
  <c r="G433" i="34"/>
  <c r="E434" i="34"/>
  <c r="G434" i="34"/>
  <c r="E435" i="34"/>
  <c r="G435" i="34"/>
  <c r="E436" i="34"/>
  <c r="G436" i="34"/>
  <c r="E437" i="34"/>
  <c r="G437" i="34"/>
  <c r="G438" i="34"/>
  <c r="E439" i="34"/>
  <c r="G439" i="34"/>
  <c r="E440" i="34"/>
  <c r="G440" i="34"/>
  <c r="E441" i="34"/>
  <c r="G441" i="34"/>
  <c r="E442" i="34"/>
  <c r="G442" i="34"/>
  <c r="E443" i="34"/>
  <c r="G443" i="34"/>
  <c r="E444" i="34"/>
  <c r="G444" i="34"/>
  <c r="E445" i="34"/>
  <c r="G445" i="34"/>
  <c r="E446" i="34"/>
  <c r="G446" i="34"/>
  <c r="E447" i="34"/>
  <c r="G447" i="34"/>
  <c r="E448" i="34"/>
  <c r="G448" i="34"/>
  <c r="E449" i="34"/>
  <c r="G449" i="34"/>
  <c r="E450" i="34"/>
  <c r="G450" i="34"/>
  <c r="E451" i="34"/>
  <c r="G451" i="34"/>
  <c r="E452" i="34"/>
  <c r="G452" i="34"/>
  <c r="E453" i="34"/>
  <c r="G453" i="34"/>
  <c r="E454" i="34"/>
  <c r="G454" i="34"/>
  <c r="E455" i="34"/>
  <c r="G455" i="34"/>
  <c r="E456" i="34"/>
  <c r="G456" i="34"/>
  <c r="E457" i="34"/>
  <c r="G457" i="34"/>
  <c r="E458" i="34"/>
  <c r="G458" i="34"/>
  <c r="E459" i="34"/>
  <c r="G459" i="34"/>
  <c r="E460" i="34"/>
  <c r="G460" i="34"/>
  <c r="E461" i="34"/>
  <c r="G461" i="34"/>
  <c r="E462" i="34"/>
  <c r="G462" i="34"/>
  <c r="E463" i="34"/>
  <c r="G463" i="34"/>
  <c r="E464" i="34"/>
  <c r="G464" i="34"/>
  <c r="E465" i="34"/>
  <c r="G465" i="34"/>
  <c r="E466" i="34"/>
  <c r="G466" i="34"/>
  <c r="E467" i="34"/>
  <c r="G467" i="34"/>
  <c r="E468" i="34"/>
  <c r="G468" i="34"/>
  <c r="E469" i="34"/>
  <c r="F469" i="34"/>
  <c r="G469" i="34"/>
  <c r="E470" i="34"/>
  <c r="G470" i="34"/>
  <c r="E471" i="34"/>
  <c r="G471" i="34"/>
  <c r="E472" i="34"/>
  <c r="F472" i="34"/>
  <c r="G472" i="34"/>
  <c r="E473" i="34"/>
  <c r="G473" i="34"/>
  <c r="E474" i="34"/>
  <c r="G474" i="34"/>
  <c r="E475" i="34"/>
  <c r="G475" i="34"/>
  <c r="E476" i="34"/>
  <c r="G476" i="34"/>
  <c r="E477" i="34"/>
  <c r="G477" i="34"/>
  <c r="E478" i="34"/>
  <c r="G478" i="34"/>
  <c r="E479" i="34"/>
  <c r="G479" i="34"/>
  <c r="E480" i="34"/>
  <c r="F480" i="34"/>
  <c r="G480" i="34"/>
  <c r="E481" i="34"/>
  <c r="G481" i="34"/>
  <c r="E482" i="34"/>
  <c r="G482" i="34"/>
  <c r="E483" i="34"/>
  <c r="G483" i="34"/>
  <c r="E484" i="34"/>
  <c r="G484" i="34"/>
  <c r="E485" i="34"/>
  <c r="F485" i="34"/>
  <c r="G485" i="34"/>
  <c r="E486" i="34"/>
  <c r="G486" i="34"/>
  <c r="E487" i="34"/>
  <c r="F487" i="34"/>
  <c r="G487" i="34"/>
  <c r="E488" i="34"/>
  <c r="F488" i="34"/>
  <c r="G488" i="34"/>
  <c r="E489" i="34"/>
  <c r="F489" i="34"/>
  <c r="G489" i="34"/>
  <c r="E490" i="34"/>
  <c r="G490" i="34"/>
  <c r="E491" i="34"/>
  <c r="G491" i="34"/>
  <c r="E492" i="34"/>
  <c r="G492" i="34"/>
  <c r="E493" i="34"/>
  <c r="G493" i="34"/>
  <c r="E494" i="34"/>
  <c r="G494" i="34"/>
  <c r="E495" i="34"/>
  <c r="G495" i="34"/>
  <c r="E496" i="34"/>
  <c r="F496" i="34"/>
  <c r="G496" i="34"/>
  <c r="E497" i="34"/>
  <c r="G497" i="34"/>
  <c r="E498" i="34"/>
  <c r="F498" i="34"/>
  <c r="G498" i="34"/>
  <c r="E499" i="34"/>
  <c r="G499" i="34"/>
  <c r="E500" i="34"/>
  <c r="G500" i="34"/>
  <c r="E501" i="34"/>
  <c r="G501" i="34"/>
  <c r="E502" i="34"/>
  <c r="G502" i="34"/>
  <c r="E503" i="34"/>
  <c r="G503" i="34"/>
  <c r="E504" i="34"/>
  <c r="G504" i="34"/>
  <c r="E506" i="34"/>
  <c r="G506" i="34"/>
  <c r="E507" i="34"/>
  <c r="G507" i="34"/>
  <c r="E508" i="34"/>
  <c r="G508" i="34"/>
  <c r="G509" i="34"/>
  <c r="E510" i="34"/>
  <c r="G510" i="34"/>
  <c r="E511" i="34"/>
  <c r="G511" i="34"/>
  <c r="E512" i="34"/>
  <c r="G512" i="34"/>
  <c r="E513" i="34"/>
  <c r="G513" i="34"/>
  <c r="E514" i="34"/>
  <c r="G514" i="34"/>
  <c r="E515" i="34"/>
  <c r="G515" i="34"/>
  <c r="E516" i="34"/>
  <c r="G516" i="34"/>
  <c r="E517" i="34"/>
  <c r="G517" i="34"/>
  <c r="E518" i="34"/>
  <c r="F518" i="34"/>
  <c r="G518" i="34"/>
  <c r="E519" i="34"/>
  <c r="G519" i="34"/>
  <c r="E520" i="34"/>
  <c r="G520" i="34"/>
  <c r="E521" i="34"/>
  <c r="G521" i="34"/>
  <c r="E522" i="34"/>
  <c r="G522" i="34"/>
  <c r="E523" i="34"/>
  <c r="G523" i="34"/>
  <c r="E524" i="34"/>
  <c r="G524" i="34"/>
  <c r="E525" i="34"/>
  <c r="G525" i="34"/>
  <c r="E526" i="34"/>
  <c r="G526" i="34"/>
  <c r="E527" i="34"/>
  <c r="F527" i="34"/>
  <c r="G527" i="34"/>
  <c r="E528" i="34"/>
  <c r="F528" i="34"/>
  <c r="G528" i="34"/>
  <c r="G529" i="34"/>
  <c r="E530" i="34"/>
  <c r="G530" i="34"/>
  <c r="E531" i="34"/>
  <c r="G531" i="34"/>
  <c r="E533" i="34"/>
  <c r="G533" i="34"/>
  <c r="E534" i="34"/>
  <c r="G534" i="34"/>
  <c r="E535" i="34"/>
  <c r="G535" i="34"/>
  <c r="E536" i="34"/>
  <c r="G536" i="34"/>
  <c r="E537" i="34"/>
  <c r="G537" i="34"/>
  <c r="E538" i="34"/>
  <c r="G538" i="34"/>
  <c r="E539" i="34"/>
  <c r="G539" i="34"/>
  <c r="E540" i="34"/>
  <c r="G540" i="34"/>
  <c r="E541" i="34"/>
  <c r="G541" i="34"/>
  <c r="E542" i="34"/>
  <c r="G542" i="34"/>
  <c r="E543" i="34"/>
  <c r="G543" i="34"/>
  <c r="E544" i="34"/>
  <c r="G544" i="34"/>
  <c r="E545" i="34"/>
  <c r="G545" i="34"/>
  <c r="E546" i="34"/>
  <c r="G546" i="34"/>
  <c r="G331" i="33"/>
  <c r="G332" i="33"/>
  <c r="G333" i="33"/>
  <c r="G334" i="33"/>
  <c r="G335" i="33"/>
  <c r="G336" i="33"/>
  <c r="G337" i="33"/>
  <c r="G338" i="33"/>
  <c r="G339" i="33"/>
  <c r="G340" i="33"/>
  <c r="E341" i="33"/>
  <c r="G341" i="33"/>
  <c r="G342" i="33"/>
  <c r="G343" i="33"/>
  <c r="G344" i="33"/>
  <c r="G345" i="33"/>
  <c r="G346" i="33"/>
  <c r="G347" i="33"/>
  <c r="G348" i="33"/>
  <c r="G349" i="33"/>
  <c r="G350" i="33"/>
  <c r="G351" i="33"/>
  <c r="G352" i="33"/>
  <c r="G353" i="33"/>
  <c r="G354" i="33"/>
  <c r="G355" i="33"/>
  <c r="G356" i="33"/>
  <c r="G357" i="33"/>
  <c r="G358" i="33"/>
  <c r="G359" i="33"/>
  <c r="G360" i="33"/>
  <c r="G361" i="33"/>
  <c r="G362" i="33"/>
  <c r="G363" i="33"/>
  <c r="G364" i="33"/>
  <c r="G365" i="33"/>
  <c r="G366" i="33"/>
  <c r="G367" i="33"/>
  <c r="G368" i="33"/>
  <c r="G369" i="33"/>
  <c r="G370" i="33"/>
  <c r="G371" i="33"/>
  <c r="G372" i="33"/>
  <c r="G373" i="33"/>
  <c r="G374" i="33"/>
  <c r="G375" i="33"/>
  <c r="G376" i="33"/>
  <c r="G377" i="33"/>
  <c r="G378" i="33"/>
  <c r="G379" i="33"/>
  <c r="G380" i="33"/>
  <c r="G381" i="33"/>
  <c r="G382" i="33"/>
  <c r="G384" i="33"/>
  <c r="G385" i="33"/>
  <c r="G386" i="33"/>
  <c r="G387" i="33"/>
  <c r="G388" i="33"/>
  <c r="G389" i="33"/>
  <c r="G390" i="33"/>
  <c r="G391" i="33"/>
  <c r="G392" i="33"/>
  <c r="G393" i="33"/>
  <c r="G394" i="33"/>
  <c r="G395" i="33"/>
  <c r="G396" i="33"/>
  <c r="E397" i="33"/>
  <c r="G397" i="33"/>
  <c r="G401" i="33"/>
  <c r="G402" i="33"/>
  <c r="G403" i="33"/>
  <c r="G404" i="33"/>
  <c r="G405" i="33"/>
  <c r="G407" i="33"/>
  <c r="G408" i="33"/>
  <c r="G409" i="33"/>
  <c r="G410" i="33"/>
  <c r="G411" i="33"/>
  <c r="G412" i="33"/>
  <c r="G413" i="33"/>
  <c r="G416" i="33"/>
  <c r="G420" i="33"/>
  <c r="G421" i="33"/>
  <c r="G422" i="33"/>
  <c r="G423" i="33"/>
  <c r="G424" i="33"/>
  <c r="G425" i="33"/>
  <c r="G426" i="33"/>
  <c r="G427" i="33"/>
  <c r="G428" i="33"/>
  <c r="G429" i="33"/>
  <c r="G430" i="33"/>
  <c r="G431" i="33"/>
  <c r="G432" i="33"/>
  <c r="G433" i="33"/>
  <c r="G434" i="33"/>
  <c r="G435" i="33"/>
  <c r="G436" i="33"/>
  <c r="G437" i="33"/>
  <c r="G438" i="33"/>
  <c r="G439" i="33"/>
  <c r="G440" i="33"/>
  <c r="G441" i="33"/>
  <c r="G442" i="33"/>
  <c r="G443" i="33"/>
  <c r="G444" i="33"/>
  <c r="G445" i="33"/>
  <c r="G446" i="33"/>
  <c r="G447" i="33"/>
  <c r="G448" i="33"/>
  <c r="G449" i="33"/>
  <c r="G450" i="33"/>
  <c r="G451" i="33"/>
  <c r="G452" i="33"/>
  <c r="G453" i="33"/>
  <c r="G454" i="33"/>
  <c r="G455" i="33"/>
  <c r="G456" i="33"/>
  <c r="G457" i="33"/>
  <c r="G458" i="33"/>
  <c r="G459" i="33"/>
  <c r="G460" i="33"/>
  <c r="G461" i="33"/>
  <c r="G462" i="33"/>
  <c r="G463" i="33"/>
  <c r="G464" i="33"/>
  <c r="G465" i="33"/>
  <c r="G466" i="33"/>
  <c r="G467" i="33"/>
  <c r="G468" i="33"/>
  <c r="G469" i="33"/>
  <c r="G470" i="33"/>
  <c r="G471" i="33"/>
  <c r="G472" i="33"/>
  <c r="G473" i="33"/>
  <c r="G474" i="33"/>
  <c r="G475" i="33"/>
  <c r="G476" i="33"/>
  <c r="G477" i="33"/>
  <c r="G478" i="33"/>
  <c r="G479" i="33"/>
  <c r="G480" i="33"/>
  <c r="G481" i="33"/>
  <c r="G482" i="33"/>
  <c r="G483" i="33"/>
  <c r="G484" i="33"/>
  <c r="G485" i="33"/>
  <c r="G486" i="33"/>
  <c r="G487" i="33"/>
  <c r="G488" i="33"/>
  <c r="G489" i="33"/>
  <c r="G490" i="33"/>
  <c r="G491" i="33"/>
  <c r="G492" i="33"/>
  <c r="G493" i="33"/>
  <c r="G494" i="33"/>
  <c r="G495" i="33"/>
  <c r="G496" i="33"/>
  <c r="G497" i="33"/>
  <c r="G498" i="33"/>
  <c r="G499" i="33"/>
  <c r="G500" i="33"/>
  <c r="G501" i="33"/>
  <c r="G502" i="33"/>
  <c r="G503" i="33"/>
  <c r="G504" i="33"/>
  <c r="G506" i="33"/>
  <c r="G507" i="33"/>
  <c r="G508" i="33"/>
  <c r="G509" i="33"/>
  <c r="G510" i="33"/>
  <c r="G511" i="33"/>
  <c r="G512" i="33"/>
  <c r="G513" i="33"/>
  <c r="G514" i="33"/>
  <c r="G515" i="33"/>
  <c r="G516" i="33"/>
  <c r="G517" i="33"/>
  <c r="G518" i="33"/>
  <c r="G519" i="33"/>
  <c r="G520" i="33"/>
  <c r="G521" i="33"/>
  <c r="G522" i="33"/>
  <c r="G523" i="33"/>
  <c r="G524" i="33"/>
  <c r="G525" i="33"/>
  <c r="G526" i="33"/>
  <c r="G527" i="33"/>
  <c r="G528" i="33"/>
  <c r="G529" i="33"/>
  <c r="G530" i="33"/>
  <c r="G531" i="33"/>
  <c r="G533" i="33"/>
  <c r="G534" i="33"/>
  <c r="G535" i="33"/>
  <c r="G536" i="33"/>
  <c r="G537" i="33"/>
  <c r="G538" i="33"/>
  <c r="G539" i="33"/>
  <c r="G540" i="33"/>
  <c r="G541" i="33"/>
  <c r="G542" i="33"/>
  <c r="G543" i="33"/>
  <c r="G544" i="33"/>
  <c r="G545" i="33"/>
  <c r="G546" i="33"/>
  <c r="D329" i="32"/>
  <c r="C329" i="32"/>
  <c r="E358" i="32" s="1"/>
  <c r="D329" i="31"/>
  <c r="C329" i="31"/>
  <c r="C329" i="30"/>
  <c r="E343" i="30" s="1"/>
  <c r="D329" i="29"/>
  <c r="F329" i="29" s="1"/>
  <c r="C329" i="29"/>
  <c r="D329" i="28"/>
  <c r="C329" i="28"/>
  <c r="D329" i="27"/>
  <c r="C329" i="27"/>
  <c r="E356" i="27" s="1"/>
  <c r="D329" i="26"/>
  <c r="G329" i="26" s="1"/>
  <c r="C329" i="26"/>
  <c r="D329" i="25"/>
  <c r="C329" i="25"/>
  <c r="D329" i="24"/>
  <c r="C329" i="24"/>
  <c r="E358" i="24" s="1"/>
  <c r="D329" i="23"/>
  <c r="G329" i="23" s="1"/>
  <c r="C329" i="23"/>
  <c r="D329" i="22"/>
  <c r="C329" i="22"/>
  <c r="D329" i="21"/>
  <c r="C329" i="21"/>
  <c r="E467" i="21" s="1"/>
  <c r="D329" i="20"/>
  <c r="G329" i="20" s="1"/>
  <c r="C329" i="20"/>
  <c r="D329" i="19"/>
  <c r="C329" i="19"/>
  <c r="D329" i="18"/>
  <c r="C329" i="18"/>
  <c r="E403" i="18" s="1"/>
  <c r="D329" i="17"/>
  <c r="C329" i="17"/>
  <c r="D329" i="16"/>
  <c r="F329" i="16" s="1"/>
  <c r="C329" i="16"/>
  <c r="D329" i="15"/>
  <c r="C329" i="15"/>
  <c r="E350" i="15" s="1"/>
  <c r="D329" i="14"/>
  <c r="F329" i="14" s="1"/>
  <c r="C329" i="14"/>
  <c r="D329" i="13"/>
  <c r="F329" i="13" s="1"/>
  <c r="C329" i="13"/>
  <c r="D329" i="12"/>
  <c r="C329" i="12"/>
  <c r="E351" i="12" s="1"/>
  <c r="D329" i="11"/>
  <c r="C329" i="11"/>
  <c r="D329" i="10"/>
  <c r="F329" i="10" s="1"/>
  <c r="C329" i="10"/>
  <c r="D329" i="9"/>
  <c r="C329" i="9"/>
  <c r="E451" i="9" s="1"/>
  <c r="D329" i="8"/>
  <c r="F329" i="8" s="1"/>
  <c r="C329" i="8"/>
  <c r="D329" i="7"/>
  <c r="C329" i="7"/>
  <c r="D329" i="6"/>
  <c r="C329" i="6"/>
  <c r="E355" i="6" s="1"/>
  <c r="D329" i="5"/>
  <c r="F329" i="5" s="1"/>
  <c r="C329" i="5"/>
  <c r="D329" i="4"/>
  <c r="C329" i="4"/>
  <c r="D329" i="3"/>
  <c r="F545" i="3" s="1"/>
  <c r="C329" i="3"/>
  <c r="E384" i="3" s="1"/>
  <c r="D329" i="2"/>
  <c r="C329" i="2"/>
  <c r="D329" i="1"/>
  <c r="F337" i="1" s="1"/>
  <c r="C329" i="1"/>
  <c r="D329" i="34"/>
  <c r="F334" i="34" s="1"/>
  <c r="C329" i="34"/>
  <c r="E340" i="34" s="1"/>
  <c r="D329" i="33"/>
  <c r="C329" i="33"/>
  <c r="E384" i="33" s="1"/>
  <c r="E163" i="32"/>
  <c r="F163" i="32"/>
  <c r="G163" i="32"/>
  <c r="E164" i="32"/>
  <c r="F164" i="32"/>
  <c r="G164" i="32"/>
  <c r="E165" i="32"/>
  <c r="F165" i="32"/>
  <c r="G165" i="32"/>
  <c r="G166" i="32"/>
  <c r="G167" i="32"/>
  <c r="E168" i="32"/>
  <c r="F168" i="32"/>
  <c r="G168" i="32"/>
  <c r="H168" i="32" s="1"/>
  <c r="G169" i="32"/>
  <c r="E170" i="32"/>
  <c r="G170" i="32"/>
  <c r="E171" i="32"/>
  <c r="F171" i="32"/>
  <c r="G171" i="32"/>
  <c r="E172" i="32"/>
  <c r="F172" i="32"/>
  <c r="G172" i="32"/>
  <c r="E173" i="32"/>
  <c r="G173" i="32"/>
  <c r="H173" i="32" s="1"/>
  <c r="G174" i="32"/>
  <c r="E177" i="32"/>
  <c r="F177" i="32"/>
  <c r="G177" i="32"/>
  <c r="H177" i="32" s="1"/>
  <c r="E178" i="32"/>
  <c r="F178" i="32"/>
  <c r="G178" i="32"/>
  <c r="H178" i="32" s="1"/>
  <c r="E179" i="32"/>
  <c r="F179" i="32"/>
  <c r="G179" i="32"/>
  <c r="G182" i="32"/>
  <c r="E183" i="32"/>
  <c r="F183" i="32"/>
  <c r="G183" i="32"/>
  <c r="E184" i="32"/>
  <c r="F184" i="32"/>
  <c r="G184" i="32"/>
  <c r="E185" i="32"/>
  <c r="F185" i="32"/>
  <c r="G185" i="32"/>
  <c r="E186" i="32"/>
  <c r="G186" i="32"/>
  <c r="G188" i="32"/>
  <c r="G189" i="32"/>
  <c r="E190" i="32"/>
  <c r="F190" i="32"/>
  <c r="G190" i="32"/>
  <c r="F191" i="32"/>
  <c r="G191" i="32"/>
  <c r="F192" i="32"/>
  <c r="G192" i="32"/>
  <c r="E193" i="32"/>
  <c r="F193" i="32"/>
  <c r="G193" i="32"/>
  <c r="H193" i="32" s="1"/>
  <c r="G194" i="32"/>
  <c r="E196" i="32"/>
  <c r="F196" i="32"/>
  <c r="G196" i="32"/>
  <c r="E197" i="32"/>
  <c r="F197" i="32"/>
  <c r="G197" i="32"/>
  <c r="G198" i="32"/>
  <c r="E199" i="32"/>
  <c r="F199" i="32"/>
  <c r="G199" i="32"/>
  <c r="E200" i="32"/>
  <c r="F200" i="32"/>
  <c r="G200" i="32"/>
  <c r="G201" i="32"/>
  <c r="E202" i="32"/>
  <c r="F202" i="32"/>
  <c r="G202" i="32"/>
  <c r="E203" i="32"/>
  <c r="F203" i="32"/>
  <c r="G203" i="32"/>
  <c r="E204" i="32"/>
  <c r="G204" i="32"/>
  <c r="E206" i="32"/>
  <c r="F206" i="32"/>
  <c r="G206" i="32"/>
  <c r="E207" i="32"/>
  <c r="F207" i="32"/>
  <c r="G207" i="32"/>
  <c r="H207" i="32" s="1"/>
  <c r="E208" i="32"/>
  <c r="F208" i="32"/>
  <c r="G208" i="32"/>
  <c r="E209" i="32"/>
  <c r="F209" i="32"/>
  <c r="G209" i="32"/>
  <c r="E210" i="32"/>
  <c r="F210" i="32"/>
  <c r="G210" i="32"/>
  <c r="H210" i="32" s="1"/>
  <c r="E211" i="32"/>
  <c r="F211" i="32"/>
  <c r="G211" i="32"/>
  <c r="G212" i="32"/>
  <c r="E213" i="32"/>
  <c r="F213" i="32"/>
  <c r="G213" i="32"/>
  <c r="E214" i="32"/>
  <c r="F214" i="32"/>
  <c r="G214" i="32"/>
  <c r="E215" i="32"/>
  <c r="F215" i="32"/>
  <c r="G215" i="32"/>
  <c r="H215" i="32" s="1"/>
  <c r="E216" i="32"/>
  <c r="F216" i="32"/>
  <c r="G216" i="32"/>
  <c r="E217" i="32"/>
  <c r="F217" i="32"/>
  <c r="G217" i="32"/>
  <c r="E218" i="32"/>
  <c r="F218" i="32"/>
  <c r="G218" i="32"/>
  <c r="H218" i="32" s="1"/>
  <c r="E219" i="32"/>
  <c r="F219" i="32"/>
  <c r="G219" i="32"/>
  <c r="H219" i="32" s="1"/>
  <c r="E220" i="32"/>
  <c r="F220" i="32"/>
  <c r="G220" i="32"/>
  <c r="E221" i="32"/>
  <c r="F221" i="32"/>
  <c r="G221" i="32"/>
  <c r="E222" i="32"/>
  <c r="F222" i="32"/>
  <c r="G222" i="32"/>
  <c r="H222" i="32" s="1"/>
  <c r="E223" i="32"/>
  <c r="F223" i="32"/>
  <c r="G223" i="32"/>
  <c r="G224" i="32"/>
  <c r="G225" i="32"/>
  <c r="E226" i="32"/>
  <c r="F226" i="32"/>
  <c r="G226" i="32"/>
  <c r="H226" i="32" s="1"/>
  <c r="E227" i="32"/>
  <c r="F227" i="32"/>
  <c r="G227" i="32"/>
  <c r="E228" i="32"/>
  <c r="F228" i="32"/>
  <c r="G228" i="32"/>
  <c r="E229" i="32"/>
  <c r="F229" i="32"/>
  <c r="G229" i="32"/>
  <c r="E230" i="32"/>
  <c r="F230" i="32"/>
  <c r="G230" i="32"/>
  <c r="H230" i="32" s="1"/>
  <c r="E231" i="32"/>
  <c r="F231" i="32"/>
  <c r="G231" i="32"/>
  <c r="H231" i="32" s="1"/>
  <c r="G232" i="32"/>
  <c r="E233" i="32"/>
  <c r="F233" i="32"/>
  <c r="G233" i="32"/>
  <c r="G234" i="32"/>
  <c r="E235" i="32"/>
  <c r="G235" i="32"/>
  <c r="H235" i="32" s="1"/>
  <c r="E236" i="32"/>
  <c r="F236" i="32"/>
  <c r="G236" i="32"/>
  <c r="E237" i="32"/>
  <c r="F237" i="32"/>
  <c r="G237" i="32"/>
  <c r="G238" i="32"/>
  <c r="E239" i="32"/>
  <c r="F239" i="32"/>
  <c r="G239" i="32"/>
  <c r="E242" i="32"/>
  <c r="F242" i="32"/>
  <c r="G242" i="32"/>
  <c r="E243" i="32"/>
  <c r="F243" i="32"/>
  <c r="G243" i="32"/>
  <c r="E244" i="32"/>
  <c r="F244" i="32"/>
  <c r="G244" i="32"/>
  <c r="G245" i="32"/>
  <c r="E246" i="32"/>
  <c r="F246" i="32"/>
  <c r="G246" i="32"/>
  <c r="H246" i="32" s="1"/>
  <c r="E247" i="32"/>
  <c r="F247" i="32"/>
  <c r="G247" i="32"/>
  <c r="H247" i="32" s="1"/>
  <c r="G248" i="32"/>
  <c r="E249" i="32"/>
  <c r="F249" i="32"/>
  <c r="G249" i="32"/>
  <c r="E252" i="32"/>
  <c r="F252" i="32"/>
  <c r="G252" i="32"/>
  <c r="E253" i="32"/>
  <c r="F253" i="32"/>
  <c r="G253" i="32"/>
  <c r="E254" i="32"/>
  <c r="F254" i="32"/>
  <c r="G254" i="32"/>
  <c r="E261" i="32"/>
  <c r="F261" i="32"/>
  <c r="G261" i="32"/>
  <c r="G262" i="32"/>
  <c r="G263" i="32"/>
  <c r="E264" i="32"/>
  <c r="F264" i="32"/>
  <c r="G264" i="32"/>
  <c r="E265" i="32"/>
  <c r="F265" i="32"/>
  <c r="G265" i="32"/>
  <c r="E267" i="32"/>
  <c r="F267" i="32"/>
  <c r="G267" i="32"/>
  <c r="E268" i="32"/>
  <c r="G268" i="32"/>
  <c r="E269" i="32"/>
  <c r="G269" i="32"/>
  <c r="E270" i="32"/>
  <c r="F270" i="32"/>
  <c r="G270" i="32"/>
  <c r="E271" i="32"/>
  <c r="F271" i="32"/>
  <c r="G271" i="32"/>
  <c r="H271" i="32" s="1"/>
  <c r="G272" i="32"/>
  <c r="G273" i="32"/>
  <c r="G276" i="32"/>
  <c r="E277" i="32"/>
  <c r="F277" i="32"/>
  <c r="G277" i="32"/>
  <c r="H277" i="32" s="1"/>
  <c r="E281" i="32"/>
  <c r="F281" i="32"/>
  <c r="G281" i="32"/>
  <c r="H281" i="32" s="1"/>
  <c r="E282" i="32"/>
  <c r="F282" i="32"/>
  <c r="G282" i="32"/>
  <c r="E284" i="32"/>
  <c r="G284" i="32"/>
  <c r="E285" i="32"/>
  <c r="F285" i="32"/>
  <c r="G285" i="32"/>
  <c r="E286" i="32"/>
  <c r="G286" i="32"/>
  <c r="G287" i="32"/>
  <c r="E288" i="32"/>
  <c r="F288" i="32"/>
  <c r="G288" i="32"/>
  <c r="E289" i="32"/>
  <c r="F289" i="32"/>
  <c r="G289" i="32"/>
  <c r="H289" i="32" s="1"/>
  <c r="E290" i="32"/>
  <c r="F290" i="32"/>
  <c r="G290" i="32"/>
  <c r="H290" i="32" s="1"/>
  <c r="E291" i="32"/>
  <c r="F291" i="32"/>
  <c r="G291" i="32"/>
  <c r="E292" i="32"/>
  <c r="F292" i="32"/>
  <c r="G292" i="32"/>
  <c r="E293" i="32"/>
  <c r="G293" i="32"/>
  <c r="E294" i="32"/>
  <c r="F294" i="32"/>
  <c r="G294" i="32"/>
  <c r="E295" i="32"/>
  <c r="F295" i="32"/>
  <c r="G295" i="32"/>
  <c r="E296" i="32"/>
  <c r="F296" i="32"/>
  <c r="G296" i="32"/>
  <c r="E297" i="32"/>
  <c r="F297" i="32"/>
  <c r="G297" i="32"/>
  <c r="E298" i="32"/>
  <c r="G298" i="32"/>
  <c r="G299" i="32"/>
  <c r="E300" i="32"/>
  <c r="F300" i="32"/>
  <c r="G300" i="32"/>
  <c r="E301" i="32"/>
  <c r="F301" i="32"/>
  <c r="G301" i="32"/>
  <c r="E302" i="32"/>
  <c r="F302" i="32"/>
  <c r="G302" i="32"/>
  <c r="E303" i="32"/>
  <c r="F303" i="32"/>
  <c r="G303" i="32"/>
  <c r="E304" i="32"/>
  <c r="F304" i="32"/>
  <c r="G304" i="32"/>
  <c r="E305" i="32"/>
  <c r="F305" i="32"/>
  <c r="G305" i="32"/>
  <c r="E306" i="32"/>
  <c r="F306" i="32"/>
  <c r="G306" i="32"/>
  <c r="E307" i="32"/>
  <c r="F307" i="32"/>
  <c r="G307" i="32"/>
  <c r="E309" i="32"/>
  <c r="F309" i="32"/>
  <c r="G309" i="32"/>
  <c r="E310" i="32"/>
  <c r="F310" i="32"/>
  <c r="G310" i="32"/>
  <c r="E311" i="32"/>
  <c r="F311" i="32"/>
  <c r="G311" i="32"/>
  <c r="E312" i="32"/>
  <c r="F312" i="32"/>
  <c r="G312" i="32"/>
  <c r="E313" i="32"/>
  <c r="F313" i="32"/>
  <c r="G313" i="32"/>
  <c r="E314" i="32"/>
  <c r="F314" i="32"/>
  <c r="G314" i="32"/>
  <c r="E315" i="32"/>
  <c r="F315" i="32"/>
  <c r="G315" i="32"/>
  <c r="E316" i="32"/>
  <c r="F316" i="32"/>
  <c r="G316" i="32"/>
  <c r="E317" i="32"/>
  <c r="F317" i="32"/>
  <c r="G317" i="32"/>
  <c r="E318" i="32"/>
  <c r="F318" i="32"/>
  <c r="G318" i="32"/>
  <c r="E319" i="32"/>
  <c r="F319" i="32"/>
  <c r="G319" i="32"/>
  <c r="E320" i="32"/>
  <c r="F320" i="32"/>
  <c r="G320" i="32"/>
  <c r="G163" i="31"/>
  <c r="G164" i="31"/>
  <c r="E165" i="31"/>
  <c r="F165" i="31"/>
  <c r="G165" i="31"/>
  <c r="H165" i="31" s="1"/>
  <c r="G166" i="31"/>
  <c r="G167" i="31"/>
  <c r="G168" i="31"/>
  <c r="G169" i="31"/>
  <c r="G170" i="31"/>
  <c r="E171" i="31"/>
  <c r="G171" i="31"/>
  <c r="G172" i="31"/>
  <c r="G173" i="31"/>
  <c r="G174" i="31"/>
  <c r="G177" i="31"/>
  <c r="G178" i="31"/>
  <c r="G179" i="31"/>
  <c r="G182" i="31"/>
  <c r="G183" i="31"/>
  <c r="E184" i="31"/>
  <c r="F184" i="31"/>
  <c r="G184" i="31"/>
  <c r="H184" i="31" s="1"/>
  <c r="G185" i="31"/>
  <c r="G186" i="31"/>
  <c r="G188" i="31"/>
  <c r="G189" i="31"/>
  <c r="G190" i="31"/>
  <c r="G191" i="31"/>
  <c r="G192" i="31"/>
  <c r="G193" i="31"/>
  <c r="G194" i="31"/>
  <c r="G196" i="31"/>
  <c r="G197" i="31"/>
  <c r="G198" i="31"/>
  <c r="G199" i="31"/>
  <c r="G200" i="31"/>
  <c r="G201" i="31"/>
  <c r="G202" i="31"/>
  <c r="G203" i="31"/>
  <c r="G204" i="31"/>
  <c r="E206" i="31"/>
  <c r="G206" i="31"/>
  <c r="H206" i="31" s="1"/>
  <c r="E207" i="31"/>
  <c r="F207" i="31"/>
  <c r="G207" i="31"/>
  <c r="H207" i="31" s="1"/>
  <c r="E208" i="31"/>
  <c r="F208" i="31"/>
  <c r="G208" i="31"/>
  <c r="E209" i="31"/>
  <c r="G209" i="31"/>
  <c r="E210" i="31"/>
  <c r="F210" i="31"/>
  <c r="G210" i="31"/>
  <c r="G211" i="31"/>
  <c r="G212" i="31"/>
  <c r="G213" i="31"/>
  <c r="G214" i="31"/>
  <c r="G215" i="31"/>
  <c r="G216" i="31"/>
  <c r="G217" i="31"/>
  <c r="G218" i="31"/>
  <c r="G219" i="31"/>
  <c r="F220" i="31"/>
  <c r="G220" i="31"/>
  <c r="E221" i="31"/>
  <c r="G221" i="31"/>
  <c r="G222" i="31"/>
  <c r="E223" i="31"/>
  <c r="G223" i="31"/>
  <c r="H223" i="31" s="1"/>
  <c r="G224" i="31"/>
  <c r="G225" i="31"/>
  <c r="G226" i="31"/>
  <c r="G227" i="31"/>
  <c r="E228" i="31"/>
  <c r="F228" i="31"/>
  <c r="G228" i="31"/>
  <c r="G229" i="31"/>
  <c r="G230" i="31"/>
  <c r="G231" i="31"/>
  <c r="G232" i="31"/>
  <c r="G233" i="31"/>
  <c r="G234" i="31"/>
  <c r="G235" i="31"/>
  <c r="G236" i="31"/>
  <c r="E237" i="31"/>
  <c r="G237" i="31"/>
  <c r="G238" i="31"/>
  <c r="F239" i="31"/>
  <c r="G239" i="31"/>
  <c r="G242" i="31"/>
  <c r="E243" i="31"/>
  <c r="G243" i="31"/>
  <c r="G244" i="31"/>
  <c r="G245" i="31"/>
  <c r="G246" i="31"/>
  <c r="G247" i="31"/>
  <c r="G248" i="31"/>
  <c r="G249" i="31"/>
  <c r="G252" i="31"/>
  <c r="G253" i="31"/>
  <c r="E254" i="31"/>
  <c r="F254" i="31"/>
  <c r="G254" i="31"/>
  <c r="G261" i="31"/>
  <c r="G262" i="31"/>
  <c r="G263" i="31"/>
  <c r="G264" i="31"/>
  <c r="E265" i="31"/>
  <c r="F265" i="31"/>
  <c r="G265" i="31"/>
  <c r="G267" i="31"/>
  <c r="G268" i="31"/>
  <c r="G269" i="31"/>
  <c r="G270" i="31"/>
  <c r="G271" i="31"/>
  <c r="G272" i="31"/>
  <c r="G273" i="31"/>
  <c r="G276" i="31"/>
  <c r="G277" i="31"/>
  <c r="G281" i="31"/>
  <c r="G282" i="31"/>
  <c r="G284" i="31"/>
  <c r="G285" i="31"/>
  <c r="G286" i="31"/>
  <c r="G287" i="31"/>
  <c r="G288" i="31"/>
  <c r="G289" i="31"/>
  <c r="G290" i="31"/>
  <c r="E291" i="31"/>
  <c r="F291" i="31"/>
  <c r="G291" i="31"/>
  <c r="E292" i="31"/>
  <c r="G292" i="31"/>
  <c r="G293" i="31"/>
  <c r="G294" i="31"/>
  <c r="G295" i="31"/>
  <c r="G296" i="31"/>
  <c r="G297" i="31"/>
  <c r="G298" i="31"/>
  <c r="G299" i="31"/>
  <c r="E300" i="31"/>
  <c r="F300" i="31"/>
  <c r="G300" i="31"/>
  <c r="G301" i="31"/>
  <c r="G302" i="31"/>
  <c r="G303" i="31"/>
  <c r="G304" i="31"/>
  <c r="G305" i="31"/>
  <c r="G306" i="31"/>
  <c r="G307" i="31"/>
  <c r="E309" i="31"/>
  <c r="G309" i="31"/>
  <c r="G310" i="31"/>
  <c r="G311" i="31"/>
  <c r="G312" i="31"/>
  <c r="G313" i="31"/>
  <c r="G314" i="31"/>
  <c r="G315" i="31"/>
  <c r="E316" i="31"/>
  <c r="F316" i="31"/>
  <c r="G316" i="31"/>
  <c r="G317" i="31"/>
  <c r="G318" i="31"/>
  <c r="E319" i="31"/>
  <c r="G319" i="31"/>
  <c r="E320" i="31"/>
  <c r="G320" i="31"/>
  <c r="E163" i="30"/>
  <c r="F163" i="30"/>
  <c r="G163" i="30"/>
  <c r="G164" i="30"/>
  <c r="E165" i="30"/>
  <c r="F165" i="30"/>
  <c r="G165" i="30"/>
  <c r="G166" i="30"/>
  <c r="G167" i="30"/>
  <c r="E168" i="30"/>
  <c r="F168" i="30"/>
  <c r="G168" i="30"/>
  <c r="G169" i="30"/>
  <c r="E170" i="30"/>
  <c r="F170" i="30"/>
  <c r="G170" i="30"/>
  <c r="E171" i="30"/>
  <c r="G171" i="30"/>
  <c r="E172" i="30"/>
  <c r="F172" i="30"/>
  <c r="G172" i="30"/>
  <c r="E173" i="30"/>
  <c r="F173" i="30"/>
  <c r="G173" i="30"/>
  <c r="E174" i="30"/>
  <c r="F174" i="30"/>
  <c r="G174" i="30"/>
  <c r="F177" i="30"/>
  <c r="G177" i="30"/>
  <c r="E178" i="30"/>
  <c r="F178" i="30"/>
  <c r="G178" i="30"/>
  <c r="H178" i="30" s="1"/>
  <c r="E179" i="30"/>
  <c r="F179" i="30"/>
  <c r="G179" i="30"/>
  <c r="E182" i="30"/>
  <c r="G182" i="30"/>
  <c r="E183" i="30"/>
  <c r="G183" i="30"/>
  <c r="E184" i="30"/>
  <c r="F184" i="30"/>
  <c r="G184" i="30"/>
  <c r="E185" i="30"/>
  <c r="G185" i="30"/>
  <c r="G186" i="30"/>
  <c r="G188" i="30"/>
  <c r="G189" i="30"/>
  <c r="G190" i="30"/>
  <c r="E191" i="30"/>
  <c r="G191" i="30"/>
  <c r="G192" i="30"/>
  <c r="E193" i="30"/>
  <c r="F193" i="30"/>
  <c r="G193" i="30"/>
  <c r="E194" i="30"/>
  <c r="F194" i="30"/>
  <c r="G194" i="30"/>
  <c r="E196" i="30"/>
  <c r="F196" i="30"/>
  <c r="G196" i="30"/>
  <c r="G197" i="30"/>
  <c r="G198" i="30"/>
  <c r="E199" i="30"/>
  <c r="F199" i="30"/>
  <c r="G199" i="30"/>
  <c r="G200" i="30"/>
  <c r="G201" i="30"/>
  <c r="G202" i="30"/>
  <c r="G203" i="30"/>
  <c r="E204" i="30"/>
  <c r="F204" i="30"/>
  <c r="G204" i="30"/>
  <c r="E206" i="30"/>
  <c r="F206" i="30"/>
  <c r="G206" i="30"/>
  <c r="E207" i="30"/>
  <c r="F207" i="30"/>
  <c r="G207" i="30"/>
  <c r="E208" i="30"/>
  <c r="G208" i="30"/>
  <c r="E209" i="30"/>
  <c r="F209" i="30"/>
  <c r="G209" i="30"/>
  <c r="E210" i="30"/>
  <c r="F210" i="30"/>
  <c r="G210" i="30"/>
  <c r="E211" i="30"/>
  <c r="F211" i="30"/>
  <c r="G211" i="30"/>
  <c r="G212" i="30"/>
  <c r="E213" i="30"/>
  <c r="F213" i="30"/>
  <c r="G213" i="30"/>
  <c r="E214" i="30"/>
  <c r="F214" i="30"/>
  <c r="G214" i="30"/>
  <c r="G215" i="30"/>
  <c r="E216" i="30"/>
  <c r="F216" i="30"/>
  <c r="G216" i="30"/>
  <c r="E217" i="30"/>
  <c r="F217" i="30"/>
  <c r="G217" i="30"/>
  <c r="E218" i="30"/>
  <c r="F218" i="30"/>
  <c r="G218" i="30"/>
  <c r="H218" i="30" s="1"/>
  <c r="E219" i="30"/>
  <c r="F219" i="30"/>
  <c r="G219" i="30"/>
  <c r="H219" i="30" s="1"/>
  <c r="E220" i="30"/>
  <c r="F220" i="30"/>
  <c r="G220" i="30"/>
  <c r="E221" i="30"/>
  <c r="F221" i="30"/>
  <c r="G221" i="30"/>
  <c r="E222" i="30"/>
  <c r="F222" i="30"/>
  <c r="G222" i="30"/>
  <c r="H222" i="30" s="1"/>
  <c r="E223" i="30"/>
  <c r="F223" i="30"/>
  <c r="G223" i="30"/>
  <c r="H223" i="30" s="1"/>
  <c r="G224" i="30"/>
  <c r="G225" i="30"/>
  <c r="G226" i="30"/>
  <c r="E227" i="30"/>
  <c r="F227" i="30"/>
  <c r="G227" i="30"/>
  <c r="E228" i="30"/>
  <c r="F228" i="30"/>
  <c r="G228" i="30"/>
  <c r="E229" i="30"/>
  <c r="F229" i="30"/>
  <c r="G229" i="30"/>
  <c r="E230" i="30"/>
  <c r="G230" i="30"/>
  <c r="E231" i="30"/>
  <c r="F231" i="30"/>
  <c r="G231" i="30"/>
  <c r="E232" i="30"/>
  <c r="F232" i="30"/>
  <c r="G232" i="30"/>
  <c r="E233" i="30"/>
  <c r="F233" i="30"/>
  <c r="G233" i="30"/>
  <c r="E234" i="30"/>
  <c r="F234" i="30"/>
  <c r="G234" i="30"/>
  <c r="E235" i="30"/>
  <c r="F235" i="30"/>
  <c r="G235" i="30"/>
  <c r="E236" i="30"/>
  <c r="F236" i="30"/>
  <c r="G236" i="30"/>
  <c r="E237" i="30"/>
  <c r="F237" i="30"/>
  <c r="G237" i="30"/>
  <c r="E238" i="30"/>
  <c r="G238" i="30"/>
  <c r="H238" i="30" s="1"/>
  <c r="E239" i="30"/>
  <c r="F239" i="30"/>
  <c r="G239" i="30"/>
  <c r="E242" i="30"/>
  <c r="F242" i="30"/>
  <c r="G242" i="30"/>
  <c r="E243" i="30"/>
  <c r="F243" i="30"/>
  <c r="G243" i="30"/>
  <c r="H243" i="30" s="1"/>
  <c r="E244" i="30"/>
  <c r="F244" i="30"/>
  <c r="G244" i="30"/>
  <c r="E245" i="30"/>
  <c r="F245" i="30"/>
  <c r="G245" i="30"/>
  <c r="E246" i="30"/>
  <c r="F246" i="30"/>
  <c r="G246" i="30"/>
  <c r="E247" i="30"/>
  <c r="F247" i="30"/>
  <c r="G247" i="30"/>
  <c r="G248" i="30"/>
  <c r="E249" i="30"/>
  <c r="F249" i="30"/>
  <c r="G249" i="30"/>
  <c r="E252" i="30"/>
  <c r="F252" i="30"/>
  <c r="G252" i="30"/>
  <c r="G253" i="30"/>
  <c r="E254" i="30"/>
  <c r="F254" i="30"/>
  <c r="G254" i="30"/>
  <c r="G261" i="30"/>
  <c r="G262" i="30"/>
  <c r="E263" i="30"/>
  <c r="F263" i="30"/>
  <c r="G263" i="30"/>
  <c r="G264" i="30"/>
  <c r="E265" i="30"/>
  <c r="F265" i="30"/>
  <c r="G265" i="30"/>
  <c r="E267" i="30"/>
  <c r="F267" i="30"/>
  <c r="G267" i="30"/>
  <c r="E268" i="30"/>
  <c r="F268" i="30"/>
  <c r="G268" i="30"/>
  <c r="H268" i="30" s="1"/>
  <c r="E269" i="30"/>
  <c r="G269" i="30"/>
  <c r="E270" i="30"/>
  <c r="F270" i="30"/>
  <c r="G270" i="30"/>
  <c r="E271" i="30"/>
  <c r="F271" i="30"/>
  <c r="G271" i="30"/>
  <c r="G272" i="30"/>
  <c r="E273" i="30"/>
  <c r="F273" i="30"/>
  <c r="G273" i="30"/>
  <c r="G276" i="30"/>
  <c r="E277" i="30"/>
  <c r="F277" i="30"/>
  <c r="G277" i="30"/>
  <c r="E281" i="30"/>
  <c r="F281" i="30"/>
  <c r="G281" i="30"/>
  <c r="H281" i="30" s="1"/>
  <c r="G282" i="30"/>
  <c r="E284" i="30"/>
  <c r="G284" i="30"/>
  <c r="E285" i="30"/>
  <c r="F285" i="30"/>
  <c r="G285" i="30"/>
  <c r="E286" i="30"/>
  <c r="F286" i="30"/>
  <c r="G286" i="30"/>
  <c r="E287" i="30"/>
  <c r="G287" i="30"/>
  <c r="E288" i="30"/>
  <c r="F288" i="30"/>
  <c r="G288" i="30"/>
  <c r="E289" i="30"/>
  <c r="F289" i="30"/>
  <c r="G289" i="30"/>
  <c r="E290" i="30"/>
  <c r="F290" i="30"/>
  <c r="G290" i="30"/>
  <c r="H290" i="30" s="1"/>
  <c r="E291" i="30"/>
  <c r="F291" i="30"/>
  <c r="G291" i="30"/>
  <c r="E292" i="30"/>
  <c r="F292" i="30"/>
  <c r="G292" i="30"/>
  <c r="E293" i="30"/>
  <c r="F293" i="30"/>
  <c r="G293" i="30"/>
  <c r="H293" i="30" s="1"/>
  <c r="E294" i="30"/>
  <c r="F294" i="30"/>
  <c r="G294" i="30"/>
  <c r="E295" i="30"/>
  <c r="G295" i="30"/>
  <c r="E296" i="30"/>
  <c r="F296" i="30"/>
  <c r="G296" i="30"/>
  <c r="E297" i="30"/>
  <c r="F297" i="30"/>
  <c r="G297" i="30"/>
  <c r="E298" i="30"/>
  <c r="F298" i="30"/>
  <c r="G298" i="30"/>
  <c r="G299" i="30"/>
  <c r="E300" i="30"/>
  <c r="F300" i="30"/>
  <c r="G300" i="30"/>
  <c r="E301" i="30"/>
  <c r="F301" i="30"/>
  <c r="G301" i="30"/>
  <c r="H301" i="30" s="1"/>
  <c r="E302" i="30"/>
  <c r="F302" i="30"/>
  <c r="G302" i="30"/>
  <c r="H302" i="30" s="1"/>
  <c r="E303" i="30"/>
  <c r="G303" i="30"/>
  <c r="E304" i="30"/>
  <c r="F304" i="30"/>
  <c r="G304" i="30"/>
  <c r="E305" i="30"/>
  <c r="F305" i="30"/>
  <c r="G305" i="30"/>
  <c r="E306" i="30"/>
  <c r="F306" i="30"/>
  <c r="G306" i="30"/>
  <c r="E307" i="30"/>
  <c r="F307" i="30"/>
  <c r="G307" i="30"/>
  <c r="E309" i="30"/>
  <c r="F309" i="30"/>
  <c r="G309" i="30"/>
  <c r="E310" i="30"/>
  <c r="F310" i="30"/>
  <c r="G310" i="30"/>
  <c r="E311" i="30"/>
  <c r="F311" i="30"/>
  <c r="G311" i="30"/>
  <c r="E312" i="30"/>
  <c r="F312" i="30"/>
  <c r="G312" i="30"/>
  <c r="E313" i="30"/>
  <c r="F313" i="30"/>
  <c r="G313" i="30"/>
  <c r="E314" i="30"/>
  <c r="F314" i="30"/>
  <c r="G314" i="30"/>
  <c r="E315" i="30"/>
  <c r="F315" i="30"/>
  <c r="G315" i="30"/>
  <c r="E316" i="30"/>
  <c r="F316" i="30"/>
  <c r="G316" i="30"/>
  <c r="E317" i="30"/>
  <c r="F317" i="30"/>
  <c r="G317" i="30"/>
  <c r="G318" i="30"/>
  <c r="E319" i="30"/>
  <c r="F319" i="30"/>
  <c r="G319" i="30"/>
  <c r="H319" i="30" s="1"/>
  <c r="E320" i="30"/>
  <c r="F320" i="30"/>
  <c r="G320" i="30"/>
  <c r="G163" i="29"/>
  <c r="G164" i="29"/>
  <c r="E165" i="29"/>
  <c r="G165" i="29"/>
  <c r="H165" i="29" s="1"/>
  <c r="G166" i="29"/>
  <c r="G167" i="29"/>
  <c r="G168" i="29"/>
  <c r="G169" i="29"/>
  <c r="G170" i="29"/>
  <c r="E171" i="29"/>
  <c r="G171" i="29"/>
  <c r="E172" i="29"/>
  <c r="G172" i="29"/>
  <c r="G173" i="29"/>
  <c r="G174" i="29"/>
  <c r="G177" i="29"/>
  <c r="G178" i="29"/>
  <c r="G179" i="29"/>
  <c r="G182" i="29"/>
  <c r="G183" i="29"/>
  <c r="E184" i="29"/>
  <c r="G184" i="29"/>
  <c r="E185" i="29"/>
  <c r="G185" i="29"/>
  <c r="G186" i="29"/>
  <c r="G188" i="29"/>
  <c r="G189" i="29"/>
  <c r="G190" i="29"/>
  <c r="G191" i="29"/>
  <c r="G192" i="29"/>
  <c r="G193" i="29"/>
  <c r="G194" i="29"/>
  <c r="G196" i="29"/>
  <c r="G197" i="29"/>
  <c r="G198" i="29"/>
  <c r="E199" i="29"/>
  <c r="F199" i="29"/>
  <c r="G199" i="29"/>
  <c r="G200" i="29"/>
  <c r="G201" i="29"/>
  <c r="G202" i="29"/>
  <c r="G203" i="29"/>
  <c r="G204" i="29"/>
  <c r="E206" i="29"/>
  <c r="F206" i="29"/>
  <c r="G206" i="29"/>
  <c r="H206" i="29" s="1"/>
  <c r="E207" i="29"/>
  <c r="F207" i="29"/>
  <c r="G207" i="29"/>
  <c r="H207" i="29" s="1"/>
  <c r="E208" i="29"/>
  <c r="F208" i="29"/>
  <c r="G208" i="29"/>
  <c r="G209" i="29"/>
  <c r="E210" i="29"/>
  <c r="F210" i="29"/>
  <c r="G210" i="29"/>
  <c r="G211" i="29"/>
  <c r="G212" i="29"/>
  <c r="G213" i="29"/>
  <c r="E214" i="29"/>
  <c r="F214" i="29"/>
  <c r="G214" i="29"/>
  <c r="G215" i="29"/>
  <c r="G216" i="29"/>
  <c r="G217" i="29"/>
  <c r="G218" i="29"/>
  <c r="G219" i="29"/>
  <c r="E220" i="29"/>
  <c r="F220" i="29"/>
  <c r="G220" i="29"/>
  <c r="E221" i="29"/>
  <c r="F221" i="29"/>
  <c r="G221" i="29"/>
  <c r="G222" i="29"/>
  <c r="E223" i="29"/>
  <c r="G223" i="29"/>
  <c r="G224" i="29"/>
  <c r="E225" i="29"/>
  <c r="G225" i="29"/>
  <c r="G226" i="29"/>
  <c r="G227" i="29"/>
  <c r="E228" i="29"/>
  <c r="F228" i="29"/>
  <c r="G228" i="29"/>
  <c r="E229" i="29"/>
  <c r="G229" i="29"/>
  <c r="G230" i="29"/>
  <c r="E231" i="29"/>
  <c r="G231" i="29"/>
  <c r="G232" i="29"/>
  <c r="G233" i="29"/>
  <c r="E234" i="29"/>
  <c r="G234" i="29"/>
  <c r="H234" i="29" s="1"/>
  <c r="G235" i="29"/>
  <c r="E236" i="29"/>
  <c r="G236" i="29"/>
  <c r="E237" i="29"/>
  <c r="F237" i="29"/>
  <c r="G237" i="29"/>
  <c r="G238" i="29"/>
  <c r="G239" i="29"/>
  <c r="E242" i="29"/>
  <c r="G242" i="29"/>
  <c r="H242" i="29" s="1"/>
  <c r="E243" i="29"/>
  <c r="F243" i="29"/>
  <c r="G243" i="29"/>
  <c r="H243" i="29" s="1"/>
  <c r="G244" i="29"/>
  <c r="G245" i="29"/>
  <c r="G246" i="29"/>
  <c r="G247" i="29"/>
  <c r="G248" i="29"/>
  <c r="G249" i="29"/>
  <c r="F252" i="29"/>
  <c r="G252" i="29"/>
  <c r="G253" i="29"/>
  <c r="E254" i="29"/>
  <c r="F254" i="29"/>
  <c r="G254" i="29"/>
  <c r="G261" i="29"/>
  <c r="G262" i="29"/>
  <c r="G263" i="29"/>
  <c r="G264" i="29"/>
  <c r="E265" i="29"/>
  <c r="F265" i="29"/>
  <c r="G265" i="29"/>
  <c r="E267" i="29"/>
  <c r="G267" i="29"/>
  <c r="E268" i="29"/>
  <c r="G268" i="29"/>
  <c r="H268" i="29" s="1"/>
  <c r="G269" i="29"/>
  <c r="G270" i="29"/>
  <c r="G271" i="29"/>
  <c r="G272" i="29"/>
  <c r="G273" i="29"/>
  <c r="G276" i="29"/>
  <c r="G277" i="29"/>
  <c r="E281" i="29"/>
  <c r="F281" i="29"/>
  <c r="G281" i="29"/>
  <c r="H281" i="29" s="1"/>
  <c r="G282" i="29"/>
  <c r="G284" i="29"/>
  <c r="G285" i="29"/>
  <c r="E286" i="29"/>
  <c r="F286" i="29"/>
  <c r="G286" i="29"/>
  <c r="G287" i="29"/>
  <c r="E288" i="29"/>
  <c r="F288" i="29"/>
  <c r="G288" i="29"/>
  <c r="E289" i="29"/>
  <c r="G289" i="29"/>
  <c r="H289" i="29" s="1"/>
  <c r="G290" i="29"/>
  <c r="E291" i="29"/>
  <c r="F291" i="29"/>
  <c r="G291" i="29"/>
  <c r="E292" i="29"/>
  <c r="G292" i="29"/>
  <c r="G293" i="29"/>
  <c r="G294" i="29"/>
  <c r="G295" i="29"/>
  <c r="E296" i="29"/>
  <c r="F296" i="29"/>
  <c r="G296" i="29"/>
  <c r="G297" i="29"/>
  <c r="E298" i="29"/>
  <c r="F298" i="29"/>
  <c r="G298" i="29"/>
  <c r="G299" i="29"/>
  <c r="E300" i="29"/>
  <c r="F300" i="29"/>
  <c r="G300" i="29"/>
  <c r="G301" i="29"/>
  <c r="E302" i="29"/>
  <c r="F302" i="29"/>
  <c r="G302" i="29"/>
  <c r="H302" i="29" s="1"/>
  <c r="E303" i="29"/>
  <c r="G303" i="29"/>
  <c r="G304" i="29"/>
  <c r="G305" i="29"/>
  <c r="E306" i="29"/>
  <c r="G306" i="29"/>
  <c r="G307" i="29"/>
  <c r="E309" i="29"/>
  <c r="F309" i="29"/>
  <c r="G309" i="29"/>
  <c r="E310" i="29"/>
  <c r="F310" i="29"/>
  <c r="G310" i="29"/>
  <c r="E311" i="29"/>
  <c r="F311" i="29"/>
  <c r="G311" i="29"/>
  <c r="G312" i="29"/>
  <c r="G313" i="29"/>
  <c r="G314" i="29"/>
  <c r="G315" i="29"/>
  <c r="E316" i="29"/>
  <c r="F316" i="29"/>
  <c r="G316" i="29"/>
  <c r="E317" i="29"/>
  <c r="F317" i="29"/>
  <c r="G317" i="29"/>
  <c r="G318" i="29"/>
  <c r="E319" i="29"/>
  <c r="G319" i="29"/>
  <c r="G320" i="29"/>
  <c r="G163" i="28"/>
  <c r="G164" i="28"/>
  <c r="E165" i="28"/>
  <c r="G165" i="28"/>
  <c r="G166" i="28"/>
  <c r="G167" i="28"/>
  <c r="G168" i="28"/>
  <c r="G169" i="28"/>
  <c r="G170" i="28"/>
  <c r="E171" i="28"/>
  <c r="G171" i="28"/>
  <c r="G172" i="28"/>
  <c r="G173" i="28"/>
  <c r="G174" i="28"/>
  <c r="G177" i="28"/>
  <c r="G178" i="28"/>
  <c r="G179" i="28"/>
  <c r="G182" i="28"/>
  <c r="G183" i="28"/>
  <c r="E184" i="28"/>
  <c r="F184" i="28"/>
  <c r="G184" i="28"/>
  <c r="G185" i="28"/>
  <c r="G186" i="28"/>
  <c r="G188" i="28"/>
  <c r="G189" i="28"/>
  <c r="G190" i="28"/>
  <c r="G191" i="28"/>
  <c r="G192" i="28"/>
  <c r="G193" i="28"/>
  <c r="G194" i="28"/>
  <c r="G196" i="28"/>
  <c r="G197" i="28"/>
  <c r="G198" i="28"/>
  <c r="G199" i="28"/>
  <c r="G200" i="28"/>
  <c r="G201" i="28"/>
  <c r="G202" i="28"/>
  <c r="G203" i="28"/>
  <c r="E204" i="28"/>
  <c r="G204" i="28"/>
  <c r="E206" i="28"/>
  <c r="G206" i="28"/>
  <c r="E207" i="28"/>
  <c r="G207" i="28"/>
  <c r="E208" i="28"/>
  <c r="F208" i="28"/>
  <c r="G208" i="28"/>
  <c r="G209" i="28"/>
  <c r="E210" i="28"/>
  <c r="F210" i="28"/>
  <c r="G210" i="28"/>
  <c r="G211" i="28"/>
  <c r="G212" i="28"/>
  <c r="G213" i="28"/>
  <c r="G214" i="28"/>
  <c r="G215" i="28"/>
  <c r="G216" i="28"/>
  <c r="G217" i="28"/>
  <c r="G218" i="28"/>
  <c r="G219" i="28"/>
  <c r="E220" i="28"/>
  <c r="G220" i="28"/>
  <c r="G221" i="28"/>
  <c r="G222" i="28"/>
  <c r="G223" i="28"/>
  <c r="G224" i="28"/>
  <c r="G225" i="28"/>
  <c r="G226" i="28"/>
  <c r="G227" i="28"/>
  <c r="E228" i="28"/>
  <c r="F228" i="28"/>
  <c r="G228" i="28"/>
  <c r="G229" i="28"/>
  <c r="G230" i="28"/>
  <c r="G231" i="28"/>
  <c r="G232" i="28"/>
  <c r="E233" i="28"/>
  <c r="G233" i="28"/>
  <c r="G234" i="28"/>
  <c r="G235" i="28"/>
  <c r="G236" i="28"/>
  <c r="G237" i="28"/>
  <c r="G238" i="28"/>
  <c r="G239" i="28"/>
  <c r="G242" i="28"/>
  <c r="G243" i="28"/>
  <c r="E244" i="28"/>
  <c r="F244" i="28"/>
  <c r="G244" i="28"/>
  <c r="G245" i="28"/>
  <c r="G246" i="28"/>
  <c r="G247" i="28"/>
  <c r="G248" i="28"/>
  <c r="G249" i="28"/>
  <c r="G252" i="28"/>
  <c r="G253" i="28"/>
  <c r="E254" i="28"/>
  <c r="G254" i="28"/>
  <c r="G261" i="28"/>
  <c r="G262" i="28"/>
  <c r="G263" i="28"/>
  <c r="G264" i="28"/>
  <c r="F265" i="28"/>
  <c r="G265" i="28"/>
  <c r="E267" i="28"/>
  <c r="G267" i="28"/>
  <c r="H267" i="28" s="1"/>
  <c r="E268" i="28"/>
  <c r="G268" i="28"/>
  <c r="G269" i="28"/>
  <c r="G270" i="28"/>
  <c r="G271" i="28"/>
  <c r="G272" i="28"/>
  <c r="G273" i="28"/>
  <c r="G276" i="28"/>
  <c r="G277" i="28"/>
  <c r="E281" i="28"/>
  <c r="G281" i="28"/>
  <c r="G282" i="28"/>
  <c r="G284" i="28"/>
  <c r="G285" i="28"/>
  <c r="E286" i="28"/>
  <c r="F286" i="28"/>
  <c r="G286" i="28"/>
  <c r="G287" i="28"/>
  <c r="G288" i="28"/>
  <c r="G289" i="28"/>
  <c r="G290" i="28"/>
  <c r="E291" i="28"/>
  <c r="F291" i="28"/>
  <c r="G291" i="28"/>
  <c r="G292" i="28"/>
  <c r="G293" i="28"/>
  <c r="G294" i="28"/>
  <c r="G295" i="28"/>
  <c r="G296" i="28"/>
  <c r="G297" i="28"/>
  <c r="G298" i="28"/>
  <c r="G299" i="28"/>
  <c r="E300" i="28"/>
  <c r="F300" i="28"/>
  <c r="G300" i="28"/>
  <c r="G301" i="28"/>
  <c r="G302" i="28"/>
  <c r="G303" i="28"/>
  <c r="G304" i="28"/>
  <c r="G305" i="28"/>
  <c r="G306" i="28"/>
  <c r="G307" i="28"/>
  <c r="G309" i="28"/>
  <c r="G310" i="28"/>
  <c r="G311" i="28"/>
  <c r="G312" i="28"/>
  <c r="G313" i="28"/>
  <c r="G314" i="28"/>
  <c r="G315" i="28"/>
  <c r="E316" i="28"/>
  <c r="F316" i="28"/>
  <c r="G316" i="28"/>
  <c r="E317" i="28"/>
  <c r="G317" i="28"/>
  <c r="G318" i="28"/>
  <c r="G319" i="28"/>
  <c r="E320" i="28"/>
  <c r="F320" i="28"/>
  <c r="G320" i="28"/>
  <c r="G163" i="27"/>
  <c r="E164" i="27"/>
  <c r="G164" i="27"/>
  <c r="E165" i="27"/>
  <c r="F165" i="27"/>
  <c r="G165" i="27"/>
  <c r="G166" i="27"/>
  <c r="G167" i="27"/>
  <c r="G168" i="27"/>
  <c r="G169" i="27"/>
  <c r="G170" i="27"/>
  <c r="E171" i="27"/>
  <c r="F171" i="27"/>
  <c r="G171" i="27"/>
  <c r="E172" i="27"/>
  <c r="F172" i="27"/>
  <c r="G172" i="27"/>
  <c r="H172" i="27" s="1"/>
  <c r="G173" i="27"/>
  <c r="G174" i="27"/>
  <c r="G177" i="27"/>
  <c r="E178" i="27"/>
  <c r="F178" i="27"/>
  <c r="G178" i="27"/>
  <c r="H178" i="27" s="1"/>
  <c r="E179" i="27"/>
  <c r="G179" i="27"/>
  <c r="G182" i="27"/>
  <c r="E183" i="27"/>
  <c r="F183" i="27"/>
  <c r="G183" i="27"/>
  <c r="E184" i="27"/>
  <c r="G184" i="27"/>
  <c r="E185" i="27"/>
  <c r="G185" i="27"/>
  <c r="G186" i="27"/>
  <c r="G188" i="27"/>
  <c r="G189" i="27"/>
  <c r="G190" i="27"/>
  <c r="G191" i="27"/>
  <c r="G192" i="27"/>
  <c r="G193" i="27"/>
  <c r="E194" i="27"/>
  <c r="F194" i="27"/>
  <c r="G194" i="27"/>
  <c r="E196" i="27"/>
  <c r="G196" i="27"/>
  <c r="G197" i="27"/>
  <c r="G198" i="27"/>
  <c r="G199" i="27"/>
  <c r="E200" i="27"/>
  <c r="F200" i="27"/>
  <c r="G200" i="27"/>
  <c r="G201" i="27"/>
  <c r="G202" i="27"/>
  <c r="E203" i="27"/>
  <c r="G203" i="27"/>
  <c r="E204" i="27"/>
  <c r="G204" i="27"/>
  <c r="E206" i="27"/>
  <c r="F206" i="27"/>
  <c r="G206" i="27"/>
  <c r="E207" i="27"/>
  <c r="F207" i="27"/>
  <c r="G207" i="27"/>
  <c r="G208" i="27"/>
  <c r="G209" i="27"/>
  <c r="E210" i="27"/>
  <c r="F210" i="27"/>
  <c r="G210" i="27"/>
  <c r="H210" i="27" s="1"/>
  <c r="G211" i="27"/>
  <c r="G212" i="27"/>
  <c r="E213" i="27"/>
  <c r="F213" i="27"/>
  <c r="G213" i="27"/>
  <c r="E214" i="27"/>
  <c r="F214" i="27"/>
  <c r="G214" i="27"/>
  <c r="H214" i="27" s="1"/>
  <c r="G215" i="27"/>
  <c r="G216" i="27"/>
  <c r="G217" i="27"/>
  <c r="E218" i="27"/>
  <c r="G218" i="27"/>
  <c r="E219" i="27"/>
  <c r="F219" i="27"/>
  <c r="G219" i="27"/>
  <c r="E220" i="27"/>
  <c r="F220" i="27"/>
  <c r="G220" i="27"/>
  <c r="E221" i="27"/>
  <c r="G221" i="27"/>
  <c r="G222" i="27"/>
  <c r="E223" i="27"/>
  <c r="F223" i="27"/>
  <c r="G223" i="27"/>
  <c r="G224" i="27"/>
  <c r="E225" i="27"/>
  <c r="G225" i="27"/>
  <c r="G226" i="27"/>
  <c r="E227" i="27"/>
  <c r="G227" i="27"/>
  <c r="E228" i="27"/>
  <c r="F228" i="27"/>
  <c r="G228" i="27"/>
  <c r="G229" i="27"/>
  <c r="E230" i="27"/>
  <c r="G230" i="27"/>
  <c r="E231" i="27"/>
  <c r="F231" i="27"/>
  <c r="G231" i="27"/>
  <c r="G232" i="27"/>
  <c r="E233" i="27"/>
  <c r="F233" i="27"/>
  <c r="G233" i="27"/>
  <c r="E234" i="27"/>
  <c r="G234" i="27"/>
  <c r="E235" i="27"/>
  <c r="G235" i="27"/>
  <c r="E236" i="27"/>
  <c r="G236" i="27"/>
  <c r="G237" i="27"/>
  <c r="G238" i="27"/>
  <c r="E239" i="27"/>
  <c r="F239" i="27"/>
  <c r="G239" i="27"/>
  <c r="G242" i="27"/>
  <c r="E243" i="27"/>
  <c r="F243" i="27"/>
  <c r="G243" i="27"/>
  <c r="H243" i="27" s="1"/>
  <c r="E244" i="27"/>
  <c r="F244" i="27"/>
  <c r="G244" i="27"/>
  <c r="G245" i="27"/>
  <c r="E246" i="27"/>
  <c r="F246" i="27"/>
  <c r="G246" i="27"/>
  <c r="H246" i="27" s="1"/>
  <c r="E247" i="27"/>
  <c r="G247" i="27"/>
  <c r="G248" i="27"/>
  <c r="G249" i="27"/>
  <c r="E252" i="27"/>
  <c r="F252" i="27"/>
  <c r="G252" i="27"/>
  <c r="G253" i="27"/>
  <c r="E254" i="27"/>
  <c r="G254" i="27"/>
  <c r="G261" i="27"/>
  <c r="G262" i="27"/>
  <c r="G263" i="27"/>
  <c r="G264" i="27"/>
  <c r="E265" i="27"/>
  <c r="F265" i="27"/>
  <c r="G265" i="27"/>
  <c r="E267" i="27"/>
  <c r="F267" i="27"/>
  <c r="G267" i="27"/>
  <c r="H267" i="27" s="1"/>
  <c r="E268" i="27"/>
  <c r="G268" i="27"/>
  <c r="G269" i="27"/>
  <c r="E270" i="27"/>
  <c r="G270" i="27"/>
  <c r="G271" i="27"/>
  <c r="G272" i="27"/>
  <c r="G273" i="27"/>
  <c r="G276" i="27"/>
  <c r="G277" i="27"/>
  <c r="E281" i="27"/>
  <c r="F281" i="27"/>
  <c r="G281" i="27"/>
  <c r="G282" i="27"/>
  <c r="G284" i="27"/>
  <c r="E285" i="27"/>
  <c r="F285" i="27"/>
  <c r="G285" i="27"/>
  <c r="H285" i="27" s="1"/>
  <c r="E286" i="27"/>
  <c r="F286" i="27"/>
  <c r="G286" i="27"/>
  <c r="H286" i="27" s="1"/>
  <c r="G287" i="27"/>
  <c r="E288" i="27"/>
  <c r="F288" i="27"/>
  <c r="G288" i="27"/>
  <c r="E289" i="27"/>
  <c r="G289" i="27"/>
  <c r="H289" i="27" s="1"/>
  <c r="F290" i="27"/>
  <c r="G290" i="27"/>
  <c r="G291" i="27"/>
  <c r="G292" i="27"/>
  <c r="G293" i="27"/>
  <c r="G294" i="27"/>
  <c r="E295" i="27"/>
  <c r="G295" i="27"/>
  <c r="E296" i="27"/>
  <c r="G296" i="27"/>
  <c r="G297" i="27"/>
  <c r="E298" i="27"/>
  <c r="F298" i="27"/>
  <c r="G298" i="27"/>
  <c r="G299" i="27"/>
  <c r="E300" i="27"/>
  <c r="F300" i="27"/>
  <c r="G300" i="27"/>
  <c r="G301" i="27"/>
  <c r="E302" i="27"/>
  <c r="F302" i="27"/>
  <c r="G302" i="27"/>
  <c r="G303" i="27"/>
  <c r="G304" i="27"/>
  <c r="G305" i="27"/>
  <c r="E306" i="27"/>
  <c r="F306" i="27"/>
  <c r="G306" i="27"/>
  <c r="H306" i="27" s="1"/>
  <c r="E307" i="27"/>
  <c r="F307" i="27"/>
  <c r="G307" i="27"/>
  <c r="E309" i="27"/>
  <c r="F309" i="27"/>
  <c r="G309" i="27"/>
  <c r="E310" i="27"/>
  <c r="F310" i="27"/>
  <c r="G310" i="27"/>
  <c r="E311" i="27"/>
  <c r="F311" i="27"/>
  <c r="G311" i="27"/>
  <c r="H311" i="27" s="1"/>
  <c r="E312" i="27"/>
  <c r="F312" i="27"/>
  <c r="G312" i="27"/>
  <c r="E313" i="27"/>
  <c r="F313" i="27"/>
  <c r="G313" i="27"/>
  <c r="E314" i="27"/>
  <c r="F314" i="27"/>
  <c r="G314" i="27"/>
  <c r="H314" i="27" s="1"/>
  <c r="E315" i="27"/>
  <c r="G315" i="27"/>
  <c r="E316" i="27"/>
  <c r="G316" i="27"/>
  <c r="E317" i="27"/>
  <c r="F317" i="27"/>
  <c r="G317" i="27"/>
  <c r="G318" i="27"/>
  <c r="E319" i="27"/>
  <c r="F319" i="27"/>
  <c r="G319" i="27"/>
  <c r="H319" i="27" s="1"/>
  <c r="E320" i="27"/>
  <c r="F320" i="27"/>
  <c r="G320" i="27"/>
  <c r="G163" i="26"/>
  <c r="G164" i="26"/>
  <c r="E165" i="26"/>
  <c r="F165" i="26"/>
  <c r="G165" i="26"/>
  <c r="G166" i="26"/>
  <c r="G167" i="26"/>
  <c r="G168" i="26"/>
  <c r="G169" i="26"/>
  <c r="G170" i="26"/>
  <c r="E171" i="26"/>
  <c r="F171" i="26"/>
  <c r="G171" i="26"/>
  <c r="E172" i="26"/>
  <c r="G172" i="26"/>
  <c r="E173" i="26"/>
  <c r="G173" i="26"/>
  <c r="G174" i="26"/>
  <c r="G177" i="26"/>
  <c r="G178" i="26"/>
  <c r="E179" i="26"/>
  <c r="F179" i="26"/>
  <c r="G179" i="26"/>
  <c r="G182" i="26"/>
  <c r="G183" i="26"/>
  <c r="E184" i="26"/>
  <c r="F184" i="26"/>
  <c r="G184" i="26"/>
  <c r="E185" i="26"/>
  <c r="F185" i="26"/>
  <c r="G185" i="26"/>
  <c r="G186" i="26"/>
  <c r="G188" i="26"/>
  <c r="G189" i="26"/>
  <c r="G190" i="26"/>
  <c r="G191" i="26"/>
  <c r="G192" i="26"/>
  <c r="G193" i="26"/>
  <c r="E194" i="26"/>
  <c r="F194" i="26"/>
  <c r="G194" i="26"/>
  <c r="G196" i="26"/>
  <c r="G197" i="26"/>
  <c r="G198" i="26"/>
  <c r="E199" i="26"/>
  <c r="F199" i="26"/>
  <c r="G199" i="26"/>
  <c r="G200" i="26"/>
  <c r="G201" i="26"/>
  <c r="G202" i="26"/>
  <c r="E203" i="26"/>
  <c r="F203" i="26"/>
  <c r="G203" i="26"/>
  <c r="G204" i="26"/>
  <c r="E206" i="26"/>
  <c r="F206" i="26"/>
  <c r="G206" i="26"/>
  <c r="H206" i="26" s="1"/>
  <c r="E207" i="26"/>
  <c r="F207" i="26"/>
  <c r="G207" i="26"/>
  <c r="E208" i="26"/>
  <c r="F208" i="26"/>
  <c r="G208" i="26"/>
  <c r="E209" i="26"/>
  <c r="F209" i="26"/>
  <c r="G209" i="26"/>
  <c r="E210" i="26"/>
  <c r="G210" i="26"/>
  <c r="G211" i="26"/>
  <c r="G212" i="26"/>
  <c r="G213" i="26"/>
  <c r="G214" i="26"/>
  <c r="G215" i="26"/>
  <c r="G216" i="26"/>
  <c r="G217" i="26"/>
  <c r="G218" i="26"/>
  <c r="G219" i="26"/>
  <c r="E220" i="26"/>
  <c r="F220" i="26"/>
  <c r="G220" i="26"/>
  <c r="G221" i="26"/>
  <c r="E222" i="26"/>
  <c r="F222" i="26"/>
  <c r="G222" i="26"/>
  <c r="E223" i="26"/>
  <c r="F223" i="26"/>
  <c r="G223" i="26"/>
  <c r="G224" i="26"/>
  <c r="G225" i="26"/>
  <c r="E226" i="26"/>
  <c r="G226" i="26"/>
  <c r="E227" i="26"/>
  <c r="F227" i="26"/>
  <c r="G227" i="26"/>
  <c r="E228" i="26"/>
  <c r="F228" i="26"/>
  <c r="G228" i="26"/>
  <c r="G229" i="26"/>
  <c r="G230" i="26"/>
  <c r="E231" i="26"/>
  <c r="F231" i="26"/>
  <c r="G231" i="26"/>
  <c r="G232" i="26"/>
  <c r="G233" i="26"/>
  <c r="G234" i="26"/>
  <c r="E235" i="26"/>
  <c r="G235" i="26"/>
  <c r="G236" i="26"/>
  <c r="E237" i="26"/>
  <c r="F237" i="26"/>
  <c r="G237" i="26"/>
  <c r="G238" i="26"/>
  <c r="E239" i="26"/>
  <c r="F239" i="26"/>
  <c r="G239" i="26"/>
  <c r="G242" i="26"/>
  <c r="G243" i="26"/>
  <c r="E244" i="26"/>
  <c r="F244" i="26"/>
  <c r="G244" i="26"/>
  <c r="G245" i="26"/>
  <c r="G246" i="26"/>
  <c r="G247" i="26"/>
  <c r="G248" i="26"/>
  <c r="E249" i="26"/>
  <c r="G249" i="26"/>
  <c r="E252" i="26"/>
  <c r="G252" i="26"/>
  <c r="G253" i="26"/>
  <c r="E254" i="26"/>
  <c r="F254" i="26"/>
  <c r="G254" i="26"/>
  <c r="G261" i="26"/>
  <c r="G262" i="26"/>
  <c r="G263" i="26"/>
  <c r="G264" i="26"/>
  <c r="E265" i="26"/>
  <c r="F265" i="26"/>
  <c r="G265" i="26"/>
  <c r="E267" i="26"/>
  <c r="F267" i="26"/>
  <c r="G267" i="26"/>
  <c r="E268" i="26"/>
  <c r="G268" i="26"/>
  <c r="G269" i="26"/>
  <c r="G270" i="26"/>
  <c r="G271" i="26"/>
  <c r="G272" i="26"/>
  <c r="G273" i="26"/>
  <c r="G276" i="26"/>
  <c r="E277" i="26"/>
  <c r="F277" i="26"/>
  <c r="G277" i="26"/>
  <c r="G281" i="26"/>
  <c r="G282" i="26"/>
  <c r="G284" i="26"/>
  <c r="G285" i="26"/>
  <c r="E286" i="26"/>
  <c r="F286" i="26"/>
  <c r="G286" i="26"/>
  <c r="G287" i="26"/>
  <c r="E288" i="26"/>
  <c r="F288" i="26"/>
  <c r="G288" i="26"/>
  <c r="G289" i="26"/>
  <c r="G290" i="26"/>
  <c r="E291" i="26"/>
  <c r="F291" i="26"/>
  <c r="G291" i="26"/>
  <c r="E292" i="26"/>
  <c r="F292" i="26"/>
  <c r="G292" i="26"/>
  <c r="G293" i="26"/>
  <c r="F294" i="26"/>
  <c r="G294" i="26"/>
  <c r="G295" i="26"/>
  <c r="G296" i="26"/>
  <c r="G297" i="26"/>
  <c r="E298" i="26"/>
  <c r="G298" i="26"/>
  <c r="G299" i="26"/>
  <c r="E300" i="26"/>
  <c r="F300" i="26"/>
  <c r="G300" i="26"/>
  <c r="G301" i="26"/>
  <c r="G302" i="26"/>
  <c r="G303" i="26"/>
  <c r="G304" i="26"/>
  <c r="E305" i="26"/>
  <c r="F305" i="26"/>
  <c r="G305" i="26"/>
  <c r="E306" i="26"/>
  <c r="F306" i="26"/>
  <c r="G306" i="26"/>
  <c r="G307" i="26"/>
  <c r="E309" i="26"/>
  <c r="F309" i="26"/>
  <c r="G309" i="26"/>
  <c r="E310" i="26"/>
  <c r="F310" i="26"/>
  <c r="G310" i="26"/>
  <c r="E311" i="26"/>
  <c r="F311" i="26"/>
  <c r="G311" i="26"/>
  <c r="G312" i="26"/>
  <c r="G313" i="26"/>
  <c r="E314" i="26"/>
  <c r="F314" i="26"/>
  <c r="G314" i="26"/>
  <c r="G315" i="26"/>
  <c r="E316" i="26"/>
  <c r="F316" i="26"/>
  <c r="G316" i="26"/>
  <c r="G317" i="26"/>
  <c r="G318" i="26"/>
  <c r="E319" i="26"/>
  <c r="F319" i="26"/>
  <c r="G319" i="26"/>
  <c r="E320" i="26"/>
  <c r="F320" i="26"/>
  <c r="G320" i="26"/>
  <c r="E163" i="25"/>
  <c r="F163" i="25"/>
  <c r="G163" i="25"/>
  <c r="G164" i="25"/>
  <c r="E165" i="25"/>
  <c r="F165" i="25"/>
  <c r="G165" i="25"/>
  <c r="G166" i="25"/>
  <c r="G167" i="25"/>
  <c r="G168" i="25"/>
  <c r="G169" i="25"/>
  <c r="E170" i="25"/>
  <c r="G170" i="25"/>
  <c r="E171" i="25"/>
  <c r="F171" i="25"/>
  <c r="G171" i="25"/>
  <c r="E172" i="25"/>
  <c r="G172" i="25"/>
  <c r="G173" i="25"/>
  <c r="E174" i="25"/>
  <c r="G174" i="25"/>
  <c r="G177" i="25"/>
  <c r="E178" i="25"/>
  <c r="F178" i="25"/>
  <c r="G178" i="25"/>
  <c r="E179" i="25"/>
  <c r="G179" i="25"/>
  <c r="G182" i="25"/>
  <c r="G183" i="25"/>
  <c r="E184" i="25"/>
  <c r="F184" i="25"/>
  <c r="G184" i="25"/>
  <c r="E185" i="25"/>
  <c r="F185" i="25"/>
  <c r="G185" i="25"/>
  <c r="G186" i="25"/>
  <c r="G188" i="25"/>
  <c r="G189" i="25"/>
  <c r="G190" i="25"/>
  <c r="G191" i="25"/>
  <c r="G192" i="25"/>
  <c r="G193" i="25"/>
  <c r="E194" i="25"/>
  <c r="F194" i="25"/>
  <c r="G194" i="25"/>
  <c r="G196" i="25"/>
  <c r="G197" i="25"/>
  <c r="G198" i="25"/>
  <c r="E199" i="25"/>
  <c r="F199" i="25"/>
  <c r="G199" i="25"/>
  <c r="E200" i="25"/>
  <c r="F200" i="25"/>
  <c r="G200" i="25"/>
  <c r="G201" i="25"/>
  <c r="G202" i="25"/>
  <c r="E203" i="25"/>
  <c r="G203" i="25"/>
  <c r="G204" i="25"/>
  <c r="E206" i="25"/>
  <c r="F206" i="25"/>
  <c r="G206" i="25"/>
  <c r="E207" i="25"/>
  <c r="F207" i="25"/>
  <c r="G207" i="25"/>
  <c r="E208" i="25"/>
  <c r="F208" i="25"/>
  <c r="G208" i="25"/>
  <c r="E209" i="25"/>
  <c r="G209" i="25"/>
  <c r="E210" i="25"/>
  <c r="F210" i="25"/>
  <c r="G210" i="25"/>
  <c r="E211" i="25"/>
  <c r="F211" i="25"/>
  <c r="G211" i="25"/>
  <c r="G212" i="25"/>
  <c r="G213" i="25"/>
  <c r="G214" i="25"/>
  <c r="G215" i="25"/>
  <c r="G216" i="25"/>
  <c r="G217" i="25"/>
  <c r="E218" i="25"/>
  <c r="G218" i="25"/>
  <c r="E219" i="25"/>
  <c r="F219" i="25"/>
  <c r="G219" i="25"/>
  <c r="E220" i="25"/>
  <c r="F220" i="25"/>
  <c r="G220" i="25"/>
  <c r="G221" i="25"/>
  <c r="G222" i="25"/>
  <c r="E223" i="25"/>
  <c r="F223" i="25"/>
  <c r="G223" i="25"/>
  <c r="G224" i="25"/>
  <c r="E225" i="25"/>
  <c r="F225" i="25"/>
  <c r="G225" i="25"/>
  <c r="G226" i="25"/>
  <c r="G227" i="25"/>
  <c r="E228" i="25"/>
  <c r="F228" i="25"/>
  <c r="G228" i="25"/>
  <c r="E229" i="25"/>
  <c r="G229" i="25"/>
  <c r="E230" i="25"/>
  <c r="G230" i="25"/>
  <c r="E231" i="25"/>
  <c r="F231" i="25"/>
  <c r="G231" i="25"/>
  <c r="G232" i="25"/>
  <c r="E233" i="25"/>
  <c r="F233" i="25"/>
  <c r="G233" i="25"/>
  <c r="E234" i="25"/>
  <c r="G234" i="25"/>
  <c r="E235" i="25"/>
  <c r="F235" i="25"/>
  <c r="G235" i="25"/>
  <c r="E236" i="25"/>
  <c r="G236" i="25"/>
  <c r="E237" i="25"/>
  <c r="F237" i="25"/>
  <c r="G237" i="25"/>
  <c r="E238" i="25"/>
  <c r="G238" i="25"/>
  <c r="E239" i="25"/>
  <c r="F239" i="25"/>
  <c r="G239" i="25"/>
  <c r="E242" i="25"/>
  <c r="F242" i="25"/>
  <c r="G242" i="25"/>
  <c r="E243" i="25"/>
  <c r="F243" i="25"/>
  <c r="G243" i="25"/>
  <c r="E244" i="25"/>
  <c r="F244" i="25"/>
  <c r="G244" i="25"/>
  <c r="G245" i="25"/>
  <c r="E246" i="25"/>
  <c r="G246" i="25"/>
  <c r="G247" i="25"/>
  <c r="G248" i="25"/>
  <c r="G249" i="25"/>
  <c r="E252" i="25"/>
  <c r="F252" i="25"/>
  <c r="G252" i="25"/>
  <c r="G253" i="25"/>
  <c r="E254" i="25"/>
  <c r="F254" i="25"/>
  <c r="G254" i="25"/>
  <c r="G261" i="25"/>
  <c r="G262" i="25"/>
  <c r="G263" i="25"/>
  <c r="G264" i="25"/>
  <c r="E265" i="25"/>
  <c r="F265" i="25"/>
  <c r="G265" i="25"/>
  <c r="E267" i="25"/>
  <c r="F267" i="25"/>
  <c r="G267" i="25"/>
  <c r="E268" i="25"/>
  <c r="G268" i="25"/>
  <c r="G269" i="25"/>
  <c r="G270" i="25"/>
  <c r="F271" i="25"/>
  <c r="G271" i="25"/>
  <c r="G272" i="25"/>
  <c r="G273" i="25"/>
  <c r="G276" i="25"/>
  <c r="G277" i="25"/>
  <c r="E281" i="25"/>
  <c r="G281" i="25"/>
  <c r="G282" i="25"/>
  <c r="G284" i="25"/>
  <c r="E285" i="25"/>
  <c r="G285" i="25"/>
  <c r="E286" i="25"/>
  <c r="F286" i="25"/>
  <c r="G286" i="25"/>
  <c r="G287" i="25"/>
  <c r="G288" i="25"/>
  <c r="G289" i="25"/>
  <c r="E290" i="25"/>
  <c r="F290" i="25"/>
  <c r="G290" i="25"/>
  <c r="E291" i="25"/>
  <c r="F291" i="25"/>
  <c r="G291" i="25"/>
  <c r="E292" i="25"/>
  <c r="F292" i="25"/>
  <c r="G292" i="25"/>
  <c r="G293" i="25"/>
  <c r="E294" i="25"/>
  <c r="F294" i="25"/>
  <c r="G294" i="25"/>
  <c r="E295" i="25"/>
  <c r="F295" i="25"/>
  <c r="G295" i="25"/>
  <c r="E296" i="25"/>
  <c r="F296" i="25"/>
  <c r="G296" i="25"/>
  <c r="F297" i="25"/>
  <c r="G297" i="25"/>
  <c r="E298" i="25"/>
  <c r="F298" i="25"/>
  <c r="G298" i="25"/>
  <c r="G299" i="25"/>
  <c r="E300" i="25"/>
  <c r="F300" i="25"/>
  <c r="G300" i="25"/>
  <c r="G301" i="25"/>
  <c r="E302" i="25"/>
  <c r="G302" i="25"/>
  <c r="E303" i="25"/>
  <c r="F303" i="25"/>
  <c r="G303" i="25"/>
  <c r="G304" i="25"/>
  <c r="E305" i="25"/>
  <c r="F305" i="25"/>
  <c r="G305" i="25"/>
  <c r="E306" i="25"/>
  <c r="F306" i="25"/>
  <c r="G306" i="25"/>
  <c r="E307" i="25"/>
  <c r="F307" i="25"/>
  <c r="G307" i="25"/>
  <c r="E309" i="25"/>
  <c r="F309" i="25"/>
  <c r="G309" i="25"/>
  <c r="G310" i="25"/>
  <c r="E311" i="25"/>
  <c r="F311" i="25"/>
  <c r="G311" i="25"/>
  <c r="E312" i="25"/>
  <c r="F312" i="25"/>
  <c r="G312" i="25"/>
  <c r="E313" i="25"/>
  <c r="F313" i="25"/>
  <c r="G313" i="25"/>
  <c r="E314" i="25"/>
  <c r="F314" i="25"/>
  <c r="G314" i="25"/>
  <c r="G315" i="25"/>
  <c r="E316" i="25"/>
  <c r="F316" i="25"/>
  <c r="G316" i="25"/>
  <c r="E317" i="25"/>
  <c r="F317" i="25"/>
  <c r="G317" i="25"/>
  <c r="G318" i="25"/>
  <c r="E319" i="25"/>
  <c r="F319" i="25"/>
  <c r="G319" i="25"/>
  <c r="E320" i="25"/>
  <c r="F320" i="25"/>
  <c r="G320" i="25"/>
  <c r="E163" i="24"/>
  <c r="F163" i="24"/>
  <c r="G163" i="24"/>
  <c r="G164" i="24"/>
  <c r="E165" i="24"/>
  <c r="F165" i="24"/>
  <c r="G165" i="24"/>
  <c r="E166" i="24"/>
  <c r="F166" i="24"/>
  <c r="G166" i="24"/>
  <c r="G167" i="24"/>
  <c r="E168" i="24"/>
  <c r="G168" i="24"/>
  <c r="E169" i="24"/>
  <c r="F169" i="24"/>
  <c r="G169" i="24"/>
  <c r="E170" i="24"/>
  <c r="F170" i="24"/>
  <c r="G170" i="24"/>
  <c r="E171" i="24"/>
  <c r="F171" i="24"/>
  <c r="G171" i="24"/>
  <c r="E172" i="24"/>
  <c r="F172" i="24"/>
  <c r="G172" i="24"/>
  <c r="E173" i="24"/>
  <c r="F173" i="24"/>
  <c r="G173" i="24"/>
  <c r="E174" i="24"/>
  <c r="F174" i="24"/>
  <c r="G174" i="24"/>
  <c r="E177" i="24"/>
  <c r="G177" i="24"/>
  <c r="E178" i="24"/>
  <c r="G178" i="24"/>
  <c r="E179" i="24"/>
  <c r="F179" i="24"/>
  <c r="G179" i="24"/>
  <c r="G182" i="24"/>
  <c r="E183" i="24"/>
  <c r="F183" i="24"/>
  <c r="G183" i="24"/>
  <c r="E184" i="24"/>
  <c r="F184" i="24"/>
  <c r="G184" i="24"/>
  <c r="E185" i="24"/>
  <c r="F185" i="24"/>
  <c r="G185" i="24"/>
  <c r="E186" i="24"/>
  <c r="G186" i="24"/>
  <c r="G188" i="24"/>
  <c r="G189" i="24"/>
  <c r="G190" i="24"/>
  <c r="G191" i="24"/>
  <c r="G192" i="24"/>
  <c r="E193" i="24"/>
  <c r="F193" i="24"/>
  <c r="G193" i="24"/>
  <c r="E194" i="24"/>
  <c r="F194" i="24"/>
  <c r="G194" i="24"/>
  <c r="E196" i="24"/>
  <c r="F196" i="24"/>
  <c r="G196" i="24"/>
  <c r="H196" i="24" s="1"/>
  <c r="G197" i="24"/>
  <c r="G198" i="24"/>
  <c r="E199" i="24"/>
  <c r="F199" i="24"/>
  <c r="G199" i="24"/>
  <c r="E200" i="24"/>
  <c r="F200" i="24"/>
  <c r="G200" i="24"/>
  <c r="G201" i="24"/>
  <c r="G202" i="24"/>
  <c r="G203" i="24"/>
  <c r="E204" i="24"/>
  <c r="F204" i="24"/>
  <c r="G204" i="24"/>
  <c r="E206" i="24"/>
  <c r="G206" i="24"/>
  <c r="G207" i="24"/>
  <c r="E208" i="24"/>
  <c r="F208" i="24"/>
  <c r="G208" i="24"/>
  <c r="E209" i="24"/>
  <c r="F209" i="24"/>
  <c r="G209" i="24"/>
  <c r="E210" i="24"/>
  <c r="F210" i="24"/>
  <c r="G210" i="24"/>
  <c r="E211" i="24"/>
  <c r="F211" i="24"/>
  <c r="G211" i="24"/>
  <c r="G212" i="24"/>
  <c r="E213" i="24"/>
  <c r="F213" i="24"/>
  <c r="G213" i="24"/>
  <c r="H213" i="24" s="1"/>
  <c r="E214" i="24"/>
  <c r="F214" i="24"/>
  <c r="G214" i="24"/>
  <c r="H214" i="24" s="1"/>
  <c r="G215" i="24"/>
  <c r="F216" i="24"/>
  <c r="G216" i="24"/>
  <c r="G217" i="24"/>
  <c r="E218" i="24"/>
  <c r="F218" i="24"/>
  <c r="G218" i="24"/>
  <c r="H218" i="24" s="1"/>
  <c r="G219" i="24"/>
  <c r="E220" i="24"/>
  <c r="F220" i="24"/>
  <c r="G220" i="24"/>
  <c r="E221" i="24"/>
  <c r="F221" i="24"/>
  <c r="G221" i="24"/>
  <c r="E222" i="24"/>
  <c r="F222" i="24"/>
  <c r="G222" i="24"/>
  <c r="E223" i="24"/>
  <c r="F223" i="24"/>
  <c r="G223" i="24"/>
  <c r="G224" i="24"/>
  <c r="F225" i="24"/>
  <c r="G225" i="24"/>
  <c r="E226" i="24"/>
  <c r="F226" i="24"/>
  <c r="G226" i="24"/>
  <c r="E227" i="24"/>
  <c r="F227" i="24"/>
  <c r="G227" i="24"/>
  <c r="E228" i="24"/>
  <c r="F228" i="24"/>
  <c r="G228" i="24"/>
  <c r="G229" i="24"/>
  <c r="E230" i="24"/>
  <c r="G230" i="24"/>
  <c r="E231" i="24"/>
  <c r="F231" i="24"/>
  <c r="G231" i="24"/>
  <c r="G232" i="24"/>
  <c r="E233" i="24"/>
  <c r="F233" i="24"/>
  <c r="G233" i="24"/>
  <c r="H233" i="24" s="1"/>
  <c r="G234" i="24"/>
  <c r="E235" i="24"/>
  <c r="F235" i="24"/>
  <c r="G235" i="24"/>
  <c r="E236" i="24"/>
  <c r="F236" i="24"/>
  <c r="G236" i="24"/>
  <c r="E237" i="24"/>
  <c r="F237" i="24"/>
  <c r="G237" i="24"/>
  <c r="H237" i="24" s="1"/>
  <c r="E238" i="24"/>
  <c r="F238" i="24"/>
  <c r="G238" i="24"/>
  <c r="H238" i="24" s="1"/>
  <c r="E239" i="24"/>
  <c r="F239" i="24"/>
  <c r="G239" i="24"/>
  <c r="E242" i="24"/>
  <c r="F242" i="24"/>
  <c r="G242" i="24"/>
  <c r="H242" i="24" s="1"/>
  <c r="F243" i="24"/>
  <c r="G243" i="24"/>
  <c r="E244" i="24"/>
  <c r="F244" i="24"/>
  <c r="G244" i="24"/>
  <c r="G245" i="24"/>
  <c r="E246" i="24"/>
  <c r="F246" i="24"/>
  <c r="G246" i="24"/>
  <c r="H246" i="24" s="1"/>
  <c r="E247" i="24"/>
  <c r="F247" i="24"/>
  <c r="G247" i="24"/>
  <c r="G248" i="24"/>
  <c r="E249" i="24"/>
  <c r="F249" i="24"/>
  <c r="G249" i="24"/>
  <c r="E252" i="24"/>
  <c r="F252" i="24"/>
  <c r="G252" i="24"/>
  <c r="G253" i="24"/>
  <c r="E254" i="24"/>
  <c r="F254" i="24"/>
  <c r="G254" i="24"/>
  <c r="G261" i="24"/>
  <c r="G262" i="24"/>
  <c r="G263" i="24"/>
  <c r="E264" i="24"/>
  <c r="G264" i="24"/>
  <c r="E265" i="24"/>
  <c r="F265" i="24"/>
  <c r="G265" i="24"/>
  <c r="E267" i="24"/>
  <c r="F267" i="24"/>
  <c r="G267" i="24"/>
  <c r="E268" i="24"/>
  <c r="G268" i="24"/>
  <c r="G269" i="24"/>
  <c r="G270" i="24"/>
  <c r="G271" i="24"/>
  <c r="G272" i="24"/>
  <c r="E273" i="24"/>
  <c r="G273" i="24"/>
  <c r="G276" i="24"/>
  <c r="E277" i="24"/>
  <c r="F277" i="24"/>
  <c r="G277" i="24"/>
  <c r="E281" i="24"/>
  <c r="F281" i="24"/>
  <c r="G281" i="24"/>
  <c r="E282" i="24"/>
  <c r="F282" i="24"/>
  <c r="G282" i="24"/>
  <c r="G284" i="24"/>
  <c r="E285" i="24"/>
  <c r="G285" i="24"/>
  <c r="E286" i="24"/>
  <c r="F286" i="24"/>
  <c r="G286" i="24"/>
  <c r="G287" i="24"/>
  <c r="G288" i="24"/>
  <c r="E289" i="24"/>
  <c r="F289" i="24"/>
  <c r="G289" i="24"/>
  <c r="E290" i="24"/>
  <c r="F290" i="24"/>
  <c r="G290" i="24"/>
  <c r="E291" i="24"/>
  <c r="F291" i="24"/>
  <c r="G291" i="24"/>
  <c r="E292" i="24"/>
  <c r="F292" i="24"/>
  <c r="G292" i="24"/>
  <c r="G293" i="24"/>
  <c r="E294" i="24"/>
  <c r="F294" i="24"/>
  <c r="G294" i="24"/>
  <c r="E295" i="24"/>
  <c r="F295" i="24"/>
  <c r="G295" i="24"/>
  <c r="E296" i="24"/>
  <c r="F296" i="24"/>
  <c r="G296" i="24"/>
  <c r="G297" i="24"/>
  <c r="E298" i="24"/>
  <c r="F298" i="24"/>
  <c r="G298" i="24"/>
  <c r="G299" i="24"/>
  <c r="E300" i="24"/>
  <c r="F300" i="24"/>
  <c r="G300" i="24"/>
  <c r="H300" i="24" s="1"/>
  <c r="G301" i="24"/>
  <c r="E302" i="24"/>
  <c r="F302" i="24"/>
  <c r="G302" i="24"/>
  <c r="E303" i="24"/>
  <c r="F303" i="24"/>
  <c r="G303" i="24"/>
  <c r="E304" i="24"/>
  <c r="G304" i="24"/>
  <c r="H304" i="24" s="1"/>
  <c r="E305" i="24"/>
  <c r="G305" i="24"/>
  <c r="H305" i="24" s="1"/>
  <c r="E306" i="24"/>
  <c r="F306" i="24"/>
  <c r="G306" i="24"/>
  <c r="E307" i="24"/>
  <c r="F307" i="24"/>
  <c r="G307" i="24"/>
  <c r="E309" i="24"/>
  <c r="F309" i="24"/>
  <c r="G309" i="24"/>
  <c r="H309" i="24" s="1"/>
  <c r="E310" i="24"/>
  <c r="F310" i="24"/>
  <c r="G310" i="24"/>
  <c r="E311" i="24"/>
  <c r="F311" i="24"/>
  <c r="G311" i="24"/>
  <c r="E312" i="24"/>
  <c r="F312" i="24"/>
  <c r="G312" i="24"/>
  <c r="E313" i="24"/>
  <c r="F313" i="24"/>
  <c r="G313" i="24"/>
  <c r="E314" i="24"/>
  <c r="F314" i="24"/>
  <c r="G314" i="24"/>
  <c r="H314" i="24" s="1"/>
  <c r="E315" i="24"/>
  <c r="F315" i="24"/>
  <c r="G315" i="24"/>
  <c r="E316" i="24"/>
  <c r="F316" i="24"/>
  <c r="G316" i="24"/>
  <c r="E317" i="24"/>
  <c r="F317" i="24"/>
  <c r="G317" i="24"/>
  <c r="H317" i="24" s="1"/>
  <c r="E318" i="24"/>
  <c r="F318" i="24"/>
  <c r="G318" i="24"/>
  <c r="H318" i="24" s="1"/>
  <c r="E319" i="24"/>
  <c r="F319" i="24"/>
  <c r="G319" i="24"/>
  <c r="E320" i="24"/>
  <c r="F320" i="24"/>
  <c r="G320" i="24"/>
  <c r="E163" i="23"/>
  <c r="F163" i="23"/>
  <c r="G163" i="23"/>
  <c r="H163" i="23" s="1"/>
  <c r="G164" i="23"/>
  <c r="E165" i="23"/>
  <c r="F165" i="23"/>
  <c r="G165" i="23"/>
  <c r="G166" i="23"/>
  <c r="G167" i="23"/>
  <c r="E168" i="23"/>
  <c r="G168" i="23"/>
  <c r="G169" i="23"/>
  <c r="G170" i="23"/>
  <c r="E171" i="23"/>
  <c r="F171" i="23"/>
  <c r="G171" i="23"/>
  <c r="H171" i="23" s="1"/>
  <c r="E172" i="23"/>
  <c r="F172" i="23"/>
  <c r="G172" i="23"/>
  <c r="H172" i="23" s="1"/>
  <c r="E173" i="23"/>
  <c r="F173" i="23"/>
  <c r="G173" i="23"/>
  <c r="E174" i="23"/>
  <c r="F174" i="23"/>
  <c r="G174" i="23"/>
  <c r="G177" i="23"/>
  <c r="E178" i="23"/>
  <c r="F178" i="23"/>
  <c r="G178" i="23"/>
  <c r="E179" i="23"/>
  <c r="F179" i="23"/>
  <c r="G179" i="23"/>
  <c r="G182" i="23"/>
  <c r="E183" i="23"/>
  <c r="G183" i="23"/>
  <c r="E184" i="23"/>
  <c r="F184" i="23"/>
  <c r="G184" i="23"/>
  <c r="E185" i="23"/>
  <c r="G185" i="23"/>
  <c r="G186" i="23"/>
  <c r="G188" i="23"/>
  <c r="G189" i="23"/>
  <c r="G190" i="23"/>
  <c r="G191" i="23"/>
  <c r="G192" i="23"/>
  <c r="G193" i="23"/>
  <c r="E194" i="23"/>
  <c r="F194" i="23"/>
  <c r="G194" i="23"/>
  <c r="E196" i="23"/>
  <c r="F196" i="23"/>
  <c r="G196" i="23"/>
  <c r="G197" i="23"/>
  <c r="G198" i="23"/>
  <c r="E199" i="23"/>
  <c r="F199" i="23"/>
  <c r="G199" i="23"/>
  <c r="E200" i="23"/>
  <c r="F200" i="23"/>
  <c r="G200" i="23"/>
  <c r="H200" i="23" s="1"/>
  <c r="G201" i="23"/>
  <c r="G202" i="23"/>
  <c r="E203" i="23"/>
  <c r="G203" i="23"/>
  <c r="E204" i="23"/>
  <c r="F204" i="23"/>
  <c r="G204" i="23"/>
  <c r="E206" i="23"/>
  <c r="F206" i="23"/>
  <c r="G206" i="23"/>
  <c r="E207" i="23"/>
  <c r="G207" i="23"/>
  <c r="E208" i="23"/>
  <c r="F208" i="23"/>
  <c r="G208" i="23"/>
  <c r="G209" i="23"/>
  <c r="E210" i="23"/>
  <c r="G210" i="23"/>
  <c r="E211" i="23"/>
  <c r="G211" i="23"/>
  <c r="G212" i="23"/>
  <c r="E213" i="23"/>
  <c r="F213" i="23"/>
  <c r="G213" i="23"/>
  <c r="H213" i="23" s="1"/>
  <c r="E214" i="23"/>
  <c r="F214" i="23"/>
  <c r="G214" i="23"/>
  <c r="H214" i="23" s="1"/>
  <c r="E215" i="23"/>
  <c r="G215" i="23"/>
  <c r="E216" i="23"/>
  <c r="F216" i="23"/>
  <c r="G216" i="23"/>
  <c r="E217" i="23"/>
  <c r="F217" i="23"/>
  <c r="G217" i="23"/>
  <c r="H217" i="23" s="1"/>
  <c r="E218" i="23"/>
  <c r="F218" i="23"/>
  <c r="G218" i="23"/>
  <c r="G219" i="23"/>
  <c r="E220" i="23"/>
  <c r="F220" i="23"/>
  <c r="G220" i="23"/>
  <c r="E221" i="23"/>
  <c r="F221" i="23"/>
  <c r="G221" i="23"/>
  <c r="H221" i="23" s="1"/>
  <c r="G222" i="23"/>
  <c r="E223" i="23"/>
  <c r="F223" i="23"/>
  <c r="G223" i="23"/>
  <c r="E224" i="23"/>
  <c r="G224" i="23"/>
  <c r="E225" i="23"/>
  <c r="F225" i="23"/>
  <c r="G225" i="23"/>
  <c r="E226" i="23"/>
  <c r="F226" i="23"/>
  <c r="G226" i="23"/>
  <c r="G227" i="23"/>
  <c r="E228" i="23"/>
  <c r="F228" i="23"/>
  <c r="G228" i="23"/>
  <c r="G229" i="23"/>
  <c r="E230" i="23"/>
  <c r="G230" i="23"/>
  <c r="E231" i="23"/>
  <c r="F231" i="23"/>
  <c r="G231" i="23"/>
  <c r="E232" i="23"/>
  <c r="G232" i="23"/>
  <c r="E233" i="23"/>
  <c r="G233" i="23"/>
  <c r="H233" i="23" s="1"/>
  <c r="F234" i="23"/>
  <c r="G234" i="23"/>
  <c r="E235" i="23"/>
  <c r="F235" i="23"/>
  <c r="G235" i="23"/>
  <c r="E236" i="23"/>
  <c r="F236" i="23"/>
  <c r="G236" i="23"/>
  <c r="E237" i="23"/>
  <c r="F237" i="23"/>
  <c r="G237" i="23"/>
  <c r="E238" i="23"/>
  <c r="F238" i="23"/>
  <c r="G238" i="23"/>
  <c r="E239" i="23"/>
  <c r="F239" i="23"/>
  <c r="G239" i="23"/>
  <c r="E242" i="23"/>
  <c r="G242" i="23"/>
  <c r="E243" i="23"/>
  <c r="F243" i="23"/>
  <c r="G243" i="23"/>
  <c r="E244" i="23"/>
  <c r="F244" i="23"/>
  <c r="G244" i="23"/>
  <c r="G245" i="23"/>
  <c r="E246" i="23"/>
  <c r="G246" i="23"/>
  <c r="H246" i="23" s="1"/>
  <c r="G247" i="23"/>
  <c r="G248" i="23"/>
  <c r="E249" i="23"/>
  <c r="F249" i="23"/>
  <c r="G249" i="23"/>
  <c r="H249" i="23" s="1"/>
  <c r="E252" i="23"/>
  <c r="F252" i="23"/>
  <c r="G252" i="23"/>
  <c r="H252" i="23" s="1"/>
  <c r="E253" i="23"/>
  <c r="G253" i="23"/>
  <c r="E254" i="23"/>
  <c r="F254" i="23"/>
  <c r="G254" i="23"/>
  <c r="G261" i="23"/>
  <c r="G262" i="23"/>
  <c r="G263" i="23"/>
  <c r="E264" i="23"/>
  <c r="F264" i="23"/>
  <c r="G264" i="23"/>
  <c r="E265" i="23"/>
  <c r="F265" i="23"/>
  <c r="G265" i="23"/>
  <c r="E267" i="23"/>
  <c r="G267" i="23"/>
  <c r="E268" i="23"/>
  <c r="F268" i="23"/>
  <c r="G268" i="23"/>
  <c r="G269" i="23"/>
  <c r="G270" i="23"/>
  <c r="E271" i="23"/>
  <c r="G271" i="23"/>
  <c r="G272" i="23"/>
  <c r="E273" i="23"/>
  <c r="F273" i="23"/>
  <c r="G273" i="23"/>
  <c r="G276" i="23"/>
  <c r="E277" i="23"/>
  <c r="F277" i="23"/>
  <c r="G277" i="23"/>
  <c r="E281" i="23"/>
  <c r="F281" i="23"/>
  <c r="G281" i="23"/>
  <c r="G282" i="23"/>
  <c r="G284" i="23"/>
  <c r="E285" i="23"/>
  <c r="F285" i="23"/>
  <c r="G285" i="23"/>
  <c r="H285" i="23" s="1"/>
  <c r="E286" i="23"/>
  <c r="F286" i="23"/>
  <c r="G286" i="23"/>
  <c r="G287" i="23"/>
  <c r="E288" i="23"/>
  <c r="F288" i="23"/>
  <c r="G288" i="23"/>
  <c r="E289" i="23"/>
  <c r="G289" i="23"/>
  <c r="E290" i="23"/>
  <c r="F290" i="23"/>
  <c r="G290" i="23"/>
  <c r="E291" i="23"/>
  <c r="F291" i="23"/>
  <c r="G291" i="23"/>
  <c r="E292" i="23"/>
  <c r="G292" i="23"/>
  <c r="G293" i="23"/>
  <c r="E294" i="23"/>
  <c r="F294" i="23"/>
  <c r="G294" i="23"/>
  <c r="G295" i="23"/>
  <c r="E296" i="23"/>
  <c r="F296" i="23"/>
  <c r="G296" i="23"/>
  <c r="G297" i="23"/>
  <c r="G298" i="23"/>
  <c r="G299" i="23"/>
  <c r="E300" i="23"/>
  <c r="F300" i="23"/>
  <c r="G300" i="23"/>
  <c r="H300" i="23" s="1"/>
  <c r="G301" i="23"/>
  <c r="E302" i="23"/>
  <c r="F302" i="23"/>
  <c r="G302" i="23"/>
  <c r="E303" i="23"/>
  <c r="G303" i="23"/>
  <c r="G304" i="23"/>
  <c r="E305" i="23"/>
  <c r="F305" i="23"/>
  <c r="G305" i="23"/>
  <c r="E306" i="23"/>
  <c r="F306" i="23"/>
  <c r="G306" i="23"/>
  <c r="E307" i="23"/>
  <c r="F307" i="23"/>
  <c r="G307" i="23"/>
  <c r="E309" i="23"/>
  <c r="F309" i="23"/>
  <c r="G309" i="23"/>
  <c r="E310" i="23"/>
  <c r="F310" i="23"/>
  <c r="G310" i="23"/>
  <c r="E311" i="23"/>
  <c r="F311" i="23"/>
  <c r="G311" i="23"/>
  <c r="E312" i="23"/>
  <c r="F312" i="23"/>
  <c r="G312" i="23"/>
  <c r="E313" i="23"/>
  <c r="F313" i="23"/>
  <c r="G313" i="23"/>
  <c r="E314" i="23"/>
  <c r="F314" i="23"/>
  <c r="G314" i="23"/>
  <c r="E315" i="23"/>
  <c r="F315" i="23"/>
  <c r="G315" i="23"/>
  <c r="E316" i="23"/>
  <c r="F316" i="23"/>
  <c r="G316" i="23"/>
  <c r="E317" i="23"/>
  <c r="F317" i="23"/>
  <c r="G317" i="23"/>
  <c r="G318" i="23"/>
  <c r="E319" i="23"/>
  <c r="F319" i="23"/>
  <c r="G319" i="23"/>
  <c r="E320" i="23"/>
  <c r="F320" i="23"/>
  <c r="G320" i="23"/>
  <c r="G163" i="22"/>
  <c r="G164" i="22"/>
  <c r="E165" i="22"/>
  <c r="F165" i="22"/>
  <c r="G165" i="22"/>
  <c r="G166" i="22"/>
  <c r="G167" i="22"/>
  <c r="G168" i="22"/>
  <c r="E169" i="22"/>
  <c r="G169" i="22"/>
  <c r="E170" i="22"/>
  <c r="G170" i="22"/>
  <c r="E171" i="22"/>
  <c r="F171" i="22"/>
  <c r="G171" i="22"/>
  <c r="E172" i="22"/>
  <c r="F172" i="22"/>
  <c r="G172" i="22"/>
  <c r="E173" i="22"/>
  <c r="F173" i="22"/>
  <c r="G173" i="22"/>
  <c r="G174" i="22"/>
  <c r="G177" i="22"/>
  <c r="E178" i="22"/>
  <c r="G178" i="22"/>
  <c r="E179" i="22"/>
  <c r="F179" i="22"/>
  <c r="G179" i="22"/>
  <c r="G182" i="22"/>
  <c r="G183" i="22"/>
  <c r="E184" i="22"/>
  <c r="F184" i="22"/>
  <c r="G184" i="22"/>
  <c r="E185" i="22"/>
  <c r="G185" i="22"/>
  <c r="G186" i="22"/>
  <c r="G188" i="22"/>
  <c r="G189" i="22"/>
  <c r="G190" i="22"/>
  <c r="G191" i="22"/>
  <c r="G192" i="22"/>
  <c r="E193" i="22"/>
  <c r="G193" i="22"/>
  <c r="E194" i="22"/>
  <c r="F194" i="22"/>
  <c r="G194" i="22"/>
  <c r="E196" i="22"/>
  <c r="G196" i="22"/>
  <c r="H196" i="22" s="1"/>
  <c r="G197" i="22"/>
  <c r="G198" i="22"/>
  <c r="F199" i="22"/>
  <c r="G199" i="22"/>
  <c r="E200" i="22"/>
  <c r="F200" i="22"/>
  <c r="G200" i="22"/>
  <c r="H200" i="22" s="1"/>
  <c r="G201" i="22"/>
  <c r="G202" i="22"/>
  <c r="G203" i="22"/>
  <c r="E204" i="22"/>
  <c r="F204" i="22"/>
  <c r="G204" i="22"/>
  <c r="H204" i="22" s="1"/>
  <c r="E206" i="22"/>
  <c r="F206" i="22"/>
  <c r="G206" i="22"/>
  <c r="H206" i="22" s="1"/>
  <c r="E207" i="22"/>
  <c r="F207" i="22"/>
  <c r="G207" i="22"/>
  <c r="E208" i="22"/>
  <c r="F208" i="22"/>
  <c r="G208" i="22"/>
  <c r="E209" i="22"/>
  <c r="F209" i="22"/>
  <c r="G209" i="22"/>
  <c r="H209" i="22" s="1"/>
  <c r="E210" i="22"/>
  <c r="G210" i="22"/>
  <c r="H210" i="22" s="1"/>
  <c r="E211" i="22"/>
  <c r="F211" i="22"/>
  <c r="G211" i="22"/>
  <c r="G212" i="22"/>
  <c r="E213" i="22"/>
  <c r="G213" i="22"/>
  <c r="E214" i="22"/>
  <c r="G214" i="22"/>
  <c r="G215" i="22"/>
  <c r="E216" i="22"/>
  <c r="F216" i="22"/>
  <c r="G216" i="22"/>
  <c r="E217" i="22"/>
  <c r="F217" i="22"/>
  <c r="G217" i="22"/>
  <c r="H217" i="22" s="1"/>
  <c r="E218" i="22"/>
  <c r="F218" i="22"/>
  <c r="G218" i="22"/>
  <c r="G219" i="22"/>
  <c r="E220" i="22"/>
  <c r="F220" i="22"/>
  <c r="G220" i="22"/>
  <c r="E221" i="22"/>
  <c r="F221" i="22"/>
  <c r="G221" i="22"/>
  <c r="H221" i="22" s="1"/>
  <c r="G222" i="22"/>
  <c r="E223" i="22"/>
  <c r="F223" i="22"/>
  <c r="G223" i="22"/>
  <c r="G224" i="22"/>
  <c r="G225" i="22"/>
  <c r="E226" i="22"/>
  <c r="F226" i="22"/>
  <c r="G226" i="22"/>
  <c r="H226" i="22" s="1"/>
  <c r="G227" i="22"/>
  <c r="E228" i="22"/>
  <c r="F228" i="22"/>
  <c r="G228" i="22"/>
  <c r="E229" i="22"/>
  <c r="G229" i="22"/>
  <c r="H229" i="22" s="1"/>
  <c r="E230" i="22"/>
  <c r="G230" i="22"/>
  <c r="H230" i="22" s="1"/>
  <c r="G231" i="22"/>
  <c r="E232" i="22"/>
  <c r="F232" i="22"/>
  <c r="G232" i="22"/>
  <c r="E233" i="22"/>
  <c r="G233" i="22"/>
  <c r="G234" i="22"/>
  <c r="E235" i="22"/>
  <c r="F235" i="22"/>
  <c r="G235" i="22"/>
  <c r="G236" i="22"/>
  <c r="E237" i="22"/>
  <c r="F237" i="22"/>
  <c r="G237" i="22"/>
  <c r="E238" i="22"/>
  <c r="G238" i="22"/>
  <c r="H238" i="22" s="1"/>
  <c r="E239" i="22"/>
  <c r="F239" i="22"/>
  <c r="G239" i="22"/>
  <c r="E242" i="22"/>
  <c r="G242" i="22"/>
  <c r="H242" i="22" s="1"/>
  <c r="E243" i="22"/>
  <c r="F243" i="22"/>
  <c r="G243" i="22"/>
  <c r="E244" i="22"/>
  <c r="F244" i="22"/>
  <c r="G244" i="22"/>
  <c r="G245" i="22"/>
  <c r="E246" i="22"/>
  <c r="G246" i="22"/>
  <c r="E247" i="22"/>
  <c r="G247" i="22"/>
  <c r="G248" i="22"/>
  <c r="E249" i="22"/>
  <c r="F249" i="22"/>
  <c r="G249" i="22"/>
  <c r="E252" i="22"/>
  <c r="G252" i="22"/>
  <c r="G253" i="22"/>
  <c r="E254" i="22"/>
  <c r="F254" i="22"/>
  <c r="G254" i="22"/>
  <c r="G261" i="22"/>
  <c r="G262" i="22"/>
  <c r="G263" i="22"/>
  <c r="G264" i="22"/>
  <c r="E265" i="22"/>
  <c r="F265" i="22"/>
  <c r="G265" i="22"/>
  <c r="E267" i="22"/>
  <c r="F267" i="22"/>
  <c r="G267" i="22"/>
  <c r="H267" i="22" s="1"/>
  <c r="E268" i="22"/>
  <c r="F268" i="22"/>
  <c r="G268" i="22"/>
  <c r="E269" i="22"/>
  <c r="G269" i="22"/>
  <c r="G270" i="22"/>
  <c r="G271" i="22"/>
  <c r="G272" i="22"/>
  <c r="E273" i="22"/>
  <c r="G273" i="22"/>
  <c r="G276" i="22"/>
  <c r="E277" i="22"/>
  <c r="F277" i="22"/>
  <c r="G277" i="22"/>
  <c r="H277" i="22" s="1"/>
  <c r="E281" i="22"/>
  <c r="F281" i="22"/>
  <c r="G281" i="22"/>
  <c r="E282" i="22"/>
  <c r="G282" i="22"/>
  <c r="G284" i="22"/>
  <c r="G285" i="22"/>
  <c r="G286" i="22"/>
  <c r="G287" i="22"/>
  <c r="E288" i="22"/>
  <c r="F288" i="22"/>
  <c r="G288" i="22"/>
  <c r="E289" i="22"/>
  <c r="F289" i="22"/>
  <c r="G289" i="22"/>
  <c r="E290" i="22"/>
  <c r="F290" i="22"/>
  <c r="G290" i="22"/>
  <c r="E291" i="22"/>
  <c r="F291" i="22"/>
  <c r="G291" i="22"/>
  <c r="E292" i="22"/>
  <c r="G292" i="22"/>
  <c r="G293" i="22"/>
  <c r="E294" i="22"/>
  <c r="F294" i="22"/>
  <c r="G294" i="22"/>
  <c r="E295" i="22"/>
  <c r="F295" i="22"/>
  <c r="G295" i="22"/>
  <c r="E296" i="22"/>
  <c r="F296" i="22"/>
  <c r="G296" i="22"/>
  <c r="H296" i="22" s="1"/>
  <c r="G297" i="22"/>
  <c r="E298" i="22"/>
  <c r="F298" i="22"/>
  <c r="G298" i="22"/>
  <c r="G299" i="22"/>
  <c r="E300" i="22"/>
  <c r="F300" i="22"/>
  <c r="G300" i="22"/>
  <c r="E301" i="22"/>
  <c r="F301" i="22"/>
  <c r="G301" i="22"/>
  <c r="E302" i="22"/>
  <c r="F302" i="22"/>
  <c r="G302" i="22"/>
  <c r="G303" i="22"/>
  <c r="G304" i="22"/>
  <c r="G305" i="22"/>
  <c r="E306" i="22"/>
  <c r="F306" i="22"/>
  <c r="G306" i="22"/>
  <c r="E307" i="22"/>
  <c r="F307" i="22"/>
  <c r="G307" i="22"/>
  <c r="E309" i="22"/>
  <c r="F309" i="22"/>
  <c r="G309" i="22"/>
  <c r="E310" i="22"/>
  <c r="F310" i="22"/>
  <c r="G310" i="22"/>
  <c r="E311" i="22"/>
  <c r="F311" i="22"/>
  <c r="G311" i="22"/>
  <c r="E312" i="22"/>
  <c r="F312" i="22"/>
  <c r="G312" i="22"/>
  <c r="E313" i="22"/>
  <c r="F313" i="22"/>
  <c r="G313" i="22"/>
  <c r="E314" i="22"/>
  <c r="G314" i="22"/>
  <c r="H314" i="22" s="1"/>
  <c r="G315" i="22"/>
  <c r="E316" i="22"/>
  <c r="F316" i="22"/>
  <c r="G316" i="22"/>
  <c r="E317" i="22"/>
  <c r="F317" i="22"/>
  <c r="G317" i="22"/>
  <c r="E318" i="22"/>
  <c r="G318" i="22"/>
  <c r="H318" i="22" s="1"/>
  <c r="E319" i="22"/>
  <c r="F319" i="22"/>
  <c r="G319" i="22"/>
  <c r="E320" i="22"/>
  <c r="F320" i="22"/>
  <c r="G320" i="22"/>
  <c r="G163" i="21"/>
  <c r="E164" i="21"/>
  <c r="F164" i="21"/>
  <c r="G164" i="21"/>
  <c r="E165" i="21"/>
  <c r="F165" i="21"/>
  <c r="G165" i="21"/>
  <c r="G166" i="21"/>
  <c r="G167" i="21"/>
  <c r="E168" i="21"/>
  <c r="G168" i="21"/>
  <c r="G169" i="21"/>
  <c r="E170" i="21"/>
  <c r="G170" i="21"/>
  <c r="E171" i="21"/>
  <c r="G171" i="21"/>
  <c r="E172" i="21"/>
  <c r="G172" i="21"/>
  <c r="E173" i="21"/>
  <c r="G173" i="21"/>
  <c r="G174" i="21"/>
  <c r="G177" i="21"/>
  <c r="G178" i="21"/>
  <c r="E179" i="21"/>
  <c r="G179" i="21"/>
  <c r="G182" i="21"/>
  <c r="G183" i="21"/>
  <c r="E184" i="21"/>
  <c r="F184" i="21"/>
  <c r="G184" i="21"/>
  <c r="E185" i="21"/>
  <c r="G185" i="21"/>
  <c r="G186" i="21"/>
  <c r="G188" i="21"/>
  <c r="G189" i="21"/>
  <c r="G190" i="21"/>
  <c r="G191" i="21"/>
  <c r="G192" i="21"/>
  <c r="G193" i="21"/>
  <c r="E194" i="21"/>
  <c r="F194" i="21"/>
  <c r="G194" i="21"/>
  <c r="G196" i="21"/>
  <c r="G197" i="21"/>
  <c r="G198" i="21"/>
  <c r="E199" i="21"/>
  <c r="G199" i="21"/>
  <c r="E200" i="21"/>
  <c r="F200" i="21"/>
  <c r="G200" i="21"/>
  <c r="H200" i="21" s="1"/>
  <c r="G201" i="21"/>
  <c r="G202" i="21"/>
  <c r="E203" i="21"/>
  <c r="G203" i="21"/>
  <c r="G204" i="21"/>
  <c r="E206" i="21"/>
  <c r="F206" i="21"/>
  <c r="G206" i="21"/>
  <c r="E207" i="21"/>
  <c r="F207" i="21"/>
  <c r="G207" i="21"/>
  <c r="E208" i="21"/>
  <c r="G208" i="21"/>
  <c r="E209" i="21"/>
  <c r="F209" i="21"/>
  <c r="G209" i="21"/>
  <c r="H209" i="21" s="1"/>
  <c r="E210" i="21"/>
  <c r="F210" i="21"/>
  <c r="G210" i="21"/>
  <c r="E211" i="21"/>
  <c r="F211" i="21"/>
  <c r="G211" i="21"/>
  <c r="G212" i="21"/>
  <c r="E213" i="21"/>
  <c r="F213" i="21"/>
  <c r="G213" i="21"/>
  <c r="E214" i="21"/>
  <c r="F214" i="21"/>
  <c r="G214" i="21"/>
  <c r="E215" i="21"/>
  <c r="F215" i="21"/>
  <c r="G215" i="21"/>
  <c r="G216" i="21"/>
  <c r="G217" i="21"/>
  <c r="F218" i="21"/>
  <c r="G218" i="21"/>
  <c r="E219" i="21"/>
  <c r="F219" i="21"/>
  <c r="G219" i="21"/>
  <c r="E220" i="21"/>
  <c r="G220" i="21"/>
  <c r="G221" i="21"/>
  <c r="G222" i="21"/>
  <c r="E223" i="21"/>
  <c r="F223" i="21"/>
  <c r="G223" i="21"/>
  <c r="G224" i="21"/>
  <c r="G225" i="21"/>
  <c r="G226" i="21"/>
  <c r="G227" i="21"/>
  <c r="E228" i="21"/>
  <c r="G228" i="21"/>
  <c r="G229" i="21"/>
  <c r="E230" i="21"/>
  <c r="G230" i="21"/>
  <c r="H230" i="21" s="1"/>
  <c r="E231" i="21"/>
  <c r="F231" i="21"/>
  <c r="G231" i="21"/>
  <c r="G232" i="21"/>
  <c r="E233" i="21"/>
  <c r="G233" i="21"/>
  <c r="H233" i="21" s="1"/>
  <c r="E234" i="21"/>
  <c r="G234" i="21"/>
  <c r="H234" i="21" s="1"/>
  <c r="E235" i="21"/>
  <c r="G235" i="21"/>
  <c r="E236" i="21"/>
  <c r="G236" i="21"/>
  <c r="E237" i="21"/>
  <c r="F237" i="21"/>
  <c r="G237" i="21"/>
  <c r="G238" i="21"/>
  <c r="E239" i="21"/>
  <c r="F239" i="21"/>
  <c r="G239" i="21"/>
  <c r="F242" i="21"/>
  <c r="G242" i="21"/>
  <c r="E243" i="21"/>
  <c r="F243" i="21"/>
  <c r="G243" i="21"/>
  <c r="E244" i="21"/>
  <c r="F244" i="21"/>
  <c r="G244" i="21"/>
  <c r="G245" i="21"/>
  <c r="E246" i="21"/>
  <c r="F246" i="21"/>
  <c r="G246" i="21"/>
  <c r="G247" i="21"/>
  <c r="G248" i="21"/>
  <c r="E249" i="21"/>
  <c r="G249" i="21"/>
  <c r="E252" i="21"/>
  <c r="F252" i="21"/>
  <c r="G252" i="21"/>
  <c r="G253" i="21"/>
  <c r="E254" i="21"/>
  <c r="F254" i="21"/>
  <c r="G254" i="21"/>
  <c r="G261" i="21"/>
  <c r="G262" i="21"/>
  <c r="G263" i="21"/>
  <c r="G264" i="21"/>
  <c r="E265" i="21"/>
  <c r="F265" i="21"/>
  <c r="G265" i="21"/>
  <c r="E267" i="21"/>
  <c r="G267" i="21"/>
  <c r="E268" i="21"/>
  <c r="F268" i="21"/>
  <c r="G268" i="21"/>
  <c r="E269" i="21"/>
  <c r="G269" i="21"/>
  <c r="G270" i="21"/>
  <c r="E271" i="21"/>
  <c r="G271" i="21"/>
  <c r="H271" i="21" s="1"/>
  <c r="G272" i="21"/>
  <c r="G273" i="21"/>
  <c r="G276" i="21"/>
  <c r="E277" i="21"/>
  <c r="F277" i="21"/>
  <c r="G277" i="21"/>
  <c r="H277" i="21" s="1"/>
  <c r="E281" i="21"/>
  <c r="G281" i="21"/>
  <c r="G282" i="21"/>
  <c r="G284" i="21"/>
  <c r="G285" i="21"/>
  <c r="E286" i="21"/>
  <c r="F286" i="21"/>
  <c r="G286" i="21"/>
  <c r="G287" i="21"/>
  <c r="E288" i="21"/>
  <c r="F288" i="21"/>
  <c r="G288" i="21"/>
  <c r="E289" i="21"/>
  <c r="G289" i="21"/>
  <c r="E290" i="21"/>
  <c r="F290" i="21"/>
  <c r="G290" i="21"/>
  <c r="E291" i="21"/>
  <c r="F291" i="21"/>
  <c r="G291" i="21"/>
  <c r="E292" i="21"/>
  <c r="F292" i="21"/>
  <c r="G292" i="21"/>
  <c r="E293" i="21"/>
  <c r="F293" i="21"/>
  <c r="G293" i="21"/>
  <c r="E294" i="21"/>
  <c r="F294" i="21"/>
  <c r="G294" i="21"/>
  <c r="E295" i="21"/>
  <c r="F295" i="21"/>
  <c r="G295" i="21"/>
  <c r="E296" i="21"/>
  <c r="F296" i="21"/>
  <c r="G296" i="21"/>
  <c r="G297" i="21"/>
  <c r="E298" i="21"/>
  <c r="F298" i="21"/>
  <c r="G298" i="21"/>
  <c r="G299" i="21"/>
  <c r="E300" i="21"/>
  <c r="F300" i="21"/>
  <c r="G300" i="21"/>
  <c r="E301" i="21"/>
  <c r="F301" i="21"/>
  <c r="G301" i="21"/>
  <c r="H301" i="21" s="1"/>
  <c r="E302" i="21"/>
  <c r="F302" i="21"/>
  <c r="G302" i="21"/>
  <c r="G303" i="21"/>
  <c r="G304" i="21"/>
  <c r="E305" i="21"/>
  <c r="F305" i="21"/>
  <c r="G305" i="21"/>
  <c r="H305" i="21" s="1"/>
  <c r="E306" i="21"/>
  <c r="F306" i="21"/>
  <c r="G306" i="21"/>
  <c r="E307" i="21"/>
  <c r="F307" i="21"/>
  <c r="G307" i="21"/>
  <c r="E309" i="21"/>
  <c r="F309" i="21"/>
  <c r="G309" i="21"/>
  <c r="E310" i="21"/>
  <c r="F310" i="21"/>
  <c r="G310" i="21"/>
  <c r="H310" i="21" s="1"/>
  <c r="E311" i="21"/>
  <c r="F311" i="21"/>
  <c r="G311" i="21"/>
  <c r="E312" i="21"/>
  <c r="F312" i="21"/>
  <c r="G312" i="21"/>
  <c r="E313" i="21"/>
  <c r="F313" i="21"/>
  <c r="G313" i="21"/>
  <c r="E314" i="21"/>
  <c r="F314" i="21"/>
  <c r="G314" i="21"/>
  <c r="E315" i="21"/>
  <c r="F315" i="21"/>
  <c r="G315" i="21"/>
  <c r="E316" i="21"/>
  <c r="F316" i="21"/>
  <c r="G316" i="21"/>
  <c r="E317" i="21"/>
  <c r="G317" i="21"/>
  <c r="G318" i="21"/>
  <c r="E319" i="21"/>
  <c r="F319" i="21"/>
  <c r="G319" i="21"/>
  <c r="E320" i="21"/>
  <c r="F320" i="21"/>
  <c r="G320" i="21"/>
  <c r="E163" i="20"/>
  <c r="F163" i="20"/>
  <c r="G163" i="20"/>
  <c r="H163" i="20" s="1"/>
  <c r="E164" i="20"/>
  <c r="F164" i="20"/>
  <c r="G164" i="20"/>
  <c r="H164" i="20" s="1"/>
  <c r="E165" i="20"/>
  <c r="F165" i="20"/>
  <c r="G165" i="20"/>
  <c r="E166" i="20"/>
  <c r="F166" i="20"/>
  <c r="G166" i="20"/>
  <c r="G167" i="20"/>
  <c r="E168" i="20"/>
  <c r="F168" i="20"/>
  <c r="G168" i="20"/>
  <c r="H168" i="20" s="1"/>
  <c r="E169" i="20"/>
  <c r="G169" i="20"/>
  <c r="E170" i="20"/>
  <c r="F170" i="20"/>
  <c r="G170" i="20"/>
  <c r="E171" i="20"/>
  <c r="G171" i="20"/>
  <c r="E172" i="20"/>
  <c r="F172" i="20"/>
  <c r="G172" i="20"/>
  <c r="E173" i="20"/>
  <c r="F173" i="20"/>
  <c r="G173" i="20"/>
  <c r="E174" i="20"/>
  <c r="F174" i="20"/>
  <c r="G174" i="20"/>
  <c r="G177" i="20"/>
  <c r="E178" i="20"/>
  <c r="F178" i="20"/>
  <c r="G178" i="20"/>
  <c r="E179" i="20"/>
  <c r="F179" i="20"/>
  <c r="G179" i="20"/>
  <c r="G182" i="20"/>
  <c r="E183" i="20"/>
  <c r="G183" i="20"/>
  <c r="H183" i="20" s="1"/>
  <c r="E184" i="20"/>
  <c r="F184" i="20"/>
  <c r="G184" i="20"/>
  <c r="E185" i="20"/>
  <c r="F185" i="20"/>
  <c r="G185" i="20"/>
  <c r="G186" i="20"/>
  <c r="G188" i="20"/>
  <c r="G189" i="20"/>
  <c r="E190" i="20"/>
  <c r="F190" i="20"/>
  <c r="G190" i="20"/>
  <c r="G191" i="20"/>
  <c r="G192" i="20"/>
  <c r="E193" i="20"/>
  <c r="F193" i="20"/>
  <c r="G193" i="20"/>
  <c r="E194" i="20"/>
  <c r="F194" i="20"/>
  <c r="G194" i="20"/>
  <c r="E196" i="20"/>
  <c r="F196" i="20"/>
  <c r="G196" i="20"/>
  <c r="E197" i="20"/>
  <c r="F197" i="20"/>
  <c r="G197" i="20"/>
  <c r="G198" i="20"/>
  <c r="G199" i="20"/>
  <c r="E200" i="20"/>
  <c r="F200" i="20"/>
  <c r="G200" i="20"/>
  <c r="H200" i="20" s="1"/>
  <c r="G201" i="20"/>
  <c r="G202" i="20"/>
  <c r="E203" i="20"/>
  <c r="F203" i="20"/>
  <c r="G203" i="20"/>
  <c r="E204" i="20"/>
  <c r="F204" i="20"/>
  <c r="G204" i="20"/>
  <c r="E206" i="20"/>
  <c r="F206" i="20"/>
  <c r="G206" i="20"/>
  <c r="E207" i="20"/>
  <c r="F207" i="20"/>
  <c r="G207" i="20"/>
  <c r="E208" i="20"/>
  <c r="F208" i="20"/>
  <c r="G208" i="20"/>
  <c r="E209" i="20"/>
  <c r="F209" i="20"/>
  <c r="G209" i="20"/>
  <c r="E210" i="20"/>
  <c r="F210" i="20"/>
  <c r="G210" i="20"/>
  <c r="E211" i="20"/>
  <c r="F211" i="20"/>
  <c r="G211" i="20"/>
  <c r="G212" i="20"/>
  <c r="G213" i="20"/>
  <c r="G214" i="20"/>
  <c r="E215" i="20"/>
  <c r="F215" i="20"/>
  <c r="G215" i="20"/>
  <c r="E216" i="20"/>
  <c r="F216" i="20"/>
  <c r="G216" i="20"/>
  <c r="G217" i="20"/>
  <c r="E218" i="20"/>
  <c r="F218" i="20"/>
  <c r="G218" i="20"/>
  <c r="G219" i="20"/>
  <c r="E220" i="20"/>
  <c r="F220" i="20"/>
  <c r="G220" i="20"/>
  <c r="E221" i="20"/>
  <c r="F221" i="20"/>
  <c r="G221" i="20"/>
  <c r="E222" i="20"/>
  <c r="F222" i="20"/>
  <c r="G222" i="20"/>
  <c r="E223" i="20"/>
  <c r="F223" i="20"/>
  <c r="G223" i="20"/>
  <c r="G224" i="20"/>
  <c r="E225" i="20"/>
  <c r="F225" i="20"/>
  <c r="G225" i="20"/>
  <c r="E226" i="20"/>
  <c r="F226" i="20"/>
  <c r="G226" i="20"/>
  <c r="E227" i="20"/>
  <c r="F227" i="20"/>
  <c r="G227" i="20"/>
  <c r="E228" i="20"/>
  <c r="F228" i="20"/>
  <c r="G228" i="20"/>
  <c r="G229" i="20"/>
  <c r="E230" i="20"/>
  <c r="G230" i="20"/>
  <c r="E231" i="20"/>
  <c r="F231" i="20"/>
  <c r="G231" i="20"/>
  <c r="E232" i="20"/>
  <c r="F232" i="20"/>
  <c r="G232" i="20"/>
  <c r="E233" i="20"/>
  <c r="F233" i="20"/>
  <c r="G233" i="20"/>
  <c r="E234" i="20"/>
  <c r="F234" i="20"/>
  <c r="G234" i="20"/>
  <c r="E235" i="20"/>
  <c r="F235" i="20"/>
  <c r="G235" i="20"/>
  <c r="E236" i="20"/>
  <c r="F236" i="20"/>
  <c r="G236" i="20"/>
  <c r="E237" i="20"/>
  <c r="F237" i="20"/>
  <c r="G237" i="20"/>
  <c r="E238" i="20"/>
  <c r="F238" i="20"/>
  <c r="G238" i="20"/>
  <c r="H238" i="20" s="1"/>
  <c r="E239" i="20"/>
  <c r="F239" i="20"/>
  <c r="G239" i="20"/>
  <c r="E242" i="20"/>
  <c r="F242" i="20"/>
  <c r="G242" i="20"/>
  <c r="E243" i="20"/>
  <c r="F243" i="20"/>
  <c r="G243" i="20"/>
  <c r="E244" i="20"/>
  <c r="F244" i="20"/>
  <c r="G244" i="20"/>
  <c r="G245" i="20"/>
  <c r="E246" i="20"/>
  <c r="F246" i="20"/>
  <c r="G246" i="20"/>
  <c r="H246" i="20" s="1"/>
  <c r="E247" i="20"/>
  <c r="F247" i="20"/>
  <c r="G247" i="20"/>
  <c r="G248" i="20"/>
  <c r="E249" i="20"/>
  <c r="F249" i="20"/>
  <c r="G249" i="20"/>
  <c r="E252" i="20"/>
  <c r="F252" i="20"/>
  <c r="G252" i="20"/>
  <c r="G253" i="20"/>
  <c r="E254" i="20"/>
  <c r="F254" i="20"/>
  <c r="G254" i="20"/>
  <c r="G261" i="20"/>
  <c r="G262" i="20"/>
  <c r="G263" i="20"/>
  <c r="E264" i="20"/>
  <c r="F264" i="20"/>
  <c r="G264" i="20"/>
  <c r="E265" i="20"/>
  <c r="F265" i="20"/>
  <c r="G265" i="20"/>
  <c r="E267" i="20"/>
  <c r="F267" i="20"/>
  <c r="G267" i="20"/>
  <c r="E268" i="20"/>
  <c r="F268" i="20"/>
  <c r="G268" i="20"/>
  <c r="H268" i="20" s="1"/>
  <c r="E269" i="20"/>
  <c r="F269" i="20"/>
  <c r="G269" i="20"/>
  <c r="E270" i="20"/>
  <c r="F270" i="20"/>
  <c r="G270" i="20"/>
  <c r="E271" i="20"/>
  <c r="F271" i="20"/>
  <c r="G271" i="20"/>
  <c r="G272" i="20"/>
  <c r="E273" i="20"/>
  <c r="F273" i="20"/>
  <c r="G273" i="20"/>
  <c r="G276" i="20"/>
  <c r="E277" i="20"/>
  <c r="F277" i="20"/>
  <c r="G277" i="20"/>
  <c r="E281" i="20"/>
  <c r="F281" i="20"/>
  <c r="G281" i="20"/>
  <c r="E282" i="20"/>
  <c r="F282" i="20"/>
  <c r="G282" i="20"/>
  <c r="G284" i="20"/>
  <c r="E285" i="20"/>
  <c r="F285" i="20"/>
  <c r="G285" i="20"/>
  <c r="E286" i="20"/>
  <c r="F286" i="20"/>
  <c r="G286" i="20"/>
  <c r="G287" i="20"/>
  <c r="E288" i="20"/>
  <c r="F288" i="20"/>
  <c r="G288" i="20"/>
  <c r="E289" i="20"/>
  <c r="F289" i="20"/>
  <c r="G289" i="20"/>
  <c r="E290" i="20"/>
  <c r="F290" i="20"/>
  <c r="G290" i="20"/>
  <c r="H290" i="20" s="1"/>
  <c r="E291" i="20"/>
  <c r="F291" i="20"/>
  <c r="G291" i="20"/>
  <c r="E292" i="20"/>
  <c r="F292" i="20"/>
  <c r="G292" i="20"/>
  <c r="E293" i="20"/>
  <c r="F293" i="20"/>
  <c r="G293" i="20"/>
  <c r="E294" i="20"/>
  <c r="F294" i="20"/>
  <c r="G294" i="20"/>
  <c r="H294" i="20" s="1"/>
  <c r="E295" i="20"/>
  <c r="F295" i="20"/>
  <c r="G295" i="20"/>
  <c r="H295" i="20" s="1"/>
  <c r="E296" i="20"/>
  <c r="F296" i="20"/>
  <c r="G296" i="20"/>
  <c r="G297" i="20"/>
  <c r="E298" i="20"/>
  <c r="F298" i="20"/>
  <c r="G298" i="20"/>
  <c r="G299" i="20"/>
  <c r="E300" i="20"/>
  <c r="F300" i="20"/>
  <c r="G300" i="20"/>
  <c r="E301" i="20"/>
  <c r="F301" i="20"/>
  <c r="G301" i="20"/>
  <c r="E302" i="20"/>
  <c r="F302" i="20"/>
  <c r="G302" i="20"/>
  <c r="E303" i="20"/>
  <c r="F303" i="20"/>
  <c r="G303" i="20"/>
  <c r="E304" i="20"/>
  <c r="F304" i="20"/>
  <c r="G304" i="20"/>
  <c r="E305" i="20"/>
  <c r="F305" i="20"/>
  <c r="G305" i="20"/>
  <c r="E306" i="20"/>
  <c r="F306" i="20"/>
  <c r="G306" i="20"/>
  <c r="E307" i="20"/>
  <c r="F307" i="20"/>
  <c r="G307" i="20"/>
  <c r="E309" i="20"/>
  <c r="F309" i="20"/>
  <c r="G309" i="20"/>
  <c r="E310" i="20"/>
  <c r="F310" i="20"/>
  <c r="G310" i="20"/>
  <c r="E311" i="20"/>
  <c r="F311" i="20"/>
  <c r="G311" i="20"/>
  <c r="E312" i="20"/>
  <c r="F312" i="20"/>
  <c r="G312" i="20"/>
  <c r="E313" i="20"/>
  <c r="F313" i="20"/>
  <c r="G313" i="20"/>
  <c r="E314" i="20"/>
  <c r="F314" i="20"/>
  <c r="G314" i="20"/>
  <c r="H314" i="20" s="1"/>
  <c r="E315" i="20"/>
  <c r="F315" i="20"/>
  <c r="G315" i="20"/>
  <c r="E316" i="20"/>
  <c r="F316" i="20"/>
  <c r="G316" i="20"/>
  <c r="E317" i="20"/>
  <c r="F317" i="20"/>
  <c r="G317" i="20"/>
  <c r="E318" i="20"/>
  <c r="F318" i="20"/>
  <c r="G318" i="20"/>
  <c r="E319" i="20"/>
  <c r="F319" i="20"/>
  <c r="G319" i="20"/>
  <c r="H319" i="20" s="1"/>
  <c r="E320" i="20"/>
  <c r="F320" i="20"/>
  <c r="G320" i="20"/>
  <c r="G163" i="19"/>
  <c r="G164" i="19"/>
  <c r="E165" i="19"/>
  <c r="F165" i="19"/>
  <c r="G165" i="19"/>
  <c r="G166" i="19"/>
  <c r="G167" i="19"/>
  <c r="E168" i="19"/>
  <c r="G168" i="19"/>
  <c r="G169" i="19"/>
  <c r="G170" i="19"/>
  <c r="E171" i="19"/>
  <c r="F171" i="19"/>
  <c r="G171" i="19"/>
  <c r="E172" i="19"/>
  <c r="G172" i="19"/>
  <c r="G173" i="19"/>
  <c r="G174" i="19"/>
  <c r="G177" i="19"/>
  <c r="E178" i="19"/>
  <c r="F178" i="19"/>
  <c r="G178" i="19"/>
  <c r="E179" i="19"/>
  <c r="F179" i="19"/>
  <c r="G179" i="19"/>
  <c r="H179" i="19" s="1"/>
  <c r="G182" i="19"/>
  <c r="E183" i="19"/>
  <c r="G183" i="19"/>
  <c r="E184" i="19"/>
  <c r="F184" i="19"/>
  <c r="G184" i="19"/>
  <c r="H184" i="19" s="1"/>
  <c r="E185" i="19"/>
  <c r="F185" i="19"/>
  <c r="G185" i="19"/>
  <c r="H185" i="19" s="1"/>
  <c r="G186" i="19"/>
  <c r="G188" i="19"/>
  <c r="G189" i="19"/>
  <c r="G190" i="19"/>
  <c r="G191" i="19"/>
  <c r="G192" i="19"/>
  <c r="G193" i="19"/>
  <c r="E194" i="19"/>
  <c r="F194" i="19"/>
  <c r="G194" i="19"/>
  <c r="E196" i="19"/>
  <c r="F196" i="19"/>
  <c r="G196" i="19"/>
  <c r="G197" i="19"/>
  <c r="G198" i="19"/>
  <c r="E199" i="19"/>
  <c r="F199" i="19"/>
  <c r="G199" i="19"/>
  <c r="H199" i="19" s="1"/>
  <c r="E200" i="19"/>
  <c r="F200" i="19"/>
  <c r="G200" i="19"/>
  <c r="G201" i="19"/>
  <c r="G202" i="19"/>
  <c r="E203" i="19"/>
  <c r="F203" i="19"/>
  <c r="G203" i="19"/>
  <c r="G204" i="19"/>
  <c r="E206" i="19"/>
  <c r="F206" i="19"/>
  <c r="G206" i="19"/>
  <c r="E207" i="19"/>
  <c r="F207" i="19"/>
  <c r="G207" i="19"/>
  <c r="H207" i="19" s="1"/>
  <c r="E208" i="19"/>
  <c r="F208" i="19"/>
  <c r="G208" i="19"/>
  <c r="H208" i="19" s="1"/>
  <c r="G209" i="19"/>
  <c r="E210" i="19"/>
  <c r="F210" i="19"/>
  <c r="G210" i="19"/>
  <c r="G211" i="19"/>
  <c r="G212" i="19"/>
  <c r="E213" i="19"/>
  <c r="G213" i="19"/>
  <c r="E214" i="19"/>
  <c r="F214" i="19"/>
  <c r="G214" i="19"/>
  <c r="G215" i="19"/>
  <c r="G216" i="19"/>
  <c r="G217" i="19"/>
  <c r="E218" i="19"/>
  <c r="F218" i="19"/>
  <c r="G218" i="19"/>
  <c r="G219" i="19"/>
  <c r="E220" i="19"/>
  <c r="F220" i="19"/>
  <c r="G220" i="19"/>
  <c r="G221" i="19"/>
  <c r="G222" i="19"/>
  <c r="E223" i="19"/>
  <c r="F223" i="19"/>
  <c r="G223" i="19"/>
  <c r="G224" i="19"/>
  <c r="G225" i="19"/>
  <c r="G226" i="19"/>
  <c r="G227" i="19"/>
  <c r="E228" i="19"/>
  <c r="F228" i="19"/>
  <c r="G228" i="19"/>
  <c r="G229" i="19"/>
  <c r="G230" i="19"/>
  <c r="E231" i="19"/>
  <c r="F231" i="19"/>
  <c r="G231" i="19"/>
  <c r="H231" i="19" s="1"/>
  <c r="E232" i="19"/>
  <c r="G232" i="19"/>
  <c r="E233" i="19"/>
  <c r="G233" i="19"/>
  <c r="E234" i="19"/>
  <c r="F234" i="19"/>
  <c r="G234" i="19"/>
  <c r="E235" i="19"/>
  <c r="F235" i="19"/>
  <c r="G235" i="19"/>
  <c r="H235" i="19" s="1"/>
  <c r="E236" i="19"/>
  <c r="F236" i="19"/>
  <c r="G236" i="19"/>
  <c r="E237" i="19"/>
  <c r="F237" i="19"/>
  <c r="G237" i="19"/>
  <c r="E238" i="19"/>
  <c r="F238" i="19"/>
  <c r="G238" i="19"/>
  <c r="E239" i="19"/>
  <c r="F239" i="19"/>
  <c r="G239" i="19"/>
  <c r="E242" i="19"/>
  <c r="F242" i="19"/>
  <c r="G242" i="19"/>
  <c r="E243" i="19"/>
  <c r="F243" i="19"/>
  <c r="G243" i="19"/>
  <c r="H243" i="19" s="1"/>
  <c r="E244" i="19"/>
  <c r="F244" i="19"/>
  <c r="G244" i="19"/>
  <c r="H244" i="19" s="1"/>
  <c r="G245" i="19"/>
  <c r="F246" i="19"/>
  <c r="G246" i="19"/>
  <c r="E247" i="19"/>
  <c r="G247" i="19"/>
  <c r="G248" i="19"/>
  <c r="E249" i="19"/>
  <c r="F249" i="19"/>
  <c r="G249" i="19"/>
  <c r="E252" i="19"/>
  <c r="G252" i="19"/>
  <c r="G253" i="19"/>
  <c r="E254" i="19"/>
  <c r="F254" i="19"/>
  <c r="G254" i="19"/>
  <c r="G261" i="19"/>
  <c r="G262" i="19"/>
  <c r="G263" i="19"/>
  <c r="G264" i="19"/>
  <c r="E265" i="19"/>
  <c r="F265" i="19"/>
  <c r="G265" i="19"/>
  <c r="E267" i="19"/>
  <c r="F267" i="19"/>
  <c r="G267" i="19"/>
  <c r="E268" i="19"/>
  <c r="F268" i="19"/>
  <c r="G268" i="19"/>
  <c r="G269" i="19"/>
  <c r="E270" i="19"/>
  <c r="G270" i="19"/>
  <c r="G271" i="19"/>
  <c r="G272" i="19"/>
  <c r="E273" i="19"/>
  <c r="G273" i="19"/>
  <c r="G276" i="19"/>
  <c r="E277" i="19"/>
  <c r="F277" i="19"/>
  <c r="G277" i="19"/>
  <c r="G281" i="19"/>
  <c r="G282" i="19"/>
  <c r="G284" i="19"/>
  <c r="E285" i="19"/>
  <c r="G285" i="19"/>
  <c r="E286" i="19"/>
  <c r="F286" i="19"/>
  <c r="G286" i="19"/>
  <c r="G287" i="19"/>
  <c r="E288" i="19"/>
  <c r="F288" i="19"/>
  <c r="G288" i="19"/>
  <c r="G289" i="19"/>
  <c r="G290" i="19"/>
  <c r="E291" i="19"/>
  <c r="F291" i="19"/>
  <c r="G291" i="19"/>
  <c r="E292" i="19"/>
  <c r="F292" i="19"/>
  <c r="G292" i="19"/>
  <c r="G293" i="19"/>
  <c r="E294" i="19"/>
  <c r="F294" i="19"/>
  <c r="G294" i="19"/>
  <c r="G295" i="19"/>
  <c r="E296" i="19"/>
  <c r="F296" i="19"/>
  <c r="G296" i="19"/>
  <c r="G297" i="19"/>
  <c r="F298" i="19"/>
  <c r="G298" i="19"/>
  <c r="G299" i="19"/>
  <c r="E300" i="19"/>
  <c r="G300" i="19"/>
  <c r="G301" i="19"/>
  <c r="E302" i="19"/>
  <c r="F302" i="19"/>
  <c r="G302" i="19"/>
  <c r="E303" i="19"/>
  <c r="F303" i="19"/>
  <c r="G303" i="19"/>
  <c r="G304" i="19"/>
  <c r="E305" i="19"/>
  <c r="F305" i="19"/>
  <c r="G305" i="19"/>
  <c r="E306" i="19"/>
  <c r="F306" i="19"/>
  <c r="G306" i="19"/>
  <c r="E307" i="19"/>
  <c r="F307" i="19"/>
  <c r="G307" i="19"/>
  <c r="E309" i="19"/>
  <c r="F309" i="19"/>
  <c r="G309" i="19"/>
  <c r="E310" i="19"/>
  <c r="F310" i="19"/>
  <c r="G310" i="19"/>
  <c r="E311" i="19"/>
  <c r="F311" i="19"/>
  <c r="G311" i="19"/>
  <c r="E312" i="19"/>
  <c r="F312" i="19"/>
  <c r="G312" i="19"/>
  <c r="F313" i="19"/>
  <c r="G313" i="19"/>
  <c r="E314" i="19"/>
  <c r="G314" i="19"/>
  <c r="E315" i="19"/>
  <c r="F315" i="19"/>
  <c r="G315" i="19"/>
  <c r="E316" i="19"/>
  <c r="F316" i="19"/>
  <c r="G316" i="19"/>
  <c r="E317" i="19"/>
  <c r="F317" i="19"/>
  <c r="G317" i="19"/>
  <c r="E318" i="19"/>
  <c r="F318" i="19"/>
  <c r="G318" i="19"/>
  <c r="E319" i="19"/>
  <c r="F319" i="19"/>
  <c r="G319" i="19"/>
  <c r="E320" i="19"/>
  <c r="F320" i="19"/>
  <c r="G320" i="19"/>
  <c r="G163" i="18"/>
  <c r="G164" i="18"/>
  <c r="E165" i="18"/>
  <c r="F165" i="18"/>
  <c r="G165" i="18"/>
  <c r="G166" i="18"/>
  <c r="G167" i="18"/>
  <c r="G168" i="18"/>
  <c r="G169" i="18"/>
  <c r="G170" i="18"/>
  <c r="E171" i="18"/>
  <c r="G171" i="18"/>
  <c r="G172" i="18"/>
  <c r="G173" i="18"/>
  <c r="G174" i="18"/>
  <c r="G177" i="18"/>
  <c r="G178" i="18"/>
  <c r="E179" i="18"/>
  <c r="F179" i="18"/>
  <c r="G179" i="18"/>
  <c r="G182" i="18"/>
  <c r="E183" i="18"/>
  <c r="G183" i="18"/>
  <c r="E184" i="18"/>
  <c r="F184" i="18"/>
  <c r="G184" i="18"/>
  <c r="G185" i="18"/>
  <c r="G186" i="18"/>
  <c r="G188" i="18"/>
  <c r="G189" i="18"/>
  <c r="G190" i="18"/>
  <c r="G191" i="18"/>
  <c r="G192" i="18"/>
  <c r="G193" i="18"/>
  <c r="G194" i="18"/>
  <c r="G196" i="18"/>
  <c r="G197" i="18"/>
  <c r="G198" i="18"/>
  <c r="E199" i="18"/>
  <c r="F199" i="18"/>
  <c r="G199" i="18"/>
  <c r="E200" i="18"/>
  <c r="F200" i="18"/>
  <c r="G200" i="18"/>
  <c r="G201" i="18"/>
  <c r="G202" i="18"/>
  <c r="G203" i="18"/>
  <c r="G204" i="18"/>
  <c r="G206" i="18"/>
  <c r="G207" i="18"/>
  <c r="E208" i="18"/>
  <c r="F208" i="18"/>
  <c r="G208" i="18"/>
  <c r="E209" i="18"/>
  <c r="F209" i="18"/>
  <c r="G209" i="18"/>
  <c r="E210" i="18"/>
  <c r="F210" i="18"/>
  <c r="G210" i="18"/>
  <c r="G211" i="18"/>
  <c r="G212" i="18"/>
  <c r="E213" i="18"/>
  <c r="F213" i="18"/>
  <c r="G213" i="18"/>
  <c r="G214" i="18"/>
  <c r="G215" i="18"/>
  <c r="G216" i="18"/>
  <c r="G217" i="18"/>
  <c r="E218" i="18"/>
  <c r="F218" i="18"/>
  <c r="G218" i="18"/>
  <c r="G219" i="18"/>
  <c r="G220" i="18"/>
  <c r="F221" i="18"/>
  <c r="G221" i="18"/>
  <c r="G222" i="18"/>
  <c r="E223" i="18"/>
  <c r="F223" i="18"/>
  <c r="G223" i="18"/>
  <c r="G224" i="18"/>
  <c r="G225" i="18"/>
  <c r="G226" i="18"/>
  <c r="E227" i="18"/>
  <c r="G227" i="18"/>
  <c r="E228" i="18"/>
  <c r="F228" i="18"/>
  <c r="G228" i="18"/>
  <c r="G229" i="18"/>
  <c r="G230" i="18"/>
  <c r="G231" i="18"/>
  <c r="G232" i="18"/>
  <c r="E233" i="18"/>
  <c r="F233" i="18"/>
  <c r="G233" i="18"/>
  <c r="E234" i="18"/>
  <c r="G234" i="18"/>
  <c r="E235" i="18"/>
  <c r="F235" i="18"/>
  <c r="G235" i="18"/>
  <c r="G236" i="18"/>
  <c r="G237" i="18"/>
  <c r="G238" i="18"/>
  <c r="E239" i="18"/>
  <c r="F239" i="18"/>
  <c r="G239" i="18"/>
  <c r="G242" i="18"/>
  <c r="E243" i="18"/>
  <c r="G243" i="18"/>
  <c r="E244" i="18"/>
  <c r="F244" i="18"/>
  <c r="G244" i="18"/>
  <c r="G245" i="18"/>
  <c r="E246" i="18"/>
  <c r="F246" i="18"/>
  <c r="G246" i="18"/>
  <c r="G247" i="18"/>
  <c r="G248" i="18"/>
  <c r="G249" i="18"/>
  <c r="G252" i="18"/>
  <c r="G253" i="18"/>
  <c r="E254" i="18"/>
  <c r="F254" i="18"/>
  <c r="G254" i="18"/>
  <c r="G261" i="18"/>
  <c r="G262" i="18"/>
  <c r="G263" i="18"/>
  <c r="G264" i="18"/>
  <c r="E265" i="18"/>
  <c r="F265" i="18"/>
  <c r="G265" i="18"/>
  <c r="G267" i="18"/>
  <c r="G268" i="18"/>
  <c r="G269" i="18"/>
  <c r="G270" i="18"/>
  <c r="G271" i="18"/>
  <c r="G272" i="18"/>
  <c r="G273" i="18"/>
  <c r="G276" i="18"/>
  <c r="E277" i="18"/>
  <c r="G277" i="18"/>
  <c r="E281" i="18"/>
  <c r="G281" i="18"/>
  <c r="H281" i="18" s="1"/>
  <c r="G282" i="18"/>
  <c r="G284" i="18"/>
  <c r="G285" i="18"/>
  <c r="E286" i="18"/>
  <c r="F286" i="18"/>
  <c r="G286" i="18"/>
  <c r="G287" i="18"/>
  <c r="E288" i="18"/>
  <c r="G288" i="18"/>
  <c r="G289" i="18"/>
  <c r="G290" i="18"/>
  <c r="E291" i="18"/>
  <c r="F291" i="18"/>
  <c r="G291" i="18"/>
  <c r="G292" i="18"/>
  <c r="G293" i="18"/>
  <c r="E294" i="18"/>
  <c r="G294" i="18"/>
  <c r="G295" i="18"/>
  <c r="E296" i="18"/>
  <c r="F296" i="18"/>
  <c r="G296" i="18"/>
  <c r="G297" i="18"/>
  <c r="G298" i="18"/>
  <c r="G299" i="18"/>
  <c r="E300" i="18"/>
  <c r="F300" i="18"/>
  <c r="G300" i="18"/>
  <c r="G301" i="18"/>
  <c r="F302" i="18"/>
  <c r="G302" i="18"/>
  <c r="G303" i="18"/>
  <c r="G304" i="18"/>
  <c r="G305" i="18"/>
  <c r="E306" i="18"/>
  <c r="F306" i="18"/>
  <c r="G306" i="18"/>
  <c r="G307" i="18"/>
  <c r="E309" i="18"/>
  <c r="F309" i="18"/>
  <c r="G309" i="18"/>
  <c r="E310" i="18"/>
  <c r="F310" i="18"/>
  <c r="G310" i="18"/>
  <c r="E311" i="18"/>
  <c r="F311" i="18"/>
  <c r="G311" i="18"/>
  <c r="G312" i="18"/>
  <c r="G313" i="18"/>
  <c r="G314" i="18"/>
  <c r="E315" i="18"/>
  <c r="F315" i="18"/>
  <c r="G315" i="18"/>
  <c r="G316" i="18"/>
  <c r="E317" i="18"/>
  <c r="F317" i="18"/>
  <c r="G317" i="18"/>
  <c r="G318" i="18"/>
  <c r="E319" i="18"/>
  <c r="G319" i="18"/>
  <c r="H319" i="18" s="1"/>
  <c r="G320" i="18"/>
  <c r="E163" i="17"/>
  <c r="F163" i="17"/>
  <c r="G163" i="17"/>
  <c r="E164" i="17"/>
  <c r="F164" i="17"/>
  <c r="G164" i="17"/>
  <c r="E165" i="17"/>
  <c r="F165" i="17"/>
  <c r="G165" i="17"/>
  <c r="E166" i="17"/>
  <c r="F166" i="17"/>
  <c r="G166" i="17"/>
  <c r="G167" i="17"/>
  <c r="E168" i="17"/>
  <c r="F168" i="17"/>
  <c r="G168" i="17"/>
  <c r="G169" i="17"/>
  <c r="E170" i="17"/>
  <c r="F170" i="17"/>
  <c r="G170" i="17"/>
  <c r="E171" i="17"/>
  <c r="F171" i="17"/>
  <c r="G171" i="17"/>
  <c r="E172" i="17"/>
  <c r="F172" i="17"/>
  <c r="G172" i="17"/>
  <c r="E173" i="17"/>
  <c r="F173" i="17"/>
  <c r="G173" i="17"/>
  <c r="E174" i="17"/>
  <c r="F174" i="17"/>
  <c r="G174" i="17"/>
  <c r="E177" i="17"/>
  <c r="F177" i="17"/>
  <c r="G177" i="17"/>
  <c r="E178" i="17"/>
  <c r="F178" i="17"/>
  <c r="G178" i="17"/>
  <c r="H178" i="17" s="1"/>
  <c r="E179" i="17"/>
  <c r="F179" i="17"/>
  <c r="G179" i="17"/>
  <c r="H179" i="17" s="1"/>
  <c r="G182" i="17"/>
  <c r="E183" i="17"/>
  <c r="F183" i="17"/>
  <c r="G183" i="17"/>
  <c r="E184" i="17"/>
  <c r="F184" i="17"/>
  <c r="G184" i="17"/>
  <c r="E185" i="17"/>
  <c r="F185" i="17"/>
  <c r="G185" i="17"/>
  <c r="G186" i="17"/>
  <c r="E188" i="17"/>
  <c r="F188" i="17"/>
  <c r="G188" i="17"/>
  <c r="E189" i="17"/>
  <c r="F189" i="17"/>
  <c r="G189" i="17"/>
  <c r="E190" i="17"/>
  <c r="F190" i="17"/>
  <c r="G190" i="17"/>
  <c r="E191" i="17"/>
  <c r="F191" i="17"/>
  <c r="G191" i="17"/>
  <c r="E192" i="17"/>
  <c r="F192" i="17"/>
  <c r="G192" i="17"/>
  <c r="E193" i="17"/>
  <c r="F193" i="17"/>
  <c r="G193" i="17"/>
  <c r="E194" i="17"/>
  <c r="F194" i="17"/>
  <c r="G194" i="17"/>
  <c r="E196" i="17"/>
  <c r="F196" i="17"/>
  <c r="G196" i="17"/>
  <c r="E197" i="17"/>
  <c r="F197" i="17"/>
  <c r="G197" i="17"/>
  <c r="G198" i="17"/>
  <c r="E199" i="17"/>
  <c r="F199" i="17"/>
  <c r="G199" i="17"/>
  <c r="E200" i="17"/>
  <c r="F200" i="17"/>
  <c r="G200" i="17"/>
  <c r="G201" i="17"/>
  <c r="G202" i="17"/>
  <c r="E203" i="17"/>
  <c r="F203" i="17"/>
  <c r="G203" i="17"/>
  <c r="E204" i="17"/>
  <c r="F204" i="17"/>
  <c r="G204" i="17"/>
  <c r="E206" i="17"/>
  <c r="F206" i="17"/>
  <c r="G206" i="17"/>
  <c r="E207" i="17"/>
  <c r="F207" i="17"/>
  <c r="G207" i="17"/>
  <c r="E208" i="17"/>
  <c r="F208" i="17"/>
  <c r="G208" i="17"/>
  <c r="E209" i="17"/>
  <c r="F209" i="17"/>
  <c r="G209" i="17"/>
  <c r="E210" i="17"/>
  <c r="F210" i="17"/>
  <c r="G210" i="17"/>
  <c r="E211" i="17"/>
  <c r="F211" i="17"/>
  <c r="G211" i="17"/>
  <c r="G212" i="17"/>
  <c r="E213" i="17"/>
  <c r="F213" i="17"/>
  <c r="G213" i="17"/>
  <c r="E214" i="17"/>
  <c r="F214" i="17"/>
  <c r="G214" i="17"/>
  <c r="E215" i="17"/>
  <c r="F215" i="17"/>
  <c r="G215" i="17"/>
  <c r="H215" i="17" s="1"/>
  <c r="E216" i="17"/>
  <c r="F216" i="17"/>
  <c r="G216" i="17"/>
  <c r="G217" i="17"/>
  <c r="E218" i="17"/>
  <c r="F218" i="17"/>
  <c r="G218" i="17"/>
  <c r="E219" i="17"/>
  <c r="F219" i="17"/>
  <c r="G219" i="17"/>
  <c r="E220" i="17"/>
  <c r="F220" i="17"/>
  <c r="G220" i="17"/>
  <c r="E221" i="17"/>
  <c r="F221" i="17"/>
  <c r="G221" i="17"/>
  <c r="E222" i="17"/>
  <c r="F222" i="17"/>
  <c r="G222" i="17"/>
  <c r="E223" i="17"/>
  <c r="F223" i="17"/>
  <c r="G223" i="17"/>
  <c r="G224" i="17"/>
  <c r="E225" i="17"/>
  <c r="F225" i="17"/>
  <c r="G225" i="17"/>
  <c r="E226" i="17"/>
  <c r="F226" i="17"/>
  <c r="G226" i="17"/>
  <c r="E227" i="17"/>
  <c r="F227" i="17"/>
  <c r="G227" i="17"/>
  <c r="E228" i="17"/>
  <c r="F228" i="17"/>
  <c r="G228" i="17"/>
  <c r="E229" i="17"/>
  <c r="F229" i="17"/>
  <c r="G229" i="17"/>
  <c r="E230" i="17"/>
  <c r="F230" i="17"/>
  <c r="G230" i="17"/>
  <c r="E231" i="17"/>
  <c r="F231" i="17"/>
  <c r="G231" i="17"/>
  <c r="E232" i="17"/>
  <c r="F232" i="17"/>
  <c r="G232" i="17"/>
  <c r="E233" i="17"/>
  <c r="F233" i="17"/>
  <c r="G233" i="17"/>
  <c r="E234" i="17"/>
  <c r="F234" i="17"/>
  <c r="G234" i="17"/>
  <c r="E235" i="17"/>
  <c r="F235" i="17"/>
  <c r="G235" i="17"/>
  <c r="E236" i="17"/>
  <c r="F236" i="17"/>
  <c r="G236" i="17"/>
  <c r="E237" i="17"/>
  <c r="F237" i="17"/>
  <c r="G237" i="17"/>
  <c r="G238" i="17"/>
  <c r="E239" i="17"/>
  <c r="F239" i="17"/>
  <c r="G239" i="17"/>
  <c r="H239" i="17" s="1"/>
  <c r="E242" i="17"/>
  <c r="F242" i="17"/>
  <c r="G242" i="17"/>
  <c r="E243" i="17"/>
  <c r="F243" i="17"/>
  <c r="G243" i="17"/>
  <c r="E244" i="17"/>
  <c r="F244" i="17"/>
  <c r="G244" i="17"/>
  <c r="H244" i="17" s="1"/>
  <c r="E245" i="17"/>
  <c r="F245" i="17"/>
  <c r="G245" i="17"/>
  <c r="E246" i="17"/>
  <c r="F246" i="17"/>
  <c r="G246" i="17"/>
  <c r="E247" i="17"/>
  <c r="F247" i="17"/>
  <c r="G247" i="17"/>
  <c r="G248" i="17"/>
  <c r="E249" i="17"/>
  <c r="F249" i="17"/>
  <c r="G249" i="17"/>
  <c r="E252" i="17"/>
  <c r="F252" i="17"/>
  <c r="G252" i="17"/>
  <c r="G253" i="17"/>
  <c r="E254" i="17"/>
  <c r="F254" i="17"/>
  <c r="G254" i="17"/>
  <c r="E261" i="17"/>
  <c r="F261" i="17"/>
  <c r="G261" i="17"/>
  <c r="G262" i="17"/>
  <c r="E263" i="17"/>
  <c r="G263" i="17"/>
  <c r="E264" i="17"/>
  <c r="F264" i="17"/>
  <c r="G264" i="17"/>
  <c r="E265" i="17"/>
  <c r="F265" i="17"/>
  <c r="G265" i="17"/>
  <c r="E267" i="17"/>
  <c r="G267" i="17"/>
  <c r="E268" i="17"/>
  <c r="F268" i="17"/>
  <c r="G268" i="17"/>
  <c r="E269" i="17"/>
  <c r="G269" i="17"/>
  <c r="H269" i="17" s="1"/>
  <c r="E270" i="17"/>
  <c r="F270" i="17"/>
  <c r="G270" i="17"/>
  <c r="E271" i="17"/>
  <c r="F271" i="17"/>
  <c r="G271" i="17"/>
  <c r="E272" i="17"/>
  <c r="F272" i="17"/>
  <c r="G272" i="17"/>
  <c r="G273" i="17"/>
  <c r="E276" i="17"/>
  <c r="G276" i="17"/>
  <c r="E277" i="17"/>
  <c r="F277" i="17"/>
  <c r="G277" i="17"/>
  <c r="E281" i="17"/>
  <c r="F281" i="17"/>
  <c r="G281" i="17"/>
  <c r="H281" i="17" s="1"/>
  <c r="E282" i="17"/>
  <c r="G282" i="17"/>
  <c r="E284" i="17"/>
  <c r="F284" i="17"/>
  <c r="G284" i="17"/>
  <c r="E285" i="17"/>
  <c r="F285" i="17"/>
  <c r="G285" i="17"/>
  <c r="E286" i="17"/>
  <c r="F286" i="17"/>
  <c r="G286" i="17"/>
  <c r="E287" i="17"/>
  <c r="G287" i="17"/>
  <c r="E288" i="17"/>
  <c r="F288" i="17"/>
  <c r="G288" i="17"/>
  <c r="E289" i="17"/>
  <c r="F289" i="17"/>
  <c r="G289" i="17"/>
  <c r="E290" i="17"/>
  <c r="F290" i="17"/>
  <c r="G290" i="17"/>
  <c r="E291" i="17"/>
  <c r="F291" i="17"/>
  <c r="G291" i="17"/>
  <c r="E292" i="17"/>
  <c r="F292" i="17"/>
  <c r="G292" i="17"/>
  <c r="G293" i="17"/>
  <c r="E294" i="17"/>
  <c r="F294" i="17"/>
  <c r="G294" i="17"/>
  <c r="E295" i="17"/>
  <c r="F295" i="17"/>
  <c r="G295" i="17"/>
  <c r="E296" i="17"/>
  <c r="F296" i="17"/>
  <c r="G296" i="17"/>
  <c r="E297" i="17"/>
  <c r="F297" i="17"/>
  <c r="G297" i="17"/>
  <c r="E298" i="17"/>
  <c r="F298" i="17"/>
  <c r="G298" i="17"/>
  <c r="F299" i="17"/>
  <c r="G299" i="17"/>
  <c r="E300" i="17"/>
  <c r="F300" i="17"/>
  <c r="G300" i="17"/>
  <c r="E301" i="17"/>
  <c r="F301" i="17"/>
  <c r="G301" i="17"/>
  <c r="E302" i="17"/>
  <c r="F302" i="17"/>
  <c r="G302" i="17"/>
  <c r="E303" i="17"/>
  <c r="F303" i="17"/>
  <c r="G303" i="17"/>
  <c r="E304" i="17"/>
  <c r="F304" i="17"/>
  <c r="G304" i="17"/>
  <c r="E305" i="17"/>
  <c r="F305" i="17"/>
  <c r="G305" i="17"/>
  <c r="E306" i="17"/>
  <c r="F306" i="17"/>
  <c r="G306" i="17"/>
  <c r="E307" i="17"/>
  <c r="F307" i="17"/>
  <c r="G307" i="17"/>
  <c r="E309" i="17"/>
  <c r="F309" i="17"/>
  <c r="G309" i="17"/>
  <c r="E310" i="17"/>
  <c r="F310" i="17"/>
  <c r="G310" i="17"/>
  <c r="E311" i="17"/>
  <c r="F311" i="17"/>
  <c r="G311" i="17"/>
  <c r="E312" i="17"/>
  <c r="F312" i="17"/>
  <c r="G312" i="17"/>
  <c r="E313" i="17"/>
  <c r="F313" i="17"/>
  <c r="G313" i="17"/>
  <c r="E314" i="17"/>
  <c r="F314" i="17"/>
  <c r="G314" i="17"/>
  <c r="E315" i="17"/>
  <c r="F315" i="17"/>
  <c r="G315" i="17"/>
  <c r="E316" i="17"/>
  <c r="F316" i="17"/>
  <c r="G316" i="17"/>
  <c r="E317" i="17"/>
  <c r="F317" i="17"/>
  <c r="G317" i="17"/>
  <c r="E318" i="17"/>
  <c r="F318" i="17"/>
  <c r="G318" i="17"/>
  <c r="E319" i="17"/>
  <c r="F319" i="17"/>
  <c r="G319" i="17"/>
  <c r="E320" i="17"/>
  <c r="F320" i="17"/>
  <c r="G320" i="17"/>
  <c r="G163" i="16"/>
  <c r="G164" i="16"/>
  <c r="E165" i="16"/>
  <c r="F165" i="16"/>
  <c r="G165" i="16"/>
  <c r="G166" i="16"/>
  <c r="G167" i="16"/>
  <c r="E168" i="16"/>
  <c r="F168" i="16"/>
  <c r="G168" i="16"/>
  <c r="G169" i="16"/>
  <c r="E170" i="16"/>
  <c r="F170" i="16"/>
  <c r="G170" i="16"/>
  <c r="E171" i="16"/>
  <c r="F171" i="16"/>
  <c r="G171" i="16"/>
  <c r="E172" i="16"/>
  <c r="F172" i="16"/>
  <c r="G172" i="16"/>
  <c r="E173" i="16"/>
  <c r="G173" i="16"/>
  <c r="G174" i="16"/>
  <c r="G177" i="16"/>
  <c r="E178" i="16"/>
  <c r="F178" i="16"/>
  <c r="G178" i="16"/>
  <c r="E179" i="16"/>
  <c r="F179" i="16"/>
  <c r="G179" i="16"/>
  <c r="E182" i="16"/>
  <c r="F182" i="16"/>
  <c r="G182" i="16"/>
  <c r="E183" i="16"/>
  <c r="G183" i="16"/>
  <c r="E184" i="16"/>
  <c r="F184" i="16"/>
  <c r="G184" i="16"/>
  <c r="E185" i="16"/>
  <c r="G185" i="16"/>
  <c r="G186" i="16"/>
  <c r="G188" i="16"/>
  <c r="G189" i="16"/>
  <c r="G190" i="16"/>
  <c r="G191" i="16"/>
  <c r="G192" i="16"/>
  <c r="G193" i="16"/>
  <c r="E194" i="16"/>
  <c r="F194" i="16"/>
  <c r="G194" i="16"/>
  <c r="E196" i="16"/>
  <c r="F196" i="16"/>
  <c r="G196" i="16"/>
  <c r="G197" i="16"/>
  <c r="G198" i="16"/>
  <c r="E199" i="16"/>
  <c r="F199" i="16"/>
  <c r="G199" i="16"/>
  <c r="E200" i="16"/>
  <c r="F200" i="16"/>
  <c r="G200" i="16"/>
  <c r="G201" i="16"/>
  <c r="G202" i="16"/>
  <c r="E203" i="16"/>
  <c r="F203" i="16"/>
  <c r="G203" i="16"/>
  <c r="E204" i="16"/>
  <c r="F204" i="16"/>
  <c r="G204" i="16"/>
  <c r="E206" i="16"/>
  <c r="F206" i="16"/>
  <c r="G206" i="16"/>
  <c r="E207" i="16"/>
  <c r="F207" i="16"/>
  <c r="G207" i="16"/>
  <c r="E208" i="16"/>
  <c r="G208" i="16"/>
  <c r="E209" i="16"/>
  <c r="F209" i="16"/>
  <c r="G209" i="16"/>
  <c r="E210" i="16"/>
  <c r="F210" i="16"/>
  <c r="G210" i="16"/>
  <c r="E211" i="16"/>
  <c r="F211" i="16"/>
  <c r="G211" i="16"/>
  <c r="H211" i="16" s="1"/>
  <c r="G212" i="16"/>
  <c r="E213" i="16"/>
  <c r="G213" i="16"/>
  <c r="E214" i="16"/>
  <c r="F214" i="16"/>
  <c r="G214" i="16"/>
  <c r="G215" i="16"/>
  <c r="G216" i="16"/>
  <c r="E217" i="16"/>
  <c r="G217" i="16"/>
  <c r="G218" i="16"/>
  <c r="E219" i="16"/>
  <c r="F219" i="16"/>
  <c r="G219" i="16"/>
  <c r="E220" i="16"/>
  <c r="F220" i="16"/>
  <c r="G220" i="16"/>
  <c r="E221" i="16"/>
  <c r="G221" i="16"/>
  <c r="E222" i="16"/>
  <c r="G222" i="16"/>
  <c r="E223" i="16"/>
  <c r="F223" i="16"/>
  <c r="G223" i="16"/>
  <c r="G224" i="16"/>
  <c r="G225" i="16"/>
  <c r="E226" i="16"/>
  <c r="F226" i="16"/>
  <c r="G226" i="16"/>
  <c r="E227" i="16"/>
  <c r="F227" i="16"/>
  <c r="G227" i="16"/>
  <c r="E228" i="16"/>
  <c r="F228" i="16"/>
  <c r="G228" i="16"/>
  <c r="E229" i="16"/>
  <c r="G229" i="16"/>
  <c r="E230" i="16"/>
  <c r="G230" i="16"/>
  <c r="E231" i="16"/>
  <c r="F231" i="16"/>
  <c r="G231" i="16"/>
  <c r="G232" i="16"/>
  <c r="E233" i="16"/>
  <c r="F233" i="16"/>
  <c r="G233" i="16"/>
  <c r="E234" i="16"/>
  <c r="G234" i="16"/>
  <c r="E235" i="16"/>
  <c r="F235" i="16"/>
  <c r="G235" i="16"/>
  <c r="E236" i="16"/>
  <c r="F236" i="16"/>
  <c r="G236" i="16"/>
  <c r="E237" i="16"/>
  <c r="F237" i="16"/>
  <c r="G237" i="16"/>
  <c r="G238" i="16"/>
  <c r="E239" i="16"/>
  <c r="F239" i="16"/>
  <c r="G239" i="16"/>
  <c r="E242" i="16"/>
  <c r="G242" i="16"/>
  <c r="E243" i="16"/>
  <c r="F243" i="16"/>
  <c r="G243" i="16"/>
  <c r="E244" i="16"/>
  <c r="F244" i="16"/>
  <c r="G244" i="16"/>
  <c r="G245" i="16"/>
  <c r="E246" i="16"/>
  <c r="G246" i="16"/>
  <c r="G247" i="16"/>
  <c r="G248" i="16"/>
  <c r="E249" i="16"/>
  <c r="F249" i="16"/>
  <c r="G249" i="16"/>
  <c r="E252" i="16"/>
  <c r="G252" i="16"/>
  <c r="G253" i="16"/>
  <c r="E254" i="16"/>
  <c r="F254" i="16"/>
  <c r="G254" i="16"/>
  <c r="G261" i="16"/>
  <c r="G262" i="16"/>
  <c r="G263" i="16"/>
  <c r="G264" i="16"/>
  <c r="E265" i="16"/>
  <c r="F265" i="16"/>
  <c r="G265" i="16"/>
  <c r="E267" i="16"/>
  <c r="F267" i="16"/>
  <c r="G267" i="16"/>
  <c r="E268" i="16"/>
  <c r="F268" i="16"/>
  <c r="G268" i="16"/>
  <c r="E269" i="16"/>
  <c r="G269" i="16"/>
  <c r="E270" i="16"/>
  <c r="F270" i="16"/>
  <c r="G270" i="16"/>
  <c r="G271" i="16"/>
  <c r="G272" i="16"/>
  <c r="E273" i="16"/>
  <c r="G273" i="16"/>
  <c r="G276" i="16"/>
  <c r="E277" i="16"/>
  <c r="F277" i="16"/>
  <c r="G277" i="16"/>
  <c r="E281" i="16"/>
  <c r="F281" i="16"/>
  <c r="G281" i="16"/>
  <c r="G282" i="16"/>
  <c r="G284" i="16"/>
  <c r="E285" i="16"/>
  <c r="G285" i="16"/>
  <c r="E286" i="16"/>
  <c r="F286" i="16"/>
  <c r="G286" i="16"/>
  <c r="E287" i="16"/>
  <c r="G287" i="16"/>
  <c r="E288" i="16"/>
  <c r="G288" i="16"/>
  <c r="E289" i="16"/>
  <c r="F289" i="16"/>
  <c r="G289" i="16"/>
  <c r="E290" i="16"/>
  <c r="F290" i="16"/>
  <c r="G290" i="16"/>
  <c r="E291" i="16"/>
  <c r="F291" i="16"/>
  <c r="G291" i="16"/>
  <c r="E292" i="16"/>
  <c r="F292" i="16"/>
  <c r="G292" i="16"/>
  <c r="G293" i="16"/>
  <c r="G294" i="16"/>
  <c r="E295" i="16"/>
  <c r="G295" i="16"/>
  <c r="E296" i="16"/>
  <c r="F296" i="16"/>
  <c r="G296" i="16"/>
  <c r="G297" i="16"/>
  <c r="E298" i="16"/>
  <c r="F298" i="16"/>
  <c r="G298" i="16"/>
  <c r="G299" i="16"/>
  <c r="E300" i="16"/>
  <c r="F300" i="16"/>
  <c r="G300" i="16"/>
  <c r="E301" i="16"/>
  <c r="F301" i="16"/>
  <c r="G301" i="16"/>
  <c r="E302" i="16"/>
  <c r="F302" i="16"/>
  <c r="G302" i="16"/>
  <c r="E303" i="16"/>
  <c r="F303" i="16"/>
  <c r="G303" i="16"/>
  <c r="E304" i="16"/>
  <c r="G304" i="16"/>
  <c r="E305" i="16"/>
  <c r="F305" i="16"/>
  <c r="G305" i="16"/>
  <c r="E306" i="16"/>
  <c r="F306" i="16"/>
  <c r="G306" i="16"/>
  <c r="E307" i="16"/>
  <c r="F307" i="16"/>
  <c r="G307" i="16"/>
  <c r="E309" i="16"/>
  <c r="F309" i="16"/>
  <c r="G309" i="16"/>
  <c r="E310" i="16"/>
  <c r="F310" i="16"/>
  <c r="G310" i="16"/>
  <c r="E311" i="16"/>
  <c r="F311" i="16"/>
  <c r="G311" i="16"/>
  <c r="E312" i="16"/>
  <c r="F312" i="16"/>
  <c r="G312" i="16"/>
  <c r="E313" i="16"/>
  <c r="G313" i="16"/>
  <c r="E314" i="16"/>
  <c r="F314" i="16"/>
  <c r="G314" i="16"/>
  <c r="E315" i="16"/>
  <c r="F315" i="16"/>
  <c r="G315" i="16"/>
  <c r="E316" i="16"/>
  <c r="F316" i="16"/>
  <c r="G316" i="16"/>
  <c r="E317" i="16"/>
  <c r="F317" i="16"/>
  <c r="G317" i="16"/>
  <c r="E318" i="16"/>
  <c r="F318" i="16"/>
  <c r="G318" i="16"/>
  <c r="E319" i="16"/>
  <c r="F319" i="16"/>
  <c r="G319" i="16"/>
  <c r="E320" i="16"/>
  <c r="F320" i="16"/>
  <c r="G320" i="16"/>
  <c r="E163" i="15"/>
  <c r="F163" i="15"/>
  <c r="G163" i="15"/>
  <c r="E164" i="15"/>
  <c r="F164" i="15"/>
  <c r="G164" i="15"/>
  <c r="E165" i="15"/>
  <c r="F165" i="15"/>
  <c r="G165" i="15"/>
  <c r="G166" i="15"/>
  <c r="G167" i="15"/>
  <c r="E168" i="15"/>
  <c r="F168" i="15"/>
  <c r="G168" i="15"/>
  <c r="G169" i="15"/>
  <c r="E170" i="15"/>
  <c r="F170" i="15"/>
  <c r="G170" i="15"/>
  <c r="E171" i="15"/>
  <c r="F171" i="15"/>
  <c r="G171" i="15"/>
  <c r="E172" i="15"/>
  <c r="F172" i="15"/>
  <c r="G172" i="15"/>
  <c r="E173" i="15"/>
  <c r="G173" i="15"/>
  <c r="E174" i="15"/>
  <c r="F174" i="15"/>
  <c r="G174" i="15"/>
  <c r="E177" i="15"/>
  <c r="F177" i="15"/>
  <c r="G177" i="15"/>
  <c r="E178" i="15"/>
  <c r="F178" i="15"/>
  <c r="G178" i="15"/>
  <c r="E179" i="15"/>
  <c r="F179" i="15"/>
  <c r="G179" i="15"/>
  <c r="G182" i="15"/>
  <c r="E183" i="15"/>
  <c r="F183" i="15"/>
  <c r="G183" i="15"/>
  <c r="E184" i="15"/>
  <c r="F184" i="15"/>
  <c r="G184" i="15"/>
  <c r="H184" i="15" s="1"/>
  <c r="E185" i="15"/>
  <c r="F185" i="15"/>
  <c r="G185" i="15"/>
  <c r="G186" i="15"/>
  <c r="G188" i="15"/>
  <c r="G189" i="15"/>
  <c r="G190" i="15"/>
  <c r="G191" i="15"/>
  <c r="G192" i="15"/>
  <c r="E193" i="15"/>
  <c r="F193" i="15"/>
  <c r="G193" i="15"/>
  <c r="E194" i="15"/>
  <c r="F194" i="15"/>
  <c r="G194" i="15"/>
  <c r="E196" i="15"/>
  <c r="F196" i="15"/>
  <c r="G196" i="15"/>
  <c r="E197" i="15"/>
  <c r="F197" i="15"/>
  <c r="G197" i="15"/>
  <c r="G198" i="15"/>
  <c r="E199" i="15"/>
  <c r="F199" i="15"/>
  <c r="G199" i="15"/>
  <c r="E200" i="15"/>
  <c r="F200" i="15"/>
  <c r="G200" i="15"/>
  <c r="G201" i="15"/>
  <c r="E202" i="15"/>
  <c r="G202" i="15"/>
  <c r="E203" i="15"/>
  <c r="F203" i="15"/>
  <c r="G203" i="15"/>
  <c r="E204" i="15"/>
  <c r="F204" i="15"/>
  <c r="G204" i="15"/>
  <c r="E206" i="15"/>
  <c r="F206" i="15"/>
  <c r="G206" i="15"/>
  <c r="E207" i="15"/>
  <c r="F207" i="15"/>
  <c r="G207" i="15"/>
  <c r="E208" i="15"/>
  <c r="F208" i="15"/>
  <c r="G208" i="15"/>
  <c r="E209" i="15"/>
  <c r="F209" i="15"/>
  <c r="G209" i="15"/>
  <c r="E210" i="15"/>
  <c r="F210" i="15"/>
  <c r="G210" i="15"/>
  <c r="E211" i="15"/>
  <c r="F211" i="15"/>
  <c r="G211" i="15"/>
  <c r="G212" i="15"/>
  <c r="E213" i="15"/>
  <c r="F213" i="15"/>
  <c r="G213" i="15"/>
  <c r="E214" i="15"/>
  <c r="F214" i="15"/>
  <c r="G214" i="15"/>
  <c r="E215" i="15"/>
  <c r="F215" i="15"/>
  <c r="G215" i="15"/>
  <c r="H215" i="15" s="1"/>
  <c r="E216" i="15"/>
  <c r="F216" i="15"/>
  <c r="G216" i="15"/>
  <c r="E217" i="15"/>
  <c r="F217" i="15"/>
  <c r="G217" i="15"/>
  <c r="E218" i="15"/>
  <c r="F218" i="15"/>
  <c r="G218" i="15"/>
  <c r="E219" i="15"/>
  <c r="F219" i="15"/>
  <c r="G219" i="15"/>
  <c r="E220" i="15"/>
  <c r="F220" i="15"/>
  <c r="G220" i="15"/>
  <c r="E221" i="15"/>
  <c r="F221" i="15"/>
  <c r="G221" i="15"/>
  <c r="E222" i="15"/>
  <c r="G222" i="15"/>
  <c r="E223" i="15"/>
  <c r="F223" i="15"/>
  <c r="G223" i="15"/>
  <c r="G224" i="15"/>
  <c r="E225" i="15"/>
  <c r="F225" i="15"/>
  <c r="G225" i="15"/>
  <c r="E226" i="15"/>
  <c r="F226" i="15"/>
  <c r="G226" i="15"/>
  <c r="G227" i="15"/>
  <c r="E228" i="15"/>
  <c r="F228" i="15"/>
  <c r="G228" i="15"/>
  <c r="E229" i="15"/>
  <c r="F229" i="15"/>
  <c r="G229" i="15"/>
  <c r="E230" i="15"/>
  <c r="G230" i="15"/>
  <c r="E231" i="15"/>
  <c r="F231" i="15"/>
  <c r="G231" i="15"/>
  <c r="H231" i="15" s="1"/>
  <c r="E232" i="15"/>
  <c r="F232" i="15"/>
  <c r="G232" i="15"/>
  <c r="E233" i="15"/>
  <c r="F233" i="15"/>
  <c r="G233" i="15"/>
  <c r="E234" i="15"/>
  <c r="F234" i="15"/>
  <c r="G234" i="15"/>
  <c r="E235" i="15"/>
  <c r="F235" i="15"/>
  <c r="G235" i="15"/>
  <c r="E236" i="15"/>
  <c r="F236" i="15"/>
  <c r="G236" i="15"/>
  <c r="E237" i="15"/>
  <c r="F237" i="15"/>
  <c r="G237" i="15"/>
  <c r="E238" i="15"/>
  <c r="G238" i="15"/>
  <c r="E239" i="15"/>
  <c r="F239" i="15"/>
  <c r="G239" i="15"/>
  <c r="E242" i="15"/>
  <c r="G242" i="15"/>
  <c r="E243" i="15"/>
  <c r="F243" i="15"/>
  <c r="G243" i="15"/>
  <c r="H243" i="15" s="1"/>
  <c r="E244" i="15"/>
  <c r="F244" i="15"/>
  <c r="G244" i="15"/>
  <c r="G245" i="15"/>
  <c r="E246" i="15"/>
  <c r="F246" i="15"/>
  <c r="G246" i="15"/>
  <c r="E247" i="15"/>
  <c r="G247" i="15"/>
  <c r="E248" i="15"/>
  <c r="F248" i="15"/>
  <c r="G248" i="15"/>
  <c r="E249" i="15"/>
  <c r="F249" i="15"/>
  <c r="G249" i="15"/>
  <c r="E252" i="15"/>
  <c r="F252" i="15"/>
  <c r="G252" i="15"/>
  <c r="G253" i="15"/>
  <c r="E254" i="15"/>
  <c r="F254" i="15"/>
  <c r="G254" i="15"/>
  <c r="E261" i="15"/>
  <c r="G261" i="15"/>
  <c r="G262" i="15"/>
  <c r="G263" i="15"/>
  <c r="E264" i="15"/>
  <c r="F264" i="15"/>
  <c r="G264" i="15"/>
  <c r="H264" i="15" s="1"/>
  <c r="E265" i="15"/>
  <c r="F265" i="15"/>
  <c r="G265" i="15"/>
  <c r="E267" i="15"/>
  <c r="F267" i="15"/>
  <c r="G267" i="15"/>
  <c r="F268" i="15"/>
  <c r="G268" i="15"/>
  <c r="E269" i="15"/>
  <c r="F269" i="15"/>
  <c r="G269" i="15"/>
  <c r="E270" i="15"/>
  <c r="F270" i="15"/>
  <c r="G270" i="15"/>
  <c r="E271" i="15"/>
  <c r="F271" i="15"/>
  <c r="G271" i="15"/>
  <c r="G272" i="15"/>
  <c r="E273" i="15"/>
  <c r="F273" i="15"/>
  <c r="G273" i="15"/>
  <c r="G276" i="15"/>
  <c r="E277" i="15"/>
  <c r="F277" i="15"/>
  <c r="G277" i="15"/>
  <c r="E281" i="15"/>
  <c r="F281" i="15"/>
  <c r="G281" i="15"/>
  <c r="E282" i="15"/>
  <c r="F282" i="15"/>
  <c r="G282" i="15"/>
  <c r="G284" i="15"/>
  <c r="G285" i="15"/>
  <c r="E286" i="15"/>
  <c r="F286" i="15"/>
  <c r="G286" i="15"/>
  <c r="H286" i="15" s="1"/>
  <c r="G287" i="15"/>
  <c r="E288" i="15"/>
  <c r="F288" i="15"/>
  <c r="G288" i="15"/>
  <c r="E289" i="15"/>
  <c r="F289" i="15"/>
  <c r="G289" i="15"/>
  <c r="E290" i="15"/>
  <c r="F290" i="15"/>
  <c r="G290" i="15"/>
  <c r="H290" i="15" s="1"/>
  <c r="E291" i="15"/>
  <c r="F291" i="15"/>
  <c r="G291" i="15"/>
  <c r="E292" i="15"/>
  <c r="F292" i="15"/>
  <c r="G292" i="15"/>
  <c r="E293" i="15"/>
  <c r="F293" i="15"/>
  <c r="G293" i="15"/>
  <c r="E294" i="15"/>
  <c r="F294" i="15"/>
  <c r="G294" i="15"/>
  <c r="E295" i="15"/>
  <c r="F295" i="15"/>
  <c r="G295" i="15"/>
  <c r="E296" i="15"/>
  <c r="F296" i="15"/>
  <c r="G296" i="15"/>
  <c r="E297" i="15"/>
  <c r="F297" i="15"/>
  <c r="G297" i="15"/>
  <c r="E298" i="15"/>
  <c r="F298" i="15"/>
  <c r="G298" i="15"/>
  <c r="G299" i="15"/>
  <c r="E300" i="15"/>
  <c r="F300" i="15"/>
  <c r="G300" i="15"/>
  <c r="E301" i="15"/>
  <c r="F301" i="15"/>
  <c r="G301" i="15"/>
  <c r="E302" i="15"/>
  <c r="F302" i="15"/>
  <c r="G302" i="15"/>
  <c r="E303" i="15"/>
  <c r="F303" i="15"/>
  <c r="G303" i="15"/>
  <c r="E304" i="15"/>
  <c r="F304" i="15"/>
  <c r="G304" i="15"/>
  <c r="E305" i="15"/>
  <c r="F305" i="15"/>
  <c r="G305" i="15"/>
  <c r="E306" i="15"/>
  <c r="F306" i="15"/>
  <c r="G306" i="15"/>
  <c r="E307" i="15"/>
  <c r="F307" i="15"/>
  <c r="G307" i="15"/>
  <c r="E309" i="15"/>
  <c r="F309" i="15"/>
  <c r="G309" i="15"/>
  <c r="E310" i="15"/>
  <c r="F310" i="15"/>
  <c r="G310" i="15"/>
  <c r="E311" i="15"/>
  <c r="F311" i="15"/>
  <c r="G311" i="15"/>
  <c r="E312" i="15"/>
  <c r="F312" i="15"/>
  <c r="G312" i="15"/>
  <c r="E313" i="15"/>
  <c r="F313" i="15"/>
  <c r="G313" i="15"/>
  <c r="E314" i="15"/>
  <c r="F314" i="15"/>
  <c r="G314" i="15"/>
  <c r="E315" i="15"/>
  <c r="F315" i="15"/>
  <c r="G315" i="15"/>
  <c r="E316" i="15"/>
  <c r="F316" i="15"/>
  <c r="G316" i="15"/>
  <c r="E317" i="15"/>
  <c r="F317" i="15"/>
  <c r="G317" i="15"/>
  <c r="E318" i="15"/>
  <c r="F318" i="15"/>
  <c r="G318" i="15"/>
  <c r="E319" i="15"/>
  <c r="F319" i="15"/>
  <c r="G319" i="15"/>
  <c r="E320" i="15"/>
  <c r="F320" i="15"/>
  <c r="G320" i="15"/>
  <c r="G163" i="14"/>
  <c r="G164" i="14"/>
  <c r="E165" i="14"/>
  <c r="F165" i="14"/>
  <c r="G165" i="14"/>
  <c r="G166" i="14"/>
  <c r="G167" i="14"/>
  <c r="G168" i="14"/>
  <c r="G169" i="14"/>
  <c r="G170" i="14"/>
  <c r="E171" i="14"/>
  <c r="G171" i="14"/>
  <c r="E172" i="14"/>
  <c r="G172" i="14"/>
  <c r="G173" i="14"/>
  <c r="G174" i="14"/>
  <c r="G177" i="14"/>
  <c r="E178" i="14"/>
  <c r="G178" i="14"/>
  <c r="E179" i="14"/>
  <c r="F179" i="14"/>
  <c r="G179" i="14"/>
  <c r="G182" i="14"/>
  <c r="E183" i="14"/>
  <c r="G183" i="14"/>
  <c r="E184" i="14"/>
  <c r="F184" i="14"/>
  <c r="G184" i="14"/>
  <c r="E185" i="14"/>
  <c r="G185" i="14"/>
  <c r="G186" i="14"/>
  <c r="G188" i="14"/>
  <c r="G189" i="14"/>
  <c r="G190" i="14"/>
  <c r="G191" i="14"/>
  <c r="G192" i="14"/>
  <c r="G193" i="14"/>
  <c r="E194" i="14"/>
  <c r="F194" i="14"/>
  <c r="G194" i="14"/>
  <c r="G196" i="14"/>
  <c r="G197" i="14"/>
  <c r="G198" i="14"/>
  <c r="E199" i="14"/>
  <c r="F199" i="14"/>
  <c r="G199" i="14"/>
  <c r="G200" i="14"/>
  <c r="G201" i="14"/>
  <c r="G202" i="14"/>
  <c r="G203" i="14"/>
  <c r="E204" i="14"/>
  <c r="G204" i="14"/>
  <c r="E206" i="14"/>
  <c r="F206" i="14"/>
  <c r="G206" i="14"/>
  <c r="E207" i="14"/>
  <c r="F207" i="14"/>
  <c r="G207" i="14"/>
  <c r="H207" i="14" s="1"/>
  <c r="E208" i="14"/>
  <c r="F208" i="14"/>
  <c r="G208" i="14"/>
  <c r="H208" i="14" s="1"/>
  <c r="E209" i="14"/>
  <c r="G209" i="14"/>
  <c r="E210" i="14"/>
  <c r="F210" i="14"/>
  <c r="G210" i="14"/>
  <c r="G211" i="14"/>
  <c r="G212" i="14"/>
  <c r="E213" i="14"/>
  <c r="G213" i="14"/>
  <c r="E214" i="14"/>
  <c r="F214" i="14"/>
  <c r="G214" i="14"/>
  <c r="G215" i="14"/>
  <c r="E216" i="14"/>
  <c r="G216" i="14"/>
  <c r="G217" i="14"/>
  <c r="E218" i="14"/>
  <c r="F218" i="14"/>
  <c r="G218" i="14"/>
  <c r="G219" i="14"/>
  <c r="E220" i="14"/>
  <c r="F220" i="14"/>
  <c r="G220" i="14"/>
  <c r="E221" i="14"/>
  <c r="G221" i="14"/>
  <c r="G222" i="14"/>
  <c r="E223" i="14"/>
  <c r="F223" i="14"/>
  <c r="G223" i="14"/>
  <c r="G224" i="14"/>
  <c r="E225" i="14"/>
  <c r="F225" i="14"/>
  <c r="G225" i="14"/>
  <c r="E226" i="14"/>
  <c r="F226" i="14"/>
  <c r="G226" i="14"/>
  <c r="G227" i="14"/>
  <c r="E228" i="14"/>
  <c r="F228" i="14"/>
  <c r="G228" i="14"/>
  <c r="E229" i="14"/>
  <c r="G229" i="14"/>
  <c r="E230" i="14"/>
  <c r="G230" i="14"/>
  <c r="E231" i="14"/>
  <c r="F231" i="14"/>
  <c r="G231" i="14"/>
  <c r="G232" i="14"/>
  <c r="E233" i="14"/>
  <c r="F233" i="14"/>
  <c r="G233" i="14"/>
  <c r="E234" i="14"/>
  <c r="G234" i="14"/>
  <c r="E235" i="14"/>
  <c r="G235" i="14"/>
  <c r="G236" i="14"/>
  <c r="E237" i="14"/>
  <c r="F237" i="14"/>
  <c r="G237" i="14"/>
  <c r="G238" i="14"/>
  <c r="E239" i="14"/>
  <c r="F239" i="14"/>
  <c r="G239" i="14"/>
  <c r="E242" i="14"/>
  <c r="G242" i="14"/>
  <c r="E243" i="14"/>
  <c r="G243" i="14"/>
  <c r="H243" i="14" s="1"/>
  <c r="E244" i="14"/>
  <c r="F244" i="14"/>
  <c r="G244" i="14"/>
  <c r="G245" i="14"/>
  <c r="G246" i="14"/>
  <c r="E247" i="14"/>
  <c r="G247" i="14"/>
  <c r="G248" i="14"/>
  <c r="E249" i="14"/>
  <c r="F249" i="14"/>
  <c r="G249" i="14"/>
  <c r="E252" i="14"/>
  <c r="G252" i="14"/>
  <c r="G253" i="14"/>
  <c r="G254" i="14"/>
  <c r="G261" i="14"/>
  <c r="G262" i="14"/>
  <c r="G263" i="14"/>
  <c r="E264" i="14"/>
  <c r="G264" i="14"/>
  <c r="E265" i="14"/>
  <c r="F265" i="14"/>
  <c r="G265" i="14"/>
  <c r="E267" i="14"/>
  <c r="F267" i="14"/>
  <c r="G267" i="14"/>
  <c r="G268" i="14"/>
  <c r="G269" i="14"/>
  <c r="G270" i="14"/>
  <c r="E271" i="14"/>
  <c r="F271" i="14"/>
  <c r="G271" i="14"/>
  <c r="G272" i="14"/>
  <c r="E273" i="14"/>
  <c r="G273" i="14"/>
  <c r="H273" i="14" s="1"/>
  <c r="G276" i="14"/>
  <c r="G277" i="14"/>
  <c r="E281" i="14"/>
  <c r="G281" i="14"/>
  <c r="G282" i="14"/>
  <c r="G284" i="14"/>
  <c r="E285" i="14"/>
  <c r="G285" i="14"/>
  <c r="E286" i="14"/>
  <c r="F286" i="14"/>
  <c r="G286" i="14"/>
  <c r="G287" i="14"/>
  <c r="E288" i="14"/>
  <c r="G288" i="14"/>
  <c r="G289" i="14"/>
  <c r="G290" i="14"/>
  <c r="E291" i="14"/>
  <c r="F291" i="14"/>
  <c r="G291" i="14"/>
  <c r="E292" i="14"/>
  <c r="F292" i="14"/>
  <c r="G292" i="14"/>
  <c r="G293" i="14"/>
  <c r="G294" i="14"/>
  <c r="E295" i="14"/>
  <c r="F295" i="14"/>
  <c r="G295" i="14"/>
  <c r="E296" i="14"/>
  <c r="F296" i="14"/>
  <c r="G296" i="14"/>
  <c r="G297" i="14"/>
  <c r="E298" i="14"/>
  <c r="F298" i="14"/>
  <c r="G298" i="14"/>
  <c r="G299" i="14"/>
  <c r="E300" i="14"/>
  <c r="F300" i="14"/>
  <c r="G300" i="14"/>
  <c r="G301" i="14"/>
  <c r="E302" i="14"/>
  <c r="F302" i="14"/>
  <c r="G302" i="14"/>
  <c r="G303" i="14"/>
  <c r="G304" i="14"/>
  <c r="E305" i="14"/>
  <c r="G305" i="14"/>
  <c r="E306" i="14"/>
  <c r="F306" i="14"/>
  <c r="G306" i="14"/>
  <c r="H306" i="14" s="1"/>
  <c r="E307" i="14"/>
  <c r="F307" i="14"/>
  <c r="G307" i="14"/>
  <c r="H307" i="14" s="1"/>
  <c r="E309" i="14"/>
  <c r="F309" i="14"/>
  <c r="G309" i="14"/>
  <c r="E310" i="14"/>
  <c r="G310" i="14"/>
  <c r="E311" i="14"/>
  <c r="F311" i="14"/>
  <c r="G311" i="14"/>
  <c r="H311" i="14" s="1"/>
  <c r="E312" i="14"/>
  <c r="F312" i="14"/>
  <c r="G312" i="14"/>
  <c r="E313" i="14"/>
  <c r="G313" i="14"/>
  <c r="E314" i="14"/>
  <c r="G314" i="14"/>
  <c r="G315" i="14"/>
  <c r="E316" i="14"/>
  <c r="F316" i="14"/>
  <c r="G316" i="14"/>
  <c r="E317" i="14"/>
  <c r="G317" i="14"/>
  <c r="G318" i="14"/>
  <c r="E319" i="14"/>
  <c r="F319" i="14"/>
  <c r="G319" i="14"/>
  <c r="E320" i="14"/>
  <c r="F320" i="14"/>
  <c r="G320" i="14"/>
  <c r="G163" i="13"/>
  <c r="G164" i="13"/>
  <c r="E165" i="13"/>
  <c r="F165" i="13"/>
  <c r="G165" i="13"/>
  <c r="G166" i="13"/>
  <c r="G167" i="13"/>
  <c r="G168" i="13"/>
  <c r="G169" i="13"/>
  <c r="G170" i="13"/>
  <c r="E171" i="13"/>
  <c r="G171" i="13"/>
  <c r="E172" i="13"/>
  <c r="F172" i="13"/>
  <c r="G172" i="13"/>
  <c r="G173" i="13"/>
  <c r="E174" i="13"/>
  <c r="G174" i="13"/>
  <c r="G177" i="13"/>
  <c r="G178" i="13"/>
  <c r="G179" i="13"/>
  <c r="G182" i="13"/>
  <c r="G183" i="13"/>
  <c r="E184" i="13"/>
  <c r="F184" i="13"/>
  <c r="G184" i="13"/>
  <c r="H184" i="13" s="1"/>
  <c r="G185" i="13"/>
  <c r="G186" i="13"/>
  <c r="G188" i="13"/>
  <c r="G189" i="13"/>
  <c r="G190" i="13"/>
  <c r="G191" i="13"/>
  <c r="G192" i="13"/>
  <c r="G193" i="13"/>
  <c r="E194" i="13"/>
  <c r="G194" i="13"/>
  <c r="E196" i="13"/>
  <c r="G196" i="13"/>
  <c r="G197" i="13"/>
  <c r="G198" i="13"/>
  <c r="E199" i="13"/>
  <c r="F199" i="13"/>
  <c r="G199" i="13"/>
  <c r="H199" i="13" s="1"/>
  <c r="G200" i="13"/>
  <c r="G201" i="13"/>
  <c r="G202" i="13"/>
  <c r="G203" i="13"/>
  <c r="E204" i="13"/>
  <c r="G204" i="13"/>
  <c r="E206" i="13"/>
  <c r="F206" i="13"/>
  <c r="G206" i="13"/>
  <c r="E207" i="13"/>
  <c r="G207" i="13"/>
  <c r="G208" i="13"/>
  <c r="G209" i="13"/>
  <c r="E210" i="13"/>
  <c r="F210" i="13"/>
  <c r="G210" i="13"/>
  <c r="G211" i="13"/>
  <c r="G212" i="13"/>
  <c r="E213" i="13"/>
  <c r="G213" i="13"/>
  <c r="E214" i="13"/>
  <c r="F214" i="13"/>
  <c r="G214" i="13"/>
  <c r="G215" i="13"/>
  <c r="G216" i="13"/>
  <c r="G217" i="13"/>
  <c r="E218" i="13"/>
  <c r="F218" i="13"/>
  <c r="G218" i="13"/>
  <c r="G219" i="13"/>
  <c r="E220" i="13"/>
  <c r="F220" i="13"/>
  <c r="G220" i="13"/>
  <c r="G221" i="13"/>
  <c r="E222" i="13"/>
  <c r="G222" i="13"/>
  <c r="E223" i="13"/>
  <c r="F223" i="13"/>
  <c r="G223" i="13"/>
  <c r="G224" i="13"/>
  <c r="E225" i="13"/>
  <c r="G225" i="13"/>
  <c r="F226" i="13"/>
  <c r="G226" i="13"/>
  <c r="E227" i="13"/>
  <c r="G227" i="13"/>
  <c r="H227" i="13" s="1"/>
  <c r="E228" i="13"/>
  <c r="F228" i="13"/>
  <c r="G228" i="13"/>
  <c r="G229" i="13"/>
  <c r="G230" i="13"/>
  <c r="E231" i="13"/>
  <c r="G231" i="13"/>
  <c r="E232" i="13"/>
  <c r="G232" i="13"/>
  <c r="E233" i="13"/>
  <c r="G233" i="13"/>
  <c r="E234" i="13"/>
  <c r="G234" i="13"/>
  <c r="G235" i="13"/>
  <c r="E236" i="13"/>
  <c r="G236" i="13"/>
  <c r="E237" i="13"/>
  <c r="G237" i="13"/>
  <c r="G238" i="13"/>
  <c r="E239" i="13"/>
  <c r="G239" i="13"/>
  <c r="E242" i="13"/>
  <c r="G242" i="13"/>
  <c r="G243" i="13"/>
  <c r="E244" i="13"/>
  <c r="F244" i="13"/>
  <c r="G244" i="13"/>
  <c r="F245" i="13"/>
  <c r="G245" i="13"/>
  <c r="G246" i="13"/>
  <c r="G247" i="13"/>
  <c r="G248" i="13"/>
  <c r="E249" i="13"/>
  <c r="F249" i="13"/>
  <c r="G249" i="13"/>
  <c r="E252" i="13"/>
  <c r="G252" i="13"/>
  <c r="G253" i="13"/>
  <c r="E254" i="13"/>
  <c r="G254" i="13"/>
  <c r="G261" i="13"/>
  <c r="G262" i="13"/>
  <c r="G263" i="13"/>
  <c r="G264" i="13"/>
  <c r="E265" i="13"/>
  <c r="F265" i="13"/>
  <c r="G265" i="13"/>
  <c r="E267" i="13"/>
  <c r="G267" i="13"/>
  <c r="E268" i="13"/>
  <c r="F268" i="13"/>
  <c r="G268" i="13"/>
  <c r="G269" i="13"/>
  <c r="G270" i="13"/>
  <c r="E271" i="13"/>
  <c r="G271" i="13"/>
  <c r="G272" i="13"/>
  <c r="G273" i="13"/>
  <c r="G276" i="13"/>
  <c r="E277" i="13"/>
  <c r="G277" i="13"/>
  <c r="E281" i="13"/>
  <c r="F281" i="13"/>
  <c r="G281" i="13"/>
  <c r="G282" i="13"/>
  <c r="G284" i="13"/>
  <c r="G285" i="13"/>
  <c r="E286" i="13"/>
  <c r="F286" i="13"/>
  <c r="G286" i="13"/>
  <c r="G287" i="13"/>
  <c r="G288" i="13"/>
  <c r="G289" i="13"/>
  <c r="G290" i="13"/>
  <c r="E291" i="13"/>
  <c r="F291" i="13"/>
  <c r="G291" i="13"/>
  <c r="G292" i="13"/>
  <c r="G293" i="13"/>
  <c r="G294" i="13"/>
  <c r="G295" i="13"/>
  <c r="G296" i="13"/>
  <c r="G297" i="13"/>
  <c r="G298" i="13"/>
  <c r="G299" i="13"/>
  <c r="E300" i="13"/>
  <c r="F300" i="13"/>
  <c r="G300" i="13"/>
  <c r="F301" i="13"/>
  <c r="G301" i="13"/>
  <c r="E302" i="13"/>
  <c r="F302" i="13"/>
  <c r="G302" i="13"/>
  <c r="G303" i="13"/>
  <c r="G304" i="13"/>
  <c r="E305" i="13"/>
  <c r="F305" i="13"/>
  <c r="G305" i="13"/>
  <c r="E306" i="13"/>
  <c r="F306" i="13"/>
  <c r="G306" i="13"/>
  <c r="E307" i="13"/>
  <c r="F307" i="13"/>
  <c r="G307" i="13"/>
  <c r="E309" i="13"/>
  <c r="F309" i="13"/>
  <c r="G309" i="13"/>
  <c r="E310" i="13"/>
  <c r="G310" i="13"/>
  <c r="E311" i="13"/>
  <c r="F311" i="13"/>
  <c r="G311" i="13"/>
  <c r="E312" i="13"/>
  <c r="F312" i="13"/>
  <c r="G312" i="13"/>
  <c r="E313" i="13"/>
  <c r="F313" i="13"/>
  <c r="G313" i="13"/>
  <c r="E314" i="13"/>
  <c r="F314" i="13"/>
  <c r="G314" i="13"/>
  <c r="G315" i="13"/>
  <c r="E316" i="13"/>
  <c r="F316" i="13"/>
  <c r="G316" i="13"/>
  <c r="E317" i="13"/>
  <c r="F317" i="13"/>
  <c r="G317" i="13"/>
  <c r="G318" i="13"/>
  <c r="E319" i="13"/>
  <c r="F319" i="13"/>
  <c r="G319" i="13"/>
  <c r="E320" i="13"/>
  <c r="F320" i="13"/>
  <c r="G320" i="13"/>
  <c r="G163" i="12"/>
  <c r="E164" i="12"/>
  <c r="G164" i="12"/>
  <c r="E165" i="12"/>
  <c r="F165" i="12"/>
  <c r="G165" i="12"/>
  <c r="G166" i="12"/>
  <c r="G167" i="12"/>
  <c r="G168" i="12"/>
  <c r="G169" i="12"/>
  <c r="G170" i="12"/>
  <c r="E171" i="12"/>
  <c r="G171" i="12"/>
  <c r="E172" i="12"/>
  <c r="F172" i="12"/>
  <c r="G172" i="12"/>
  <c r="E173" i="12"/>
  <c r="G173" i="12"/>
  <c r="G174" i="12"/>
  <c r="G177" i="12"/>
  <c r="G178" i="12"/>
  <c r="E179" i="12"/>
  <c r="F179" i="12"/>
  <c r="G179" i="12"/>
  <c r="G182" i="12"/>
  <c r="E183" i="12"/>
  <c r="G183" i="12"/>
  <c r="E184" i="12"/>
  <c r="F184" i="12"/>
  <c r="G184" i="12"/>
  <c r="H184" i="12" s="1"/>
  <c r="G185" i="12"/>
  <c r="G186" i="12"/>
  <c r="G188" i="12"/>
  <c r="G189" i="12"/>
  <c r="G190" i="12"/>
  <c r="G191" i="12"/>
  <c r="G192" i="12"/>
  <c r="G193" i="12"/>
  <c r="G194" i="12"/>
  <c r="E196" i="12"/>
  <c r="G196" i="12"/>
  <c r="G197" i="12"/>
  <c r="G198" i="12"/>
  <c r="E199" i="12"/>
  <c r="F199" i="12"/>
  <c r="G199" i="12"/>
  <c r="E200" i="12"/>
  <c r="F200" i="12"/>
  <c r="G200" i="12"/>
  <c r="G201" i="12"/>
  <c r="G202" i="12"/>
  <c r="G203" i="12"/>
  <c r="G204" i="12"/>
  <c r="E206" i="12"/>
  <c r="F206" i="12"/>
  <c r="G206" i="12"/>
  <c r="G207" i="12"/>
  <c r="E208" i="12"/>
  <c r="F208" i="12"/>
  <c r="G208" i="12"/>
  <c r="E209" i="12"/>
  <c r="G209" i="12"/>
  <c r="H209" i="12" s="1"/>
  <c r="E210" i="12"/>
  <c r="F210" i="12"/>
  <c r="G210" i="12"/>
  <c r="G211" i="12"/>
  <c r="G212" i="12"/>
  <c r="E213" i="12"/>
  <c r="G213" i="12"/>
  <c r="H213" i="12" s="1"/>
  <c r="G214" i="12"/>
  <c r="E215" i="12"/>
  <c r="F215" i="12"/>
  <c r="G215" i="12"/>
  <c r="G216" i="12"/>
  <c r="G217" i="12"/>
  <c r="G218" i="12"/>
  <c r="G219" i="12"/>
  <c r="E220" i="12"/>
  <c r="F220" i="12"/>
  <c r="G220" i="12"/>
  <c r="F221" i="12"/>
  <c r="G221" i="12"/>
  <c r="E222" i="12"/>
  <c r="G222" i="12"/>
  <c r="E223" i="12"/>
  <c r="F223" i="12"/>
  <c r="G223" i="12"/>
  <c r="G224" i="12"/>
  <c r="G225" i="12"/>
  <c r="G226" i="12"/>
  <c r="G227" i="12"/>
  <c r="E228" i="12"/>
  <c r="F228" i="12"/>
  <c r="G228" i="12"/>
  <c r="G229" i="12"/>
  <c r="G230" i="12"/>
  <c r="E231" i="12"/>
  <c r="F231" i="12"/>
  <c r="G231" i="12"/>
  <c r="G232" i="12"/>
  <c r="E233" i="12"/>
  <c r="F233" i="12"/>
  <c r="G233" i="12"/>
  <c r="E234" i="12"/>
  <c r="G234" i="12"/>
  <c r="E235" i="12"/>
  <c r="F235" i="12"/>
  <c r="G235" i="12"/>
  <c r="E236" i="12"/>
  <c r="F236" i="12"/>
  <c r="G236" i="12"/>
  <c r="E237" i="12"/>
  <c r="F237" i="12"/>
  <c r="G237" i="12"/>
  <c r="E238" i="12"/>
  <c r="G238" i="12"/>
  <c r="E239" i="12"/>
  <c r="F239" i="12"/>
  <c r="G239" i="12"/>
  <c r="E242" i="12"/>
  <c r="G242" i="12"/>
  <c r="G243" i="12"/>
  <c r="E244" i="12"/>
  <c r="F244" i="12"/>
  <c r="G244" i="12"/>
  <c r="G245" i="12"/>
  <c r="G246" i="12"/>
  <c r="G247" i="12"/>
  <c r="G248" i="12"/>
  <c r="G249" i="12"/>
  <c r="E252" i="12"/>
  <c r="F252" i="12"/>
  <c r="G252" i="12"/>
  <c r="G253" i="12"/>
  <c r="E254" i="12"/>
  <c r="G254" i="12"/>
  <c r="G261" i="12"/>
  <c r="G262" i="12"/>
  <c r="G263" i="12"/>
  <c r="G264" i="12"/>
  <c r="E265" i="12"/>
  <c r="F265" i="12"/>
  <c r="G265" i="12"/>
  <c r="E267" i="12"/>
  <c r="F267" i="12"/>
  <c r="G267" i="12"/>
  <c r="E268" i="12"/>
  <c r="G268" i="12"/>
  <c r="G269" i="12"/>
  <c r="G270" i="12"/>
  <c r="G271" i="12"/>
  <c r="G272" i="12"/>
  <c r="E273" i="12"/>
  <c r="G273" i="12"/>
  <c r="G276" i="12"/>
  <c r="E277" i="12"/>
  <c r="F277" i="12"/>
  <c r="G277" i="12"/>
  <c r="E281" i="12"/>
  <c r="F281" i="12"/>
  <c r="G281" i="12"/>
  <c r="G282" i="12"/>
  <c r="G284" i="12"/>
  <c r="G285" i="12"/>
  <c r="E286" i="12"/>
  <c r="F286" i="12"/>
  <c r="G286" i="12"/>
  <c r="G287" i="12"/>
  <c r="E288" i="12"/>
  <c r="F288" i="12"/>
  <c r="G288" i="12"/>
  <c r="G289" i="12"/>
  <c r="E290" i="12"/>
  <c r="F290" i="12"/>
  <c r="G290" i="12"/>
  <c r="E291" i="12"/>
  <c r="F291" i="12"/>
  <c r="G291" i="12"/>
  <c r="E292" i="12"/>
  <c r="G292" i="12"/>
  <c r="G293" i="12"/>
  <c r="E294" i="12"/>
  <c r="G294" i="12"/>
  <c r="E295" i="12"/>
  <c r="F295" i="12"/>
  <c r="G295" i="12"/>
  <c r="E296" i="12"/>
  <c r="F296" i="12"/>
  <c r="G296" i="12"/>
  <c r="H296" i="12" s="1"/>
  <c r="G297" i="12"/>
  <c r="E298" i="12"/>
  <c r="F298" i="12"/>
  <c r="G298" i="12"/>
  <c r="G299" i="12"/>
  <c r="E300" i="12"/>
  <c r="G300" i="12"/>
  <c r="G301" i="12"/>
  <c r="E302" i="12"/>
  <c r="F302" i="12"/>
  <c r="G302" i="12"/>
  <c r="E303" i="12"/>
  <c r="F303" i="12"/>
  <c r="G303" i="12"/>
  <c r="G304" i="12"/>
  <c r="E305" i="12"/>
  <c r="F305" i="12"/>
  <c r="G305" i="12"/>
  <c r="E306" i="12"/>
  <c r="F306" i="12"/>
  <c r="G306" i="12"/>
  <c r="E307" i="12"/>
  <c r="G307" i="12"/>
  <c r="E309" i="12"/>
  <c r="F309" i="12"/>
  <c r="G309" i="12"/>
  <c r="H309" i="12" s="1"/>
  <c r="E310" i="12"/>
  <c r="F310" i="12"/>
  <c r="G310" i="12"/>
  <c r="E311" i="12"/>
  <c r="F311" i="12"/>
  <c r="G311" i="12"/>
  <c r="E312" i="12"/>
  <c r="F312" i="12"/>
  <c r="G312" i="12"/>
  <c r="E313" i="12"/>
  <c r="F313" i="12"/>
  <c r="G313" i="12"/>
  <c r="E314" i="12"/>
  <c r="F314" i="12"/>
  <c r="G314" i="12"/>
  <c r="E315" i="12"/>
  <c r="F315" i="12"/>
  <c r="G315" i="12"/>
  <c r="E316" i="12"/>
  <c r="F316" i="12"/>
  <c r="G316" i="12"/>
  <c r="E317" i="12"/>
  <c r="F317" i="12"/>
  <c r="G317" i="12"/>
  <c r="E318" i="12"/>
  <c r="G318" i="12"/>
  <c r="E319" i="12"/>
  <c r="F319" i="12"/>
  <c r="G319" i="12"/>
  <c r="E320" i="12"/>
  <c r="F320" i="12"/>
  <c r="G320" i="12"/>
  <c r="G163" i="11"/>
  <c r="G164" i="11"/>
  <c r="E165" i="11"/>
  <c r="F165" i="11"/>
  <c r="G165" i="11"/>
  <c r="G166" i="11"/>
  <c r="G167" i="11"/>
  <c r="E168" i="11"/>
  <c r="F168" i="11"/>
  <c r="G168" i="11"/>
  <c r="G169" i="11"/>
  <c r="G170" i="11"/>
  <c r="E171" i="11"/>
  <c r="G171" i="11"/>
  <c r="E172" i="11"/>
  <c r="F172" i="11"/>
  <c r="G172" i="11"/>
  <c r="G173" i="11"/>
  <c r="F174" i="11"/>
  <c r="G174" i="11"/>
  <c r="G177" i="11"/>
  <c r="E178" i="11"/>
  <c r="F178" i="11"/>
  <c r="G178" i="11"/>
  <c r="E179" i="11"/>
  <c r="F179" i="11"/>
  <c r="G179" i="11"/>
  <c r="G182" i="11"/>
  <c r="E183" i="11"/>
  <c r="F183" i="11"/>
  <c r="G183" i="11"/>
  <c r="E184" i="11"/>
  <c r="F184" i="11"/>
  <c r="G184" i="11"/>
  <c r="H184" i="11" s="1"/>
  <c r="G185" i="11"/>
  <c r="G186" i="11"/>
  <c r="G188" i="11"/>
  <c r="G189" i="11"/>
  <c r="G190" i="11"/>
  <c r="G191" i="11"/>
  <c r="G192" i="11"/>
  <c r="F193" i="11"/>
  <c r="G193" i="11"/>
  <c r="E194" i="11"/>
  <c r="F194" i="11"/>
  <c r="G194" i="11"/>
  <c r="G196" i="11"/>
  <c r="G197" i="11"/>
  <c r="G198" i="11"/>
  <c r="G199" i="11"/>
  <c r="E200" i="11"/>
  <c r="F200" i="11"/>
  <c r="G200" i="11"/>
  <c r="G201" i="11"/>
  <c r="G202" i="11"/>
  <c r="G203" i="11"/>
  <c r="E204" i="11"/>
  <c r="G204" i="11"/>
  <c r="E206" i="11"/>
  <c r="F206" i="11"/>
  <c r="G206" i="11"/>
  <c r="E207" i="11"/>
  <c r="F207" i="11"/>
  <c r="G207" i="11"/>
  <c r="H207" i="11" s="1"/>
  <c r="G208" i="11"/>
  <c r="E209" i="11"/>
  <c r="F209" i="11"/>
  <c r="G209" i="11"/>
  <c r="E210" i="11"/>
  <c r="F210" i="11"/>
  <c r="G210" i="11"/>
  <c r="F211" i="11"/>
  <c r="G211" i="11"/>
  <c r="G212" i="11"/>
  <c r="E213" i="11"/>
  <c r="F213" i="11"/>
  <c r="G213" i="11"/>
  <c r="F214" i="11"/>
  <c r="G214" i="11"/>
  <c r="G215" i="11"/>
  <c r="G216" i="11"/>
  <c r="G217" i="11"/>
  <c r="G218" i="11"/>
  <c r="G219" i="11"/>
  <c r="E220" i="11"/>
  <c r="F220" i="11"/>
  <c r="G220" i="11"/>
  <c r="E221" i="11"/>
  <c r="F221" i="11"/>
  <c r="G221" i="11"/>
  <c r="G222" i="11"/>
  <c r="E223" i="11"/>
  <c r="F223" i="11"/>
  <c r="G223" i="11"/>
  <c r="G224" i="11"/>
  <c r="E225" i="11"/>
  <c r="F225" i="11"/>
  <c r="G225" i="11"/>
  <c r="H225" i="11" s="1"/>
  <c r="E226" i="11"/>
  <c r="G226" i="11"/>
  <c r="F227" i="11"/>
  <c r="G227" i="11"/>
  <c r="E228" i="11"/>
  <c r="F228" i="11"/>
  <c r="G228" i="11"/>
  <c r="G229" i="11"/>
  <c r="G230" i="11"/>
  <c r="G231" i="11"/>
  <c r="E232" i="11"/>
  <c r="G232" i="11"/>
  <c r="E233" i="11"/>
  <c r="F233" i="11"/>
  <c r="G233" i="11"/>
  <c r="E234" i="11"/>
  <c r="G234" i="11"/>
  <c r="E235" i="11"/>
  <c r="F235" i="11"/>
  <c r="G235" i="11"/>
  <c r="E236" i="11"/>
  <c r="F236" i="11"/>
  <c r="G236" i="11"/>
  <c r="G237" i="11"/>
  <c r="G238" i="11"/>
  <c r="G239" i="11"/>
  <c r="G242" i="11"/>
  <c r="E243" i="11"/>
  <c r="G243" i="11"/>
  <c r="F244" i="11"/>
  <c r="G244" i="11"/>
  <c r="G245" i="11"/>
  <c r="E246" i="11"/>
  <c r="F246" i="11"/>
  <c r="G246" i="11"/>
  <c r="G247" i="11"/>
  <c r="G248" i="11"/>
  <c r="E249" i="11"/>
  <c r="F249" i="11"/>
  <c r="G249" i="11"/>
  <c r="G252" i="11"/>
  <c r="G253" i="11"/>
  <c r="E254" i="11"/>
  <c r="F254" i="11"/>
  <c r="G254" i="11"/>
  <c r="G261" i="11"/>
  <c r="G262" i="11"/>
  <c r="G263" i="11"/>
  <c r="G264" i="11"/>
  <c r="E265" i="11"/>
  <c r="F265" i="11"/>
  <c r="G265" i="11"/>
  <c r="E267" i="11"/>
  <c r="G267" i="11"/>
  <c r="H267" i="11" s="1"/>
  <c r="E268" i="11"/>
  <c r="F268" i="11"/>
  <c r="G268" i="11"/>
  <c r="G269" i="11"/>
  <c r="G270" i="11"/>
  <c r="G271" i="11"/>
  <c r="G272" i="11"/>
  <c r="G273" i="11"/>
  <c r="G276" i="11"/>
  <c r="E277" i="11"/>
  <c r="F277" i="11"/>
  <c r="G277" i="11"/>
  <c r="E281" i="11"/>
  <c r="F281" i="11"/>
  <c r="G281" i="11"/>
  <c r="G282" i="11"/>
  <c r="G284" i="11"/>
  <c r="E285" i="11"/>
  <c r="G285" i="11"/>
  <c r="E286" i="11"/>
  <c r="F286" i="11"/>
  <c r="G286" i="11"/>
  <c r="G287" i="11"/>
  <c r="F288" i="11"/>
  <c r="G288" i="11"/>
  <c r="G289" i="11"/>
  <c r="E290" i="11"/>
  <c r="F290" i="11"/>
  <c r="G290" i="11"/>
  <c r="H290" i="11" s="1"/>
  <c r="E291" i="11"/>
  <c r="F291" i="11"/>
  <c r="G291" i="11"/>
  <c r="E292" i="11"/>
  <c r="F292" i="11"/>
  <c r="G292" i="11"/>
  <c r="G293" i="11"/>
  <c r="G294" i="11"/>
  <c r="E295" i="11"/>
  <c r="F295" i="11"/>
  <c r="G295" i="11"/>
  <c r="E296" i="11"/>
  <c r="F296" i="11"/>
  <c r="G296" i="11"/>
  <c r="G297" i="11"/>
  <c r="E298" i="11"/>
  <c r="F298" i="11"/>
  <c r="G298" i="11"/>
  <c r="G299" i="11"/>
  <c r="E300" i="11"/>
  <c r="F300" i="11"/>
  <c r="G300" i="11"/>
  <c r="G301" i="11"/>
  <c r="E302" i="11"/>
  <c r="F302" i="11"/>
  <c r="G302" i="11"/>
  <c r="G303" i="11"/>
  <c r="G304" i="11"/>
  <c r="E305" i="11"/>
  <c r="F305" i="11"/>
  <c r="G305" i="11"/>
  <c r="E306" i="11"/>
  <c r="F306" i="11"/>
  <c r="G306" i="11"/>
  <c r="E307" i="11"/>
  <c r="F307" i="11"/>
  <c r="G307" i="11"/>
  <c r="H307" i="11" s="1"/>
  <c r="E309" i="11"/>
  <c r="F309" i="11"/>
  <c r="G309" i="11"/>
  <c r="E310" i="11"/>
  <c r="F310" i="11"/>
  <c r="G310" i="11"/>
  <c r="E311" i="11"/>
  <c r="F311" i="11"/>
  <c r="G311" i="11"/>
  <c r="E312" i="11"/>
  <c r="F312" i="11"/>
  <c r="G312" i="11"/>
  <c r="H312" i="11" s="1"/>
  <c r="G313" i="11"/>
  <c r="G314" i="11"/>
  <c r="F315" i="11"/>
  <c r="G315" i="11"/>
  <c r="E316" i="11"/>
  <c r="F316" i="11"/>
  <c r="G316" i="11"/>
  <c r="G317" i="11"/>
  <c r="E318" i="11"/>
  <c r="F318" i="11"/>
  <c r="G318" i="11"/>
  <c r="E319" i="11"/>
  <c r="F319" i="11"/>
  <c r="G319" i="11"/>
  <c r="E320" i="11"/>
  <c r="F320" i="11"/>
  <c r="G320" i="11"/>
  <c r="G163" i="10"/>
  <c r="G164" i="10"/>
  <c r="E165" i="10"/>
  <c r="F165" i="10"/>
  <c r="G165" i="10"/>
  <c r="G166" i="10"/>
  <c r="G167" i="10"/>
  <c r="G168" i="10"/>
  <c r="G169" i="10"/>
  <c r="G170" i="10"/>
  <c r="E171" i="10"/>
  <c r="G171" i="10"/>
  <c r="E172" i="10"/>
  <c r="F172" i="10"/>
  <c r="G172" i="10"/>
  <c r="G173" i="10"/>
  <c r="G174" i="10"/>
  <c r="G177" i="10"/>
  <c r="G178" i="10"/>
  <c r="E179" i="10"/>
  <c r="F179" i="10"/>
  <c r="G179" i="10"/>
  <c r="G182" i="10"/>
  <c r="G183" i="10"/>
  <c r="E184" i="10"/>
  <c r="F184" i="10"/>
  <c r="G184" i="10"/>
  <c r="E185" i="10"/>
  <c r="G185" i="10"/>
  <c r="G186" i="10"/>
  <c r="G188" i="10"/>
  <c r="G189" i="10"/>
  <c r="G190" i="10"/>
  <c r="G191" i="10"/>
  <c r="G192" i="10"/>
  <c r="G193" i="10"/>
  <c r="E194" i="10"/>
  <c r="F194" i="10"/>
  <c r="G194" i="10"/>
  <c r="G196" i="10"/>
  <c r="G197" i="10"/>
  <c r="G198" i="10"/>
  <c r="E199" i="10"/>
  <c r="F199" i="10"/>
  <c r="G199" i="10"/>
  <c r="E200" i="10"/>
  <c r="F200" i="10"/>
  <c r="G200" i="10"/>
  <c r="G201" i="10"/>
  <c r="G202" i="10"/>
  <c r="G203" i="10"/>
  <c r="G204" i="10"/>
  <c r="E206" i="10"/>
  <c r="G206" i="10"/>
  <c r="G207" i="10"/>
  <c r="E208" i="10"/>
  <c r="F208" i="10"/>
  <c r="G208" i="10"/>
  <c r="H208" i="10" s="1"/>
  <c r="E209" i="10"/>
  <c r="F209" i="10"/>
  <c r="G209" i="10"/>
  <c r="E210" i="10"/>
  <c r="F210" i="10"/>
  <c r="G210" i="10"/>
  <c r="G211" i="10"/>
  <c r="G212" i="10"/>
  <c r="G213" i="10"/>
  <c r="E214" i="10"/>
  <c r="F214" i="10"/>
  <c r="G214" i="10"/>
  <c r="G215" i="10"/>
  <c r="G216" i="10"/>
  <c r="G217" i="10"/>
  <c r="E218" i="10"/>
  <c r="G218" i="10"/>
  <c r="G219" i="10"/>
  <c r="E220" i="10"/>
  <c r="F220" i="10"/>
  <c r="G220" i="10"/>
  <c r="H220" i="10" s="1"/>
  <c r="E221" i="10"/>
  <c r="F221" i="10"/>
  <c r="G221" i="10"/>
  <c r="G222" i="10"/>
  <c r="E223" i="10"/>
  <c r="F223" i="10"/>
  <c r="G223" i="10"/>
  <c r="G224" i="10"/>
  <c r="E225" i="10"/>
  <c r="F225" i="10"/>
  <c r="G225" i="10"/>
  <c r="G226" i="10"/>
  <c r="G227" i="10"/>
  <c r="E228" i="10"/>
  <c r="F228" i="10"/>
  <c r="G228" i="10"/>
  <c r="G229" i="10"/>
  <c r="G230" i="10"/>
  <c r="E231" i="10"/>
  <c r="F231" i="10"/>
  <c r="G231" i="10"/>
  <c r="H231" i="10" s="1"/>
  <c r="G232" i="10"/>
  <c r="E233" i="10"/>
  <c r="G233" i="10"/>
  <c r="E234" i="10"/>
  <c r="G234" i="10"/>
  <c r="E235" i="10"/>
  <c r="G235" i="10"/>
  <c r="G236" i="10"/>
  <c r="E237" i="10"/>
  <c r="F237" i="10"/>
  <c r="G237" i="10"/>
  <c r="G238" i="10"/>
  <c r="E239" i="10"/>
  <c r="F239" i="10"/>
  <c r="G239" i="10"/>
  <c r="H239" i="10" s="1"/>
  <c r="E242" i="10"/>
  <c r="G242" i="10"/>
  <c r="E243" i="10"/>
  <c r="F243" i="10"/>
  <c r="G243" i="10"/>
  <c r="E244" i="10"/>
  <c r="F244" i="10"/>
  <c r="G244" i="10"/>
  <c r="H244" i="10" s="1"/>
  <c r="G245" i="10"/>
  <c r="G246" i="10"/>
  <c r="G247" i="10"/>
  <c r="G248" i="10"/>
  <c r="G249" i="10"/>
  <c r="E252" i="10"/>
  <c r="G252" i="10"/>
  <c r="G253" i="10"/>
  <c r="E254" i="10"/>
  <c r="F254" i="10"/>
  <c r="G254" i="10"/>
  <c r="G261" i="10"/>
  <c r="G262" i="10"/>
  <c r="G263" i="10"/>
  <c r="G264" i="10"/>
  <c r="E265" i="10"/>
  <c r="F265" i="10"/>
  <c r="G265" i="10"/>
  <c r="E267" i="10"/>
  <c r="G267" i="10"/>
  <c r="E268" i="10"/>
  <c r="G268" i="10"/>
  <c r="G269" i="10"/>
  <c r="G270" i="10"/>
  <c r="G271" i="10"/>
  <c r="G272" i="10"/>
  <c r="G273" i="10"/>
  <c r="G276" i="10"/>
  <c r="G277" i="10"/>
  <c r="G281" i="10"/>
  <c r="G282" i="10"/>
  <c r="G284" i="10"/>
  <c r="G285" i="10"/>
  <c r="E286" i="10"/>
  <c r="F286" i="10"/>
  <c r="G286" i="10"/>
  <c r="G287" i="10"/>
  <c r="E288" i="10"/>
  <c r="F288" i="10"/>
  <c r="G288" i="10"/>
  <c r="E289" i="10"/>
  <c r="G289" i="10"/>
  <c r="E290" i="10"/>
  <c r="F290" i="10"/>
  <c r="G290" i="10"/>
  <c r="E291" i="10"/>
  <c r="F291" i="10"/>
  <c r="G291" i="10"/>
  <c r="E292" i="10"/>
  <c r="F292" i="10"/>
  <c r="G292" i="10"/>
  <c r="G293" i="10"/>
  <c r="E294" i="10"/>
  <c r="G294" i="10"/>
  <c r="G295" i="10"/>
  <c r="E296" i="10"/>
  <c r="G296" i="10"/>
  <c r="G297" i="10"/>
  <c r="G298" i="10"/>
  <c r="G299" i="10"/>
  <c r="E300" i="10"/>
  <c r="G300" i="10"/>
  <c r="E301" i="10"/>
  <c r="F301" i="10"/>
  <c r="G301" i="10"/>
  <c r="E302" i="10"/>
  <c r="F302" i="10"/>
  <c r="G302" i="10"/>
  <c r="G303" i="10"/>
  <c r="G304" i="10"/>
  <c r="E305" i="10"/>
  <c r="F305" i="10"/>
  <c r="G305" i="10"/>
  <c r="E306" i="10"/>
  <c r="F306" i="10"/>
  <c r="G306" i="10"/>
  <c r="H306" i="10" s="1"/>
  <c r="G307" i="10"/>
  <c r="E309" i="10"/>
  <c r="F309" i="10"/>
  <c r="G309" i="10"/>
  <c r="E310" i="10"/>
  <c r="F310" i="10"/>
  <c r="G310" i="10"/>
  <c r="E311" i="10"/>
  <c r="F311" i="10"/>
  <c r="G311" i="10"/>
  <c r="E312" i="10"/>
  <c r="F312" i="10"/>
  <c r="G312" i="10"/>
  <c r="G313" i="10"/>
  <c r="E314" i="10"/>
  <c r="F314" i="10"/>
  <c r="G314" i="10"/>
  <c r="E315" i="10"/>
  <c r="F315" i="10"/>
  <c r="G315" i="10"/>
  <c r="E316" i="10"/>
  <c r="F316" i="10"/>
  <c r="G316" i="10"/>
  <c r="E317" i="10"/>
  <c r="F317" i="10"/>
  <c r="G317" i="10"/>
  <c r="G318" i="10"/>
  <c r="E319" i="10"/>
  <c r="F319" i="10"/>
  <c r="G319" i="10"/>
  <c r="H319" i="10" s="1"/>
  <c r="E320" i="10"/>
  <c r="G320" i="10"/>
  <c r="E163" i="9"/>
  <c r="F163" i="9"/>
  <c r="G163" i="9"/>
  <c r="E164" i="9"/>
  <c r="F164" i="9"/>
  <c r="G164" i="9"/>
  <c r="E165" i="9"/>
  <c r="F165" i="9"/>
  <c r="G165" i="9"/>
  <c r="H165" i="9" s="1"/>
  <c r="E166" i="9"/>
  <c r="G166" i="9"/>
  <c r="G167" i="9"/>
  <c r="E168" i="9"/>
  <c r="G168" i="9"/>
  <c r="G169" i="9"/>
  <c r="G170" i="9"/>
  <c r="E171" i="9"/>
  <c r="F171" i="9"/>
  <c r="G171" i="9"/>
  <c r="E172" i="9"/>
  <c r="F172" i="9"/>
  <c r="G172" i="9"/>
  <c r="E173" i="9"/>
  <c r="F173" i="9"/>
  <c r="G173" i="9"/>
  <c r="E174" i="9"/>
  <c r="F174" i="9"/>
  <c r="G174" i="9"/>
  <c r="H174" i="9" s="1"/>
  <c r="E177" i="9"/>
  <c r="G177" i="9"/>
  <c r="E178" i="9"/>
  <c r="F178" i="9"/>
  <c r="G178" i="9"/>
  <c r="E179" i="9"/>
  <c r="F179" i="9"/>
  <c r="G179" i="9"/>
  <c r="G182" i="9"/>
  <c r="E183" i="9"/>
  <c r="F183" i="9"/>
  <c r="G183" i="9"/>
  <c r="E184" i="9"/>
  <c r="F184" i="9"/>
  <c r="G184" i="9"/>
  <c r="H184" i="9" s="1"/>
  <c r="E185" i="9"/>
  <c r="F185" i="9"/>
  <c r="G185" i="9"/>
  <c r="H185" i="9" s="1"/>
  <c r="G186" i="9"/>
  <c r="G188" i="9"/>
  <c r="G189" i="9"/>
  <c r="G190" i="9"/>
  <c r="G191" i="9"/>
  <c r="G192" i="9"/>
  <c r="E193" i="9"/>
  <c r="G193" i="9"/>
  <c r="E194" i="9"/>
  <c r="F194" i="9"/>
  <c r="G194" i="9"/>
  <c r="G196" i="9"/>
  <c r="E197" i="9"/>
  <c r="G197" i="9"/>
  <c r="E198" i="9"/>
  <c r="G198" i="9"/>
  <c r="E199" i="9"/>
  <c r="F199" i="9"/>
  <c r="G199" i="9"/>
  <c r="E200" i="9"/>
  <c r="F200" i="9"/>
  <c r="G200" i="9"/>
  <c r="G201" i="9"/>
  <c r="G202" i="9"/>
  <c r="G203" i="9"/>
  <c r="E204" i="9"/>
  <c r="G204" i="9"/>
  <c r="E206" i="9"/>
  <c r="F206" i="9"/>
  <c r="G206" i="9"/>
  <c r="E207" i="9"/>
  <c r="F207" i="9"/>
  <c r="G207" i="9"/>
  <c r="H207" i="9" s="1"/>
  <c r="E208" i="9"/>
  <c r="G208" i="9"/>
  <c r="H208" i="9" s="1"/>
  <c r="E209" i="9"/>
  <c r="F209" i="9"/>
  <c r="G209" i="9"/>
  <c r="E210" i="9"/>
  <c r="F210" i="9"/>
  <c r="G210" i="9"/>
  <c r="G211" i="9"/>
  <c r="G212" i="9"/>
  <c r="E213" i="9"/>
  <c r="F213" i="9"/>
  <c r="G213" i="9"/>
  <c r="E214" i="9"/>
  <c r="F214" i="9"/>
  <c r="G214" i="9"/>
  <c r="G215" i="9"/>
  <c r="E216" i="9"/>
  <c r="F216" i="9"/>
  <c r="G216" i="9"/>
  <c r="E217" i="9"/>
  <c r="F217" i="9"/>
  <c r="G217" i="9"/>
  <c r="E218" i="9"/>
  <c r="F218" i="9"/>
  <c r="G218" i="9"/>
  <c r="E219" i="9"/>
  <c r="G219" i="9"/>
  <c r="E220" i="9"/>
  <c r="F220" i="9"/>
  <c r="G220" i="9"/>
  <c r="E221" i="9"/>
  <c r="F221" i="9"/>
  <c r="G221" i="9"/>
  <c r="E222" i="9"/>
  <c r="F222" i="9"/>
  <c r="G222" i="9"/>
  <c r="E223" i="9"/>
  <c r="F223" i="9"/>
  <c r="G223" i="9"/>
  <c r="G224" i="9"/>
  <c r="G225" i="9"/>
  <c r="E226" i="9"/>
  <c r="F226" i="9"/>
  <c r="G226" i="9"/>
  <c r="E227" i="9"/>
  <c r="F227" i="9"/>
  <c r="G227" i="9"/>
  <c r="H227" i="9" s="1"/>
  <c r="E228" i="9"/>
  <c r="F228" i="9"/>
  <c r="G228" i="9"/>
  <c r="E229" i="9"/>
  <c r="F229" i="9"/>
  <c r="G229" i="9"/>
  <c r="E230" i="9"/>
  <c r="G230" i="9"/>
  <c r="E231" i="9"/>
  <c r="F231" i="9"/>
  <c r="G231" i="9"/>
  <c r="E232" i="9"/>
  <c r="G232" i="9"/>
  <c r="E233" i="9"/>
  <c r="F233" i="9"/>
  <c r="G233" i="9"/>
  <c r="E234" i="9"/>
  <c r="F234" i="9"/>
  <c r="G234" i="9"/>
  <c r="E235" i="9"/>
  <c r="G235" i="9"/>
  <c r="H235" i="9" s="1"/>
  <c r="E236" i="9"/>
  <c r="F236" i="9"/>
  <c r="G236" i="9"/>
  <c r="H236" i="9" s="1"/>
  <c r="E237" i="9"/>
  <c r="F237" i="9"/>
  <c r="G237" i="9"/>
  <c r="E238" i="9"/>
  <c r="F238" i="9"/>
  <c r="G238" i="9"/>
  <c r="E239" i="9"/>
  <c r="F239" i="9"/>
  <c r="G239" i="9"/>
  <c r="H239" i="9" s="1"/>
  <c r="E242" i="9"/>
  <c r="F242" i="9"/>
  <c r="G242" i="9"/>
  <c r="E243" i="9"/>
  <c r="F243" i="9"/>
  <c r="G243" i="9"/>
  <c r="H243" i="9" s="1"/>
  <c r="E244" i="9"/>
  <c r="F244" i="9"/>
  <c r="G244" i="9"/>
  <c r="H244" i="9" s="1"/>
  <c r="G245" i="9"/>
  <c r="E246" i="9"/>
  <c r="F246" i="9"/>
  <c r="G246" i="9"/>
  <c r="G247" i="9"/>
  <c r="G248" i="9"/>
  <c r="E249" i="9"/>
  <c r="F249" i="9"/>
  <c r="G249" i="9"/>
  <c r="E252" i="9"/>
  <c r="F252" i="9"/>
  <c r="G252" i="9"/>
  <c r="G253" i="9"/>
  <c r="E254" i="9"/>
  <c r="F254" i="9"/>
  <c r="G254" i="9"/>
  <c r="G261" i="9"/>
  <c r="G262" i="9"/>
  <c r="G263" i="9"/>
  <c r="G264" i="9"/>
  <c r="E265" i="9"/>
  <c r="F265" i="9"/>
  <c r="G265" i="9"/>
  <c r="E267" i="9"/>
  <c r="F267" i="9"/>
  <c r="G267" i="9"/>
  <c r="E268" i="9"/>
  <c r="F268" i="9"/>
  <c r="G268" i="9"/>
  <c r="G269" i="9"/>
  <c r="E270" i="9"/>
  <c r="F270" i="9"/>
  <c r="G270" i="9"/>
  <c r="E271" i="9"/>
  <c r="F271" i="9"/>
  <c r="G271" i="9"/>
  <c r="G272" i="9"/>
  <c r="E273" i="9"/>
  <c r="G273" i="9"/>
  <c r="H273" i="9" s="1"/>
  <c r="G276" i="9"/>
  <c r="E277" i="9"/>
  <c r="F277" i="9"/>
  <c r="G277" i="9"/>
  <c r="E281" i="9"/>
  <c r="F281" i="9"/>
  <c r="G281" i="9"/>
  <c r="G282" i="9"/>
  <c r="E284" i="9"/>
  <c r="F284" i="9"/>
  <c r="G284" i="9"/>
  <c r="E285" i="9"/>
  <c r="F285" i="9"/>
  <c r="G285" i="9"/>
  <c r="E286" i="9"/>
  <c r="G286" i="9"/>
  <c r="G287" i="9"/>
  <c r="E288" i="9"/>
  <c r="F288" i="9"/>
  <c r="G288" i="9"/>
  <c r="E289" i="9"/>
  <c r="G289" i="9"/>
  <c r="E290" i="9"/>
  <c r="F290" i="9"/>
  <c r="G290" i="9"/>
  <c r="E291" i="9"/>
  <c r="F291" i="9"/>
  <c r="G291" i="9"/>
  <c r="E292" i="9"/>
  <c r="F292" i="9"/>
  <c r="G292" i="9"/>
  <c r="G293" i="9"/>
  <c r="E294" i="9"/>
  <c r="F294" i="9"/>
  <c r="G294" i="9"/>
  <c r="H294" i="9" s="1"/>
  <c r="G295" i="9"/>
  <c r="E296" i="9"/>
  <c r="F296" i="9"/>
  <c r="G296" i="9"/>
  <c r="G297" i="9"/>
  <c r="E298" i="9"/>
  <c r="F298" i="9"/>
  <c r="G298" i="9"/>
  <c r="G299" i="9"/>
  <c r="E300" i="9"/>
  <c r="F300" i="9"/>
  <c r="G300" i="9"/>
  <c r="E301" i="9"/>
  <c r="F301" i="9"/>
  <c r="G301" i="9"/>
  <c r="E302" i="9"/>
  <c r="F302" i="9"/>
  <c r="G302" i="9"/>
  <c r="E303" i="9"/>
  <c r="F303" i="9"/>
  <c r="G303" i="9"/>
  <c r="E304" i="9"/>
  <c r="F304" i="9"/>
  <c r="G304" i="9"/>
  <c r="E305" i="9"/>
  <c r="F305" i="9"/>
  <c r="G305" i="9"/>
  <c r="E306" i="9"/>
  <c r="F306" i="9"/>
  <c r="G306" i="9"/>
  <c r="H306" i="9" s="1"/>
  <c r="E307" i="9"/>
  <c r="F307" i="9"/>
  <c r="G307" i="9"/>
  <c r="E309" i="9"/>
  <c r="F309" i="9"/>
  <c r="G309" i="9"/>
  <c r="E310" i="9"/>
  <c r="F310" i="9"/>
  <c r="G310" i="9"/>
  <c r="E311" i="9"/>
  <c r="F311" i="9"/>
  <c r="G311" i="9"/>
  <c r="E312" i="9"/>
  <c r="F312" i="9"/>
  <c r="G312" i="9"/>
  <c r="H312" i="9" s="1"/>
  <c r="E313" i="9"/>
  <c r="F313" i="9"/>
  <c r="G313" i="9"/>
  <c r="E314" i="9"/>
  <c r="F314" i="9"/>
  <c r="G314" i="9"/>
  <c r="E315" i="9"/>
  <c r="F315" i="9"/>
  <c r="G315" i="9"/>
  <c r="E316" i="9"/>
  <c r="F316" i="9"/>
  <c r="G316" i="9"/>
  <c r="E317" i="9"/>
  <c r="F317" i="9"/>
  <c r="G317" i="9"/>
  <c r="E318" i="9"/>
  <c r="F318" i="9"/>
  <c r="G318" i="9"/>
  <c r="E319" i="9"/>
  <c r="F319" i="9"/>
  <c r="G319" i="9"/>
  <c r="H319" i="9" s="1"/>
  <c r="E320" i="9"/>
  <c r="F320" i="9"/>
  <c r="G320" i="9"/>
  <c r="G163" i="8"/>
  <c r="G164" i="8"/>
  <c r="E165" i="8"/>
  <c r="F165" i="8"/>
  <c r="G165" i="8"/>
  <c r="G166" i="8"/>
  <c r="G167" i="8"/>
  <c r="G168" i="8"/>
  <c r="G169" i="8"/>
  <c r="G170" i="8"/>
  <c r="E171" i="8"/>
  <c r="F171" i="8"/>
  <c r="G171" i="8"/>
  <c r="E172" i="8"/>
  <c r="F172" i="8"/>
  <c r="G172" i="8"/>
  <c r="G173" i="8"/>
  <c r="G174" i="8"/>
  <c r="G177" i="8"/>
  <c r="E178" i="8"/>
  <c r="F178" i="8"/>
  <c r="G178" i="8"/>
  <c r="E179" i="8"/>
  <c r="F179" i="8"/>
  <c r="G179" i="8"/>
  <c r="H179" i="8" s="1"/>
  <c r="G182" i="8"/>
  <c r="E183" i="8"/>
  <c r="F183" i="8"/>
  <c r="G183" i="8"/>
  <c r="E184" i="8"/>
  <c r="F184" i="8"/>
  <c r="G184" i="8"/>
  <c r="E185" i="8"/>
  <c r="G185" i="8"/>
  <c r="E186" i="8"/>
  <c r="G186" i="8"/>
  <c r="G188" i="8"/>
  <c r="G189" i="8"/>
  <c r="G190" i="8"/>
  <c r="G191" i="8"/>
  <c r="G192" i="8"/>
  <c r="E193" i="8"/>
  <c r="F193" i="8"/>
  <c r="G193" i="8"/>
  <c r="E194" i="8"/>
  <c r="F194" i="8"/>
  <c r="G194" i="8"/>
  <c r="G196" i="8"/>
  <c r="G197" i="8"/>
  <c r="G198" i="8"/>
  <c r="G199" i="8"/>
  <c r="E200" i="8"/>
  <c r="F200" i="8"/>
  <c r="G200" i="8"/>
  <c r="G201" i="8"/>
  <c r="G202" i="8"/>
  <c r="E203" i="8"/>
  <c r="F203" i="8"/>
  <c r="G203" i="8"/>
  <c r="G204" i="8"/>
  <c r="E206" i="8"/>
  <c r="F206" i="8"/>
  <c r="G206" i="8"/>
  <c r="E207" i="8"/>
  <c r="F207" i="8"/>
  <c r="G207" i="8"/>
  <c r="E208" i="8"/>
  <c r="F208" i="8"/>
  <c r="G208" i="8"/>
  <c r="E209" i="8"/>
  <c r="F209" i="8"/>
  <c r="G209" i="8"/>
  <c r="E210" i="8"/>
  <c r="G210" i="8"/>
  <c r="G211" i="8"/>
  <c r="G212" i="8"/>
  <c r="E213" i="8"/>
  <c r="G213" i="8"/>
  <c r="G214" i="8"/>
  <c r="F215" i="8"/>
  <c r="G215" i="8"/>
  <c r="E216" i="8"/>
  <c r="F216" i="8"/>
  <c r="G216" i="8"/>
  <c r="G217" i="8"/>
  <c r="E218" i="8"/>
  <c r="F218" i="8"/>
  <c r="G218" i="8"/>
  <c r="E219" i="8"/>
  <c r="F219" i="8"/>
  <c r="G219" i="8"/>
  <c r="H219" i="8" s="1"/>
  <c r="E220" i="8"/>
  <c r="F220" i="8"/>
  <c r="G220" i="8"/>
  <c r="H220" i="8" s="1"/>
  <c r="E221" i="8"/>
  <c r="F221" i="8"/>
  <c r="G221" i="8"/>
  <c r="E222" i="8"/>
  <c r="G222" i="8"/>
  <c r="E223" i="8"/>
  <c r="F223" i="8"/>
  <c r="G223" i="8"/>
  <c r="G224" i="8"/>
  <c r="E225" i="8"/>
  <c r="F225" i="8"/>
  <c r="G225" i="8"/>
  <c r="G226" i="8"/>
  <c r="G227" i="8"/>
  <c r="E228" i="8"/>
  <c r="F228" i="8"/>
  <c r="G228" i="8"/>
  <c r="E229" i="8"/>
  <c r="G229" i="8"/>
  <c r="G230" i="8"/>
  <c r="E231" i="8"/>
  <c r="F231" i="8"/>
  <c r="G231" i="8"/>
  <c r="G232" i="8"/>
  <c r="E233" i="8"/>
  <c r="F233" i="8"/>
  <c r="G233" i="8"/>
  <c r="E234" i="8"/>
  <c r="F234" i="8"/>
  <c r="G234" i="8"/>
  <c r="G235" i="8"/>
  <c r="G236" i="8"/>
  <c r="G237" i="8"/>
  <c r="G238" i="8"/>
  <c r="E239" i="8"/>
  <c r="F239" i="8"/>
  <c r="G239" i="8"/>
  <c r="G242" i="8"/>
  <c r="E243" i="8"/>
  <c r="F243" i="8"/>
  <c r="G243" i="8"/>
  <c r="E244" i="8"/>
  <c r="F244" i="8"/>
  <c r="G244" i="8"/>
  <c r="G245" i="8"/>
  <c r="G246" i="8"/>
  <c r="G247" i="8"/>
  <c r="G248" i="8"/>
  <c r="E249" i="8"/>
  <c r="F249" i="8"/>
  <c r="G249" i="8"/>
  <c r="E252" i="8"/>
  <c r="F252" i="8"/>
  <c r="G252" i="8"/>
  <c r="G253" i="8"/>
  <c r="E254" i="8"/>
  <c r="F254" i="8"/>
  <c r="G254" i="8"/>
  <c r="G261" i="8"/>
  <c r="G262" i="8"/>
  <c r="G263" i="8"/>
  <c r="E264" i="8"/>
  <c r="G264" i="8"/>
  <c r="E265" i="8"/>
  <c r="F265" i="8"/>
  <c r="G265" i="8"/>
  <c r="E267" i="8"/>
  <c r="G267" i="8"/>
  <c r="G268" i="8"/>
  <c r="E269" i="8"/>
  <c r="G269" i="8"/>
  <c r="G270" i="8"/>
  <c r="G271" i="8"/>
  <c r="G272" i="8"/>
  <c r="G273" i="8"/>
  <c r="G276" i="8"/>
  <c r="G277" i="8"/>
  <c r="E281" i="8"/>
  <c r="F281" i="8"/>
  <c r="G281" i="8"/>
  <c r="E282" i="8"/>
  <c r="F282" i="8"/>
  <c r="G282" i="8"/>
  <c r="G284" i="8"/>
  <c r="E285" i="8"/>
  <c r="F285" i="8"/>
  <c r="G285" i="8"/>
  <c r="E286" i="8"/>
  <c r="F286" i="8"/>
  <c r="G286" i="8"/>
  <c r="G287" i="8"/>
  <c r="G288" i="8"/>
  <c r="E289" i="8"/>
  <c r="G289" i="8"/>
  <c r="E290" i="8"/>
  <c r="F290" i="8"/>
  <c r="G290" i="8"/>
  <c r="E291" i="8"/>
  <c r="F291" i="8"/>
  <c r="G291" i="8"/>
  <c r="E292" i="8"/>
  <c r="F292" i="8"/>
  <c r="G292" i="8"/>
  <c r="G293" i="8"/>
  <c r="G294" i="8"/>
  <c r="E295" i="8"/>
  <c r="G295" i="8"/>
  <c r="E296" i="8"/>
  <c r="F296" i="8"/>
  <c r="G296" i="8"/>
  <c r="G297" i="8"/>
  <c r="E298" i="8"/>
  <c r="F298" i="8"/>
  <c r="G298" i="8"/>
  <c r="G299" i="8"/>
  <c r="E300" i="8"/>
  <c r="F300" i="8"/>
  <c r="G300" i="8"/>
  <c r="G301" i="8"/>
  <c r="E302" i="8"/>
  <c r="F302" i="8"/>
  <c r="G302" i="8"/>
  <c r="E303" i="8"/>
  <c r="F303" i="8"/>
  <c r="G303" i="8"/>
  <c r="G304" i="8"/>
  <c r="E305" i="8"/>
  <c r="F305" i="8"/>
  <c r="G305" i="8"/>
  <c r="F306" i="8"/>
  <c r="G306" i="8"/>
  <c r="G307" i="8"/>
  <c r="E309" i="8"/>
  <c r="F309" i="8"/>
  <c r="G309" i="8"/>
  <c r="E310" i="8"/>
  <c r="F310" i="8"/>
  <c r="G310" i="8"/>
  <c r="E311" i="8"/>
  <c r="F311" i="8"/>
  <c r="G311" i="8"/>
  <c r="G312" i="8"/>
  <c r="F313" i="8"/>
  <c r="G313" i="8"/>
  <c r="G314" i="8"/>
  <c r="E315" i="8"/>
  <c r="F315" i="8"/>
  <c r="G315" i="8"/>
  <c r="E316" i="8"/>
  <c r="G316" i="8"/>
  <c r="E317" i="8"/>
  <c r="F317" i="8"/>
  <c r="G317" i="8"/>
  <c r="E318" i="8"/>
  <c r="F318" i="8"/>
  <c r="G318" i="8"/>
  <c r="E319" i="8"/>
  <c r="F319" i="8"/>
  <c r="G319" i="8"/>
  <c r="E320" i="8"/>
  <c r="F320" i="8"/>
  <c r="G320" i="8"/>
  <c r="G163" i="7"/>
  <c r="G164" i="7"/>
  <c r="E165" i="7"/>
  <c r="F165" i="7"/>
  <c r="G165" i="7"/>
  <c r="G166" i="7"/>
  <c r="G167" i="7"/>
  <c r="G168" i="7"/>
  <c r="G169" i="7"/>
  <c r="G170" i="7"/>
  <c r="E171" i="7"/>
  <c r="F171" i="7"/>
  <c r="G171" i="7"/>
  <c r="E172" i="7"/>
  <c r="G172" i="7"/>
  <c r="G173" i="7"/>
  <c r="G174" i="7"/>
  <c r="G177" i="7"/>
  <c r="G178" i="7"/>
  <c r="E179" i="7"/>
  <c r="G179" i="7"/>
  <c r="G182" i="7"/>
  <c r="E183" i="7"/>
  <c r="G183" i="7"/>
  <c r="E184" i="7"/>
  <c r="G184" i="7"/>
  <c r="E185" i="7"/>
  <c r="F185" i="7"/>
  <c r="G185" i="7"/>
  <c r="G186" i="7"/>
  <c r="G188" i="7"/>
  <c r="G189" i="7"/>
  <c r="G190" i="7"/>
  <c r="G191" i="7"/>
  <c r="G192" i="7"/>
  <c r="G193" i="7"/>
  <c r="E194" i="7"/>
  <c r="F194" i="7"/>
  <c r="G194" i="7"/>
  <c r="G196" i="7"/>
  <c r="G197" i="7"/>
  <c r="G198" i="7"/>
  <c r="G199" i="7"/>
  <c r="G200" i="7"/>
  <c r="G201" i="7"/>
  <c r="G202" i="7"/>
  <c r="E203" i="7"/>
  <c r="G203" i="7"/>
  <c r="E204" i="7"/>
  <c r="F204" i="7"/>
  <c r="G204" i="7"/>
  <c r="E206" i="7"/>
  <c r="F206" i="7"/>
  <c r="G206" i="7"/>
  <c r="E207" i="7"/>
  <c r="F207" i="7"/>
  <c r="G207" i="7"/>
  <c r="E208" i="7"/>
  <c r="F208" i="7"/>
  <c r="G208" i="7"/>
  <c r="E209" i="7"/>
  <c r="F209" i="7"/>
  <c r="G209" i="7"/>
  <c r="E210" i="7"/>
  <c r="F210" i="7"/>
  <c r="G210" i="7"/>
  <c r="E211" i="7"/>
  <c r="F211" i="7"/>
  <c r="G211" i="7"/>
  <c r="G212" i="7"/>
  <c r="E213" i="7"/>
  <c r="G213" i="7"/>
  <c r="G214" i="7"/>
  <c r="E215" i="7"/>
  <c r="G215" i="7"/>
  <c r="E216" i="7"/>
  <c r="F216" i="7"/>
  <c r="G216" i="7"/>
  <c r="G217" i="7"/>
  <c r="F218" i="7"/>
  <c r="G218" i="7"/>
  <c r="G219" i="7"/>
  <c r="G220" i="7"/>
  <c r="E221" i="7"/>
  <c r="F221" i="7"/>
  <c r="G221" i="7"/>
  <c r="G222" i="7"/>
  <c r="E223" i="7"/>
  <c r="F223" i="7"/>
  <c r="G223" i="7"/>
  <c r="E224" i="7"/>
  <c r="G224" i="7"/>
  <c r="G225" i="7"/>
  <c r="G226" i="7"/>
  <c r="G227" i="7"/>
  <c r="E228" i="7"/>
  <c r="F228" i="7"/>
  <c r="G228" i="7"/>
  <c r="E229" i="7"/>
  <c r="G229" i="7"/>
  <c r="G230" i="7"/>
  <c r="E231" i="7"/>
  <c r="F231" i="7"/>
  <c r="G231" i="7"/>
  <c r="G232" i="7"/>
  <c r="E233" i="7"/>
  <c r="F233" i="7"/>
  <c r="G233" i="7"/>
  <c r="E234" i="7"/>
  <c r="F234" i="7"/>
  <c r="G234" i="7"/>
  <c r="G235" i="7"/>
  <c r="G236" i="7"/>
  <c r="E237" i="7"/>
  <c r="G237" i="7"/>
  <c r="G238" i="7"/>
  <c r="E239" i="7"/>
  <c r="F239" i="7"/>
  <c r="G239" i="7"/>
  <c r="G242" i="7"/>
  <c r="E243" i="7"/>
  <c r="F243" i="7"/>
  <c r="G243" i="7"/>
  <c r="E244" i="7"/>
  <c r="F244" i="7"/>
  <c r="G244" i="7"/>
  <c r="G245" i="7"/>
  <c r="E246" i="7"/>
  <c r="G246" i="7"/>
  <c r="G247" i="7"/>
  <c r="E248" i="7"/>
  <c r="F248" i="7"/>
  <c r="G248" i="7"/>
  <c r="G249" i="7"/>
  <c r="E252" i="7"/>
  <c r="F252" i="7"/>
  <c r="G252" i="7"/>
  <c r="G253" i="7"/>
  <c r="E254" i="7"/>
  <c r="F254" i="7"/>
  <c r="G254" i="7"/>
  <c r="G261" i="7"/>
  <c r="G262" i="7"/>
  <c r="G263" i="7"/>
  <c r="G264" i="7"/>
  <c r="E265" i="7"/>
  <c r="F265" i="7"/>
  <c r="G265" i="7"/>
  <c r="E267" i="7"/>
  <c r="G267" i="7"/>
  <c r="E268" i="7"/>
  <c r="F268" i="7"/>
  <c r="G268" i="7"/>
  <c r="G269" i="7"/>
  <c r="G270" i="7"/>
  <c r="G271" i="7"/>
  <c r="G272" i="7"/>
  <c r="G273" i="7"/>
  <c r="G276" i="7"/>
  <c r="E277" i="7"/>
  <c r="G277" i="7"/>
  <c r="E281" i="7"/>
  <c r="G281" i="7"/>
  <c r="E282" i="7"/>
  <c r="F282" i="7"/>
  <c r="G282" i="7"/>
  <c r="G284" i="7"/>
  <c r="G285" i="7"/>
  <c r="E286" i="7"/>
  <c r="F286" i="7"/>
  <c r="G286" i="7"/>
  <c r="G287" i="7"/>
  <c r="E288" i="7"/>
  <c r="F288" i="7"/>
  <c r="G288" i="7"/>
  <c r="E289" i="7"/>
  <c r="G289" i="7"/>
  <c r="G290" i="7"/>
  <c r="E291" i="7"/>
  <c r="F291" i="7"/>
  <c r="G291" i="7"/>
  <c r="E292" i="7"/>
  <c r="G292" i="7"/>
  <c r="G293" i="7"/>
  <c r="E294" i="7"/>
  <c r="F294" i="7"/>
  <c r="G294" i="7"/>
  <c r="E295" i="7"/>
  <c r="F295" i="7"/>
  <c r="G295" i="7"/>
  <c r="E296" i="7"/>
  <c r="F296" i="7"/>
  <c r="G296" i="7"/>
  <c r="G297" i="7"/>
  <c r="E298" i="7"/>
  <c r="F298" i="7"/>
  <c r="G298" i="7"/>
  <c r="G299" i="7"/>
  <c r="E300" i="7"/>
  <c r="F300" i="7"/>
  <c r="G300" i="7"/>
  <c r="G301" i="7"/>
  <c r="E302" i="7"/>
  <c r="F302" i="7"/>
  <c r="G302" i="7"/>
  <c r="G303" i="7"/>
  <c r="G304" i="7"/>
  <c r="E305" i="7"/>
  <c r="F305" i="7"/>
  <c r="G305" i="7"/>
  <c r="G306" i="7"/>
  <c r="G307" i="7"/>
  <c r="E309" i="7"/>
  <c r="G309" i="7"/>
  <c r="E310" i="7"/>
  <c r="F310" i="7"/>
  <c r="G310" i="7"/>
  <c r="E311" i="7"/>
  <c r="F311" i="7"/>
  <c r="G311" i="7"/>
  <c r="G312" i="7"/>
  <c r="G313" i="7"/>
  <c r="E314" i="7"/>
  <c r="F314" i="7"/>
  <c r="G314" i="7"/>
  <c r="E315" i="7"/>
  <c r="F315" i="7"/>
  <c r="G315" i="7"/>
  <c r="E316" i="7"/>
  <c r="F316" i="7"/>
  <c r="G316" i="7"/>
  <c r="G317" i="7"/>
  <c r="E318" i="7"/>
  <c r="F318" i="7"/>
  <c r="G318" i="7"/>
  <c r="E319" i="7"/>
  <c r="F319" i="7"/>
  <c r="G319" i="7"/>
  <c r="E320" i="7"/>
  <c r="F320" i="7"/>
  <c r="G320" i="7"/>
  <c r="G163" i="6"/>
  <c r="E164" i="6"/>
  <c r="F164" i="6"/>
  <c r="G164" i="6"/>
  <c r="E165" i="6"/>
  <c r="F165" i="6"/>
  <c r="G165" i="6"/>
  <c r="G166" i="6"/>
  <c r="G167" i="6"/>
  <c r="E168" i="6"/>
  <c r="F168" i="6"/>
  <c r="G168" i="6"/>
  <c r="G169" i="6"/>
  <c r="G170" i="6"/>
  <c r="E171" i="6"/>
  <c r="F171" i="6"/>
  <c r="G171" i="6"/>
  <c r="E172" i="6"/>
  <c r="F172" i="6"/>
  <c r="G172" i="6"/>
  <c r="E173" i="6"/>
  <c r="G173" i="6"/>
  <c r="E174" i="6"/>
  <c r="F174" i="6"/>
  <c r="G174" i="6"/>
  <c r="E177" i="6"/>
  <c r="F177" i="6"/>
  <c r="G177" i="6"/>
  <c r="E178" i="6"/>
  <c r="F178" i="6"/>
  <c r="G178" i="6"/>
  <c r="E179" i="6"/>
  <c r="F179" i="6"/>
  <c r="G179" i="6"/>
  <c r="G182" i="6"/>
  <c r="E183" i="6"/>
  <c r="F183" i="6"/>
  <c r="G183" i="6"/>
  <c r="E184" i="6"/>
  <c r="F184" i="6"/>
  <c r="G184" i="6"/>
  <c r="E185" i="6"/>
  <c r="F185" i="6"/>
  <c r="G185" i="6"/>
  <c r="G186" i="6"/>
  <c r="G188" i="6"/>
  <c r="G189" i="6"/>
  <c r="E190" i="6"/>
  <c r="F190" i="6"/>
  <c r="G190" i="6"/>
  <c r="G191" i="6"/>
  <c r="G192" i="6"/>
  <c r="E193" i="6"/>
  <c r="F193" i="6"/>
  <c r="G193" i="6"/>
  <c r="G194" i="6"/>
  <c r="E196" i="6"/>
  <c r="F196" i="6"/>
  <c r="G196" i="6"/>
  <c r="E197" i="6"/>
  <c r="F197" i="6"/>
  <c r="G197" i="6"/>
  <c r="G198" i="6"/>
  <c r="E199" i="6"/>
  <c r="F199" i="6"/>
  <c r="G199" i="6"/>
  <c r="E200" i="6"/>
  <c r="F200" i="6"/>
  <c r="G200" i="6"/>
  <c r="G201" i="6"/>
  <c r="G202" i="6"/>
  <c r="E203" i="6"/>
  <c r="F203" i="6"/>
  <c r="G203" i="6"/>
  <c r="E204" i="6"/>
  <c r="F204" i="6"/>
  <c r="G204" i="6"/>
  <c r="E206" i="6"/>
  <c r="F206" i="6"/>
  <c r="G206" i="6"/>
  <c r="E207" i="6"/>
  <c r="F207" i="6"/>
  <c r="G207" i="6"/>
  <c r="G208" i="6"/>
  <c r="G209" i="6"/>
  <c r="E210" i="6"/>
  <c r="F210" i="6"/>
  <c r="G210" i="6"/>
  <c r="E211" i="6"/>
  <c r="F211" i="6"/>
  <c r="G211" i="6"/>
  <c r="G212" i="6"/>
  <c r="E213" i="6"/>
  <c r="F213" i="6"/>
  <c r="G213" i="6"/>
  <c r="E214" i="6"/>
  <c r="F214" i="6"/>
  <c r="G214" i="6"/>
  <c r="E215" i="6"/>
  <c r="F215" i="6"/>
  <c r="G215" i="6"/>
  <c r="E216" i="6"/>
  <c r="F216" i="6"/>
  <c r="G216" i="6"/>
  <c r="E217" i="6"/>
  <c r="F217" i="6"/>
  <c r="G217" i="6"/>
  <c r="E218" i="6"/>
  <c r="F218" i="6"/>
  <c r="G218" i="6"/>
  <c r="E219" i="6"/>
  <c r="F219" i="6"/>
  <c r="G219" i="6"/>
  <c r="E220" i="6"/>
  <c r="F220" i="6"/>
  <c r="G220" i="6"/>
  <c r="E221" i="6"/>
  <c r="F221" i="6"/>
  <c r="G221" i="6"/>
  <c r="E222" i="6"/>
  <c r="F222" i="6"/>
  <c r="G222" i="6"/>
  <c r="E223" i="6"/>
  <c r="F223" i="6"/>
  <c r="G223" i="6"/>
  <c r="G224" i="6"/>
  <c r="E225" i="6"/>
  <c r="F225" i="6"/>
  <c r="G225" i="6"/>
  <c r="G226" i="6"/>
  <c r="E227" i="6"/>
  <c r="F227" i="6"/>
  <c r="G227" i="6"/>
  <c r="E228" i="6"/>
  <c r="F228" i="6"/>
  <c r="G228" i="6"/>
  <c r="E229" i="6"/>
  <c r="F229" i="6"/>
  <c r="G229" i="6"/>
  <c r="E230" i="6"/>
  <c r="F230" i="6"/>
  <c r="G230" i="6"/>
  <c r="E231" i="6"/>
  <c r="F231" i="6"/>
  <c r="G231" i="6"/>
  <c r="E232" i="6"/>
  <c r="F232" i="6"/>
  <c r="G232" i="6"/>
  <c r="E233" i="6"/>
  <c r="F233" i="6"/>
  <c r="G233" i="6"/>
  <c r="G234" i="6"/>
  <c r="E235" i="6"/>
  <c r="F235" i="6"/>
  <c r="G235" i="6"/>
  <c r="E236" i="6"/>
  <c r="F236" i="6"/>
  <c r="G236" i="6"/>
  <c r="E237" i="6"/>
  <c r="F237" i="6"/>
  <c r="G237" i="6"/>
  <c r="G238" i="6"/>
  <c r="E239" i="6"/>
  <c r="F239" i="6"/>
  <c r="G239" i="6"/>
  <c r="E242" i="6"/>
  <c r="G242" i="6"/>
  <c r="E243" i="6"/>
  <c r="F243" i="6"/>
  <c r="G243" i="6"/>
  <c r="E244" i="6"/>
  <c r="F244" i="6"/>
  <c r="G244" i="6"/>
  <c r="E245" i="6"/>
  <c r="F245" i="6"/>
  <c r="G245" i="6"/>
  <c r="E246" i="6"/>
  <c r="F246" i="6"/>
  <c r="G246" i="6"/>
  <c r="E247" i="6"/>
  <c r="F247" i="6"/>
  <c r="G247" i="6"/>
  <c r="G248" i="6"/>
  <c r="E249" i="6"/>
  <c r="F249" i="6"/>
  <c r="G249" i="6"/>
  <c r="E252" i="6"/>
  <c r="F252" i="6"/>
  <c r="G252" i="6"/>
  <c r="G253" i="6"/>
  <c r="E254" i="6"/>
  <c r="F254" i="6"/>
  <c r="G254" i="6"/>
  <c r="G261" i="6"/>
  <c r="G262" i="6"/>
  <c r="G263" i="6"/>
  <c r="G264" i="6"/>
  <c r="E265" i="6"/>
  <c r="F265" i="6"/>
  <c r="G265" i="6"/>
  <c r="E267" i="6"/>
  <c r="F267" i="6"/>
  <c r="G267" i="6"/>
  <c r="E268" i="6"/>
  <c r="G268" i="6"/>
  <c r="G269" i="6"/>
  <c r="E270" i="6"/>
  <c r="F270" i="6"/>
  <c r="G270" i="6"/>
  <c r="G271" i="6"/>
  <c r="F272" i="6"/>
  <c r="G272" i="6"/>
  <c r="E273" i="6"/>
  <c r="F273" i="6"/>
  <c r="G273" i="6"/>
  <c r="G276" i="6"/>
  <c r="E277" i="6"/>
  <c r="G277" i="6"/>
  <c r="E281" i="6"/>
  <c r="F281" i="6"/>
  <c r="G281" i="6"/>
  <c r="E282" i="6"/>
  <c r="F282" i="6"/>
  <c r="G282" i="6"/>
  <c r="G284" i="6"/>
  <c r="E285" i="6"/>
  <c r="F285" i="6"/>
  <c r="G285" i="6"/>
  <c r="E286" i="6"/>
  <c r="F286" i="6"/>
  <c r="G286" i="6"/>
  <c r="E287" i="6"/>
  <c r="F287" i="6"/>
  <c r="G287" i="6"/>
  <c r="E288" i="6"/>
  <c r="F288" i="6"/>
  <c r="G288" i="6"/>
  <c r="E289" i="6"/>
  <c r="F289" i="6"/>
  <c r="G289" i="6"/>
  <c r="E290" i="6"/>
  <c r="F290" i="6"/>
  <c r="G290" i="6"/>
  <c r="E291" i="6"/>
  <c r="F291" i="6"/>
  <c r="G291" i="6"/>
  <c r="E292" i="6"/>
  <c r="F292" i="6"/>
  <c r="G292" i="6"/>
  <c r="G293" i="6"/>
  <c r="E294" i="6"/>
  <c r="F294" i="6"/>
  <c r="G294" i="6"/>
  <c r="E295" i="6"/>
  <c r="F295" i="6"/>
  <c r="G295" i="6"/>
  <c r="E296" i="6"/>
  <c r="F296" i="6"/>
  <c r="G296" i="6"/>
  <c r="E297" i="6"/>
  <c r="F297" i="6"/>
  <c r="G297" i="6"/>
  <c r="E298" i="6"/>
  <c r="F298" i="6"/>
  <c r="G298" i="6"/>
  <c r="G299" i="6"/>
  <c r="E300" i="6"/>
  <c r="F300" i="6"/>
  <c r="G300" i="6"/>
  <c r="E301" i="6"/>
  <c r="F301" i="6"/>
  <c r="G301" i="6"/>
  <c r="G302" i="6"/>
  <c r="E303" i="6"/>
  <c r="F303" i="6"/>
  <c r="G303" i="6"/>
  <c r="G304" i="6"/>
  <c r="E305" i="6"/>
  <c r="F305" i="6"/>
  <c r="G305" i="6"/>
  <c r="E306" i="6"/>
  <c r="F306" i="6"/>
  <c r="G306" i="6"/>
  <c r="E307" i="6"/>
  <c r="F307" i="6"/>
  <c r="G307" i="6"/>
  <c r="E309" i="6"/>
  <c r="F309" i="6"/>
  <c r="G309" i="6"/>
  <c r="E310" i="6"/>
  <c r="F310" i="6"/>
  <c r="G310" i="6"/>
  <c r="E311" i="6"/>
  <c r="F311" i="6"/>
  <c r="G311" i="6"/>
  <c r="E312" i="6"/>
  <c r="F312" i="6"/>
  <c r="G312" i="6"/>
  <c r="E313" i="6"/>
  <c r="F313" i="6"/>
  <c r="G313" i="6"/>
  <c r="E314" i="6"/>
  <c r="F314" i="6"/>
  <c r="G314" i="6"/>
  <c r="E315" i="6"/>
  <c r="F315" i="6"/>
  <c r="G315" i="6"/>
  <c r="E316" i="6"/>
  <c r="F316" i="6"/>
  <c r="G316" i="6"/>
  <c r="E317" i="6"/>
  <c r="F317" i="6"/>
  <c r="G317" i="6"/>
  <c r="E318" i="6"/>
  <c r="F318" i="6"/>
  <c r="G318" i="6"/>
  <c r="E319" i="6"/>
  <c r="F319" i="6"/>
  <c r="G319" i="6"/>
  <c r="E320" i="6"/>
  <c r="F320" i="6"/>
  <c r="G320" i="6"/>
  <c r="G163" i="5"/>
  <c r="G164" i="5"/>
  <c r="E165" i="5"/>
  <c r="F165" i="5"/>
  <c r="G165" i="5"/>
  <c r="G166" i="5"/>
  <c r="G167" i="5"/>
  <c r="G168" i="5"/>
  <c r="G169" i="5"/>
  <c r="G170" i="5"/>
  <c r="E171" i="5"/>
  <c r="G171" i="5"/>
  <c r="E172" i="5"/>
  <c r="G172" i="5"/>
  <c r="G173" i="5"/>
  <c r="G174" i="5"/>
  <c r="G177" i="5"/>
  <c r="E178" i="5"/>
  <c r="G178" i="5"/>
  <c r="E179" i="5"/>
  <c r="G179" i="5"/>
  <c r="G182" i="5"/>
  <c r="G183" i="5"/>
  <c r="E184" i="5"/>
  <c r="F184" i="5"/>
  <c r="G184" i="5"/>
  <c r="G185" i="5"/>
  <c r="G186" i="5"/>
  <c r="G188" i="5"/>
  <c r="G189" i="5"/>
  <c r="G190" i="5"/>
  <c r="G191" i="5"/>
  <c r="G192" i="5"/>
  <c r="G193" i="5"/>
  <c r="E194" i="5"/>
  <c r="F194" i="5"/>
  <c r="G194" i="5"/>
  <c r="G196" i="5"/>
  <c r="G197" i="5"/>
  <c r="G198" i="5"/>
  <c r="E199" i="5"/>
  <c r="F199" i="5"/>
  <c r="G199" i="5"/>
  <c r="G200" i="5"/>
  <c r="G201" i="5"/>
  <c r="G202" i="5"/>
  <c r="G203" i="5"/>
  <c r="G204" i="5"/>
  <c r="E206" i="5"/>
  <c r="F206" i="5"/>
  <c r="G206" i="5"/>
  <c r="E207" i="5"/>
  <c r="F207" i="5"/>
  <c r="G207" i="5"/>
  <c r="G208" i="5"/>
  <c r="G209" i="5"/>
  <c r="E210" i="5"/>
  <c r="F210" i="5"/>
  <c r="G210" i="5"/>
  <c r="G211" i="5"/>
  <c r="G212" i="5"/>
  <c r="E213" i="5"/>
  <c r="F213" i="5"/>
  <c r="G213" i="5"/>
  <c r="F214" i="5"/>
  <c r="G214" i="5"/>
  <c r="G215" i="5"/>
  <c r="G216" i="5"/>
  <c r="G217" i="5"/>
  <c r="G218" i="5"/>
  <c r="G219" i="5"/>
  <c r="E220" i="5"/>
  <c r="F220" i="5"/>
  <c r="G220" i="5"/>
  <c r="G221" i="5"/>
  <c r="G222" i="5"/>
  <c r="E223" i="5"/>
  <c r="F223" i="5"/>
  <c r="G223" i="5"/>
  <c r="G224" i="5"/>
  <c r="G225" i="5"/>
  <c r="G226" i="5"/>
  <c r="G227" i="5"/>
  <c r="E228" i="5"/>
  <c r="F228" i="5"/>
  <c r="G228" i="5"/>
  <c r="G229" i="5"/>
  <c r="G230" i="5"/>
  <c r="G231" i="5"/>
  <c r="G232" i="5"/>
  <c r="F233" i="5"/>
  <c r="G233" i="5"/>
  <c r="G234" i="5"/>
  <c r="G235" i="5"/>
  <c r="G236" i="5"/>
  <c r="G237" i="5"/>
  <c r="G238" i="5"/>
  <c r="E239" i="5"/>
  <c r="F239" i="5"/>
  <c r="G239" i="5"/>
  <c r="G242" i="5"/>
  <c r="E243" i="5"/>
  <c r="F243" i="5"/>
  <c r="G243" i="5"/>
  <c r="F244" i="5"/>
  <c r="G244" i="5"/>
  <c r="G245" i="5"/>
  <c r="G246" i="5"/>
  <c r="G247" i="5"/>
  <c r="G248" i="5"/>
  <c r="E249" i="5"/>
  <c r="G249" i="5"/>
  <c r="E252" i="5"/>
  <c r="G252" i="5"/>
  <c r="G253" i="5"/>
  <c r="E254" i="5"/>
  <c r="F254" i="5"/>
  <c r="G254" i="5"/>
  <c r="G261" i="5"/>
  <c r="G262" i="5"/>
  <c r="G263" i="5"/>
  <c r="G264" i="5"/>
  <c r="E265" i="5"/>
  <c r="F265" i="5"/>
  <c r="G265" i="5"/>
  <c r="E267" i="5"/>
  <c r="G267" i="5"/>
  <c r="G268" i="5"/>
  <c r="G269" i="5"/>
  <c r="G270" i="5"/>
  <c r="G271" i="5"/>
  <c r="G272" i="5"/>
  <c r="G273" i="5"/>
  <c r="G276" i="5"/>
  <c r="E277" i="5"/>
  <c r="G277" i="5"/>
  <c r="E281" i="5"/>
  <c r="G281" i="5"/>
  <c r="G282" i="5"/>
  <c r="G284" i="5"/>
  <c r="G285" i="5"/>
  <c r="G286" i="5"/>
  <c r="G287" i="5"/>
  <c r="E288" i="5"/>
  <c r="F288" i="5"/>
  <c r="G288" i="5"/>
  <c r="G289" i="5"/>
  <c r="F290" i="5"/>
  <c r="G290" i="5"/>
  <c r="E291" i="5"/>
  <c r="F291" i="5"/>
  <c r="G291" i="5"/>
  <c r="E292" i="5"/>
  <c r="F292" i="5"/>
  <c r="G292" i="5"/>
  <c r="G293" i="5"/>
  <c r="G294" i="5"/>
  <c r="G295" i="5"/>
  <c r="E296" i="5"/>
  <c r="G296" i="5"/>
  <c r="G297" i="5"/>
  <c r="G298" i="5"/>
  <c r="G299" i="5"/>
  <c r="E300" i="5"/>
  <c r="F300" i="5"/>
  <c r="G300" i="5"/>
  <c r="G301" i="5"/>
  <c r="E302" i="5"/>
  <c r="F302" i="5"/>
  <c r="G302" i="5"/>
  <c r="G303" i="5"/>
  <c r="G304" i="5"/>
  <c r="E305" i="5"/>
  <c r="G305" i="5"/>
  <c r="G306" i="5"/>
  <c r="E307" i="5"/>
  <c r="F307" i="5"/>
  <c r="G307" i="5"/>
  <c r="E309" i="5"/>
  <c r="F309" i="5"/>
  <c r="G309" i="5"/>
  <c r="E310" i="5"/>
  <c r="F310" i="5"/>
  <c r="G310" i="5"/>
  <c r="G311" i="5"/>
  <c r="E312" i="5"/>
  <c r="F312" i="5"/>
  <c r="G312" i="5"/>
  <c r="E313" i="5"/>
  <c r="G313" i="5"/>
  <c r="E314" i="5"/>
  <c r="G314" i="5"/>
  <c r="G315" i="5"/>
  <c r="E316" i="5"/>
  <c r="F316" i="5"/>
  <c r="G316" i="5"/>
  <c r="E317" i="5"/>
  <c r="G317" i="5"/>
  <c r="G318" i="5"/>
  <c r="E319" i="5"/>
  <c r="F319" i="5"/>
  <c r="G319" i="5"/>
  <c r="G320" i="5"/>
  <c r="G163" i="4"/>
  <c r="E164" i="4"/>
  <c r="F164" i="4"/>
  <c r="G164" i="4"/>
  <c r="E165" i="4"/>
  <c r="F165" i="4"/>
  <c r="G165" i="4"/>
  <c r="G166" i="4"/>
  <c r="G167" i="4"/>
  <c r="E168" i="4"/>
  <c r="F168" i="4"/>
  <c r="G168" i="4"/>
  <c r="G169" i="4"/>
  <c r="E170" i="4"/>
  <c r="F170" i="4"/>
  <c r="G170" i="4"/>
  <c r="E171" i="4"/>
  <c r="F171" i="4"/>
  <c r="G171" i="4"/>
  <c r="E172" i="4"/>
  <c r="F172" i="4"/>
  <c r="G172" i="4"/>
  <c r="E173" i="4"/>
  <c r="F173" i="4"/>
  <c r="G173" i="4"/>
  <c r="E174" i="4"/>
  <c r="G174" i="4"/>
  <c r="G177" i="4"/>
  <c r="E178" i="4"/>
  <c r="F178" i="4"/>
  <c r="G178" i="4"/>
  <c r="E179" i="4"/>
  <c r="F179" i="4"/>
  <c r="G179" i="4"/>
  <c r="E182" i="4"/>
  <c r="F182" i="4"/>
  <c r="G182" i="4"/>
  <c r="E183" i="4"/>
  <c r="F183" i="4"/>
  <c r="G183" i="4"/>
  <c r="E184" i="4"/>
  <c r="F184" i="4"/>
  <c r="G184" i="4"/>
  <c r="E185" i="4"/>
  <c r="F185" i="4"/>
  <c r="G185" i="4"/>
  <c r="G186" i="4"/>
  <c r="G188" i="4"/>
  <c r="G189" i="4"/>
  <c r="E190" i="4"/>
  <c r="G190" i="4"/>
  <c r="G191" i="4"/>
  <c r="G192" i="4"/>
  <c r="G193" i="4"/>
  <c r="E194" i="4"/>
  <c r="F194" i="4"/>
  <c r="G194" i="4"/>
  <c r="E196" i="4"/>
  <c r="F196" i="4"/>
  <c r="G196" i="4"/>
  <c r="G197" i="4"/>
  <c r="G198" i="4"/>
  <c r="E199" i="4"/>
  <c r="F199" i="4"/>
  <c r="G199" i="4"/>
  <c r="E200" i="4"/>
  <c r="F200" i="4"/>
  <c r="G200" i="4"/>
  <c r="G201" i="4"/>
  <c r="G202" i="4"/>
  <c r="E203" i="4"/>
  <c r="F203" i="4"/>
  <c r="G203" i="4"/>
  <c r="E204" i="4"/>
  <c r="F204" i="4"/>
  <c r="G204" i="4"/>
  <c r="E206" i="4"/>
  <c r="F206" i="4"/>
  <c r="G206" i="4"/>
  <c r="E207" i="4"/>
  <c r="F207" i="4"/>
  <c r="G207" i="4"/>
  <c r="E208" i="4"/>
  <c r="F208" i="4"/>
  <c r="G208" i="4"/>
  <c r="E209" i="4"/>
  <c r="F209" i="4"/>
  <c r="G209" i="4"/>
  <c r="E210" i="4"/>
  <c r="F210" i="4"/>
  <c r="G210" i="4"/>
  <c r="E211" i="4"/>
  <c r="F211" i="4"/>
  <c r="G211" i="4"/>
  <c r="G212" i="4"/>
  <c r="E213" i="4"/>
  <c r="F213" i="4"/>
  <c r="G213" i="4"/>
  <c r="E214" i="4"/>
  <c r="F214" i="4"/>
  <c r="G214" i="4"/>
  <c r="G215" i="4"/>
  <c r="G216" i="4"/>
  <c r="G217" i="4"/>
  <c r="E218" i="4"/>
  <c r="F218" i="4"/>
  <c r="G218" i="4"/>
  <c r="E219" i="4"/>
  <c r="F219" i="4"/>
  <c r="G219" i="4"/>
  <c r="E220" i="4"/>
  <c r="F220" i="4"/>
  <c r="G220" i="4"/>
  <c r="E221" i="4"/>
  <c r="F221" i="4"/>
  <c r="G221" i="4"/>
  <c r="E222" i="4"/>
  <c r="F222" i="4"/>
  <c r="G222" i="4"/>
  <c r="E223" i="4"/>
  <c r="F223" i="4"/>
  <c r="G223" i="4"/>
  <c r="G224" i="4"/>
  <c r="E225" i="4"/>
  <c r="F225" i="4"/>
  <c r="G225" i="4"/>
  <c r="E226" i="4"/>
  <c r="F226" i="4"/>
  <c r="G226" i="4"/>
  <c r="G227" i="4"/>
  <c r="E228" i="4"/>
  <c r="F228" i="4"/>
  <c r="G228" i="4"/>
  <c r="E229" i="4"/>
  <c r="G229" i="4"/>
  <c r="E230" i="4"/>
  <c r="G230" i="4"/>
  <c r="E231" i="4"/>
  <c r="F231" i="4"/>
  <c r="G231" i="4"/>
  <c r="G232" i="4"/>
  <c r="E233" i="4"/>
  <c r="F233" i="4"/>
  <c r="G233" i="4"/>
  <c r="E234" i="4"/>
  <c r="F234" i="4"/>
  <c r="G234" i="4"/>
  <c r="E235" i="4"/>
  <c r="F235" i="4"/>
  <c r="G235" i="4"/>
  <c r="E236" i="4"/>
  <c r="F236" i="4"/>
  <c r="G236" i="4"/>
  <c r="E237" i="4"/>
  <c r="F237" i="4"/>
  <c r="G237" i="4"/>
  <c r="E238" i="4"/>
  <c r="F238" i="4"/>
  <c r="G238" i="4"/>
  <c r="E239" i="4"/>
  <c r="F239" i="4"/>
  <c r="G239" i="4"/>
  <c r="E242" i="4"/>
  <c r="F242" i="4"/>
  <c r="G242" i="4"/>
  <c r="E243" i="4"/>
  <c r="F243" i="4"/>
  <c r="G243" i="4"/>
  <c r="E244" i="4"/>
  <c r="F244" i="4"/>
  <c r="G244" i="4"/>
  <c r="G245" i="4"/>
  <c r="F246" i="4"/>
  <c r="G246" i="4"/>
  <c r="E247" i="4"/>
  <c r="F247" i="4"/>
  <c r="G247" i="4"/>
  <c r="G248" i="4"/>
  <c r="E249" i="4"/>
  <c r="F249" i="4"/>
  <c r="G249" i="4"/>
  <c r="G252" i="4"/>
  <c r="E253" i="4"/>
  <c r="F253" i="4"/>
  <c r="G253" i="4"/>
  <c r="E254" i="4"/>
  <c r="F254" i="4"/>
  <c r="G254" i="4"/>
  <c r="G261" i="4"/>
  <c r="G262" i="4"/>
  <c r="G263" i="4"/>
  <c r="E264" i="4"/>
  <c r="F264" i="4"/>
  <c r="G264" i="4"/>
  <c r="E265" i="4"/>
  <c r="F265" i="4"/>
  <c r="G265" i="4"/>
  <c r="E267" i="4"/>
  <c r="F267" i="4"/>
  <c r="G267" i="4"/>
  <c r="E268" i="4"/>
  <c r="F268" i="4"/>
  <c r="G268" i="4"/>
  <c r="E269" i="4"/>
  <c r="F269" i="4"/>
  <c r="G269" i="4"/>
  <c r="G270" i="4"/>
  <c r="E271" i="4"/>
  <c r="F271" i="4"/>
  <c r="G271" i="4"/>
  <c r="G272" i="4"/>
  <c r="E273" i="4"/>
  <c r="F273" i="4"/>
  <c r="G273" i="4"/>
  <c r="G276" i="4"/>
  <c r="E277" i="4"/>
  <c r="F277" i="4"/>
  <c r="G277" i="4"/>
  <c r="E281" i="4"/>
  <c r="G281" i="4"/>
  <c r="E282" i="4"/>
  <c r="G282" i="4"/>
  <c r="G284" i="4"/>
  <c r="E285" i="4"/>
  <c r="F285" i="4"/>
  <c r="G285" i="4"/>
  <c r="G286" i="4"/>
  <c r="E287" i="4"/>
  <c r="G287" i="4"/>
  <c r="E288" i="4"/>
  <c r="F288" i="4"/>
  <c r="G288" i="4"/>
  <c r="E289" i="4"/>
  <c r="F289" i="4"/>
  <c r="G289" i="4"/>
  <c r="E290" i="4"/>
  <c r="F290" i="4"/>
  <c r="G290" i="4"/>
  <c r="E291" i="4"/>
  <c r="F291" i="4"/>
  <c r="G291" i="4"/>
  <c r="E292" i="4"/>
  <c r="F292" i="4"/>
  <c r="G292" i="4"/>
  <c r="E293" i="4"/>
  <c r="F293" i="4"/>
  <c r="G293" i="4"/>
  <c r="E294" i="4"/>
  <c r="F294" i="4"/>
  <c r="G294" i="4"/>
  <c r="G295" i="4"/>
  <c r="E296" i="4"/>
  <c r="F296" i="4"/>
  <c r="G296" i="4"/>
  <c r="G297" i="4"/>
  <c r="E298" i="4"/>
  <c r="F298" i="4"/>
  <c r="G298" i="4"/>
  <c r="E299" i="4"/>
  <c r="F299" i="4"/>
  <c r="G299" i="4"/>
  <c r="E300" i="4"/>
  <c r="F300" i="4"/>
  <c r="G300" i="4"/>
  <c r="E301" i="4"/>
  <c r="F301" i="4"/>
  <c r="G301" i="4"/>
  <c r="E302" i="4"/>
  <c r="F302" i="4"/>
  <c r="G302" i="4"/>
  <c r="E303" i="4"/>
  <c r="F303" i="4"/>
  <c r="G303" i="4"/>
  <c r="E304" i="4"/>
  <c r="F304" i="4"/>
  <c r="G304" i="4"/>
  <c r="E305" i="4"/>
  <c r="F305" i="4"/>
  <c r="G305" i="4"/>
  <c r="E306" i="4"/>
  <c r="F306" i="4"/>
  <c r="G306" i="4"/>
  <c r="E307" i="4"/>
  <c r="F307" i="4"/>
  <c r="G307" i="4"/>
  <c r="E309" i="4"/>
  <c r="F309" i="4"/>
  <c r="G309" i="4"/>
  <c r="E310" i="4"/>
  <c r="F310" i="4"/>
  <c r="G310" i="4"/>
  <c r="E311" i="4"/>
  <c r="F311" i="4"/>
  <c r="G311" i="4"/>
  <c r="E312" i="4"/>
  <c r="F312" i="4"/>
  <c r="G312" i="4"/>
  <c r="E313" i="4"/>
  <c r="F313" i="4"/>
  <c r="G313" i="4"/>
  <c r="E314" i="4"/>
  <c r="F314" i="4"/>
  <c r="G314" i="4"/>
  <c r="E315" i="4"/>
  <c r="F315" i="4"/>
  <c r="G315" i="4"/>
  <c r="E316" i="4"/>
  <c r="F316" i="4"/>
  <c r="G316" i="4"/>
  <c r="E317" i="4"/>
  <c r="F317" i="4"/>
  <c r="G317" i="4"/>
  <c r="E318" i="4"/>
  <c r="F318" i="4"/>
  <c r="G318" i="4"/>
  <c r="E319" i="4"/>
  <c r="F319" i="4"/>
  <c r="G319" i="4"/>
  <c r="E320" i="4"/>
  <c r="F320" i="4"/>
  <c r="G320" i="4"/>
  <c r="G163" i="3"/>
  <c r="G164" i="3"/>
  <c r="E165" i="3"/>
  <c r="F165" i="3"/>
  <c r="G165" i="3"/>
  <c r="G166" i="3"/>
  <c r="G167" i="3"/>
  <c r="G168" i="3"/>
  <c r="G169" i="3"/>
  <c r="G170" i="3"/>
  <c r="E171" i="3"/>
  <c r="F171" i="3"/>
  <c r="G171" i="3"/>
  <c r="E172" i="3"/>
  <c r="F172" i="3"/>
  <c r="G172" i="3"/>
  <c r="E173" i="3"/>
  <c r="G173" i="3"/>
  <c r="G174" i="3"/>
  <c r="G177" i="3"/>
  <c r="G178" i="3"/>
  <c r="E179" i="3"/>
  <c r="F179" i="3"/>
  <c r="G179" i="3"/>
  <c r="G182" i="3"/>
  <c r="G183" i="3"/>
  <c r="E184" i="3"/>
  <c r="F184" i="3"/>
  <c r="G184" i="3"/>
  <c r="G185" i="3"/>
  <c r="G186" i="3"/>
  <c r="G188" i="3"/>
  <c r="G189" i="3"/>
  <c r="G190" i="3"/>
  <c r="G191" i="3"/>
  <c r="G192" i="3"/>
  <c r="G193" i="3"/>
  <c r="E194" i="3"/>
  <c r="G194" i="3"/>
  <c r="G196" i="3"/>
  <c r="G197" i="3"/>
  <c r="G198" i="3"/>
  <c r="E199" i="3"/>
  <c r="F199" i="3"/>
  <c r="G199" i="3"/>
  <c r="G200" i="3"/>
  <c r="G201" i="3"/>
  <c r="G202" i="3"/>
  <c r="G203" i="3"/>
  <c r="E204" i="3"/>
  <c r="G204" i="3"/>
  <c r="E206" i="3"/>
  <c r="F206" i="3"/>
  <c r="G206" i="3"/>
  <c r="E207" i="3"/>
  <c r="F207" i="3"/>
  <c r="G207" i="3"/>
  <c r="E208" i="3"/>
  <c r="F208" i="3"/>
  <c r="G208" i="3"/>
  <c r="E209" i="3"/>
  <c r="F209" i="3"/>
  <c r="G209" i="3"/>
  <c r="E210" i="3"/>
  <c r="F210" i="3"/>
  <c r="G210" i="3"/>
  <c r="E211" i="3"/>
  <c r="G211" i="3"/>
  <c r="G212" i="3"/>
  <c r="E213" i="3"/>
  <c r="G213" i="3"/>
  <c r="G214" i="3"/>
  <c r="E215" i="3"/>
  <c r="F215" i="3"/>
  <c r="G215" i="3"/>
  <c r="G216" i="3"/>
  <c r="G217" i="3"/>
  <c r="E218" i="3"/>
  <c r="F218" i="3"/>
  <c r="G218" i="3"/>
  <c r="F219" i="3"/>
  <c r="G219" i="3"/>
  <c r="E220" i="3"/>
  <c r="F220" i="3"/>
  <c r="G220" i="3"/>
  <c r="E221" i="3"/>
  <c r="G221" i="3"/>
  <c r="G222" i="3"/>
  <c r="E223" i="3"/>
  <c r="F223" i="3"/>
  <c r="G223" i="3"/>
  <c r="G224" i="3"/>
  <c r="G225" i="3"/>
  <c r="G226" i="3"/>
  <c r="G227" i="3"/>
  <c r="E228" i="3"/>
  <c r="F228" i="3"/>
  <c r="G228" i="3"/>
  <c r="E229" i="3"/>
  <c r="F229" i="3"/>
  <c r="G229" i="3"/>
  <c r="G230" i="3"/>
  <c r="E231" i="3"/>
  <c r="G231" i="3"/>
  <c r="G232" i="3"/>
  <c r="E233" i="3"/>
  <c r="F233" i="3"/>
  <c r="G233" i="3"/>
  <c r="E234" i="3"/>
  <c r="G234" i="3"/>
  <c r="E235" i="3"/>
  <c r="G235" i="3"/>
  <c r="E236" i="3"/>
  <c r="F236" i="3"/>
  <c r="G236" i="3"/>
  <c r="E237" i="3"/>
  <c r="F237" i="3"/>
  <c r="G237" i="3"/>
  <c r="E238" i="3"/>
  <c r="G238" i="3"/>
  <c r="E239" i="3"/>
  <c r="F239" i="3"/>
  <c r="G239" i="3"/>
  <c r="G242" i="3"/>
  <c r="E243" i="3"/>
  <c r="F243" i="3"/>
  <c r="G243" i="3"/>
  <c r="G244" i="3"/>
  <c r="G245" i="3"/>
  <c r="E246" i="3"/>
  <c r="G246" i="3"/>
  <c r="G247" i="3"/>
  <c r="F248" i="3"/>
  <c r="G248" i="3"/>
  <c r="G249" i="3"/>
  <c r="E252" i="3"/>
  <c r="F252" i="3"/>
  <c r="G252" i="3"/>
  <c r="G253" i="3"/>
  <c r="E254" i="3"/>
  <c r="F254" i="3"/>
  <c r="G254" i="3"/>
  <c r="G261" i="3"/>
  <c r="G262" i="3"/>
  <c r="G263" i="3"/>
  <c r="G264" i="3"/>
  <c r="E265" i="3"/>
  <c r="F265" i="3"/>
  <c r="G265" i="3"/>
  <c r="E267" i="3"/>
  <c r="G267" i="3"/>
  <c r="E268" i="3"/>
  <c r="F268" i="3"/>
  <c r="G268" i="3"/>
  <c r="E269" i="3"/>
  <c r="G269" i="3"/>
  <c r="G270" i="3"/>
  <c r="G271" i="3"/>
  <c r="G272" i="3"/>
  <c r="E273" i="3"/>
  <c r="G273" i="3"/>
  <c r="G276" i="3"/>
  <c r="E277" i="3"/>
  <c r="F277" i="3"/>
  <c r="G277" i="3"/>
  <c r="G281" i="3"/>
  <c r="G282" i="3"/>
  <c r="G284" i="3"/>
  <c r="E285" i="3"/>
  <c r="G285" i="3"/>
  <c r="E286" i="3"/>
  <c r="F286" i="3"/>
  <c r="G286" i="3"/>
  <c r="G287" i="3"/>
  <c r="E288" i="3"/>
  <c r="F288" i="3"/>
  <c r="G288" i="3"/>
  <c r="E289" i="3"/>
  <c r="F289" i="3"/>
  <c r="G289" i="3"/>
  <c r="E290" i="3"/>
  <c r="F290" i="3"/>
  <c r="G290" i="3"/>
  <c r="E291" i="3"/>
  <c r="F291" i="3"/>
  <c r="G291" i="3"/>
  <c r="G292" i="3"/>
  <c r="G293" i="3"/>
  <c r="G294" i="3"/>
  <c r="E295" i="3"/>
  <c r="F295" i="3"/>
  <c r="G295" i="3"/>
  <c r="E296" i="3"/>
  <c r="F296" i="3"/>
  <c r="G296" i="3"/>
  <c r="G297" i="3"/>
  <c r="F298" i="3"/>
  <c r="G298" i="3"/>
  <c r="G299" i="3"/>
  <c r="E300" i="3"/>
  <c r="F300" i="3"/>
  <c r="G300" i="3"/>
  <c r="G301" i="3"/>
  <c r="E302" i="3"/>
  <c r="F302" i="3"/>
  <c r="G302" i="3"/>
  <c r="E303" i="3"/>
  <c r="F303" i="3"/>
  <c r="G303" i="3"/>
  <c r="G304" i="3"/>
  <c r="E305" i="3"/>
  <c r="F305" i="3"/>
  <c r="G305" i="3"/>
  <c r="E306" i="3"/>
  <c r="F306" i="3"/>
  <c r="G306" i="3"/>
  <c r="E307" i="3"/>
  <c r="G307" i="3"/>
  <c r="E309" i="3"/>
  <c r="F309" i="3"/>
  <c r="G309" i="3"/>
  <c r="E310" i="3"/>
  <c r="F310" i="3"/>
  <c r="G310" i="3"/>
  <c r="E311" i="3"/>
  <c r="F311" i="3"/>
  <c r="G311" i="3"/>
  <c r="E312" i="3"/>
  <c r="F312" i="3"/>
  <c r="G312" i="3"/>
  <c r="G313" i="3"/>
  <c r="E314" i="3"/>
  <c r="F314" i="3"/>
  <c r="G314" i="3"/>
  <c r="E315" i="3"/>
  <c r="G315" i="3"/>
  <c r="E316" i="3"/>
  <c r="F316" i="3"/>
  <c r="G316" i="3"/>
  <c r="E317" i="3"/>
  <c r="F317" i="3"/>
  <c r="G317" i="3"/>
  <c r="G318" i="3"/>
  <c r="E319" i="3"/>
  <c r="F319" i="3"/>
  <c r="G319" i="3"/>
  <c r="E320" i="3"/>
  <c r="F320" i="3"/>
  <c r="G320" i="3"/>
  <c r="G163" i="2"/>
  <c r="G164" i="2"/>
  <c r="G165" i="2"/>
  <c r="G166" i="2"/>
  <c r="G167" i="2"/>
  <c r="E168" i="2"/>
  <c r="G168" i="2"/>
  <c r="G169" i="2"/>
  <c r="G170" i="2"/>
  <c r="E171" i="2"/>
  <c r="F171" i="2"/>
  <c r="G171" i="2"/>
  <c r="G172" i="2"/>
  <c r="G173" i="2"/>
  <c r="G174" i="2"/>
  <c r="G177" i="2"/>
  <c r="E178" i="2"/>
  <c r="G178" i="2"/>
  <c r="G179" i="2"/>
  <c r="G182" i="2"/>
  <c r="E183" i="2"/>
  <c r="G183" i="2"/>
  <c r="E184" i="2"/>
  <c r="F184" i="2"/>
  <c r="G184" i="2"/>
  <c r="G185" i="2"/>
  <c r="G186" i="2"/>
  <c r="G188" i="2"/>
  <c r="G189" i="2"/>
  <c r="G190" i="2"/>
  <c r="G191" i="2"/>
  <c r="G192" i="2"/>
  <c r="G193" i="2"/>
  <c r="E194" i="2"/>
  <c r="G194" i="2"/>
  <c r="G196" i="2"/>
  <c r="G197" i="2"/>
  <c r="G198" i="2"/>
  <c r="G199" i="2"/>
  <c r="G200" i="2"/>
  <c r="G201" i="2"/>
  <c r="G202" i="2"/>
  <c r="G203" i="2"/>
  <c r="E204" i="2"/>
  <c r="G204" i="2"/>
  <c r="E206" i="2"/>
  <c r="F206" i="2"/>
  <c r="G206" i="2"/>
  <c r="E207" i="2"/>
  <c r="F207" i="2"/>
  <c r="G207" i="2"/>
  <c r="E208" i="2"/>
  <c r="F208" i="2"/>
  <c r="G208" i="2"/>
  <c r="E209" i="2"/>
  <c r="F209" i="2"/>
  <c r="G209" i="2"/>
  <c r="E210" i="2"/>
  <c r="F210" i="2"/>
  <c r="G210" i="2"/>
  <c r="G211" i="2"/>
  <c r="G212" i="2"/>
  <c r="E213" i="2"/>
  <c r="G213" i="2"/>
  <c r="G214" i="2"/>
  <c r="G215" i="2"/>
  <c r="G216" i="2"/>
  <c r="G217" i="2"/>
  <c r="G218" i="2"/>
  <c r="G219" i="2"/>
  <c r="E220" i="2"/>
  <c r="G220" i="2"/>
  <c r="G221" i="2"/>
  <c r="G222" i="2"/>
  <c r="E223" i="2"/>
  <c r="F223" i="2"/>
  <c r="G223" i="2"/>
  <c r="G224" i="2"/>
  <c r="G225" i="2"/>
  <c r="E226" i="2"/>
  <c r="G226" i="2"/>
  <c r="G227" i="2"/>
  <c r="E228" i="2"/>
  <c r="F228" i="2"/>
  <c r="G228" i="2"/>
  <c r="G229" i="2"/>
  <c r="G230" i="2"/>
  <c r="E231" i="2"/>
  <c r="F231" i="2"/>
  <c r="G231" i="2"/>
  <c r="G232" i="2"/>
  <c r="E233" i="2"/>
  <c r="G233" i="2"/>
  <c r="G234" i="2"/>
  <c r="E235" i="2"/>
  <c r="F235" i="2"/>
  <c r="G235" i="2"/>
  <c r="G236" i="2"/>
  <c r="E237" i="2"/>
  <c r="F237" i="2"/>
  <c r="G237" i="2"/>
  <c r="G238" i="2"/>
  <c r="E239" i="2"/>
  <c r="F239" i="2"/>
  <c r="G239" i="2"/>
  <c r="G242" i="2"/>
  <c r="E243" i="2"/>
  <c r="G243" i="2"/>
  <c r="E244" i="2"/>
  <c r="F244" i="2"/>
  <c r="G244" i="2"/>
  <c r="G245" i="2"/>
  <c r="G246" i="2"/>
  <c r="G247" i="2"/>
  <c r="G248" i="2"/>
  <c r="G249" i="2"/>
  <c r="E252" i="2"/>
  <c r="G252" i="2"/>
  <c r="G253" i="2"/>
  <c r="E254" i="2"/>
  <c r="F254" i="2"/>
  <c r="G254" i="2"/>
  <c r="G261" i="2"/>
  <c r="G262" i="2"/>
  <c r="G263" i="2"/>
  <c r="G264" i="2"/>
  <c r="E265" i="2"/>
  <c r="G265" i="2"/>
  <c r="E267" i="2"/>
  <c r="G267" i="2"/>
  <c r="E268" i="2"/>
  <c r="G268" i="2"/>
  <c r="G269" i="2"/>
  <c r="E270" i="2"/>
  <c r="G270" i="2"/>
  <c r="G271" i="2"/>
  <c r="G272" i="2"/>
  <c r="G273" i="2"/>
  <c r="G276" i="2"/>
  <c r="E277" i="2"/>
  <c r="G277" i="2"/>
  <c r="E281" i="2"/>
  <c r="F281" i="2"/>
  <c r="G281" i="2"/>
  <c r="G282" i="2"/>
  <c r="G284" i="2"/>
  <c r="G285" i="2"/>
  <c r="E286" i="2"/>
  <c r="F286" i="2"/>
  <c r="G286" i="2"/>
  <c r="G287" i="2"/>
  <c r="E288" i="2"/>
  <c r="F288" i="2"/>
  <c r="G288" i="2"/>
  <c r="G289" i="2"/>
  <c r="G290" i="2"/>
  <c r="E291" i="2"/>
  <c r="F291" i="2"/>
  <c r="G291" i="2"/>
  <c r="G292" i="2"/>
  <c r="G293" i="2"/>
  <c r="G294" i="2"/>
  <c r="G295" i="2"/>
  <c r="E296" i="2"/>
  <c r="F296" i="2"/>
  <c r="G296" i="2"/>
  <c r="G297" i="2"/>
  <c r="E298" i="2"/>
  <c r="F298" i="2"/>
  <c r="G298" i="2"/>
  <c r="G299" i="2"/>
  <c r="E300" i="2"/>
  <c r="F300" i="2"/>
  <c r="G300" i="2"/>
  <c r="G301" i="2"/>
  <c r="G302" i="2"/>
  <c r="E303" i="2"/>
  <c r="G303" i="2"/>
  <c r="G304" i="2"/>
  <c r="G305" i="2"/>
  <c r="G306" i="2"/>
  <c r="G307" i="2"/>
  <c r="G309" i="2"/>
  <c r="E310" i="2"/>
  <c r="F310" i="2"/>
  <c r="G310" i="2"/>
  <c r="E311" i="2"/>
  <c r="F311" i="2"/>
  <c r="G311" i="2"/>
  <c r="E312" i="2"/>
  <c r="F312" i="2"/>
  <c r="G312" i="2"/>
  <c r="G313" i="2"/>
  <c r="G314" i="2"/>
  <c r="G315" i="2"/>
  <c r="E316" i="2"/>
  <c r="F316" i="2"/>
  <c r="G316" i="2"/>
  <c r="G317" i="2"/>
  <c r="G318" i="2"/>
  <c r="E319" i="2"/>
  <c r="F319" i="2"/>
  <c r="G319" i="2"/>
  <c r="E320" i="2"/>
  <c r="F320" i="2"/>
  <c r="G320" i="2"/>
  <c r="E163" i="1"/>
  <c r="F163" i="1"/>
  <c r="G163" i="1"/>
  <c r="G164" i="1"/>
  <c r="E165" i="1"/>
  <c r="F165" i="1"/>
  <c r="G165" i="1"/>
  <c r="E166" i="1"/>
  <c r="F166" i="1"/>
  <c r="G166" i="1"/>
  <c r="G167" i="1"/>
  <c r="E168" i="1"/>
  <c r="F168" i="1"/>
  <c r="G168" i="1"/>
  <c r="E169" i="1"/>
  <c r="F169" i="1"/>
  <c r="G169" i="1"/>
  <c r="E170" i="1"/>
  <c r="F170" i="1"/>
  <c r="G170" i="1"/>
  <c r="E171" i="1"/>
  <c r="F171" i="1"/>
  <c r="G171" i="1"/>
  <c r="E172" i="1"/>
  <c r="F172" i="1"/>
  <c r="G172" i="1"/>
  <c r="E173" i="1"/>
  <c r="F173" i="1"/>
  <c r="G173" i="1"/>
  <c r="E174" i="1"/>
  <c r="F174" i="1"/>
  <c r="G174" i="1"/>
  <c r="E177" i="1"/>
  <c r="F177" i="1"/>
  <c r="G177" i="1"/>
  <c r="E178" i="1"/>
  <c r="F178" i="1"/>
  <c r="G178" i="1"/>
  <c r="E179" i="1"/>
  <c r="F179" i="1"/>
  <c r="G179" i="1"/>
  <c r="E182" i="1"/>
  <c r="F182" i="1"/>
  <c r="G182" i="1"/>
  <c r="E183" i="1"/>
  <c r="F183" i="1"/>
  <c r="G183" i="1"/>
  <c r="E184" i="1"/>
  <c r="F184" i="1"/>
  <c r="G184" i="1"/>
  <c r="G185" i="1"/>
  <c r="G186" i="1"/>
  <c r="E188" i="1"/>
  <c r="G188" i="1"/>
  <c r="E189" i="1"/>
  <c r="F189" i="1"/>
  <c r="G189" i="1"/>
  <c r="E190" i="1"/>
  <c r="F190" i="1"/>
  <c r="G190" i="1"/>
  <c r="G191" i="1"/>
  <c r="E192" i="1"/>
  <c r="F192" i="1"/>
  <c r="G192" i="1"/>
  <c r="E193" i="1"/>
  <c r="F193" i="1"/>
  <c r="G193" i="1"/>
  <c r="E194" i="1"/>
  <c r="F194" i="1"/>
  <c r="G194" i="1"/>
  <c r="E196" i="1"/>
  <c r="F196" i="1"/>
  <c r="G196" i="1"/>
  <c r="E197" i="1"/>
  <c r="F197" i="1"/>
  <c r="G197" i="1"/>
  <c r="E198" i="1"/>
  <c r="F198" i="1"/>
  <c r="G198" i="1"/>
  <c r="E199" i="1"/>
  <c r="F199" i="1"/>
  <c r="G199" i="1"/>
  <c r="E200" i="1"/>
  <c r="F200" i="1"/>
  <c r="G200" i="1"/>
  <c r="E201" i="1"/>
  <c r="F201" i="1"/>
  <c r="G201" i="1"/>
  <c r="E202" i="1"/>
  <c r="F202" i="1"/>
  <c r="G202" i="1"/>
  <c r="E203" i="1"/>
  <c r="F203" i="1"/>
  <c r="G203" i="1"/>
  <c r="E204" i="1"/>
  <c r="F204" i="1"/>
  <c r="G204" i="1"/>
  <c r="E206" i="1"/>
  <c r="F206" i="1"/>
  <c r="G206" i="1"/>
  <c r="E207" i="1"/>
  <c r="F207" i="1"/>
  <c r="G207" i="1"/>
  <c r="E208" i="1"/>
  <c r="F208" i="1"/>
  <c r="G208" i="1"/>
  <c r="E209" i="1"/>
  <c r="F209" i="1"/>
  <c r="G209" i="1"/>
  <c r="E210" i="1"/>
  <c r="F210" i="1"/>
  <c r="G210" i="1"/>
  <c r="E211" i="1"/>
  <c r="F211" i="1"/>
  <c r="G211" i="1"/>
  <c r="F212" i="1"/>
  <c r="G212" i="1"/>
  <c r="E213" i="1"/>
  <c r="F213" i="1"/>
  <c r="G213" i="1"/>
  <c r="E214" i="1"/>
  <c r="F214" i="1"/>
  <c r="G214" i="1"/>
  <c r="E215" i="1"/>
  <c r="F215" i="1"/>
  <c r="G215" i="1"/>
  <c r="E216" i="1"/>
  <c r="F216" i="1"/>
  <c r="G216" i="1"/>
  <c r="E217" i="1"/>
  <c r="F217" i="1"/>
  <c r="G217" i="1"/>
  <c r="E218" i="1"/>
  <c r="F218" i="1"/>
  <c r="G218" i="1"/>
  <c r="E219" i="1"/>
  <c r="F219" i="1"/>
  <c r="G219" i="1"/>
  <c r="E220" i="1"/>
  <c r="F220" i="1"/>
  <c r="G220" i="1"/>
  <c r="E221" i="1"/>
  <c r="F221" i="1"/>
  <c r="G221" i="1"/>
  <c r="E222" i="1"/>
  <c r="F222" i="1"/>
  <c r="G222" i="1"/>
  <c r="E223" i="1"/>
  <c r="F223" i="1"/>
  <c r="G223" i="1"/>
  <c r="G224" i="1"/>
  <c r="E225" i="1"/>
  <c r="F225" i="1"/>
  <c r="G225" i="1"/>
  <c r="E226" i="1"/>
  <c r="F226" i="1"/>
  <c r="G226" i="1"/>
  <c r="E227" i="1"/>
  <c r="F227" i="1"/>
  <c r="G227" i="1"/>
  <c r="E228" i="1"/>
  <c r="F228" i="1"/>
  <c r="G228" i="1"/>
  <c r="E229" i="1"/>
  <c r="F229" i="1"/>
  <c r="G229" i="1"/>
  <c r="E230" i="1"/>
  <c r="F230" i="1"/>
  <c r="G230" i="1"/>
  <c r="E231" i="1"/>
  <c r="F231" i="1"/>
  <c r="G231" i="1"/>
  <c r="F232" i="1"/>
  <c r="G232" i="1"/>
  <c r="E233" i="1"/>
  <c r="F233" i="1"/>
  <c r="G233" i="1"/>
  <c r="E234" i="1"/>
  <c r="F234" i="1"/>
  <c r="G234" i="1"/>
  <c r="E235" i="1"/>
  <c r="F235" i="1"/>
  <c r="G235" i="1"/>
  <c r="E236" i="1"/>
  <c r="F236" i="1"/>
  <c r="G236" i="1"/>
  <c r="E237" i="1"/>
  <c r="F237" i="1"/>
  <c r="G237" i="1"/>
  <c r="E238" i="1"/>
  <c r="F238" i="1"/>
  <c r="G238" i="1"/>
  <c r="E239" i="1"/>
  <c r="F239" i="1"/>
  <c r="G239" i="1"/>
  <c r="E242" i="1"/>
  <c r="F242" i="1"/>
  <c r="G242" i="1"/>
  <c r="E243" i="1"/>
  <c r="F243" i="1"/>
  <c r="G243" i="1"/>
  <c r="E244" i="1"/>
  <c r="F244" i="1"/>
  <c r="G244" i="1"/>
  <c r="G245" i="1"/>
  <c r="E246" i="1"/>
  <c r="F246" i="1"/>
  <c r="G246" i="1"/>
  <c r="E247" i="1"/>
  <c r="F247" i="1"/>
  <c r="G247" i="1"/>
  <c r="E248" i="1"/>
  <c r="F248" i="1"/>
  <c r="G248" i="1"/>
  <c r="E249" i="1"/>
  <c r="F249" i="1"/>
  <c r="G249" i="1"/>
  <c r="E252" i="1"/>
  <c r="F252" i="1"/>
  <c r="G252" i="1"/>
  <c r="G253" i="1"/>
  <c r="E254" i="1"/>
  <c r="F254" i="1"/>
  <c r="G254" i="1"/>
  <c r="E261" i="1"/>
  <c r="F261" i="1"/>
  <c r="G261" i="1"/>
  <c r="E262" i="1"/>
  <c r="F262" i="1"/>
  <c r="G262" i="1"/>
  <c r="E263" i="1"/>
  <c r="F263" i="1"/>
  <c r="G263" i="1"/>
  <c r="E264" i="1"/>
  <c r="F264" i="1"/>
  <c r="G264" i="1"/>
  <c r="E265" i="1"/>
  <c r="F265" i="1"/>
  <c r="G265" i="1"/>
  <c r="E267" i="1"/>
  <c r="F267" i="1"/>
  <c r="G267" i="1"/>
  <c r="E268" i="1"/>
  <c r="F268" i="1"/>
  <c r="G268" i="1"/>
  <c r="E269" i="1"/>
  <c r="F269" i="1"/>
  <c r="G269" i="1"/>
  <c r="E270" i="1"/>
  <c r="F270" i="1"/>
  <c r="G270" i="1"/>
  <c r="E271" i="1"/>
  <c r="F271" i="1"/>
  <c r="G271" i="1"/>
  <c r="E272" i="1"/>
  <c r="F272" i="1"/>
  <c r="G272" i="1"/>
  <c r="E273" i="1"/>
  <c r="F273" i="1"/>
  <c r="G273" i="1"/>
  <c r="E276" i="1"/>
  <c r="F276" i="1"/>
  <c r="G276" i="1"/>
  <c r="E277" i="1"/>
  <c r="F277" i="1"/>
  <c r="G277" i="1"/>
  <c r="E281" i="1"/>
  <c r="F281" i="1"/>
  <c r="G281" i="1"/>
  <c r="E282" i="1"/>
  <c r="F282" i="1"/>
  <c r="G282" i="1"/>
  <c r="F284" i="1"/>
  <c r="G284" i="1"/>
  <c r="E285" i="1"/>
  <c r="F285" i="1"/>
  <c r="G285" i="1"/>
  <c r="E286" i="1"/>
  <c r="F286" i="1"/>
  <c r="G286" i="1"/>
  <c r="E287" i="1"/>
  <c r="G287" i="1"/>
  <c r="E288" i="1"/>
  <c r="F288" i="1"/>
  <c r="G288" i="1"/>
  <c r="E289" i="1"/>
  <c r="F289" i="1"/>
  <c r="G289" i="1"/>
  <c r="E290" i="1"/>
  <c r="F290" i="1"/>
  <c r="G290" i="1"/>
  <c r="E291" i="1"/>
  <c r="F291" i="1"/>
  <c r="G291" i="1"/>
  <c r="E292" i="1"/>
  <c r="F292" i="1"/>
  <c r="G292" i="1"/>
  <c r="E293" i="1"/>
  <c r="F293" i="1"/>
  <c r="G293" i="1"/>
  <c r="E294" i="1"/>
  <c r="F294" i="1"/>
  <c r="G294" i="1"/>
  <c r="E295" i="1"/>
  <c r="F295" i="1"/>
  <c r="G295" i="1"/>
  <c r="E296" i="1"/>
  <c r="F296" i="1"/>
  <c r="G296" i="1"/>
  <c r="E297" i="1"/>
  <c r="F297" i="1"/>
  <c r="G297" i="1"/>
  <c r="E298" i="1"/>
  <c r="F298" i="1"/>
  <c r="G298" i="1"/>
  <c r="E299" i="1"/>
  <c r="G299" i="1"/>
  <c r="E300" i="1"/>
  <c r="F300" i="1"/>
  <c r="G300" i="1"/>
  <c r="E301" i="1"/>
  <c r="F301" i="1"/>
  <c r="G301" i="1"/>
  <c r="E302" i="1"/>
  <c r="F302" i="1"/>
  <c r="G302" i="1"/>
  <c r="E303" i="1"/>
  <c r="F303" i="1"/>
  <c r="G303" i="1"/>
  <c r="E304" i="1"/>
  <c r="F304" i="1"/>
  <c r="G304" i="1"/>
  <c r="E305" i="1"/>
  <c r="F305" i="1"/>
  <c r="G305" i="1"/>
  <c r="E306" i="1"/>
  <c r="F306" i="1"/>
  <c r="G306" i="1"/>
  <c r="E307" i="1"/>
  <c r="F307" i="1"/>
  <c r="G307" i="1"/>
  <c r="E309" i="1"/>
  <c r="F309" i="1"/>
  <c r="G309" i="1"/>
  <c r="E310" i="1"/>
  <c r="F310" i="1"/>
  <c r="G310" i="1"/>
  <c r="E311" i="1"/>
  <c r="F311" i="1"/>
  <c r="G311" i="1"/>
  <c r="E312" i="1"/>
  <c r="F312" i="1"/>
  <c r="G312" i="1"/>
  <c r="E313" i="1"/>
  <c r="F313" i="1"/>
  <c r="G313" i="1"/>
  <c r="E314" i="1"/>
  <c r="F314" i="1"/>
  <c r="G314" i="1"/>
  <c r="E315" i="1"/>
  <c r="F315" i="1"/>
  <c r="G315" i="1"/>
  <c r="E316" i="1"/>
  <c r="F316" i="1"/>
  <c r="G316" i="1"/>
  <c r="E317" i="1"/>
  <c r="F317" i="1"/>
  <c r="G317" i="1"/>
  <c r="E318" i="1"/>
  <c r="F318" i="1"/>
  <c r="G318" i="1"/>
  <c r="E319" i="1"/>
  <c r="F319" i="1"/>
  <c r="G319" i="1"/>
  <c r="E320" i="1"/>
  <c r="F320" i="1"/>
  <c r="G320" i="1"/>
  <c r="E163" i="34"/>
  <c r="F163" i="34"/>
  <c r="G163" i="34"/>
  <c r="E164" i="34"/>
  <c r="F164" i="34"/>
  <c r="G164" i="34"/>
  <c r="E165" i="34"/>
  <c r="F165" i="34"/>
  <c r="G165" i="34"/>
  <c r="E166" i="34"/>
  <c r="F166" i="34"/>
  <c r="G166" i="34"/>
  <c r="G167" i="34"/>
  <c r="E168" i="34"/>
  <c r="F168" i="34"/>
  <c r="G168" i="34"/>
  <c r="E169" i="34"/>
  <c r="F169" i="34"/>
  <c r="G169" i="34"/>
  <c r="E170" i="34"/>
  <c r="F170" i="34"/>
  <c r="G170" i="34"/>
  <c r="E171" i="34"/>
  <c r="F171" i="34"/>
  <c r="G171" i="34"/>
  <c r="E172" i="34"/>
  <c r="F172" i="34"/>
  <c r="G172" i="34"/>
  <c r="E173" i="34"/>
  <c r="F173" i="34"/>
  <c r="G173" i="34"/>
  <c r="E174" i="34"/>
  <c r="F174" i="34"/>
  <c r="G174" i="34"/>
  <c r="E177" i="34"/>
  <c r="F177" i="34"/>
  <c r="G177" i="34"/>
  <c r="E178" i="34"/>
  <c r="F178" i="34"/>
  <c r="G178" i="34"/>
  <c r="E179" i="34"/>
  <c r="F179" i="34"/>
  <c r="G179" i="34"/>
  <c r="E182" i="34"/>
  <c r="F182" i="34"/>
  <c r="G182" i="34"/>
  <c r="E183" i="34"/>
  <c r="F183" i="34"/>
  <c r="G183" i="34"/>
  <c r="E184" i="34"/>
  <c r="F184" i="34"/>
  <c r="G184" i="34"/>
  <c r="E185" i="34"/>
  <c r="G185" i="34"/>
  <c r="G186" i="34"/>
  <c r="E188" i="34"/>
  <c r="F188" i="34"/>
  <c r="G188" i="34"/>
  <c r="E189" i="34"/>
  <c r="F189" i="34"/>
  <c r="G189" i="34"/>
  <c r="G190" i="34"/>
  <c r="E191" i="34"/>
  <c r="F191" i="34"/>
  <c r="G191" i="34"/>
  <c r="G192" i="34"/>
  <c r="E193" i="34"/>
  <c r="F193" i="34"/>
  <c r="G193" i="34"/>
  <c r="E194" i="34"/>
  <c r="F194" i="34"/>
  <c r="G194" i="34"/>
  <c r="E196" i="34"/>
  <c r="F196" i="34"/>
  <c r="G196" i="34"/>
  <c r="E197" i="34"/>
  <c r="F197" i="34"/>
  <c r="G197" i="34"/>
  <c r="E198" i="34"/>
  <c r="F198" i="34"/>
  <c r="G198" i="34"/>
  <c r="E199" i="34"/>
  <c r="F199" i="34"/>
  <c r="G199" i="34"/>
  <c r="E200" i="34"/>
  <c r="F200" i="34"/>
  <c r="G200" i="34"/>
  <c r="G201" i="34"/>
  <c r="E202" i="34"/>
  <c r="F202" i="34"/>
  <c r="G202" i="34"/>
  <c r="E203" i="34"/>
  <c r="F203" i="34"/>
  <c r="G203" i="34"/>
  <c r="E204" i="34"/>
  <c r="F204" i="34"/>
  <c r="G204" i="34"/>
  <c r="E206" i="34"/>
  <c r="F206" i="34"/>
  <c r="G206" i="34"/>
  <c r="E207" i="34"/>
  <c r="F207" i="34"/>
  <c r="G207" i="34"/>
  <c r="E208" i="34"/>
  <c r="F208" i="34"/>
  <c r="G208" i="34"/>
  <c r="E209" i="34"/>
  <c r="F209" i="34"/>
  <c r="G209" i="34"/>
  <c r="E210" i="34"/>
  <c r="F210" i="34"/>
  <c r="G210" i="34"/>
  <c r="G211" i="34"/>
  <c r="G212" i="34"/>
  <c r="E213" i="34"/>
  <c r="F213" i="34"/>
  <c r="G213" i="34"/>
  <c r="E214" i="34"/>
  <c r="F214" i="34"/>
  <c r="G214" i="34"/>
  <c r="E215" i="34"/>
  <c r="F215" i="34"/>
  <c r="G215" i="34"/>
  <c r="E216" i="34"/>
  <c r="F216" i="34"/>
  <c r="G216" i="34"/>
  <c r="E217" i="34"/>
  <c r="F217" i="34"/>
  <c r="G217" i="34"/>
  <c r="E218" i="34"/>
  <c r="F218" i="34"/>
  <c r="G218" i="34"/>
  <c r="E219" i="34"/>
  <c r="F219" i="34"/>
  <c r="G219" i="34"/>
  <c r="E220" i="34"/>
  <c r="F220" i="34"/>
  <c r="G220" i="34"/>
  <c r="E221" i="34"/>
  <c r="F221" i="34"/>
  <c r="G221" i="34"/>
  <c r="E222" i="34"/>
  <c r="F222" i="34"/>
  <c r="G222" i="34"/>
  <c r="E223" i="34"/>
  <c r="F223" i="34"/>
  <c r="G223" i="34"/>
  <c r="E224" i="34"/>
  <c r="G224" i="34"/>
  <c r="E225" i="34"/>
  <c r="F225" i="34"/>
  <c r="G225" i="34"/>
  <c r="E226" i="34"/>
  <c r="F226" i="34"/>
  <c r="G226" i="34"/>
  <c r="E227" i="34"/>
  <c r="F227" i="34"/>
  <c r="G227" i="34"/>
  <c r="E228" i="34"/>
  <c r="F228" i="34"/>
  <c r="G228" i="34"/>
  <c r="E229" i="34"/>
  <c r="F229" i="34"/>
  <c r="G229" i="34"/>
  <c r="E230" i="34"/>
  <c r="F230" i="34"/>
  <c r="G230" i="34"/>
  <c r="E231" i="34"/>
  <c r="F231" i="34"/>
  <c r="G231" i="34"/>
  <c r="G232" i="34"/>
  <c r="E233" i="34"/>
  <c r="F233" i="34"/>
  <c r="G233" i="34"/>
  <c r="E234" i="34"/>
  <c r="F234" i="34"/>
  <c r="G234" i="34"/>
  <c r="E235" i="34"/>
  <c r="F235" i="34"/>
  <c r="G235" i="34"/>
  <c r="E236" i="34"/>
  <c r="F236" i="34"/>
  <c r="G236" i="34"/>
  <c r="E237" i="34"/>
  <c r="F237" i="34"/>
  <c r="G237" i="34"/>
  <c r="E238" i="34"/>
  <c r="F238" i="34"/>
  <c r="G238" i="34"/>
  <c r="E239" i="34"/>
  <c r="F239" i="34"/>
  <c r="G239" i="34"/>
  <c r="E242" i="34"/>
  <c r="F242" i="34"/>
  <c r="G242" i="34"/>
  <c r="E243" i="34"/>
  <c r="F243" i="34"/>
  <c r="G243" i="34"/>
  <c r="E244" i="34"/>
  <c r="F244" i="34"/>
  <c r="G244" i="34"/>
  <c r="E245" i="34"/>
  <c r="F245" i="34"/>
  <c r="G245" i="34"/>
  <c r="E246" i="34"/>
  <c r="F246" i="34"/>
  <c r="G246" i="34"/>
  <c r="E247" i="34"/>
  <c r="F247" i="34"/>
  <c r="G247" i="34"/>
  <c r="G248" i="34"/>
  <c r="E249" i="34"/>
  <c r="F249" i="34"/>
  <c r="G249" i="34"/>
  <c r="E252" i="34"/>
  <c r="G252" i="34"/>
  <c r="G253" i="34"/>
  <c r="E254" i="34"/>
  <c r="F254" i="34"/>
  <c r="G254" i="34"/>
  <c r="E261" i="34"/>
  <c r="F261" i="34"/>
  <c r="G261" i="34"/>
  <c r="E262" i="34"/>
  <c r="G262" i="34"/>
  <c r="E263" i="34"/>
  <c r="F263" i="34"/>
  <c r="G263" i="34"/>
  <c r="E264" i="34"/>
  <c r="F264" i="34"/>
  <c r="G264" i="34"/>
  <c r="E265" i="34"/>
  <c r="F265" i="34"/>
  <c r="G265" i="34"/>
  <c r="E267" i="34"/>
  <c r="F267" i="34"/>
  <c r="G267" i="34"/>
  <c r="E268" i="34"/>
  <c r="F268" i="34"/>
  <c r="G268" i="34"/>
  <c r="E269" i="34"/>
  <c r="F269" i="34"/>
  <c r="G269" i="34"/>
  <c r="E270" i="34"/>
  <c r="F270" i="34"/>
  <c r="G270" i="34"/>
  <c r="E271" i="34"/>
  <c r="F271" i="34"/>
  <c r="G271" i="34"/>
  <c r="E272" i="34"/>
  <c r="F272" i="34"/>
  <c r="G272" i="34"/>
  <c r="E273" i="34"/>
  <c r="F273" i="34"/>
  <c r="G273" i="34"/>
  <c r="E276" i="34"/>
  <c r="F276" i="34"/>
  <c r="G276" i="34"/>
  <c r="E277" i="34"/>
  <c r="F277" i="34"/>
  <c r="G277" i="34"/>
  <c r="E281" i="34"/>
  <c r="F281" i="34"/>
  <c r="G281" i="34"/>
  <c r="E282" i="34"/>
  <c r="F282" i="34"/>
  <c r="G282" i="34"/>
  <c r="G284" i="34"/>
  <c r="E285" i="34"/>
  <c r="F285" i="34"/>
  <c r="G285" i="34"/>
  <c r="E286" i="34"/>
  <c r="G286" i="34"/>
  <c r="G287" i="34"/>
  <c r="E288" i="34"/>
  <c r="F288" i="34"/>
  <c r="G288" i="34"/>
  <c r="E289" i="34"/>
  <c r="F289" i="34"/>
  <c r="G289" i="34"/>
  <c r="E290" i="34"/>
  <c r="F290" i="34"/>
  <c r="G290" i="34"/>
  <c r="E291" i="34"/>
  <c r="F291" i="34"/>
  <c r="G291" i="34"/>
  <c r="E292" i="34"/>
  <c r="F292" i="34"/>
  <c r="G292" i="34"/>
  <c r="E293" i="34"/>
  <c r="F293" i="34"/>
  <c r="G293" i="34"/>
  <c r="E294" i="34"/>
  <c r="F294" i="34"/>
  <c r="G294" i="34"/>
  <c r="E295" i="34"/>
  <c r="F295" i="34"/>
  <c r="G295" i="34"/>
  <c r="E296" i="34"/>
  <c r="F296" i="34"/>
  <c r="G296" i="34"/>
  <c r="E297" i="34"/>
  <c r="F297" i="34"/>
  <c r="G297" i="34"/>
  <c r="E298" i="34"/>
  <c r="F298" i="34"/>
  <c r="G298" i="34"/>
  <c r="E299" i="34"/>
  <c r="F299" i="34"/>
  <c r="G299" i="34"/>
  <c r="E300" i="34"/>
  <c r="F300" i="34"/>
  <c r="G300" i="34"/>
  <c r="E301" i="34"/>
  <c r="G301" i="34"/>
  <c r="E302" i="34"/>
  <c r="F302" i="34"/>
  <c r="G302" i="34"/>
  <c r="E303" i="34"/>
  <c r="F303" i="34"/>
  <c r="G303" i="34"/>
  <c r="E304" i="34"/>
  <c r="F304" i="34"/>
  <c r="G304" i="34"/>
  <c r="E305" i="34"/>
  <c r="F305" i="34"/>
  <c r="G305" i="34"/>
  <c r="E306" i="34"/>
  <c r="F306" i="34"/>
  <c r="G306" i="34"/>
  <c r="E307" i="34"/>
  <c r="F307" i="34"/>
  <c r="G307" i="34"/>
  <c r="E309" i="34"/>
  <c r="F309" i="34"/>
  <c r="G309" i="34"/>
  <c r="E310" i="34"/>
  <c r="F310" i="34"/>
  <c r="G310" i="34"/>
  <c r="E311" i="34"/>
  <c r="F311" i="34"/>
  <c r="G311" i="34"/>
  <c r="E312" i="34"/>
  <c r="F312" i="34"/>
  <c r="G312" i="34"/>
  <c r="E313" i="34"/>
  <c r="F313" i="34"/>
  <c r="G313" i="34"/>
  <c r="E314" i="34"/>
  <c r="F314" i="34"/>
  <c r="G314" i="34"/>
  <c r="E315" i="34"/>
  <c r="F315" i="34"/>
  <c r="G315" i="34"/>
  <c r="E316" i="34"/>
  <c r="F316" i="34"/>
  <c r="G316" i="34"/>
  <c r="E317" i="34"/>
  <c r="F317" i="34"/>
  <c r="G317" i="34"/>
  <c r="E318" i="34"/>
  <c r="F318" i="34"/>
  <c r="G318" i="34"/>
  <c r="E319" i="34"/>
  <c r="F319" i="34"/>
  <c r="G319" i="34"/>
  <c r="E320" i="34"/>
  <c r="F320" i="34"/>
  <c r="G320" i="34"/>
  <c r="G163" i="33"/>
  <c r="G164" i="33"/>
  <c r="G165" i="33"/>
  <c r="G166" i="33"/>
  <c r="G167" i="33"/>
  <c r="G168" i="33"/>
  <c r="G169" i="33"/>
  <c r="G170" i="33"/>
  <c r="E171" i="33"/>
  <c r="G171" i="33"/>
  <c r="G172" i="33"/>
  <c r="G173" i="33"/>
  <c r="G174" i="33"/>
  <c r="G177" i="33"/>
  <c r="G178" i="33"/>
  <c r="G179" i="33"/>
  <c r="G182" i="33"/>
  <c r="G183" i="33"/>
  <c r="E184" i="33"/>
  <c r="G184" i="33"/>
  <c r="G185" i="33"/>
  <c r="G186" i="33"/>
  <c r="G188" i="33"/>
  <c r="G189" i="33"/>
  <c r="G190" i="33"/>
  <c r="G191" i="33"/>
  <c r="G192" i="33"/>
  <c r="G193" i="33"/>
  <c r="G194" i="33"/>
  <c r="G196" i="33"/>
  <c r="G197" i="33"/>
  <c r="G198" i="33"/>
  <c r="G199" i="33"/>
  <c r="G200" i="33"/>
  <c r="G201" i="33"/>
  <c r="G202" i="33"/>
  <c r="G203" i="33"/>
  <c r="G204" i="33"/>
  <c r="G206" i="33"/>
  <c r="G207" i="33"/>
  <c r="G208" i="33"/>
  <c r="G209" i="33"/>
  <c r="E210" i="33"/>
  <c r="G210" i="33"/>
  <c r="G211" i="33"/>
  <c r="G212" i="33"/>
  <c r="G213" i="33"/>
  <c r="G214" i="33"/>
  <c r="G215" i="33"/>
  <c r="G216" i="33"/>
  <c r="G217" i="33"/>
  <c r="G218" i="33"/>
  <c r="G219" i="33"/>
  <c r="G220" i="33"/>
  <c r="G221" i="33"/>
  <c r="G222" i="33"/>
  <c r="G223" i="33"/>
  <c r="G224" i="33"/>
  <c r="G225" i="33"/>
  <c r="G226" i="33"/>
  <c r="G227" i="33"/>
  <c r="E228" i="33"/>
  <c r="G228" i="33"/>
  <c r="G229" i="33"/>
  <c r="G230" i="33"/>
  <c r="G231" i="33"/>
  <c r="G232" i="33"/>
  <c r="G233" i="33"/>
  <c r="G234" i="33"/>
  <c r="G235" i="33"/>
  <c r="G236" i="33"/>
  <c r="G237" i="33"/>
  <c r="G238" i="33"/>
  <c r="G239" i="33"/>
  <c r="G242" i="33"/>
  <c r="G243" i="33"/>
  <c r="G244" i="33"/>
  <c r="G245" i="33"/>
  <c r="G246" i="33"/>
  <c r="G247" i="33"/>
  <c r="G248" i="33"/>
  <c r="G249" i="33"/>
  <c r="G252" i="33"/>
  <c r="G253" i="33"/>
  <c r="G254" i="33"/>
  <c r="G261" i="33"/>
  <c r="G262" i="33"/>
  <c r="G263" i="33"/>
  <c r="G264" i="33"/>
  <c r="G265" i="33"/>
  <c r="G267" i="33"/>
  <c r="G268" i="33"/>
  <c r="G269" i="33"/>
  <c r="G270" i="33"/>
  <c r="G271" i="33"/>
  <c r="G272" i="33"/>
  <c r="G273" i="33"/>
  <c r="G276" i="33"/>
  <c r="G277" i="33"/>
  <c r="G281" i="33"/>
  <c r="G282" i="33"/>
  <c r="G284" i="33"/>
  <c r="G285" i="33"/>
  <c r="G286" i="33"/>
  <c r="G287" i="33"/>
  <c r="G288" i="33"/>
  <c r="G289" i="33"/>
  <c r="G290" i="33"/>
  <c r="G291" i="33"/>
  <c r="G292" i="33"/>
  <c r="G293" i="33"/>
  <c r="G294" i="33"/>
  <c r="G295" i="33"/>
  <c r="G296" i="33"/>
  <c r="G297" i="33"/>
  <c r="G298" i="33"/>
  <c r="G299" i="33"/>
  <c r="E300" i="33"/>
  <c r="G300" i="33"/>
  <c r="G301" i="33"/>
  <c r="G302" i="33"/>
  <c r="G303" i="33"/>
  <c r="G304" i="33"/>
  <c r="G305" i="33"/>
  <c r="G306" i="33"/>
  <c r="G307" i="33"/>
  <c r="G309" i="33"/>
  <c r="G310" i="33"/>
  <c r="G311" i="33"/>
  <c r="G312" i="33"/>
  <c r="G313" i="33"/>
  <c r="G314" i="33"/>
  <c r="G315" i="33"/>
  <c r="E316" i="33"/>
  <c r="G316" i="33"/>
  <c r="G317" i="33"/>
  <c r="G318" i="33"/>
  <c r="G319" i="33"/>
  <c r="G320" i="33"/>
  <c r="F162" i="1"/>
  <c r="E162" i="15"/>
  <c r="E162" i="1"/>
  <c r="E162" i="34"/>
  <c r="F186" i="32"/>
  <c r="C161" i="32"/>
  <c r="F171" i="31"/>
  <c r="C161" i="31"/>
  <c r="E176" i="31" s="1"/>
  <c r="H176" i="31" s="1"/>
  <c r="F182" i="30"/>
  <c r="C161" i="30"/>
  <c r="C161" i="29"/>
  <c r="F220" i="28"/>
  <c r="C161" i="28"/>
  <c r="E176" i="28" s="1"/>
  <c r="H176" i="28" s="1"/>
  <c r="F174" i="27"/>
  <c r="C161" i="27"/>
  <c r="F172" i="26"/>
  <c r="C161" i="26"/>
  <c r="E176" i="26" s="1"/>
  <c r="H176" i="26" s="1"/>
  <c r="C161" i="25"/>
  <c r="E176" i="25" s="1"/>
  <c r="H176" i="25" s="1"/>
  <c r="C161" i="24"/>
  <c r="C161" i="23"/>
  <c r="F233" i="22"/>
  <c r="C161" i="22"/>
  <c r="E176" i="22" s="1"/>
  <c r="H176" i="22" s="1"/>
  <c r="F204" i="21"/>
  <c r="C161" i="21"/>
  <c r="E176" i="21" s="1"/>
  <c r="H176" i="21" s="1"/>
  <c r="C161" i="20"/>
  <c r="E176" i="20" s="1"/>
  <c r="H176" i="20" s="1"/>
  <c r="C161" i="19"/>
  <c r="C161" i="18"/>
  <c r="F263" i="17"/>
  <c r="C161" i="17"/>
  <c r="F218" i="16"/>
  <c r="C161" i="16"/>
  <c r="E161" i="16" s="1"/>
  <c r="D11" i="15"/>
  <c r="C161" i="15"/>
  <c r="F183" i="14"/>
  <c r="C161" i="14"/>
  <c r="E176" i="14" s="1"/>
  <c r="H176" i="14" s="1"/>
  <c r="F171" i="13"/>
  <c r="C161" i="13"/>
  <c r="F207" i="12"/>
  <c r="C161" i="12"/>
  <c r="F229" i="11"/>
  <c r="C161" i="11"/>
  <c r="E176" i="11" s="1"/>
  <c r="H176" i="11" s="1"/>
  <c r="C161" i="10"/>
  <c r="E176" i="10" s="1"/>
  <c r="H176" i="10" s="1"/>
  <c r="C161" i="9"/>
  <c r="E162" i="9" s="1"/>
  <c r="F213" i="8"/>
  <c r="C161" i="8"/>
  <c r="F179" i="7"/>
  <c r="C161" i="7"/>
  <c r="E176" i="7" s="1"/>
  <c r="H176" i="7" s="1"/>
  <c r="F234" i="6"/>
  <c r="C161" i="6"/>
  <c r="F171" i="5"/>
  <c r="C161" i="5"/>
  <c r="F177" i="4"/>
  <c r="C161" i="4"/>
  <c r="F200" i="3"/>
  <c r="C161" i="3"/>
  <c r="C161" i="2"/>
  <c r="F188" i="1"/>
  <c r="C161" i="1"/>
  <c r="E245" i="1" s="1"/>
  <c r="C161" i="34"/>
  <c r="E232" i="34" s="1"/>
  <c r="F171" i="33"/>
  <c r="C161" i="33"/>
  <c r="E165" i="33" s="1"/>
  <c r="G73" i="32"/>
  <c r="G76" i="32"/>
  <c r="G77" i="32"/>
  <c r="E80" i="32"/>
  <c r="F80" i="32"/>
  <c r="G80" i="32"/>
  <c r="E81" i="32"/>
  <c r="F81" i="32"/>
  <c r="G81" i="32"/>
  <c r="E82" i="32"/>
  <c r="F82" i="32"/>
  <c r="G82" i="32"/>
  <c r="E83" i="32"/>
  <c r="G83" i="32"/>
  <c r="H83" i="32" s="1"/>
  <c r="E84" i="32"/>
  <c r="F84" i="32"/>
  <c r="G84" i="32"/>
  <c r="E85" i="32"/>
  <c r="G85" i="32"/>
  <c r="G87" i="32"/>
  <c r="G88" i="32"/>
  <c r="G89" i="32"/>
  <c r="E90" i="32"/>
  <c r="F90" i="32"/>
  <c r="G90" i="32"/>
  <c r="G91" i="32"/>
  <c r="F94" i="32"/>
  <c r="G94" i="32"/>
  <c r="E95" i="32"/>
  <c r="F95" i="32"/>
  <c r="G95" i="32"/>
  <c r="E96" i="32"/>
  <c r="F96" i="32"/>
  <c r="G96" i="32"/>
  <c r="E97" i="32"/>
  <c r="F97" i="32"/>
  <c r="G97" i="32"/>
  <c r="F98" i="32"/>
  <c r="G98" i="32"/>
  <c r="G99" i="32"/>
  <c r="E100" i="32"/>
  <c r="F100" i="32"/>
  <c r="G100" i="32"/>
  <c r="E101" i="32"/>
  <c r="F101" i="32"/>
  <c r="G101" i="32"/>
  <c r="E102" i="32"/>
  <c r="F102" i="32"/>
  <c r="G102" i="32"/>
  <c r="E104" i="32"/>
  <c r="F104" i="32"/>
  <c r="G104" i="32"/>
  <c r="G105" i="32"/>
  <c r="E106" i="32"/>
  <c r="G106" i="32"/>
  <c r="E107" i="32"/>
  <c r="F107" i="32"/>
  <c r="G107" i="32"/>
  <c r="E108" i="32"/>
  <c r="F108" i="32"/>
  <c r="G108" i="32"/>
  <c r="E109" i="32"/>
  <c r="F109" i="32"/>
  <c r="G109" i="32"/>
  <c r="G110" i="32"/>
  <c r="E111" i="32"/>
  <c r="F111" i="32"/>
  <c r="G111" i="32"/>
  <c r="H111" i="32" s="1"/>
  <c r="E112" i="32"/>
  <c r="F112" i="32"/>
  <c r="G112" i="32"/>
  <c r="E113" i="32"/>
  <c r="F113" i="32"/>
  <c r="G113" i="32"/>
  <c r="G114" i="32"/>
  <c r="G115" i="32"/>
  <c r="E116" i="32"/>
  <c r="F116" i="32"/>
  <c r="G116" i="32"/>
  <c r="G117" i="32"/>
  <c r="E118" i="32"/>
  <c r="F118" i="32"/>
  <c r="G118" i="32"/>
  <c r="E119" i="32"/>
  <c r="F119" i="32"/>
  <c r="G119" i="32"/>
  <c r="G120" i="32"/>
  <c r="E121" i="32"/>
  <c r="F121" i="32"/>
  <c r="G121" i="32"/>
  <c r="G122" i="32"/>
  <c r="G123" i="32"/>
  <c r="E124" i="32"/>
  <c r="F124" i="32"/>
  <c r="G124" i="32"/>
  <c r="G125" i="32"/>
  <c r="E126" i="32"/>
  <c r="F126" i="32"/>
  <c r="G126" i="32"/>
  <c r="E127" i="32"/>
  <c r="G127" i="32"/>
  <c r="G128" i="32"/>
  <c r="E129" i="32"/>
  <c r="F129" i="32"/>
  <c r="G129" i="32"/>
  <c r="E132" i="32"/>
  <c r="F132" i="32"/>
  <c r="G132" i="32"/>
  <c r="G133" i="32"/>
  <c r="E134" i="32"/>
  <c r="F134" i="32"/>
  <c r="G134" i="32"/>
  <c r="H134" i="32" s="1"/>
  <c r="E135" i="32"/>
  <c r="F135" i="32"/>
  <c r="G135" i="32"/>
  <c r="E136" i="32"/>
  <c r="F136" i="32"/>
  <c r="G136" i="32"/>
  <c r="H136" i="32" s="1"/>
  <c r="G137" i="32"/>
  <c r="E138" i="32"/>
  <c r="F138" i="32"/>
  <c r="G138" i="32"/>
  <c r="G139" i="32"/>
  <c r="E140" i="32"/>
  <c r="G140" i="32"/>
  <c r="E141" i="32"/>
  <c r="F141" i="32"/>
  <c r="G141" i="32"/>
  <c r="E142" i="32"/>
  <c r="F142" i="32"/>
  <c r="G142" i="32"/>
  <c r="E143" i="32"/>
  <c r="F143" i="32"/>
  <c r="G143" i="32"/>
  <c r="E144" i="32"/>
  <c r="F144" i="32"/>
  <c r="G144" i="32"/>
  <c r="E145" i="32"/>
  <c r="F145" i="32"/>
  <c r="G145" i="32"/>
  <c r="E146" i="32"/>
  <c r="F146" i="32"/>
  <c r="G146" i="32"/>
  <c r="E147" i="32"/>
  <c r="F147" i="32"/>
  <c r="G147" i="32"/>
  <c r="F148" i="32"/>
  <c r="G148" i="32"/>
  <c r="G149" i="32"/>
  <c r="E150" i="32"/>
  <c r="F150" i="32"/>
  <c r="G150" i="32"/>
  <c r="H150" i="32" s="1"/>
  <c r="E151" i="32"/>
  <c r="F151" i="32"/>
  <c r="G151" i="32"/>
  <c r="G73" i="31"/>
  <c r="G76" i="31"/>
  <c r="G77" i="31"/>
  <c r="G80" i="31"/>
  <c r="G81" i="31"/>
  <c r="E82" i="31"/>
  <c r="F82" i="31"/>
  <c r="G82" i="31"/>
  <c r="G83" i="31"/>
  <c r="G84" i="31"/>
  <c r="G85" i="31"/>
  <c r="G87" i="31"/>
  <c r="G88" i="31"/>
  <c r="G89" i="31"/>
  <c r="G90" i="31"/>
  <c r="G91" i="31"/>
  <c r="G94" i="31"/>
  <c r="G95" i="31"/>
  <c r="G96" i="31"/>
  <c r="E97" i="31"/>
  <c r="G97" i="31"/>
  <c r="G98" i="31"/>
  <c r="G99" i="31"/>
  <c r="G100" i="31"/>
  <c r="G101" i="31"/>
  <c r="G102" i="31"/>
  <c r="G104" i="31"/>
  <c r="G105" i="31"/>
  <c r="G106" i="31"/>
  <c r="G107" i="31"/>
  <c r="G108" i="31"/>
  <c r="G109" i="31"/>
  <c r="G110" i="31"/>
  <c r="G111" i="31"/>
  <c r="G112" i="31"/>
  <c r="E113" i="31"/>
  <c r="F113" i="31"/>
  <c r="G113" i="31"/>
  <c r="H113" i="31" s="1"/>
  <c r="G114" i="31"/>
  <c r="G115" i="31"/>
  <c r="G116" i="31"/>
  <c r="G117" i="31"/>
  <c r="G118" i="31"/>
  <c r="G119" i="31"/>
  <c r="G120" i="31"/>
  <c r="E121" i="31"/>
  <c r="F121" i="31"/>
  <c r="G121" i="31"/>
  <c r="G122" i="31"/>
  <c r="G123" i="31"/>
  <c r="G124" i="31"/>
  <c r="G125" i="31"/>
  <c r="G126" i="31"/>
  <c r="G127" i="31"/>
  <c r="G128" i="31"/>
  <c r="G129" i="31"/>
  <c r="E132" i="31"/>
  <c r="G132" i="31"/>
  <c r="G133" i="31"/>
  <c r="G134" i="31"/>
  <c r="G135" i="31"/>
  <c r="G136" i="31"/>
  <c r="G137" i="31"/>
  <c r="G138" i="31"/>
  <c r="G139" i="31"/>
  <c r="G140" i="31"/>
  <c r="E141" i="31"/>
  <c r="G141" i="31"/>
  <c r="E142" i="31"/>
  <c r="G142" i="31"/>
  <c r="G143" i="31"/>
  <c r="G144" i="31"/>
  <c r="G145" i="31"/>
  <c r="G146" i="31"/>
  <c r="G147" i="31"/>
  <c r="G148" i="31"/>
  <c r="G149" i="31"/>
  <c r="G150" i="31"/>
  <c r="G151" i="31"/>
  <c r="E73" i="30"/>
  <c r="F73" i="30"/>
  <c r="G73" i="30"/>
  <c r="G76" i="30"/>
  <c r="E77" i="30"/>
  <c r="F77" i="30"/>
  <c r="G77" i="30"/>
  <c r="E80" i="30"/>
  <c r="F80" i="30"/>
  <c r="G80" i="30"/>
  <c r="E81" i="30"/>
  <c r="F81" i="30"/>
  <c r="G81" i="30"/>
  <c r="E82" i="30"/>
  <c r="F82" i="30"/>
  <c r="G82" i="30"/>
  <c r="G83" i="30"/>
  <c r="E84" i="30"/>
  <c r="F84" i="30"/>
  <c r="G84" i="30"/>
  <c r="G85" i="30"/>
  <c r="G87" i="30"/>
  <c r="G88" i="30"/>
  <c r="G89" i="30"/>
  <c r="G90" i="30"/>
  <c r="E91" i="30"/>
  <c r="G91" i="30"/>
  <c r="G94" i="30"/>
  <c r="E95" i="30"/>
  <c r="G95" i="30"/>
  <c r="E96" i="30"/>
  <c r="F96" i="30"/>
  <c r="G96" i="30"/>
  <c r="E97" i="30"/>
  <c r="G97" i="30"/>
  <c r="E98" i="30"/>
  <c r="G98" i="30"/>
  <c r="G99" i="30"/>
  <c r="E100" i="30"/>
  <c r="G100" i="30"/>
  <c r="E101" i="30"/>
  <c r="F101" i="30"/>
  <c r="G101" i="30"/>
  <c r="F102" i="30"/>
  <c r="G102" i="30"/>
  <c r="E104" i="30"/>
  <c r="F104" i="30"/>
  <c r="G104" i="30"/>
  <c r="G105" i="30"/>
  <c r="E106" i="30"/>
  <c r="G106" i="30"/>
  <c r="G107" i="30"/>
  <c r="E108" i="30"/>
  <c r="G108" i="30"/>
  <c r="G109" i="30"/>
  <c r="G110" i="30"/>
  <c r="G111" i="30"/>
  <c r="E112" i="30"/>
  <c r="G112" i="30"/>
  <c r="E113" i="30"/>
  <c r="F113" i="30"/>
  <c r="G113" i="30"/>
  <c r="G114" i="30"/>
  <c r="G115" i="30"/>
  <c r="G116" i="30"/>
  <c r="G117" i="30"/>
  <c r="E118" i="30"/>
  <c r="G118" i="30"/>
  <c r="H118" i="30" s="1"/>
  <c r="G119" i="30"/>
  <c r="G120" i="30"/>
  <c r="E121" i="30"/>
  <c r="F121" i="30"/>
  <c r="G121" i="30"/>
  <c r="G122" i="30"/>
  <c r="G123" i="30"/>
  <c r="F124" i="30"/>
  <c r="G124" i="30"/>
  <c r="G125" i="30"/>
  <c r="E126" i="30"/>
  <c r="G126" i="30"/>
  <c r="G127" i="30"/>
  <c r="G128" i="30"/>
  <c r="E129" i="30"/>
  <c r="F129" i="30"/>
  <c r="G129" i="30"/>
  <c r="E132" i="30"/>
  <c r="F132" i="30"/>
  <c r="G132" i="30"/>
  <c r="F133" i="30"/>
  <c r="G133" i="30"/>
  <c r="E134" i="30"/>
  <c r="F134" i="30"/>
  <c r="G134" i="30"/>
  <c r="E135" i="30"/>
  <c r="G135" i="30"/>
  <c r="E136" i="30"/>
  <c r="G136" i="30"/>
  <c r="G137" i="30"/>
  <c r="E138" i="30"/>
  <c r="F138" i="30"/>
  <c r="G138" i="30"/>
  <c r="E139" i="30"/>
  <c r="G139" i="30"/>
  <c r="G140" i="30"/>
  <c r="E141" i="30"/>
  <c r="F141" i="30"/>
  <c r="G141" i="30"/>
  <c r="E142" i="30"/>
  <c r="F142" i="30"/>
  <c r="G142" i="30"/>
  <c r="E143" i="30"/>
  <c r="F143" i="30"/>
  <c r="G143" i="30"/>
  <c r="H143" i="30" s="1"/>
  <c r="E144" i="30"/>
  <c r="F144" i="30"/>
  <c r="G144" i="30"/>
  <c r="E145" i="30"/>
  <c r="F145" i="30"/>
  <c r="G145" i="30"/>
  <c r="E146" i="30"/>
  <c r="F146" i="30"/>
  <c r="G146" i="30"/>
  <c r="H146" i="30" s="1"/>
  <c r="E147" i="30"/>
  <c r="F147" i="30"/>
  <c r="G147" i="30"/>
  <c r="H147" i="30" s="1"/>
  <c r="E148" i="30"/>
  <c r="F148" i="30"/>
  <c r="G148" i="30"/>
  <c r="E149" i="30"/>
  <c r="F149" i="30"/>
  <c r="G149" i="30"/>
  <c r="H149" i="30" s="1"/>
  <c r="E150" i="30"/>
  <c r="F150" i="30"/>
  <c r="G150" i="30"/>
  <c r="E151" i="30"/>
  <c r="F151" i="30"/>
  <c r="G151" i="30"/>
  <c r="G73" i="29"/>
  <c r="G76" i="29"/>
  <c r="G77" i="29"/>
  <c r="G80" i="29"/>
  <c r="E81" i="29"/>
  <c r="F81" i="29"/>
  <c r="G81" i="29"/>
  <c r="E82" i="29"/>
  <c r="F82" i="29"/>
  <c r="G82" i="29"/>
  <c r="G83" i="29"/>
  <c r="G84" i="29"/>
  <c r="G85" i="29"/>
  <c r="G87" i="29"/>
  <c r="G88" i="29"/>
  <c r="G89" i="29"/>
  <c r="G90" i="29"/>
  <c r="G91" i="29"/>
  <c r="G94" i="29"/>
  <c r="G95" i="29"/>
  <c r="F96" i="29"/>
  <c r="G96" i="29"/>
  <c r="E97" i="29"/>
  <c r="G97" i="29"/>
  <c r="G98" i="29"/>
  <c r="G99" i="29"/>
  <c r="G100" i="29"/>
  <c r="E101" i="29"/>
  <c r="G101" i="29"/>
  <c r="G102" i="29"/>
  <c r="E104" i="29"/>
  <c r="G104" i="29"/>
  <c r="G105" i="29"/>
  <c r="G106" i="29"/>
  <c r="G107" i="29"/>
  <c r="G108" i="29"/>
  <c r="G109" i="29"/>
  <c r="E110" i="29"/>
  <c r="G110" i="29"/>
  <c r="G111" i="29"/>
  <c r="F112" i="29"/>
  <c r="G112" i="29"/>
  <c r="E113" i="29"/>
  <c r="F113" i="29"/>
  <c r="G113" i="29"/>
  <c r="H113" i="29" s="1"/>
  <c r="G114" i="29"/>
  <c r="G115" i="29"/>
  <c r="G116" i="29"/>
  <c r="G117" i="29"/>
  <c r="G118" i="29"/>
  <c r="G119" i="29"/>
  <c r="G120" i="29"/>
  <c r="E121" i="29"/>
  <c r="F121" i="29"/>
  <c r="G121" i="29"/>
  <c r="G122" i="29"/>
  <c r="G123" i="29"/>
  <c r="G124" i="29"/>
  <c r="G125" i="29"/>
  <c r="G126" i="29"/>
  <c r="G127" i="29"/>
  <c r="G128" i="29"/>
  <c r="G129" i="29"/>
  <c r="E132" i="29"/>
  <c r="F132" i="29"/>
  <c r="G132" i="29"/>
  <c r="G133" i="29"/>
  <c r="E134" i="29"/>
  <c r="G134" i="29"/>
  <c r="G135" i="29"/>
  <c r="G136" i="29"/>
  <c r="G137" i="29"/>
  <c r="E138" i="29"/>
  <c r="G138" i="29"/>
  <c r="G139" i="29"/>
  <c r="G140" i="29"/>
  <c r="E141" i="29"/>
  <c r="F141" i="29"/>
  <c r="G141" i="29"/>
  <c r="H141" i="29" s="1"/>
  <c r="E142" i="29"/>
  <c r="G142" i="29"/>
  <c r="E143" i="29"/>
  <c r="G143" i="29"/>
  <c r="G144" i="29"/>
  <c r="G145" i="29"/>
  <c r="G146" i="29"/>
  <c r="G147" i="29"/>
  <c r="G148" i="29"/>
  <c r="E149" i="29"/>
  <c r="G149" i="29"/>
  <c r="G150" i="29"/>
  <c r="E151" i="29"/>
  <c r="G151" i="29"/>
  <c r="G73" i="28"/>
  <c r="G76" i="28"/>
  <c r="G77" i="28"/>
  <c r="G80" i="28"/>
  <c r="G81" i="28"/>
  <c r="E82" i="28"/>
  <c r="G82" i="28"/>
  <c r="G83" i="28"/>
  <c r="G84" i="28"/>
  <c r="G85" i="28"/>
  <c r="G87" i="28"/>
  <c r="G88" i="28"/>
  <c r="G89" i="28"/>
  <c r="G90" i="28"/>
  <c r="G91" i="28"/>
  <c r="G94" i="28"/>
  <c r="G95" i="28"/>
  <c r="G96" i="28"/>
  <c r="G97" i="28"/>
  <c r="G98" i="28"/>
  <c r="G99" i="28"/>
  <c r="G100" i="28"/>
  <c r="G101" i="28"/>
  <c r="G102" i="28"/>
  <c r="G104" i="28"/>
  <c r="G105" i="28"/>
  <c r="G106" i="28"/>
  <c r="G107" i="28"/>
  <c r="G108" i="28"/>
  <c r="G109" i="28"/>
  <c r="G110" i="28"/>
  <c r="G111" i="28"/>
  <c r="G112" i="28"/>
  <c r="F113" i="28"/>
  <c r="G113" i="28"/>
  <c r="G114" i="28"/>
  <c r="G115" i="28"/>
  <c r="G116" i="28"/>
  <c r="G117" i="28"/>
  <c r="G118" i="28"/>
  <c r="G119" i="28"/>
  <c r="G120" i="28"/>
  <c r="G121" i="28"/>
  <c r="G122" i="28"/>
  <c r="G123" i="28"/>
  <c r="G124" i="28"/>
  <c r="G125" i="28"/>
  <c r="G126" i="28"/>
  <c r="G127" i="28"/>
  <c r="G128" i="28"/>
  <c r="G129" i="28"/>
  <c r="E132" i="28"/>
  <c r="G132" i="28"/>
  <c r="G133" i="28"/>
  <c r="G134" i="28"/>
  <c r="G135" i="28"/>
  <c r="G136" i="28"/>
  <c r="G137" i="28"/>
  <c r="G138" i="28"/>
  <c r="G139" i="28"/>
  <c r="G140" i="28"/>
  <c r="G141" i="28"/>
  <c r="G142" i="28"/>
  <c r="G143" i="28"/>
  <c r="G144" i="28"/>
  <c r="G145" i="28"/>
  <c r="G146" i="28"/>
  <c r="G147" i="28"/>
  <c r="G148" i="28"/>
  <c r="G149" i="28"/>
  <c r="G150" i="28"/>
  <c r="G151" i="28"/>
  <c r="G73" i="27"/>
  <c r="G76" i="27"/>
  <c r="G77" i="27"/>
  <c r="G80" i="27"/>
  <c r="E81" i="27"/>
  <c r="F81" i="27"/>
  <c r="G81" i="27"/>
  <c r="E82" i="27"/>
  <c r="F82" i="27"/>
  <c r="G82" i="27"/>
  <c r="G83" i="27"/>
  <c r="E84" i="27"/>
  <c r="F84" i="27"/>
  <c r="G84" i="27"/>
  <c r="G85" i="27"/>
  <c r="G87" i="27"/>
  <c r="G88" i="27"/>
  <c r="G89" i="27"/>
  <c r="G90" i="27"/>
  <c r="G91" i="27"/>
  <c r="G94" i="27"/>
  <c r="G95" i="27"/>
  <c r="E96" i="27"/>
  <c r="G96" i="27"/>
  <c r="E97" i="27"/>
  <c r="G97" i="27"/>
  <c r="G98" i="27"/>
  <c r="G99" i="27"/>
  <c r="G100" i="27"/>
  <c r="G101" i="27"/>
  <c r="E102" i="27"/>
  <c r="F102" i="27"/>
  <c r="G102" i="27"/>
  <c r="E104" i="27"/>
  <c r="F104" i="27"/>
  <c r="G104" i="27"/>
  <c r="H104" i="27" s="1"/>
  <c r="G105" i="27"/>
  <c r="G106" i="27"/>
  <c r="G107" i="27"/>
  <c r="G108" i="27"/>
  <c r="G109" i="27"/>
  <c r="G110" i="27"/>
  <c r="G111" i="27"/>
  <c r="G112" i="27"/>
  <c r="E113" i="27"/>
  <c r="F113" i="27"/>
  <c r="G113" i="27"/>
  <c r="G114" i="27"/>
  <c r="G115" i="27"/>
  <c r="G116" i="27"/>
  <c r="G117" i="27"/>
  <c r="G118" i="27"/>
  <c r="G119" i="27"/>
  <c r="G120" i="27"/>
  <c r="E121" i="27"/>
  <c r="F121" i="27"/>
  <c r="G121" i="27"/>
  <c r="H121" i="27" s="1"/>
  <c r="G122" i="27"/>
  <c r="G123" i="27"/>
  <c r="G124" i="27"/>
  <c r="G125" i="27"/>
  <c r="G126" i="27"/>
  <c r="G127" i="27"/>
  <c r="G128" i="27"/>
  <c r="G129" i="27"/>
  <c r="E132" i="27"/>
  <c r="G132" i="27"/>
  <c r="E133" i="27"/>
  <c r="F133" i="27"/>
  <c r="G133" i="27"/>
  <c r="E134" i="27"/>
  <c r="G134" i="27"/>
  <c r="H134" i="27" s="1"/>
  <c r="E135" i="27"/>
  <c r="G135" i="27"/>
  <c r="E136" i="27"/>
  <c r="G136" i="27"/>
  <c r="G137" i="27"/>
  <c r="E138" i="27"/>
  <c r="G138" i="27"/>
  <c r="G139" i="27"/>
  <c r="G140" i="27"/>
  <c r="E141" i="27"/>
  <c r="F141" i="27"/>
  <c r="G141" i="27"/>
  <c r="H141" i="27" s="1"/>
  <c r="E142" i="27"/>
  <c r="F142" i="27"/>
  <c r="G142" i="27"/>
  <c r="E143" i="27"/>
  <c r="F143" i="27"/>
  <c r="G143" i="27"/>
  <c r="G144" i="27"/>
  <c r="G145" i="27"/>
  <c r="G146" i="27"/>
  <c r="E147" i="27"/>
  <c r="G147" i="27"/>
  <c r="G148" i="27"/>
  <c r="G149" i="27"/>
  <c r="G150" i="27"/>
  <c r="E151" i="27"/>
  <c r="G151" i="27"/>
  <c r="G73" i="26"/>
  <c r="G76" i="26"/>
  <c r="G77" i="26"/>
  <c r="G80" i="26"/>
  <c r="G81" i="26"/>
  <c r="E82" i="26"/>
  <c r="F82" i="26"/>
  <c r="G82" i="26"/>
  <c r="H82" i="26" s="1"/>
  <c r="G83" i="26"/>
  <c r="G84" i="26"/>
  <c r="G85" i="26"/>
  <c r="G87" i="26"/>
  <c r="G88" i="26"/>
  <c r="G89" i="26"/>
  <c r="G90" i="26"/>
  <c r="G91" i="26"/>
  <c r="G94" i="26"/>
  <c r="G95" i="26"/>
  <c r="G96" i="26"/>
  <c r="E97" i="26"/>
  <c r="G97" i="26"/>
  <c r="G98" i="26"/>
  <c r="G99" i="26"/>
  <c r="G100" i="26"/>
  <c r="E101" i="26"/>
  <c r="F101" i="26"/>
  <c r="G101" i="26"/>
  <c r="E102" i="26"/>
  <c r="F102" i="26"/>
  <c r="G102" i="26"/>
  <c r="G104" i="26"/>
  <c r="G105" i="26"/>
  <c r="G106" i="26"/>
  <c r="G107" i="26"/>
  <c r="G108" i="26"/>
  <c r="G109" i="26"/>
  <c r="G110" i="26"/>
  <c r="G111" i="26"/>
  <c r="G112" i="26"/>
  <c r="E113" i="26"/>
  <c r="F113" i="26"/>
  <c r="G113" i="26"/>
  <c r="G114" i="26"/>
  <c r="G115" i="26"/>
  <c r="G116" i="26"/>
  <c r="G117" i="26"/>
  <c r="G118" i="26"/>
  <c r="G119" i="26"/>
  <c r="G120" i="26"/>
  <c r="E121" i="26"/>
  <c r="F121" i="26"/>
  <c r="G121" i="26"/>
  <c r="G122" i="26"/>
  <c r="G123" i="26"/>
  <c r="E124" i="26"/>
  <c r="G124" i="26"/>
  <c r="G125" i="26"/>
  <c r="G126" i="26"/>
  <c r="G127" i="26"/>
  <c r="G128" i="26"/>
  <c r="G129" i="26"/>
  <c r="E132" i="26"/>
  <c r="F132" i="26"/>
  <c r="G132" i="26"/>
  <c r="G133" i="26"/>
  <c r="G134" i="26"/>
  <c r="G135" i="26"/>
  <c r="G136" i="26"/>
  <c r="G137" i="26"/>
  <c r="E138" i="26"/>
  <c r="F138" i="26"/>
  <c r="G138" i="26"/>
  <c r="H138" i="26" s="1"/>
  <c r="G139" i="26"/>
  <c r="E140" i="26"/>
  <c r="G140" i="26"/>
  <c r="E141" i="26"/>
  <c r="F141" i="26"/>
  <c r="G141" i="26"/>
  <c r="E142" i="26"/>
  <c r="F142" i="26"/>
  <c r="G142" i="26"/>
  <c r="E143" i="26"/>
  <c r="G143" i="26"/>
  <c r="G144" i="26"/>
  <c r="G145" i="26"/>
  <c r="G146" i="26"/>
  <c r="E147" i="26"/>
  <c r="F147" i="26"/>
  <c r="G147" i="26"/>
  <c r="G148" i="26"/>
  <c r="G149" i="26"/>
  <c r="G150" i="26"/>
  <c r="G151" i="26"/>
  <c r="G73" i="25"/>
  <c r="G76" i="25"/>
  <c r="G77" i="25"/>
  <c r="G80" i="25"/>
  <c r="G81" i="25"/>
  <c r="E82" i="25"/>
  <c r="F82" i="25"/>
  <c r="G82" i="25"/>
  <c r="G83" i="25"/>
  <c r="E84" i="25"/>
  <c r="G84" i="25"/>
  <c r="G85" i="25"/>
  <c r="G87" i="25"/>
  <c r="G88" i="25"/>
  <c r="G89" i="25"/>
  <c r="G90" i="25"/>
  <c r="E91" i="25"/>
  <c r="G91" i="25"/>
  <c r="G94" i="25"/>
  <c r="G95" i="25"/>
  <c r="F96" i="25"/>
  <c r="G96" i="25"/>
  <c r="E97" i="25"/>
  <c r="G97" i="25"/>
  <c r="G98" i="25"/>
  <c r="G99" i="25"/>
  <c r="G100" i="25"/>
  <c r="E101" i="25"/>
  <c r="F101" i="25"/>
  <c r="G101" i="25"/>
  <c r="G102" i="25"/>
  <c r="G104" i="25"/>
  <c r="G105" i="25"/>
  <c r="G106" i="25"/>
  <c r="G107" i="25"/>
  <c r="G108" i="25"/>
  <c r="G109" i="25"/>
  <c r="E110" i="25"/>
  <c r="G110" i="25"/>
  <c r="G111" i="25"/>
  <c r="G112" i="25"/>
  <c r="E113" i="25"/>
  <c r="F113" i="25"/>
  <c r="G113" i="25"/>
  <c r="H113" i="25" s="1"/>
  <c r="G114" i="25"/>
  <c r="G115" i="25"/>
  <c r="G116" i="25"/>
  <c r="G117" i="25"/>
  <c r="G118" i="25"/>
  <c r="G119" i="25"/>
  <c r="G120" i="25"/>
  <c r="E121" i="25"/>
  <c r="G121" i="25"/>
  <c r="G122" i="25"/>
  <c r="G123" i="25"/>
  <c r="G124" i="25"/>
  <c r="G125" i="25"/>
  <c r="G126" i="25"/>
  <c r="G127" i="25"/>
  <c r="G128" i="25"/>
  <c r="G129" i="25"/>
  <c r="E132" i="25"/>
  <c r="F132" i="25"/>
  <c r="G132" i="25"/>
  <c r="G133" i="25"/>
  <c r="E134" i="25"/>
  <c r="G134" i="25"/>
  <c r="G135" i="25"/>
  <c r="G136" i="25"/>
  <c r="G137" i="25"/>
  <c r="E138" i="25"/>
  <c r="F138" i="25"/>
  <c r="G138" i="25"/>
  <c r="H138" i="25" s="1"/>
  <c r="G139" i="25"/>
  <c r="E140" i="25"/>
  <c r="F140" i="25"/>
  <c r="G140" i="25"/>
  <c r="E141" i="25"/>
  <c r="F141" i="25"/>
  <c r="G141" i="25"/>
  <c r="E142" i="25"/>
  <c r="F142" i="25"/>
  <c r="G142" i="25"/>
  <c r="E143" i="25"/>
  <c r="G143" i="25"/>
  <c r="G144" i="25"/>
  <c r="E145" i="25"/>
  <c r="F145" i="25"/>
  <c r="G145" i="25"/>
  <c r="H145" i="25" s="1"/>
  <c r="G146" i="25"/>
  <c r="F147" i="25"/>
  <c r="G147" i="25"/>
  <c r="F148" i="25"/>
  <c r="G148" i="25"/>
  <c r="F149" i="25"/>
  <c r="G149" i="25"/>
  <c r="E150" i="25"/>
  <c r="F150" i="25"/>
  <c r="G150" i="25"/>
  <c r="E151" i="25"/>
  <c r="F151" i="25"/>
  <c r="G151" i="25"/>
  <c r="G73" i="24"/>
  <c r="G76" i="24"/>
  <c r="G77" i="24"/>
  <c r="E80" i="24"/>
  <c r="F80" i="24"/>
  <c r="G80" i="24"/>
  <c r="G81" i="24"/>
  <c r="E82" i="24"/>
  <c r="F82" i="24"/>
  <c r="G82" i="24"/>
  <c r="G83" i="24"/>
  <c r="E84" i="24"/>
  <c r="F84" i="24"/>
  <c r="G84" i="24"/>
  <c r="G85" i="24"/>
  <c r="G87" i="24"/>
  <c r="F88" i="24"/>
  <c r="G88" i="24"/>
  <c r="G89" i="24"/>
  <c r="G90" i="24"/>
  <c r="E91" i="24"/>
  <c r="F91" i="24"/>
  <c r="G91" i="24"/>
  <c r="G94" i="24"/>
  <c r="E95" i="24"/>
  <c r="F95" i="24"/>
  <c r="G95" i="24"/>
  <c r="H95" i="24" s="1"/>
  <c r="F96" i="24"/>
  <c r="G96" i="24"/>
  <c r="E97" i="24"/>
  <c r="F97" i="24"/>
  <c r="G97" i="24"/>
  <c r="G98" i="24"/>
  <c r="G99" i="24"/>
  <c r="G100" i="24"/>
  <c r="E101" i="24"/>
  <c r="G101" i="24"/>
  <c r="E102" i="24"/>
  <c r="G102" i="24"/>
  <c r="E104" i="24"/>
  <c r="G104" i="24"/>
  <c r="E105" i="24"/>
  <c r="G105" i="24"/>
  <c r="E106" i="24"/>
  <c r="G106" i="24"/>
  <c r="G107" i="24"/>
  <c r="G108" i="24"/>
  <c r="G109" i="24"/>
  <c r="G110" i="24"/>
  <c r="G111" i="24"/>
  <c r="E112" i="24"/>
  <c r="F112" i="24"/>
  <c r="G112" i="24"/>
  <c r="E113" i="24"/>
  <c r="F113" i="24"/>
  <c r="G113" i="24"/>
  <c r="G114" i="24"/>
  <c r="F115" i="24"/>
  <c r="G115" i="24"/>
  <c r="E116" i="24"/>
  <c r="F116" i="24"/>
  <c r="G116" i="24"/>
  <c r="G117" i="24"/>
  <c r="G118" i="24"/>
  <c r="G119" i="24"/>
  <c r="G120" i="24"/>
  <c r="E121" i="24"/>
  <c r="F121" i="24"/>
  <c r="G121" i="24"/>
  <c r="G122" i="24"/>
  <c r="G123" i="24"/>
  <c r="G124" i="24"/>
  <c r="G125" i="24"/>
  <c r="G126" i="24"/>
  <c r="G127" i="24"/>
  <c r="G128" i="24"/>
  <c r="E129" i="24"/>
  <c r="G129" i="24"/>
  <c r="H129" i="24" s="1"/>
  <c r="F132" i="24"/>
  <c r="G132" i="24"/>
  <c r="E133" i="24"/>
  <c r="F133" i="24"/>
  <c r="G133" i="24"/>
  <c r="E134" i="24"/>
  <c r="F134" i="24"/>
  <c r="G134" i="24"/>
  <c r="G135" i="24"/>
  <c r="E136" i="24"/>
  <c r="F136" i="24"/>
  <c r="G136" i="24"/>
  <c r="G137" i="24"/>
  <c r="E138" i="24"/>
  <c r="G138" i="24"/>
  <c r="G139" i="24"/>
  <c r="F140" i="24"/>
  <c r="G140" i="24"/>
  <c r="E141" i="24"/>
  <c r="F141" i="24"/>
  <c r="G141" i="24"/>
  <c r="E142" i="24"/>
  <c r="F142" i="24"/>
  <c r="G142" i="24"/>
  <c r="E143" i="24"/>
  <c r="F143" i="24"/>
  <c r="G143" i="24"/>
  <c r="G144" i="24"/>
  <c r="G145" i="24"/>
  <c r="G146" i="24"/>
  <c r="E147" i="24"/>
  <c r="F147" i="24"/>
  <c r="G147" i="24"/>
  <c r="G148" i="24"/>
  <c r="G149" i="24"/>
  <c r="E150" i="24"/>
  <c r="G150" i="24"/>
  <c r="H150" i="24" s="1"/>
  <c r="G151" i="24"/>
  <c r="E73" i="23"/>
  <c r="F73" i="23"/>
  <c r="G73" i="23"/>
  <c r="G76" i="23"/>
  <c r="G77" i="23"/>
  <c r="G80" i="23"/>
  <c r="E81" i="23"/>
  <c r="G81" i="23"/>
  <c r="E82" i="23"/>
  <c r="F82" i="23"/>
  <c r="G82" i="23"/>
  <c r="G83" i="23"/>
  <c r="E84" i="23"/>
  <c r="G84" i="23"/>
  <c r="H84" i="23" s="1"/>
  <c r="G85" i="23"/>
  <c r="G87" i="23"/>
  <c r="G88" i="23"/>
  <c r="G89" i="23"/>
  <c r="G90" i="23"/>
  <c r="E91" i="23"/>
  <c r="G91" i="23"/>
  <c r="G94" i="23"/>
  <c r="G95" i="23"/>
  <c r="E96" i="23"/>
  <c r="F96" i="23"/>
  <c r="G96" i="23"/>
  <c r="G97" i="23"/>
  <c r="G98" i="23"/>
  <c r="G99" i="23"/>
  <c r="G100" i="23"/>
  <c r="E101" i="23"/>
  <c r="F101" i="23"/>
  <c r="G101" i="23"/>
  <c r="E102" i="23"/>
  <c r="F102" i="23"/>
  <c r="G102" i="23"/>
  <c r="E104" i="23"/>
  <c r="F104" i="23"/>
  <c r="G104" i="23"/>
  <c r="H104" i="23" s="1"/>
  <c r="E105" i="23"/>
  <c r="G105" i="23"/>
  <c r="G106" i="23"/>
  <c r="E107" i="23"/>
  <c r="F107" i="23"/>
  <c r="G107" i="23"/>
  <c r="G108" i="23"/>
  <c r="G109" i="23"/>
  <c r="G110" i="23"/>
  <c r="E111" i="23"/>
  <c r="G111" i="23"/>
  <c r="E112" i="23"/>
  <c r="F112" i="23"/>
  <c r="G112" i="23"/>
  <c r="E113" i="23"/>
  <c r="F113" i="23"/>
  <c r="G113" i="23"/>
  <c r="H113" i="23" s="1"/>
  <c r="G114" i="23"/>
  <c r="G115" i="23"/>
  <c r="E116" i="23"/>
  <c r="G116" i="23"/>
  <c r="E117" i="23"/>
  <c r="F117" i="23"/>
  <c r="G117" i="23"/>
  <c r="E118" i="23"/>
  <c r="G118" i="23"/>
  <c r="G119" i="23"/>
  <c r="G120" i="23"/>
  <c r="E121" i="23"/>
  <c r="F121" i="23"/>
  <c r="G121" i="23"/>
  <c r="G122" i="23"/>
  <c r="G123" i="23"/>
  <c r="E124" i="23"/>
  <c r="F124" i="23"/>
  <c r="G124" i="23"/>
  <c r="G125" i="23"/>
  <c r="G126" i="23"/>
  <c r="G127" i="23"/>
  <c r="G128" i="23"/>
  <c r="E129" i="23"/>
  <c r="F129" i="23"/>
  <c r="G129" i="23"/>
  <c r="H129" i="23" s="1"/>
  <c r="E132" i="23"/>
  <c r="F132" i="23"/>
  <c r="G132" i="23"/>
  <c r="H132" i="23" s="1"/>
  <c r="E133" i="23"/>
  <c r="F133" i="23"/>
  <c r="G133" i="23"/>
  <c r="E134" i="23"/>
  <c r="F134" i="23"/>
  <c r="G134" i="23"/>
  <c r="E135" i="23"/>
  <c r="G135" i="23"/>
  <c r="E136" i="23"/>
  <c r="F136" i="23"/>
  <c r="G136" i="23"/>
  <c r="G137" i="23"/>
  <c r="E138" i="23"/>
  <c r="F138" i="23"/>
  <c r="G138" i="23"/>
  <c r="E139" i="23"/>
  <c r="G139" i="23"/>
  <c r="E140" i="23"/>
  <c r="F140" i="23"/>
  <c r="G140" i="23"/>
  <c r="H140" i="23" s="1"/>
  <c r="E141" i="23"/>
  <c r="F141" i="23"/>
  <c r="G141" i="23"/>
  <c r="E142" i="23"/>
  <c r="F142" i="23"/>
  <c r="G142" i="23"/>
  <c r="E143" i="23"/>
  <c r="F143" i="23"/>
  <c r="G143" i="23"/>
  <c r="G144" i="23"/>
  <c r="E145" i="23"/>
  <c r="F145" i="23"/>
  <c r="G145" i="23"/>
  <c r="E146" i="23"/>
  <c r="F146" i="23"/>
  <c r="G146" i="23"/>
  <c r="E147" i="23"/>
  <c r="G147" i="23"/>
  <c r="H147" i="23" s="1"/>
  <c r="G148" i="23"/>
  <c r="E149" i="23"/>
  <c r="F149" i="23"/>
  <c r="G149" i="23"/>
  <c r="G150" i="23"/>
  <c r="E151" i="23"/>
  <c r="F151" i="23"/>
  <c r="G151" i="23"/>
  <c r="G73" i="22"/>
  <c r="G76" i="22"/>
  <c r="F77" i="22"/>
  <c r="G77" i="22"/>
  <c r="G80" i="22"/>
  <c r="E81" i="22"/>
  <c r="F81" i="22"/>
  <c r="G81" i="22"/>
  <c r="E82" i="22"/>
  <c r="F82" i="22"/>
  <c r="G82" i="22"/>
  <c r="G83" i="22"/>
  <c r="E84" i="22"/>
  <c r="G84" i="22"/>
  <c r="G85" i="22"/>
  <c r="G87" i="22"/>
  <c r="G88" i="22"/>
  <c r="G89" i="22"/>
  <c r="G90" i="22"/>
  <c r="G91" i="22"/>
  <c r="G94" i="22"/>
  <c r="G95" i="22"/>
  <c r="E96" i="22"/>
  <c r="F96" i="22"/>
  <c r="G96" i="22"/>
  <c r="E97" i="22"/>
  <c r="G97" i="22"/>
  <c r="G98" i="22"/>
  <c r="G99" i="22"/>
  <c r="G100" i="22"/>
  <c r="E101" i="22"/>
  <c r="G101" i="22"/>
  <c r="E102" i="22"/>
  <c r="G102" i="22"/>
  <c r="H102" i="22" s="1"/>
  <c r="E104" i="22"/>
  <c r="G104" i="22"/>
  <c r="G105" i="22"/>
  <c r="E106" i="22"/>
  <c r="G106" i="22"/>
  <c r="G107" i="22"/>
  <c r="G108" i="22"/>
  <c r="G109" i="22"/>
  <c r="G110" i="22"/>
  <c r="G111" i="22"/>
  <c r="G112" i="22"/>
  <c r="E113" i="22"/>
  <c r="F113" i="22"/>
  <c r="G113" i="22"/>
  <c r="G114" i="22"/>
  <c r="G115" i="22"/>
  <c r="G116" i="22"/>
  <c r="G117" i="22"/>
  <c r="G118" i="22"/>
  <c r="G119" i="22"/>
  <c r="G120" i="22"/>
  <c r="E121" i="22"/>
  <c r="G121" i="22"/>
  <c r="G122" i="22"/>
  <c r="G123" i="22"/>
  <c r="E124" i="22"/>
  <c r="G124" i="22"/>
  <c r="G125" i="22"/>
  <c r="G126" i="22"/>
  <c r="G127" i="22"/>
  <c r="G128" i="22"/>
  <c r="G129" i="22"/>
  <c r="E132" i="22"/>
  <c r="F132" i="22"/>
  <c r="G132" i="22"/>
  <c r="G133" i="22"/>
  <c r="E134" i="22"/>
  <c r="G134" i="22"/>
  <c r="H134" i="22" s="1"/>
  <c r="G135" i="22"/>
  <c r="E136" i="22"/>
  <c r="G136" i="22"/>
  <c r="G137" i="22"/>
  <c r="E138" i="22"/>
  <c r="G138" i="22"/>
  <c r="E139" i="22"/>
  <c r="G139" i="22"/>
  <c r="E140" i="22"/>
  <c r="F140" i="22"/>
  <c r="G140" i="22"/>
  <c r="E141" i="22"/>
  <c r="G141" i="22"/>
  <c r="H141" i="22" s="1"/>
  <c r="E142" i="22"/>
  <c r="F142" i="22"/>
  <c r="G142" i="22"/>
  <c r="G143" i="22"/>
  <c r="G144" i="22"/>
  <c r="G145" i="22"/>
  <c r="G146" i="22"/>
  <c r="E147" i="22"/>
  <c r="F147" i="22"/>
  <c r="G147" i="22"/>
  <c r="G148" i="22"/>
  <c r="G149" i="22"/>
  <c r="E150" i="22"/>
  <c r="G150" i="22"/>
  <c r="E151" i="22"/>
  <c r="G151" i="22"/>
  <c r="G73" i="21"/>
  <c r="G76" i="21"/>
  <c r="G77" i="21"/>
  <c r="G80" i="21"/>
  <c r="G81" i="21"/>
  <c r="E82" i="21"/>
  <c r="F82" i="21"/>
  <c r="G82" i="21"/>
  <c r="G83" i="21"/>
  <c r="G84" i="21"/>
  <c r="G85" i="21"/>
  <c r="G87" i="21"/>
  <c r="G88" i="21"/>
  <c r="G89" i="21"/>
  <c r="G90" i="21"/>
  <c r="G91" i="21"/>
  <c r="G94" i="21"/>
  <c r="E95" i="21"/>
  <c r="G95" i="21"/>
  <c r="G96" i="21"/>
  <c r="E97" i="21"/>
  <c r="G97" i="21"/>
  <c r="G98" i="21"/>
  <c r="G99" i="21"/>
  <c r="G100" i="21"/>
  <c r="E101" i="21"/>
  <c r="F101" i="21"/>
  <c r="G101" i="21"/>
  <c r="G102" i="21"/>
  <c r="G104" i="21"/>
  <c r="G105" i="21"/>
  <c r="G106" i="21"/>
  <c r="G107" i="21"/>
  <c r="G108" i="21"/>
  <c r="G109" i="21"/>
  <c r="E110" i="21"/>
  <c r="G110" i="21"/>
  <c r="G111" i="21"/>
  <c r="G112" i="21"/>
  <c r="E113" i="21"/>
  <c r="F113" i="21"/>
  <c r="G113" i="21"/>
  <c r="G114" i="21"/>
  <c r="G115" i="21"/>
  <c r="G116" i="21"/>
  <c r="G117" i="21"/>
  <c r="G118" i="21"/>
  <c r="G119" i="21"/>
  <c r="G120" i="21"/>
  <c r="E121" i="21"/>
  <c r="F121" i="21"/>
  <c r="G121" i="21"/>
  <c r="G122" i="21"/>
  <c r="G123" i="21"/>
  <c r="E124" i="21"/>
  <c r="G124" i="21"/>
  <c r="G125" i="21"/>
  <c r="G126" i="21"/>
  <c r="G127" i="21"/>
  <c r="G128" i="21"/>
  <c r="G129" i="21"/>
  <c r="F132" i="21"/>
  <c r="G132" i="21"/>
  <c r="G133" i="21"/>
  <c r="E134" i="21"/>
  <c r="G134" i="21"/>
  <c r="G135" i="21"/>
  <c r="G136" i="21"/>
  <c r="G137" i="21"/>
  <c r="E138" i="21"/>
  <c r="G138" i="21"/>
  <c r="G139" i="21"/>
  <c r="G140" i="21"/>
  <c r="E141" i="21"/>
  <c r="G141" i="21"/>
  <c r="E142" i="21"/>
  <c r="F142" i="21"/>
  <c r="G142" i="21"/>
  <c r="E143" i="21"/>
  <c r="G143" i="21"/>
  <c r="G144" i="21"/>
  <c r="G145" i="21"/>
  <c r="G146" i="21"/>
  <c r="E147" i="21"/>
  <c r="F147" i="21"/>
  <c r="G147" i="21"/>
  <c r="G148" i="21"/>
  <c r="F149" i="21"/>
  <c r="G149" i="21"/>
  <c r="E150" i="21"/>
  <c r="G150" i="21"/>
  <c r="E151" i="21"/>
  <c r="G151" i="21"/>
  <c r="G73" i="20"/>
  <c r="G76" i="20"/>
  <c r="F77" i="20"/>
  <c r="G77" i="20"/>
  <c r="E80" i="20"/>
  <c r="F80" i="20"/>
  <c r="G80" i="20"/>
  <c r="E81" i="20"/>
  <c r="F81" i="20"/>
  <c r="G81" i="20"/>
  <c r="E82" i="20"/>
  <c r="F82" i="20"/>
  <c r="G82" i="20"/>
  <c r="G83" i="20"/>
  <c r="E84" i="20"/>
  <c r="G84" i="20"/>
  <c r="F85" i="20"/>
  <c r="G85" i="20"/>
  <c r="G87" i="20"/>
  <c r="E88" i="20"/>
  <c r="F88" i="20"/>
  <c r="G88" i="20"/>
  <c r="G89" i="20"/>
  <c r="E90" i="20"/>
  <c r="F90" i="20"/>
  <c r="G90" i="20"/>
  <c r="F91" i="20"/>
  <c r="G91" i="20"/>
  <c r="G94" i="20"/>
  <c r="E95" i="20"/>
  <c r="F95" i="20"/>
  <c r="G95" i="20"/>
  <c r="E96" i="20"/>
  <c r="F96" i="20"/>
  <c r="G96" i="20"/>
  <c r="E97" i="20"/>
  <c r="F97" i="20"/>
  <c r="G97" i="20"/>
  <c r="G98" i="20"/>
  <c r="G99" i="20"/>
  <c r="G100" i="20"/>
  <c r="G101" i="20"/>
  <c r="G102" i="20"/>
  <c r="E104" i="20"/>
  <c r="F104" i="20"/>
  <c r="G104" i="20"/>
  <c r="E105" i="20"/>
  <c r="G105" i="20"/>
  <c r="G106" i="20"/>
  <c r="E107" i="20"/>
  <c r="G107" i="20"/>
  <c r="G108" i="20"/>
  <c r="G109" i="20"/>
  <c r="G110" i="20"/>
  <c r="E111" i="20"/>
  <c r="F111" i="20"/>
  <c r="G111" i="20"/>
  <c r="F112" i="20"/>
  <c r="G112" i="20"/>
  <c r="E113" i="20"/>
  <c r="F113" i="20"/>
  <c r="G113" i="20"/>
  <c r="G114" i="20"/>
  <c r="G115" i="20"/>
  <c r="E116" i="20"/>
  <c r="G116" i="20"/>
  <c r="F117" i="20"/>
  <c r="G117" i="20"/>
  <c r="E118" i="20"/>
  <c r="F118" i="20"/>
  <c r="G118" i="20"/>
  <c r="G119" i="20"/>
  <c r="G120" i="20"/>
  <c r="E121" i="20"/>
  <c r="F121" i="20"/>
  <c r="G121" i="20"/>
  <c r="G122" i="20"/>
  <c r="G123" i="20"/>
  <c r="E124" i="20"/>
  <c r="F124" i="20"/>
  <c r="G124" i="20"/>
  <c r="G125" i="20"/>
  <c r="G126" i="20"/>
  <c r="G127" i="20"/>
  <c r="G128" i="20"/>
  <c r="E129" i="20"/>
  <c r="G129" i="20"/>
  <c r="E132" i="20"/>
  <c r="F132" i="20"/>
  <c r="G132" i="20"/>
  <c r="E133" i="20"/>
  <c r="F133" i="20"/>
  <c r="G133" i="20"/>
  <c r="E134" i="20"/>
  <c r="F134" i="20"/>
  <c r="G134" i="20"/>
  <c r="E135" i="20"/>
  <c r="F135" i="20"/>
  <c r="G135" i="20"/>
  <c r="G136" i="20"/>
  <c r="G137" i="20"/>
  <c r="E138" i="20"/>
  <c r="F138" i="20"/>
  <c r="G138" i="20"/>
  <c r="E139" i="20"/>
  <c r="G139" i="20"/>
  <c r="E140" i="20"/>
  <c r="F140" i="20"/>
  <c r="G140" i="20"/>
  <c r="E141" i="20"/>
  <c r="F141" i="20"/>
  <c r="G141" i="20"/>
  <c r="E142" i="20"/>
  <c r="F142" i="20"/>
  <c r="G142" i="20"/>
  <c r="E143" i="20"/>
  <c r="F143" i="20"/>
  <c r="G143" i="20"/>
  <c r="G144" i="20"/>
  <c r="E145" i="20"/>
  <c r="F145" i="20"/>
  <c r="G145" i="20"/>
  <c r="E146" i="20"/>
  <c r="F146" i="20"/>
  <c r="G146" i="20"/>
  <c r="E147" i="20"/>
  <c r="F147" i="20"/>
  <c r="G147" i="20"/>
  <c r="F148" i="20"/>
  <c r="G148" i="20"/>
  <c r="G149" i="20"/>
  <c r="E150" i="20"/>
  <c r="F150" i="20"/>
  <c r="G150" i="20"/>
  <c r="E151" i="20"/>
  <c r="F151" i="20"/>
  <c r="G151" i="20"/>
  <c r="G73" i="19"/>
  <c r="G76" i="19"/>
  <c r="E77" i="19"/>
  <c r="F77" i="19"/>
  <c r="G77" i="19"/>
  <c r="G80" i="19"/>
  <c r="E81" i="19"/>
  <c r="F81" i="19"/>
  <c r="G81" i="19"/>
  <c r="E82" i="19"/>
  <c r="F82" i="19"/>
  <c r="G82" i="19"/>
  <c r="G83" i="19"/>
  <c r="F84" i="19"/>
  <c r="G84" i="19"/>
  <c r="G85" i="19"/>
  <c r="G87" i="19"/>
  <c r="G88" i="19"/>
  <c r="G89" i="19"/>
  <c r="G90" i="19"/>
  <c r="F91" i="19"/>
  <c r="G91" i="19"/>
  <c r="G94" i="19"/>
  <c r="E95" i="19"/>
  <c r="G95" i="19"/>
  <c r="G96" i="19"/>
  <c r="E97" i="19"/>
  <c r="G97" i="19"/>
  <c r="G98" i="19"/>
  <c r="G99" i="19"/>
  <c r="G100" i="19"/>
  <c r="E101" i="19"/>
  <c r="F101" i="19"/>
  <c r="G101" i="19"/>
  <c r="G102" i="19"/>
  <c r="G104" i="19"/>
  <c r="G105" i="19"/>
  <c r="G106" i="19"/>
  <c r="G107" i="19"/>
  <c r="G108" i="19"/>
  <c r="G109" i="19"/>
  <c r="G110" i="19"/>
  <c r="G111" i="19"/>
  <c r="E112" i="19"/>
  <c r="F112" i="19"/>
  <c r="G112" i="19"/>
  <c r="E113" i="19"/>
  <c r="F113" i="19"/>
  <c r="G113" i="19"/>
  <c r="G114" i="19"/>
  <c r="G115" i="19"/>
  <c r="G116" i="19"/>
  <c r="G117" i="19"/>
  <c r="G118" i="19"/>
  <c r="G119" i="19"/>
  <c r="G120" i="19"/>
  <c r="E121" i="19"/>
  <c r="F121" i="19"/>
  <c r="G121" i="19"/>
  <c r="G122" i="19"/>
  <c r="G123" i="19"/>
  <c r="F124" i="19"/>
  <c r="G124" i="19"/>
  <c r="G125" i="19"/>
  <c r="G126" i="19"/>
  <c r="G127" i="19"/>
  <c r="G128" i="19"/>
  <c r="E129" i="19"/>
  <c r="F129" i="19"/>
  <c r="G129" i="19"/>
  <c r="E132" i="19"/>
  <c r="F132" i="19"/>
  <c r="G132" i="19"/>
  <c r="E133" i="19"/>
  <c r="G133" i="19"/>
  <c r="E134" i="19"/>
  <c r="G134" i="19"/>
  <c r="G135" i="19"/>
  <c r="G136" i="19"/>
  <c r="G137" i="19"/>
  <c r="G138" i="19"/>
  <c r="E139" i="19"/>
  <c r="G139" i="19"/>
  <c r="G140" i="19"/>
  <c r="E141" i="19"/>
  <c r="F141" i="19"/>
  <c r="G141" i="19"/>
  <c r="E142" i="19"/>
  <c r="F142" i="19"/>
  <c r="G142" i="19"/>
  <c r="F143" i="19"/>
  <c r="G143" i="19"/>
  <c r="G144" i="19"/>
  <c r="E145" i="19"/>
  <c r="F145" i="19"/>
  <c r="G145" i="19"/>
  <c r="G146" i="19"/>
  <c r="E147" i="19"/>
  <c r="F147" i="19"/>
  <c r="G147" i="19"/>
  <c r="G148" i="19"/>
  <c r="G149" i="19"/>
  <c r="E150" i="19"/>
  <c r="F150" i="19"/>
  <c r="G150" i="19"/>
  <c r="E151" i="19"/>
  <c r="F151" i="19"/>
  <c r="G151" i="19"/>
  <c r="G73" i="18"/>
  <c r="G76" i="18"/>
  <c r="G77" i="18"/>
  <c r="G80" i="18"/>
  <c r="G81" i="18"/>
  <c r="E82" i="18"/>
  <c r="F82" i="18"/>
  <c r="G82" i="18"/>
  <c r="G83" i="18"/>
  <c r="G84" i="18"/>
  <c r="G85" i="18"/>
  <c r="G87" i="18"/>
  <c r="G88" i="18"/>
  <c r="G89" i="18"/>
  <c r="G90" i="18"/>
  <c r="G91" i="18"/>
  <c r="G94" i="18"/>
  <c r="E95" i="18"/>
  <c r="F95" i="18"/>
  <c r="G95" i="18"/>
  <c r="G96" i="18"/>
  <c r="G97" i="18"/>
  <c r="G98" i="18"/>
  <c r="G99" i="18"/>
  <c r="G100" i="18"/>
  <c r="E101" i="18"/>
  <c r="G101" i="18"/>
  <c r="E102" i="18"/>
  <c r="F102" i="18"/>
  <c r="G102" i="18"/>
  <c r="G104" i="18"/>
  <c r="G105" i="18"/>
  <c r="G106" i="18"/>
  <c r="G107" i="18"/>
  <c r="G108" i="18"/>
  <c r="G109" i="18"/>
  <c r="G110" i="18"/>
  <c r="G111" i="18"/>
  <c r="G112" i="18"/>
  <c r="E113" i="18"/>
  <c r="F113" i="18"/>
  <c r="G113" i="18"/>
  <c r="G114" i="18"/>
  <c r="G115" i="18"/>
  <c r="G116" i="18"/>
  <c r="G117" i="18"/>
  <c r="G118" i="18"/>
  <c r="G119" i="18"/>
  <c r="G120" i="18"/>
  <c r="E121" i="18"/>
  <c r="F121" i="18"/>
  <c r="G121" i="18"/>
  <c r="G122" i="18"/>
  <c r="G123" i="18"/>
  <c r="G124" i="18"/>
  <c r="G125" i="18"/>
  <c r="G126" i="18"/>
  <c r="G127" i="18"/>
  <c r="G128" i="18"/>
  <c r="G129" i="18"/>
  <c r="E132" i="18"/>
  <c r="F132" i="18"/>
  <c r="G132" i="18"/>
  <c r="G133" i="18"/>
  <c r="E134" i="18"/>
  <c r="F134" i="18"/>
  <c r="G134" i="18"/>
  <c r="G135" i="18"/>
  <c r="G136" i="18"/>
  <c r="G137" i="18"/>
  <c r="G138" i="18"/>
  <c r="G139" i="18"/>
  <c r="G140" i="18"/>
  <c r="E141" i="18"/>
  <c r="F141" i="18"/>
  <c r="G141" i="18"/>
  <c r="E142" i="18"/>
  <c r="F142" i="18"/>
  <c r="G142" i="18"/>
  <c r="E143" i="18"/>
  <c r="G143" i="18"/>
  <c r="G144" i="18"/>
  <c r="G145" i="18"/>
  <c r="G146" i="18"/>
  <c r="E147" i="18"/>
  <c r="G147" i="18"/>
  <c r="G148" i="18"/>
  <c r="G149" i="18"/>
  <c r="G150" i="18"/>
  <c r="G151" i="18"/>
  <c r="G73" i="17"/>
  <c r="F76" i="17"/>
  <c r="G76" i="17"/>
  <c r="G77" i="17"/>
  <c r="G80" i="17"/>
  <c r="E81" i="17"/>
  <c r="F81" i="17"/>
  <c r="G81" i="17"/>
  <c r="E82" i="17"/>
  <c r="F82" i="17"/>
  <c r="G82" i="17"/>
  <c r="E83" i="17"/>
  <c r="F83" i="17"/>
  <c r="G83" i="17"/>
  <c r="E84" i="17"/>
  <c r="F84" i="17"/>
  <c r="G84" i="17"/>
  <c r="G85" i="17"/>
  <c r="G87" i="17"/>
  <c r="E88" i="17"/>
  <c r="F88" i="17"/>
  <c r="G88" i="17"/>
  <c r="E89" i="17"/>
  <c r="F89" i="17"/>
  <c r="G89" i="17"/>
  <c r="E90" i="17"/>
  <c r="F90" i="17"/>
  <c r="G90" i="17"/>
  <c r="G91" i="17"/>
  <c r="E94" i="17"/>
  <c r="F94" i="17"/>
  <c r="G94" i="17"/>
  <c r="E95" i="17"/>
  <c r="F95" i="17"/>
  <c r="G95" i="17"/>
  <c r="E96" i="17"/>
  <c r="F96" i="17"/>
  <c r="G96" i="17"/>
  <c r="E97" i="17"/>
  <c r="F97" i="17"/>
  <c r="G97" i="17"/>
  <c r="G98" i="17"/>
  <c r="G99" i="17"/>
  <c r="E100" i="17"/>
  <c r="F100" i="17"/>
  <c r="G100" i="17"/>
  <c r="E101" i="17"/>
  <c r="F101" i="17"/>
  <c r="G101" i="17"/>
  <c r="E102" i="17"/>
  <c r="F102" i="17"/>
  <c r="G102" i="17"/>
  <c r="E104" i="17"/>
  <c r="F104" i="17"/>
  <c r="G104" i="17"/>
  <c r="G105" i="17"/>
  <c r="E106" i="17"/>
  <c r="G106" i="17"/>
  <c r="E107" i="17"/>
  <c r="G107" i="17"/>
  <c r="G108" i="17"/>
  <c r="G109" i="17"/>
  <c r="F110" i="17"/>
  <c r="G110" i="17"/>
  <c r="G111" i="17"/>
  <c r="E112" i="17"/>
  <c r="F112" i="17"/>
  <c r="G112" i="17"/>
  <c r="E113" i="17"/>
  <c r="F113" i="17"/>
  <c r="G113" i="17"/>
  <c r="E114" i="17"/>
  <c r="F114" i="17"/>
  <c r="G114" i="17"/>
  <c r="G115" i="17"/>
  <c r="E116" i="17"/>
  <c r="F116" i="17"/>
  <c r="G116" i="17"/>
  <c r="G117" i="17"/>
  <c r="E118" i="17"/>
  <c r="F118" i="17"/>
  <c r="G118" i="17"/>
  <c r="G119" i="17"/>
  <c r="G120" i="17"/>
  <c r="E121" i="17"/>
  <c r="F121" i="17"/>
  <c r="G121" i="17"/>
  <c r="G122" i="17"/>
  <c r="E123" i="17"/>
  <c r="F123" i="17"/>
  <c r="G123" i="17"/>
  <c r="E124" i="17"/>
  <c r="F124" i="17"/>
  <c r="G124" i="17"/>
  <c r="G125" i="17"/>
  <c r="G126" i="17"/>
  <c r="E127" i="17"/>
  <c r="G127" i="17"/>
  <c r="G128" i="17"/>
  <c r="E129" i="17"/>
  <c r="F129" i="17"/>
  <c r="G129" i="17"/>
  <c r="E132" i="17"/>
  <c r="F132" i="17"/>
  <c r="G132" i="17"/>
  <c r="E133" i="17"/>
  <c r="F133" i="17"/>
  <c r="G133" i="17"/>
  <c r="E134" i="17"/>
  <c r="F134" i="17"/>
  <c r="G134" i="17"/>
  <c r="E135" i="17"/>
  <c r="F135" i="17"/>
  <c r="G135" i="17"/>
  <c r="G136" i="17"/>
  <c r="G137" i="17"/>
  <c r="E138" i="17"/>
  <c r="F138" i="17"/>
  <c r="G138" i="17"/>
  <c r="G139" i="17"/>
  <c r="E140" i="17"/>
  <c r="F140" i="17"/>
  <c r="G140" i="17"/>
  <c r="E141" i="17"/>
  <c r="F141" i="17"/>
  <c r="G141" i="17"/>
  <c r="E142" i="17"/>
  <c r="F142" i="17"/>
  <c r="G142" i="17"/>
  <c r="E143" i="17"/>
  <c r="F143" i="17"/>
  <c r="G143" i="17"/>
  <c r="E144" i="17"/>
  <c r="F144" i="17"/>
  <c r="G144" i="17"/>
  <c r="E145" i="17"/>
  <c r="F145" i="17"/>
  <c r="G145" i="17"/>
  <c r="E146" i="17"/>
  <c r="F146" i="17"/>
  <c r="G146" i="17"/>
  <c r="E147" i="17"/>
  <c r="F147" i="17"/>
  <c r="G147" i="17"/>
  <c r="F148" i="17"/>
  <c r="G148" i="17"/>
  <c r="E149" i="17"/>
  <c r="G149" i="17"/>
  <c r="E150" i="17"/>
  <c r="F150" i="17"/>
  <c r="G150" i="17"/>
  <c r="G151" i="17"/>
  <c r="G73" i="16"/>
  <c r="G76" i="16"/>
  <c r="G77" i="16"/>
  <c r="E80" i="16"/>
  <c r="F80" i="16"/>
  <c r="G80" i="16"/>
  <c r="E81" i="16"/>
  <c r="F81" i="16"/>
  <c r="G81" i="16"/>
  <c r="E82" i="16"/>
  <c r="F82" i="16"/>
  <c r="G82" i="16"/>
  <c r="G83" i="16"/>
  <c r="G84" i="16"/>
  <c r="G85" i="16"/>
  <c r="G87" i="16"/>
  <c r="G88" i="16"/>
  <c r="G89" i="16"/>
  <c r="G90" i="16"/>
  <c r="G91" i="16"/>
  <c r="G94" i="16"/>
  <c r="E95" i="16"/>
  <c r="F95" i="16"/>
  <c r="G95" i="16"/>
  <c r="E96" i="16"/>
  <c r="G96" i="16"/>
  <c r="E97" i="16"/>
  <c r="G97" i="16"/>
  <c r="G98" i="16"/>
  <c r="G99" i="16"/>
  <c r="G100" i="16"/>
  <c r="E101" i="16"/>
  <c r="F101" i="16"/>
  <c r="G101" i="16"/>
  <c r="E102" i="16"/>
  <c r="F102" i="16"/>
  <c r="G102" i="16"/>
  <c r="G104" i="16"/>
  <c r="G105" i="16"/>
  <c r="G106" i="16"/>
  <c r="E107" i="16"/>
  <c r="F107" i="16"/>
  <c r="G107" i="16"/>
  <c r="G108" i="16"/>
  <c r="G109" i="16"/>
  <c r="E110" i="16"/>
  <c r="G110" i="16"/>
  <c r="E111" i="16"/>
  <c r="F111" i="16"/>
  <c r="G111" i="16"/>
  <c r="G112" i="16"/>
  <c r="E113" i="16"/>
  <c r="F113" i="16"/>
  <c r="G113" i="16"/>
  <c r="G114" i="16"/>
  <c r="G115" i="16"/>
  <c r="G116" i="16"/>
  <c r="E117" i="16"/>
  <c r="G117" i="16"/>
  <c r="G118" i="16"/>
  <c r="G119" i="16"/>
  <c r="G120" i="16"/>
  <c r="E121" i="16"/>
  <c r="F121" i="16"/>
  <c r="G121" i="16"/>
  <c r="G122" i="16"/>
  <c r="E123" i="16"/>
  <c r="G123" i="16"/>
  <c r="F124" i="16"/>
  <c r="G124" i="16"/>
  <c r="G125" i="16"/>
  <c r="G126" i="16"/>
  <c r="G127" i="16"/>
  <c r="G128" i="16"/>
  <c r="E129" i="16"/>
  <c r="G129" i="16"/>
  <c r="E132" i="16"/>
  <c r="G132" i="16"/>
  <c r="E133" i="16"/>
  <c r="G133" i="16"/>
  <c r="E134" i="16"/>
  <c r="F134" i="16"/>
  <c r="G134" i="16"/>
  <c r="G135" i="16"/>
  <c r="G136" i="16"/>
  <c r="G137" i="16"/>
  <c r="E138" i="16"/>
  <c r="G138" i="16"/>
  <c r="G139" i="16"/>
  <c r="E140" i="16"/>
  <c r="G140" i="16"/>
  <c r="E141" i="16"/>
  <c r="F141" i="16"/>
  <c r="G141" i="16"/>
  <c r="E142" i="16"/>
  <c r="F142" i="16"/>
  <c r="G142" i="16"/>
  <c r="G143" i="16"/>
  <c r="G144" i="16"/>
  <c r="E145" i="16"/>
  <c r="G145" i="16"/>
  <c r="G146" i="16"/>
  <c r="E147" i="16"/>
  <c r="F147" i="16"/>
  <c r="G147" i="16"/>
  <c r="G148" i="16"/>
  <c r="E149" i="16"/>
  <c r="F149" i="16"/>
  <c r="G149" i="16"/>
  <c r="E150" i="16"/>
  <c r="F150" i="16"/>
  <c r="G150" i="16"/>
  <c r="E151" i="16"/>
  <c r="G151" i="16"/>
  <c r="G73" i="15"/>
  <c r="G76" i="15"/>
  <c r="E77" i="15"/>
  <c r="F77" i="15"/>
  <c r="G77" i="15"/>
  <c r="G80" i="15"/>
  <c r="E81" i="15"/>
  <c r="F81" i="15"/>
  <c r="G81" i="15"/>
  <c r="E82" i="15"/>
  <c r="F82" i="15"/>
  <c r="G82" i="15"/>
  <c r="G83" i="15"/>
  <c r="G84" i="15"/>
  <c r="G85" i="15"/>
  <c r="G87" i="15"/>
  <c r="E88" i="15"/>
  <c r="F88" i="15"/>
  <c r="G88" i="15"/>
  <c r="G89" i="15"/>
  <c r="E90" i="15"/>
  <c r="F90" i="15"/>
  <c r="G90" i="15"/>
  <c r="E91" i="15"/>
  <c r="F91" i="15"/>
  <c r="G91" i="15"/>
  <c r="F94" i="15"/>
  <c r="G94" i="15"/>
  <c r="E95" i="15"/>
  <c r="F95" i="15"/>
  <c r="G95" i="15"/>
  <c r="E96" i="15"/>
  <c r="F96" i="15"/>
  <c r="G96" i="15"/>
  <c r="E97" i="15"/>
  <c r="F97" i="15"/>
  <c r="G97" i="15"/>
  <c r="G98" i="15"/>
  <c r="G99" i="15"/>
  <c r="E100" i="15"/>
  <c r="G100" i="15"/>
  <c r="E101" i="15"/>
  <c r="F101" i="15"/>
  <c r="G101" i="15"/>
  <c r="E102" i="15"/>
  <c r="F102" i="15"/>
  <c r="G102" i="15"/>
  <c r="E104" i="15"/>
  <c r="F104" i="15"/>
  <c r="G104" i="15"/>
  <c r="E105" i="15"/>
  <c r="F105" i="15"/>
  <c r="G105" i="15"/>
  <c r="E106" i="15"/>
  <c r="F106" i="15"/>
  <c r="G106" i="15"/>
  <c r="E107" i="15"/>
  <c r="F107" i="15"/>
  <c r="G107" i="15"/>
  <c r="E108" i="15"/>
  <c r="F108" i="15"/>
  <c r="G108" i="15"/>
  <c r="G109" i="15"/>
  <c r="G110" i="15"/>
  <c r="G111" i="15"/>
  <c r="E112" i="15"/>
  <c r="F112" i="15"/>
  <c r="G112" i="15"/>
  <c r="E113" i="15"/>
  <c r="F113" i="15"/>
  <c r="G113" i="15"/>
  <c r="F114" i="15"/>
  <c r="G114" i="15"/>
  <c r="G115" i="15"/>
  <c r="E116" i="15"/>
  <c r="F116" i="15"/>
  <c r="G116" i="15"/>
  <c r="G117" i="15"/>
  <c r="G118" i="15"/>
  <c r="G119" i="15"/>
  <c r="G120" i="15"/>
  <c r="E121" i="15"/>
  <c r="F121" i="15"/>
  <c r="G121" i="15"/>
  <c r="G122" i="15"/>
  <c r="G123" i="15"/>
  <c r="E124" i="15"/>
  <c r="F124" i="15"/>
  <c r="G124" i="15"/>
  <c r="G125" i="15"/>
  <c r="F126" i="15"/>
  <c r="G126" i="15"/>
  <c r="E127" i="15"/>
  <c r="G127" i="15"/>
  <c r="G128" i="15"/>
  <c r="E129" i="15"/>
  <c r="F129" i="15"/>
  <c r="G129" i="15"/>
  <c r="E132" i="15"/>
  <c r="F132" i="15"/>
  <c r="G132" i="15"/>
  <c r="E133" i="15"/>
  <c r="F133" i="15"/>
  <c r="G133" i="15"/>
  <c r="E134" i="15"/>
  <c r="F134" i="15"/>
  <c r="G134" i="15"/>
  <c r="F135" i="15"/>
  <c r="G135" i="15"/>
  <c r="E136" i="15"/>
  <c r="F136" i="15"/>
  <c r="G136" i="15"/>
  <c r="F137" i="15"/>
  <c r="G137" i="15"/>
  <c r="E138" i="15"/>
  <c r="F138" i="15"/>
  <c r="G138" i="15"/>
  <c r="G139" i="15"/>
  <c r="E140" i="15"/>
  <c r="F140" i="15"/>
  <c r="G140" i="15"/>
  <c r="E141" i="15"/>
  <c r="F141" i="15"/>
  <c r="G141" i="15"/>
  <c r="E142" i="15"/>
  <c r="F142" i="15"/>
  <c r="G142" i="15"/>
  <c r="E143" i="15"/>
  <c r="F143" i="15"/>
  <c r="G143" i="15"/>
  <c r="G144" i="15"/>
  <c r="E145" i="15"/>
  <c r="F145" i="15"/>
  <c r="G145" i="15"/>
  <c r="E146" i="15"/>
  <c r="F146" i="15"/>
  <c r="G146" i="15"/>
  <c r="E147" i="15"/>
  <c r="F147" i="15"/>
  <c r="G147" i="15"/>
  <c r="G148" i="15"/>
  <c r="E149" i="15"/>
  <c r="G149" i="15"/>
  <c r="E150" i="15"/>
  <c r="F150" i="15"/>
  <c r="G150" i="15"/>
  <c r="G151" i="15"/>
  <c r="G73" i="14"/>
  <c r="G76" i="14"/>
  <c r="G77" i="14"/>
  <c r="G80" i="14"/>
  <c r="E81" i="14"/>
  <c r="G81" i="14"/>
  <c r="E82" i="14"/>
  <c r="F82" i="14"/>
  <c r="G82" i="14"/>
  <c r="G83" i="14"/>
  <c r="G84" i="14"/>
  <c r="G85" i="14"/>
  <c r="G87" i="14"/>
  <c r="G88" i="14"/>
  <c r="G89" i="14"/>
  <c r="G90" i="14"/>
  <c r="G91" i="14"/>
  <c r="G94" i="14"/>
  <c r="E95" i="14"/>
  <c r="F95" i="14"/>
  <c r="G95" i="14"/>
  <c r="E96" i="14"/>
  <c r="F96" i="14"/>
  <c r="G96" i="14"/>
  <c r="G97" i="14"/>
  <c r="G98" i="14"/>
  <c r="G99" i="14"/>
  <c r="G100" i="14"/>
  <c r="E101" i="14"/>
  <c r="G101" i="14"/>
  <c r="G102" i="14"/>
  <c r="E104" i="14"/>
  <c r="G104" i="14"/>
  <c r="G105" i="14"/>
  <c r="G106" i="14"/>
  <c r="G107" i="14"/>
  <c r="G108" i="14"/>
  <c r="G109" i="14"/>
  <c r="G110" i="14"/>
  <c r="G111" i="14"/>
  <c r="G112" i="14"/>
  <c r="E113" i="14"/>
  <c r="F113" i="14"/>
  <c r="G113" i="14"/>
  <c r="G114" i="14"/>
  <c r="G115" i="14"/>
  <c r="G116" i="14"/>
  <c r="G117" i="14"/>
  <c r="G118" i="14"/>
  <c r="G119" i="14"/>
  <c r="G120" i="14"/>
  <c r="E121" i="14"/>
  <c r="F121" i="14"/>
  <c r="G121" i="14"/>
  <c r="G122" i="14"/>
  <c r="G123" i="14"/>
  <c r="E124" i="14"/>
  <c r="G124" i="14"/>
  <c r="G125" i="14"/>
  <c r="G126" i="14"/>
  <c r="G127" i="14"/>
  <c r="G128" i="14"/>
  <c r="E129" i="14"/>
  <c r="G129" i="14"/>
  <c r="E132" i="14"/>
  <c r="G132" i="14"/>
  <c r="F133" i="14"/>
  <c r="G133" i="14"/>
  <c r="E134" i="14"/>
  <c r="G134" i="14"/>
  <c r="G135" i="14"/>
  <c r="G136" i="14"/>
  <c r="G137" i="14"/>
  <c r="E138" i="14"/>
  <c r="F138" i="14"/>
  <c r="G138" i="14"/>
  <c r="G139" i="14"/>
  <c r="G140" i="14"/>
  <c r="E141" i="14"/>
  <c r="F141" i="14"/>
  <c r="G141" i="14"/>
  <c r="E142" i="14"/>
  <c r="F142" i="14"/>
  <c r="G142" i="14"/>
  <c r="E143" i="14"/>
  <c r="F143" i="14"/>
  <c r="G143" i="14"/>
  <c r="G144" i="14"/>
  <c r="G145" i="14"/>
  <c r="G146" i="14"/>
  <c r="E147" i="14"/>
  <c r="F147" i="14"/>
  <c r="G147" i="14"/>
  <c r="G148" i="14"/>
  <c r="G149" i="14"/>
  <c r="E150" i="14"/>
  <c r="F150" i="14"/>
  <c r="G150" i="14"/>
  <c r="E151" i="14"/>
  <c r="G151" i="14"/>
  <c r="G73" i="13"/>
  <c r="G76" i="13"/>
  <c r="G77" i="13"/>
  <c r="G80" i="13"/>
  <c r="G81" i="13"/>
  <c r="E82" i="13"/>
  <c r="F82" i="13"/>
  <c r="G82" i="13"/>
  <c r="G83" i="13"/>
  <c r="E84" i="13"/>
  <c r="F84" i="13"/>
  <c r="G84" i="13"/>
  <c r="G85" i="13"/>
  <c r="G87" i="13"/>
  <c r="G88" i="13"/>
  <c r="G89" i="13"/>
  <c r="G90" i="13"/>
  <c r="G91" i="13"/>
  <c r="G94" i="13"/>
  <c r="E95" i="13"/>
  <c r="F95" i="13"/>
  <c r="G95" i="13"/>
  <c r="E96" i="13"/>
  <c r="F96" i="13"/>
  <c r="G96" i="13"/>
  <c r="E97" i="13"/>
  <c r="G97" i="13"/>
  <c r="G98" i="13"/>
  <c r="G99" i="13"/>
  <c r="G100" i="13"/>
  <c r="G101" i="13"/>
  <c r="G102" i="13"/>
  <c r="E104" i="13"/>
  <c r="G104" i="13"/>
  <c r="G105" i="13"/>
  <c r="E106" i="13"/>
  <c r="G106" i="13"/>
  <c r="G107" i="13"/>
  <c r="G108" i="13"/>
  <c r="G109" i="13"/>
  <c r="G110" i="13"/>
  <c r="G111" i="13"/>
  <c r="G112" i="13"/>
  <c r="E113" i="13"/>
  <c r="F113" i="13"/>
  <c r="G113" i="13"/>
  <c r="G114" i="13"/>
  <c r="G115" i="13"/>
  <c r="F116" i="13"/>
  <c r="G116" i="13"/>
  <c r="G117" i="13"/>
  <c r="E118" i="13"/>
  <c r="G118" i="13"/>
  <c r="G119" i="13"/>
  <c r="G120" i="13"/>
  <c r="E121" i="13"/>
  <c r="G121" i="13"/>
  <c r="H121" i="13" s="1"/>
  <c r="G122" i="13"/>
  <c r="G123" i="13"/>
  <c r="E124" i="13"/>
  <c r="F124" i="13"/>
  <c r="G124" i="13"/>
  <c r="G125" i="13"/>
  <c r="G126" i="13"/>
  <c r="G127" i="13"/>
  <c r="G128" i="13"/>
  <c r="E129" i="13"/>
  <c r="F129" i="13"/>
  <c r="G129" i="13"/>
  <c r="E132" i="13"/>
  <c r="F132" i="13"/>
  <c r="G132" i="13"/>
  <c r="E133" i="13"/>
  <c r="G133" i="13"/>
  <c r="E134" i="13"/>
  <c r="F134" i="13"/>
  <c r="G134" i="13"/>
  <c r="G135" i="13"/>
  <c r="G136" i="13"/>
  <c r="G137" i="13"/>
  <c r="G138" i="13"/>
  <c r="G139" i="13"/>
  <c r="E140" i="13"/>
  <c r="F140" i="13"/>
  <c r="G140" i="13"/>
  <c r="E141" i="13"/>
  <c r="F141" i="13"/>
  <c r="G141" i="13"/>
  <c r="E142" i="13"/>
  <c r="G142" i="13"/>
  <c r="E143" i="13"/>
  <c r="F143" i="13"/>
  <c r="G143" i="13"/>
  <c r="G144" i="13"/>
  <c r="G145" i="13"/>
  <c r="G146" i="13"/>
  <c r="E147" i="13"/>
  <c r="G147" i="13"/>
  <c r="G148" i="13"/>
  <c r="G149" i="13"/>
  <c r="G150" i="13"/>
  <c r="G151" i="13"/>
  <c r="G73" i="12"/>
  <c r="G76" i="12"/>
  <c r="G77" i="12"/>
  <c r="G80" i="12"/>
  <c r="G81" i="12"/>
  <c r="E82" i="12"/>
  <c r="F82" i="12"/>
  <c r="G82" i="12"/>
  <c r="G83" i="12"/>
  <c r="G84" i="12"/>
  <c r="G85" i="12"/>
  <c r="G87" i="12"/>
  <c r="G88" i="12"/>
  <c r="G89" i="12"/>
  <c r="G90" i="12"/>
  <c r="G91" i="12"/>
  <c r="G94" i="12"/>
  <c r="E95" i="12"/>
  <c r="F95" i="12"/>
  <c r="G95" i="12"/>
  <c r="E96" i="12"/>
  <c r="F96" i="12"/>
  <c r="G96" i="12"/>
  <c r="E97" i="12"/>
  <c r="G97" i="12"/>
  <c r="G98" i="12"/>
  <c r="G99" i="12"/>
  <c r="G100" i="12"/>
  <c r="E101" i="12"/>
  <c r="G101" i="12"/>
  <c r="H101" i="12" s="1"/>
  <c r="G102" i="12"/>
  <c r="F104" i="12"/>
  <c r="G104" i="12"/>
  <c r="G105" i="12"/>
  <c r="E106" i="12"/>
  <c r="G106" i="12"/>
  <c r="H106" i="12" s="1"/>
  <c r="G107" i="12"/>
  <c r="G108" i="12"/>
  <c r="G109" i="12"/>
  <c r="G110" i="12"/>
  <c r="G111" i="12"/>
  <c r="G112" i="12"/>
  <c r="E113" i="12"/>
  <c r="F113" i="12"/>
  <c r="G113" i="12"/>
  <c r="G114" i="12"/>
  <c r="G115" i="12"/>
  <c r="G116" i="12"/>
  <c r="G117" i="12"/>
  <c r="G118" i="12"/>
  <c r="G119" i="12"/>
  <c r="G120" i="12"/>
  <c r="E121" i="12"/>
  <c r="F121" i="12"/>
  <c r="G121" i="12"/>
  <c r="G122" i="12"/>
  <c r="G123" i="12"/>
  <c r="G124" i="12"/>
  <c r="G125" i="12"/>
  <c r="G126" i="12"/>
  <c r="G127" i="12"/>
  <c r="G128" i="12"/>
  <c r="E129" i="12"/>
  <c r="G129" i="12"/>
  <c r="G132" i="12"/>
  <c r="G133" i="12"/>
  <c r="E134" i="12"/>
  <c r="G134" i="12"/>
  <c r="G135" i="12"/>
  <c r="G136" i="12"/>
  <c r="G137" i="12"/>
  <c r="E138" i="12"/>
  <c r="G138" i="12"/>
  <c r="G139" i="12"/>
  <c r="G140" i="12"/>
  <c r="E141" i="12"/>
  <c r="F141" i="12"/>
  <c r="G141" i="12"/>
  <c r="E142" i="12"/>
  <c r="F142" i="12"/>
  <c r="G142" i="12"/>
  <c r="H142" i="12" s="1"/>
  <c r="E143" i="12"/>
  <c r="G143" i="12"/>
  <c r="G144" i="12"/>
  <c r="G145" i="12"/>
  <c r="E146" i="12"/>
  <c r="G146" i="12"/>
  <c r="E147" i="12"/>
  <c r="G147" i="12"/>
  <c r="H147" i="12" s="1"/>
  <c r="G148" i="12"/>
  <c r="G149" i="12"/>
  <c r="G150" i="12"/>
  <c r="E151" i="12"/>
  <c r="F151" i="12"/>
  <c r="G151" i="12"/>
  <c r="G73" i="11"/>
  <c r="G76" i="11"/>
  <c r="G77" i="11"/>
  <c r="G80" i="11"/>
  <c r="E81" i="11"/>
  <c r="F81" i="11"/>
  <c r="G81" i="11"/>
  <c r="H81" i="11" s="1"/>
  <c r="E82" i="11"/>
  <c r="F82" i="11"/>
  <c r="G82" i="11"/>
  <c r="G83" i="11"/>
  <c r="G84" i="11"/>
  <c r="G85" i="11"/>
  <c r="G87" i="11"/>
  <c r="G88" i="11"/>
  <c r="G89" i="11"/>
  <c r="H89" i="11" s="1"/>
  <c r="G90" i="11"/>
  <c r="G91" i="11"/>
  <c r="G94" i="11"/>
  <c r="E95" i="11"/>
  <c r="F95" i="11"/>
  <c r="G95" i="11"/>
  <c r="E96" i="11"/>
  <c r="F96" i="11"/>
  <c r="G96" i="11"/>
  <c r="E97" i="11"/>
  <c r="G97" i="11"/>
  <c r="G98" i="11"/>
  <c r="G99" i="11"/>
  <c r="G100" i="11"/>
  <c r="E101" i="11"/>
  <c r="F101" i="11"/>
  <c r="G101" i="11"/>
  <c r="G102" i="11"/>
  <c r="F104" i="11"/>
  <c r="G104" i="11"/>
  <c r="G105" i="11"/>
  <c r="G106" i="11"/>
  <c r="G107" i="11"/>
  <c r="G108" i="11"/>
  <c r="G109" i="11"/>
  <c r="G110" i="11"/>
  <c r="G111" i="11"/>
  <c r="G112" i="11"/>
  <c r="E113" i="11"/>
  <c r="F113" i="11"/>
  <c r="G113" i="11"/>
  <c r="G114" i="11"/>
  <c r="G115" i="11"/>
  <c r="G116" i="11"/>
  <c r="G117" i="11"/>
  <c r="G118" i="11"/>
  <c r="G119" i="11"/>
  <c r="G120" i="11"/>
  <c r="E121" i="11"/>
  <c r="F121" i="11"/>
  <c r="G121" i="11"/>
  <c r="G122" i="11"/>
  <c r="G123" i="11"/>
  <c r="G124" i="11"/>
  <c r="H124" i="11" s="1"/>
  <c r="G125" i="11"/>
  <c r="G126" i="11"/>
  <c r="G127" i="11"/>
  <c r="G128" i="11"/>
  <c r="G129" i="11"/>
  <c r="E132" i="11"/>
  <c r="F132" i="11"/>
  <c r="G132" i="11"/>
  <c r="G133" i="11"/>
  <c r="F134" i="11"/>
  <c r="G134" i="11"/>
  <c r="G135" i="11"/>
  <c r="G136" i="11"/>
  <c r="G137" i="11"/>
  <c r="E138" i="11"/>
  <c r="G138" i="11"/>
  <c r="H138" i="11" s="1"/>
  <c r="G139" i="11"/>
  <c r="G140" i="11"/>
  <c r="E141" i="11"/>
  <c r="F141" i="11"/>
  <c r="G141" i="11"/>
  <c r="E142" i="11"/>
  <c r="F142" i="11"/>
  <c r="G142" i="11"/>
  <c r="E143" i="11"/>
  <c r="F143" i="11"/>
  <c r="G143" i="11"/>
  <c r="G144" i="11"/>
  <c r="G145" i="11"/>
  <c r="G146" i="11"/>
  <c r="E147" i="11"/>
  <c r="F147" i="11"/>
  <c r="G147" i="11"/>
  <c r="G148" i="11"/>
  <c r="E149" i="11"/>
  <c r="F149" i="11"/>
  <c r="G149" i="11"/>
  <c r="E150" i="11"/>
  <c r="F150" i="11"/>
  <c r="G150" i="11"/>
  <c r="E151" i="11"/>
  <c r="F151" i="11"/>
  <c r="G151" i="11"/>
  <c r="G73" i="10"/>
  <c r="G76" i="10"/>
  <c r="G77" i="10"/>
  <c r="G80" i="10"/>
  <c r="G81" i="10"/>
  <c r="E82" i="10"/>
  <c r="F82" i="10"/>
  <c r="G82" i="10"/>
  <c r="G83" i="10"/>
  <c r="G84" i="10"/>
  <c r="G85" i="10"/>
  <c r="G87" i="10"/>
  <c r="G88" i="10"/>
  <c r="G89" i="10"/>
  <c r="G90" i="10"/>
  <c r="G91" i="10"/>
  <c r="G94" i="10"/>
  <c r="G95" i="10"/>
  <c r="G96" i="10"/>
  <c r="E97" i="10"/>
  <c r="G97" i="10"/>
  <c r="G98" i="10"/>
  <c r="G99" i="10"/>
  <c r="G100" i="10"/>
  <c r="E101" i="10"/>
  <c r="G101" i="10"/>
  <c r="E102" i="10"/>
  <c r="G102" i="10"/>
  <c r="E104" i="10"/>
  <c r="G104" i="10"/>
  <c r="G105" i="10"/>
  <c r="G106" i="10"/>
  <c r="G107" i="10"/>
  <c r="G108" i="10"/>
  <c r="G109" i="10"/>
  <c r="G110" i="10"/>
  <c r="G111" i="10"/>
  <c r="G112" i="10"/>
  <c r="G113" i="10"/>
  <c r="G114" i="10"/>
  <c r="G115" i="10"/>
  <c r="G116" i="10"/>
  <c r="G117" i="10"/>
  <c r="G118" i="10"/>
  <c r="G119" i="10"/>
  <c r="G120" i="10"/>
  <c r="E121" i="10"/>
  <c r="F121" i="10"/>
  <c r="G121" i="10"/>
  <c r="G122" i="10"/>
  <c r="G123" i="10"/>
  <c r="G124" i="10"/>
  <c r="G125" i="10"/>
  <c r="G126" i="10"/>
  <c r="G127" i="10"/>
  <c r="G128" i="10"/>
  <c r="G129" i="10"/>
  <c r="E132" i="10"/>
  <c r="F132" i="10"/>
  <c r="G132" i="10"/>
  <c r="F133" i="10"/>
  <c r="G133" i="10"/>
  <c r="E134" i="10"/>
  <c r="G134" i="10"/>
  <c r="G135" i="10"/>
  <c r="G136" i="10"/>
  <c r="G137" i="10"/>
  <c r="E138" i="10"/>
  <c r="G138" i="10"/>
  <c r="G139" i="10"/>
  <c r="G140" i="10"/>
  <c r="G141" i="10"/>
  <c r="E142" i="10"/>
  <c r="F142" i="10"/>
  <c r="G142" i="10"/>
  <c r="E143" i="10"/>
  <c r="F143" i="10"/>
  <c r="G143" i="10"/>
  <c r="G144" i="10"/>
  <c r="E145" i="10"/>
  <c r="F145" i="10"/>
  <c r="G145" i="10"/>
  <c r="G146" i="10"/>
  <c r="G147" i="10"/>
  <c r="G148" i="10"/>
  <c r="G149" i="10"/>
  <c r="G150" i="10"/>
  <c r="E151" i="10"/>
  <c r="G151" i="10"/>
  <c r="G73" i="9"/>
  <c r="G76" i="9"/>
  <c r="G77" i="9"/>
  <c r="E80" i="9"/>
  <c r="F80" i="9"/>
  <c r="G80" i="9"/>
  <c r="E81" i="9"/>
  <c r="G81" i="9"/>
  <c r="E82" i="9"/>
  <c r="F82" i="9"/>
  <c r="G82" i="9"/>
  <c r="G83" i="9"/>
  <c r="G84" i="9"/>
  <c r="G85" i="9"/>
  <c r="G87" i="9"/>
  <c r="G88" i="9"/>
  <c r="G89" i="9"/>
  <c r="E90" i="9"/>
  <c r="F90" i="9"/>
  <c r="G90" i="9"/>
  <c r="E91" i="9"/>
  <c r="F91" i="9"/>
  <c r="G91" i="9"/>
  <c r="G94" i="9"/>
  <c r="E95" i="9"/>
  <c r="F95" i="9"/>
  <c r="G95" i="9"/>
  <c r="E96" i="9"/>
  <c r="F96" i="9"/>
  <c r="G96" i="9"/>
  <c r="E97" i="9"/>
  <c r="G97" i="9"/>
  <c r="E98" i="9"/>
  <c r="G98" i="9"/>
  <c r="H98" i="9" s="1"/>
  <c r="G99" i="9"/>
  <c r="E100" i="9"/>
  <c r="G100" i="9"/>
  <c r="E101" i="9"/>
  <c r="F101" i="9"/>
  <c r="G101" i="9"/>
  <c r="E102" i="9"/>
  <c r="F102" i="9"/>
  <c r="G102" i="9"/>
  <c r="H102" i="9" s="1"/>
  <c r="E104" i="9"/>
  <c r="F104" i="9"/>
  <c r="G104" i="9"/>
  <c r="E105" i="9"/>
  <c r="G105" i="9"/>
  <c r="E106" i="9"/>
  <c r="G106" i="9"/>
  <c r="E107" i="9"/>
  <c r="G107" i="9"/>
  <c r="G108" i="9"/>
  <c r="G109" i="9"/>
  <c r="G110" i="9"/>
  <c r="G111" i="9"/>
  <c r="E112" i="9"/>
  <c r="F112" i="9"/>
  <c r="G112" i="9"/>
  <c r="E113" i="9"/>
  <c r="F113" i="9"/>
  <c r="G113" i="9"/>
  <c r="E114" i="9"/>
  <c r="G114" i="9"/>
  <c r="H114" i="9" s="1"/>
  <c r="F115" i="9"/>
  <c r="G115" i="9"/>
  <c r="G116" i="9"/>
  <c r="G117" i="9"/>
  <c r="G118" i="9"/>
  <c r="G119" i="9"/>
  <c r="G120" i="9"/>
  <c r="E121" i="9"/>
  <c r="F121" i="9"/>
  <c r="G121" i="9"/>
  <c r="G122" i="9"/>
  <c r="E123" i="9"/>
  <c r="G123" i="9"/>
  <c r="G124" i="9"/>
  <c r="G125" i="9"/>
  <c r="E126" i="9"/>
  <c r="G126" i="9"/>
  <c r="E127" i="9"/>
  <c r="G127" i="9"/>
  <c r="E128" i="9"/>
  <c r="G128" i="9"/>
  <c r="H128" i="9" s="1"/>
  <c r="E129" i="9"/>
  <c r="G129" i="9"/>
  <c r="E132" i="9"/>
  <c r="F132" i="9"/>
  <c r="G132" i="9"/>
  <c r="E133" i="9"/>
  <c r="G133" i="9"/>
  <c r="E134" i="9"/>
  <c r="F134" i="9"/>
  <c r="G134" i="9"/>
  <c r="E135" i="9"/>
  <c r="G135" i="9"/>
  <c r="G136" i="9"/>
  <c r="G137" i="9"/>
  <c r="E138" i="9"/>
  <c r="F138" i="9"/>
  <c r="G138" i="9"/>
  <c r="H138" i="9" s="1"/>
  <c r="E139" i="9"/>
  <c r="G139" i="9"/>
  <c r="E140" i="9"/>
  <c r="G140" i="9"/>
  <c r="E141" i="9"/>
  <c r="F141" i="9"/>
  <c r="G141" i="9"/>
  <c r="H141" i="9" s="1"/>
  <c r="E142" i="9"/>
  <c r="F142" i="9"/>
  <c r="G142" i="9"/>
  <c r="E143" i="9"/>
  <c r="F143" i="9"/>
  <c r="G143" i="9"/>
  <c r="G144" i="9"/>
  <c r="E145" i="9"/>
  <c r="F145" i="9"/>
  <c r="G145" i="9"/>
  <c r="G146" i="9"/>
  <c r="E147" i="9"/>
  <c r="F147" i="9"/>
  <c r="G147" i="9"/>
  <c r="G148" i="9"/>
  <c r="G149" i="9"/>
  <c r="E150" i="9"/>
  <c r="F150" i="9"/>
  <c r="G150" i="9"/>
  <c r="E151" i="9"/>
  <c r="F151" i="9"/>
  <c r="G151" i="9"/>
  <c r="G73" i="8"/>
  <c r="G76" i="8"/>
  <c r="G77" i="8"/>
  <c r="G80" i="8"/>
  <c r="E81" i="8"/>
  <c r="F81" i="8"/>
  <c r="G81" i="8"/>
  <c r="E82" i="8"/>
  <c r="F82" i="8"/>
  <c r="G82" i="8"/>
  <c r="G83" i="8"/>
  <c r="E84" i="8"/>
  <c r="F84" i="8"/>
  <c r="G84" i="8"/>
  <c r="G85" i="8"/>
  <c r="G87" i="8"/>
  <c r="G88" i="8"/>
  <c r="G89" i="8"/>
  <c r="E90" i="8"/>
  <c r="G90" i="8"/>
  <c r="H90" i="8" s="1"/>
  <c r="G91" i="8"/>
  <c r="G94" i="8"/>
  <c r="E95" i="8"/>
  <c r="F95" i="8"/>
  <c r="G95" i="8"/>
  <c r="E96" i="8"/>
  <c r="F96" i="8"/>
  <c r="G96" i="8"/>
  <c r="E97" i="8"/>
  <c r="F97" i="8"/>
  <c r="G97" i="8"/>
  <c r="G98" i="8"/>
  <c r="G99" i="8"/>
  <c r="G100" i="8"/>
  <c r="E101" i="8"/>
  <c r="G101" i="8"/>
  <c r="E102" i="8"/>
  <c r="F102" i="8"/>
  <c r="G102" i="8"/>
  <c r="G104" i="8"/>
  <c r="G105" i="8"/>
  <c r="G106" i="8"/>
  <c r="G107" i="8"/>
  <c r="G108" i="8"/>
  <c r="G109" i="8"/>
  <c r="G110" i="8"/>
  <c r="E111" i="8"/>
  <c r="G111" i="8"/>
  <c r="G112" i="8"/>
  <c r="E113" i="8"/>
  <c r="F113" i="8"/>
  <c r="G113" i="8"/>
  <c r="G114" i="8"/>
  <c r="G115" i="8"/>
  <c r="G116" i="8"/>
  <c r="G117" i="8"/>
  <c r="G118" i="8"/>
  <c r="G119" i="8"/>
  <c r="G120" i="8"/>
  <c r="E121" i="8"/>
  <c r="F121" i="8"/>
  <c r="G121" i="8"/>
  <c r="G122" i="8"/>
  <c r="G123" i="8"/>
  <c r="G124" i="8"/>
  <c r="G125" i="8"/>
  <c r="G126" i="8"/>
  <c r="G127" i="8"/>
  <c r="G128" i="8"/>
  <c r="E129" i="8"/>
  <c r="F129" i="8"/>
  <c r="G129" i="8"/>
  <c r="E132" i="8"/>
  <c r="F132" i="8"/>
  <c r="G132" i="8"/>
  <c r="E133" i="8"/>
  <c r="F133" i="8"/>
  <c r="G133" i="8"/>
  <c r="E134" i="8"/>
  <c r="F134" i="8"/>
  <c r="G134" i="8"/>
  <c r="E135" i="8"/>
  <c r="G135" i="8"/>
  <c r="H135" i="8" s="1"/>
  <c r="E136" i="8"/>
  <c r="G136" i="8"/>
  <c r="G137" i="8"/>
  <c r="E138" i="8"/>
  <c r="F138" i="8"/>
  <c r="G138" i="8"/>
  <c r="H138" i="8" s="1"/>
  <c r="G139" i="8"/>
  <c r="G140" i="8"/>
  <c r="G141" i="8"/>
  <c r="E142" i="8"/>
  <c r="F142" i="8"/>
  <c r="G142" i="8"/>
  <c r="G143" i="8"/>
  <c r="E144" i="8"/>
  <c r="G144" i="8"/>
  <c r="G145" i="8"/>
  <c r="G146" i="8"/>
  <c r="E147" i="8"/>
  <c r="F147" i="8"/>
  <c r="G147" i="8"/>
  <c r="G148" i="8"/>
  <c r="E149" i="8"/>
  <c r="G149" i="8"/>
  <c r="G150" i="8"/>
  <c r="G151" i="8"/>
  <c r="G73" i="7"/>
  <c r="G76" i="7"/>
  <c r="G77" i="7"/>
  <c r="G80" i="7"/>
  <c r="E81" i="7"/>
  <c r="F81" i="7"/>
  <c r="G81" i="7"/>
  <c r="E82" i="7"/>
  <c r="F82" i="7"/>
  <c r="G82" i="7"/>
  <c r="G83" i="7"/>
  <c r="E84" i="7"/>
  <c r="F84" i="7"/>
  <c r="G84" i="7"/>
  <c r="G85" i="7"/>
  <c r="G87" i="7"/>
  <c r="G88" i="7"/>
  <c r="G89" i="7"/>
  <c r="G90" i="7"/>
  <c r="G91" i="7"/>
  <c r="G94" i="7"/>
  <c r="E95" i="7"/>
  <c r="F95" i="7"/>
  <c r="G95" i="7"/>
  <c r="E96" i="7"/>
  <c r="F96" i="7"/>
  <c r="G96" i="7"/>
  <c r="E97" i="7"/>
  <c r="G97" i="7"/>
  <c r="H97" i="7" s="1"/>
  <c r="G98" i="7"/>
  <c r="G99" i="7"/>
  <c r="G100" i="7"/>
  <c r="E101" i="7"/>
  <c r="F101" i="7"/>
  <c r="G101" i="7"/>
  <c r="H101" i="7" s="1"/>
  <c r="G102" i="7"/>
  <c r="E104" i="7"/>
  <c r="G104" i="7"/>
  <c r="G105" i="7"/>
  <c r="G106" i="7"/>
  <c r="G107" i="7"/>
  <c r="G108" i="7"/>
  <c r="G109" i="7"/>
  <c r="E110" i="7"/>
  <c r="G110" i="7"/>
  <c r="G111" i="7"/>
  <c r="G112" i="7"/>
  <c r="E113" i="7"/>
  <c r="F113" i="7"/>
  <c r="G113" i="7"/>
  <c r="H113" i="7" s="1"/>
  <c r="G114" i="7"/>
  <c r="G115" i="7"/>
  <c r="G116" i="7"/>
  <c r="G117" i="7"/>
  <c r="G118" i="7"/>
  <c r="G119" i="7"/>
  <c r="G120" i="7"/>
  <c r="E121" i="7"/>
  <c r="F121" i="7"/>
  <c r="G121" i="7"/>
  <c r="G122" i="7"/>
  <c r="G123" i="7"/>
  <c r="G124" i="7"/>
  <c r="G125" i="7"/>
  <c r="G126" i="7"/>
  <c r="G127" i="7"/>
  <c r="G128" i="7"/>
  <c r="G129" i="7"/>
  <c r="E132" i="7"/>
  <c r="F132" i="7"/>
  <c r="G132" i="7"/>
  <c r="H132" i="7" s="1"/>
  <c r="E133" i="7"/>
  <c r="G133" i="7"/>
  <c r="E134" i="7"/>
  <c r="F134" i="7"/>
  <c r="G134" i="7"/>
  <c r="G135" i="7"/>
  <c r="G136" i="7"/>
  <c r="G137" i="7"/>
  <c r="G138" i="7"/>
  <c r="G139" i="7"/>
  <c r="E140" i="7"/>
  <c r="G140" i="7"/>
  <c r="E141" i="7"/>
  <c r="F141" i="7"/>
  <c r="G141" i="7"/>
  <c r="E142" i="7"/>
  <c r="F142" i="7"/>
  <c r="G142" i="7"/>
  <c r="H142" i="7" s="1"/>
  <c r="E143" i="7"/>
  <c r="G143" i="7"/>
  <c r="G144" i="7"/>
  <c r="G145" i="7"/>
  <c r="G146" i="7"/>
  <c r="E147" i="7"/>
  <c r="F147" i="7"/>
  <c r="G147" i="7"/>
  <c r="G148" i="7"/>
  <c r="G149" i="7"/>
  <c r="G150" i="7"/>
  <c r="G151" i="7"/>
  <c r="G73" i="6"/>
  <c r="G76" i="6"/>
  <c r="E77" i="6"/>
  <c r="F77" i="6"/>
  <c r="G77" i="6"/>
  <c r="G80" i="6"/>
  <c r="E81" i="6"/>
  <c r="F81" i="6"/>
  <c r="G81" i="6"/>
  <c r="H81" i="6" s="1"/>
  <c r="E82" i="6"/>
  <c r="F82" i="6"/>
  <c r="G82" i="6"/>
  <c r="G83" i="6"/>
  <c r="E84" i="6"/>
  <c r="F84" i="6"/>
  <c r="G84" i="6"/>
  <c r="G85" i="6"/>
  <c r="G87" i="6"/>
  <c r="G88" i="6"/>
  <c r="G89" i="6"/>
  <c r="G90" i="6"/>
  <c r="E91" i="6"/>
  <c r="F91" i="6"/>
  <c r="G91" i="6"/>
  <c r="H91" i="6" s="1"/>
  <c r="G94" i="6"/>
  <c r="E95" i="6"/>
  <c r="F95" i="6"/>
  <c r="G95" i="6"/>
  <c r="E96" i="6"/>
  <c r="F96" i="6"/>
  <c r="G96" i="6"/>
  <c r="E97" i="6"/>
  <c r="F97" i="6"/>
  <c r="G97" i="6"/>
  <c r="G98" i="6"/>
  <c r="G99" i="6"/>
  <c r="G100" i="6"/>
  <c r="E101" i="6"/>
  <c r="F101" i="6"/>
  <c r="G101" i="6"/>
  <c r="E102" i="6"/>
  <c r="F102" i="6"/>
  <c r="G102" i="6"/>
  <c r="E104" i="6"/>
  <c r="F104" i="6"/>
  <c r="G104" i="6"/>
  <c r="G105" i="6"/>
  <c r="E106" i="6"/>
  <c r="F106" i="6"/>
  <c r="G106" i="6"/>
  <c r="G107" i="6"/>
  <c r="F108" i="6"/>
  <c r="G108" i="6"/>
  <c r="E109" i="6"/>
  <c r="F109" i="6"/>
  <c r="G109" i="6"/>
  <c r="G110" i="6"/>
  <c r="E111" i="6"/>
  <c r="F111" i="6"/>
  <c r="G111" i="6"/>
  <c r="F112" i="6"/>
  <c r="G112" i="6"/>
  <c r="E113" i="6"/>
  <c r="F113" i="6"/>
  <c r="G113" i="6"/>
  <c r="G114" i="6"/>
  <c r="G115" i="6"/>
  <c r="E116" i="6"/>
  <c r="F116" i="6"/>
  <c r="G116" i="6"/>
  <c r="E117" i="6"/>
  <c r="G117" i="6"/>
  <c r="E118" i="6"/>
  <c r="F118" i="6"/>
  <c r="G118" i="6"/>
  <c r="H118" i="6" s="1"/>
  <c r="G119" i="6"/>
  <c r="G120" i="6"/>
  <c r="E121" i="6"/>
  <c r="F121" i="6"/>
  <c r="G121" i="6"/>
  <c r="G122" i="6"/>
  <c r="F123" i="6"/>
  <c r="G123" i="6"/>
  <c r="E124" i="6"/>
  <c r="F124" i="6"/>
  <c r="G124" i="6"/>
  <c r="G125" i="6"/>
  <c r="G126" i="6"/>
  <c r="E127" i="6"/>
  <c r="F127" i="6"/>
  <c r="G127" i="6"/>
  <c r="G128" i="6"/>
  <c r="E129" i="6"/>
  <c r="F129" i="6"/>
  <c r="G129" i="6"/>
  <c r="G132" i="6"/>
  <c r="G133" i="6"/>
  <c r="E134" i="6"/>
  <c r="F134" i="6"/>
  <c r="G134" i="6"/>
  <c r="E135" i="6"/>
  <c r="F135" i="6"/>
  <c r="G135" i="6"/>
  <c r="G136" i="6"/>
  <c r="E137" i="6"/>
  <c r="F137" i="6"/>
  <c r="G137" i="6"/>
  <c r="E138" i="6"/>
  <c r="F138" i="6"/>
  <c r="G138" i="6"/>
  <c r="E139" i="6"/>
  <c r="F139" i="6"/>
  <c r="G139" i="6"/>
  <c r="E140" i="6"/>
  <c r="F140" i="6"/>
  <c r="G140" i="6"/>
  <c r="E141" i="6"/>
  <c r="F141" i="6"/>
  <c r="G141" i="6"/>
  <c r="E142" i="6"/>
  <c r="F142" i="6"/>
  <c r="G142" i="6"/>
  <c r="E143" i="6"/>
  <c r="F143" i="6"/>
  <c r="G143" i="6"/>
  <c r="E144" i="6"/>
  <c r="F144" i="6"/>
  <c r="G144" i="6"/>
  <c r="E145" i="6"/>
  <c r="F145" i="6"/>
  <c r="G145" i="6"/>
  <c r="E146" i="6"/>
  <c r="F146" i="6"/>
  <c r="G146" i="6"/>
  <c r="E147" i="6"/>
  <c r="F147" i="6"/>
  <c r="G147" i="6"/>
  <c r="F148" i="6"/>
  <c r="G148" i="6"/>
  <c r="G149" i="6"/>
  <c r="E150" i="6"/>
  <c r="F150" i="6"/>
  <c r="G150" i="6"/>
  <c r="E151" i="6"/>
  <c r="F151" i="6"/>
  <c r="G151" i="6"/>
  <c r="G73" i="5"/>
  <c r="G76" i="5"/>
  <c r="G77" i="5"/>
  <c r="G80" i="5"/>
  <c r="G81" i="5"/>
  <c r="E82" i="5"/>
  <c r="F82" i="5"/>
  <c r="G82" i="5"/>
  <c r="G83" i="5"/>
  <c r="G84" i="5"/>
  <c r="G85" i="5"/>
  <c r="G87" i="5"/>
  <c r="G88" i="5"/>
  <c r="G89" i="5"/>
  <c r="G90" i="5"/>
  <c r="G91" i="5"/>
  <c r="G94" i="5"/>
  <c r="G95" i="5"/>
  <c r="G96" i="5"/>
  <c r="G97" i="5"/>
  <c r="G98" i="5"/>
  <c r="G99" i="5"/>
  <c r="G100" i="5"/>
  <c r="E101" i="5"/>
  <c r="G101" i="5"/>
  <c r="H101" i="5" s="1"/>
  <c r="G102" i="5"/>
  <c r="G104" i="5"/>
  <c r="G105" i="5"/>
  <c r="G106" i="5"/>
  <c r="G107" i="5"/>
  <c r="G108" i="5"/>
  <c r="G109" i="5"/>
  <c r="G110" i="5"/>
  <c r="G111" i="5"/>
  <c r="G112" i="5"/>
  <c r="E113" i="5"/>
  <c r="F113" i="5"/>
  <c r="G113" i="5"/>
  <c r="G114" i="5"/>
  <c r="G115" i="5"/>
  <c r="G116" i="5"/>
  <c r="G117" i="5"/>
  <c r="G118" i="5"/>
  <c r="G119" i="5"/>
  <c r="G120" i="5"/>
  <c r="E121" i="5"/>
  <c r="G121" i="5"/>
  <c r="G122" i="5"/>
  <c r="G123" i="5"/>
  <c r="G124" i="5"/>
  <c r="G125" i="5"/>
  <c r="G126" i="5"/>
  <c r="G127" i="5"/>
  <c r="G128" i="5"/>
  <c r="G129" i="5"/>
  <c r="G132" i="5"/>
  <c r="G133" i="5"/>
  <c r="G134" i="5"/>
  <c r="G135" i="5"/>
  <c r="G136" i="5"/>
  <c r="G137" i="5"/>
  <c r="E138" i="5"/>
  <c r="G138" i="5"/>
  <c r="G139" i="5"/>
  <c r="G140" i="5"/>
  <c r="E141" i="5"/>
  <c r="F141" i="5"/>
  <c r="G141" i="5"/>
  <c r="E142" i="5"/>
  <c r="F142" i="5"/>
  <c r="G142" i="5"/>
  <c r="G143" i="5"/>
  <c r="G144" i="5"/>
  <c r="G145" i="5"/>
  <c r="G146" i="5"/>
  <c r="E147" i="5"/>
  <c r="G147" i="5"/>
  <c r="G148" i="5"/>
  <c r="G149" i="5"/>
  <c r="F150" i="5"/>
  <c r="G150" i="5"/>
  <c r="E151" i="5"/>
  <c r="G151" i="5"/>
  <c r="G73" i="4"/>
  <c r="G76" i="4"/>
  <c r="E77" i="4"/>
  <c r="F77" i="4"/>
  <c r="G77" i="4"/>
  <c r="G80" i="4"/>
  <c r="E81" i="4"/>
  <c r="F81" i="4"/>
  <c r="G81" i="4"/>
  <c r="E82" i="4"/>
  <c r="F82" i="4"/>
  <c r="G82" i="4"/>
  <c r="E83" i="4"/>
  <c r="G83" i="4"/>
  <c r="E84" i="4"/>
  <c r="F84" i="4"/>
  <c r="G84" i="4"/>
  <c r="H84" i="4" s="1"/>
  <c r="G85" i="4"/>
  <c r="G87" i="4"/>
  <c r="F88" i="4"/>
  <c r="G88" i="4"/>
  <c r="E89" i="4"/>
  <c r="G89" i="4"/>
  <c r="H89" i="4" s="1"/>
  <c r="E90" i="4"/>
  <c r="G90" i="4"/>
  <c r="E91" i="4"/>
  <c r="F91" i="4"/>
  <c r="G91" i="4"/>
  <c r="G94" i="4"/>
  <c r="E95" i="4"/>
  <c r="F95" i="4"/>
  <c r="G95" i="4"/>
  <c r="H95" i="4" s="1"/>
  <c r="E96" i="4"/>
  <c r="F96" i="4"/>
  <c r="G96" i="4"/>
  <c r="E97" i="4"/>
  <c r="G97" i="4"/>
  <c r="G98" i="4"/>
  <c r="G99" i="4"/>
  <c r="G100" i="4"/>
  <c r="E101" i="4"/>
  <c r="F101" i="4"/>
  <c r="G101" i="4"/>
  <c r="E102" i="4"/>
  <c r="F102" i="4"/>
  <c r="G102" i="4"/>
  <c r="G104" i="4"/>
  <c r="G105" i="4"/>
  <c r="G106" i="4"/>
  <c r="E107" i="4"/>
  <c r="F107" i="4"/>
  <c r="G107" i="4"/>
  <c r="G108" i="4"/>
  <c r="G109" i="4"/>
  <c r="E110" i="4"/>
  <c r="G110" i="4"/>
  <c r="H110" i="4" s="1"/>
  <c r="E111" i="4"/>
  <c r="F111" i="4"/>
  <c r="G111" i="4"/>
  <c r="H111" i="4" s="1"/>
  <c r="G112" i="4"/>
  <c r="E113" i="4"/>
  <c r="F113" i="4"/>
  <c r="G113" i="4"/>
  <c r="G114" i="4"/>
  <c r="G115" i="4"/>
  <c r="G116" i="4"/>
  <c r="G117" i="4"/>
  <c r="G118" i="4"/>
  <c r="G119" i="4"/>
  <c r="G120" i="4"/>
  <c r="E121" i="4"/>
  <c r="F121" i="4"/>
  <c r="G121" i="4"/>
  <c r="G122" i="4"/>
  <c r="G123" i="4"/>
  <c r="E124" i="4"/>
  <c r="F124" i="4"/>
  <c r="G124" i="4"/>
  <c r="G125" i="4"/>
  <c r="G126" i="4"/>
  <c r="E127" i="4"/>
  <c r="G127" i="4"/>
  <c r="E128" i="4"/>
  <c r="G128" i="4"/>
  <c r="E129" i="4"/>
  <c r="F129" i="4"/>
  <c r="G129" i="4"/>
  <c r="E132" i="4"/>
  <c r="F132" i="4"/>
  <c r="G132" i="4"/>
  <c r="E133" i="4"/>
  <c r="F133" i="4"/>
  <c r="G133" i="4"/>
  <c r="E134" i="4"/>
  <c r="F134" i="4"/>
  <c r="G134" i="4"/>
  <c r="G135" i="4"/>
  <c r="E136" i="4"/>
  <c r="G136" i="4"/>
  <c r="G137" i="4"/>
  <c r="E138" i="4"/>
  <c r="F138" i="4"/>
  <c r="G138" i="4"/>
  <c r="E139" i="4"/>
  <c r="F139" i="4"/>
  <c r="G139" i="4"/>
  <c r="E140" i="4"/>
  <c r="F140" i="4"/>
  <c r="G140" i="4"/>
  <c r="E141" i="4"/>
  <c r="G141" i="4"/>
  <c r="E142" i="4"/>
  <c r="F142" i="4"/>
  <c r="G142" i="4"/>
  <c r="E143" i="4"/>
  <c r="F143" i="4"/>
  <c r="G143" i="4"/>
  <c r="E144" i="4"/>
  <c r="F144" i="4"/>
  <c r="G144" i="4"/>
  <c r="E145" i="4"/>
  <c r="F145" i="4"/>
  <c r="G145" i="4"/>
  <c r="E146" i="4"/>
  <c r="F146" i="4"/>
  <c r="G146" i="4"/>
  <c r="E147" i="4"/>
  <c r="F147" i="4"/>
  <c r="G147" i="4"/>
  <c r="F148" i="4"/>
  <c r="G148" i="4"/>
  <c r="E149" i="4"/>
  <c r="F149" i="4"/>
  <c r="G149" i="4"/>
  <c r="E150" i="4"/>
  <c r="F150" i="4"/>
  <c r="G150" i="4"/>
  <c r="H150" i="4" s="1"/>
  <c r="E151" i="4"/>
  <c r="F151" i="4"/>
  <c r="G151" i="4"/>
  <c r="H151" i="4" s="1"/>
  <c r="G73" i="3"/>
  <c r="G76" i="3"/>
  <c r="G77" i="3"/>
  <c r="G80" i="3"/>
  <c r="E81" i="3"/>
  <c r="F81" i="3"/>
  <c r="G81" i="3"/>
  <c r="E82" i="3"/>
  <c r="F82" i="3"/>
  <c r="G82" i="3"/>
  <c r="G83" i="3"/>
  <c r="G84" i="3"/>
  <c r="G85" i="3"/>
  <c r="G87" i="3"/>
  <c r="G88" i="3"/>
  <c r="G89" i="3"/>
  <c r="G90" i="3"/>
  <c r="G91" i="3"/>
  <c r="G94" i="3"/>
  <c r="G95" i="3"/>
  <c r="G96" i="3"/>
  <c r="E97" i="3"/>
  <c r="G97" i="3"/>
  <c r="G98" i="3"/>
  <c r="G99" i="3"/>
  <c r="G100" i="3"/>
  <c r="E101" i="3"/>
  <c r="G101" i="3"/>
  <c r="G102" i="3"/>
  <c r="E104" i="3"/>
  <c r="G104" i="3"/>
  <c r="G105" i="3"/>
  <c r="G106" i="3"/>
  <c r="G107" i="3"/>
  <c r="G108" i="3"/>
  <c r="G109" i="3"/>
  <c r="G110" i="3"/>
  <c r="G111" i="3"/>
  <c r="G112" i="3"/>
  <c r="E113" i="3"/>
  <c r="F113" i="3"/>
  <c r="G113" i="3"/>
  <c r="G114" i="3"/>
  <c r="G115" i="3"/>
  <c r="G116" i="3"/>
  <c r="G117" i="3"/>
  <c r="G118" i="3"/>
  <c r="G119" i="3"/>
  <c r="G120" i="3"/>
  <c r="E121" i="3"/>
  <c r="F121" i="3"/>
  <c r="G121" i="3"/>
  <c r="G122" i="3"/>
  <c r="G123" i="3"/>
  <c r="E124" i="3"/>
  <c r="G124" i="3"/>
  <c r="G125" i="3"/>
  <c r="G126" i="3"/>
  <c r="G127" i="3"/>
  <c r="G128" i="3"/>
  <c r="G129" i="3"/>
  <c r="E132" i="3"/>
  <c r="F132" i="3"/>
  <c r="G132" i="3"/>
  <c r="G133" i="3"/>
  <c r="E134" i="3"/>
  <c r="G134" i="3"/>
  <c r="E135" i="3"/>
  <c r="G135" i="3"/>
  <c r="H135" i="3" s="1"/>
  <c r="G136" i="3"/>
  <c r="G137" i="3"/>
  <c r="G138" i="3"/>
  <c r="G139" i="3"/>
  <c r="F140" i="3"/>
  <c r="G140" i="3"/>
  <c r="E141" i="3"/>
  <c r="G141" i="3"/>
  <c r="E142" i="3"/>
  <c r="F142" i="3"/>
  <c r="G142" i="3"/>
  <c r="G143" i="3"/>
  <c r="G144" i="3"/>
  <c r="G145" i="3"/>
  <c r="E146" i="3"/>
  <c r="G146" i="3"/>
  <c r="E147" i="3"/>
  <c r="G147" i="3"/>
  <c r="H147" i="3" s="1"/>
  <c r="G148" i="3"/>
  <c r="E149" i="3"/>
  <c r="G149" i="3"/>
  <c r="G150" i="3"/>
  <c r="E151" i="3"/>
  <c r="G151" i="3"/>
  <c r="G73" i="2"/>
  <c r="G76" i="2"/>
  <c r="G77" i="2"/>
  <c r="G80" i="2"/>
  <c r="E81" i="2"/>
  <c r="G81" i="2"/>
  <c r="E82" i="2"/>
  <c r="F82" i="2"/>
  <c r="G82" i="2"/>
  <c r="G83" i="2"/>
  <c r="G84" i="2"/>
  <c r="G85" i="2"/>
  <c r="G87" i="2"/>
  <c r="G88" i="2"/>
  <c r="G89" i="2"/>
  <c r="G90" i="2"/>
  <c r="G91" i="2"/>
  <c r="G94" i="2"/>
  <c r="G95" i="2"/>
  <c r="E96" i="2"/>
  <c r="F96" i="2"/>
  <c r="G96" i="2"/>
  <c r="E97" i="2"/>
  <c r="G97" i="2"/>
  <c r="G98" i="2"/>
  <c r="G99" i="2"/>
  <c r="G100" i="2"/>
  <c r="E101" i="2"/>
  <c r="G101" i="2"/>
  <c r="G102" i="2"/>
  <c r="G104" i="2"/>
  <c r="G105" i="2"/>
  <c r="G106" i="2"/>
  <c r="G107" i="2"/>
  <c r="G108" i="2"/>
  <c r="G109" i="2"/>
  <c r="G110" i="2"/>
  <c r="G111" i="2"/>
  <c r="G112" i="2"/>
  <c r="E113" i="2"/>
  <c r="F113" i="2"/>
  <c r="G113" i="2"/>
  <c r="G114" i="2"/>
  <c r="G115" i="2"/>
  <c r="G116" i="2"/>
  <c r="G117" i="2"/>
  <c r="G118" i="2"/>
  <c r="G119" i="2"/>
  <c r="G120" i="2"/>
  <c r="E121" i="2"/>
  <c r="F121" i="2"/>
  <c r="G121" i="2"/>
  <c r="G122" i="2"/>
  <c r="G123" i="2"/>
  <c r="G124" i="2"/>
  <c r="G125" i="2"/>
  <c r="G126" i="2"/>
  <c r="G127" i="2"/>
  <c r="G128" i="2"/>
  <c r="G129" i="2"/>
  <c r="E132" i="2"/>
  <c r="F132" i="2"/>
  <c r="G132" i="2"/>
  <c r="G133" i="2"/>
  <c r="E134" i="2"/>
  <c r="G134" i="2"/>
  <c r="G135" i="2"/>
  <c r="G136" i="2"/>
  <c r="G137" i="2"/>
  <c r="E138" i="2"/>
  <c r="F138" i="2"/>
  <c r="G138" i="2"/>
  <c r="G139" i="2"/>
  <c r="G140" i="2"/>
  <c r="E141" i="2"/>
  <c r="F141" i="2"/>
  <c r="G141" i="2"/>
  <c r="E142" i="2"/>
  <c r="F142" i="2"/>
  <c r="G142" i="2"/>
  <c r="G143" i="2"/>
  <c r="G144" i="2"/>
  <c r="G145" i="2"/>
  <c r="G146" i="2"/>
  <c r="G147" i="2"/>
  <c r="G148" i="2"/>
  <c r="G149" i="2"/>
  <c r="G150" i="2"/>
  <c r="E151" i="2"/>
  <c r="F151" i="2"/>
  <c r="G151" i="2"/>
  <c r="G73" i="1"/>
  <c r="F76" i="1"/>
  <c r="G76" i="1"/>
  <c r="E77" i="1"/>
  <c r="F77" i="1"/>
  <c r="G77" i="1"/>
  <c r="E80" i="1"/>
  <c r="F80" i="1"/>
  <c r="G80" i="1"/>
  <c r="E81" i="1"/>
  <c r="F81" i="1"/>
  <c r="G81" i="1"/>
  <c r="E82" i="1"/>
  <c r="F82" i="1"/>
  <c r="G82" i="1"/>
  <c r="F83" i="1"/>
  <c r="G83" i="1"/>
  <c r="E84" i="1"/>
  <c r="F84" i="1"/>
  <c r="G84" i="1"/>
  <c r="F85" i="1"/>
  <c r="G85" i="1"/>
  <c r="G87" i="1"/>
  <c r="F88" i="1"/>
  <c r="G88" i="1"/>
  <c r="E89" i="1"/>
  <c r="F89" i="1"/>
  <c r="G89" i="1"/>
  <c r="E90" i="1"/>
  <c r="F90" i="1"/>
  <c r="G90" i="1"/>
  <c r="E91" i="1"/>
  <c r="F91" i="1"/>
  <c r="G91" i="1"/>
  <c r="G94" i="1"/>
  <c r="E95" i="1"/>
  <c r="F95" i="1"/>
  <c r="G95" i="1"/>
  <c r="E96" i="1"/>
  <c r="F96" i="1"/>
  <c r="G96" i="1"/>
  <c r="H96" i="1" s="1"/>
  <c r="E97" i="1"/>
  <c r="F97" i="1"/>
  <c r="G97" i="1"/>
  <c r="H97" i="1" s="1"/>
  <c r="G98" i="1"/>
  <c r="G99" i="1"/>
  <c r="E100" i="1"/>
  <c r="F100" i="1"/>
  <c r="G100" i="1"/>
  <c r="E101" i="1"/>
  <c r="F101" i="1"/>
  <c r="G101" i="1"/>
  <c r="E102" i="1"/>
  <c r="F102" i="1"/>
  <c r="G102" i="1"/>
  <c r="E104" i="1"/>
  <c r="F104" i="1"/>
  <c r="G104" i="1"/>
  <c r="E105" i="1"/>
  <c r="F105" i="1"/>
  <c r="G105" i="1"/>
  <c r="E106" i="1"/>
  <c r="F106" i="1"/>
  <c r="G106" i="1"/>
  <c r="E107" i="1"/>
  <c r="F107" i="1"/>
  <c r="G107" i="1"/>
  <c r="E108" i="1"/>
  <c r="F108" i="1"/>
  <c r="G108" i="1"/>
  <c r="F109" i="1"/>
  <c r="G109" i="1"/>
  <c r="E110" i="1"/>
  <c r="F110" i="1"/>
  <c r="G110" i="1"/>
  <c r="E111" i="1"/>
  <c r="F111" i="1"/>
  <c r="G111" i="1"/>
  <c r="E112" i="1"/>
  <c r="F112" i="1"/>
  <c r="G112" i="1"/>
  <c r="E113" i="1"/>
  <c r="F113" i="1"/>
  <c r="G113" i="1"/>
  <c r="E114" i="1"/>
  <c r="F114" i="1"/>
  <c r="G114" i="1"/>
  <c r="G115" i="1"/>
  <c r="E116" i="1"/>
  <c r="F116" i="1"/>
  <c r="G116" i="1"/>
  <c r="E117" i="1"/>
  <c r="F117" i="1"/>
  <c r="G117" i="1"/>
  <c r="E118" i="1"/>
  <c r="F118" i="1"/>
  <c r="G118" i="1"/>
  <c r="G119" i="1"/>
  <c r="G120" i="1"/>
  <c r="E121" i="1"/>
  <c r="F121" i="1"/>
  <c r="G121" i="1"/>
  <c r="G122" i="1"/>
  <c r="E123" i="1"/>
  <c r="F123" i="1"/>
  <c r="G123" i="1"/>
  <c r="E124" i="1"/>
  <c r="F124" i="1"/>
  <c r="G124" i="1"/>
  <c r="G125" i="1"/>
  <c r="G126" i="1"/>
  <c r="E127" i="1"/>
  <c r="F127" i="1"/>
  <c r="G127" i="1"/>
  <c r="E128" i="1"/>
  <c r="G128" i="1"/>
  <c r="E129" i="1"/>
  <c r="F129" i="1"/>
  <c r="G129" i="1"/>
  <c r="E132" i="1"/>
  <c r="F132" i="1"/>
  <c r="G132" i="1"/>
  <c r="F133" i="1"/>
  <c r="G133" i="1"/>
  <c r="E134" i="1"/>
  <c r="F134" i="1"/>
  <c r="G134" i="1"/>
  <c r="F135" i="1"/>
  <c r="G135" i="1"/>
  <c r="E136" i="1"/>
  <c r="F136" i="1"/>
  <c r="G136" i="1"/>
  <c r="E137" i="1"/>
  <c r="F137" i="1"/>
  <c r="G137" i="1"/>
  <c r="F138" i="1"/>
  <c r="G138" i="1"/>
  <c r="E139" i="1"/>
  <c r="F139" i="1"/>
  <c r="G139" i="1"/>
  <c r="F140" i="1"/>
  <c r="G140" i="1"/>
  <c r="E141" i="1"/>
  <c r="F141" i="1"/>
  <c r="G141" i="1"/>
  <c r="E142" i="1"/>
  <c r="F142" i="1"/>
  <c r="G142" i="1"/>
  <c r="E143" i="1"/>
  <c r="F143" i="1"/>
  <c r="G143" i="1"/>
  <c r="F144" i="1"/>
  <c r="G144" i="1"/>
  <c r="E145" i="1"/>
  <c r="F145" i="1"/>
  <c r="G145" i="1"/>
  <c r="E146" i="1"/>
  <c r="F146" i="1"/>
  <c r="G146" i="1"/>
  <c r="E147" i="1"/>
  <c r="F147" i="1"/>
  <c r="G147" i="1"/>
  <c r="F148" i="1"/>
  <c r="G148" i="1"/>
  <c r="F149" i="1"/>
  <c r="G149" i="1"/>
  <c r="E150" i="1"/>
  <c r="F150" i="1"/>
  <c r="G150" i="1"/>
  <c r="H150" i="1" s="1"/>
  <c r="E151" i="1"/>
  <c r="G151" i="1"/>
  <c r="G73" i="34"/>
  <c r="G76" i="34"/>
  <c r="G77" i="34"/>
  <c r="E80" i="34"/>
  <c r="F80" i="34"/>
  <c r="G80" i="34"/>
  <c r="E81" i="34"/>
  <c r="F81" i="34"/>
  <c r="G81" i="34"/>
  <c r="E82" i="34"/>
  <c r="F82" i="34"/>
  <c r="G82" i="34"/>
  <c r="E83" i="34"/>
  <c r="F83" i="34"/>
  <c r="G83" i="34"/>
  <c r="E84" i="34"/>
  <c r="F84" i="34"/>
  <c r="G84" i="34"/>
  <c r="E85" i="34"/>
  <c r="G85" i="34"/>
  <c r="G87" i="34"/>
  <c r="E88" i="34"/>
  <c r="F88" i="34"/>
  <c r="G88" i="34"/>
  <c r="E89" i="34"/>
  <c r="F89" i="34"/>
  <c r="G89" i="34"/>
  <c r="E90" i="34"/>
  <c r="F90" i="34"/>
  <c r="G90" i="34"/>
  <c r="G91" i="34"/>
  <c r="E94" i="34"/>
  <c r="F94" i="34"/>
  <c r="G94" i="34"/>
  <c r="E95" i="34"/>
  <c r="F95" i="34"/>
  <c r="G95" i="34"/>
  <c r="E96" i="34"/>
  <c r="F96" i="34"/>
  <c r="G96" i="34"/>
  <c r="E97" i="34"/>
  <c r="F97" i="34"/>
  <c r="G97" i="34"/>
  <c r="E98" i="34"/>
  <c r="F98" i="34"/>
  <c r="G98" i="34"/>
  <c r="G99" i="34"/>
  <c r="F100" i="34"/>
  <c r="G100" i="34"/>
  <c r="E101" i="34"/>
  <c r="F101" i="34"/>
  <c r="G101" i="34"/>
  <c r="E102" i="34"/>
  <c r="F102" i="34"/>
  <c r="G102" i="34"/>
  <c r="E104" i="34"/>
  <c r="F104" i="34"/>
  <c r="G104" i="34"/>
  <c r="E105" i="34"/>
  <c r="F105" i="34"/>
  <c r="G105" i="34"/>
  <c r="G106" i="34"/>
  <c r="E107" i="34"/>
  <c r="F107" i="34"/>
  <c r="G107" i="34"/>
  <c r="E108" i="34"/>
  <c r="F108" i="34"/>
  <c r="G108" i="34"/>
  <c r="G109" i="34"/>
  <c r="E110" i="34"/>
  <c r="F110" i="34"/>
  <c r="G110" i="34"/>
  <c r="E111" i="34"/>
  <c r="F111" i="34"/>
  <c r="G111" i="34"/>
  <c r="E112" i="34"/>
  <c r="F112" i="34"/>
  <c r="G112" i="34"/>
  <c r="E113" i="34"/>
  <c r="F113" i="34"/>
  <c r="G113" i="34"/>
  <c r="E114" i="34"/>
  <c r="F114" i="34"/>
  <c r="G114" i="34"/>
  <c r="E115" i="34"/>
  <c r="F115" i="34"/>
  <c r="G115" i="34"/>
  <c r="E116" i="34"/>
  <c r="F116" i="34"/>
  <c r="G116" i="34"/>
  <c r="E117" i="34"/>
  <c r="F117" i="34"/>
  <c r="G117" i="34"/>
  <c r="E118" i="34"/>
  <c r="F118" i="34"/>
  <c r="G118" i="34"/>
  <c r="E119" i="34"/>
  <c r="F119" i="34"/>
  <c r="G119" i="34"/>
  <c r="G120" i="34"/>
  <c r="E121" i="34"/>
  <c r="F121" i="34"/>
  <c r="G121" i="34"/>
  <c r="G122" i="34"/>
  <c r="E123" i="34"/>
  <c r="G123" i="34"/>
  <c r="G124" i="34"/>
  <c r="G125" i="34"/>
  <c r="E126" i="34"/>
  <c r="F126" i="34"/>
  <c r="G126" i="34"/>
  <c r="E127" i="34"/>
  <c r="F127" i="34"/>
  <c r="G127" i="34"/>
  <c r="G128" i="34"/>
  <c r="E129" i="34"/>
  <c r="F129" i="34"/>
  <c r="G129" i="34"/>
  <c r="E132" i="34"/>
  <c r="F132" i="34"/>
  <c r="G132" i="34"/>
  <c r="E133" i="34"/>
  <c r="F133" i="34"/>
  <c r="G133" i="34"/>
  <c r="E134" i="34"/>
  <c r="F134" i="34"/>
  <c r="G134" i="34"/>
  <c r="E135" i="34"/>
  <c r="F135" i="34"/>
  <c r="G135" i="34"/>
  <c r="E136" i="34"/>
  <c r="F136" i="34"/>
  <c r="G136" i="34"/>
  <c r="G137" i="34"/>
  <c r="E138" i="34"/>
  <c r="F138" i="34"/>
  <c r="G138" i="34"/>
  <c r="E139" i="34"/>
  <c r="F139" i="34"/>
  <c r="G139" i="34"/>
  <c r="E140" i="34"/>
  <c r="F140" i="34"/>
  <c r="G140" i="34"/>
  <c r="E141" i="34"/>
  <c r="F141" i="34"/>
  <c r="G141" i="34"/>
  <c r="E142" i="34"/>
  <c r="F142" i="34"/>
  <c r="G142" i="34"/>
  <c r="E143" i="34"/>
  <c r="F143" i="34"/>
  <c r="G143" i="34"/>
  <c r="E144" i="34"/>
  <c r="F144" i="34"/>
  <c r="G144" i="34"/>
  <c r="E145" i="34"/>
  <c r="F145" i="34"/>
  <c r="G145" i="34"/>
  <c r="E146" i="34"/>
  <c r="F146" i="34"/>
  <c r="G146" i="34"/>
  <c r="E147" i="34"/>
  <c r="F147" i="34"/>
  <c r="G147" i="34"/>
  <c r="F148" i="34"/>
  <c r="G148" i="34"/>
  <c r="G149" i="34"/>
  <c r="E150" i="34"/>
  <c r="F150" i="34"/>
  <c r="G150" i="34"/>
  <c r="E151" i="34"/>
  <c r="F151" i="34"/>
  <c r="G151" i="34"/>
  <c r="G73" i="33"/>
  <c r="G76" i="33"/>
  <c r="G77" i="33"/>
  <c r="G80" i="33"/>
  <c r="G81" i="33"/>
  <c r="E82" i="33"/>
  <c r="G82" i="33"/>
  <c r="G83" i="33"/>
  <c r="G84" i="33"/>
  <c r="G85" i="33"/>
  <c r="G87" i="33"/>
  <c r="G88" i="33"/>
  <c r="G89" i="33"/>
  <c r="G90" i="33"/>
  <c r="G91" i="33"/>
  <c r="G94" i="33"/>
  <c r="G95" i="33"/>
  <c r="G96" i="33"/>
  <c r="G97" i="33"/>
  <c r="G98" i="33"/>
  <c r="G99" i="33"/>
  <c r="G100" i="33"/>
  <c r="G101" i="33"/>
  <c r="G102" i="33"/>
  <c r="G104" i="33"/>
  <c r="G105" i="33"/>
  <c r="G106" i="33"/>
  <c r="G107" i="33"/>
  <c r="G108" i="33"/>
  <c r="G109" i="33"/>
  <c r="G110" i="33"/>
  <c r="G111" i="33"/>
  <c r="G112" i="33"/>
  <c r="G113" i="33"/>
  <c r="G114" i="33"/>
  <c r="G115" i="33"/>
  <c r="G116" i="33"/>
  <c r="G117" i="33"/>
  <c r="G118" i="33"/>
  <c r="G119" i="33"/>
  <c r="G120" i="33"/>
  <c r="G121" i="33"/>
  <c r="G122" i="33"/>
  <c r="G123" i="33"/>
  <c r="G124" i="33"/>
  <c r="G125" i="33"/>
  <c r="G126" i="33"/>
  <c r="G127" i="33"/>
  <c r="G128" i="33"/>
  <c r="G129" i="33"/>
  <c r="G132" i="33"/>
  <c r="G133" i="33"/>
  <c r="G134" i="33"/>
  <c r="G135" i="33"/>
  <c r="G136" i="33"/>
  <c r="G137" i="33"/>
  <c r="G138" i="33"/>
  <c r="G139" i="33"/>
  <c r="G140" i="33"/>
  <c r="G141" i="33"/>
  <c r="G142" i="33"/>
  <c r="G143" i="33"/>
  <c r="G144" i="33"/>
  <c r="G145" i="33"/>
  <c r="G146" i="33"/>
  <c r="G147" i="33"/>
  <c r="G148" i="33"/>
  <c r="G149" i="33"/>
  <c r="G150" i="33"/>
  <c r="G151" i="33"/>
  <c r="F83" i="32"/>
  <c r="C71" i="32"/>
  <c r="E148" i="32" s="1"/>
  <c r="F133" i="31"/>
  <c r="C71" i="31"/>
  <c r="E78" i="31" s="1"/>
  <c r="H78" i="31" s="1"/>
  <c r="C71" i="30"/>
  <c r="C71" i="29"/>
  <c r="E78" i="29" s="1"/>
  <c r="H78" i="29" s="1"/>
  <c r="F141" i="28"/>
  <c r="C71" i="28"/>
  <c r="E78" i="28" s="1"/>
  <c r="H78" i="28" s="1"/>
  <c r="F132" i="27"/>
  <c r="C71" i="27"/>
  <c r="C71" i="26"/>
  <c r="E78" i="26" s="1"/>
  <c r="H78" i="26" s="1"/>
  <c r="F81" i="25"/>
  <c r="C71" i="25"/>
  <c r="E78" i="25" s="1"/>
  <c r="H78" i="25" s="1"/>
  <c r="C71" i="24"/>
  <c r="E148" i="24" s="1"/>
  <c r="F81" i="23"/>
  <c r="C71" i="23"/>
  <c r="E148" i="23" s="1"/>
  <c r="F121" i="22"/>
  <c r="C71" i="22"/>
  <c r="E148" i="22" s="1"/>
  <c r="C71" i="21"/>
  <c r="F73" i="20"/>
  <c r="C71" i="20"/>
  <c r="E148" i="20" s="1"/>
  <c r="F133" i="19"/>
  <c r="C71" i="19"/>
  <c r="E78" i="19" s="1"/>
  <c r="H78" i="19" s="1"/>
  <c r="F143" i="18"/>
  <c r="C71" i="18"/>
  <c r="E71" i="18" s="1"/>
  <c r="F126" i="17"/>
  <c r="C71" i="17"/>
  <c r="E148" i="17" s="1"/>
  <c r="F145" i="16"/>
  <c r="C71" i="16"/>
  <c r="E148" i="16" s="1"/>
  <c r="F100" i="15"/>
  <c r="C71" i="15"/>
  <c r="E131" i="15" s="1"/>
  <c r="H131" i="15" s="1"/>
  <c r="C71" i="14"/>
  <c r="E148" i="14" s="1"/>
  <c r="F122" i="13"/>
  <c r="C71" i="13"/>
  <c r="F143" i="12"/>
  <c r="C71" i="12"/>
  <c r="C71" i="11"/>
  <c r="E148" i="11" s="1"/>
  <c r="F81" i="10"/>
  <c r="C71" i="10"/>
  <c r="E78" i="10" s="1"/>
  <c r="H78" i="10" s="1"/>
  <c r="F97" i="9"/>
  <c r="C71" i="9"/>
  <c r="E85" i="9" s="1"/>
  <c r="F83" i="8"/>
  <c r="C71" i="8"/>
  <c r="E78" i="8" s="1"/>
  <c r="H78" i="8" s="1"/>
  <c r="C71" i="7"/>
  <c r="E148" i="7" s="1"/>
  <c r="F117" i="6"/>
  <c r="C71" i="6"/>
  <c r="C71" i="5"/>
  <c r="F89" i="4"/>
  <c r="C71" i="4"/>
  <c r="E123" i="4" s="1"/>
  <c r="F97" i="3"/>
  <c r="C71" i="3"/>
  <c r="E78" i="3" s="1"/>
  <c r="H78" i="3" s="1"/>
  <c r="F147" i="2"/>
  <c r="C71" i="2"/>
  <c r="F151" i="1"/>
  <c r="C71" i="1"/>
  <c r="E148" i="1" s="1"/>
  <c r="C71" i="34"/>
  <c r="E78" i="34" s="1"/>
  <c r="H78" i="34" s="1"/>
  <c r="F82" i="33"/>
  <c r="C71" i="33"/>
  <c r="E20" i="32"/>
  <c r="G20" i="32"/>
  <c r="E21" i="32"/>
  <c r="G21" i="32"/>
  <c r="E22" i="32"/>
  <c r="G22" i="32"/>
  <c r="G23" i="32"/>
  <c r="E24" i="32"/>
  <c r="G24" i="32"/>
  <c r="E28" i="32"/>
  <c r="G28" i="32"/>
  <c r="G29" i="32"/>
  <c r="E30" i="32"/>
  <c r="F30" i="32"/>
  <c r="G30" i="32"/>
  <c r="E31" i="32"/>
  <c r="G31" i="32"/>
  <c r="E32" i="32"/>
  <c r="G32" i="32"/>
  <c r="E33" i="32"/>
  <c r="G33" i="32"/>
  <c r="E34" i="32"/>
  <c r="G34" i="32"/>
  <c r="E35" i="32"/>
  <c r="G35" i="32"/>
  <c r="E36" i="32"/>
  <c r="G36" i="32"/>
  <c r="E37" i="32"/>
  <c r="G37" i="32"/>
  <c r="E38" i="32"/>
  <c r="G38" i="32"/>
  <c r="E39" i="32"/>
  <c r="G39" i="32"/>
  <c r="E40" i="32"/>
  <c r="G40" i="32"/>
  <c r="E41" i="32"/>
  <c r="G41" i="32"/>
  <c r="E42" i="32"/>
  <c r="G42" i="32"/>
  <c r="E43" i="32"/>
  <c r="G43" i="32"/>
  <c r="E44" i="32"/>
  <c r="G44" i="32"/>
  <c r="E45" i="32"/>
  <c r="G45" i="32"/>
  <c r="E46" i="32"/>
  <c r="G46" i="32"/>
  <c r="E47" i="32"/>
  <c r="F47" i="32"/>
  <c r="G47" i="32"/>
  <c r="E48" i="32"/>
  <c r="G48" i="32"/>
  <c r="G49" i="32"/>
  <c r="E50" i="32"/>
  <c r="G50" i="32"/>
  <c r="E51" i="32"/>
  <c r="G51" i="32"/>
  <c r="E52" i="32"/>
  <c r="G52" i="32"/>
  <c r="G53" i="32"/>
  <c r="E54" i="32"/>
  <c r="G54" i="32"/>
  <c r="E55" i="32"/>
  <c r="F55" i="32"/>
  <c r="G55" i="32"/>
  <c r="E56" i="32"/>
  <c r="G56" i="32"/>
  <c r="G57" i="32"/>
  <c r="E58" i="32"/>
  <c r="F58" i="32"/>
  <c r="G58" i="32"/>
  <c r="E59" i="32"/>
  <c r="G59" i="32"/>
  <c r="E60" i="32"/>
  <c r="G60" i="32"/>
  <c r="G61" i="32"/>
  <c r="E62" i="32"/>
  <c r="G62" i="32"/>
  <c r="G63" i="32"/>
  <c r="E64" i="32"/>
  <c r="G64" i="32"/>
  <c r="G65" i="32"/>
  <c r="G20" i="31"/>
  <c r="G21" i="31"/>
  <c r="G22" i="31"/>
  <c r="G23" i="31"/>
  <c r="G24" i="31"/>
  <c r="G28" i="31"/>
  <c r="G29" i="31"/>
  <c r="G30" i="31"/>
  <c r="G31" i="31"/>
  <c r="E32" i="31"/>
  <c r="G32" i="31"/>
  <c r="E33" i="31"/>
  <c r="G33" i="31"/>
  <c r="G34" i="31"/>
  <c r="G35" i="31"/>
  <c r="G36" i="31"/>
  <c r="G37" i="31"/>
  <c r="G38" i="31"/>
  <c r="E39" i="31"/>
  <c r="G39" i="31"/>
  <c r="E40" i="31"/>
  <c r="G40" i="31"/>
  <c r="E41" i="31"/>
  <c r="G41" i="31"/>
  <c r="E42" i="31"/>
  <c r="G42" i="31"/>
  <c r="G43" i="31"/>
  <c r="G44" i="31"/>
  <c r="E45" i="31"/>
  <c r="G45" i="31"/>
  <c r="E46" i="31"/>
  <c r="G46" i="31"/>
  <c r="E47" i="31"/>
  <c r="G47" i="31"/>
  <c r="G48" i="31"/>
  <c r="G49" i="31"/>
  <c r="G50" i="31"/>
  <c r="G51" i="31"/>
  <c r="G52" i="31"/>
  <c r="G53" i="31"/>
  <c r="G54" i="31"/>
  <c r="E55" i="31"/>
  <c r="F55" i="31"/>
  <c r="G55" i="31"/>
  <c r="G56" i="31"/>
  <c r="G57" i="31"/>
  <c r="G58" i="31"/>
  <c r="G59" i="31"/>
  <c r="G60" i="31"/>
  <c r="G61" i="31"/>
  <c r="G62" i="31"/>
  <c r="G63" i="31"/>
  <c r="G64" i="31"/>
  <c r="G65" i="31"/>
  <c r="E20" i="30"/>
  <c r="G20" i="30"/>
  <c r="E21" i="30"/>
  <c r="G21" i="30"/>
  <c r="E22" i="30"/>
  <c r="G22" i="30"/>
  <c r="E23" i="30"/>
  <c r="G23" i="30"/>
  <c r="E24" i="30"/>
  <c r="G24" i="30"/>
  <c r="E28" i="30"/>
  <c r="G28" i="30"/>
  <c r="G29" i="30"/>
  <c r="E30" i="30"/>
  <c r="F30" i="30"/>
  <c r="G30" i="30"/>
  <c r="E31" i="30"/>
  <c r="G31" i="30"/>
  <c r="E32" i="30"/>
  <c r="G32" i="30"/>
  <c r="E33" i="30"/>
  <c r="G33" i="30"/>
  <c r="E34" i="30"/>
  <c r="G34" i="30"/>
  <c r="G35" i="30"/>
  <c r="G36" i="30"/>
  <c r="E37" i="30"/>
  <c r="G37" i="30"/>
  <c r="E38" i="30"/>
  <c r="G38" i="30"/>
  <c r="E39" i="30"/>
  <c r="G39" i="30"/>
  <c r="E40" i="30"/>
  <c r="G40" i="30"/>
  <c r="E41" i="30"/>
  <c r="G41" i="30"/>
  <c r="E42" i="30"/>
  <c r="G42" i="30"/>
  <c r="E43" i="30"/>
  <c r="G43" i="30"/>
  <c r="E44" i="30"/>
  <c r="G44" i="30"/>
  <c r="E45" i="30"/>
  <c r="G45" i="30"/>
  <c r="E46" i="30"/>
  <c r="G46" i="30"/>
  <c r="E47" i="30"/>
  <c r="F47" i="30"/>
  <c r="G47" i="30"/>
  <c r="E48" i="30"/>
  <c r="G48" i="30"/>
  <c r="E49" i="30"/>
  <c r="G49" i="30"/>
  <c r="E50" i="30"/>
  <c r="G50" i="30"/>
  <c r="E51" i="30"/>
  <c r="G51" i="30"/>
  <c r="E52" i="30"/>
  <c r="G52" i="30"/>
  <c r="G53" i="30"/>
  <c r="E54" i="30"/>
  <c r="G54" i="30"/>
  <c r="E55" i="30"/>
  <c r="F55" i="30"/>
  <c r="G55" i="30"/>
  <c r="E56" i="30"/>
  <c r="G56" i="30"/>
  <c r="E57" i="30"/>
  <c r="G57" i="30"/>
  <c r="E58" i="30"/>
  <c r="F58" i="30"/>
  <c r="G58" i="30"/>
  <c r="E59" i="30"/>
  <c r="G59" i="30"/>
  <c r="H59" i="30" s="1"/>
  <c r="E60" i="30"/>
  <c r="G60" i="30"/>
  <c r="G61" i="30"/>
  <c r="E62" i="30"/>
  <c r="G62" i="30"/>
  <c r="E63" i="30"/>
  <c r="G63" i="30"/>
  <c r="E64" i="30"/>
  <c r="G64" i="30"/>
  <c r="E65" i="30"/>
  <c r="G65" i="30"/>
  <c r="E20" i="29"/>
  <c r="G20" i="29"/>
  <c r="G21" i="29"/>
  <c r="G22" i="29"/>
  <c r="E23" i="29"/>
  <c r="G23" i="29"/>
  <c r="E24" i="29"/>
  <c r="G24" i="29"/>
  <c r="G28" i="29"/>
  <c r="G29" i="29"/>
  <c r="G30" i="29"/>
  <c r="G31" i="29"/>
  <c r="E32" i="29"/>
  <c r="G32" i="29"/>
  <c r="G33" i="29"/>
  <c r="E34" i="29"/>
  <c r="G34" i="29"/>
  <c r="G35" i="29"/>
  <c r="E36" i="29"/>
  <c r="G36" i="29"/>
  <c r="G37" i="29"/>
  <c r="G38" i="29"/>
  <c r="E39" i="29"/>
  <c r="G39" i="29"/>
  <c r="E40" i="29"/>
  <c r="G40" i="29"/>
  <c r="G41" i="29"/>
  <c r="E42" i="29"/>
  <c r="G42" i="29"/>
  <c r="G43" i="29"/>
  <c r="G44" i="29"/>
  <c r="E45" i="29"/>
  <c r="G45" i="29"/>
  <c r="E46" i="29"/>
  <c r="G46" i="29"/>
  <c r="E47" i="29"/>
  <c r="F47" i="29"/>
  <c r="G47" i="29"/>
  <c r="E48" i="29"/>
  <c r="G48" i="29"/>
  <c r="G49" i="29"/>
  <c r="G50" i="29"/>
  <c r="G51" i="29"/>
  <c r="G52" i="29"/>
  <c r="G53" i="29"/>
  <c r="E54" i="29"/>
  <c r="G54" i="29"/>
  <c r="E55" i="29"/>
  <c r="F55" i="29"/>
  <c r="G55" i="29"/>
  <c r="E56" i="29"/>
  <c r="G56" i="29"/>
  <c r="G57" i="29"/>
  <c r="G58" i="29"/>
  <c r="E59" i="29"/>
  <c r="G59" i="29"/>
  <c r="G60" i="29"/>
  <c r="G61" i="29"/>
  <c r="E62" i="29"/>
  <c r="G62" i="29"/>
  <c r="G63" i="29"/>
  <c r="G64" i="29"/>
  <c r="G65" i="29"/>
  <c r="G20" i="28"/>
  <c r="E21" i="28"/>
  <c r="G21" i="28"/>
  <c r="G22" i="28"/>
  <c r="G23" i="28"/>
  <c r="G24" i="28"/>
  <c r="G28" i="28"/>
  <c r="G29" i="28"/>
  <c r="G30" i="28"/>
  <c r="G31" i="28"/>
  <c r="G32" i="28"/>
  <c r="E33" i="28"/>
  <c r="G33" i="28"/>
  <c r="G34" i="28"/>
  <c r="G35" i="28"/>
  <c r="G36" i="28"/>
  <c r="G37" i="28"/>
  <c r="G38" i="28"/>
  <c r="E39" i="28"/>
  <c r="G39" i="28"/>
  <c r="G40" i="28"/>
  <c r="G41" i="28"/>
  <c r="G42" i="28"/>
  <c r="G43" i="28"/>
  <c r="G44" i="28"/>
  <c r="E45" i="28"/>
  <c r="G45" i="28"/>
  <c r="G46" i="28"/>
  <c r="G47" i="28"/>
  <c r="G48" i="28"/>
  <c r="G49" i="28"/>
  <c r="G50" i="28"/>
  <c r="G51" i="28"/>
  <c r="G52" i="28"/>
  <c r="G53" i="28"/>
  <c r="E54" i="28"/>
  <c r="G54" i="28"/>
  <c r="G55" i="28"/>
  <c r="E56" i="28"/>
  <c r="G56" i="28"/>
  <c r="H56" i="28" s="1"/>
  <c r="G57" i="28"/>
  <c r="G58" i="28"/>
  <c r="G59" i="28"/>
  <c r="G60" i="28"/>
  <c r="G61" i="28"/>
  <c r="G62" i="28"/>
  <c r="G63" i="28"/>
  <c r="G64" i="28"/>
  <c r="G65" i="28"/>
  <c r="E20" i="27"/>
  <c r="G20" i="27"/>
  <c r="E21" i="27"/>
  <c r="G21" i="27"/>
  <c r="E22" i="27"/>
  <c r="G22" i="27"/>
  <c r="E23" i="27"/>
  <c r="G23" i="27"/>
  <c r="E24" i="27"/>
  <c r="G24" i="27"/>
  <c r="G28" i="27"/>
  <c r="G29" i="27"/>
  <c r="E30" i="27"/>
  <c r="F30" i="27"/>
  <c r="G30" i="27"/>
  <c r="E31" i="27"/>
  <c r="G31" i="27"/>
  <c r="E32" i="27"/>
  <c r="G32" i="27"/>
  <c r="E33" i="27"/>
  <c r="G33" i="27"/>
  <c r="E34" i="27"/>
  <c r="G34" i="27"/>
  <c r="G35" i="27"/>
  <c r="E36" i="27"/>
  <c r="G36" i="27"/>
  <c r="E37" i="27"/>
  <c r="G37" i="27"/>
  <c r="E38" i="27"/>
  <c r="G38" i="27"/>
  <c r="E39" i="27"/>
  <c r="G39" i="27"/>
  <c r="E40" i="27"/>
  <c r="G40" i="27"/>
  <c r="G41" i="27"/>
  <c r="E42" i="27"/>
  <c r="G42" i="27"/>
  <c r="G43" i="27"/>
  <c r="G44" i="27"/>
  <c r="E45" i="27"/>
  <c r="G45" i="27"/>
  <c r="E46" i="27"/>
  <c r="G46" i="27"/>
  <c r="E47" i="27"/>
  <c r="F47" i="27"/>
  <c r="G47" i="27"/>
  <c r="E48" i="27"/>
  <c r="G48" i="27"/>
  <c r="G49" i="27"/>
  <c r="G50" i="27"/>
  <c r="E51" i="27"/>
  <c r="G51" i="27"/>
  <c r="E52" i="27"/>
  <c r="G52" i="27"/>
  <c r="G53" i="27"/>
  <c r="E54" i="27"/>
  <c r="G54" i="27"/>
  <c r="E55" i="27"/>
  <c r="F55" i="27"/>
  <c r="G55" i="27"/>
  <c r="E56" i="27"/>
  <c r="G56" i="27"/>
  <c r="E57" i="27"/>
  <c r="G57" i="27"/>
  <c r="E58" i="27"/>
  <c r="F58" i="27"/>
  <c r="G58" i="27"/>
  <c r="G59" i="27"/>
  <c r="E60" i="27"/>
  <c r="G60" i="27"/>
  <c r="G61" i="27"/>
  <c r="E62" i="27"/>
  <c r="G62" i="27"/>
  <c r="G63" i="27"/>
  <c r="G64" i="27"/>
  <c r="E65" i="27"/>
  <c r="G65" i="27"/>
  <c r="E20" i="26"/>
  <c r="G20" i="26"/>
  <c r="G21" i="26"/>
  <c r="G22" i="26"/>
  <c r="E23" i="26"/>
  <c r="G23" i="26"/>
  <c r="G24" i="26"/>
  <c r="G28" i="26"/>
  <c r="G29" i="26"/>
  <c r="E30" i="26"/>
  <c r="F30" i="26"/>
  <c r="G30" i="26"/>
  <c r="E31" i="26"/>
  <c r="G31" i="26"/>
  <c r="E32" i="26"/>
  <c r="G32" i="26"/>
  <c r="E33" i="26"/>
  <c r="G33" i="26"/>
  <c r="E34" i="26"/>
  <c r="G34" i="26"/>
  <c r="G35" i="26"/>
  <c r="E36" i="26"/>
  <c r="G36" i="26"/>
  <c r="G37" i="26"/>
  <c r="G38" i="26"/>
  <c r="E39" i="26"/>
  <c r="G39" i="26"/>
  <c r="E40" i="26"/>
  <c r="G40" i="26"/>
  <c r="G41" i="26"/>
  <c r="E42" i="26"/>
  <c r="G42" i="26"/>
  <c r="G43" i="26"/>
  <c r="G44" i="26"/>
  <c r="E45" i="26"/>
  <c r="G45" i="26"/>
  <c r="E46" i="26"/>
  <c r="G46" i="26"/>
  <c r="G47" i="26"/>
  <c r="G48" i="26"/>
  <c r="G49" i="26"/>
  <c r="G50" i="26"/>
  <c r="G51" i="26"/>
  <c r="G52" i="26"/>
  <c r="G53" i="26"/>
  <c r="G54" i="26"/>
  <c r="E55" i="26"/>
  <c r="G55" i="26"/>
  <c r="H55" i="26" s="1"/>
  <c r="G56" i="26"/>
  <c r="E57" i="26"/>
  <c r="G57" i="26"/>
  <c r="G58" i="26"/>
  <c r="G59" i="26"/>
  <c r="G60" i="26"/>
  <c r="G61" i="26"/>
  <c r="G62" i="26"/>
  <c r="G63" i="26"/>
  <c r="G64" i="26"/>
  <c r="E65" i="26"/>
  <c r="G65" i="26"/>
  <c r="G20" i="25"/>
  <c r="G21" i="25"/>
  <c r="E22" i="25"/>
  <c r="G22" i="25"/>
  <c r="G23" i="25"/>
  <c r="E24" i="25"/>
  <c r="G24" i="25"/>
  <c r="G28" i="25"/>
  <c r="G29" i="25"/>
  <c r="E30" i="25"/>
  <c r="F30" i="25"/>
  <c r="G30" i="25"/>
  <c r="E31" i="25"/>
  <c r="G31" i="25"/>
  <c r="E32" i="25"/>
  <c r="G32" i="25"/>
  <c r="E33" i="25"/>
  <c r="G33" i="25"/>
  <c r="E34" i="25"/>
  <c r="G34" i="25"/>
  <c r="G35" i="25"/>
  <c r="E36" i="25"/>
  <c r="G36" i="25"/>
  <c r="G37" i="25"/>
  <c r="E38" i="25"/>
  <c r="G38" i="25"/>
  <c r="E39" i="25"/>
  <c r="G39" i="25"/>
  <c r="E40" i="25"/>
  <c r="G40" i="25"/>
  <c r="E41" i="25"/>
  <c r="G41" i="25"/>
  <c r="E42" i="25"/>
  <c r="G42" i="25"/>
  <c r="G43" i="25"/>
  <c r="G44" i="25"/>
  <c r="E45" i="25"/>
  <c r="G45" i="25"/>
  <c r="E46" i="25"/>
  <c r="G46" i="25"/>
  <c r="E47" i="25"/>
  <c r="F47" i="25"/>
  <c r="G47" i="25"/>
  <c r="E48" i="25"/>
  <c r="G48" i="25"/>
  <c r="G49" i="25"/>
  <c r="E50" i="25"/>
  <c r="G50" i="25"/>
  <c r="H50" i="25" s="1"/>
  <c r="G51" i="25"/>
  <c r="E52" i="25"/>
  <c r="G52" i="25"/>
  <c r="G53" i="25"/>
  <c r="E54" i="25"/>
  <c r="G54" i="25"/>
  <c r="E55" i="25"/>
  <c r="F55" i="25"/>
  <c r="G55" i="25"/>
  <c r="E56" i="25"/>
  <c r="G56" i="25"/>
  <c r="E57" i="25"/>
  <c r="G57" i="25"/>
  <c r="E58" i="25"/>
  <c r="F58" i="25"/>
  <c r="G58" i="25"/>
  <c r="G59" i="25"/>
  <c r="G60" i="25"/>
  <c r="G61" i="25"/>
  <c r="E62" i="25"/>
  <c r="G62" i="25"/>
  <c r="G63" i="25"/>
  <c r="G64" i="25"/>
  <c r="E65" i="25"/>
  <c r="G65" i="25"/>
  <c r="E20" i="24"/>
  <c r="G20" i="24"/>
  <c r="G21" i="24"/>
  <c r="E22" i="24"/>
  <c r="G22" i="24"/>
  <c r="E23" i="24"/>
  <c r="G23" i="24"/>
  <c r="G24" i="24"/>
  <c r="G28" i="24"/>
  <c r="G29" i="24"/>
  <c r="E30" i="24"/>
  <c r="F30" i="24"/>
  <c r="G30" i="24"/>
  <c r="G31" i="24"/>
  <c r="E32" i="24"/>
  <c r="G32" i="24"/>
  <c r="E33" i="24"/>
  <c r="G33" i="24"/>
  <c r="E34" i="24"/>
  <c r="G34" i="24"/>
  <c r="E35" i="24"/>
  <c r="G35" i="24"/>
  <c r="E36" i="24"/>
  <c r="G36" i="24"/>
  <c r="E37" i="24"/>
  <c r="G37" i="24"/>
  <c r="H37" i="24" s="1"/>
  <c r="G38" i="24"/>
  <c r="E39" i="24"/>
  <c r="G39" i="24"/>
  <c r="E40" i="24"/>
  <c r="G40" i="24"/>
  <c r="E41" i="24"/>
  <c r="G41" i="24"/>
  <c r="E42" i="24"/>
  <c r="G42" i="24"/>
  <c r="E43" i="24"/>
  <c r="G43" i="24"/>
  <c r="G44" i="24"/>
  <c r="E45" i="24"/>
  <c r="G45" i="24"/>
  <c r="E46" i="24"/>
  <c r="G46" i="24"/>
  <c r="E47" i="24"/>
  <c r="F47" i="24"/>
  <c r="G47" i="24"/>
  <c r="G48" i="24"/>
  <c r="G49" i="24"/>
  <c r="E50" i="24"/>
  <c r="G50" i="24"/>
  <c r="E51" i="24"/>
  <c r="G51" i="24"/>
  <c r="E52" i="24"/>
  <c r="G52" i="24"/>
  <c r="G53" i="24"/>
  <c r="E54" i="24"/>
  <c r="G54" i="24"/>
  <c r="E55" i="24"/>
  <c r="F55" i="24"/>
  <c r="G55" i="24"/>
  <c r="E56" i="24"/>
  <c r="G56" i="24"/>
  <c r="G57" i="24"/>
  <c r="E58" i="24"/>
  <c r="F58" i="24"/>
  <c r="G58" i="24"/>
  <c r="E59" i="24"/>
  <c r="G59" i="24"/>
  <c r="E60" i="24"/>
  <c r="G60" i="24"/>
  <c r="G61" i="24"/>
  <c r="E62" i="24"/>
  <c r="G62" i="24"/>
  <c r="E63" i="24"/>
  <c r="G63" i="24"/>
  <c r="E64" i="24"/>
  <c r="G64" i="24"/>
  <c r="E65" i="24"/>
  <c r="G65" i="24"/>
  <c r="E20" i="23"/>
  <c r="G20" i="23"/>
  <c r="E21" i="23"/>
  <c r="G21" i="23"/>
  <c r="E22" i="23"/>
  <c r="G22" i="23"/>
  <c r="E23" i="23"/>
  <c r="G23" i="23"/>
  <c r="G24" i="23"/>
  <c r="E28" i="23"/>
  <c r="G28" i="23"/>
  <c r="G29" i="23"/>
  <c r="E30" i="23"/>
  <c r="F30" i="23"/>
  <c r="G30" i="23"/>
  <c r="G31" i="23"/>
  <c r="E32" i="23"/>
  <c r="G32" i="23"/>
  <c r="E33" i="23"/>
  <c r="G33" i="23"/>
  <c r="E34" i="23"/>
  <c r="G34" i="23"/>
  <c r="G35" i="23"/>
  <c r="E36" i="23"/>
  <c r="G36" i="23"/>
  <c r="G37" i="23"/>
  <c r="E38" i="23"/>
  <c r="G38" i="23"/>
  <c r="E39" i="23"/>
  <c r="G39" i="23"/>
  <c r="E40" i="23"/>
  <c r="G40" i="23"/>
  <c r="E41" i="23"/>
  <c r="G41" i="23"/>
  <c r="E42" i="23"/>
  <c r="G42" i="23"/>
  <c r="E43" i="23"/>
  <c r="G43" i="23"/>
  <c r="E44" i="23"/>
  <c r="G44" i="23"/>
  <c r="E45" i="23"/>
  <c r="G45" i="23"/>
  <c r="E46" i="23"/>
  <c r="G46" i="23"/>
  <c r="E47" i="23"/>
  <c r="F47" i="23"/>
  <c r="G47" i="23"/>
  <c r="E48" i="23"/>
  <c r="G48" i="23"/>
  <c r="G49" i="23"/>
  <c r="E50" i="23"/>
  <c r="G50" i="23"/>
  <c r="E51" i="23"/>
  <c r="G51" i="23"/>
  <c r="E52" i="23"/>
  <c r="G52" i="23"/>
  <c r="G53" i="23"/>
  <c r="E54" i="23"/>
  <c r="G54" i="23"/>
  <c r="E55" i="23"/>
  <c r="F55" i="23"/>
  <c r="G55" i="23"/>
  <c r="E56" i="23"/>
  <c r="G56" i="23"/>
  <c r="E57" i="23"/>
  <c r="G57" i="23"/>
  <c r="G58" i="23"/>
  <c r="E59" i="23"/>
  <c r="G59" i="23"/>
  <c r="E60" i="23"/>
  <c r="G60" i="23"/>
  <c r="G61" i="23"/>
  <c r="E62" i="23"/>
  <c r="G62" i="23"/>
  <c r="G63" i="23"/>
  <c r="E64" i="23"/>
  <c r="G64" i="23"/>
  <c r="G65" i="23"/>
  <c r="E20" i="22"/>
  <c r="G20" i="22"/>
  <c r="E21" i="22"/>
  <c r="G21" i="22"/>
  <c r="G22" i="22"/>
  <c r="G23" i="22"/>
  <c r="E24" i="22"/>
  <c r="G24" i="22"/>
  <c r="G28" i="22"/>
  <c r="G29" i="22"/>
  <c r="E30" i="22"/>
  <c r="F30" i="22"/>
  <c r="G30" i="22"/>
  <c r="G31" i="22"/>
  <c r="E32" i="22"/>
  <c r="G32" i="22"/>
  <c r="E33" i="22"/>
  <c r="G33" i="22"/>
  <c r="E34" i="22"/>
  <c r="G34" i="22"/>
  <c r="G35" i="22"/>
  <c r="E36" i="22"/>
  <c r="G36" i="22"/>
  <c r="E37" i="22"/>
  <c r="G37" i="22"/>
  <c r="G38" i="22"/>
  <c r="E39" i="22"/>
  <c r="G39" i="22"/>
  <c r="E40" i="22"/>
  <c r="G40" i="22"/>
  <c r="E41" i="22"/>
  <c r="G41" i="22"/>
  <c r="E42" i="22"/>
  <c r="G42" i="22"/>
  <c r="G43" i="22"/>
  <c r="E44" i="22"/>
  <c r="G44" i="22"/>
  <c r="E45" i="22"/>
  <c r="G45" i="22"/>
  <c r="E46" i="22"/>
  <c r="G46" i="22"/>
  <c r="E47" i="22"/>
  <c r="F47" i="22"/>
  <c r="G47" i="22"/>
  <c r="E48" i="22"/>
  <c r="G48" i="22"/>
  <c r="G49" i="22"/>
  <c r="E50" i="22"/>
  <c r="G50" i="22"/>
  <c r="E51" i="22"/>
  <c r="G51" i="22"/>
  <c r="E52" i="22"/>
  <c r="G52" i="22"/>
  <c r="G53" i="22"/>
  <c r="E54" i="22"/>
  <c r="G54" i="22"/>
  <c r="E55" i="22"/>
  <c r="F55" i="22"/>
  <c r="G55" i="22"/>
  <c r="E56" i="22"/>
  <c r="G56" i="22"/>
  <c r="E57" i="22"/>
  <c r="G57" i="22"/>
  <c r="E58" i="22"/>
  <c r="F58" i="22"/>
  <c r="G58" i="22"/>
  <c r="E59" i="22"/>
  <c r="G59" i="22"/>
  <c r="E60" i="22"/>
  <c r="G60" i="22"/>
  <c r="G61" i="22"/>
  <c r="G62" i="22"/>
  <c r="G63" i="22"/>
  <c r="G64" i="22"/>
  <c r="E65" i="22"/>
  <c r="G65" i="22"/>
  <c r="E20" i="21"/>
  <c r="G20" i="21"/>
  <c r="E21" i="21"/>
  <c r="G21" i="21"/>
  <c r="G22" i="21"/>
  <c r="G23" i="21"/>
  <c r="E24" i="21"/>
  <c r="G24" i="21"/>
  <c r="E28" i="21"/>
  <c r="G28" i="21"/>
  <c r="G29" i="21"/>
  <c r="E30" i="21"/>
  <c r="F30" i="21"/>
  <c r="G30" i="21"/>
  <c r="E31" i="21"/>
  <c r="G31" i="21"/>
  <c r="E32" i="21"/>
  <c r="G32" i="21"/>
  <c r="E33" i="21"/>
  <c r="G33" i="21"/>
  <c r="E34" i="21"/>
  <c r="G34" i="21"/>
  <c r="G35" i="21"/>
  <c r="E36" i="21"/>
  <c r="G36" i="21"/>
  <c r="G37" i="21"/>
  <c r="G38" i="21"/>
  <c r="E39" i="21"/>
  <c r="G39" i="21"/>
  <c r="E40" i="21"/>
  <c r="G40" i="21"/>
  <c r="E41" i="21"/>
  <c r="G41" i="21"/>
  <c r="E42" i="21"/>
  <c r="G42" i="21"/>
  <c r="H42" i="21" s="1"/>
  <c r="E43" i="21"/>
  <c r="G43" i="21"/>
  <c r="E44" i="21"/>
  <c r="G44" i="21"/>
  <c r="E45" i="21"/>
  <c r="G45" i="21"/>
  <c r="H45" i="21" s="1"/>
  <c r="E46" i="21"/>
  <c r="G46" i="21"/>
  <c r="E47" i="21"/>
  <c r="F47" i="21"/>
  <c r="G47" i="21"/>
  <c r="E48" i="21"/>
  <c r="G48" i="21"/>
  <c r="G49" i="21"/>
  <c r="G50" i="21"/>
  <c r="E51" i="21"/>
  <c r="G51" i="21"/>
  <c r="G52" i="21"/>
  <c r="E53" i="21"/>
  <c r="G53" i="21"/>
  <c r="E54" i="21"/>
  <c r="G54" i="21"/>
  <c r="E55" i="21"/>
  <c r="F55" i="21"/>
  <c r="G55" i="21"/>
  <c r="E56" i="21"/>
  <c r="G56" i="21"/>
  <c r="E57" i="21"/>
  <c r="G57" i="21"/>
  <c r="E58" i="21"/>
  <c r="G58" i="21"/>
  <c r="G59" i="21"/>
  <c r="G60" i="21"/>
  <c r="G61" i="21"/>
  <c r="E62" i="21"/>
  <c r="G62" i="21"/>
  <c r="G63" i="21"/>
  <c r="G64" i="21"/>
  <c r="E65" i="21"/>
  <c r="G65" i="21"/>
  <c r="E20" i="20"/>
  <c r="G20" i="20"/>
  <c r="E21" i="20"/>
  <c r="G21" i="20"/>
  <c r="G22" i="20"/>
  <c r="E23" i="20"/>
  <c r="G23" i="20"/>
  <c r="G24" i="20"/>
  <c r="G28" i="20"/>
  <c r="G29" i="20"/>
  <c r="E30" i="20"/>
  <c r="F30" i="20"/>
  <c r="G30" i="20"/>
  <c r="E31" i="20"/>
  <c r="G31" i="20"/>
  <c r="E32" i="20"/>
  <c r="G32" i="20"/>
  <c r="E33" i="20"/>
  <c r="G33" i="20"/>
  <c r="E34" i="20"/>
  <c r="G34" i="20"/>
  <c r="E35" i="20"/>
  <c r="G35" i="20"/>
  <c r="E36" i="20"/>
  <c r="G36" i="20"/>
  <c r="E37" i="20"/>
  <c r="G37" i="20"/>
  <c r="G38" i="20"/>
  <c r="E39" i="20"/>
  <c r="G39" i="20"/>
  <c r="E40" i="20"/>
  <c r="G40" i="20"/>
  <c r="E41" i="20"/>
  <c r="G41" i="20"/>
  <c r="H41" i="20" s="1"/>
  <c r="E42" i="20"/>
  <c r="G42" i="20"/>
  <c r="E43" i="20"/>
  <c r="G43" i="20"/>
  <c r="E44" i="20"/>
  <c r="G44" i="20"/>
  <c r="E45" i="20"/>
  <c r="G45" i="20"/>
  <c r="E46" i="20"/>
  <c r="G46" i="20"/>
  <c r="E47" i="20"/>
  <c r="F47" i="20"/>
  <c r="G47" i="20"/>
  <c r="E48" i="20"/>
  <c r="G48" i="20"/>
  <c r="G49" i="20"/>
  <c r="E50" i="20"/>
  <c r="G50" i="20"/>
  <c r="G51" i="20"/>
  <c r="E52" i="20"/>
  <c r="G52" i="20"/>
  <c r="E53" i="20"/>
  <c r="G53" i="20"/>
  <c r="E54" i="20"/>
  <c r="G54" i="20"/>
  <c r="E55" i="20"/>
  <c r="F55" i="20"/>
  <c r="G55" i="20"/>
  <c r="E56" i="20"/>
  <c r="G56" i="20"/>
  <c r="E57" i="20"/>
  <c r="G57" i="20"/>
  <c r="E58" i="20"/>
  <c r="F58" i="20"/>
  <c r="G58" i="20"/>
  <c r="E59" i="20"/>
  <c r="G59" i="20"/>
  <c r="G60" i="20"/>
  <c r="E61" i="20"/>
  <c r="G61" i="20"/>
  <c r="E62" i="20"/>
  <c r="G62" i="20"/>
  <c r="E63" i="20"/>
  <c r="G63" i="20"/>
  <c r="E64" i="20"/>
  <c r="G64" i="20"/>
  <c r="E65" i="20"/>
  <c r="G65" i="20"/>
  <c r="E20" i="19"/>
  <c r="G20" i="19"/>
  <c r="E21" i="19"/>
  <c r="G21" i="19"/>
  <c r="G22" i="19"/>
  <c r="E23" i="19"/>
  <c r="G23" i="19"/>
  <c r="G24" i="19"/>
  <c r="G28" i="19"/>
  <c r="G29" i="19"/>
  <c r="E30" i="19"/>
  <c r="F30" i="19"/>
  <c r="G30" i="19"/>
  <c r="G31" i="19"/>
  <c r="E32" i="19"/>
  <c r="G32" i="19"/>
  <c r="E33" i="19"/>
  <c r="G33" i="19"/>
  <c r="G34" i="19"/>
  <c r="G35" i="19"/>
  <c r="E36" i="19"/>
  <c r="G36" i="19"/>
  <c r="G37" i="19"/>
  <c r="G38" i="19"/>
  <c r="E39" i="19"/>
  <c r="G39" i="19"/>
  <c r="E40" i="19"/>
  <c r="G40" i="19"/>
  <c r="G41" i="19"/>
  <c r="E42" i="19"/>
  <c r="G42" i="19"/>
  <c r="G43" i="19"/>
  <c r="G44" i="19"/>
  <c r="E45" i="19"/>
  <c r="G45" i="19"/>
  <c r="E46" i="19"/>
  <c r="G46" i="19"/>
  <c r="E47" i="19"/>
  <c r="G47" i="19"/>
  <c r="G48" i="19"/>
  <c r="G49" i="19"/>
  <c r="E50" i="19"/>
  <c r="G50" i="19"/>
  <c r="G51" i="19"/>
  <c r="E52" i="19"/>
  <c r="G52" i="19"/>
  <c r="G53" i="19"/>
  <c r="E54" i="19"/>
  <c r="G54" i="19"/>
  <c r="E55" i="19"/>
  <c r="F55" i="19"/>
  <c r="G55" i="19"/>
  <c r="E56" i="19"/>
  <c r="G56" i="19"/>
  <c r="E57" i="19"/>
  <c r="G57" i="19"/>
  <c r="E58" i="19"/>
  <c r="F58" i="19"/>
  <c r="G58" i="19"/>
  <c r="E59" i="19"/>
  <c r="G59" i="19"/>
  <c r="G60" i="19"/>
  <c r="G61" i="19"/>
  <c r="E62" i="19"/>
  <c r="G62" i="19"/>
  <c r="G63" i="19"/>
  <c r="G64" i="19"/>
  <c r="E65" i="19"/>
  <c r="G65" i="19"/>
  <c r="E20" i="18"/>
  <c r="G20" i="18"/>
  <c r="G21" i="18"/>
  <c r="E22" i="18"/>
  <c r="G22" i="18"/>
  <c r="G23" i="18"/>
  <c r="G24" i="18"/>
  <c r="G28" i="18"/>
  <c r="G29" i="18"/>
  <c r="E30" i="18"/>
  <c r="G30" i="18"/>
  <c r="E31" i="18"/>
  <c r="G31" i="18"/>
  <c r="G32" i="18"/>
  <c r="E33" i="18"/>
  <c r="G33" i="18"/>
  <c r="E34" i="18"/>
  <c r="G34" i="18"/>
  <c r="G35" i="18"/>
  <c r="E36" i="18"/>
  <c r="G36" i="18"/>
  <c r="G37" i="18"/>
  <c r="G38" i="18"/>
  <c r="E39" i="18"/>
  <c r="G39" i="18"/>
  <c r="E40" i="18"/>
  <c r="G40" i="18"/>
  <c r="G41" i="18"/>
  <c r="E42" i="18"/>
  <c r="G42" i="18"/>
  <c r="G43" i="18"/>
  <c r="G44" i="18"/>
  <c r="E45" i="18"/>
  <c r="G45" i="18"/>
  <c r="E46" i="18"/>
  <c r="G46" i="18"/>
  <c r="E47" i="18"/>
  <c r="G47" i="18"/>
  <c r="G48" i="18"/>
  <c r="G49" i="18"/>
  <c r="G50" i="18"/>
  <c r="G51" i="18"/>
  <c r="G52" i="18"/>
  <c r="G53" i="18"/>
  <c r="E54" i="18"/>
  <c r="G54" i="18"/>
  <c r="E55" i="18"/>
  <c r="F55" i="18"/>
  <c r="G55" i="18"/>
  <c r="E56" i="18"/>
  <c r="G56" i="18"/>
  <c r="E57" i="18"/>
  <c r="G57" i="18"/>
  <c r="E58" i="18"/>
  <c r="G58" i="18"/>
  <c r="G59" i="18"/>
  <c r="G60" i="18"/>
  <c r="G61" i="18"/>
  <c r="G62" i="18"/>
  <c r="G63" i="18"/>
  <c r="G64" i="18"/>
  <c r="G65" i="18"/>
  <c r="E20" i="17"/>
  <c r="G20" i="17"/>
  <c r="E21" i="17"/>
  <c r="G21" i="17"/>
  <c r="E22" i="17"/>
  <c r="G22" i="17"/>
  <c r="E23" i="17"/>
  <c r="G23" i="17"/>
  <c r="E24" i="17"/>
  <c r="G24" i="17"/>
  <c r="E28" i="17"/>
  <c r="G28" i="17"/>
  <c r="G29" i="17"/>
  <c r="E30" i="17"/>
  <c r="F30" i="17"/>
  <c r="G30" i="17"/>
  <c r="E31" i="17"/>
  <c r="G31" i="17"/>
  <c r="E32" i="17"/>
  <c r="G32" i="17"/>
  <c r="E33" i="17"/>
  <c r="G33" i="17"/>
  <c r="E34" i="17"/>
  <c r="G34" i="17"/>
  <c r="E35" i="17"/>
  <c r="G35" i="17"/>
  <c r="E36" i="17"/>
  <c r="G36" i="17"/>
  <c r="E37" i="17"/>
  <c r="G37" i="17"/>
  <c r="G38" i="17"/>
  <c r="E39" i="17"/>
  <c r="G39" i="17"/>
  <c r="E40" i="17"/>
  <c r="G40" i="17"/>
  <c r="E41" i="17"/>
  <c r="G41" i="17"/>
  <c r="G42" i="17"/>
  <c r="E43" i="17"/>
  <c r="G43" i="17"/>
  <c r="E44" i="17"/>
  <c r="G44" i="17"/>
  <c r="E45" i="17"/>
  <c r="G45" i="17"/>
  <c r="E46" i="17"/>
  <c r="G46" i="17"/>
  <c r="E47" i="17"/>
  <c r="F47" i="17"/>
  <c r="G47" i="17"/>
  <c r="G48" i="17"/>
  <c r="G49" i="17"/>
  <c r="E50" i="17"/>
  <c r="G50" i="17"/>
  <c r="E51" i="17"/>
  <c r="G51" i="17"/>
  <c r="E52" i="17"/>
  <c r="G52" i="17"/>
  <c r="E53" i="17"/>
  <c r="G53" i="17"/>
  <c r="E54" i="17"/>
  <c r="G54" i="17"/>
  <c r="E55" i="17"/>
  <c r="F55" i="17"/>
  <c r="G55" i="17"/>
  <c r="E56" i="17"/>
  <c r="G56" i="17"/>
  <c r="E57" i="17"/>
  <c r="G57" i="17"/>
  <c r="E58" i="17"/>
  <c r="F58" i="17"/>
  <c r="G58" i="17"/>
  <c r="E59" i="17"/>
  <c r="G59" i="17"/>
  <c r="E60" i="17"/>
  <c r="G60" i="17"/>
  <c r="E61" i="17"/>
  <c r="G61" i="17"/>
  <c r="E62" i="17"/>
  <c r="G62" i="17"/>
  <c r="G63" i="17"/>
  <c r="E64" i="17"/>
  <c r="G64" i="17"/>
  <c r="E65" i="17"/>
  <c r="G65" i="17"/>
  <c r="E20" i="16"/>
  <c r="G20" i="16"/>
  <c r="E21" i="16"/>
  <c r="G21" i="16"/>
  <c r="E22" i="16"/>
  <c r="G22" i="16"/>
  <c r="E23" i="16"/>
  <c r="G23" i="16"/>
  <c r="G24" i="16"/>
  <c r="G28" i="16"/>
  <c r="G29" i="16"/>
  <c r="E30" i="16"/>
  <c r="F30" i="16"/>
  <c r="G30" i="16"/>
  <c r="E31" i="16"/>
  <c r="G31" i="16"/>
  <c r="E32" i="16"/>
  <c r="G32" i="16"/>
  <c r="E33" i="16"/>
  <c r="G33" i="16"/>
  <c r="E34" i="16"/>
  <c r="G34" i="16"/>
  <c r="E35" i="16"/>
  <c r="G35" i="16"/>
  <c r="E36" i="16"/>
  <c r="G36" i="16"/>
  <c r="E37" i="16"/>
  <c r="G37" i="16"/>
  <c r="G38" i="16"/>
  <c r="E39" i="16"/>
  <c r="G39" i="16"/>
  <c r="E40" i="16"/>
  <c r="G40" i="16"/>
  <c r="E41" i="16"/>
  <c r="G41" i="16"/>
  <c r="E42" i="16"/>
  <c r="G42" i="16"/>
  <c r="E43" i="16"/>
  <c r="G43" i="16"/>
  <c r="G44" i="16"/>
  <c r="E45" i="16"/>
  <c r="G45" i="16"/>
  <c r="E46" i="16"/>
  <c r="G46" i="16"/>
  <c r="E47" i="16"/>
  <c r="F47" i="16"/>
  <c r="G47" i="16"/>
  <c r="E48" i="16"/>
  <c r="G48" i="16"/>
  <c r="G49" i="16"/>
  <c r="E50" i="16"/>
  <c r="G50" i="16"/>
  <c r="G51" i="16"/>
  <c r="E52" i="16"/>
  <c r="G52" i="16"/>
  <c r="G53" i="16"/>
  <c r="E54" i="16"/>
  <c r="G54" i="16"/>
  <c r="E55" i="16"/>
  <c r="F55" i="16"/>
  <c r="G55" i="16"/>
  <c r="E56" i="16"/>
  <c r="G56" i="16"/>
  <c r="E57" i="16"/>
  <c r="G57" i="16"/>
  <c r="H57" i="16" s="1"/>
  <c r="E58" i="16"/>
  <c r="F58" i="16"/>
  <c r="G58" i="16"/>
  <c r="E59" i="16"/>
  <c r="G59" i="16"/>
  <c r="G60" i="16"/>
  <c r="G61" i="16"/>
  <c r="E62" i="16"/>
  <c r="G62" i="16"/>
  <c r="H62" i="16" s="1"/>
  <c r="E63" i="16"/>
  <c r="G63" i="16"/>
  <c r="G64" i="16"/>
  <c r="E65" i="16"/>
  <c r="G65" i="16"/>
  <c r="E20" i="15"/>
  <c r="G20" i="15"/>
  <c r="E21" i="15"/>
  <c r="G21" i="15"/>
  <c r="H21" i="15" s="1"/>
  <c r="E22" i="15"/>
  <c r="G22" i="15"/>
  <c r="E23" i="15"/>
  <c r="G23" i="15"/>
  <c r="E24" i="15"/>
  <c r="G24" i="15"/>
  <c r="E28" i="15"/>
  <c r="G28" i="15"/>
  <c r="G29" i="15"/>
  <c r="E30" i="15"/>
  <c r="F30" i="15"/>
  <c r="G30" i="15"/>
  <c r="G31" i="15"/>
  <c r="E32" i="15"/>
  <c r="G32" i="15"/>
  <c r="E33" i="15"/>
  <c r="G33" i="15"/>
  <c r="H33" i="15" s="1"/>
  <c r="E34" i="15"/>
  <c r="G34" i="15"/>
  <c r="E35" i="15"/>
  <c r="G35" i="15"/>
  <c r="E36" i="15"/>
  <c r="G36" i="15"/>
  <c r="E37" i="15"/>
  <c r="G37" i="15"/>
  <c r="G38" i="15"/>
  <c r="E39" i="15"/>
  <c r="G39" i="15"/>
  <c r="E40" i="15"/>
  <c r="G40" i="15"/>
  <c r="E41" i="15"/>
  <c r="G41" i="15"/>
  <c r="G42" i="15"/>
  <c r="E43" i="15"/>
  <c r="G43" i="15"/>
  <c r="G44" i="15"/>
  <c r="E45" i="15"/>
  <c r="G45" i="15"/>
  <c r="E46" i="15"/>
  <c r="G46" i="15"/>
  <c r="E47" i="15"/>
  <c r="F47" i="15"/>
  <c r="G47" i="15"/>
  <c r="E48" i="15"/>
  <c r="G48" i="15"/>
  <c r="G49" i="15"/>
  <c r="E50" i="15"/>
  <c r="G50" i="15"/>
  <c r="E51" i="15"/>
  <c r="G51" i="15"/>
  <c r="E52" i="15"/>
  <c r="G52" i="15"/>
  <c r="G53" i="15"/>
  <c r="E54" i="15"/>
  <c r="G54" i="15"/>
  <c r="F55" i="15"/>
  <c r="G55" i="15"/>
  <c r="E56" i="15"/>
  <c r="G56" i="15"/>
  <c r="E57" i="15"/>
  <c r="G57" i="15"/>
  <c r="E58" i="15"/>
  <c r="F58" i="15"/>
  <c r="G58" i="15"/>
  <c r="E59" i="15"/>
  <c r="G59" i="15"/>
  <c r="G60" i="15"/>
  <c r="E61" i="15"/>
  <c r="G61" i="15"/>
  <c r="E62" i="15"/>
  <c r="G62" i="15"/>
  <c r="E63" i="15"/>
  <c r="G63" i="15"/>
  <c r="E64" i="15"/>
  <c r="G64" i="15"/>
  <c r="G65" i="15"/>
  <c r="E20" i="14"/>
  <c r="G20" i="14"/>
  <c r="E21" i="14"/>
  <c r="G21" i="14"/>
  <c r="G22" i="14"/>
  <c r="G23" i="14"/>
  <c r="G24" i="14"/>
  <c r="G28" i="14"/>
  <c r="G29" i="14"/>
  <c r="E30" i="14"/>
  <c r="F30" i="14"/>
  <c r="G30" i="14"/>
  <c r="G31" i="14"/>
  <c r="E32" i="14"/>
  <c r="G32" i="14"/>
  <c r="E33" i="14"/>
  <c r="G33" i="14"/>
  <c r="E34" i="14"/>
  <c r="G34" i="14"/>
  <c r="G35" i="14"/>
  <c r="E36" i="14"/>
  <c r="G36" i="14"/>
  <c r="E37" i="14"/>
  <c r="G37" i="14"/>
  <c r="G38" i="14"/>
  <c r="E39" i="14"/>
  <c r="G39" i="14"/>
  <c r="E40" i="14"/>
  <c r="G40" i="14"/>
  <c r="E41" i="14"/>
  <c r="G41" i="14"/>
  <c r="E42" i="14"/>
  <c r="G42" i="14"/>
  <c r="G43" i="14"/>
  <c r="E44" i="14"/>
  <c r="G44" i="14"/>
  <c r="E45" i="14"/>
  <c r="G45" i="14"/>
  <c r="E46" i="14"/>
  <c r="G46" i="14"/>
  <c r="E47" i="14"/>
  <c r="F47" i="14"/>
  <c r="G47" i="14"/>
  <c r="G48" i="14"/>
  <c r="G49" i="14"/>
  <c r="E50" i="14"/>
  <c r="G50" i="14"/>
  <c r="G51" i="14"/>
  <c r="G52" i="14"/>
  <c r="G53" i="14"/>
  <c r="E54" i="14"/>
  <c r="G54" i="14"/>
  <c r="E55" i="14"/>
  <c r="F55" i="14"/>
  <c r="G55" i="14"/>
  <c r="E56" i="14"/>
  <c r="G56" i="14"/>
  <c r="G57" i="14"/>
  <c r="E58" i="14"/>
  <c r="G58" i="14"/>
  <c r="G59" i="14"/>
  <c r="G60" i="14"/>
  <c r="G61" i="14"/>
  <c r="G62" i="14"/>
  <c r="G63" i="14"/>
  <c r="G64" i="14"/>
  <c r="E65" i="14"/>
  <c r="G65" i="14"/>
  <c r="E20" i="13"/>
  <c r="G20" i="13"/>
  <c r="E21" i="13"/>
  <c r="G21" i="13"/>
  <c r="G22" i="13"/>
  <c r="G23" i="13"/>
  <c r="G24" i="13"/>
  <c r="G28" i="13"/>
  <c r="G29" i="13"/>
  <c r="E30" i="13"/>
  <c r="F30" i="13"/>
  <c r="G30" i="13"/>
  <c r="E31" i="13"/>
  <c r="G31" i="13"/>
  <c r="E32" i="13"/>
  <c r="G32" i="13"/>
  <c r="E33" i="13"/>
  <c r="G33" i="13"/>
  <c r="E34" i="13"/>
  <c r="G34" i="13"/>
  <c r="G35" i="13"/>
  <c r="E36" i="13"/>
  <c r="G36" i="13"/>
  <c r="E37" i="13"/>
  <c r="G37" i="13"/>
  <c r="G38" i="13"/>
  <c r="E39" i="13"/>
  <c r="G39" i="13"/>
  <c r="E40" i="13"/>
  <c r="G40" i="13"/>
  <c r="E41" i="13"/>
  <c r="G41" i="13"/>
  <c r="E42" i="13"/>
  <c r="G42" i="13"/>
  <c r="G43" i="13"/>
  <c r="G44" i="13"/>
  <c r="E45" i="13"/>
  <c r="G45" i="13"/>
  <c r="E46" i="13"/>
  <c r="G46" i="13"/>
  <c r="E47" i="13"/>
  <c r="F47" i="13"/>
  <c r="G47" i="13"/>
  <c r="G48" i="13"/>
  <c r="G49" i="13"/>
  <c r="E50" i="13"/>
  <c r="G50" i="13"/>
  <c r="G51" i="13"/>
  <c r="G52" i="13"/>
  <c r="G53" i="13"/>
  <c r="G54" i="13"/>
  <c r="E55" i="13"/>
  <c r="F55" i="13"/>
  <c r="G55" i="13"/>
  <c r="E56" i="13"/>
  <c r="G56" i="13"/>
  <c r="G57" i="13"/>
  <c r="G58" i="13"/>
  <c r="G59" i="13"/>
  <c r="G60" i="13"/>
  <c r="G61" i="13"/>
  <c r="G62" i="13"/>
  <c r="G63" i="13"/>
  <c r="G64" i="13"/>
  <c r="E65" i="13"/>
  <c r="G65" i="13"/>
  <c r="E20" i="12"/>
  <c r="G20" i="12"/>
  <c r="E21" i="12"/>
  <c r="G21" i="12"/>
  <c r="G22" i="12"/>
  <c r="G23" i="12"/>
  <c r="G24" i="12"/>
  <c r="G28" i="12"/>
  <c r="G29" i="12"/>
  <c r="E30" i="12"/>
  <c r="F30" i="12"/>
  <c r="G30" i="12"/>
  <c r="G31" i="12"/>
  <c r="G32" i="12"/>
  <c r="E33" i="12"/>
  <c r="G33" i="12"/>
  <c r="E34" i="12"/>
  <c r="G34" i="12"/>
  <c r="G35" i="12"/>
  <c r="E36" i="12"/>
  <c r="G36" i="12"/>
  <c r="G37" i="12"/>
  <c r="G38" i="12"/>
  <c r="E39" i="12"/>
  <c r="G39" i="12"/>
  <c r="E40" i="12"/>
  <c r="G40" i="12"/>
  <c r="G41" i="12"/>
  <c r="E42" i="12"/>
  <c r="G42" i="12"/>
  <c r="H42" i="12" s="1"/>
  <c r="G43" i="12"/>
  <c r="G44" i="12"/>
  <c r="E45" i="12"/>
  <c r="G45" i="12"/>
  <c r="E46" i="12"/>
  <c r="G46" i="12"/>
  <c r="E47" i="12"/>
  <c r="F47" i="12"/>
  <c r="G47" i="12"/>
  <c r="E48" i="12"/>
  <c r="G48" i="12"/>
  <c r="G49" i="12"/>
  <c r="E50" i="12"/>
  <c r="G50" i="12"/>
  <c r="G51" i="12"/>
  <c r="G52" i="12"/>
  <c r="G53" i="12"/>
  <c r="E54" i="12"/>
  <c r="G54" i="12"/>
  <c r="E55" i="12"/>
  <c r="F55" i="12"/>
  <c r="G55" i="12"/>
  <c r="E56" i="12"/>
  <c r="G56" i="12"/>
  <c r="G57" i="12"/>
  <c r="E58" i="12"/>
  <c r="F58" i="12"/>
  <c r="G58" i="12"/>
  <c r="G59" i="12"/>
  <c r="E60" i="12"/>
  <c r="G60" i="12"/>
  <c r="G61" i="12"/>
  <c r="E62" i="12"/>
  <c r="G62" i="12"/>
  <c r="G63" i="12"/>
  <c r="G64" i="12"/>
  <c r="E65" i="12"/>
  <c r="G65" i="12"/>
  <c r="G20" i="11"/>
  <c r="E21" i="11"/>
  <c r="G21" i="11"/>
  <c r="G22" i="11"/>
  <c r="E23" i="11"/>
  <c r="G23" i="11"/>
  <c r="G24" i="11"/>
  <c r="G28" i="11"/>
  <c r="G29" i="11"/>
  <c r="E30" i="11"/>
  <c r="F30" i="11"/>
  <c r="G30" i="11"/>
  <c r="G31" i="11"/>
  <c r="E32" i="11"/>
  <c r="G32" i="11"/>
  <c r="E33" i="11"/>
  <c r="G33" i="11"/>
  <c r="E34" i="11"/>
  <c r="G34" i="11"/>
  <c r="G35" i="11"/>
  <c r="E36" i="11"/>
  <c r="G36" i="11"/>
  <c r="E37" i="11"/>
  <c r="G37" i="11"/>
  <c r="G38" i="11"/>
  <c r="E39" i="11"/>
  <c r="G39" i="11"/>
  <c r="E40" i="11"/>
  <c r="G40" i="11"/>
  <c r="G41" i="11"/>
  <c r="E42" i="11"/>
  <c r="G42" i="11"/>
  <c r="E43" i="11"/>
  <c r="G43" i="11"/>
  <c r="G44" i="11"/>
  <c r="E45" i="11"/>
  <c r="G45" i="11"/>
  <c r="E46" i="11"/>
  <c r="G46" i="11"/>
  <c r="E47" i="11"/>
  <c r="G47" i="11"/>
  <c r="E48" i="11"/>
  <c r="G48" i="11"/>
  <c r="G49" i="11"/>
  <c r="G50" i="11"/>
  <c r="G51" i="11"/>
  <c r="E52" i="11"/>
  <c r="G52" i="11"/>
  <c r="G53" i="11"/>
  <c r="E54" i="11"/>
  <c r="G54" i="11"/>
  <c r="E55" i="11"/>
  <c r="F55" i="11"/>
  <c r="G55" i="11"/>
  <c r="E56" i="11"/>
  <c r="G56" i="11"/>
  <c r="E57" i="11"/>
  <c r="G57" i="11"/>
  <c r="E58" i="11"/>
  <c r="F58" i="11"/>
  <c r="G58" i="11"/>
  <c r="E59" i="11"/>
  <c r="G59" i="11"/>
  <c r="G60" i="11"/>
  <c r="G61" i="11"/>
  <c r="G62" i="11"/>
  <c r="G63" i="11"/>
  <c r="G64" i="11"/>
  <c r="G65" i="11"/>
  <c r="E20" i="10"/>
  <c r="G20" i="10"/>
  <c r="E21" i="10"/>
  <c r="G21" i="10"/>
  <c r="E22" i="10"/>
  <c r="G22" i="10"/>
  <c r="E23" i="10"/>
  <c r="G23" i="10"/>
  <c r="G24" i="10"/>
  <c r="G28" i="10"/>
  <c r="G29" i="10"/>
  <c r="E30" i="10"/>
  <c r="F30" i="10"/>
  <c r="G30" i="10"/>
  <c r="G31" i="10"/>
  <c r="E32" i="10"/>
  <c r="G32" i="10"/>
  <c r="E33" i="10"/>
  <c r="G33" i="10"/>
  <c r="G34" i="10"/>
  <c r="G35" i="10"/>
  <c r="E36" i="10"/>
  <c r="G36" i="10"/>
  <c r="G37" i="10"/>
  <c r="G38" i="10"/>
  <c r="E39" i="10"/>
  <c r="G39" i="10"/>
  <c r="E40" i="10"/>
  <c r="G40" i="10"/>
  <c r="E41" i="10"/>
  <c r="G41" i="10"/>
  <c r="E42" i="10"/>
  <c r="G42" i="10"/>
  <c r="G43" i="10"/>
  <c r="G44" i="10"/>
  <c r="E45" i="10"/>
  <c r="G45" i="10"/>
  <c r="E46" i="10"/>
  <c r="G46" i="10"/>
  <c r="E47" i="10"/>
  <c r="F47" i="10"/>
  <c r="G47" i="10"/>
  <c r="E48" i="10"/>
  <c r="G48" i="10"/>
  <c r="G49" i="10"/>
  <c r="G50" i="10"/>
  <c r="G51" i="10"/>
  <c r="G52" i="10"/>
  <c r="G53" i="10"/>
  <c r="E54" i="10"/>
  <c r="G54" i="10"/>
  <c r="E55" i="10"/>
  <c r="F55" i="10"/>
  <c r="G55" i="10"/>
  <c r="E56" i="10"/>
  <c r="G56" i="10"/>
  <c r="G57" i="10"/>
  <c r="E58" i="10"/>
  <c r="F58" i="10"/>
  <c r="G58" i="10"/>
  <c r="E59" i="10"/>
  <c r="G59" i="10"/>
  <c r="G60" i="10"/>
  <c r="G61" i="10"/>
  <c r="G62" i="10"/>
  <c r="G63" i="10"/>
  <c r="G64" i="10"/>
  <c r="E65" i="10"/>
  <c r="G65" i="10"/>
  <c r="G20" i="9"/>
  <c r="E21" i="9"/>
  <c r="G21" i="9"/>
  <c r="E22" i="9"/>
  <c r="G22" i="9"/>
  <c r="E23" i="9"/>
  <c r="G23" i="9"/>
  <c r="E24" i="9"/>
  <c r="G24" i="9"/>
  <c r="E28" i="9"/>
  <c r="G28" i="9"/>
  <c r="G29" i="9"/>
  <c r="E30" i="9"/>
  <c r="F30" i="9"/>
  <c r="G30" i="9"/>
  <c r="E31" i="9"/>
  <c r="G31" i="9"/>
  <c r="E32" i="9"/>
  <c r="G32" i="9"/>
  <c r="E33" i="9"/>
  <c r="G33" i="9"/>
  <c r="E34" i="9"/>
  <c r="G34" i="9"/>
  <c r="G35" i="9"/>
  <c r="E36" i="9"/>
  <c r="G36" i="9"/>
  <c r="E37" i="9"/>
  <c r="G37" i="9"/>
  <c r="E38" i="9"/>
  <c r="G38" i="9"/>
  <c r="E39" i="9"/>
  <c r="G39" i="9"/>
  <c r="E40" i="9"/>
  <c r="G40" i="9"/>
  <c r="E41" i="9"/>
  <c r="G41" i="9"/>
  <c r="E42" i="9"/>
  <c r="G42" i="9"/>
  <c r="E43" i="9"/>
  <c r="G43" i="9"/>
  <c r="E44" i="9"/>
  <c r="G44" i="9"/>
  <c r="E45" i="9"/>
  <c r="G45" i="9"/>
  <c r="E46" i="9"/>
  <c r="G46" i="9"/>
  <c r="E47" i="9"/>
  <c r="F47" i="9"/>
  <c r="G47" i="9"/>
  <c r="E48" i="9"/>
  <c r="G48" i="9"/>
  <c r="G49" i="9"/>
  <c r="E50" i="9"/>
  <c r="G50" i="9"/>
  <c r="E51" i="9"/>
  <c r="G51" i="9"/>
  <c r="E52" i="9"/>
  <c r="G52" i="9"/>
  <c r="E53" i="9"/>
  <c r="G53" i="9"/>
  <c r="E54" i="9"/>
  <c r="G54" i="9"/>
  <c r="E55" i="9"/>
  <c r="F55" i="9"/>
  <c r="G55" i="9"/>
  <c r="E56" i="9"/>
  <c r="G56" i="9"/>
  <c r="E57" i="9"/>
  <c r="G57" i="9"/>
  <c r="E58" i="9"/>
  <c r="F58" i="9"/>
  <c r="G58" i="9"/>
  <c r="E59" i="9"/>
  <c r="G59" i="9"/>
  <c r="E60" i="9"/>
  <c r="G60" i="9"/>
  <c r="E61" i="9"/>
  <c r="G61" i="9"/>
  <c r="E62" i="9"/>
  <c r="G62" i="9"/>
  <c r="E63" i="9"/>
  <c r="G63" i="9"/>
  <c r="E64" i="9"/>
  <c r="G64" i="9"/>
  <c r="E65" i="9"/>
  <c r="G65" i="9"/>
  <c r="E20" i="8"/>
  <c r="G20" i="8"/>
  <c r="E21" i="8"/>
  <c r="G21" i="8"/>
  <c r="G22" i="8"/>
  <c r="G23" i="8"/>
  <c r="G24" i="8"/>
  <c r="G28" i="8"/>
  <c r="G29" i="8"/>
  <c r="E30" i="8"/>
  <c r="F30" i="8"/>
  <c r="G30" i="8"/>
  <c r="G31" i="8"/>
  <c r="E32" i="8"/>
  <c r="G32" i="8"/>
  <c r="E33" i="8"/>
  <c r="G33" i="8"/>
  <c r="E34" i="8"/>
  <c r="G34" i="8"/>
  <c r="G35" i="8"/>
  <c r="E36" i="8"/>
  <c r="G36" i="8"/>
  <c r="E37" i="8"/>
  <c r="G37" i="8"/>
  <c r="E38" i="8"/>
  <c r="G38" i="8"/>
  <c r="E39" i="8"/>
  <c r="G39" i="8"/>
  <c r="E40" i="8"/>
  <c r="G40" i="8"/>
  <c r="E41" i="8"/>
  <c r="G41" i="8"/>
  <c r="E42" i="8"/>
  <c r="G42" i="8"/>
  <c r="E43" i="8"/>
  <c r="G43" i="8"/>
  <c r="E44" i="8"/>
  <c r="G44" i="8"/>
  <c r="E45" i="8"/>
  <c r="G45" i="8"/>
  <c r="E46" i="8"/>
  <c r="G46" i="8"/>
  <c r="E47" i="8"/>
  <c r="F47" i="8"/>
  <c r="G47" i="8"/>
  <c r="E48" i="8"/>
  <c r="G48" i="8"/>
  <c r="G49" i="8"/>
  <c r="E50" i="8"/>
  <c r="G50" i="8"/>
  <c r="E51" i="8"/>
  <c r="G51" i="8"/>
  <c r="G52" i="8"/>
  <c r="G53" i="8"/>
  <c r="E54" i="8"/>
  <c r="G54" i="8"/>
  <c r="G55" i="8"/>
  <c r="E56" i="8"/>
  <c r="G56" i="8"/>
  <c r="E57" i="8"/>
  <c r="G57" i="8"/>
  <c r="E58" i="8"/>
  <c r="F58" i="8"/>
  <c r="G58" i="8"/>
  <c r="G59" i="8"/>
  <c r="G60" i="8"/>
  <c r="G61" i="8"/>
  <c r="E62" i="8"/>
  <c r="G62" i="8"/>
  <c r="E63" i="8"/>
  <c r="G63" i="8"/>
  <c r="G64" i="8"/>
  <c r="E65" i="8"/>
  <c r="G65" i="8"/>
  <c r="G20" i="7"/>
  <c r="E21" i="7"/>
  <c r="G21" i="7"/>
  <c r="G22" i="7"/>
  <c r="G23" i="7"/>
  <c r="G24" i="7"/>
  <c r="G28" i="7"/>
  <c r="G29" i="7"/>
  <c r="E30" i="7"/>
  <c r="F30" i="7"/>
  <c r="G30" i="7"/>
  <c r="G31" i="7"/>
  <c r="G32" i="7"/>
  <c r="E33" i="7"/>
  <c r="G33" i="7"/>
  <c r="G34" i="7"/>
  <c r="G35" i="7"/>
  <c r="E36" i="7"/>
  <c r="G36" i="7"/>
  <c r="G37" i="7"/>
  <c r="G38" i="7"/>
  <c r="E39" i="7"/>
  <c r="G39" i="7"/>
  <c r="E40" i="7"/>
  <c r="G40" i="7"/>
  <c r="G41" i="7"/>
  <c r="G42" i="7"/>
  <c r="G43" i="7"/>
  <c r="G44" i="7"/>
  <c r="E45" i="7"/>
  <c r="G45" i="7"/>
  <c r="E46" i="7"/>
  <c r="G46" i="7"/>
  <c r="E47" i="7"/>
  <c r="F47" i="7"/>
  <c r="G47" i="7"/>
  <c r="E48" i="7"/>
  <c r="G48" i="7"/>
  <c r="G49" i="7"/>
  <c r="G50" i="7"/>
  <c r="G51" i="7"/>
  <c r="G52" i="7"/>
  <c r="G53" i="7"/>
  <c r="E54" i="7"/>
  <c r="G54" i="7"/>
  <c r="E55" i="7"/>
  <c r="F55" i="7"/>
  <c r="G55" i="7"/>
  <c r="E56" i="7"/>
  <c r="G56" i="7"/>
  <c r="G57" i="7"/>
  <c r="E58" i="7"/>
  <c r="F58" i="7"/>
  <c r="G58" i="7"/>
  <c r="G59" i="7"/>
  <c r="G60" i="7"/>
  <c r="G61" i="7"/>
  <c r="G62" i="7"/>
  <c r="G63" i="7"/>
  <c r="G64" i="7"/>
  <c r="E65" i="7"/>
  <c r="G65" i="7"/>
  <c r="E20" i="6"/>
  <c r="G20" i="6"/>
  <c r="E21" i="6"/>
  <c r="G21" i="6"/>
  <c r="E22" i="6"/>
  <c r="G22" i="6"/>
  <c r="E23" i="6"/>
  <c r="G23" i="6"/>
  <c r="E24" i="6"/>
  <c r="G24" i="6"/>
  <c r="E28" i="6"/>
  <c r="G28" i="6"/>
  <c r="G29" i="6"/>
  <c r="E30" i="6"/>
  <c r="F30" i="6"/>
  <c r="G30" i="6"/>
  <c r="E31" i="6"/>
  <c r="G31" i="6"/>
  <c r="E32" i="6"/>
  <c r="G32" i="6"/>
  <c r="E33" i="6"/>
  <c r="G33" i="6"/>
  <c r="H33" i="6" s="1"/>
  <c r="E34" i="6"/>
  <c r="G34" i="6"/>
  <c r="G35" i="6"/>
  <c r="E36" i="6"/>
  <c r="G36" i="6"/>
  <c r="E37" i="6"/>
  <c r="G37" i="6"/>
  <c r="E38" i="6"/>
  <c r="G38" i="6"/>
  <c r="E39" i="6"/>
  <c r="G39" i="6"/>
  <c r="E40" i="6"/>
  <c r="G40" i="6"/>
  <c r="G41" i="6"/>
  <c r="E42" i="6"/>
  <c r="G42" i="6"/>
  <c r="G43" i="6"/>
  <c r="E44" i="6"/>
  <c r="G44" i="6"/>
  <c r="E45" i="6"/>
  <c r="G45" i="6"/>
  <c r="E46" i="6"/>
  <c r="G46" i="6"/>
  <c r="E47" i="6"/>
  <c r="F47" i="6"/>
  <c r="G47" i="6"/>
  <c r="G48" i="6"/>
  <c r="G49" i="6"/>
  <c r="E50" i="6"/>
  <c r="G50" i="6"/>
  <c r="G51" i="6"/>
  <c r="G52" i="6"/>
  <c r="G53" i="6"/>
  <c r="E54" i="6"/>
  <c r="G54" i="6"/>
  <c r="E55" i="6"/>
  <c r="F55" i="6"/>
  <c r="G55" i="6"/>
  <c r="E56" i="6"/>
  <c r="G56" i="6"/>
  <c r="G57" i="6"/>
  <c r="E58" i="6"/>
  <c r="F58" i="6"/>
  <c r="G58" i="6"/>
  <c r="E59" i="6"/>
  <c r="G59" i="6"/>
  <c r="E60" i="6"/>
  <c r="G60" i="6"/>
  <c r="G61" i="6"/>
  <c r="E62" i="6"/>
  <c r="G62" i="6"/>
  <c r="G63" i="6"/>
  <c r="E64" i="6"/>
  <c r="G64" i="6"/>
  <c r="E65" i="6"/>
  <c r="G65" i="6"/>
  <c r="G20" i="5"/>
  <c r="G21" i="5"/>
  <c r="G22" i="5"/>
  <c r="G23" i="5"/>
  <c r="G24" i="5"/>
  <c r="G28" i="5"/>
  <c r="G29" i="5"/>
  <c r="E30" i="5"/>
  <c r="F30" i="5"/>
  <c r="G30" i="5"/>
  <c r="G31" i="5"/>
  <c r="G32" i="5"/>
  <c r="E33" i="5"/>
  <c r="G33" i="5"/>
  <c r="E34" i="5"/>
  <c r="G34" i="5"/>
  <c r="G35" i="5"/>
  <c r="E36" i="5"/>
  <c r="G36" i="5"/>
  <c r="G37" i="5"/>
  <c r="G38" i="5"/>
  <c r="E39" i="5"/>
  <c r="G39" i="5"/>
  <c r="E40" i="5"/>
  <c r="G40" i="5"/>
  <c r="E41" i="5"/>
  <c r="G41" i="5"/>
  <c r="G42" i="5"/>
  <c r="G43" i="5"/>
  <c r="G44" i="5"/>
  <c r="E45" i="5"/>
  <c r="G45" i="5"/>
  <c r="G46" i="5"/>
  <c r="E47" i="5"/>
  <c r="F47" i="5"/>
  <c r="G47" i="5"/>
  <c r="G48" i="5"/>
  <c r="G49" i="5"/>
  <c r="G50" i="5"/>
  <c r="G51" i="5"/>
  <c r="G52" i="5"/>
  <c r="G53" i="5"/>
  <c r="E54" i="5"/>
  <c r="G54" i="5"/>
  <c r="E55" i="5"/>
  <c r="G55" i="5"/>
  <c r="G56" i="5"/>
  <c r="G57" i="5"/>
  <c r="E58" i="5"/>
  <c r="G58" i="5"/>
  <c r="G59" i="5"/>
  <c r="G60" i="5"/>
  <c r="G61" i="5"/>
  <c r="G62" i="5"/>
  <c r="G63" i="5"/>
  <c r="G64" i="5"/>
  <c r="G65" i="5"/>
  <c r="E20" i="4"/>
  <c r="G20" i="4"/>
  <c r="E21" i="4"/>
  <c r="G21" i="4"/>
  <c r="E22" i="4"/>
  <c r="G22" i="4"/>
  <c r="E23" i="4"/>
  <c r="G23" i="4"/>
  <c r="E24" i="4"/>
  <c r="G24" i="4"/>
  <c r="E28" i="4"/>
  <c r="G28" i="4"/>
  <c r="G29" i="4"/>
  <c r="E30" i="4"/>
  <c r="F30" i="4"/>
  <c r="G30" i="4"/>
  <c r="E31" i="4"/>
  <c r="G31" i="4"/>
  <c r="E32" i="4"/>
  <c r="G32" i="4"/>
  <c r="E33" i="4"/>
  <c r="G33" i="4"/>
  <c r="E34" i="4"/>
  <c r="G34" i="4"/>
  <c r="G35" i="4"/>
  <c r="E36" i="4"/>
  <c r="G36" i="4"/>
  <c r="E37" i="4"/>
  <c r="G37" i="4"/>
  <c r="G38" i="4"/>
  <c r="E39" i="4"/>
  <c r="G39" i="4"/>
  <c r="E40" i="4"/>
  <c r="G40" i="4"/>
  <c r="E41" i="4"/>
  <c r="G41" i="4"/>
  <c r="E42" i="4"/>
  <c r="G42" i="4"/>
  <c r="E43" i="4"/>
  <c r="G43" i="4"/>
  <c r="G44" i="4"/>
  <c r="E45" i="4"/>
  <c r="G45" i="4"/>
  <c r="E46" i="4"/>
  <c r="G46" i="4"/>
  <c r="E47" i="4"/>
  <c r="F47" i="4"/>
  <c r="G47" i="4"/>
  <c r="E48" i="4"/>
  <c r="G48" i="4"/>
  <c r="G49" i="4"/>
  <c r="E50" i="4"/>
  <c r="G50" i="4"/>
  <c r="E51" i="4"/>
  <c r="G51" i="4"/>
  <c r="H51" i="4" s="1"/>
  <c r="E52" i="4"/>
  <c r="G52" i="4"/>
  <c r="H52" i="4" s="1"/>
  <c r="G53" i="4"/>
  <c r="E54" i="4"/>
  <c r="G54" i="4"/>
  <c r="E55" i="4"/>
  <c r="F55" i="4"/>
  <c r="G55" i="4"/>
  <c r="E56" i="4"/>
  <c r="G56" i="4"/>
  <c r="E57" i="4"/>
  <c r="G57" i="4"/>
  <c r="H57" i="4" s="1"/>
  <c r="E58" i="4"/>
  <c r="F58" i="4"/>
  <c r="G58" i="4"/>
  <c r="E59" i="4"/>
  <c r="G59" i="4"/>
  <c r="E60" i="4"/>
  <c r="G60" i="4"/>
  <c r="G61" i="4"/>
  <c r="E62" i="4"/>
  <c r="G62" i="4"/>
  <c r="G63" i="4"/>
  <c r="E64" i="4"/>
  <c r="G64" i="4"/>
  <c r="E65" i="4"/>
  <c r="G65" i="4"/>
  <c r="E20" i="3"/>
  <c r="G20" i="3"/>
  <c r="E21" i="3"/>
  <c r="G21" i="3"/>
  <c r="E22" i="3"/>
  <c r="G22" i="3"/>
  <c r="G23" i="3"/>
  <c r="G24" i="3"/>
  <c r="G28" i="3"/>
  <c r="G29" i="3"/>
  <c r="E30" i="3"/>
  <c r="F30" i="3"/>
  <c r="G30" i="3"/>
  <c r="G31" i="3"/>
  <c r="G32" i="3"/>
  <c r="E33" i="3"/>
  <c r="G33" i="3"/>
  <c r="E34" i="3"/>
  <c r="G34" i="3"/>
  <c r="G35" i="3"/>
  <c r="G36" i="3"/>
  <c r="E37" i="3"/>
  <c r="G37" i="3"/>
  <c r="E38" i="3"/>
  <c r="G38" i="3"/>
  <c r="G39" i="3"/>
  <c r="E40" i="3"/>
  <c r="G40" i="3"/>
  <c r="G41" i="3"/>
  <c r="G42" i="3"/>
  <c r="E43" i="3"/>
  <c r="G43" i="3"/>
  <c r="G44" i="3"/>
  <c r="E45" i="3"/>
  <c r="G45" i="3"/>
  <c r="E46" i="3"/>
  <c r="G46" i="3"/>
  <c r="E47" i="3"/>
  <c r="F47" i="3"/>
  <c r="G47" i="3"/>
  <c r="G48" i="3"/>
  <c r="G49" i="3"/>
  <c r="E50" i="3"/>
  <c r="G50" i="3"/>
  <c r="G51" i="3"/>
  <c r="G52" i="3"/>
  <c r="G53" i="3"/>
  <c r="E54" i="3"/>
  <c r="G54" i="3"/>
  <c r="E55" i="3"/>
  <c r="G55" i="3"/>
  <c r="E56" i="3"/>
  <c r="G56" i="3"/>
  <c r="E57" i="3"/>
  <c r="G57" i="3"/>
  <c r="E58" i="3"/>
  <c r="F58" i="3"/>
  <c r="G58" i="3"/>
  <c r="G59" i="3"/>
  <c r="G60" i="3"/>
  <c r="G61" i="3"/>
  <c r="G62" i="3"/>
  <c r="E63" i="3"/>
  <c r="G63" i="3"/>
  <c r="G64" i="3"/>
  <c r="G65" i="3"/>
  <c r="E20" i="2"/>
  <c r="G20" i="2"/>
  <c r="E21" i="2"/>
  <c r="G21" i="2"/>
  <c r="G22" i="2"/>
  <c r="G23" i="2"/>
  <c r="E24" i="2"/>
  <c r="G24" i="2"/>
  <c r="G28" i="2"/>
  <c r="G29" i="2"/>
  <c r="F30" i="2"/>
  <c r="G30" i="2"/>
  <c r="G31" i="2"/>
  <c r="E32" i="2"/>
  <c r="G32" i="2"/>
  <c r="E33" i="2"/>
  <c r="G33" i="2"/>
  <c r="E34" i="2"/>
  <c r="G34" i="2"/>
  <c r="G35" i="2"/>
  <c r="G36" i="2"/>
  <c r="G37" i="2"/>
  <c r="G38" i="2"/>
  <c r="G39" i="2"/>
  <c r="E40" i="2"/>
  <c r="G40" i="2"/>
  <c r="G41" i="2"/>
  <c r="E42" i="2"/>
  <c r="G42" i="2"/>
  <c r="G43" i="2"/>
  <c r="G44" i="2"/>
  <c r="E45" i="2"/>
  <c r="G45" i="2"/>
  <c r="E46" i="2"/>
  <c r="G46" i="2"/>
  <c r="E47" i="2"/>
  <c r="G47" i="2"/>
  <c r="E48" i="2"/>
  <c r="G48" i="2"/>
  <c r="G49" i="2"/>
  <c r="G50" i="2"/>
  <c r="E51" i="2"/>
  <c r="G51" i="2"/>
  <c r="E52" i="2"/>
  <c r="G52" i="2"/>
  <c r="G53" i="2"/>
  <c r="E54" i="2"/>
  <c r="G54" i="2"/>
  <c r="E55" i="2"/>
  <c r="F55" i="2"/>
  <c r="G55" i="2"/>
  <c r="E56" i="2"/>
  <c r="G56" i="2"/>
  <c r="E57" i="2"/>
  <c r="G57" i="2"/>
  <c r="E58" i="2"/>
  <c r="F58" i="2"/>
  <c r="G58" i="2"/>
  <c r="G59" i="2"/>
  <c r="G60" i="2"/>
  <c r="G61" i="2"/>
  <c r="E62" i="2"/>
  <c r="G62" i="2"/>
  <c r="G63" i="2"/>
  <c r="G64" i="2"/>
  <c r="G65" i="2"/>
  <c r="G20" i="1"/>
  <c r="E21" i="1"/>
  <c r="G21" i="1"/>
  <c r="E22" i="1"/>
  <c r="G22" i="1"/>
  <c r="E23" i="1"/>
  <c r="G23" i="1"/>
  <c r="E24" i="1"/>
  <c r="G24" i="1"/>
  <c r="E28" i="1"/>
  <c r="G28" i="1"/>
  <c r="E29" i="1"/>
  <c r="G29" i="1"/>
  <c r="E30" i="1"/>
  <c r="F30" i="1"/>
  <c r="G30" i="1"/>
  <c r="E31" i="1"/>
  <c r="G31" i="1"/>
  <c r="E32" i="1"/>
  <c r="G32" i="1"/>
  <c r="E33" i="1"/>
  <c r="G33" i="1"/>
  <c r="E34" i="1"/>
  <c r="G34" i="1"/>
  <c r="E35" i="1"/>
  <c r="G35" i="1"/>
  <c r="E36" i="1"/>
  <c r="G36" i="1"/>
  <c r="E37" i="1"/>
  <c r="G37" i="1"/>
  <c r="E38" i="1"/>
  <c r="G38" i="1"/>
  <c r="E39" i="1"/>
  <c r="G39" i="1"/>
  <c r="E40" i="1"/>
  <c r="G40" i="1"/>
  <c r="E41" i="1"/>
  <c r="G41" i="1"/>
  <c r="E42" i="1"/>
  <c r="G42" i="1"/>
  <c r="E43" i="1"/>
  <c r="G43" i="1"/>
  <c r="E44" i="1"/>
  <c r="G44" i="1"/>
  <c r="E45" i="1"/>
  <c r="G45" i="1"/>
  <c r="E46" i="1"/>
  <c r="G46" i="1"/>
  <c r="E47" i="1"/>
  <c r="F47" i="1"/>
  <c r="G47" i="1"/>
  <c r="E48" i="1"/>
  <c r="G48" i="1"/>
  <c r="E49" i="1"/>
  <c r="G49" i="1"/>
  <c r="E50" i="1"/>
  <c r="G50" i="1"/>
  <c r="E51" i="1"/>
  <c r="G51" i="1"/>
  <c r="E52" i="1"/>
  <c r="G52" i="1"/>
  <c r="E53" i="1"/>
  <c r="G53" i="1"/>
  <c r="E54" i="1"/>
  <c r="G54" i="1"/>
  <c r="E55" i="1"/>
  <c r="F55" i="1"/>
  <c r="G55" i="1"/>
  <c r="E56" i="1"/>
  <c r="G56" i="1"/>
  <c r="E57" i="1"/>
  <c r="G57" i="1"/>
  <c r="E58" i="1"/>
  <c r="F58" i="1"/>
  <c r="G58" i="1"/>
  <c r="E59" i="1"/>
  <c r="G59" i="1"/>
  <c r="E60" i="1"/>
  <c r="G60" i="1"/>
  <c r="E61" i="1"/>
  <c r="G61" i="1"/>
  <c r="E62" i="1"/>
  <c r="G62" i="1"/>
  <c r="E63" i="1"/>
  <c r="G63" i="1"/>
  <c r="E64" i="1"/>
  <c r="G64" i="1"/>
  <c r="E65" i="1"/>
  <c r="G65" i="1"/>
  <c r="E20" i="34"/>
  <c r="G20" i="34"/>
  <c r="E21" i="34"/>
  <c r="G21" i="34"/>
  <c r="E22" i="34"/>
  <c r="G22" i="34"/>
  <c r="E23" i="34"/>
  <c r="G23" i="34"/>
  <c r="E24" i="34"/>
  <c r="G24" i="34"/>
  <c r="E28" i="34"/>
  <c r="G28" i="34"/>
  <c r="E29" i="34"/>
  <c r="G29" i="34"/>
  <c r="E30" i="34"/>
  <c r="F30" i="34"/>
  <c r="G30" i="34"/>
  <c r="E31" i="34"/>
  <c r="G31" i="34"/>
  <c r="E32" i="34"/>
  <c r="G32" i="34"/>
  <c r="E33" i="34"/>
  <c r="G33" i="34"/>
  <c r="E34" i="34"/>
  <c r="G34" i="34"/>
  <c r="E35" i="34"/>
  <c r="G35" i="34"/>
  <c r="E36" i="34"/>
  <c r="G36" i="34"/>
  <c r="E37" i="34"/>
  <c r="G37" i="34"/>
  <c r="E38" i="34"/>
  <c r="G38" i="34"/>
  <c r="E39" i="34"/>
  <c r="G39" i="34"/>
  <c r="E40" i="34"/>
  <c r="G40" i="34"/>
  <c r="E41" i="34"/>
  <c r="G41" i="34"/>
  <c r="E42" i="34"/>
  <c r="G42" i="34"/>
  <c r="E43" i="34"/>
  <c r="G43" i="34"/>
  <c r="E44" i="34"/>
  <c r="G44" i="34"/>
  <c r="E45" i="34"/>
  <c r="G45" i="34"/>
  <c r="E46" i="34"/>
  <c r="G46" i="34"/>
  <c r="E47" i="34"/>
  <c r="F47" i="34"/>
  <c r="G47" i="34"/>
  <c r="E48" i="34"/>
  <c r="G48" i="34"/>
  <c r="E49" i="34"/>
  <c r="G49" i="34"/>
  <c r="E50" i="34"/>
  <c r="G50" i="34"/>
  <c r="E51" i="34"/>
  <c r="G51" i="34"/>
  <c r="E52" i="34"/>
  <c r="G52" i="34"/>
  <c r="E53" i="34"/>
  <c r="G53" i="34"/>
  <c r="E54" i="34"/>
  <c r="G54" i="34"/>
  <c r="E55" i="34"/>
  <c r="F55" i="34"/>
  <c r="G55" i="34"/>
  <c r="E56" i="34"/>
  <c r="G56" i="34"/>
  <c r="E57" i="34"/>
  <c r="G57" i="34"/>
  <c r="E58" i="34"/>
  <c r="F58" i="34"/>
  <c r="G58" i="34"/>
  <c r="E59" i="34"/>
  <c r="G59" i="34"/>
  <c r="E60" i="34"/>
  <c r="G60" i="34"/>
  <c r="E61" i="34"/>
  <c r="G61" i="34"/>
  <c r="E62" i="34"/>
  <c r="G62" i="34"/>
  <c r="E63" i="34"/>
  <c r="G63" i="34"/>
  <c r="E64" i="34"/>
  <c r="G64" i="34"/>
  <c r="E65" i="34"/>
  <c r="G65" i="34"/>
  <c r="G20" i="33"/>
  <c r="G21" i="33"/>
  <c r="G22" i="33"/>
  <c r="G23" i="33"/>
  <c r="G24" i="33"/>
  <c r="G28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G44" i="33"/>
  <c r="E45" i="33"/>
  <c r="G45" i="33"/>
  <c r="G46" i="33"/>
  <c r="G47" i="33"/>
  <c r="G48" i="33"/>
  <c r="G49" i="33"/>
  <c r="G50" i="33"/>
  <c r="G51" i="33"/>
  <c r="G52" i="33"/>
  <c r="G53" i="33"/>
  <c r="G54" i="33"/>
  <c r="G55" i="33"/>
  <c r="G56" i="33"/>
  <c r="G57" i="33"/>
  <c r="G58" i="33"/>
  <c r="G59" i="33"/>
  <c r="G60" i="33"/>
  <c r="G61" i="33"/>
  <c r="G62" i="33"/>
  <c r="G63" i="33"/>
  <c r="G64" i="33"/>
  <c r="G65" i="33"/>
  <c r="E19" i="32"/>
  <c r="E19" i="30"/>
  <c r="E19" i="28"/>
  <c r="E19" i="27"/>
  <c r="E19" i="26"/>
  <c r="E19" i="25"/>
  <c r="E19" i="24"/>
  <c r="E19" i="23"/>
  <c r="E19" i="22"/>
  <c r="E19" i="21"/>
  <c r="E19" i="20"/>
  <c r="E19" i="19"/>
  <c r="E19" i="17"/>
  <c r="E19" i="16"/>
  <c r="E19" i="15"/>
  <c r="E19" i="12"/>
  <c r="E19" i="11"/>
  <c r="E19" i="9"/>
  <c r="E19" i="8"/>
  <c r="E19" i="7"/>
  <c r="E19" i="6"/>
  <c r="E19" i="5"/>
  <c r="E19" i="4"/>
  <c r="E19" i="3"/>
  <c r="E19" i="2"/>
  <c r="E19" i="1"/>
  <c r="E19" i="34"/>
  <c r="D18" i="32"/>
  <c r="C18" i="32"/>
  <c r="D18" i="31"/>
  <c r="F43" i="31" s="1"/>
  <c r="C18" i="31"/>
  <c r="E57" i="31" s="1"/>
  <c r="D18" i="30"/>
  <c r="C18" i="30"/>
  <c r="E61" i="30" s="1"/>
  <c r="D18" i="29"/>
  <c r="F19" i="29" s="1"/>
  <c r="C18" i="29"/>
  <c r="E29" i="29" s="1"/>
  <c r="D18" i="28"/>
  <c r="F54" i="28" s="1"/>
  <c r="C18" i="28"/>
  <c r="D18" i="27"/>
  <c r="F31" i="27" s="1"/>
  <c r="C18" i="27"/>
  <c r="E63" i="27" s="1"/>
  <c r="D18" i="26"/>
  <c r="C18" i="26"/>
  <c r="E56" i="26" s="1"/>
  <c r="D18" i="25"/>
  <c r="F37" i="25" s="1"/>
  <c r="C18" i="25"/>
  <c r="E20" i="25" s="1"/>
  <c r="D18" i="24"/>
  <c r="F57" i="24" s="1"/>
  <c r="C18" i="24"/>
  <c r="D18" i="23"/>
  <c r="F32" i="23" s="1"/>
  <c r="C18" i="23"/>
  <c r="D18" i="22"/>
  <c r="F21" i="22" s="1"/>
  <c r="C18" i="22"/>
  <c r="E49" i="22" s="1"/>
  <c r="D18" i="21"/>
  <c r="F38" i="21" s="1"/>
  <c r="C18" i="21"/>
  <c r="E27" i="21" s="1"/>
  <c r="H27" i="21" s="1"/>
  <c r="D18" i="20"/>
  <c r="F23" i="20" s="1"/>
  <c r="C18" i="20"/>
  <c r="E38" i="20" s="1"/>
  <c r="D18" i="19"/>
  <c r="F52" i="19" s="1"/>
  <c r="C18" i="19"/>
  <c r="D18" i="18"/>
  <c r="F53" i="18" s="1"/>
  <c r="C18" i="18"/>
  <c r="E41" i="18" s="1"/>
  <c r="D18" i="17"/>
  <c r="F33" i="17" s="1"/>
  <c r="C18" i="17"/>
  <c r="E18" i="17" s="1"/>
  <c r="D18" i="16"/>
  <c r="F28" i="16" s="1"/>
  <c r="C18" i="16"/>
  <c r="E64" i="16" s="1"/>
  <c r="D18" i="15"/>
  <c r="C18" i="15"/>
  <c r="C9" i="15" s="1"/>
  <c r="D18" i="14"/>
  <c r="C18" i="14"/>
  <c r="E64" i="14" s="1"/>
  <c r="D18" i="13"/>
  <c r="F33" i="13" s="1"/>
  <c r="C18" i="13"/>
  <c r="E19" i="13"/>
  <c r="D18" i="12"/>
  <c r="F36" i="12" s="1"/>
  <c r="C18" i="12"/>
  <c r="D18" i="11"/>
  <c r="F60" i="11" s="1"/>
  <c r="C18" i="11"/>
  <c r="E49" i="11" s="1"/>
  <c r="D18" i="10"/>
  <c r="F36" i="10" s="1"/>
  <c r="C18" i="10"/>
  <c r="E61" i="10" s="1"/>
  <c r="D18" i="9"/>
  <c r="F48" i="9" s="1"/>
  <c r="C18" i="9"/>
  <c r="E26" i="9" s="1"/>
  <c r="H26" i="9" s="1"/>
  <c r="D18" i="8"/>
  <c r="C18" i="8"/>
  <c r="E28" i="8" s="1"/>
  <c r="D18" i="7"/>
  <c r="F34" i="7" s="1"/>
  <c r="C18" i="7"/>
  <c r="E61" i="7" s="1"/>
  <c r="D18" i="6"/>
  <c r="F36" i="6" s="1"/>
  <c r="C18" i="6"/>
  <c r="E29" i="6" s="1"/>
  <c r="D18" i="5"/>
  <c r="F19" i="5" s="1"/>
  <c r="C18" i="5"/>
  <c r="D18" i="4"/>
  <c r="F39" i="4" s="1"/>
  <c r="C18" i="4"/>
  <c r="E27" i="4" s="1"/>
  <c r="H27" i="4" s="1"/>
  <c r="D18" i="3"/>
  <c r="F45" i="3" s="1"/>
  <c r="C18" i="3"/>
  <c r="D18" i="2"/>
  <c r="C18" i="2"/>
  <c r="D18" i="1"/>
  <c r="C18" i="1"/>
  <c r="C9" i="1" s="1"/>
  <c r="D18" i="34"/>
  <c r="F19" i="34" s="1"/>
  <c r="C18" i="34"/>
  <c r="E18" i="34" s="1"/>
  <c r="D18" i="33"/>
  <c r="F45" i="33" s="1"/>
  <c r="C18" i="33"/>
  <c r="G553" i="32"/>
  <c r="H553" i="32" s="1"/>
  <c r="G553" i="31"/>
  <c r="G553" i="30"/>
  <c r="G553" i="29"/>
  <c r="G553" i="28"/>
  <c r="G553" i="27"/>
  <c r="G553" i="26"/>
  <c r="G553" i="25"/>
  <c r="G553" i="24"/>
  <c r="H553" i="24" s="1"/>
  <c r="G553" i="23"/>
  <c r="G553" i="22"/>
  <c r="H553" i="22" s="1"/>
  <c r="G553" i="21"/>
  <c r="G553" i="20"/>
  <c r="G553" i="19"/>
  <c r="G553" i="18"/>
  <c r="G553" i="17"/>
  <c r="H553" i="17" s="1"/>
  <c r="G553" i="16"/>
  <c r="G553" i="15"/>
  <c r="H553" i="15" s="1"/>
  <c r="G553" i="14"/>
  <c r="G553" i="13"/>
  <c r="G553" i="12"/>
  <c r="G553" i="11"/>
  <c r="G553" i="10"/>
  <c r="G553" i="9"/>
  <c r="G553" i="8"/>
  <c r="G553" i="7"/>
  <c r="G553" i="6"/>
  <c r="G553" i="5"/>
  <c r="G553" i="4"/>
  <c r="H553" i="4" s="1"/>
  <c r="G553" i="3"/>
  <c r="G553" i="2"/>
  <c r="G553" i="1"/>
  <c r="G553" i="34"/>
  <c r="H553" i="34" s="1"/>
  <c r="G553" i="33"/>
  <c r="H553" i="33" s="1"/>
  <c r="G330" i="32"/>
  <c r="G330" i="31"/>
  <c r="G330" i="30"/>
  <c r="G330" i="29"/>
  <c r="G330" i="28"/>
  <c r="G330" i="27"/>
  <c r="G330" i="26"/>
  <c r="G330" i="25"/>
  <c r="G330" i="24"/>
  <c r="G330" i="23"/>
  <c r="G330" i="22"/>
  <c r="G330" i="21"/>
  <c r="G330" i="20"/>
  <c r="G330" i="19"/>
  <c r="G330" i="18"/>
  <c r="G330" i="17"/>
  <c r="G330" i="16"/>
  <c r="G330" i="15"/>
  <c r="G330" i="14"/>
  <c r="G330" i="13"/>
  <c r="G330" i="12"/>
  <c r="G330" i="11"/>
  <c r="G330" i="10"/>
  <c r="G330" i="9"/>
  <c r="G330" i="8"/>
  <c r="G330" i="7"/>
  <c r="G330" i="6"/>
  <c r="G330" i="5"/>
  <c r="G330" i="4"/>
  <c r="G330" i="3"/>
  <c r="G330" i="2"/>
  <c r="G330" i="1"/>
  <c r="G330" i="34"/>
  <c r="G330" i="33"/>
  <c r="G162" i="32"/>
  <c r="G162" i="31"/>
  <c r="G162" i="30"/>
  <c r="G162" i="29"/>
  <c r="G162" i="28"/>
  <c r="G162" i="27"/>
  <c r="G162" i="26"/>
  <c r="G162" i="25"/>
  <c r="G162" i="24"/>
  <c r="G162" i="23"/>
  <c r="G162" i="22"/>
  <c r="G162" i="21"/>
  <c r="G162" i="20"/>
  <c r="G162" i="19"/>
  <c r="G162" i="18"/>
  <c r="G162" i="17"/>
  <c r="G162" i="16"/>
  <c r="G162" i="15"/>
  <c r="G162" i="14"/>
  <c r="G162" i="13"/>
  <c r="G162" i="12"/>
  <c r="G162" i="11"/>
  <c r="G162" i="10"/>
  <c r="G162" i="9"/>
  <c r="G162" i="8"/>
  <c r="G162" i="7"/>
  <c r="G162" i="6"/>
  <c r="G162" i="5"/>
  <c r="G162" i="4"/>
  <c r="G162" i="3"/>
  <c r="G162" i="2"/>
  <c r="G162" i="1"/>
  <c r="H162" i="1" s="1"/>
  <c r="G162" i="34"/>
  <c r="G162" i="33"/>
  <c r="G72" i="32"/>
  <c r="G72" i="31"/>
  <c r="G72" i="30"/>
  <c r="G72" i="29"/>
  <c r="G72" i="28"/>
  <c r="G72" i="27"/>
  <c r="G72" i="26"/>
  <c r="G72" i="25"/>
  <c r="G72" i="24"/>
  <c r="G72" i="23"/>
  <c r="G72" i="22"/>
  <c r="G72" i="21"/>
  <c r="G72" i="20"/>
  <c r="G72" i="19"/>
  <c r="G72" i="18"/>
  <c r="G72" i="17"/>
  <c r="G72" i="16"/>
  <c r="G72" i="15"/>
  <c r="G72" i="14"/>
  <c r="G72" i="13"/>
  <c r="G72" i="12"/>
  <c r="G72" i="11"/>
  <c r="G72" i="10"/>
  <c r="G72" i="9"/>
  <c r="G72" i="8"/>
  <c r="G72" i="7"/>
  <c r="G72" i="6"/>
  <c r="G72" i="5"/>
  <c r="G72" i="4"/>
  <c r="G72" i="3"/>
  <c r="G72" i="2"/>
  <c r="G72" i="1"/>
  <c r="G72" i="34"/>
  <c r="G72" i="33"/>
  <c r="G19" i="32"/>
  <c r="G19" i="31"/>
  <c r="G19" i="30"/>
  <c r="G19" i="29"/>
  <c r="G19" i="28"/>
  <c r="G19" i="27"/>
  <c r="G19" i="26"/>
  <c r="G19" i="25"/>
  <c r="G19" i="24"/>
  <c r="G19" i="23"/>
  <c r="G19" i="22"/>
  <c r="G19" i="21"/>
  <c r="G19" i="20"/>
  <c r="G19" i="19"/>
  <c r="G19" i="18"/>
  <c r="G19" i="17"/>
  <c r="G19" i="16"/>
  <c r="G19" i="15"/>
  <c r="G19" i="14"/>
  <c r="G19" i="13"/>
  <c r="G19" i="12"/>
  <c r="G19" i="11"/>
  <c r="G19" i="10"/>
  <c r="G19" i="9"/>
  <c r="G19" i="8"/>
  <c r="G19" i="7"/>
  <c r="G19" i="6"/>
  <c r="G19" i="5"/>
  <c r="G19" i="4"/>
  <c r="G19" i="3"/>
  <c r="G19" i="2"/>
  <c r="G19" i="1"/>
  <c r="G19" i="34"/>
  <c r="G19" i="33"/>
  <c r="H553" i="27"/>
  <c r="H561" i="4"/>
  <c r="H561" i="6"/>
  <c r="H574" i="8"/>
  <c r="H566" i="8"/>
  <c r="H578" i="9"/>
  <c r="H561" i="10"/>
  <c r="H574" i="11"/>
  <c r="H561" i="14"/>
  <c r="H574" i="15"/>
  <c r="H566" i="19"/>
  <c r="H578" i="20"/>
  <c r="H574" i="20"/>
  <c r="H561" i="20"/>
  <c r="H577" i="4"/>
  <c r="H560" i="4"/>
  <c r="H569" i="6"/>
  <c r="H565" i="6"/>
  <c r="H577" i="7"/>
  <c r="H577" i="8"/>
  <c r="H573" i="8"/>
  <c r="H569" i="8"/>
  <c r="H577" i="9"/>
  <c r="H573" i="9"/>
  <c r="H569" i="9"/>
  <c r="H565" i="9"/>
  <c r="H569" i="10"/>
  <c r="H569" i="13"/>
  <c r="H577" i="15"/>
  <c r="H577" i="16"/>
  <c r="H569" i="16"/>
  <c r="H577" i="17"/>
  <c r="H569" i="18"/>
  <c r="H565" i="18"/>
  <c r="H565" i="19"/>
  <c r="H577" i="20"/>
  <c r="H569" i="20"/>
  <c r="H560" i="20"/>
  <c r="H566" i="25"/>
  <c r="H561" i="25"/>
  <c r="H561" i="27"/>
  <c r="H578" i="30"/>
  <c r="H574" i="30"/>
  <c r="H566" i="32"/>
  <c r="H569" i="23"/>
  <c r="H565" i="23"/>
  <c r="H577" i="24"/>
  <c r="H573" i="24"/>
  <c r="H569" i="24"/>
  <c r="H565" i="24"/>
  <c r="H569" i="25"/>
  <c r="H565" i="25"/>
  <c r="H577" i="26"/>
  <c r="H569" i="26"/>
  <c r="H577" i="27"/>
  <c r="H565" i="27"/>
  <c r="H573" i="30"/>
  <c r="H569" i="30"/>
  <c r="H565" i="30"/>
  <c r="H569" i="32"/>
  <c r="H485" i="28"/>
  <c r="H416" i="28"/>
  <c r="H413" i="28"/>
  <c r="H397" i="28"/>
  <c r="H389" i="28"/>
  <c r="H385" i="28"/>
  <c r="H439" i="29"/>
  <c r="H405" i="29"/>
  <c r="H401" i="29"/>
  <c r="H373" i="29"/>
  <c r="H533" i="30"/>
  <c r="H528" i="30"/>
  <c r="H520" i="30"/>
  <c r="H516" i="30"/>
  <c r="H512" i="30"/>
  <c r="H503" i="30"/>
  <c r="H495" i="30"/>
  <c r="H487" i="30"/>
  <c r="H483" i="30"/>
  <c r="H475" i="30"/>
  <c r="H471" i="30"/>
  <c r="H467" i="30"/>
  <c r="H459" i="30"/>
  <c r="H455" i="30"/>
  <c r="H447" i="30"/>
  <c r="H439" i="30"/>
  <c r="H431" i="30"/>
  <c r="H427" i="30"/>
  <c r="H410" i="30"/>
  <c r="H401" i="30"/>
  <c r="H394" i="30"/>
  <c r="H390" i="30"/>
  <c r="H386" i="30"/>
  <c r="H381" i="30"/>
  <c r="H373" i="30"/>
  <c r="H357" i="30"/>
  <c r="H533" i="31"/>
  <c r="H528" i="31"/>
  <c r="H409" i="29"/>
  <c r="H404" i="29"/>
  <c r="H397" i="29"/>
  <c r="H385" i="29"/>
  <c r="H344" i="29"/>
  <c r="H527" i="30"/>
  <c r="H523" i="30"/>
  <c r="H515" i="30"/>
  <c r="H511" i="30"/>
  <c r="H507" i="30"/>
  <c r="H498" i="30"/>
  <c r="H490" i="30"/>
  <c r="H486" i="30"/>
  <c r="H462" i="30"/>
  <c r="H458" i="30"/>
  <c r="H454" i="30"/>
  <c r="H450" i="30"/>
  <c r="H442" i="30"/>
  <c r="H434" i="30"/>
  <c r="H430" i="30"/>
  <c r="H413" i="30"/>
  <c r="H404" i="30"/>
  <c r="H389" i="30"/>
  <c r="H372" i="30"/>
  <c r="H356" i="30"/>
  <c r="H348" i="30"/>
  <c r="H344" i="30"/>
  <c r="H527" i="31"/>
  <c r="H490" i="31"/>
  <c r="H541" i="32"/>
  <c r="H528" i="32"/>
  <c r="H524" i="32"/>
  <c r="H520" i="32"/>
  <c r="H516" i="32"/>
  <c r="H512" i="32"/>
  <c r="H508" i="32"/>
  <c r="H503" i="32"/>
  <c r="H499" i="32"/>
  <c r="H491" i="32"/>
  <c r="H487" i="32"/>
  <c r="H479" i="32"/>
  <c r="H471" i="32"/>
  <c r="H463" i="32"/>
  <c r="H455" i="32"/>
  <c r="H439" i="32"/>
  <c r="H427" i="32"/>
  <c r="H416" i="32"/>
  <c r="H344" i="31"/>
  <c r="H540" i="32"/>
  <c r="H519" i="32"/>
  <c r="H515" i="32"/>
  <c r="H507" i="32"/>
  <c r="H502" i="32"/>
  <c r="H498" i="32"/>
  <c r="H494" i="32"/>
  <c r="H486" i="32"/>
  <c r="H474" i="32"/>
  <c r="H470" i="32"/>
  <c r="H466" i="32"/>
  <c r="H458" i="32"/>
  <c r="H454" i="32"/>
  <c r="H434" i="32"/>
  <c r="H426" i="32"/>
  <c r="H225" i="20"/>
  <c r="H196" i="20"/>
  <c r="H317" i="21"/>
  <c r="H309" i="21"/>
  <c r="H237" i="21"/>
  <c r="H171" i="21"/>
  <c r="H317" i="22"/>
  <c r="H313" i="22"/>
  <c r="H309" i="22"/>
  <c r="H292" i="22"/>
  <c r="H237" i="22"/>
  <c r="H313" i="23"/>
  <c r="H265" i="23"/>
  <c r="H296" i="24"/>
  <c r="H265" i="24"/>
  <c r="H249" i="24"/>
  <c r="H204" i="24"/>
  <c r="H200" i="24"/>
  <c r="H232" i="19"/>
  <c r="H307" i="20"/>
  <c r="H282" i="20"/>
  <c r="H199" i="24"/>
  <c r="H194" i="24"/>
  <c r="H252" i="20"/>
  <c r="H197" i="20"/>
  <c r="H314" i="21"/>
  <c r="H289" i="21"/>
  <c r="H246" i="21"/>
  <c r="H214" i="21"/>
  <c r="H206" i="21"/>
  <c r="H164" i="21"/>
  <c r="H310" i="22"/>
  <c r="H252" i="22"/>
  <c r="H310" i="23"/>
  <c r="H271" i="23"/>
  <c r="H238" i="23"/>
  <c r="H230" i="23"/>
  <c r="H218" i="23"/>
  <c r="H206" i="23"/>
  <c r="H183" i="23"/>
  <c r="H285" i="24"/>
  <c r="H267" i="24"/>
  <c r="H252" i="24"/>
  <c r="H230" i="24"/>
  <c r="H222" i="24"/>
  <c r="H206" i="24"/>
  <c r="H165" i="26"/>
  <c r="H298" i="27"/>
  <c r="H268" i="27"/>
  <c r="H239" i="27"/>
  <c r="H235" i="27"/>
  <c r="H227" i="27"/>
  <c r="H223" i="27"/>
  <c r="H207" i="27"/>
  <c r="H234" i="27"/>
  <c r="H218" i="27"/>
  <c r="H165" i="27"/>
  <c r="H281" i="28"/>
  <c r="H268" i="28"/>
  <c r="H184" i="28"/>
  <c r="H286" i="29"/>
  <c r="H311" i="30"/>
  <c r="H306" i="30"/>
  <c r="H231" i="30"/>
  <c r="H193" i="30"/>
  <c r="H184" i="30"/>
  <c r="H183" i="27"/>
  <c r="H164" i="27"/>
  <c r="H210" i="28"/>
  <c r="H267" i="29"/>
  <c r="H210" i="29"/>
  <c r="H172" i="29"/>
  <c r="H310" i="30"/>
  <c r="H305" i="30"/>
  <c r="H277" i="30"/>
  <c r="H214" i="30"/>
  <c r="H183" i="30"/>
  <c r="H302" i="32"/>
  <c r="H298" i="32"/>
  <c r="H268" i="32"/>
  <c r="H239" i="32"/>
  <c r="H223" i="32"/>
  <c r="H184" i="32"/>
  <c r="H210" i="31"/>
  <c r="H314" i="32"/>
  <c r="H297" i="32"/>
  <c r="H293" i="32"/>
  <c r="H252" i="32"/>
  <c r="H242" i="32"/>
  <c r="H214" i="32"/>
  <c r="H197" i="32"/>
  <c r="H172" i="32"/>
  <c r="E552" i="33"/>
  <c r="E552" i="34"/>
  <c r="E552" i="1"/>
  <c r="E552" i="3"/>
  <c r="E552" i="4"/>
  <c r="E552" i="5"/>
  <c r="E552" i="6"/>
  <c r="E552" i="7"/>
  <c r="E552" i="8"/>
  <c r="E552" i="9"/>
  <c r="E552" i="10"/>
  <c r="E552" i="12"/>
  <c r="E552" i="14"/>
  <c r="E552" i="15"/>
  <c r="E552" i="18"/>
  <c r="E552" i="20"/>
  <c r="E552" i="21"/>
  <c r="E552" i="22"/>
  <c r="E552" i="23"/>
  <c r="E552" i="24"/>
  <c r="E552" i="25"/>
  <c r="E552" i="26"/>
  <c r="E552" i="27"/>
  <c r="E552" i="28"/>
  <c r="E552" i="30"/>
  <c r="E552" i="32"/>
  <c r="F552" i="34"/>
  <c r="G552" i="34"/>
  <c r="F552" i="1"/>
  <c r="G552" i="1"/>
  <c r="H552" i="1" s="1"/>
  <c r="F552" i="2"/>
  <c r="F552" i="3"/>
  <c r="F552" i="4"/>
  <c r="G552" i="4"/>
  <c r="F552" i="6"/>
  <c r="G552" i="6"/>
  <c r="F552" i="7"/>
  <c r="G552" i="7"/>
  <c r="H552" i="7" s="1"/>
  <c r="G552" i="8"/>
  <c r="F552" i="9"/>
  <c r="G552" i="9"/>
  <c r="G552" i="10"/>
  <c r="H552" i="10" s="1"/>
  <c r="F552" i="14"/>
  <c r="G552" i="14"/>
  <c r="F552" i="17"/>
  <c r="F552" i="19"/>
  <c r="F552" i="21"/>
  <c r="F552" i="23"/>
  <c r="G552" i="27"/>
  <c r="F552" i="29"/>
  <c r="E329" i="34"/>
  <c r="E329" i="1"/>
  <c r="E329" i="2"/>
  <c r="E329" i="4"/>
  <c r="E329" i="5"/>
  <c r="E329" i="6"/>
  <c r="E329" i="10"/>
  <c r="E329" i="13"/>
  <c r="E329" i="14"/>
  <c r="E329" i="17"/>
  <c r="E329" i="18"/>
  <c r="E329" i="20"/>
  <c r="E329" i="21"/>
  <c r="E329" i="22"/>
  <c r="E329" i="26"/>
  <c r="E329" i="29"/>
  <c r="H545" i="4"/>
  <c r="H530" i="4"/>
  <c r="H528" i="4"/>
  <c r="H514" i="4"/>
  <c r="H475" i="4"/>
  <c r="H455" i="4"/>
  <c r="H441" i="4"/>
  <c r="H433" i="4"/>
  <c r="H427" i="4"/>
  <c r="H421" i="4"/>
  <c r="H416" i="4"/>
  <c r="H405" i="4"/>
  <c r="H373" i="4"/>
  <c r="H335" i="4"/>
  <c r="H514" i="5"/>
  <c r="H499" i="5"/>
  <c r="H485" i="5"/>
  <c r="H473" i="5"/>
  <c r="H469" i="5"/>
  <c r="H455" i="5"/>
  <c r="H384" i="5"/>
  <c r="H371" i="5"/>
  <c r="H341" i="5"/>
  <c r="H335" i="5"/>
  <c r="F329" i="33"/>
  <c r="F329" i="34"/>
  <c r="G329" i="34"/>
  <c r="F329" i="1"/>
  <c r="G329" i="1"/>
  <c r="F329" i="2"/>
  <c r="F329" i="3"/>
  <c r="F329" i="4"/>
  <c r="F329" i="6"/>
  <c r="G329" i="6"/>
  <c r="F329" i="7"/>
  <c r="F329" i="11"/>
  <c r="G329" i="12"/>
  <c r="F329" i="15"/>
  <c r="G329" i="17"/>
  <c r="F329" i="18"/>
  <c r="G329" i="18"/>
  <c r="F329" i="20"/>
  <c r="G329" i="24"/>
  <c r="F329" i="27"/>
  <c r="G329" i="27"/>
  <c r="G329" i="31"/>
  <c r="G329" i="32"/>
  <c r="H527" i="4"/>
  <c r="H523" i="4"/>
  <c r="H517" i="4"/>
  <c r="H515" i="4"/>
  <c r="H513" i="4"/>
  <c r="H502" i="4"/>
  <c r="H456" i="4"/>
  <c r="H454" i="4"/>
  <c r="H448" i="4"/>
  <c r="H442" i="4"/>
  <c r="H413" i="4"/>
  <c r="H411" i="4"/>
  <c r="H404" i="4"/>
  <c r="H402" i="4"/>
  <c r="H391" i="4"/>
  <c r="H385" i="4"/>
  <c r="H348" i="4"/>
  <c r="H334" i="4"/>
  <c r="H517" i="5"/>
  <c r="H498" i="5"/>
  <c r="H496" i="5"/>
  <c r="H470" i="5"/>
  <c r="H413" i="5"/>
  <c r="H397" i="5"/>
  <c r="H385" i="5"/>
  <c r="H334" i="5"/>
  <c r="H546" i="6"/>
  <c r="H363" i="7"/>
  <c r="H351" i="7"/>
  <c r="H341" i="7"/>
  <c r="H545" i="8"/>
  <c r="H539" i="8"/>
  <c r="H514" i="8"/>
  <c r="H512" i="8"/>
  <c r="H499" i="8"/>
  <c r="H497" i="8"/>
  <c r="H491" i="8"/>
  <c r="H489" i="8"/>
  <c r="H485" i="8"/>
  <c r="H467" i="8"/>
  <c r="H463" i="8"/>
  <c r="H457" i="8"/>
  <c r="H449" i="8"/>
  <c r="H435" i="8"/>
  <c r="H421" i="8"/>
  <c r="H416" i="8"/>
  <c r="H405" i="8"/>
  <c r="H401" i="8"/>
  <c r="H384" i="8"/>
  <c r="H373" i="8"/>
  <c r="H341" i="8"/>
  <c r="H543" i="9"/>
  <c r="H533" i="9"/>
  <c r="H518" i="9"/>
  <c r="H514" i="9"/>
  <c r="H512" i="9"/>
  <c r="H499" i="9"/>
  <c r="H491" i="9"/>
  <c r="H485" i="9"/>
  <c r="H483" i="9"/>
  <c r="H479" i="9"/>
  <c r="H477" i="9"/>
  <c r="H473" i="9"/>
  <c r="H469" i="9"/>
  <c r="H457" i="9"/>
  <c r="H453" i="9"/>
  <c r="H451" i="9"/>
  <c r="H449" i="9"/>
  <c r="H445" i="9"/>
  <c r="H443" i="9"/>
  <c r="H439" i="9"/>
  <c r="H437" i="9"/>
  <c r="H421" i="9"/>
  <c r="H416" i="9"/>
  <c r="H405" i="9"/>
  <c r="H396" i="9"/>
  <c r="H377" i="9"/>
  <c r="H375" i="9"/>
  <c r="H373" i="9"/>
  <c r="H359" i="9"/>
  <c r="H347" i="9"/>
  <c r="H341" i="9"/>
  <c r="H533" i="10"/>
  <c r="H520" i="10"/>
  <c r="H518" i="10"/>
  <c r="H360" i="7"/>
  <c r="H358" i="7"/>
  <c r="H334" i="7"/>
  <c r="H546" i="8"/>
  <c r="H504" i="8"/>
  <c r="H498" i="8"/>
  <c r="H496" i="8"/>
  <c r="H492" i="8"/>
  <c r="H490" i="8"/>
  <c r="H488" i="8"/>
  <c r="H484" i="8"/>
  <c r="H466" i="8"/>
  <c r="H464" i="8"/>
  <c r="H456" i="8"/>
  <c r="H444" i="8"/>
  <c r="H426" i="8"/>
  <c r="H413" i="8"/>
  <c r="H411" i="8"/>
  <c r="H404" i="8"/>
  <c r="H397" i="8"/>
  <c r="H391" i="8"/>
  <c r="H389" i="8"/>
  <c r="H385" i="8"/>
  <c r="H366" i="8"/>
  <c r="H362" i="8"/>
  <c r="H334" i="8"/>
  <c r="H546" i="9"/>
  <c r="H540" i="9"/>
  <c r="H536" i="9"/>
  <c r="H519" i="9"/>
  <c r="H517" i="9"/>
  <c r="H511" i="9"/>
  <c r="H504" i="9"/>
  <c r="H502" i="9"/>
  <c r="H500" i="9"/>
  <c r="H496" i="9"/>
  <c r="H494" i="9"/>
  <c r="H492" i="9"/>
  <c r="H488" i="9"/>
  <c r="H486" i="9"/>
  <c r="H484" i="9"/>
  <c r="H480" i="9"/>
  <c r="H478" i="9"/>
  <c r="H476" i="9"/>
  <c r="H474" i="9"/>
  <c r="H472" i="9"/>
  <c r="H470" i="9"/>
  <c r="H468" i="9"/>
  <c r="H448" i="9"/>
  <c r="H446" i="9"/>
  <c r="H442" i="9"/>
  <c r="H422" i="9"/>
  <c r="H413" i="9"/>
  <c r="H407" i="9"/>
  <c r="H397" i="9"/>
  <c r="H395" i="9"/>
  <c r="H393" i="9"/>
  <c r="H378" i="9"/>
  <c r="H372" i="9"/>
  <c r="H356" i="9"/>
  <c r="H348" i="9"/>
  <c r="H340" i="9"/>
  <c r="H338" i="9"/>
  <c r="H334" i="9"/>
  <c r="H536" i="10"/>
  <c r="H525" i="10"/>
  <c r="H517" i="10"/>
  <c r="H511" i="10"/>
  <c r="E161" i="34"/>
  <c r="E161" i="5"/>
  <c r="E161" i="9"/>
  <c r="E161" i="13"/>
  <c r="E161" i="14"/>
  <c r="E161" i="17"/>
  <c r="E161" i="18"/>
  <c r="E161" i="27"/>
  <c r="E161" i="29"/>
  <c r="E161" i="32"/>
  <c r="F161" i="2"/>
  <c r="F161" i="11"/>
  <c r="F161" i="22"/>
  <c r="E71" i="20"/>
  <c r="E71" i="23"/>
  <c r="E71" i="9"/>
  <c r="E71" i="12"/>
  <c r="E71" i="24"/>
  <c r="C9" i="2"/>
  <c r="E18" i="19"/>
  <c r="E553" i="10"/>
  <c r="E553" i="14"/>
  <c r="E579" i="33"/>
  <c r="H579" i="33" s="1"/>
  <c r="E578" i="33"/>
  <c r="H578" i="33" s="1"/>
  <c r="E577" i="33"/>
  <c r="E576" i="33"/>
  <c r="H576" i="33" s="1"/>
  <c r="E575" i="33"/>
  <c r="H575" i="33" s="1"/>
  <c r="E574" i="33"/>
  <c r="H574" i="33" s="1"/>
  <c r="E573" i="33"/>
  <c r="H573" i="33" s="1"/>
  <c r="E572" i="33"/>
  <c r="H572" i="33" s="1"/>
  <c r="E571" i="33"/>
  <c r="H571" i="33" s="1"/>
  <c r="E570" i="33"/>
  <c r="H570" i="33" s="1"/>
  <c r="E569" i="33"/>
  <c r="H569" i="33" s="1"/>
  <c r="E568" i="33"/>
  <c r="H568" i="33" s="1"/>
  <c r="E567" i="33"/>
  <c r="H567" i="33" s="1"/>
  <c r="E566" i="33"/>
  <c r="H566" i="33" s="1"/>
  <c r="E565" i="33"/>
  <c r="H565" i="33" s="1"/>
  <c r="E563" i="33"/>
  <c r="H563" i="33" s="1"/>
  <c r="E562" i="33"/>
  <c r="H562" i="33" s="1"/>
  <c r="E561" i="33"/>
  <c r="H561" i="33" s="1"/>
  <c r="E560" i="33"/>
  <c r="H560" i="33" s="1"/>
  <c r="E557" i="33"/>
  <c r="H557" i="33" s="1"/>
  <c r="E556" i="33"/>
  <c r="H556" i="33" s="1"/>
  <c r="E555" i="33"/>
  <c r="H555" i="33" s="1"/>
  <c r="E554" i="33"/>
  <c r="H554" i="33" s="1"/>
  <c r="E567" i="2"/>
  <c r="H567" i="2" s="1"/>
  <c r="E571" i="3"/>
  <c r="E562" i="3"/>
  <c r="H562" i="3" s="1"/>
  <c r="E575" i="5"/>
  <c r="E571" i="5"/>
  <c r="E555" i="5"/>
  <c r="H555" i="5" s="1"/>
  <c r="E571" i="6"/>
  <c r="E560" i="6"/>
  <c r="H560" i="6" s="1"/>
  <c r="E570" i="7"/>
  <c r="H570" i="7" s="1"/>
  <c r="E579" i="8"/>
  <c r="H579" i="8" s="1"/>
  <c r="E568" i="8"/>
  <c r="H568" i="8" s="1"/>
  <c r="E575" i="10"/>
  <c r="H575" i="10" s="1"/>
  <c r="E571" i="10"/>
  <c r="E560" i="10"/>
  <c r="H560" i="10" s="1"/>
  <c r="E557" i="10"/>
  <c r="H557" i="10" s="1"/>
  <c r="E554" i="10"/>
  <c r="H554" i="10" s="1"/>
  <c r="E557" i="11"/>
  <c r="E570" i="12"/>
  <c r="E560" i="12"/>
  <c r="E557" i="12"/>
  <c r="H557" i="12" s="1"/>
  <c r="E554" i="12"/>
  <c r="H554" i="12" s="1"/>
  <c r="E570" i="13"/>
  <c r="E570" i="14"/>
  <c r="H570" i="14" s="1"/>
  <c r="E563" i="14"/>
  <c r="H563" i="14" s="1"/>
  <c r="E554" i="17"/>
  <c r="E570" i="18"/>
  <c r="H570" i="18" s="1"/>
  <c r="E573" i="19"/>
  <c r="E562" i="19"/>
  <c r="E572" i="20"/>
  <c r="H572" i="20" s="1"/>
  <c r="E553" i="1"/>
  <c r="E553" i="5"/>
  <c r="E556" i="1"/>
  <c r="H556" i="1" s="1"/>
  <c r="E578" i="3"/>
  <c r="H578" i="3" s="1"/>
  <c r="E557" i="4"/>
  <c r="H557" i="4" s="1"/>
  <c r="E554" i="4"/>
  <c r="H554" i="4" s="1"/>
  <c r="E570" i="5"/>
  <c r="H570" i="5" s="1"/>
  <c r="E560" i="5"/>
  <c r="E557" i="5"/>
  <c r="H557" i="5" s="1"/>
  <c r="E570" i="6"/>
  <c r="H570" i="6" s="1"/>
  <c r="E579" i="7"/>
  <c r="H579" i="7" s="1"/>
  <c r="E573" i="7"/>
  <c r="E569" i="7"/>
  <c r="H569" i="7" s="1"/>
  <c r="E568" i="7"/>
  <c r="H568" i="7" s="1"/>
  <c r="E567" i="7"/>
  <c r="H567" i="7" s="1"/>
  <c r="E562" i="7"/>
  <c r="H562" i="7" s="1"/>
  <c r="E578" i="8"/>
  <c r="E561" i="8"/>
  <c r="H561" i="8" s="1"/>
  <c r="E555" i="8"/>
  <c r="H555" i="8" s="1"/>
  <c r="E570" i="10"/>
  <c r="H570" i="10" s="1"/>
  <c r="E563" i="10"/>
  <c r="E579" i="11"/>
  <c r="H579" i="11" s="1"/>
  <c r="E568" i="12"/>
  <c r="H568" i="12" s="1"/>
  <c r="E567" i="12"/>
  <c r="H567" i="12" s="1"/>
  <c r="E579" i="13"/>
  <c r="H579" i="13" s="1"/>
  <c r="E573" i="13"/>
  <c r="E568" i="13"/>
  <c r="E569" i="14"/>
  <c r="H569" i="14" s="1"/>
  <c r="E568" i="14"/>
  <c r="H568" i="14" s="1"/>
  <c r="E567" i="14"/>
  <c r="H567" i="14" s="1"/>
  <c r="E575" i="16"/>
  <c r="H575" i="16" s="1"/>
  <c r="E571" i="16"/>
  <c r="E579" i="18"/>
  <c r="H579" i="18" s="1"/>
  <c r="E568" i="18"/>
  <c r="H568" i="18" s="1"/>
  <c r="E578" i="19"/>
  <c r="E556" i="5"/>
  <c r="E566" i="5"/>
  <c r="H566" i="5" s="1"/>
  <c r="E566" i="11"/>
  <c r="E556" i="12"/>
  <c r="E566" i="12"/>
  <c r="E566" i="13"/>
  <c r="E554" i="20"/>
  <c r="E555" i="20"/>
  <c r="E556" i="20"/>
  <c r="H556" i="20" s="1"/>
  <c r="E556" i="21"/>
  <c r="H556" i="21" s="1"/>
  <c r="E557" i="21"/>
  <c r="E567" i="21"/>
  <c r="H567" i="21" s="1"/>
  <c r="E571" i="21"/>
  <c r="H571" i="21" s="1"/>
  <c r="E570" i="22"/>
  <c r="H570" i="22" s="1"/>
  <c r="E555" i="22"/>
  <c r="H555" i="22" s="1"/>
  <c r="E571" i="22"/>
  <c r="H571" i="22" s="1"/>
  <c r="E572" i="22"/>
  <c r="E575" i="22"/>
  <c r="H575" i="22" s="1"/>
  <c r="E578" i="22"/>
  <c r="E579" i="22"/>
  <c r="H579" i="22" s="1"/>
  <c r="E556" i="22"/>
  <c r="E570" i="23"/>
  <c r="E554" i="23"/>
  <c r="H554" i="23" s="1"/>
  <c r="E555" i="23"/>
  <c r="E573" i="23"/>
  <c r="E556" i="23"/>
  <c r="H556" i="23" s="1"/>
  <c r="E566" i="23"/>
  <c r="E570" i="24"/>
  <c r="E578" i="24"/>
  <c r="E554" i="24"/>
  <c r="H554" i="24" s="1"/>
  <c r="E555" i="24"/>
  <c r="E563" i="24"/>
  <c r="H563" i="24" s="1"/>
  <c r="E571" i="24"/>
  <c r="E572" i="24"/>
  <c r="H572" i="24" s="1"/>
  <c r="E556" i="24"/>
  <c r="H556" i="24" s="1"/>
  <c r="E567" i="24"/>
  <c r="H567" i="24" s="1"/>
  <c r="E568" i="24"/>
  <c r="H568" i="24" s="1"/>
  <c r="E570" i="25"/>
  <c r="H570" i="25" s="1"/>
  <c r="E578" i="25"/>
  <c r="E554" i="25"/>
  <c r="H554" i="25" s="1"/>
  <c r="E555" i="25"/>
  <c r="H555" i="25" s="1"/>
  <c r="E563" i="25"/>
  <c r="H563" i="25" s="1"/>
  <c r="E571" i="25"/>
  <c r="E556" i="25"/>
  <c r="E557" i="25"/>
  <c r="H557" i="25" s="1"/>
  <c r="E568" i="25"/>
  <c r="H568" i="25" s="1"/>
  <c r="E570" i="26"/>
  <c r="E578" i="26"/>
  <c r="H578" i="26" s="1"/>
  <c r="E554" i="26"/>
  <c r="H554" i="26" s="1"/>
  <c r="E555" i="26"/>
  <c r="H555" i="26" s="1"/>
  <c r="E562" i="26"/>
  <c r="E563" i="26"/>
  <c r="E565" i="26"/>
  <c r="H565" i="26" s="1"/>
  <c r="E571" i="26"/>
  <c r="H571" i="26" s="1"/>
  <c r="E573" i="26"/>
  <c r="H573" i="26" s="1"/>
  <c r="E579" i="26"/>
  <c r="E556" i="26"/>
  <c r="E557" i="26"/>
  <c r="H557" i="26" s="1"/>
  <c r="E567" i="26"/>
  <c r="H567" i="26" s="1"/>
  <c r="E568" i="26"/>
  <c r="H568" i="26" s="1"/>
  <c r="E575" i="26"/>
  <c r="E570" i="27"/>
  <c r="H570" i="27" s="1"/>
  <c r="E578" i="27"/>
  <c r="H578" i="27" s="1"/>
  <c r="E554" i="27"/>
  <c r="E555" i="27"/>
  <c r="H555" i="27" s="1"/>
  <c r="E563" i="27"/>
  <c r="H563" i="27" s="1"/>
  <c r="E571" i="27"/>
  <c r="H571" i="27" s="1"/>
  <c r="E572" i="27"/>
  <c r="E579" i="27"/>
  <c r="E556" i="27"/>
  <c r="E566" i="27"/>
  <c r="E574" i="27"/>
  <c r="H574" i="27" s="1"/>
  <c r="E557" i="27"/>
  <c r="E560" i="27"/>
  <c r="H560" i="27" s="1"/>
  <c r="E568" i="27"/>
  <c r="E575" i="27"/>
  <c r="H575" i="27" s="1"/>
  <c r="E570" i="28"/>
  <c r="H570" i="28" s="1"/>
  <c r="E578" i="28"/>
  <c r="H578" i="28" s="1"/>
  <c r="E554" i="28"/>
  <c r="H554" i="28" s="1"/>
  <c r="E555" i="28"/>
  <c r="H555" i="28" s="1"/>
  <c r="E562" i="28"/>
  <c r="H562" i="28" s="1"/>
  <c r="E563" i="28"/>
  <c r="E571" i="28"/>
  <c r="H571" i="28" s="1"/>
  <c r="E572" i="28"/>
  <c r="E573" i="28"/>
  <c r="E579" i="28"/>
  <c r="E556" i="28"/>
  <c r="E566" i="28"/>
  <c r="E574" i="28"/>
  <c r="H574" i="28" s="1"/>
  <c r="E557" i="28"/>
  <c r="H557" i="28" s="1"/>
  <c r="E560" i="28"/>
  <c r="E567" i="28"/>
  <c r="H567" i="28" s="1"/>
  <c r="E568" i="28"/>
  <c r="E575" i="28"/>
  <c r="E576" i="28"/>
  <c r="H576" i="28" s="1"/>
  <c r="E570" i="29"/>
  <c r="H570" i="29" s="1"/>
  <c r="E554" i="29"/>
  <c r="E555" i="29"/>
  <c r="H555" i="29" s="1"/>
  <c r="E563" i="29"/>
  <c r="H563" i="29" s="1"/>
  <c r="E571" i="29"/>
  <c r="E572" i="29"/>
  <c r="H572" i="29" s="1"/>
  <c r="E573" i="29"/>
  <c r="H573" i="29" s="1"/>
  <c r="E579" i="29"/>
  <c r="E556" i="29"/>
  <c r="H556" i="29" s="1"/>
  <c r="E557" i="29"/>
  <c r="E560" i="29"/>
  <c r="E567" i="29"/>
  <c r="H567" i="29" s="1"/>
  <c r="E575" i="29"/>
  <c r="H575" i="29" s="1"/>
  <c r="E570" i="30"/>
  <c r="E555" i="30"/>
  <c r="E556" i="30"/>
  <c r="H556" i="30" s="1"/>
  <c r="E575" i="30"/>
  <c r="E561" i="31"/>
  <c r="H561" i="31" s="1"/>
  <c r="E570" i="31"/>
  <c r="H570" i="31" s="1"/>
  <c r="E578" i="31"/>
  <c r="E554" i="31"/>
  <c r="H554" i="31" s="1"/>
  <c r="E555" i="31"/>
  <c r="E562" i="31"/>
  <c r="H562" i="31" s="1"/>
  <c r="E563" i="31"/>
  <c r="E571" i="31"/>
  <c r="H571" i="31" s="1"/>
  <c r="E573" i="31"/>
  <c r="H573" i="31" s="1"/>
  <c r="E579" i="31"/>
  <c r="E556" i="31"/>
  <c r="H556" i="31" s="1"/>
  <c r="E574" i="31"/>
  <c r="E557" i="31"/>
  <c r="H557" i="31" s="1"/>
  <c r="E560" i="31"/>
  <c r="E568" i="31"/>
  <c r="E575" i="31"/>
  <c r="E576" i="31"/>
  <c r="H576" i="31" s="1"/>
  <c r="E577" i="31"/>
  <c r="E553" i="8"/>
  <c r="E553" i="12"/>
  <c r="E553" i="20"/>
  <c r="E553" i="28"/>
  <c r="H565" i="1"/>
  <c r="H560" i="1"/>
  <c r="E555" i="1"/>
  <c r="H555" i="1" s="1"/>
  <c r="E555" i="2"/>
  <c r="H555" i="2" s="1"/>
  <c r="E573" i="3"/>
  <c r="E557" i="3"/>
  <c r="E554" i="3"/>
  <c r="H554" i="3" s="1"/>
  <c r="E570" i="4"/>
  <c r="H570" i="4" s="1"/>
  <c r="E563" i="4"/>
  <c r="E573" i="5"/>
  <c r="H573" i="5" s="1"/>
  <c r="E568" i="5"/>
  <c r="E563" i="5"/>
  <c r="E562" i="6"/>
  <c r="H562" i="6" s="1"/>
  <c r="E578" i="7"/>
  <c r="E572" i="7"/>
  <c r="H572" i="7" s="1"/>
  <c r="E555" i="7"/>
  <c r="E575" i="8"/>
  <c r="H575" i="8" s="1"/>
  <c r="E571" i="8"/>
  <c r="E560" i="8"/>
  <c r="E557" i="8"/>
  <c r="H557" i="8" s="1"/>
  <c r="E554" i="8"/>
  <c r="H554" i="8" s="1"/>
  <c r="E570" i="9"/>
  <c r="E579" i="10"/>
  <c r="H579" i="10" s="1"/>
  <c r="E573" i="10"/>
  <c r="H573" i="10" s="1"/>
  <c r="E568" i="10"/>
  <c r="H568" i="10" s="1"/>
  <c r="E567" i="10"/>
  <c r="E562" i="10"/>
  <c r="H562" i="10" s="1"/>
  <c r="E578" i="11"/>
  <c r="E562" i="11"/>
  <c r="E578" i="12"/>
  <c r="H578" i="12" s="1"/>
  <c r="E572" i="12"/>
  <c r="H572" i="12" s="1"/>
  <c r="E562" i="12"/>
  <c r="E578" i="13"/>
  <c r="E572" i="13"/>
  <c r="H572" i="13" s="1"/>
  <c r="E578" i="14"/>
  <c r="E555" i="14"/>
  <c r="H555" i="14" s="1"/>
  <c r="E554" i="15"/>
  <c r="H554" i="15" s="1"/>
  <c r="E570" i="16"/>
  <c r="E578" i="18"/>
  <c r="H578" i="18" s="1"/>
  <c r="E555" i="18"/>
  <c r="H555" i="18" s="1"/>
  <c r="E575" i="19"/>
  <c r="H575" i="19" s="1"/>
  <c r="E571" i="19"/>
  <c r="H571" i="19" s="1"/>
  <c r="E557" i="19"/>
  <c r="H557" i="19" s="1"/>
  <c r="E554" i="19"/>
  <c r="E568" i="22"/>
  <c r="H568" i="22" s="1"/>
  <c r="E560" i="23"/>
  <c r="H560" i="23" s="1"/>
  <c r="C13" i="33"/>
  <c r="C13" i="3"/>
  <c r="C13" i="4"/>
  <c r="C13" i="5"/>
  <c r="C13" i="6"/>
  <c r="C13" i="7"/>
  <c r="C13" i="8"/>
  <c r="C13" i="9"/>
  <c r="C13" i="10"/>
  <c r="C13" i="11"/>
  <c r="C13" i="12"/>
  <c r="C13" i="13"/>
  <c r="C13" i="14"/>
  <c r="C13" i="15"/>
  <c r="C13" i="16"/>
  <c r="C13" i="17"/>
  <c r="C13" i="18"/>
  <c r="C13" i="19"/>
  <c r="C13" i="20"/>
  <c r="C13" i="21"/>
  <c r="C13" i="22"/>
  <c r="C13" i="23"/>
  <c r="C13" i="24"/>
  <c r="C13" i="25"/>
  <c r="C13" i="26"/>
  <c r="C13" i="27"/>
  <c r="C13" i="28"/>
  <c r="C13" i="29"/>
  <c r="C13" i="30"/>
  <c r="C13" i="31"/>
  <c r="C13" i="32"/>
  <c r="E553" i="3"/>
  <c r="E553" i="7"/>
  <c r="E553" i="11"/>
  <c r="E553" i="19"/>
  <c r="E553" i="23"/>
  <c r="E553" i="31"/>
  <c r="H563" i="1"/>
  <c r="H558" i="1"/>
  <c r="H554" i="1"/>
  <c r="E568" i="3"/>
  <c r="H568" i="3" s="1"/>
  <c r="E572" i="5"/>
  <c r="E562" i="5"/>
  <c r="H562" i="5" s="1"/>
  <c r="E555" i="6"/>
  <c r="E575" i="7"/>
  <c r="H575" i="7" s="1"/>
  <c r="E571" i="7"/>
  <c r="E565" i="7"/>
  <c r="E557" i="7"/>
  <c r="H557" i="7" s="1"/>
  <c r="E554" i="7"/>
  <c r="H554" i="7" s="1"/>
  <c r="E570" i="8"/>
  <c r="H570" i="8" s="1"/>
  <c r="E563" i="8"/>
  <c r="E579" i="9"/>
  <c r="H563" i="9"/>
  <c r="E578" i="10"/>
  <c r="H578" i="10" s="1"/>
  <c r="E555" i="10"/>
  <c r="E555" i="11"/>
  <c r="H555" i="11" s="1"/>
  <c r="E575" i="12"/>
  <c r="H575" i="12" s="1"/>
  <c r="E571" i="12"/>
  <c r="H571" i="12" s="1"/>
  <c r="E555" i="12"/>
  <c r="E576" i="13"/>
  <c r="H576" i="13" s="1"/>
  <c r="E575" i="13"/>
  <c r="H575" i="13" s="1"/>
  <c r="E571" i="13"/>
  <c r="H571" i="13" s="1"/>
  <c r="E555" i="13"/>
  <c r="E560" i="14"/>
  <c r="E554" i="14"/>
  <c r="H579" i="16"/>
  <c r="E573" i="16"/>
  <c r="H562" i="16"/>
  <c r="E572" i="17"/>
  <c r="H572" i="17" s="1"/>
  <c r="E555" i="17"/>
  <c r="H555" i="17" s="1"/>
  <c r="E577" i="18"/>
  <c r="E575" i="18"/>
  <c r="H575" i="18" s="1"/>
  <c r="E571" i="18"/>
  <c r="E560" i="18"/>
  <c r="H560" i="18" s="1"/>
  <c r="E557" i="18"/>
  <c r="H557" i="18" s="1"/>
  <c r="E554" i="18"/>
  <c r="E570" i="19"/>
  <c r="H570" i="19" s="1"/>
  <c r="E563" i="19"/>
  <c r="H563" i="19" s="1"/>
  <c r="E567" i="22"/>
  <c r="H567" i="22" s="1"/>
  <c r="E557" i="22"/>
  <c r="H557" i="22" s="1"/>
  <c r="E545" i="33"/>
  <c r="H545" i="33" s="1"/>
  <c r="E541" i="33"/>
  <c r="H541" i="33" s="1"/>
  <c r="E537" i="33"/>
  <c r="H537" i="33" s="1"/>
  <c r="E533" i="33"/>
  <c r="H533" i="33" s="1"/>
  <c r="E524" i="33"/>
  <c r="H524" i="33" s="1"/>
  <c r="E520" i="33"/>
  <c r="E516" i="33"/>
  <c r="H516" i="33" s="1"/>
  <c r="E512" i="33"/>
  <c r="H512" i="33" s="1"/>
  <c r="E508" i="33"/>
  <c r="E503" i="33"/>
  <c r="H503" i="33" s="1"/>
  <c r="E499" i="33"/>
  <c r="H499" i="33" s="1"/>
  <c r="E491" i="33"/>
  <c r="E487" i="33"/>
  <c r="E483" i="33"/>
  <c r="H483" i="33" s="1"/>
  <c r="E479" i="33"/>
  <c r="E475" i="33"/>
  <c r="E471" i="33"/>
  <c r="H471" i="33" s="1"/>
  <c r="E467" i="33"/>
  <c r="E463" i="33"/>
  <c r="E459" i="33"/>
  <c r="H459" i="33" s="1"/>
  <c r="E455" i="33"/>
  <c r="E451" i="33"/>
  <c r="E447" i="33"/>
  <c r="H447" i="33" s="1"/>
  <c r="E443" i="33"/>
  <c r="E439" i="33"/>
  <c r="E435" i="33"/>
  <c r="H435" i="33" s="1"/>
  <c r="E431" i="33"/>
  <c r="E427" i="33"/>
  <c r="E423" i="33"/>
  <c r="H423" i="33" s="1"/>
  <c r="E416" i="33"/>
  <c r="E410" i="33"/>
  <c r="E405" i="33"/>
  <c r="H405" i="33" s="1"/>
  <c r="E401" i="33"/>
  <c r="H401" i="33" s="1"/>
  <c r="E394" i="33"/>
  <c r="H394" i="33" s="1"/>
  <c r="E390" i="33"/>
  <c r="H390" i="33" s="1"/>
  <c r="E386" i="33"/>
  <c r="H386" i="33" s="1"/>
  <c r="E381" i="33"/>
  <c r="E377" i="33"/>
  <c r="H377" i="33" s="1"/>
  <c r="E373" i="33"/>
  <c r="E369" i="33"/>
  <c r="E365" i="33"/>
  <c r="H365" i="33" s="1"/>
  <c r="E361" i="33"/>
  <c r="H361" i="33" s="1"/>
  <c r="E357" i="33"/>
  <c r="E353" i="33"/>
  <c r="H353" i="33" s="1"/>
  <c r="E349" i="33"/>
  <c r="E345" i="33"/>
  <c r="H345" i="33" s="1"/>
  <c r="E337" i="33"/>
  <c r="H337" i="33" s="1"/>
  <c r="E333" i="33"/>
  <c r="H333" i="33" s="1"/>
  <c r="E544" i="33"/>
  <c r="E540" i="33"/>
  <c r="H540" i="33" s="1"/>
  <c r="E536" i="33"/>
  <c r="H536" i="33" s="1"/>
  <c r="E531" i="33"/>
  <c r="E523" i="33"/>
  <c r="H523" i="33" s="1"/>
  <c r="E519" i="33"/>
  <c r="H519" i="33" s="1"/>
  <c r="E515" i="33"/>
  <c r="E511" i="33"/>
  <c r="H511" i="33" s="1"/>
  <c r="E507" i="33"/>
  <c r="H507" i="33" s="1"/>
  <c r="E502" i="33"/>
  <c r="E498" i="33"/>
  <c r="H498" i="33" s="1"/>
  <c r="E494" i="33"/>
  <c r="H494" i="33" s="1"/>
  <c r="E486" i="33"/>
  <c r="E482" i="33"/>
  <c r="H482" i="33" s="1"/>
  <c r="E478" i="33"/>
  <c r="H478" i="33" s="1"/>
  <c r="E474" i="33"/>
  <c r="E470" i="33"/>
  <c r="H470" i="33" s="1"/>
  <c r="E466" i="33"/>
  <c r="H466" i="33" s="1"/>
  <c r="E462" i="33"/>
  <c r="E458" i="33"/>
  <c r="H458" i="33" s="1"/>
  <c r="E454" i="33"/>
  <c r="H454" i="33" s="1"/>
  <c r="E450" i="33"/>
  <c r="E446" i="33"/>
  <c r="H446" i="33" s="1"/>
  <c r="E442" i="33"/>
  <c r="H442" i="33" s="1"/>
  <c r="E438" i="33"/>
  <c r="E434" i="33"/>
  <c r="H434" i="33" s="1"/>
  <c r="E430" i="33"/>
  <c r="H430" i="33" s="1"/>
  <c r="E426" i="33"/>
  <c r="E422" i="33"/>
  <c r="H422" i="33" s="1"/>
  <c r="E409" i="33"/>
  <c r="H409" i="33" s="1"/>
  <c r="E404" i="33"/>
  <c r="H404" i="33" s="1"/>
  <c r="E393" i="33"/>
  <c r="H393" i="33" s="1"/>
  <c r="E385" i="33"/>
  <c r="H385" i="33" s="1"/>
  <c r="E380" i="33"/>
  <c r="H380" i="33" s="1"/>
  <c r="E376" i="33"/>
  <c r="H376" i="33" s="1"/>
  <c r="E372" i="33"/>
  <c r="H372" i="33" s="1"/>
  <c r="E368" i="33"/>
  <c r="H368" i="33" s="1"/>
  <c r="E364" i="33"/>
  <c r="H364" i="33" s="1"/>
  <c r="E360" i="33"/>
  <c r="H360" i="33" s="1"/>
  <c r="E356" i="33"/>
  <c r="E352" i="33"/>
  <c r="H352" i="33" s="1"/>
  <c r="E348" i="33"/>
  <c r="H348" i="33" s="1"/>
  <c r="E340" i="33"/>
  <c r="H340" i="33" s="1"/>
  <c r="E336" i="33"/>
  <c r="H336" i="33" s="1"/>
  <c r="E332" i="33"/>
  <c r="H332" i="33" s="1"/>
  <c r="E543" i="33"/>
  <c r="E539" i="33"/>
  <c r="H539" i="33" s="1"/>
  <c r="E530" i="33"/>
  <c r="H530" i="33" s="1"/>
  <c r="E526" i="33"/>
  <c r="E522" i="33"/>
  <c r="H522" i="33" s="1"/>
  <c r="E518" i="33"/>
  <c r="H518" i="33" s="1"/>
  <c r="E514" i="33"/>
  <c r="E510" i="33"/>
  <c r="H510" i="33" s="1"/>
  <c r="E506" i="33"/>
  <c r="H506" i="33" s="1"/>
  <c r="E501" i="33"/>
  <c r="E497" i="33"/>
  <c r="H497" i="33" s="1"/>
  <c r="E493" i="33"/>
  <c r="H493" i="33" s="1"/>
  <c r="E489" i="33"/>
  <c r="E481" i="33"/>
  <c r="H481" i="33" s="1"/>
  <c r="E477" i="33"/>
  <c r="H477" i="33" s="1"/>
  <c r="E473" i="33"/>
  <c r="E465" i="33"/>
  <c r="H465" i="33" s="1"/>
  <c r="E461" i="33"/>
  <c r="H461" i="33" s="1"/>
  <c r="E457" i="33"/>
  <c r="E453" i="33"/>
  <c r="H453" i="33" s="1"/>
  <c r="E449" i="33"/>
  <c r="H449" i="33" s="1"/>
  <c r="E445" i="33"/>
  <c r="E441" i="33"/>
  <c r="H441" i="33" s="1"/>
  <c r="E437" i="33"/>
  <c r="H437" i="33" s="1"/>
  <c r="E433" i="33"/>
  <c r="E429" i="33"/>
  <c r="H429" i="33" s="1"/>
  <c r="E425" i="33"/>
  <c r="H425" i="33" s="1"/>
  <c r="E421" i="33"/>
  <c r="E412" i="33"/>
  <c r="H412" i="33" s="1"/>
  <c r="E408" i="33"/>
  <c r="H408" i="33" s="1"/>
  <c r="E403" i="33"/>
  <c r="E396" i="33"/>
  <c r="H396" i="33" s="1"/>
  <c r="E392" i="33"/>
  <c r="H392" i="33" s="1"/>
  <c r="E388" i="33"/>
  <c r="E379" i="33"/>
  <c r="H379" i="33" s="1"/>
  <c r="E375" i="33"/>
  <c r="H375" i="33" s="1"/>
  <c r="E371" i="33"/>
  <c r="H371" i="33" s="1"/>
  <c r="E367" i="33"/>
  <c r="H367" i="33" s="1"/>
  <c r="E363" i="33"/>
  <c r="H363" i="33" s="1"/>
  <c r="E359" i="33"/>
  <c r="H359" i="33" s="1"/>
  <c r="E355" i="33"/>
  <c r="H355" i="33" s="1"/>
  <c r="E351" i="33"/>
  <c r="H351" i="33" s="1"/>
  <c r="E347" i="33"/>
  <c r="E343" i="33"/>
  <c r="H343" i="33" s="1"/>
  <c r="E339" i="33"/>
  <c r="H339" i="33" s="1"/>
  <c r="E335" i="33"/>
  <c r="E329" i="33"/>
  <c r="C12" i="33"/>
  <c r="E330" i="33"/>
  <c r="E329" i="3"/>
  <c r="C12" i="3"/>
  <c r="E331" i="3"/>
  <c r="H331" i="3" s="1"/>
  <c r="E332" i="3"/>
  <c r="H332" i="3" s="1"/>
  <c r="E333" i="3"/>
  <c r="H333" i="3" s="1"/>
  <c r="E336" i="3"/>
  <c r="H336" i="3" s="1"/>
  <c r="E339" i="3"/>
  <c r="H339" i="3" s="1"/>
  <c r="E340" i="3"/>
  <c r="E342" i="3"/>
  <c r="H342" i="3" s="1"/>
  <c r="E343" i="3"/>
  <c r="H343" i="3" s="1"/>
  <c r="E345" i="3"/>
  <c r="E346" i="3"/>
  <c r="H346" i="3" s="1"/>
  <c r="E349" i="3"/>
  <c r="H349" i="3" s="1"/>
  <c r="E350" i="3"/>
  <c r="E352" i="3"/>
  <c r="H352" i="3" s="1"/>
  <c r="E353" i="3"/>
  <c r="H353" i="3" s="1"/>
  <c r="E354" i="3"/>
  <c r="E356" i="3"/>
  <c r="H356" i="3" s="1"/>
  <c r="E361" i="3"/>
  <c r="H361" i="3" s="1"/>
  <c r="E365" i="3"/>
  <c r="H365" i="3" s="1"/>
  <c r="E367" i="3"/>
  <c r="H367" i="3" s="1"/>
  <c r="E368" i="3"/>
  <c r="H368" i="3" s="1"/>
  <c r="E369" i="3"/>
  <c r="H369" i="3" s="1"/>
  <c r="E370" i="3"/>
  <c r="H370" i="3" s="1"/>
  <c r="E374" i="3"/>
  <c r="H374" i="3" s="1"/>
  <c r="E376" i="3"/>
  <c r="H376" i="3" s="1"/>
  <c r="E378" i="3"/>
  <c r="H378" i="3" s="1"/>
  <c r="E379" i="3"/>
  <c r="H379" i="3" s="1"/>
  <c r="E380" i="3"/>
  <c r="H380" i="3" s="1"/>
  <c r="E382" i="3"/>
  <c r="H382" i="3" s="1"/>
  <c r="E390" i="3"/>
  <c r="H390" i="3" s="1"/>
  <c r="E393" i="3"/>
  <c r="H393" i="3" s="1"/>
  <c r="E394" i="3"/>
  <c r="H394" i="3" s="1"/>
  <c r="E403" i="3"/>
  <c r="H403" i="3" s="1"/>
  <c r="E410" i="3"/>
  <c r="H410" i="3" s="1"/>
  <c r="E412" i="3"/>
  <c r="H412" i="3" s="1"/>
  <c r="E422" i="3"/>
  <c r="H422" i="3" s="1"/>
  <c r="E423" i="3"/>
  <c r="H423" i="3" s="1"/>
  <c r="E425" i="3"/>
  <c r="H425" i="3" s="1"/>
  <c r="E426" i="3"/>
  <c r="H426" i="3" s="1"/>
  <c r="E427" i="3"/>
  <c r="H427" i="3" s="1"/>
  <c r="E428" i="3"/>
  <c r="E430" i="3"/>
  <c r="H430" i="3" s="1"/>
  <c r="E431" i="3"/>
  <c r="E432" i="3"/>
  <c r="H432" i="3" s="1"/>
  <c r="E436" i="3"/>
  <c r="H436" i="3" s="1"/>
  <c r="E437" i="3"/>
  <c r="E438" i="3"/>
  <c r="H438" i="3" s="1"/>
  <c r="E439" i="3"/>
  <c r="H439" i="3" s="1"/>
  <c r="E443" i="3"/>
  <c r="H443" i="3" s="1"/>
  <c r="E446" i="3"/>
  <c r="H446" i="3" s="1"/>
  <c r="E448" i="3"/>
  <c r="H448" i="3" s="1"/>
  <c r="E450" i="3"/>
  <c r="H450" i="3" s="1"/>
  <c r="E451" i="3"/>
  <c r="H451" i="3" s="1"/>
  <c r="E452" i="3"/>
  <c r="H452" i="3" s="1"/>
  <c r="E456" i="3"/>
  <c r="H456" i="3" s="1"/>
  <c r="E457" i="3"/>
  <c r="E465" i="3"/>
  <c r="H465" i="3" s="1"/>
  <c r="E475" i="3"/>
  <c r="H475" i="3" s="1"/>
  <c r="E477" i="3"/>
  <c r="H477" i="3" s="1"/>
  <c r="E483" i="3"/>
  <c r="H483" i="3" s="1"/>
  <c r="E500" i="3"/>
  <c r="H500" i="3" s="1"/>
  <c r="E506" i="3"/>
  <c r="H506" i="3" s="1"/>
  <c r="E509" i="3"/>
  <c r="H509" i="3" s="1"/>
  <c r="E517" i="3"/>
  <c r="E521" i="3"/>
  <c r="H521" i="3" s="1"/>
  <c r="E524" i="3"/>
  <c r="H524" i="3" s="1"/>
  <c r="E526" i="3"/>
  <c r="H526" i="3" s="1"/>
  <c r="E529" i="3"/>
  <c r="E530" i="3"/>
  <c r="H530" i="3" s="1"/>
  <c r="E531" i="3"/>
  <c r="H531" i="3" s="1"/>
  <c r="E538" i="3"/>
  <c r="E330" i="3"/>
  <c r="E339" i="7"/>
  <c r="E343" i="7"/>
  <c r="E367" i="7"/>
  <c r="H367" i="7" s="1"/>
  <c r="E329" i="7"/>
  <c r="E332" i="7"/>
  <c r="H332" i="7" s="1"/>
  <c r="E336" i="7"/>
  <c r="H336" i="7" s="1"/>
  <c r="E352" i="7"/>
  <c r="E368" i="7"/>
  <c r="H368" i="7" s="1"/>
  <c r="E372" i="7"/>
  <c r="H372" i="7" s="1"/>
  <c r="E374" i="7"/>
  <c r="E375" i="7"/>
  <c r="E377" i="7"/>
  <c r="H377" i="7" s="1"/>
  <c r="E378" i="7"/>
  <c r="E379" i="7"/>
  <c r="H379" i="7" s="1"/>
  <c r="E380" i="7"/>
  <c r="H380" i="7" s="1"/>
  <c r="E381" i="7"/>
  <c r="E382" i="7"/>
  <c r="H382" i="7" s="1"/>
  <c r="E390" i="7"/>
  <c r="E393" i="7"/>
  <c r="E394" i="7"/>
  <c r="H394" i="7" s="1"/>
  <c r="E402" i="7"/>
  <c r="H402" i="7" s="1"/>
  <c r="E412" i="7"/>
  <c r="E420" i="7"/>
  <c r="H420" i="7" s="1"/>
  <c r="E421" i="7"/>
  <c r="H421" i="7" s="1"/>
  <c r="E422" i="7"/>
  <c r="E423" i="7"/>
  <c r="H423" i="7" s="1"/>
  <c r="E424" i="7"/>
  <c r="H424" i="7" s="1"/>
  <c r="E425" i="7"/>
  <c r="E427" i="7"/>
  <c r="H427" i="7" s="1"/>
  <c r="E430" i="7"/>
  <c r="H430" i="7" s="1"/>
  <c r="E431" i="7"/>
  <c r="H431" i="7" s="1"/>
  <c r="E432" i="7"/>
  <c r="E438" i="7"/>
  <c r="H438" i="7" s="1"/>
  <c r="E446" i="7"/>
  <c r="H446" i="7" s="1"/>
  <c r="E448" i="7"/>
  <c r="H448" i="7" s="1"/>
  <c r="E450" i="7"/>
  <c r="H450" i="7" s="1"/>
  <c r="E451" i="7"/>
  <c r="E452" i="7"/>
  <c r="E453" i="7"/>
  <c r="H453" i="7" s="1"/>
  <c r="E454" i="7"/>
  <c r="E455" i="7"/>
  <c r="E456" i="7"/>
  <c r="H456" i="7" s="1"/>
  <c r="E457" i="7"/>
  <c r="E461" i="7"/>
  <c r="H461" i="7" s="1"/>
  <c r="E465" i="7"/>
  <c r="E466" i="7"/>
  <c r="H466" i="7" s="1"/>
  <c r="E477" i="7"/>
  <c r="H477" i="7" s="1"/>
  <c r="E478" i="7"/>
  <c r="H478" i="7" s="1"/>
  <c r="E479" i="7"/>
  <c r="E482" i="7"/>
  <c r="E483" i="7"/>
  <c r="H483" i="7" s="1"/>
  <c r="E486" i="7"/>
  <c r="H486" i="7" s="1"/>
  <c r="E492" i="7"/>
  <c r="H492" i="7" s="1"/>
  <c r="E493" i="7"/>
  <c r="E503" i="7"/>
  <c r="H503" i="7" s="1"/>
  <c r="E506" i="7"/>
  <c r="H506" i="7" s="1"/>
  <c r="E509" i="7"/>
  <c r="H509" i="7" s="1"/>
  <c r="E511" i="7"/>
  <c r="E512" i="7"/>
  <c r="H512" i="7" s="1"/>
  <c r="E519" i="7"/>
  <c r="H519" i="7" s="1"/>
  <c r="E524" i="7"/>
  <c r="H524" i="7" s="1"/>
  <c r="E529" i="7"/>
  <c r="H529" i="7" s="1"/>
  <c r="E530" i="7"/>
  <c r="H530" i="7" s="1"/>
  <c r="E531" i="7"/>
  <c r="E538" i="7"/>
  <c r="E540" i="7"/>
  <c r="H540" i="7" s="1"/>
  <c r="E541" i="7"/>
  <c r="E542" i="7"/>
  <c r="H542" i="7" s="1"/>
  <c r="E545" i="7"/>
  <c r="H545" i="7" s="1"/>
  <c r="C12" i="7"/>
  <c r="E333" i="7"/>
  <c r="H333" i="7" s="1"/>
  <c r="E337" i="7"/>
  <c r="H337" i="7" s="1"/>
  <c r="E345" i="7"/>
  <c r="E349" i="7"/>
  <c r="H349" i="7" s="1"/>
  <c r="E353" i="7"/>
  <c r="H353" i="7" s="1"/>
  <c r="E361" i="7"/>
  <c r="E365" i="7"/>
  <c r="E369" i="7"/>
  <c r="E338" i="7"/>
  <c r="E342" i="7"/>
  <c r="H342" i="7" s="1"/>
  <c r="E346" i="7"/>
  <c r="H346" i="7" s="1"/>
  <c r="E350" i="7"/>
  <c r="E354" i="7"/>
  <c r="H354" i="7" s="1"/>
  <c r="E362" i="7"/>
  <c r="H362" i="7" s="1"/>
  <c r="E370" i="7"/>
  <c r="E330" i="7"/>
  <c r="E331" i="11"/>
  <c r="H331" i="11" s="1"/>
  <c r="E332" i="11"/>
  <c r="E333" i="11"/>
  <c r="H333" i="11" s="1"/>
  <c r="E336" i="11"/>
  <c r="H336" i="11" s="1"/>
  <c r="E337" i="11"/>
  <c r="E338" i="11"/>
  <c r="H338" i="11" s="1"/>
  <c r="E339" i="11"/>
  <c r="H339" i="11" s="1"/>
  <c r="E340" i="11"/>
  <c r="E342" i="11"/>
  <c r="H342" i="11" s="1"/>
  <c r="E345" i="11"/>
  <c r="H345" i="11" s="1"/>
  <c r="E346" i="11"/>
  <c r="E349" i="11"/>
  <c r="E350" i="11"/>
  <c r="E352" i="11"/>
  <c r="E353" i="11"/>
  <c r="E354" i="11"/>
  <c r="H354" i="11" s="1"/>
  <c r="E355" i="11"/>
  <c r="E359" i="11"/>
  <c r="E361" i="11"/>
  <c r="E364" i="11"/>
  <c r="E365" i="11"/>
  <c r="H365" i="11" s="1"/>
  <c r="E366" i="11"/>
  <c r="H366" i="11" s="1"/>
  <c r="E367" i="11"/>
  <c r="E368" i="11"/>
  <c r="E369" i="11"/>
  <c r="H369" i="11" s="1"/>
  <c r="E370" i="11"/>
  <c r="E372" i="11"/>
  <c r="E374" i="11"/>
  <c r="H374" i="11" s="1"/>
  <c r="E378" i="11"/>
  <c r="E379" i="11"/>
  <c r="E380" i="11"/>
  <c r="E382" i="11"/>
  <c r="H382" i="11" s="1"/>
  <c r="E390" i="11"/>
  <c r="E394" i="11"/>
  <c r="H394" i="11" s="1"/>
  <c r="E402" i="11"/>
  <c r="E408" i="11"/>
  <c r="H408" i="11" s="1"/>
  <c r="E409" i="11"/>
  <c r="H409" i="11" s="1"/>
  <c r="E432" i="11"/>
  <c r="E436" i="11"/>
  <c r="H436" i="11" s="1"/>
  <c r="E437" i="11"/>
  <c r="H437" i="11" s="1"/>
  <c r="E438" i="11"/>
  <c r="E443" i="11"/>
  <c r="E446" i="11"/>
  <c r="H446" i="11" s="1"/>
  <c r="E448" i="11"/>
  <c r="H448" i="11" s="1"/>
  <c r="E451" i="11"/>
  <c r="E453" i="11"/>
  <c r="H453" i="11" s="1"/>
  <c r="E456" i="11"/>
  <c r="E457" i="11"/>
  <c r="H457" i="11" s="1"/>
  <c r="E460" i="11"/>
  <c r="H460" i="11" s="1"/>
  <c r="E466" i="11"/>
  <c r="H466" i="11" s="1"/>
  <c r="E477" i="11"/>
  <c r="H477" i="11" s="1"/>
  <c r="E482" i="11"/>
  <c r="H482" i="11" s="1"/>
  <c r="E486" i="11"/>
  <c r="E497" i="11"/>
  <c r="E500" i="11"/>
  <c r="H500" i="11" s="1"/>
  <c r="E501" i="11"/>
  <c r="H501" i="11" s="1"/>
  <c r="E503" i="11"/>
  <c r="E506" i="11"/>
  <c r="H506" i="11" s="1"/>
  <c r="E512" i="11"/>
  <c r="E515" i="11"/>
  <c r="H515" i="11" s="1"/>
  <c r="E520" i="11"/>
  <c r="H520" i="11" s="1"/>
  <c r="E524" i="11"/>
  <c r="E529" i="11"/>
  <c r="H529" i="11" s="1"/>
  <c r="E530" i="11"/>
  <c r="H530" i="11" s="1"/>
  <c r="E531" i="11"/>
  <c r="E538" i="11"/>
  <c r="H538" i="11" s="1"/>
  <c r="E541" i="11"/>
  <c r="H541" i="11" s="1"/>
  <c r="E329" i="11"/>
  <c r="E330" i="11"/>
  <c r="E367" i="15"/>
  <c r="E375" i="15"/>
  <c r="H375" i="15" s="1"/>
  <c r="E436" i="15"/>
  <c r="H436" i="15" s="1"/>
  <c r="E451" i="15"/>
  <c r="E531" i="15"/>
  <c r="E540" i="15"/>
  <c r="H540" i="15" s="1"/>
  <c r="E329" i="15"/>
  <c r="E336" i="15"/>
  <c r="E368" i="15"/>
  <c r="H368" i="15" s="1"/>
  <c r="E380" i="15"/>
  <c r="C12" i="15"/>
  <c r="E361" i="15"/>
  <c r="H361" i="15" s="1"/>
  <c r="E369" i="15"/>
  <c r="H369" i="15" s="1"/>
  <c r="E394" i="15"/>
  <c r="E342" i="15"/>
  <c r="H342" i="15" s="1"/>
  <c r="E374" i="15"/>
  <c r="H374" i="15" s="1"/>
  <c r="E382" i="15"/>
  <c r="E330" i="15"/>
  <c r="E331" i="19"/>
  <c r="H331" i="19" s="1"/>
  <c r="E332" i="19"/>
  <c r="E333" i="19"/>
  <c r="H333" i="19" s="1"/>
  <c r="E335" i="19"/>
  <c r="H335" i="19" s="1"/>
  <c r="E336" i="19"/>
  <c r="H336" i="19" s="1"/>
  <c r="E337" i="19"/>
  <c r="H337" i="19" s="1"/>
  <c r="E339" i="19"/>
  <c r="H339" i="19" s="1"/>
  <c r="E340" i="19"/>
  <c r="H340" i="19" s="1"/>
  <c r="E342" i="19"/>
  <c r="E343" i="19"/>
  <c r="H343" i="19" s="1"/>
  <c r="E345" i="19"/>
  <c r="E346" i="19"/>
  <c r="H346" i="19" s="1"/>
  <c r="E349" i="19"/>
  <c r="H349" i="19" s="1"/>
  <c r="E352" i="19"/>
  <c r="H352" i="19" s="1"/>
  <c r="E353" i="19"/>
  <c r="H353" i="19" s="1"/>
  <c r="E354" i="19"/>
  <c r="H354" i="19" s="1"/>
  <c r="E361" i="19"/>
  <c r="H361" i="19" s="1"/>
  <c r="E364" i="19"/>
  <c r="E365" i="19"/>
  <c r="H365" i="19" s="1"/>
  <c r="E367" i="19"/>
  <c r="E368" i="19"/>
  <c r="H368" i="19" s="1"/>
  <c r="E369" i="19"/>
  <c r="H369" i="19" s="1"/>
  <c r="E370" i="19"/>
  <c r="E374" i="19"/>
  <c r="E376" i="19"/>
  <c r="H376" i="19" s="1"/>
  <c r="E378" i="19"/>
  <c r="E379" i="19"/>
  <c r="H379" i="19" s="1"/>
  <c r="E380" i="19"/>
  <c r="H380" i="19" s="1"/>
  <c r="E381" i="19"/>
  <c r="E382" i="19"/>
  <c r="H382" i="19" s="1"/>
  <c r="E390" i="19"/>
  <c r="E394" i="19"/>
  <c r="H394" i="19" s="1"/>
  <c r="E396" i="19"/>
  <c r="H396" i="19" s="1"/>
  <c r="E401" i="19"/>
  <c r="E410" i="19"/>
  <c r="E416" i="19"/>
  <c r="H416" i="19" s="1"/>
  <c r="E422" i="19"/>
  <c r="H422" i="19" s="1"/>
  <c r="E423" i="19"/>
  <c r="E428" i="19"/>
  <c r="E430" i="19"/>
  <c r="E432" i="19"/>
  <c r="H432" i="19" s="1"/>
  <c r="E436" i="19"/>
  <c r="H436" i="19" s="1"/>
  <c r="E438" i="19"/>
  <c r="E443" i="19"/>
  <c r="H443" i="19" s="1"/>
  <c r="E446" i="19"/>
  <c r="H446" i="19" s="1"/>
  <c r="E448" i="19"/>
  <c r="E450" i="19"/>
  <c r="H450" i="19" s="1"/>
  <c r="E451" i="19"/>
  <c r="H451" i="19" s="1"/>
  <c r="E453" i="19"/>
  <c r="E455" i="19"/>
  <c r="H455" i="19" s="1"/>
  <c r="E456" i="19"/>
  <c r="E457" i="19"/>
  <c r="H457" i="19" s="1"/>
  <c r="E477" i="19"/>
  <c r="E489" i="19"/>
  <c r="H489" i="19" s="1"/>
  <c r="E493" i="19"/>
  <c r="H493" i="19" s="1"/>
  <c r="E506" i="19"/>
  <c r="E514" i="19"/>
  <c r="H514" i="19" s="1"/>
  <c r="E530" i="19"/>
  <c r="H530" i="19" s="1"/>
  <c r="E329" i="19"/>
  <c r="E478" i="19"/>
  <c r="H478" i="19" s="1"/>
  <c r="E482" i="19"/>
  <c r="E486" i="19"/>
  <c r="E511" i="19"/>
  <c r="H511" i="19" s="1"/>
  <c r="E531" i="19"/>
  <c r="H531" i="19" s="1"/>
  <c r="E540" i="19"/>
  <c r="E544" i="19"/>
  <c r="H544" i="19" s="1"/>
  <c r="C12" i="19"/>
  <c r="E467" i="19"/>
  <c r="H467" i="19" s="1"/>
  <c r="E479" i="19"/>
  <c r="E524" i="19"/>
  <c r="H524" i="19" s="1"/>
  <c r="E509" i="19"/>
  <c r="E513" i="19"/>
  <c r="E521" i="19"/>
  <c r="E529" i="19"/>
  <c r="H529" i="19" s="1"/>
  <c r="E538" i="19"/>
  <c r="H538" i="19" s="1"/>
  <c r="E542" i="19"/>
  <c r="H542" i="19" s="1"/>
  <c r="E330" i="19"/>
  <c r="E336" i="23"/>
  <c r="E339" i="23"/>
  <c r="E342" i="23"/>
  <c r="H342" i="23" s="1"/>
  <c r="E343" i="23"/>
  <c r="E352" i="23"/>
  <c r="H352" i="23" s="1"/>
  <c r="E353" i="23"/>
  <c r="H353" i="23" s="1"/>
  <c r="E356" i="23"/>
  <c r="H356" i="23" s="1"/>
  <c r="E358" i="23"/>
  <c r="H358" i="23" s="1"/>
  <c r="E361" i="23"/>
  <c r="H361" i="23" s="1"/>
  <c r="E364" i="23"/>
  <c r="H364" i="23" s="1"/>
  <c r="E365" i="23"/>
  <c r="E367" i="23"/>
  <c r="H367" i="23" s="1"/>
  <c r="E368" i="23"/>
  <c r="H368" i="23" s="1"/>
  <c r="E369" i="23"/>
  <c r="H369" i="23" s="1"/>
  <c r="E370" i="23"/>
  <c r="H370" i="23" s="1"/>
  <c r="E374" i="23"/>
  <c r="H374" i="23" s="1"/>
  <c r="E375" i="23"/>
  <c r="H375" i="23" s="1"/>
  <c r="E378" i="23"/>
  <c r="H378" i="23" s="1"/>
  <c r="E379" i="23"/>
  <c r="E380" i="23"/>
  <c r="E381" i="23"/>
  <c r="H381" i="23" s="1"/>
  <c r="E382" i="23"/>
  <c r="E390" i="23"/>
  <c r="H390" i="23" s="1"/>
  <c r="E393" i="23"/>
  <c r="H393" i="23" s="1"/>
  <c r="E402" i="23"/>
  <c r="H402" i="23" s="1"/>
  <c r="E420" i="23"/>
  <c r="H420" i="23" s="1"/>
  <c r="E422" i="23"/>
  <c r="H422" i="23" s="1"/>
  <c r="E423" i="23"/>
  <c r="H423" i="23" s="1"/>
  <c r="E432" i="23"/>
  <c r="H432" i="23" s="1"/>
  <c r="E436" i="23"/>
  <c r="E437" i="23"/>
  <c r="H437" i="23" s="1"/>
  <c r="E438" i="23"/>
  <c r="H438" i="23" s="1"/>
  <c r="E446" i="23"/>
  <c r="H446" i="23" s="1"/>
  <c r="E448" i="23"/>
  <c r="H448" i="23" s="1"/>
  <c r="E450" i="23"/>
  <c r="H450" i="23" s="1"/>
  <c r="E451" i="23"/>
  <c r="H451" i="23" s="1"/>
  <c r="E452" i="23"/>
  <c r="H452" i="23" s="1"/>
  <c r="E454" i="23"/>
  <c r="E456" i="23"/>
  <c r="E487" i="23"/>
  <c r="H487" i="23" s="1"/>
  <c r="E524" i="23"/>
  <c r="H524" i="23" s="1"/>
  <c r="E500" i="23"/>
  <c r="E521" i="23"/>
  <c r="H521" i="23" s="1"/>
  <c r="E529" i="23"/>
  <c r="H529" i="23" s="1"/>
  <c r="E538" i="23"/>
  <c r="E477" i="23"/>
  <c r="H477" i="23" s="1"/>
  <c r="E510" i="23"/>
  <c r="E526" i="23"/>
  <c r="E482" i="23"/>
  <c r="H482" i="23" s="1"/>
  <c r="E511" i="23"/>
  <c r="H511" i="23" s="1"/>
  <c r="E531" i="23"/>
  <c r="E540" i="23"/>
  <c r="H540" i="23" s="1"/>
  <c r="E329" i="23"/>
  <c r="C12" i="23"/>
  <c r="E330" i="23"/>
  <c r="E331" i="27"/>
  <c r="H331" i="27" s="1"/>
  <c r="E332" i="27"/>
  <c r="H332" i="27" s="1"/>
  <c r="E336" i="27"/>
  <c r="H336" i="27" s="1"/>
  <c r="E340" i="27"/>
  <c r="H340" i="27" s="1"/>
  <c r="E342" i="27"/>
  <c r="H342" i="27" s="1"/>
  <c r="E343" i="27"/>
  <c r="H343" i="27" s="1"/>
  <c r="E345" i="27"/>
  <c r="H345" i="27" s="1"/>
  <c r="E349" i="27"/>
  <c r="H349" i="27" s="1"/>
  <c r="E352" i="27"/>
  <c r="H352" i="27" s="1"/>
  <c r="E353" i="27"/>
  <c r="H353" i="27" s="1"/>
  <c r="E354" i="27"/>
  <c r="E357" i="27"/>
  <c r="H357" i="27" s="1"/>
  <c r="E361" i="27"/>
  <c r="H361" i="27" s="1"/>
  <c r="E367" i="27"/>
  <c r="E369" i="27"/>
  <c r="H369" i="27" s="1"/>
  <c r="E370" i="27"/>
  <c r="H370" i="27" s="1"/>
  <c r="E374" i="27"/>
  <c r="E378" i="27"/>
  <c r="H378" i="27" s="1"/>
  <c r="E379" i="27"/>
  <c r="H379" i="27" s="1"/>
  <c r="E380" i="27"/>
  <c r="E381" i="27"/>
  <c r="H381" i="27" s="1"/>
  <c r="E382" i="27"/>
  <c r="H382" i="27" s="1"/>
  <c r="E390" i="27"/>
  <c r="E394" i="27"/>
  <c r="H394" i="27" s="1"/>
  <c r="E395" i="27"/>
  <c r="H395" i="27" s="1"/>
  <c r="E402" i="27"/>
  <c r="E420" i="27"/>
  <c r="E428" i="27"/>
  <c r="E432" i="27"/>
  <c r="E436" i="27"/>
  <c r="H436" i="27" s="1"/>
  <c r="E425" i="27"/>
  <c r="H425" i="27" s="1"/>
  <c r="E433" i="27"/>
  <c r="H433" i="27" s="1"/>
  <c r="E422" i="27"/>
  <c r="H422" i="27" s="1"/>
  <c r="E430" i="27"/>
  <c r="E434" i="27"/>
  <c r="H434" i="27" s="1"/>
  <c r="E438" i="27"/>
  <c r="E440" i="27"/>
  <c r="H440" i="27" s="1"/>
  <c r="E442" i="27"/>
  <c r="H442" i="27" s="1"/>
  <c r="E446" i="27"/>
  <c r="H446" i="27" s="1"/>
  <c r="E448" i="27"/>
  <c r="E450" i="27"/>
  <c r="E451" i="27"/>
  <c r="H451" i="27" s="1"/>
  <c r="E452" i="27"/>
  <c r="H452" i="27" s="1"/>
  <c r="E453" i="27"/>
  <c r="E456" i="27"/>
  <c r="H456" i="27" s="1"/>
  <c r="E463" i="27"/>
  <c r="H463" i="27" s="1"/>
  <c r="E464" i="27"/>
  <c r="H464" i="27" s="1"/>
  <c r="E465" i="27"/>
  <c r="H465" i="27" s="1"/>
  <c r="E410" i="27"/>
  <c r="E423" i="27"/>
  <c r="H423" i="27" s="1"/>
  <c r="E431" i="27"/>
  <c r="H431" i="27" s="1"/>
  <c r="E435" i="27"/>
  <c r="H435" i="27" s="1"/>
  <c r="E478" i="27"/>
  <c r="H478" i="27" s="1"/>
  <c r="E486" i="27"/>
  <c r="E498" i="27"/>
  <c r="E519" i="27"/>
  <c r="H519" i="27" s="1"/>
  <c r="E531" i="27"/>
  <c r="H531" i="27" s="1"/>
  <c r="E540" i="27"/>
  <c r="E544" i="27"/>
  <c r="E503" i="27"/>
  <c r="H503" i="27" s="1"/>
  <c r="E520" i="27"/>
  <c r="H520" i="27" s="1"/>
  <c r="E524" i="27"/>
  <c r="E533" i="27"/>
  <c r="H533" i="27" s="1"/>
  <c r="E537" i="27"/>
  <c r="E484" i="27"/>
  <c r="H484" i="27" s="1"/>
  <c r="E509" i="27"/>
  <c r="H509" i="27" s="1"/>
  <c r="E521" i="27"/>
  <c r="E525" i="27"/>
  <c r="H525" i="27" s="1"/>
  <c r="E529" i="27"/>
  <c r="H529" i="27" s="1"/>
  <c r="E538" i="27"/>
  <c r="H538" i="27" s="1"/>
  <c r="E542" i="27"/>
  <c r="H542" i="27" s="1"/>
  <c r="E501" i="27"/>
  <c r="E510" i="27"/>
  <c r="H510" i="27" s="1"/>
  <c r="E518" i="27"/>
  <c r="E526" i="27"/>
  <c r="H526" i="27" s="1"/>
  <c r="E539" i="27"/>
  <c r="H539" i="27" s="1"/>
  <c r="E329" i="27"/>
  <c r="C12" i="27"/>
  <c r="E330" i="27"/>
  <c r="E331" i="31"/>
  <c r="H331" i="31" s="1"/>
  <c r="E332" i="31"/>
  <c r="E338" i="31"/>
  <c r="E339" i="31"/>
  <c r="H339" i="31" s="1"/>
  <c r="E340" i="31"/>
  <c r="E346" i="31"/>
  <c r="H346" i="31" s="1"/>
  <c r="E354" i="31"/>
  <c r="H354" i="31" s="1"/>
  <c r="E355" i="31"/>
  <c r="H355" i="31" s="1"/>
  <c r="E356" i="31"/>
  <c r="E362" i="31"/>
  <c r="E363" i="31"/>
  <c r="H363" i="31" s="1"/>
  <c r="E364" i="31"/>
  <c r="H364" i="31" s="1"/>
  <c r="E370" i="31"/>
  <c r="H370" i="31" s="1"/>
  <c r="E372" i="31"/>
  <c r="H372" i="31" s="1"/>
  <c r="E378" i="31"/>
  <c r="H378" i="31" s="1"/>
  <c r="E379" i="31"/>
  <c r="E380" i="31"/>
  <c r="H380" i="31" s="1"/>
  <c r="E491" i="31"/>
  <c r="H491" i="31" s="1"/>
  <c r="E497" i="31"/>
  <c r="H497" i="31" s="1"/>
  <c r="E508" i="31"/>
  <c r="H508" i="31" s="1"/>
  <c r="E524" i="31"/>
  <c r="E333" i="31"/>
  <c r="H333" i="31" s="1"/>
  <c r="E349" i="31"/>
  <c r="H349" i="31" s="1"/>
  <c r="E365" i="31"/>
  <c r="E373" i="31"/>
  <c r="E381" i="31"/>
  <c r="H381" i="31" s="1"/>
  <c r="E493" i="31"/>
  <c r="H493" i="31" s="1"/>
  <c r="E503" i="31"/>
  <c r="H503" i="31" s="1"/>
  <c r="E509" i="31"/>
  <c r="H509" i="31" s="1"/>
  <c r="E510" i="31"/>
  <c r="E519" i="31"/>
  <c r="H519" i="31" s="1"/>
  <c r="E525" i="31"/>
  <c r="H525" i="31" s="1"/>
  <c r="E526" i="31"/>
  <c r="H526" i="31" s="1"/>
  <c r="E542" i="31"/>
  <c r="H542" i="31" s="1"/>
  <c r="E543" i="31"/>
  <c r="H543" i="31" s="1"/>
  <c r="E544" i="31"/>
  <c r="H544" i="31" s="1"/>
  <c r="E336" i="31"/>
  <c r="H336" i="31" s="1"/>
  <c r="E342" i="31"/>
  <c r="H342" i="31" s="1"/>
  <c r="E343" i="31"/>
  <c r="E350" i="31"/>
  <c r="H350" i="31" s="1"/>
  <c r="E352" i="31"/>
  <c r="H352" i="31" s="1"/>
  <c r="E358" i="31"/>
  <c r="H358" i="31" s="1"/>
  <c r="E359" i="31"/>
  <c r="H359" i="31" s="1"/>
  <c r="E360" i="31"/>
  <c r="H360" i="31" s="1"/>
  <c r="E366" i="31"/>
  <c r="H366" i="31" s="1"/>
  <c r="E367" i="31"/>
  <c r="H367" i="31" s="1"/>
  <c r="E368" i="31"/>
  <c r="H368" i="31" s="1"/>
  <c r="E374" i="31"/>
  <c r="E376" i="31"/>
  <c r="E382" i="31"/>
  <c r="H382" i="31" s="1"/>
  <c r="E390" i="31"/>
  <c r="E392" i="31"/>
  <c r="H392" i="31" s="1"/>
  <c r="E393" i="31"/>
  <c r="H393" i="31" s="1"/>
  <c r="E394" i="31"/>
  <c r="E395" i="31"/>
  <c r="H395" i="31" s="1"/>
  <c r="E403" i="31"/>
  <c r="H403" i="31" s="1"/>
  <c r="E408" i="31"/>
  <c r="E409" i="31"/>
  <c r="H409" i="31" s="1"/>
  <c r="E410" i="31"/>
  <c r="H410" i="31" s="1"/>
  <c r="E411" i="31"/>
  <c r="E412" i="31"/>
  <c r="H412" i="31" s="1"/>
  <c r="E420" i="31"/>
  <c r="H420" i="31" s="1"/>
  <c r="E421" i="31"/>
  <c r="E422" i="31"/>
  <c r="H422" i="31" s="1"/>
  <c r="E423" i="31"/>
  <c r="H423" i="31" s="1"/>
  <c r="E425" i="31"/>
  <c r="H425" i="31" s="1"/>
  <c r="E428" i="31"/>
  <c r="H428" i="31" s="1"/>
  <c r="E430" i="31"/>
  <c r="H430" i="31" s="1"/>
  <c r="E431" i="31"/>
  <c r="H431" i="31" s="1"/>
  <c r="E432" i="31"/>
  <c r="E433" i="31"/>
  <c r="H433" i="31" s="1"/>
  <c r="E434" i="31"/>
  <c r="H434" i="31" s="1"/>
  <c r="E436" i="31"/>
  <c r="H436" i="31" s="1"/>
  <c r="E437" i="31"/>
  <c r="H437" i="31" s="1"/>
  <c r="E438" i="31"/>
  <c r="E440" i="31"/>
  <c r="H440" i="31" s="1"/>
  <c r="E441" i="31"/>
  <c r="H441" i="31" s="1"/>
  <c r="E443" i="31"/>
  <c r="H443" i="31" s="1"/>
  <c r="E444" i="31"/>
  <c r="H444" i="31" s="1"/>
  <c r="E445" i="31"/>
  <c r="H445" i="31" s="1"/>
  <c r="E446" i="31"/>
  <c r="H446" i="31" s="1"/>
  <c r="E447" i="31"/>
  <c r="E448" i="31"/>
  <c r="H448" i="31" s="1"/>
  <c r="E449" i="31"/>
  <c r="H449" i="31" s="1"/>
  <c r="E450" i="31"/>
  <c r="H450" i="31" s="1"/>
  <c r="E451" i="31"/>
  <c r="H451" i="31" s="1"/>
  <c r="E453" i="31"/>
  <c r="H453" i="31" s="1"/>
  <c r="E454" i="31"/>
  <c r="H454" i="31" s="1"/>
  <c r="E455" i="31"/>
  <c r="E456" i="31"/>
  <c r="H456" i="31" s="1"/>
  <c r="E457" i="31"/>
  <c r="H457" i="31" s="1"/>
  <c r="E459" i="31"/>
  <c r="H459" i="31" s="1"/>
  <c r="E460" i="31"/>
  <c r="E465" i="31"/>
  <c r="H465" i="31" s="1"/>
  <c r="E466" i="31"/>
  <c r="H466" i="31" s="1"/>
  <c r="E467" i="31"/>
  <c r="H467" i="31" s="1"/>
  <c r="E468" i="31"/>
  <c r="H468" i="31" s="1"/>
  <c r="E471" i="31"/>
  <c r="H471" i="31" s="1"/>
  <c r="E473" i="31"/>
  <c r="E474" i="31"/>
  <c r="H474" i="31" s="1"/>
  <c r="E475" i="31"/>
  <c r="H475" i="31" s="1"/>
  <c r="E476" i="31"/>
  <c r="E477" i="31"/>
  <c r="H477" i="31" s="1"/>
  <c r="E478" i="31"/>
  <c r="H478" i="31" s="1"/>
  <c r="E479" i="31"/>
  <c r="E481" i="31"/>
  <c r="H481" i="31" s="1"/>
  <c r="E482" i="31"/>
  <c r="E483" i="31"/>
  <c r="H483" i="31" s="1"/>
  <c r="E487" i="31"/>
  <c r="H487" i="31" s="1"/>
  <c r="E489" i="31"/>
  <c r="H489" i="31" s="1"/>
  <c r="E494" i="31"/>
  <c r="H494" i="31" s="1"/>
  <c r="E499" i="31"/>
  <c r="E506" i="31"/>
  <c r="H506" i="31" s="1"/>
  <c r="E512" i="31"/>
  <c r="E537" i="31"/>
  <c r="H537" i="31" s="1"/>
  <c r="E337" i="31"/>
  <c r="E345" i="31"/>
  <c r="E353" i="31"/>
  <c r="H353" i="31" s="1"/>
  <c r="E361" i="31"/>
  <c r="H361" i="31" s="1"/>
  <c r="E369" i="31"/>
  <c r="H369" i="31" s="1"/>
  <c r="E377" i="31"/>
  <c r="H377" i="31" s="1"/>
  <c r="E500" i="31"/>
  <c r="H500" i="31" s="1"/>
  <c r="E501" i="31"/>
  <c r="H501" i="31" s="1"/>
  <c r="E507" i="31"/>
  <c r="E513" i="31"/>
  <c r="E514" i="31"/>
  <c r="H514" i="31" s="1"/>
  <c r="E521" i="31"/>
  <c r="H521" i="31" s="1"/>
  <c r="E522" i="31"/>
  <c r="E529" i="31"/>
  <c r="H529" i="31" s="1"/>
  <c r="E530" i="31"/>
  <c r="E531" i="31"/>
  <c r="H531" i="31" s="1"/>
  <c r="E538" i="31"/>
  <c r="E540" i="31"/>
  <c r="E329" i="31"/>
  <c r="C12" i="31"/>
  <c r="E330" i="31"/>
  <c r="E546" i="33"/>
  <c r="E542" i="33"/>
  <c r="H542" i="33" s="1"/>
  <c r="E538" i="33"/>
  <c r="H538" i="33" s="1"/>
  <c r="E529" i="33"/>
  <c r="H529" i="33" s="1"/>
  <c r="E525" i="33"/>
  <c r="H525" i="33" s="1"/>
  <c r="E521" i="33"/>
  <c r="H521" i="33" s="1"/>
  <c r="E517" i="33"/>
  <c r="E513" i="33"/>
  <c r="H513" i="33" s="1"/>
  <c r="E509" i="33"/>
  <c r="H509" i="33" s="1"/>
  <c r="E500" i="33"/>
  <c r="H500" i="33" s="1"/>
  <c r="E496" i="33"/>
  <c r="H496" i="33" s="1"/>
  <c r="E492" i="33"/>
  <c r="H492" i="33" s="1"/>
  <c r="E488" i="33"/>
  <c r="H488" i="33" s="1"/>
  <c r="E484" i="33"/>
  <c r="H484" i="33" s="1"/>
  <c r="E476" i="33"/>
  <c r="H476" i="33" s="1"/>
  <c r="E472" i="33"/>
  <c r="E468" i="33"/>
  <c r="H468" i="33" s="1"/>
  <c r="E464" i="33"/>
  <c r="H464" i="33" s="1"/>
  <c r="E460" i="33"/>
  <c r="E456" i="33"/>
  <c r="H456" i="33" s="1"/>
  <c r="E452" i="33"/>
  <c r="H452" i="33" s="1"/>
  <c r="E448" i="33"/>
  <c r="E444" i="33"/>
  <c r="H444" i="33" s="1"/>
  <c r="E440" i="33"/>
  <c r="H440" i="33" s="1"/>
  <c r="E436" i="33"/>
  <c r="E432" i="33"/>
  <c r="H432" i="33" s="1"/>
  <c r="E428" i="33"/>
  <c r="H428" i="33" s="1"/>
  <c r="E424" i="33"/>
  <c r="E420" i="33"/>
  <c r="H420" i="33" s="1"/>
  <c r="E411" i="33"/>
  <c r="H411" i="33" s="1"/>
  <c r="E407" i="33"/>
  <c r="E402" i="33"/>
  <c r="H402" i="33" s="1"/>
  <c r="E395" i="33"/>
  <c r="H395" i="33" s="1"/>
  <c r="E391" i="33"/>
  <c r="H391" i="33" s="1"/>
  <c r="E387" i="33"/>
  <c r="H387" i="33" s="1"/>
  <c r="E382" i="33"/>
  <c r="H382" i="33" s="1"/>
  <c r="E378" i="33"/>
  <c r="E374" i="33"/>
  <c r="H374" i="33" s="1"/>
  <c r="E370" i="33"/>
  <c r="H370" i="33" s="1"/>
  <c r="E366" i="33"/>
  <c r="E362" i="33"/>
  <c r="H362" i="33" s="1"/>
  <c r="E358" i="33"/>
  <c r="H358" i="33" s="1"/>
  <c r="E354" i="33"/>
  <c r="H354" i="33" s="1"/>
  <c r="E350" i="33"/>
  <c r="H350" i="33" s="1"/>
  <c r="E346" i="33"/>
  <c r="H346" i="33" s="1"/>
  <c r="E342" i="33"/>
  <c r="E338" i="33"/>
  <c r="H338" i="33" s="1"/>
  <c r="E334" i="33"/>
  <c r="H334" i="33" s="1"/>
  <c r="E332" i="8"/>
  <c r="H332" i="8" s="1"/>
  <c r="E336" i="8"/>
  <c r="H336" i="8" s="1"/>
  <c r="E340" i="8"/>
  <c r="E352" i="8"/>
  <c r="H352" i="8" s="1"/>
  <c r="E368" i="8"/>
  <c r="H368" i="8" s="1"/>
  <c r="E380" i="8"/>
  <c r="E393" i="8"/>
  <c r="H393" i="8" s="1"/>
  <c r="E430" i="8"/>
  <c r="E446" i="8"/>
  <c r="H446" i="8" s="1"/>
  <c r="E474" i="8"/>
  <c r="H474" i="8" s="1"/>
  <c r="E478" i="8"/>
  <c r="H478" i="8" s="1"/>
  <c r="E482" i="8"/>
  <c r="H482" i="8" s="1"/>
  <c r="E531" i="8"/>
  <c r="E540" i="8"/>
  <c r="H540" i="8" s="1"/>
  <c r="E338" i="20"/>
  <c r="H338" i="20" s="1"/>
  <c r="E342" i="20"/>
  <c r="H342" i="20" s="1"/>
  <c r="E370" i="20"/>
  <c r="E424" i="20"/>
  <c r="E434" i="20"/>
  <c r="H434" i="20" s="1"/>
  <c r="E437" i="20"/>
  <c r="H437" i="20" s="1"/>
  <c r="E438" i="20"/>
  <c r="H438" i="20" s="1"/>
  <c r="E455" i="20"/>
  <c r="H455" i="20" s="1"/>
  <c r="E457" i="20"/>
  <c r="E465" i="20"/>
  <c r="E500" i="20"/>
  <c r="E513" i="20"/>
  <c r="E530" i="20"/>
  <c r="H530" i="20" s="1"/>
  <c r="E531" i="20"/>
  <c r="E540" i="20"/>
  <c r="H540" i="20" s="1"/>
  <c r="E339" i="20"/>
  <c r="E367" i="20"/>
  <c r="H367" i="20" s="1"/>
  <c r="E425" i="20"/>
  <c r="H425" i="20" s="1"/>
  <c r="E336" i="20"/>
  <c r="E368" i="20"/>
  <c r="E380" i="20"/>
  <c r="H380" i="20" s="1"/>
  <c r="E393" i="20"/>
  <c r="H393" i="20" s="1"/>
  <c r="E333" i="20"/>
  <c r="H333" i="20" s="1"/>
  <c r="E345" i="20"/>
  <c r="H345" i="20" s="1"/>
  <c r="E353" i="20"/>
  <c r="H353" i="20" s="1"/>
  <c r="E361" i="20"/>
  <c r="H361" i="20" s="1"/>
  <c r="E365" i="20"/>
  <c r="E369" i="20"/>
  <c r="H369" i="20" s="1"/>
  <c r="E373" i="20"/>
  <c r="H373" i="20" s="1"/>
  <c r="E390" i="20"/>
  <c r="E394" i="20"/>
  <c r="E410" i="20"/>
  <c r="H410" i="20" s="1"/>
  <c r="E423" i="20"/>
  <c r="E333" i="24"/>
  <c r="E336" i="24"/>
  <c r="H336" i="24" s="1"/>
  <c r="E339" i="24"/>
  <c r="E342" i="24"/>
  <c r="H342" i="24" s="1"/>
  <c r="E346" i="24"/>
  <c r="E353" i="24"/>
  <c r="H353" i="24" s="1"/>
  <c r="E354" i="24"/>
  <c r="E361" i="24"/>
  <c r="H361" i="24" s="1"/>
  <c r="E362" i="24"/>
  <c r="E367" i="24"/>
  <c r="H367" i="24" s="1"/>
  <c r="E368" i="24"/>
  <c r="H368" i="24" s="1"/>
  <c r="E369" i="24"/>
  <c r="E370" i="24"/>
  <c r="H370" i="24" s="1"/>
  <c r="E379" i="24"/>
  <c r="H379" i="24" s="1"/>
  <c r="E380" i="24"/>
  <c r="E381" i="24"/>
  <c r="E382" i="24"/>
  <c r="H382" i="24" s="1"/>
  <c r="E387" i="24"/>
  <c r="H387" i="24" s="1"/>
  <c r="E390" i="24"/>
  <c r="H390" i="24" s="1"/>
  <c r="E394" i="24"/>
  <c r="H394" i="24" s="1"/>
  <c r="E409" i="24"/>
  <c r="H409" i="24" s="1"/>
  <c r="E412" i="24"/>
  <c r="H412" i="24" s="1"/>
  <c r="E428" i="24"/>
  <c r="H428" i="24" s="1"/>
  <c r="E432" i="24"/>
  <c r="H432" i="24" s="1"/>
  <c r="E436" i="24"/>
  <c r="E451" i="24"/>
  <c r="E453" i="24"/>
  <c r="H453" i="24" s="1"/>
  <c r="E454" i="24"/>
  <c r="E457" i="24"/>
  <c r="H457" i="24" s="1"/>
  <c r="E467" i="24"/>
  <c r="H467" i="24" s="1"/>
  <c r="E477" i="24"/>
  <c r="H477" i="24" s="1"/>
  <c r="E478" i="24"/>
  <c r="H478" i="24" s="1"/>
  <c r="E482" i="24"/>
  <c r="H482" i="24" s="1"/>
  <c r="E483" i="24"/>
  <c r="H483" i="24" s="1"/>
  <c r="E486" i="24"/>
  <c r="H486" i="24" s="1"/>
  <c r="E500" i="24"/>
  <c r="H500" i="24" s="1"/>
  <c r="E507" i="24"/>
  <c r="H507" i="24" s="1"/>
  <c r="E509" i="24"/>
  <c r="E513" i="24"/>
  <c r="E514" i="24"/>
  <c r="H514" i="24" s="1"/>
  <c r="E529" i="24"/>
  <c r="E530" i="24"/>
  <c r="E538" i="24"/>
  <c r="H538" i="24" s="1"/>
  <c r="E331" i="28"/>
  <c r="H331" i="28" s="1"/>
  <c r="E332" i="28"/>
  <c r="E333" i="28"/>
  <c r="E334" i="28"/>
  <c r="H334" i="28" s="1"/>
  <c r="E335" i="28"/>
  <c r="E336" i="28"/>
  <c r="E337" i="28"/>
  <c r="H337" i="28" s="1"/>
  <c r="E338" i="28"/>
  <c r="E339" i="28"/>
  <c r="E340" i="28"/>
  <c r="H340" i="28" s="1"/>
  <c r="E342" i="28"/>
  <c r="H342" i="28" s="1"/>
  <c r="E343" i="28"/>
  <c r="E345" i="28"/>
  <c r="H345" i="28" s="1"/>
  <c r="E346" i="28"/>
  <c r="E347" i="28"/>
  <c r="E349" i="28"/>
  <c r="H349" i="28" s="1"/>
  <c r="E350" i="28"/>
  <c r="H350" i="28" s="1"/>
  <c r="E352" i="28"/>
  <c r="H352" i="28" s="1"/>
  <c r="E353" i="28"/>
  <c r="E354" i="28"/>
  <c r="H354" i="28" s="1"/>
  <c r="E356" i="28"/>
  <c r="E357" i="28"/>
  <c r="H357" i="28" s="1"/>
  <c r="E358" i="28"/>
  <c r="E359" i="28"/>
  <c r="E361" i="28"/>
  <c r="E362" i="28"/>
  <c r="H362" i="28" s="1"/>
  <c r="E363" i="28"/>
  <c r="H363" i="28" s="1"/>
  <c r="E364" i="28"/>
  <c r="E370" i="28"/>
  <c r="E371" i="28"/>
  <c r="H371" i="28" s="1"/>
  <c r="E372" i="28"/>
  <c r="H372" i="28" s="1"/>
  <c r="E378" i="28"/>
  <c r="H378" i="28" s="1"/>
  <c r="E379" i="28"/>
  <c r="H379" i="28" s="1"/>
  <c r="E380" i="28"/>
  <c r="E395" i="28"/>
  <c r="H395" i="28" s="1"/>
  <c r="E409" i="28"/>
  <c r="H409" i="28" s="1"/>
  <c r="E420" i="28"/>
  <c r="E421" i="28"/>
  <c r="E422" i="28"/>
  <c r="H422" i="28" s="1"/>
  <c r="E428" i="28"/>
  <c r="H428" i="28" s="1"/>
  <c r="E429" i="28"/>
  <c r="H429" i="28" s="1"/>
  <c r="E430" i="28"/>
  <c r="H430" i="28" s="1"/>
  <c r="E435" i="28"/>
  <c r="E436" i="28"/>
  <c r="E437" i="28"/>
  <c r="H437" i="28" s="1"/>
  <c r="E443" i="28"/>
  <c r="H443" i="28" s="1"/>
  <c r="E444" i="28"/>
  <c r="H444" i="28" s="1"/>
  <c r="E445" i="28"/>
  <c r="H445" i="28" s="1"/>
  <c r="E451" i="28"/>
  <c r="H451" i="28" s="1"/>
  <c r="E452" i="28"/>
  <c r="H452" i="28" s="1"/>
  <c r="E453" i="28"/>
  <c r="E460" i="28"/>
  <c r="H460" i="28" s="1"/>
  <c r="E461" i="28"/>
  <c r="H461" i="28" s="1"/>
  <c r="E467" i="28"/>
  <c r="H467" i="28" s="1"/>
  <c r="E468" i="28"/>
  <c r="E475" i="28"/>
  <c r="H475" i="28" s="1"/>
  <c r="E476" i="28"/>
  <c r="H476" i="28" s="1"/>
  <c r="E477" i="28"/>
  <c r="E483" i="28"/>
  <c r="H483" i="28" s="1"/>
  <c r="E484" i="28"/>
  <c r="H484" i="28" s="1"/>
  <c r="E491" i="28"/>
  <c r="H491" i="28" s="1"/>
  <c r="E492" i="28"/>
  <c r="H492" i="28" s="1"/>
  <c r="E499" i="28"/>
  <c r="H499" i="28" s="1"/>
  <c r="E500" i="28"/>
  <c r="E501" i="28"/>
  <c r="E502" i="28"/>
  <c r="H502" i="28" s="1"/>
  <c r="E503" i="28"/>
  <c r="E506" i="28"/>
  <c r="H506" i="28" s="1"/>
  <c r="E508" i="28"/>
  <c r="H508" i="28" s="1"/>
  <c r="E509" i="28"/>
  <c r="E510" i="28"/>
  <c r="H510" i="28" s="1"/>
  <c r="E512" i="28"/>
  <c r="E513" i="28"/>
  <c r="H513" i="28" s="1"/>
  <c r="E515" i="28"/>
  <c r="H515" i="28" s="1"/>
  <c r="E516" i="28"/>
  <c r="H516" i="28" s="1"/>
  <c r="E517" i="28"/>
  <c r="H517" i="28" s="1"/>
  <c r="E519" i="28"/>
  <c r="E521" i="28"/>
  <c r="H521" i="28" s="1"/>
  <c r="E524" i="28"/>
  <c r="H524" i="28" s="1"/>
  <c r="E529" i="28"/>
  <c r="E530" i="28"/>
  <c r="H530" i="28" s="1"/>
  <c r="E531" i="28"/>
  <c r="H531" i="28" s="1"/>
  <c r="E536" i="28"/>
  <c r="E538" i="28"/>
  <c r="H538" i="28" s="1"/>
  <c r="E539" i="28"/>
  <c r="H539" i="28" s="1"/>
  <c r="E540" i="28"/>
  <c r="E541" i="28"/>
  <c r="E542" i="28"/>
  <c r="H542" i="28" s="1"/>
  <c r="E543" i="28"/>
  <c r="E544" i="28"/>
  <c r="E546" i="28"/>
  <c r="H546" i="28" s="1"/>
  <c r="E365" i="28"/>
  <c r="H365" i="28" s="1"/>
  <c r="E373" i="28"/>
  <c r="E381" i="28"/>
  <c r="H381" i="28" s="1"/>
  <c r="E390" i="28"/>
  <c r="E410" i="28"/>
  <c r="E423" i="28"/>
  <c r="H423" i="28" s="1"/>
  <c r="E431" i="28"/>
  <c r="H431" i="28" s="1"/>
  <c r="E438" i="28"/>
  <c r="E446" i="28"/>
  <c r="H446" i="28" s="1"/>
  <c r="E454" i="28"/>
  <c r="E462" i="28"/>
  <c r="E478" i="28"/>
  <c r="H478" i="28" s="1"/>
  <c r="E486" i="28"/>
  <c r="H486" i="28" s="1"/>
  <c r="E494" i="28"/>
  <c r="H494" i="28" s="1"/>
  <c r="E369" i="28"/>
  <c r="H369" i="28" s="1"/>
  <c r="E393" i="28"/>
  <c r="E434" i="28"/>
  <c r="H434" i="28" s="1"/>
  <c r="E450" i="28"/>
  <c r="H450" i="28" s="1"/>
  <c r="E479" i="28"/>
  <c r="E481" i="28"/>
  <c r="H481" i="28" s="1"/>
  <c r="E367" i="28"/>
  <c r="H367" i="28" s="1"/>
  <c r="E374" i="28"/>
  <c r="H374" i="28" s="1"/>
  <c r="E382" i="28"/>
  <c r="H382" i="28" s="1"/>
  <c r="E394" i="28"/>
  <c r="H394" i="28" s="1"/>
  <c r="E424" i="28"/>
  <c r="E425" i="28"/>
  <c r="H425" i="28" s="1"/>
  <c r="E426" i="28"/>
  <c r="H426" i="28" s="1"/>
  <c r="E439" i="28"/>
  <c r="E440" i="28"/>
  <c r="H440" i="28" s="1"/>
  <c r="E441" i="28"/>
  <c r="H441" i="28" s="1"/>
  <c r="E455" i="28"/>
  <c r="H455" i="28" s="1"/>
  <c r="E456" i="28"/>
  <c r="E457" i="28"/>
  <c r="H457" i="28" s="1"/>
  <c r="E482" i="28"/>
  <c r="E487" i="28"/>
  <c r="E488" i="28"/>
  <c r="H488" i="28" s="1"/>
  <c r="E489" i="28"/>
  <c r="H489" i="28" s="1"/>
  <c r="E368" i="28"/>
  <c r="H368" i="28" s="1"/>
  <c r="E427" i="28"/>
  <c r="H427" i="28" s="1"/>
  <c r="E458" i="28"/>
  <c r="H458" i="28" s="1"/>
  <c r="E464" i="28"/>
  <c r="H464" i="28" s="1"/>
  <c r="E465" i="28"/>
  <c r="H465" i="28" s="1"/>
  <c r="E471" i="28"/>
  <c r="H471" i="28" s="1"/>
  <c r="E473" i="28"/>
  <c r="H473" i="28" s="1"/>
  <c r="E497" i="28"/>
  <c r="H497" i="28" s="1"/>
  <c r="E376" i="28"/>
  <c r="E402" i="28"/>
  <c r="H402" i="28" s="1"/>
  <c r="E411" i="28"/>
  <c r="H411" i="28" s="1"/>
  <c r="E412" i="28"/>
  <c r="E432" i="28"/>
  <c r="E433" i="28"/>
  <c r="H433" i="28" s="1"/>
  <c r="E447" i="28"/>
  <c r="E448" i="28"/>
  <c r="H448" i="28" s="1"/>
  <c r="E466" i="28"/>
  <c r="H466" i="28" s="1"/>
  <c r="E474" i="28"/>
  <c r="E529" i="32"/>
  <c r="H529" i="32" s="1"/>
  <c r="E437" i="32"/>
  <c r="H437" i="32" s="1"/>
  <c r="E331" i="32"/>
  <c r="H331" i="32" s="1"/>
  <c r="E336" i="32"/>
  <c r="H336" i="32" s="1"/>
  <c r="E339" i="32"/>
  <c r="H339" i="32" s="1"/>
  <c r="E345" i="32"/>
  <c r="E349" i="32"/>
  <c r="H349" i="32" s="1"/>
  <c r="E352" i="32"/>
  <c r="H352" i="32" s="1"/>
  <c r="E367" i="32"/>
  <c r="E368" i="32"/>
  <c r="H368" i="32" s="1"/>
  <c r="E369" i="32"/>
  <c r="H369" i="32" s="1"/>
  <c r="E380" i="32"/>
  <c r="E382" i="32"/>
  <c r="H382" i="32" s="1"/>
  <c r="E522" i="4"/>
  <c r="H522" i="4" s="1"/>
  <c r="E506" i="4"/>
  <c r="H506" i="4" s="1"/>
  <c r="E457" i="4"/>
  <c r="E453" i="4"/>
  <c r="H453" i="4" s="1"/>
  <c r="E408" i="4"/>
  <c r="E379" i="4"/>
  <c r="H379" i="4" s="1"/>
  <c r="E367" i="4"/>
  <c r="H367" i="4" s="1"/>
  <c r="E339" i="4"/>
  <c r="E539" i="5"/>
  <c r="H539" i="5" s="1"/>
  <c r="E530" i="5"/>
  <c r="H530" i="5" s="1"/>
  <c r="E526" i="5"/>
  <c r="E510" i="5"/>
  <c r="E506" i="5"/>
  <c r="H506" i="5" s="1"/>
  <c r="E493" i="5"/>
  <c r="E481" i="5"/>
  <c r="H481" i="5" s="1"/>
  <c r="E477" i="5"/>
  <c r="H477" i="5" s="1"/>
  <c r="E465" i="5"/>
  <c r="E461" i="5"/>
  <c r="H461" i="5" s="1"/>
  <c r="E457" i="5"/>
  <c r="H457" i="5" s="1"/>
  <c r="E453" i="5"/>
  <c r="H453" i="5" s="1"/>
  <c r="E433" i="5"/>
  <c r="E425" i="5"/>
  <c r="H425" i="5" s="1"/>
  <c r="E412" i="5"/>
  <c r="H412" i="5" s="1"/>
  <c r="E408" i="5"/>
  <c r="H408" i="5" s="1"/>
  <c r="E379" i="5"/>
  <c r="H379" i="5" s="1"/>
  <c r="E367" i="5"/>
  <c r="H367" i="5" s="1"/>
  <c r="E351" i="5"/>
  <c r="H351" i="5" s="1"/>
  <c r="E343" i="5"/>
  <c r="H343" i="5" s="1"/>
  <c r="E339" i="5"/>
  <c r="E331" i="5"/>
  <c r="E542" i="8"/>
  <c r="H542" i="8" s="1"/>
  <c r="E479" i="8"/>
  <c r="H479" i="8" s="1"/>
  <c r="E465" i="8"/>
  <c r="H465" i="8" s="1"/>
  <c r="E394" i="8"/>
  <c r="H394" i="8" s="1"/>
  <c r="E382" i="8"/>
  <c r="H382" i="8" s="1"/>
  <c r="E379" i="8"/>
  <c r="H379" i="8" s="1"/>
  <c r="E349" i="8"/>
  <c r="H349" i="8" s="1"/>
  <c r="E345" i="8"/>
  <c r="H345" i="8" s="1"/>
  <c r="E338" i="8"/>
  <c r="H338" i="8" s="1"/>
  <c r="E503" i="9"/>
  <c r="H503" i="9" s="1"/>
  <c r="E369" i="9"/>
  <c r="E365" i="9"/>
  <c r="E543" i="10"/>
  <c r="H543" i="10" s="1"/>
  <c r="E529" i="10"/>
  <c r="E514" i="10"/>
  <c r="H514" i="10" s="1"/>
  <c r="E510" i="10"/>
  <c r="H510" i="10" s="1"/>
  <c r="H407" i="15"/>
  <c r="H402" i="15"/>
  <c r="H391" i="15"/>
  <c r="H387" i="15"/>
  <c r="H350" i="15"/>
  <c r="H546" i="16"/>
  <c r="H542" i="16"/>
  <c r="E538" i="16"/>
  <c r="H534" i="16"/>
  <c r="E529" i="16"/>
  <c r="H529" i="16" s="1"/>
  <c r="H517" i="16"/>
  <c r="H513" i="16"/>
  <c r="E509" i="16"/>
  <c r="H509" i="16" s="1"/>
  <c r="E500" i="16"/>
  <c r="H500" i="16" s="1"/>
  <c r="H488" i="16"/>
  <c r="H472" i="16"/>
  <c r="H468" i="16"/>
  <c r="H464" i="16"/>
  <c r="H460" i="16"/>
  <c r="E456" i="16"/>
  <c r="H456" i="16" s="1"/>
  <c r="E448" i="16"/>
  <c r="H444" i="16"/>
  <c r="H440" i="16"/>
  <c r="H436" i="16"/>
  <c r="E432" i="16"/>
  <c r="H432" i="16" s="1"/>
  <c r="E428" i="16"/>
  <c r="H428" i="16" s="1"/>
  <c r="H424" i="16"/>
  <c r="H420" i="16"/>
  <c r="H411" i="16"/>
  <c r="E402" i="16"/>
  <c r="H402" i="16" s="1"/>
  <c r="H395" i="16"/>
  <c r="H387" i="16"/>
  <c r="E382" i="16"/>
  <c r="H382" i="16" s="1"/>
  <c r="E374" i="16"/>
  <c r="H374" i="16" s="1"/>
  <c r="E370" i="16"/>
  <c r="H366" i="16"/>
  <c r="H358" i="16"/>
  <c r="E342" i="16"/>
  <c r="H338" i="16"/>
  <c r="H334" i="16"/>
  <c r="H546" i="17"/>
  <c r="H542" i="17"/>
  <c r="H529" i="17"/>
  <c r="H525" i="17"/>
  <c r="H521" i="17"/>
  <c r="H517" i="17"/>
  <c r="H513" i="17"/>
  <c r="E509" i="17"/>
  <c r="H509" i="17" s="1"/>
  <c r="H496" i="17"/>
  <c r="H492" i="17"/>
  <c r="H488" i="17"/>
  <c r="H484" i="17"/>
  <c r="H480" i="17"/>
  <c r="H476" i="17"/>
  <c r="H472" i="17"/>
  <c r="H468" i="17"/>
  <c r="H464" i="17"/>
  <c r="H460" i="17"/>
  <c r="H456" i="17"/>
  <c r="H452" i="17"/>
  <c r="H448" i="17"/>
  <c r="H444" i="17"/>
  <c r="H440" i="17"/>
  <c r="H436" i="17"/>
  <c r="H428" i="17"/>
  <c r="H424" i="17"/>
  <c r="H411" i="17"/>
  <c r="H407" i="17"/>
  <c r="H402" i="17"/>
  <c r="H395" i="17"/>
  <c r="H350" i="17"/>
  <c r="E342" i="17"/>
  <c r="H342" i="17" s="1"/>
  <c r="H546" i="18"/>
  <c r="E538" i="18"/>
  <c r="E529" i="18"/>
  <c r="H525" i="18"/>
  <c r="E509" i="18"/>
  <c r="H504" i="18"/>
  <c r="E500" i="18"/>
  <c r="H500" i="18" s="1"/>
  <c r="E476" i="18"/>
  <c r="H476" i="18" s="1"/>
  <c r="E468" i="18"/>
  <c r="H468" i="18" s="1"/>
  <c r="E460" i="18"/>
  <c r="H460" i="18" s="1"/>
  <c r="E456" i="18"/>
  <c r="E448" i="18"/>
  <c r="H448" i="18" s="1"/>
  <c r="E432" i="18"/>
  <c r="H432" i="18" s="1"/>
  <c r="E428" i="18"/>
  <c r="H428" i="18" s="1"/>
  <c r="E420" i="18"/>
  <c r="H420" i="18" s="1"/>
  <c r="E395" i="18"/>
  <c r="H387" i="18"/>
  <c r="E382" i="18"/>
  <c r="H382" i="18" s="1"/>
  <c r="E378" i="18"/>
  <c r="H378" i="18" s="1"/>
  <c r="E374" i="18"/>
  <c r="E370" i="18"/>
  <c r="H366" i="18"/>
  <c r="H362" i="18"/>
  <c r="E354" i="18"/>
  <c r="E350" i="18"/>
  <c r="E346" i="18"/>
  <c r="E342" i="18"/>
  <c r="H342" i="18" s="1"/>
  <c r="H546" i="19"/>
  <c r="H525" i="19"/>
  <c r="H517" i="19"/>
  <c r="H484" i="19"/>
  <c r="H472" i="19"/>
  <c r="H468" i="19"/>
  <c r="H460" i="19"/>
  <c r="H444" i="19"/>
  <c r="H435" i="19"/>
  <c r="E538" i="8"/>
  <c r="H538" i="8" s="1"/>
  <c r="E530" i="8"/>
  <c r="H530" i="8" s="1"/>
  <c r="E506" i="8"/>
  <c r="E501" i="8"/>
  <c r="H501" i="8" s="1"/>
  <c r="E452" i="8"/>
  <c r="H452" i="8" s="1"/>
  <c r="E437" i="8"/>
  <c r="H437" i="8" s="1"/>
  <c r="E390" i="8"/>
  <c r="H390" i="8" s="1"/>
  <c r="E386" i="8"/>
  <c r="E378" i="8"/>
  <c r="H378" i="8" s="1"/>
  <c r="E374" i="8"/>
  <c r="E370" i="8"/>
  <c r="E367" i="8"/>
  <c r="E355" i="8"/>
  <c r="H355" i="8" s="1"/>
  <c r="E524" i="10"/>
  <c r="H524" i="10" s="1"/>
  <c r="E513" i="10"/>
  <c r="E509" i="10"/>
  <c r="E506" i="10"/>
  <c r="H506" i="10" s="1"/>
  <c r="E483" i="10"/>
  <c r="E524" i="16"/>
  <c r="E512" i="16"/>
  <c r="H512" i="16" s="1"/>
  <c r="E503" i="16"/>
  <c r="E451" i="16"/>
  <c r="H451" i="16" s="1"/>
  <c r="E394" i="16"/>
  <c r="H394" i="16" s="1"/>
  <c r="E390" i="16"/>
  <c r="E353" i="16"/>
  <c r="E349" i="16"/>
  <c r="E333" i="16"/>
  <c r="H333" i="16" s="1"/>
  <c r="E427" i="17"/>
  <c r="H427" i="17" s="1"/>
  <c r="E524" i="18"/>
  <c r="H524" i="18" s="1"/>
  <c r="E516" i="18"/>
  <c r="E508" i="18"/>
  <c r="H508" i="18" s="1"/>
  <c r="E503" i="18"/>
  <c r="H503" i="18" s="1"/>
  <c r="E487" i="18"/>
  <c r="H487" i="18" s="1"/>
  <c r="E483" i="18"/>
  <c r="H483" i="18" s="1"/>
  <c r="E471" i="18"/>
  <c r="E467" i="18"/>
  <c r="E451" i="18"/>
  <c r="H451" i="18" s="1"/>
  <c r="E423" i="18"/>
  <c r="H423" i="18" s="1"/>
  <c r="E410" i="18"/>
  <c r="E394" i="18"/>
  <c r="H394" i="18" s="1"/>
  <c r="E390" i="18"/>
  <c r="E381" i="18"/>
  <c r="H381" i="18" s="1"/>
  <c r="E377" i="18"/>
  <c r="E369" i="18"/>
  <c r="E365" i="18"/>
  <c r="H365" i="18" s="1"/>
  <c r="E361" i="18"/>
  <c r="H361" i="18" s="1"/>
  <c r="E353" i="18"/>
  <c r="H353" i="18" s="1"/>
  <c r="E349" i="18"/>
  <c r="H349" i="18" s="1"/>
  <c r="E345" i="18"/>
  <c r="E333" i="18"/>
  <c r="H333" i="18" s="1"/>
  <c r="E478" i="10"/>
  <c r="H478" i="10" s="1"/>
  <c r="E482" i="10"/>
  <c r="H482" i="10" s="1"/>
  <c r="E486" i="10"/>
  <c r="H486" i="10" s="1"/>
  <c r="E519" i="10"/>
  <c r="H519" i="10" s="1"/>
  <c r="E531" i="10"/>
  <c r="E540" i="10"/>
  <c r="H540" i="10" s="1"/>
  <c r="E544" i="10"/>
  <c r="E487" i="10"/>
  <c r="E508" i="10"/>
  <c r="H508" i="10" s="1"/>
  <c r="E542" i="10"/>
  <c r="E333" i="22"/>
  <c r="H333" i="22" s="1"/>
  <c r="E345" i="22"/>
  <c r="E342" i="22"/>
  <c r="E346" i="22"/>
  <c r="H346" i="22" s="1"/>
  <c r="E331" i="22"/>
  <c r="E332" i="22"/>
  <c r="H332" i="22" s="1"/>
  <c r="E336" i="22"/>
  <c r="E348" i="22"/>
  <c r="E349" i="22"/>
  <c r="H349" i="22" s="1"/>
  <c r="E350" i="22"/>
  <c r="E352" i="22"/>
  <c r="E353" i="22"/>
  <c r="H353" i="22" s="1"/>
  <c r="E356" i="22"/>
  <c r="H356" i="22" s="1"/>
  <c r="E361" i="22"/>
  <c r="E362" i="22"/>
  <c r="E365" i="22"/>
  <c r="H365" i="22" s="1"/>
  <c r="E367" i="22"/>
  <c r="E368" i="22"/>
  <c r="E369" i="22"/>
  <c r="H369" i="22" s="1"/>
  <c r="E370" i="22"/>
  <c r="E374" i="22"/>
  <c r="E378" i="22"/>
  <c r="E379" i="22"/>
  <c r="E380" i="22"/>
  <c r="H380" i="22" s="1"/>
  <c r="E382" i="22"/>
  <c r="E390" i="22"/>
  <c r="E393" i="22"/>
  <c r="H393" i="22" s="1"/>
  <c r="E394" i="22"/>
  <c r="E421" i="22"/>
  <c r="H421" i="22" s="1"/>
  <c r="E422" i="22"/>
  <c r="E423" i="22"/>
  <c r="H423" i="22" s="1"/>
  <c r="E424" i="22"/>
  <c r="E432" i="22"/>
  <c r="H432" i="22" s="1"/>
  <c r="E433" i="22"/>
  <c r="E437" i="22"/>
  <c r="H437" i="22" s="1"/>
  <c r="E440" i="22"/>
  <c r="E446" i="22"/>
  <c r="H446" i="22" s="1"/>
  <c r="E456" i="22"/>
  <c r="H456" i="22" s="1"/>
  <c r="E465" i="22"/>
  <c r="H465" i="22" s="1"/>
  <c r="E473" i="22"/>
  <c r="H473" i="22" s="1"/>
  <c r="E477" i="22"/>
  <c r="E487" i="22"/>
  <c r="E521" i="22"/>
  <c r="H521" i="22" s="1"/>
  <c r="E529" i="22"/>
  <c r="E538" i="22"/>
  <c r="E542" i="22"/>
  <c r="E526" i="22"/>
  <c r="H526" i="22" s="1"/>
  <c r="E530" i="22"/>
  <c r="E531" i="22"/>
  <c r="H531" i="22" s="1"/>
  <c r="E540" i="22"/>
  <c r="E524" i="22"/>
  <c r="E332" i="26"/>
  <c r="H332" i="26" s="1"/>
  <c r="E336" i="26"/>
  <c r="H336" i="26" s="1"/>
  <c r="E340" i="26"/>
  <c r="E352" i="26"/>
  <c r="H352" i="26" s="1"/>
  <c r="E356" i="26"/>
  <c r="H356" i="26" s="1"/>
  <c r="E364" i="26"/>
  <c r="H364" i="26" s="1"/>
  <c r="E368" i="26"/>
  <c r="H368" i="26" s="1"/>
  <c r="E372" i="26"/>
  <c r="H372" i="26" s="1"/>
  <c r="E376" i="26"/>
  <c r="H376" i="26" s="1"/>
  <c r="E380" i="26"/>
  <c r="H380" i="26" s="1"/>
  <c r="E422" i="26"/>
  <c r="E430" i="26"/>
  <c r="H430" i="26" s="1"/>
  <c r="E434" i="26"/>
  <c r="H434" i="26" s="1"/>
  <c r="E438" i="26"/>
  <c r="E446" i="26"/>
  <c r="E333" i="26"/>
  <c r="E337" i="26"/>
  <c r="E345" i="26"/>
  <c r="E349" i="26"/>
  <c r="H349" i="26" s="1"/>
  <c r="E353" i="26"/>
  <c r="H353" i="26" s="1"/>
  <c r="E361" i="26"/>
  <c r="H361" i="26" s="1"/>
  <c r="E365" i="26"/>
  <c r="H365" i="26" s="1"/>
  <c r="E369" i="26"/>
  <c r="E381" i="26"/>
  <c r="E390" i="26"/>
  <c r="H390" i="26" s="1"/>
  <c r="E394" i="26"/>
  <c r="E410" i="26"/>
  <c r="E423" i="26"/>
  <c r="H423" i="26" s="1"/>
  <c r="E443" i="26"/>
  <c r="E451" i="26"/>
  <c r="E455" i="26"/>
  <c r="H455" i="26" s="1"/>
  <c r="E459" i="26"/>
  <c r="H459" i="26" s="1"/>
  <c r="E338" i="26"/>
  <c r="H338" i="26" s="1"/>
  <c r="E342" i="26"/>
  <c r="H342" i="26" s="1"/>
  <c r="E346" i="26"/>
  <c r="H346" i="26" s="1"/>
  <c r="E331" i="26"/>
  <c r="H331" i="26" s="1"/>
  <c r="E339" i="26"/>
  <c r="H339" i="26" s="1"/>
  <c r="E343" i="26"/>
  <c r="E367" i="26"/>
  <c r="E379" i="26"/>
  <c r="H379" i="26" s="1"/>
  <c r="E370" i="26"/>
  <c r="E420" i="26"/>
  <c r="H420" i="26" s="1"/>
  <c r="E436" i="26"/>
  <c r="E452" i="26"/>
  <c r="H452" i="26" s="1"/>
  <c r="E478" i="26"/>
  <c r="E486" i="26"/>
  <c r="E531" i="26"/>
  <c r="H531" i="26" s="1"/>
  <c r="E540" i="26"/>
  <c r="E354" i="26"/>
  <c r="E374" i="26"/>
  <c r="H374" i="26" s="1"/>
  <c r="E382" i="26"/>
  <c r="H382" i="26" s="1"/>
  <c r="E412" i="26"/>
  <c r="H412" i="26" s="1"/>
  <c r="E440" i="26"/>
  <c r="E453" i="26"/>
  <c r="H453" i="26" s="1"/>
  <c r="E456" i="26"/>
  <c r="H456" i="26" s="1"/>
  <c r="E491" i="26"/>
  <c r="H491" i="26" s="1"/>
  <c r="E512" i="26"/>
  <c r="H512" i="26" s="1"/>
  <c r="E524" i="26"/>
  <c r="H524" i="26" s="1"/>
  <c r="E541" i="26"/>
  <c r="E378" i="26"/>
  <c r="E391" i="26"/>
  <c r="H391" i="26" s="1"/>
  <c r="E428" i="26"/>
  <c r="E441" i="26"/>
  <c r="H441" i="26" s="1"/>
  <c r="E457" i="26"/>
  <c r="E529" i="26"/>
  <c r="E538" i="26"/>
  <c r="E542" i="26"/>
  <c r="E362" i="26"/>
  <c r="E432" i="26"/>
  <c r="E445" i="26"/>
  <c r="H445" i="26" s="1"/>
  <c r="E448" i="26"/>
  <c r="H448" i="26" s="1"/>
  <c r="E477" i="26"/>
  <c r="H477" i="26" s="1"/>
  <c r="E506" i="26"/>
  <c r="H506" i="26" s="1"/>
  <c r="E510" i="26"/>
  <c r="E514" i="26"/>
  <c r="H514" i="26" s="1"/>
  <c r="E530" i="26"/>
  <c r="H530" i="26" s="1"/>
  <c r="E349" i="30"/>
  <c r="E365" i="30"/>
  <c r="H365" i="30" s="1"/>
  <c r="E336" i="30"/>
  <c r="H336" i="30" s="1"/>
  <c r="E342" i="30"/>
  <c r="H342" i="30" s="1"/>
  <c r="E352" i="30"/>
  <c r="E367" i="30"/>
  <c r="H367" i="30" s="1"/>
  <c r="E374" i="30"/>
  <c r="E412" i="30"/>
  <c r="H412" i="30" s="1"/>
  <c r="E456" i="30"/>
  <c r="E482" i="30"/>
  <c r="H482" i="30" s="1"/>
  <c r="E506" i="30"/>
  <c r="H506" i="30" s="1"/>
  <c r="E531" i="30"/>
  <c r="H531" i="30" s="1"/>
  <c r="E361" i="30"/>
  <c r="E369" i="30"/>
  <c r="H369" i="30" s="1"/>
  <c r="E451" i="30"/>
  <c r="H451" i="30" s="1"/>
  <c r="E339" i="30"/>
  <c r="E346" i="30"/>
  <c r="H346" i="30" s="1"/>
  <c r="E370" i="30"/>
  <c r="H370" i="30" s="1"/>
  <c r="E379" i="30"/>
  <c r="E380" i="30"/>
  <c r="H380" i="30" s="1"/>
  <c r="E422" i="30"/>
  <c r="E446" i="30"/>
  <c r="H446" i="30" s="1"/>
  <c r="E526" i="30"/>
  <c r="H526" i="30" s="1"/>
  <c r="E536" i="30"/>
  <c r="E541" i="4"/>
  <c r="H541" i="4" s="1"/>
  <c r="E499" i="4"/>
  <c r="H499" i="4" s="1"/>
  <c r="E423" i="4"/>
  <c r="H423" i="4" s="1"/>
  <c r="E390" i="4"/>
  <c r="H390" i="4" s="1"/>
  <c r="E369" i="4"/>
  <c r="H369" i="4" s="1"/>
  <c r="E361" i="4"/>
  <c r="H361" i="4" s="1"/>
  <c r="E353" i="4"/>
  <c r="H353" i="4" s="1"/>
  <c r="E349" i="4"/>
  <c r="E333" i="4"/>
  <c r="E524" i="5"/>
  <c r="H524" i="5" s="1"/>
  <c r="E512" i="5"/>
  <c r="H512" i="5" s="1"/>
  <c r="E503" i="5"/>
  <c r="E487" i="5"/>
  <c r="E483" i="5"/>
  <c r="E475" i="5"/>
  <c r="E463" i="5"/>
  <c r="E451" i="5"/>
  <c r="H451" i="5" s="1"/>
  <c r="E439" i="5"/>
  <c r="E435" i="5"/>
  <c r="H435" i="5" s="1"/>
  <c r="E431" i="5"/>
  <c r="H431" i="5" s="1"/>
  <c r="E423" i="5"/>
  <c r="E410" i="5"/>
  <c r="H410" i="5" s="1"/>
  <c r="E394" i="5"/>
  <c r="E390" i="5"/>
  <c r="E381" i="5"/>
  <c r="H381" i="5" s="1"/>
  <c r="E369" i="5"/>
  <c r="E365" i="5"/>
  <c r="H365" i="5" s="1"/>
  <c r="E361" i="5"/>
  <c r="E353" i="5"/>
  <c r="E349" i="5"/>
  <c r="E345" i="5"/>
  <c r="H345" i="5" s="1"/>
  <c r="E337" i="5"/>
  <c r="H337" i="5" s="1"/>
  <c r="E333" i="5"/>
  <c r="E536" i="6"/>
  <c r="H536" i="6" s="1"/>
  <c r="E506" i="6"/>
  <c r="H506" i="6" s="1"/>
  <c r="E481" i="6"/>
  <c r="E438" i="6"/>
  <c r="H438" i="6" s="1"/>
  <c r="E437" i="6"/>
  <c r="E433" i="6"/>
  <c r="E428" i="6"/>
  <c r="E382" i="6"/>
  <c r="H382" i="6" s="1"/>
  <c r="E381" i="6"/>
  <c r="H381" i="6" s="1"/>
  <c r="E380" i="6"/>
  <c r="E379" i="6"/>
  <c r="H379" i="6" s="1"/>
  <c r="E375" i="6"/>
  <c r="E374" i="6"/>
  <c r="H374" i="6" s="1"/>
  <c r="E370" i="6"/>
  <c r="E369" i="6"/>
  <c r="H369" i="6" s="1"/>
  <c r="E368" i="6"/>
  <c r="H368" i="6" s="1"/>
  <c r="E367" i="6"/>
  <c r="E353" i="6"/>
  <c r="E352" i="6"/>
  <c r="H352" i="6" s="1"/>
  <c r="E349" i="6"/>
  <c r="E345" i="6"/>
  <c r="E337" i="6"/>
  <c r="E336" i="6"/>
  <c r="H336" i="6" s="1"/>
  <c r="E333" i="6"/>
  <c r="H333" i="6" s="1"/>
  <c r="E331" i="6"/>
  <c r="H331" i="6" s="1"/>
  <c r="E529" i="8"/>
  <c r="H529" i="8" s="1"/>
  <c r="E513" i="8"/>
  <c r="H513" i="8" s="1"/>
  <c r="E451" i="8"/>
  <c r="H451" i="8" s="1"/>
  <c r="E432" i="8"/>
  <c r="H432" i="8" s="1"/>
  <c r="E429" i="8"/>
  <c r="H429" i="8" s="1"/>
  <c r="E425" i="8"/>
  <c r="H425" i="8" s="1"/>
  <c r="E412" i="8"/>
  <c r="H412" i="8" s="1"/>
  <c r="E408" i="8"/>
  <c r="H408" i="8" s="1"/>
  <c r="E369" i="8"/>
  <c r="H369" i="8" s="1"/>
  <c r="E347" i="8"/>
  <c r="H347" i="8" s="1"/>
  <c r="E343" i="8"/>
  <c r="E333" i="8"/>
  <c r="H333" i="8" s="1"/>
  <c r="E500" i="10"/>
  <c r="H500" i="10" s="1"/>
  <c r="E479" i="10"/>
  <c r="E531" i="16"/>
  <c r="H531" i="16" s="1"/>
  <c r="E446" i="16"/>
  <c r="E438" i="16"/>
  <c r="H438" i="16" s="1"/>
  <c r="E422" i="16"/>
  <c r="E380" i="16"/>
  <c r="H380" i="16" s="1"/>
  <c r="E368" i="16"/>
  <c r="H368" i="16" s="1"/>
  <c r="E336" i="16"/>
  <c r="E332" i="16"/>
  <c r="H332" i="16" s="1"/>
  <c r="E438" i="17"/>
  <c r="H438" i="17" s="1"/>
  <c r="E336" i="17"/>
  <c r="E544" i="18"/>
  <c r="H544" i="18" s="1"/>
  <c r="E540" i="18"/>
  <c r="H540" i="18" s="1"/>
  <c r="E531" i="18"/>
  <c r="H531" i="18" s="1"/>
  <c r="E519" i="18"/>
  <c r="H519" i="18" s="1"/>
  <c r="E515" i="18"/>
  <c r="H515" i="18" s="1"/>
  <c r="E494" i="18"/>
  <c r="H494" i="18" s="1"/>
  <c r="E482" i="18"/>
  <c r="H482" i="18" s="1"/>
  <c r="E478" i="18"/>
  <c r="E470" i="18"/>
  <c r="E462" i="18"/>
  <c r="H462" i="18" s="1"/>
  <c r="E454" i="18"/>
  <c r="H454" i="18" s="1"/>
  <c r="E450" i="18"/>
  <c r="E446" i="18"/>
  <c r="H446" i="18" s="1"/>
  <c r="E438" i="18"/>
  <c r="H438" i="18" s="1"/>
  <c r="E422" i="18"/>
  <c r="E409" i="18"/>
  <c r="H409" i="18" s="1"/>
  <c r="E393" i="18"/>
  <c r="H393" i="18" s="1"/>
  <c r="E380" i="18"/>
  <c r="E376" i="18"/>
  <c r="H376" i="18" s="1"/>
  <c r="E368" i="18"/>
  <c r="H368" i="18" s="1"/>
  <c r="E364" i="18"/>
  <c r="E360" i="18"/>
  <c r="H360" i="18" s="1"/>
  <c r="E352" i="18"/>
  <c r="H352" i="18" s="1"/>
  <c r="E336" i="18"/>
  <c r="H336" i="18" s="1"/>
  <c r="E332" i="18"/>
  <c r="H332" i="18" s="1"/>
  <c r="E336" i="9"/>
  <c r="E531" i="9"/>
  <c r="E342" i="21"/>
  <c r="E346" i="21"/>
  <c r="E354" i="21"/>
  <c r="H354" i="21" s="1"/>
  <c r="E362" i="21"/>
  <c r="E370" i="21"/>
  <c r="E374" i="21"/>
  <c r="E378" i="21"/>
  <c r="E382" i="21"/>
  <c r="H382" i="21" s="1"/>
  <c r="E402" i="21"/>
  <c r="H402" i="21" s="1"/>
  <c r="E432" i="21"/>
  <c r="H432" i="21" s="1"/>
  <c r="E452" i="21"/>
  <c r="E456" i="21"/>
  <c r="E500" i="21"/>
  <c r="E529" i="21"/>
  <c r="H529" i="21" s="1"/>
  <c r="E331" i="21"/>
  <c r="E339" i="21"/>
  <c r="H339" i="21" s="1"/>
  <c r="E367" i="21"/>
  <c r="E371" i="21"/>
  <c r="H371" i="21" s="1"/>
  <c r="E375" i="21"/>
  <c r="H375" i="21" s="1"/>
  <c r="E379" i="21"/>
  <c r="H379" i="21" s="1"/>
  <c r="E412" i="21"/>
  <c r="H412" i="21" s="1"/>
  <c r="E425" i="21"/>
  <c r="E437" i="21"/>
  <c r="H437" i="21" s="1"/>
  <c r="E453" i="21"/>
  <c r="E457" i="21"/>
  <c r="H457" i="21" s="1"/>
  <c r="E461" i="21"/>
  <c r="E477" i="21"/>
  <c r="H477" i="21" s="1"/>
  <c r="E530" i="21"/>
  <c r="H530" i="21" s="1"/>
  <c r="E332" i="21"/>
  <c r="H332" i="21" s="1"/>
  <c r="E336" i="21"/>
  <c r="E340" i="21"/>
  <c r="H340" i="21" s="1"/>
  <c r="E352" i="21"/>
  <c r="H352" i="21" s="1"/>
  <c r="E368" i="21"/>
  <c r="H368" i="21" s="1"/>
  <c r="E380" i="21"/>
  <c r="H380" i="21" s="1"/>
  <c r="E438" i="21"/>
  <c r="H438" i="21" s="1"/>
  <c r="E446" i="21"/>
  <c r="E450" i="21"/>
  <c r="H450" i="21" s="1"/>
  <c r="E454" i="21"/>
  <c r="H454" i="21" s="1"/>
  <c r="E519" i="21"/>
  <c r="H519" i="21" s="1"/>
  <c r="E333" i="21"/>
  <c r="E345" i="21"/>
  <c r="H345" i="21" s="1"/>
  <c r="E349" i="21"/>
  <c r="E353" i="21"/>
  <c r="E361" i="21"/>
  <c r="H361" i="21" s="1"/>
  <c r="E369" i="21"/>
  <c r="H369" i="21" s="1"/>
  <c r="E381" i="21"/>
  <c r="E390" i="21"/>
  <c r="H390" i="21" s="1"/>
  <c r="E394" i="21"/>
  <c r="E410" i="21"/>
  <c r="E423" i="21"/>
  <c r="H423" i="21" s="1"/>
  <c r="E451" i="21"/>
  <c r="H451" i="21" s="1"/>
  <c r="E503" i="21"/>
  <c r="H503" i="21" s="1"/>
  <c r="E524" i="21"/>
  <c r="H524" i="21" s="1"/>
  <c r="E332" i="25"/>
  <c r="E336" i="25"/>
  <c r="E352" i="25"/>
  <c r="H352" i="25" s="1"/>
  <c r="E364" i="25"/>
  <c r="H364" i="25" s="1"/>
  <c r="E368" i="25"/>
  <c r="H368" i="25" s="1"/>
  <c r="E380" i="25"/>
  <c r="E438" i="25"/>
  <c r="H438" i="25" s="1"/>
  <c r="E446" i="25"/>
  <c r="H446" i="25" s="1"/>
  <c r="E450" i="25"/>
  <c r="H450" i="25" s="1"/>
  <c r="E478" i="25"/>
  <c r="H478" i="25" s="1"/>
  <c r="E482" i="25"/>
  <c r="E489" i="25"/>
  <c r="E499" i="25"/>
  <c r="E502" i="25"/>
  <c r="H502" i="25" s="1"/>
  <c r="E503" i="25"/>
  <c r="H503" i="25" s="1"/>
  <c r="E506" i="25"/>
  <c r="E509" i="25"/>
  <c r="H509" i="25" s="1"/>
  <c r="E511" i="25"/>
  <c r="E512" i="25"/>
  <c r="H512" i="25" s="1"/>
  <c r="E515" i="25"/>
  <c r="H515" i="25" s="1"/>
  <c r="E529" i="25"/>
  <c r="H529" i="25" s="1"/>
  <c r="E531" i="25"/>
  <c r="H531" i="25" s="1"/>
  <c r="E540" i="25"/>
  <c r="E543" i="25"/>
  <c r="E544" i="25"/>
  <c r="H544" i="25" s="1"/>
  <c r="E333" i="25"/>
  <c r="H333" i="25" s="1"/>
  <c r="E337" i="25"/>
  <c r="H337" i="25" s="1"/>
  <c r="E345" i="25"/>
  <c r="H345" i="25" s="1"/>
  <c r="E349" i="25"/>
  <c r="E353" i="25"/>
  <c r="E361" i="25"/>
  <c r="H361" i="25" s="1"/>
  <c r="E369" i="25"/>
  <c r="E390" i="25"/>
  <c r="H390" i="25" s="1"/>
  <c r="E394" i="25"/>
  <c r="H394" i="25" s="1"/>
  <c r="E410" i="25"/>
  <c r="H410" i="25" s="1"/>
  <c r="E423" i="25"/>
  <c r="H423" i="25" s="1"/>
  <c r="E443" i="25"/>
  <c r="H443" i="25" s="1"/>
  <c r="E451" i="25"/>
  <c r="H451" i="25" s="1"/>
  <c r="E342" i="25"/>
  <c r="E370" i="25"/>
  <c r="E382" i="25"/>
  <c r="E432" i="25"/>
  <c r="H432" i="25" s="1"/>
  <c r="E436" i="25"/>
  <c r="E448" i="25"/>
  <c r="E456" i="25"/>
  <c r="E339" i="25"/>
  <c r="E359" i="25"/>
  <c r="H359" i="25" s="1"/>
  <c r="E367" i="25"/>
  <c r="H367" i="25" s="1"/>
  <c r="E379" i="25"/>
  <c r="E421" i="25"/>
  <c r="E425" i="25"/>
  <c r="H425" i="25" s="1"/>
  <c r="E473" i="25"/>
  <c r="E477" i="25"/>
  <c r="E331" i="29"/>
  <c r="H331" i="29" s="1"/>
  <c r="E332" i="29"/>
  <c r="H332" i="29" s="1"/>
  <c r="E338" i="29"/>
  <c r="H338" i="29" s="1"/>
  <c r="E339" i="29"/>
  <c r="H339" i="29" s="1"/>
  <c r="E340" i="29"/>
  <c r="E354" i="29"/>
  <c r="H354" i="29" s="1"/>
  <c r="E362" i="29"/>
  <c r="H362" i="29" s="1"/>
  <c r="E364" i="29"/>
  <c r="E370" i="29"/>
  <c r="E378" i="29"/>
  <c r="E379" i="29"/>
  <c r="E380" i="29"/>
  <c r="H380" i="29" s="1"/>
  <c r="E395" i="29"/>
  <c r="H395" i="29" s="1"/>
  <c r="E396" i="29"/>
  <c r="H396" i="29" s="1"/>
  <c r="E421" i="29"/>
  <c r="H421" i="29" s="1"/>
  <c r="E422" i="29"/>
  <c r="H422" i="29" s="1"/>
  <c r="E428" i="29"/>
  <c r="H428" i="29" s="1"/>
  <c r="E430" i="29"/>
  <c r="E436" i="29"/>
  <c r="E437" i="29"/>
  <c r="H437" i="29" s="1"/>
  <c r="E438" i="29"/>
  <c r="H438" i="29" s="1"/>
  <c r="E446" i="29"/>
  <c r="E452" i="29"/>
  <c r="H452" i="29" s="1"/>
  <c r="E453" i="29"/>
  <c r="H453" i="29" s="1"/>
  <c r="E454" i="29"/>
  <c r="E456" i="29"/>
  <c r="E457" i="29"/>
  <c r="H457" i="29" s="1"/>
  <c r="E461" i="29"/>
  <c r="E465" i="29"/>
  <c r="E333" i="29"/>
  <c r="E349" i="29"/>
  <c r="E365" i="29"/>
  <c r="H365" i="29" s="1"/>
  <c r="E381" i="29"/>
  <c r="E390" i="29"/>
  <c r="H390" i="29" s="1"/>
  <c r="E423" i="29"/>
  <c r="E335" i="29"/>
  <c r="H335" i="29" s="1"/>
  <c r="E336" i="29"/>
  <c r="H336" i="29" s="1"/>
  <c r="E342" i="29"/>
  <c r="H342" i="29" s="1"/>
  <c r="E343" i="29"/>
  <c r="H343" i="29" s="1"/>
  <c r="E350" i="29"/>
  <c r="H350" i="29" s="1"/>
  <c r="E352" i="29"/>
  <c r="E359" i="29"/>
  <c r="H359" i="29" s="1"/>
  <c r="E367" i="29"/>
  <c r="E368" i="29"/>
  <c r="H368" i="29" s="1"/>
  <c r="E374" i="29"/>
  <c r="H374" i="29" s="1"/>
  <c r="E376" i="29"/>
  <c r="E382" i="29"/>
  <c r="E402" i="29"/>
  <c r="H402" i="29" s="1"/>
  <c r="E369" i="29"/>
  <c r="H369" i="29" s="1"/>
  <c r="E443" i="29"/>
  <c r="H443" i="29" s="1"/>
  <c r="E477" i="29"/>
  <c r="H477" i="29" s="1"/>
  <c r="E501" i="29"/>
  <c r="E506" i="29"/>
  <c r="H506" i="29" s="1"/>
  <c r="E510" i="29"/>
  <c r="H510" i="29" s="1"/>
  <c r="E514" i="29"/>
  <c r="E530" i="29"/>
  <c r="H530" i="29" s="1"/>
  <c r="E531" i="29"/>
  <c r="E538" i="29"/>
  <c r="E539" i="29"/>
  <c r="E540" i="29"/>
  <c r="E542" i="29"/>
  <c r="H542" i="29" s="1"/>
  <c r="E377" i="29"/>
  <c r="H377" i="29" s="1"/>
  <c r="E478" i="29"/>
  <c r="E482" i="29"/>
  <c r="H482" i="29" s="1"/>
  <c r="E519" i="29"/>
  <c r="E523" i="29"/>
  <c r="H523" i="29" s="1"/>
  <c r="E337" i="29"/>
  <c r="E353" i="29"/>
  <c r="E361" i="29"/>
  <c r="H361" i="29" s="1"/>
  <c r="E425" i="29"/>
  <c r="H425" i="29" s="1"/>
  <c r="E432" i="29"/>
  <c r="E433" i="29"/>
  <c r="E448" i="29"/>
  <c r="E449" i="29"/>
  <c r="H449" i="29" s="1"/>
  <c r="E450" i="29"/>
  <c r="H450" i="29" s="1"/>
  <c r="E479" i="29"/>
  <c r="H479" i="29" s="1"/>
  <c r="E483" i="29"/>
  <c r="H483" i="29" s="1"/>
  <c r="E503" i="29"/>
  <c r="E512" i="29"/>
  <c r="H512" i="29" s="1"/>
  <c r="E345" i="29"/>
  <c r="E394" i="29"/>
  <c r="E435" i="29"/>
  <c r="H435" i="29" s="1"/>
  <c r="E440" i="29"/>
  <c r="E442" i="29"/>
  <c r="H442" i="29" s="1"/>
  <c r="E451" i="29"/>
  <c r="E500" i="29"/>
  <c r="H500" i="29" s="1"/>
  <c r="E509" i="29"/>
  <c r="H509" i="29" s="1"/>
  <c r="E513" i="29"/>
  <c r="H513" i="29" s="1"/>
  <c r="E521" i="29"/>
  <c r="E529" i="29"/>
  <c r="H529" i="29" s="1"/>
  <c r="E524" i="29"/>
  <c r="C12" i="10"/>
  <c r="C12" i="14"/>
  <c r="C12" i="18"/>
  <c r="C12" i="22"/>
  <c r="C12" i="26"/>
  <c r="C12" i="30"/>
  <c r="E330" i="4"/>
  <c r="E330" i="8"/>
  <c r="E330" i="12"/>
  <c r="E330" i="16"/>
  <c r="E330" i="20"/>
  <c r="E330" i="24"/>
  <c r="E330" i="28"/>
  <c r="E540" i="4"/>
  <c r="E531" i="4"/>
  <c r="E450" i="4"/>
  <c r="H450" i="4" s="1"/>
  <c r="E438" i="4"/>
  <c r="H438" i="4" s="1"/>
  <c r="E430" i="4"/>
  <c r="H430" i="4" s="1"/>
  <c r="E422" i="4"/>
  <c r="E409" i="4"/>
  <c r="H409" i="4" s="1"/>
  <c r="E380" i="4"/>
  <c r="H380" i="4" s="1"/>
  <c r="E368" i="4"/>
  <c r="H368" i="4" s="1"/>
  <c r="E352" i="4"/>
  <c r="H352" i="4" s="1"/>
  <c r="E336" i="4"/>
  <c r="E540" i="5"/>
  <c r="E531" i="5"/>
  <c r="E519" i="5"/>
  <c r="H519" i="5" s="1"/>
  <c r="E502" i="5"/>
  <c r="H502" i="5" s="1"/>
  <c r="E482" i="5"/>
  <c r="H482" i="5" s="1"/>
  <c r="E478" i="5"/>
  <c r="E474" i="5"/>
  <c r="E462" i="5"/>
  <c r="H462" i="5" s="1"/>
  <c r="E454" i="5"/>
  <c r="E446" i="5"/>
  <c r="E442" i="5"/>
  <c r="H442" i="5" s="1"/>
  <c r="E438" i="5"/>
  <c r="H438" i="5" s="1"/>
  <c r="E434" i="5"/>
  <c r="H434" i="5" s="1"/>
  <c r="E430" i="5"/>
  <c r="E422" i="5"/>
  <c r="H422" i="5" s="1"/>
  <c r="E404" i="5"/>
  <c r="H404" i="5" s="1"/>
  <c r="E393" i="5"/>
  <c r="H393" i="5" s="1"/>
  <c r="E380" i="5"/>
  <c r="E376" i="5"/>
  <c r="H376" i="5" s="1"/>
  <c r="E368" i="5"/>
  <c r="H368" i="5" s="1"/>
  <c r="E360" i="5"/>
  <c r="E356" i="5"/>
  <c r="H356" i="5" s="1"/>
  <c r="E352" i="5"/>
  <c r="H352" i="5" s="1"/>
  <c r="E340" i="5"/>
  <c r="E336" i="5"/>
  <c r="E508" i="8"/>
  <c r="E503" i="8"/>
  <c r="H503" i="8" s="1"/>
  <c r="E483" i="8"/>
  <c r="H483" i="8" s="1"/>
  <c r="E477" i="8"/>
  <c r="H477" i="8" s="1"/>
  <c r="E424" i="8"/>
  <c r="E420" i="8"/>
  <c r="H420" i="8" s="1"/>
  <c r="E392" i="8"/>
  <c r="H392" i="8" s="1"/>
  <c r="E365" i="8"/>
  <c r="H365" i="8" s="1"/>
  <c r="E361" i="8"/>
  <c r="H361" i="8" s="1"/>
  <c r="E353" i="8"/>
  <c r="H353" i="8" s="1"/>
  <c r="E350" i="8"/>
  <c r="E342" i="8"/>
  <c r="H342" i="8" s="1"/>
  <c r="E339" i="8"/>
  <c r="E509" i="9"/>
  <c r="H509" i="9" s="1"/>
  <c r="E432" i="9"/>
  <c r="H432" i="9" s="1"/>
  <c r="E342" i="9"/>
  <c r="E541" i="10"/>
  <c r="H541" i="10" s="1"/>
  <c r="E538" i="10"/>
  <c r="E530" i="10"/>
  <c r="H530" i="10" s="1"/>
  <c r="E475" i="10"/>
  <c r="E468" i="10"/>
  <c r="E465" i="10"/>
  <c r="H465" i="10" s="1"/>
  <c r="E457" i="10"/>
  <c r="H457" i="10" s="1"/>
  <c r="E456" i="10"/>
  <c r="E455" i="10"/>
  <c r="H455" i="10" s="1"/>
  <c r="E453" i="10"/>
  <c r="E452" i="10"/>
  <c r="H452" i="10" s="1"/>
  <c r="E451" i="10"/>
  <c r="H451" i="10" s="1"/>
  <c r="E448" i="10"/>
  <c r="H448" i="10" s="1"/>
  <c r="E447" i="10"/>
  <c r="H447" i="10" s="1"/>
  <c r="E446" i="10"/>
  <c r="H446" i="10" s="1"/>
  <c r="E445" i="10"/>
  <c r="H445" i="10" s="1"/>
  <c r="E443" i="10"/>
  <c r="H443" i="10" s="1"/>
  <c r="E442" i="10"/>
  <c r="E439" i="10"/>
  <c r="H439" i="10" s="1"/>
  <c r="E438" i="10"/>
  <c r="H438" i="10" s="1"/>
  <c r="E436" i="10"/>
  <c r="E433" i="10"/>
  <c r="E432" i="10"/>
  <c r="H432" i="10" s="1"/>
  <c r="E430" i="10"/>
  <c r="E428" i="10"/>
  <c r="H428" i="10" s="1"/>
  <c r="E423" i="10"/>
  <c r="H423" i="10" s="1"/>
  <c r="E422" i="10"/>
  <c r="H422" i="10" s="1"/>
  <c r="E420" i="10"/>
  <c r="E410" i="10"/>
  <c r="E403" i="10"/>
  <c r="E396" i="10"/>
  <c r="E395" i="10"/>
  <c r="H395" i="10" s="1"/>
  <c r="E394" i="10"/>
  <c r="E393" i="10"/>
  <c r="H393" i="10" s="1"/>
  <c r="E390" i="10"/>
  <c r="E385" i="10"/>
  <c r="H385" i="10" s="1"/>
  <c r="E382" i="10"/>
  <c r="E381" i="10"/>
  <c r="H381" i="10" s="1"/>
  <c r="E380" i="10"/>
  <c r="H380" i="10" s="1"/>
  <c r="E379" i="10"/>
  <c r="E378" i="10"/>
  <c r="H378" i="10" s="1"/>
  <c r="E374" i="10"/>
  <c r="E370" i="10"/>
  <c r="H370" i="10" s="1"/>
  <c r="E369" i="10"/>
  <c r="H369" i="10" s="1"/>
  <c r="E368" i="10"/>
  <c r="E367" i="10"/>
  <c r="H367" i="10" s="1"/>
  <c r="E366" i="10"/>
  <c r="H366" i="10" s="1"/>
  <c r="E365" i="10"/>
  <c r="E364" i="10"/>
  <c r="H364" i="10" s="1"/>
  <c r="E363" i="10"/>
  <c r="H363" i="10" s="1"/>
  <c r="E362" i="10"/>
  <c r="E361" i="10"/>
  <c r="H361" i="10" s="1"/>
  <c r="E355" i="10"/>
  <c r="E354" i="10"/>
  <c r="E353" i="10"/>
  <c r="H353" i="10" s="1"/>
  <c r="E352" i="10"/>
  <c r="E349" i="10"/>
  <c r="H349" i="10" s="1"/>
  <c r="E346" i="10"/>
  <c r="H346" i="10" s="1"/>
  <c r="E345" i="10"/>
  <c r="E342" i="10"/>
  <c r="H342" i="10" s="1"/>
  <c r="E339" i="10"/>
  <c r="H339" i="10" s="1"/>
  <c r="E337" i="10"/>
  <c r="H337" i="10" s="1"/>
  <c r="E336" i="10"/>
  <c r="H336" i="10" s="1"/>
  <c r="E333" i="10"/>
  <c r="H333" i="10" s="1"/>
  <c r="E332" i="10"/>
  <c r="E331" i="10"/>
  <c r="H331" i="10" s="1"/>
  <c r="E540" i="12"/>
  <c r="H540" i="12" s="1"/>
  <c r="E531" i="12"/>
  <c r="H531" i="12" s="1"/>
  <c r="E529" i="12"/>
  <c r="H529" i="12" s="1"/>
  <c r="E526" i="12"/>
  <c r="H526" i="12" s="1"/>
  <c r="E525" i="12"/>
  <c r="E524" i="12"/>
  <c r="H524" i="12" s="1"/>
  <c r="E513" i="12"/>
  <c r="H513" i="12" s="1"/>
  <c r="E509" i="12"/>
  <c r="H509" i="12" s="1"/>
  <c r="E507" i="12"/>
  <c r="H507" i="12" s="1"/>
  <c r="E506" i="12"/>
  <c r="E503" i="12"/>
  <c r="H503" i="12" s="1"/>
  <c r="E501" i="12"/>
  <c r="H501" i="12" s="1"/>
  <c r="E500" i="12"/>
  <c r="H500" i="12" s="1"/>
  <c r="E496" i="12"/>
  <c r="H496" i="12" s="1"/>
  <c r="E487" i="12"/>
  <c r="E483" i="12"/>
  <c r="E482" i="12"/>
  <c r="E477" i="12"/>
  <c r="E457" i="12"/>
  <c r="H457" i="12" s="1"/>
  <c r="E456" i="12"/>
  <c r="E453" i="12"/>
  <c r="H453" i="12" s="1"/>
  <c r="E452" i="12"/>
  <c r="H452" i="12" s="1"/>
  <c r="E451" i="12"/>
  <c r="E450" i="12"/>
  <c r="H450" i="12" s="1"/>
  <c r="E448" i="12"/>
  <c r="H448" i="12" s="1"/>
  <c r="E446" i="12"/>
  <c r="E441" i="12"/>
  <c r="H441" i="12" s="1"/>
  <c r="E438" i="12"/>
  <c r="E432" i="12"/>
  <c r="E430" i="12"/>
  <c r="H430" i="12" s="1"/>
  <c r="E428" i="12"/>
  <c r="H428" i="12" s="1"/>
  <c r="E427" i="12"/>
  <c r="E424" i="12"/>
  <c r="E423" i="12"/>
  <c r="H423" i="12" s="1"/>
  <c r="E422" i="12"/>
  <c r="H422" i="12" s="1"/>
  <c r="E412" i="12"/>
  <c r="E394" i="12"/>
  <c r="H394" i="12" s="1"/>
  <c r="E393" i="12"/>
  <c r="E390" i="12"/>
  <c r="H390" i="12" s="1"/>
  <c r="E382" i="12"/>
  <c r="H382" i="12" s="1"/>
  <c r="E381" i="12"/>
  <c r="E380" i="12"/>
  <c r="E379" i="12"/>
  <c r="H379" i="12" s="1"/>
  <c r="E376" i="12"/>
  <c r="E374" i="12"/>
  <c r="H374" i="12" s="1"/>
  <c r="E372" i="12"/>
  <c r="E370" i="12"/>
  <c r="E369" i="12"/>
  <c r="H369" i="12" s="1"/>
  <c r="E368" i="12"/>
  <c r="E367" i="12"/>
  <c r="E365" i="12"/>
  <c r="H365" i="12" s="1"/>
  <c r="E364" i="12"/>
  <c r="H364" i="12" s="1"/>
  <c r="E361" i="12"/>
  <c r="H361" i="12" s="1"/>
  <c r="E355" i="12"/>
  <c r="H355" i="12" s="1"/>
  <c r="E354" i="12"/>
  <c r="E353" i="12"/>
  <c r="E352" i="12"/>
  <c r="H352" i="12" s="1"/>
  <c r="E349" i="12"/>
  <c r="H349" i="12" s="1"/>
  <c r="E346" i="12"/>
  <c r="H346" i="12" s="1"/>
  <c r="E345" i="12"/>
  <c r="E343" i="12"/>
  <c r="H343" i="12" s="1"/>
  <c r="E342" i="12"/>
  <c r="H342" i="12" s="1"/>
  <c r="E340" i="12"/>
  <c r="E339" i="12"/>
  <c r="H339" i="12" s="1"/>
  <c r="E336" i="12"/>
  <c r="E333" i="12"/>
  <c r="H333" i="12" s="1"/>
  <c r="E332" i="12"/>
  <c r="E544" i="13"/>
  <c r="H544" i="13" s="1"/>
  <c r="E538" i="13"/>
  <c r="E533" i="13"/>
  <c r="E531" i="13"/>
  <c r="H531" i="13" s="1"/>
  <c r="E530" i="13"/>
  <c r="H530" i="13" s="1"/>
  <c r="E529" i="13"/>
  <c r="E525" i="13"/>
  <c r="E524" i="13"/>
  <c r="H524" i="13" s="1"/>
  <c r="E521" i="13"/>
  <c r="E519" i="13"/>
  <c r="E513" i="13"/>
  <c r="E512" i="13"/>
  <c r="H512" i="13" s="1"/>
  <c r="E509" i="13"/>
  <c r="E507" i="13"/>
  <c r="H507" i="13" s="1"/>
  <c r="E506" i="13"/>
  <c r="E500" i="13"/>
  <c r="E479" i="13"/>
  <c r="H479" i="13" s="1"/>
  <c r="E478" i="13"/>
  <c r="H478" i="13" s="1"/>
  <c r="E462" i="13"/>
  <c r="H462" i="13" s="1"/>
  <c r="E457" i="13"/>
  <c r="H457" i="13" s="1"/>
  <c r="E456" i="13"/>
  <c r="E451" i="13"/>
  <c r="H451" i="13" s="1"/>
  <c r="E450" i="13"/>
  <c r="H450" i="13" s="1"/>
  <c r="E448" i="13"/>
  <c r="H448" i="13" s="1"/>
  <c r="E446" i="13"/>
  <c r="H446" i="13" s="1"/>
  <c r="E443" i="13"/>
  <c r="H443" i="13" s="1"/>
  <c r="E438" i="13"/>
  <c r="E437" i="13"/>
  <c r="E436" i="13"/>
  <c r="H436" i="13" s="1"/>
  <c r="E432" i="13"/>
  <c r="H432" i="13" s="1"/>
  <c r="E428" i="13"/>
  <c r="E425" i="13"/>
  <c r="H425" i="13" s="1"/>
  <c r="E423" i="13"/>
  <c r="E420" i="13"/>
  <c r="E416" i="13"/>
  <c r="E405" i="13"/>
  <c r="H405" i="13" s="1"/>
  <c r="E402" i="13"/>
  <c r="H402" i="13" s="1"/>
  <c r="E394" i="13"/>
  <c r="H394" i="13" s="1"/>
  <c r="E390" i="13"/>
  <c r="H390" i="13" s="1"/>
  <c r="E388" i="13"/>
  <c r="H388" i="13" s="1"/>
  <c r="E385" i="13"/>
  <c r="H385" i="13" s="1"/>
  <c r="E382" i="13"/>
  <c r="E381" i="13"/>
  <c r="H381" i="13" s="1"/>
  <c r="E380" i="13"/>
  <c r="H380" i="13" s="1"/>
  <c r="E379" i="13"/>
  <c r="E378" i="13"/>
  <c r="H378" i="13" s="1"/>
  <c r="E376" i="13"/>
  <c r="H376" i="13" s="1"/>
  <c r="E374" i="13"/>
  <c r="H374" i="13" s="1"/>
  <c r="E372" i="13"/>
  <c r="H372" i="13" s="1"/>
  <c r="E370" i="13"/>
  <c r="E369" i="13"/>
  <c r="H369" i="13" s="1"/>
  <c r="E368" i="13"/>
  <c r="E367" i="13"/>
  <c r="E365" i="13"/>
  <c r="H365" i="13" s="1"/>
  <c r="E364" i="13"/>
  <c r="H364" i="13" s="1"/>
  <c r="E362" i="13"/>
  <c r="E361" i="13"/>
  <c r="H361" i="13" s="1"/>
  <c r="E354" i="13"/>
  <c r="E353" i="13"/>
  <c r="H353" i="13" s="1"/>
  <c r="E352" i="13"/>
  <c r="H352" i="13" s="1"/>
  <c r="E350" i="13"/>
  <c r="H350" i="13" s="1"/>
  <c r="E349" i="13"/>
  <c r="H349" i="13" s="1"/>
  <c r="E346" i="13"/>
  <c r="H346" i="13" s="1"/>
  <c r="E345" i="13"/>
  <c r="H345" i="13" s="1"/>
  <c r="E343" i="13"/>
  <c r="H343" i="13" s="1"/>
  <c r="E342" i="13"/>
  <c r="H342" i="13" s="1"/>
  <c r="E340" i="13"/>
  <c r="H340" i="13" s="1"/>
  <c r="E339" i="13"/>
  <c r="H339" i="13" s="1"/>
  <c r="E337" i="13"/>
  <c r="H337" i="13" s="1"/>
  <c r="E336" i="13"/>
  <c r="E333" i="13"/>
  <c r="E540" i="14"/>
  <c r="H540" i="14" s="1"/>
  <c r="E538" i="14"/>
  <c r="H538" i="14" s="1"/>
  <c r="E531" i="14"/>
  <c r="H531" i="14" s="1"/>
  <c r="E529" i="14"/>
  <c r="H529" i="14" s="1"/>
  <c r="E524" i="14"/>
  <c r="H524" i="14" s="1"/>
  <c r="E521" i="14"/>
  <c r="E506" i="14"/>
  <c r="H506" i="14" s="1"/>
  <c r="E500" i="14"/>
  <c r="E457" i="14"/>
  <c r="E456" i="14"/>
  <c r="H456" i="14" s="1"/>
  <c r="E451" i="14"/>
  <c r="H451" i="14" s="1"/>
  <c r="E450" i="14"/>
  <c r="E448" i="14"/>
  <c r="H448" i="14" s="1"/>
  <c r="E446" i="14"/>
  <c r="H446" i="14" s="1"/>
  <c r="E438" i="14"/>
  <c r="H438" i="14" s="1"/>
  <c r="E437" i="14"/>
  <c r="H437" i="14" s="1"/>
  <c r="E436" i="14"/>
  <c r="E434" i="14"/>
  <c r="H434" i="14" s="1"/>
  <c r="E433" i="14"/>
  <c r="H433" i="14" s="1"/>
  <c r="E432" i="14"/>
  <c r="E431" i="14"/>
  <c r="H431" i="14" s="1"/>
  <c r="E425" i="14"/>
  <c r="H425" i="14" s="1"/>
  <c r="E423" i="14"/>
  <c r="E412" i="14"/>
  <c r="H412" i="14" s="1"/>
  <c r="E396" i="14"/>
  <c r="H396" i="14" s="1"/>
  <c r="E394" i="14"/>
  <c r="H394" i="14" s="1"/>
  <c r="E390" i="14"/>
  <c r="H390" i="14" s="1"/>
  <c r="E382" i="14"/>
  <c r="H382" i="14" s="1"/>
  <c r="E381" i="14"/>
  <c r="H381" i="14" s="1"/>
  <c r="E380" i="14"/>
  <c r="H380" i="14" s="1"/>
  <c r="E379" i="14"/>
  <c r="H379" i="14" s="1"/>
  <c r="E378" i="14"/>
  <c r="H378" i="14" s="1"/>
  <c r="E374" i="14"/>
  <c r="E370" i="14"/>
  <c r="H370" i="14" s="1"/>
  <c r="E369" i="14"/>
  <c r="E368" i="14"/>
  <c r="H368" i="14" s="1"/>
  <c r="E367" i="14"/>
  <c r="H367" i="14" s="1"/>
  <c r="E365" i="14"/>
  <c r="H365" i="14" s="1"/>
  <c r="E364" i="14"/>
  <c r="E363" i="14"/>
  <c r="H363" i="14" s="1"/>
  <c r="E361" i="14"/>
  <c r="E354" i="14"/>
  <c r="E353" i="14"/>
  <c r="H353" i="14" s="1"/>
  <c r="E352" i="14"/>
  <c r="H352" i="14" s="1"/>
  <c r="E349" i="14"/>
  <c r="E345" i="14"/>
  <c r="H345" i="14" s="1"/>
  <c r="E342" i="14"/>
  <c r="E339" i="14"/>
  <c r="E338" i="14"/>
  <c r="H338" i="14" s="1"/>
  <c r="E337" i="14"/>
  <c r="E336" i="14"/>
  <c r="E333" i="14"/>
  <c r="H333" i="14" s="1"/>
  <c r="E332" i="14"/>
  <c r="H332" i="14" s="1"/>
  <c r="H408" i="15"/>
  <c r="H403" i="15"/>
  <c r="H396" i="15"/>
  <c r="H388" i="15"/>
  <c r="H384" i="15"/>
  <c r="H371" i="15"/>
  <c r="H355" i="15"/>
  <c r="H351" i="15"/>
  <c r="H339" i="15"/>
  <c r="H331" i="15"/>
  <c r="H535" i="16"/>
  <c r="H530" i="16"/>
  <c r="H518" i="16"/>
  <c r="H514" i="16"/>
  <c r="H510" i="16"/>
  <c r="E506" i="16"/>
  <c r="H506" i="16" s="1"/>
  <c r="H501" i="16"/>
  <c r="H469" i="16"/>
  <c r="H465" i="16"/>
  <c r="H461" i="16"/>
  <c r="E457" i="16"/>
  <c r="H457" i="16" s="1"/>
  <c r="H449" i="16"/>
  <c r="H445" i="16"/>
  <c r="H441" i="16"/>
  <c r="E437" i="16"/>
  <c r="H437" i="16" s="1"/>
  <c r="H412" i="16"/>
  <c r="H408" i="16"/>
  <c r="H392" i="16"/>
  <c r="H388" i="16"/>
  <c r="H384" i="16"/>
  <c r="E375" i="16"/>
  <c r="H375" i="16" s="1"/>
  <c r="E367" i="16"/>
  <c r="H355" i="16"/>
  <c r="H351" i="16"/>
  <c r="H347" i="16"/>
  <c r="H335" i="16"/>
  <c r="H543" i="17"/>
  <c r="H530" i="17"/>
  <c r="H526" i="17"/>
  <c r="H522" i="17"/>
  <c r="H518" i="17"/>
  <c r="H514" i="17"/>
  <c r="H510" i="17"/>
  <c r="H497" i="17"/>
  <c r="H493" i="17"/>
  <c r="H489" i="17"/>
  <c r="H485" i="17"/>
  <c r="H481" i="17"/>
  <c r="H473" i="17"/>
  <c r="H469" i="17"/>
  <c r="H465" i="17"/>
  <c r="H461" i="17"/>
  <c r="H457" i="17"/>
  <c r="H453" i="17"/>
  <c r="H449" i="17"/>
  <c r="E445" i="17"/>
  <c r="H445" i="17" s="1"/>
  <c r="H441" i="17"/>
  <c r="H437" i="17"/>
  <c r="H433" i="17"/>
  <c r="H429" i="17"/>
  <c r="H425" i="17"/>
  <c r="H412" i="17"/>
  <c r="H408" i="17"/>
  <c r="H403" i="17"/>
  <c r="H396" i="17"/>
  <c r="H379" i="17"/>
  <c r="H351" i="17"/>
  <c r="H347" i="17"/>
  <c r="H343" i="17"/>
  <c r="H339" i="17"/>
  <c r="H335" i="17"/>
  <c r="E526" i="18"/>
  <c r="H526" i="18" s="1"/>
  <c r="E510" i="18"/>
  <c r="H510" i="18" s="1"/>
  <c r="E506" i="18"/>
  <c r="H506" i="18" s="1"/>
  <c r="E501" i="18"/>
  <c r="H501" i="18" s="1"/>
  <c r="E489" i="18"/>
  <c r="H485" i="18"/>
  <c r="E477" i="18"/>
  <c r="H477" i="18" s="1"/>
  <c r="H469" i="18"/>
  <c r="E465" i="18"/>
  <c r="H465" i="18" s="1"/>
  <c r="E457" i="18"/>
  <c r="E453" i="18"/>
  <c r="H449" i="18"/>
  <c r="H441" i="18"/>
  <c r="E437" i="18"/>
  <c r="E433" i="18"/>
  <c r="E425" i="18"/>
  <c r="H425" i="18" s="1"/>
  <c r="E412" i="18"/>
  <c r="H412" i="18" s="1"/>
  <c r="H396" i="18"/>
  <c r="H388" i="18"/>
  <c r="H384" i="18"/>
  <c r="E379" i="18"/>
  <c r="H379" i="18" s="1"/>
  <c r="E367" i="18"/>
  <c r="E343" i="18"/>
  <c r="H343" i="18" s="1"/>
  <c r="E339" i="18"/>
  <c r="H339" i="18" s="1"/>
  <c r="H539" i="19"/>
  <c r="H535" i="19"/>
  <c r="H526" i="19"/>
  <c r="H518" i="19"/>
  <c r="H497" i="19"/>
  <c r="H485" i="19"/>
  <c r="H473" i="19"/>
  <c r="H469" i="19"/>
  <c r="H442" i="19"/>
  <c r="H427" i="20"/>
  <c r="H416" i="20"/>
  <c r="H386" i="20"/>
  <c r="H381" i="20"/>
  <c r="H377" i="20"/>
  <c r="H357" i="20"/>
  <c r="H545" i="21"/>
  <c r="H541" i="21"/>
  <c r="H528" i="21"/>
  <c r="H520" i="21"/>
  <c r="H516" i="21"/>
  <c r="H508" i="21"/>
  <c r="H499" i="21"/>
  <c r="H491" i="21"/>
  <c r="H479" i="21"/>
  <c r="H459" i="21"/>
  <c r="H455" i="21"/>
  <c r="H447" i="21"/>
  <c r="H443" i="21"/>
  <c r="H431" i="21"/>
  <c r="H416" i="21"/>
  <c r="H405" i="21"/>
  <c r="H386" i="21"/>
  <c r="H377" i="21"/>
  <c r="H373" i="21"/>
  <c r="H341" i="21"/>
  <c r="H545" i="22"/>
  <c r="H533" i="22"/>
  <c r="H528" i="22"/>
  <c r="H503" i="22"/>
  <c r="H484" i="22"/>
  <c r="H480" i="22"/>
  <c r="H466" i="22"/>
  <c r="H459" i="22"/>
  <c r="H452" i="22"/>
  <c r="H429" i="22"/>
  <c r="H408" i="22"/>
  <c r="H426" i="20"/>
  <c r="H422" i="20"/>
  <c r="H413" i="20"/>
  <c r="H397" i="20"/>
  <c r="H389" i="20"/>
  <c r="H385" i="20"/>
  <c r="H376" i="20"/>
  <c r="H348" i="20"/>
  <c r="H344" i="20"/>
  <c r="H544" i="21"/>
  <c r="H523" i="21"/>
  <c r="H515" i="21"/>
  <c r="H511" i="21"/>
  <c r="H507" i="21"/>
  <c r="H498" i="21"/>
  <c r="H458" i="21"/>
  <c r="H430" i="21"/>
  <c r="H413" i="21"/>
  <c r="H404" i="21"/>
  <c r="H397" i="21"/>
  <c r="H393" i="21"/>
  <c r="H389" i="21"/>
  <c r="H385" i="21"/>
  <c r="H376" i="21"/>
  <c r="H372" i="21"/>
  <c r="H536" i="22"/>
  <c r="H523" i="22"/>
  <c r="H498" i="22"/>
  <c r="H494" i="22"/>
  <c r="H483" i="22"/>
  <c r="H479" i="22"/>
  <c r="H458" i="22"/>
  <c r="H447" i="22"/>
  <c r="H444" i="22"/>
  <c r="H428" i="22"/>
  <c r="H344" i="22"/>
  <c r="H544" i="23"/>
  <c r="H536" i="23"/>
  <c r="H527" i="23"/>
  <c r="H523" i="23"/>
  <c r="H507" i="23"/>
  <c r="H502" i="23"/>
  <c r="H498" i="23"/>
  <c r="H494" i="23"/>
  <c r="H490" i="23"/>
  <c r="H474" i="23"/>
  <c r="H470" i="23"/>
  <c r="H466" i="23"/>
  <c r="H462" i="23"/>
  <c r="H455" i="23"/>
  <c r="H441" i="23"/>
  <c r="H429" i="23"/>
  <c r="H545" i="23"/>
  <c r="H541" i="23"/>
  <c r="H537" i="23"/>
  <c r="H533" i="23"/>
  <c r="H528" i="23"/>
  <c r="H508" i="23"/>
  <c r="H499" i="23"/>
  <c r="H495" i="23"/>
  <c r="H491" i="23"/>
  <c r="H475" i="23"/>
  <c r="H471" i="23"/>
  <c r="H459" i="23"/>
  <c r="H481" i="25"/>
  <c r="H469" i="25"/>
  <c r="H465" i="25"/>
  <c r="H441" i="25"/>
  <c r="H433" i="25"/>
  <c r="H429" i="25"/>
  <c r="H408" i="25"/>
  <c r="H403" i="25"/>
  <c r="H396" i="25"/>
  <c r="H392" i="25"/>
  <c r="H384" i="25"/>
  <c r="H375" i="25"/>
  <c r="H371" i="25"/>
  <c r="H363" i="25"/>
  <c r="H351" i="25"/>
  <c r="H335" i="25"/>
  <c r="H535" i="26"/>
  <c r="H501" i="26"/>
  <c r="H489" i="26"/>
  <c r="H474" i="25"/>
  <c r="H470" i="25"/>
  <c r="H466" i="25"/>
  <c r="H458" i="25"/>
  <c r="H442" i="25"/>
  <c r="H426" i="25"/>
  <c r="H404" i="25"/>
  <c r="H397" i="25"/>
  <c r="H389" i="25"/>
  <c r="H376" i="25"/>
  <c r="H360" i="25"/>
  <c r="H348" i="25"/>
  <c r="H344" i="25"/>
  <c r="H536" i="26"/>
  <c r="H527" i="26"/>
  <c r="H523" i="26"/>
  <c r="H502" i="26"/>
  <c r="H498" i="26"/>
  <c r="H490" i="26"/>
  <c r="H439" i="26"/>
  <c r="H435" i="26"/>
  <c r="H416" i="26"/>
  <c r="H405" i="26"/>
  <c r="H386" i="26"/>
  <c r="H377" i="26"/>
  <c r="H373" i="26"/>
  <c r="H357" i="26"/>
  <c r="H466" i="26"/>
  <c r="H413" i="26"/>
  <c r="H404" i="26"/>
  <c r="H389" i="26"/>
  <c r="H385" i="26"/>
  <c r="H348" i="26"/>
  <c r="H344" i="26"/>
  <c r="H408" i="27"/>
  <c r="H397" i="27"/>
  <c r="H411" i="27"/>
  <c r="H407" i="27"/>
  <c r="H396" i="27"/>
  <c r="H494" i="29"/>
  <c r="H490" i="29"/>
  <c r="H474" i="29"/>
  <c r="H470" i="29"/>
  <c r="H466" i="29"/>
  <c r="H543" i="30"/>
  <c r="H518" i="29"/>
  <c r="H481" i="29"/>
  <c r="H473" i="29"/>
  <c r="H469" i="29"/>
  <c r="E161" i="33"/>
  <c r="G161" i="33"/>
  <c r="E163" i="33"/>
  <c r="E164" i="33"/>
  <c r="H164" i="33" s="1"/>
  <c r="E166" i="33"/>
  <c r="H166" i="33" s="1"/>
  <c r="E167" i="33"/>
  <c r="E168" i="33"/>
  <c r="H168" i="33" s="1"/>
  <c r="E169" i="33"/>
  <c r="H169" i="33" s="1"/>
  <c r="E170" i="33"/>
  <c r="E172" i="33"/>
  <c r="H172" i="33" s="1"/>
  <c r="E173" i="33"/>
  <c r="E174" i="33"/>
  <c r="E177" i="33"/>
  <c r="E178" i="33"/>
  <c r="E182" i="33"/>
  <c r="E183" i="33"/>
  <c r="H183" i="33" s="1"/>
  <c r="E185" i="33"/>
  <c r="E186" i="33"/>
  <c r="H186" i="33" s="1"/>
  <c r="E188" i="33"/>
  <c r="H188" i="33" s="1"/>
  <c r="E189" i="33"/>
  <c r="H189" i="33" s="1"/>
  <c r="E190" i="33"/>
  <c r="H190" i="33" s="1"/>
  <c r="E191" i="33"/>
  <c r="H191" i="33" s="1"/>
  <c r="E167" i="1"/>
  <c r="H167" i="1" s="1"/>
  <c r="E186" i="1"/>
  <c r="H186" i="1" s="1"/>
  <c r="E212" i="1"/>
  <c r="E232" i="1"/>
  <c r="H232" i="1" s="1"/>
  <c r="E284" i="1"/>
  <c r="H284" i="1" s="1"/>
  <c r="E162" i="2"/>
  <c r="E166" i="2"/>
  <c r="H166" i="2" s="1"/>
  <c r="E167" i="2"/>
  <c r="H167" i="2" s="1"/>
  <c r="E170" i="2"/>
  <c r="E173" i="2"/>
  <c r="H173" i="2" s="1"/>
  <c r="E177" i="2"/>
  <c r="E182" i="2"/>
  <c r="E186" i="2"/>
  <c r="H186" i="2" s="1"/>
  <c r="E188" i="2"/>
  <c r="E189" i="2"/>
  <c r="E190" i="2"/>
  <c r="H190" i="2" s="1"/>
  <c r="E191" i="2"/>
  <c r="E192" i="2"/>
  <c r="E193" i="2"/>
  <c r="H193" i="2" s="1"/>
  <c r="E196" i="2"/>
  <c r="E197" i="2"/>
  <c r="H197" i="2" s="1"/>
  <c r="E198" i="2"/>
  <c r="H198" i="2" s="1"/>
  <c r="E201" i="2"/>
  <c r="H201" i="2" s="1"/>
  <c r="E202" i="2"/>
  <c r="H202" i="2" s="1"/>
  <c r="E212" i="2"/>
  <c r="H212" i="2" s="1"/>
  <c r="E217" i="2"/>
  <c r="E222" i="2"/>
  <c r="E227" i="2"/>
  <c r="H227" i="2" s="1"/>
  <c r="E230" i="2"/>
  <c r="E236" i="2"/>
  <c r="E238" i="2"/>
  <c r="H238" i="2" s="1"/>
  <c r="E245" i="2"/>
  <c r="H245" i="2" s="1"/>
  <c r="E246" i="2"/>
  <c r="H246" i="2" s="1"/>
  <c r="E247" i="2"/>
  <c r="H247" i="2" s="1"/>
  <c r="E248" i="2"/>
  <c r="H248" i="2" s="1"/>
  <c r="E253" i="2"/>
  <c r="H253" i="2" s="1"/>
  <c r="E261" i="2"/>
  <c r="H261" i="2" s="1"/>
  <c r="E262" i="2"/>
  <c r="H262" i="2" s="1"/>
  <c r="E263" i="2"/>
  <c r="H263" i="2" s="1"/>
  <c r="E264" i="2"/>
  <c r="H264" i="2" s="1"/>
  <c r="E269" i="2"/>
  <c r="E272" i="2"/>
  <c r="H272" i="2" s="1"/>
  <c r="E276" i="2"/>
  <c r="H276" i="2" s="1"/>
  <c r="E287" i="2"/>
  <c r="E297" i="2"/>
  <c r="H297" i="2" s="1"/>
  <c r="E304" i="2"/>
  <c r="H304" i="2" s="1"/>
  <c r="E313" i="2"/>
  <c r="E315" i="2"/>
  <c r="E163" i="3"/>
  <c r="H163" i="3" s="1"/>
  <c r="E166" i="3"/>
  <c r="H166" i="3" s="1"/>
  <c r="E167" i="3"/>
  <c r="E169" i="3"/>
  <c r="H169" i="3" s="1"/>
  <c r="E170" i="3"/>
  <c r="H170" i="3" s="1"/>
  <c r="E177" i="3"/>
  <c r="H177" i="3" s="1"/>
  <c r="E190" i="3"/>
  <c r="H190" i="3" s="1"/>
  <c r="E197" i="3"/>
  <c r="H197" i="3" s="1"/>
  <c r="E200" i="3"/>
  <c r="E201" i="3"/>
  <c r="H201" i="3" s="1"/>
  <c r="E203" i="3"/>
  <c r="H203" i="3" s="1"/>
  <c r="E212" i="3"/>
  <c r="H212" i="3" s="1"/>
  <c r="E219" i="3"/>
  <c r="E248" i="3"/>
  <c r="H248" i="3" s="1"/>
  <c r="E261" i="3"/>
  <c r="H261" i="3" s="1"/>
  <c r="E264" i="3"/>
  <c r="H264" i="3" s="1"/>
  <c r="E281" i="3"/>
  <c r="H281" i="3" s="1"/>
  <c r="E282" i="3"/>
  <c r="H282" i="3" s="1"/>
  <c r="E287" i="3"/>
  <c r="H287" i="3" s="1"/>
  <c r="E294" i="3"/>
  <c r="H294" i="3" s="1"/>
  <c r="E297" i="3"/>
  <c r="H297" i="3" s="1"/>
  <c r="E298" i="3"/>
  <c r="H298" i="3" s="1"/>
  <c r="E161" i="4"/>
  <c r="E163" i="4"/>
  <c r="H163" i="4" s="1"/>
  <c r="E166" i="4"/>
  <c r="E167" i="4"/>
  <c r="H167" i="4" s="1"/>
  <c r="E177" i="4"/>
  <c r="H177" i="4" s="1"/>
  <c r="E197" i="4"/>
  <c r="H197" i="4" s="1"/>
  <c r="E198" i="4"/>
  <c r="E201" i="4"/>
  <c r="H201" i="4" s="1"/>
  <c r="E212" i="4"/>
  <c r="E215" i="4"/>
  <c r="H215" i="4" s="1"/>
  <c r="E217" i="4"/>
  <c r="E224" i="4"/>
  <c r="H224" i="4" s="1"/>
  <c r="E246" i="4"/>
  <c r="H246" i="4" s="1"/>
  <c r="E261" i="4"/>
  <c r="H261" i="4" s="1"/>
  <c r="E262" i="4"/>
  <c r="H262" i="4" s="1"/>
  <c r="E272" i="4"/>
  <c r="H272" i="4" s="1"/>
  <c r="E297" i="4"/>
  <c r="H297" i="4" s="1"/>
  <c r="G161" i="5"/>
  <c r="E163" i="5"/>
  <c r="E164" i="5"/>
  <c r="H164" i="5" s="1"/>
  <c r="E166" i="5"/>
  <c r="H166" i="5" s="1"/>
  <c r="E167" i="5"/>
  <c r="E168" i="5"/>
  <c r="H168" i="5" s="1"/>
  <c r="E169" i="5"/>
  <c r="H169" i="5" s="1"/>
  <c r="E173" i="5"/>
  <c r="H173" i="5" s="1"/>
  <c r="E177" i="5"/>
  <c r="H177" i="5" s="1"/>
  <c r="E182" i="5"/>
  <c r="E186" i="5"/>
  <c r="E188" i="5"/>
  <c r="H188" i="5" s="1"/>
  <c r="E189" i="5"/>
  <c r="H189" i="5" s="1"/>
  <c r="E190" i="5"/>
  <c r="E191" i="5"/>
  <c r="H191" i="5" s="1"/>
  <c r="E192" i="5"/>
  <c r="H192" i="5" s="1"/>
  <c r="E193" i="5"/>
  <c r="E196" i="5"/>
  <c r="H196" i="5" s="1"/>
  <c r="E197" i="5"/>
  <c r="H197" i="5" s="1"/>
  <c r="E198" i="5"/>
  <c r="E200" i="5"/>
  <c r="H200" i="5" s="1"/>
  <c r="E201" i="5"/>
  <c r="H201" i="5" s="1"/>
  <c r="E202" i="5"/>
  <c r="E203" i="5"/>
  <c r="H203" i="5" s="1"/>
  <c r="E212" i="5"/>
  <c r="E214" i="5"/>
  <c r="H214" i="5" s="1"/>
  <c r="E215" i="5"/>
  <c r="E222" i="5"/>
  <c r="E224" i="5"/>
  <c r="H224" i="5" s="1"/>
  <c r="E232" i="5"/>
  <c r="H232" i="5" s="1"/>
  <c r="E233" i="5"/>
  <c r="H233" i="5" s="1"/>
  <c r="E235" i="5"/>
  <c r="E242" i="5"/>
  <c r="H242" i="5" s="1"/>
  <c r="E244" i="5"/>
  <c r="E245" i="5"/>
  <c r="H245" i="5" s="1"/>
  <c r="E253" i="5"/>
  <c r="E261" i="5"/>
  <c r="H261" i="5" s="1"/>
  <c r="E262" i="5"/>
  <c r="H262" i="5" s="1"/>
  <c r="E263" i="5"/>
  <c r="E271" i="5"/>
  <c r="H271" i="5" s="1"/>
  <c r="E272" i="5"/>
  <c r="H272" i="5" s="1"/>
  <c r="E276" i="5"/>
  <c r="H276" i="5" s="1"/>
  <c r="E282" i="5"/>
  <c r="E287" i="5"/>
  <c r="H287" i="5" s="1"/>
  <c r="E290" i="5"/>
  <c r="H290" i="5" s="1"/>
  <c r="E293" i="5"/>
  <c r="H293" i="5" s="1"/>
  <c r="E294" i="5"/>
  <c r="E297" i="5"/>
  <c r="H297" i="5" s="1"/>
  <c r="E299" i="5"/>
  <c r="E304" i="5"/>
  <c r="E318" i="5"/>
  <c r="E189" i="6"/>
  <c r="E192" i="6"/>
  <c r="H192" i="6" s="1"/>
  <c r="E234" i="6"/>
  <c r="E253" i="6"/>
  <c r="H253" i="6" s="1"/>
  <c r="E262" i="6"/>
  <c r="H262" i="6" s="1"/>
  <c r="E264" i="6"/>
  <c r="E272" i="6"/>
  <c r="E163" i="7"/>
  <c r="H163" i="7" s="1"/>
  <c r="E164" i="7"/>
  <c r="H164" i="7" s="1"/>
  <c r="E169" i="7"/>
  <c r="E170" i="7"/>
  <c r="H170" i="7" s="1"/>
  <c r="E182" i="7"/>
  <c r="H182" i="7" s="1"/>
  <c r="E186" i="7"/>
  <c r="E188" i="7"/>
  <c r="H188" i="7" s="1"/>
  <c r="E189" i="7"/>
  <c r="H189" i="7" s="1"/>
  <c r="E192" i="7"/>
  <c r="H192" i="7" s="1"/>
  <c r="E193" i="7"/>
  <c r="E201" i="7"/>
  <c r="E202" i="7"/>
  <c r="H202" i="7" s="1"/>
  <c r="E218" i="7"/>
  <c r="E222" i="7"/>
  <c r="E227" i="7"/>
  <c r="H227" i="7" s="1"/>
  <c r="E245" i="7"/>
  <c r="H245" i="7" s="1"/>
  <c r="E247" i="7"/>
  <c r="H247" i="7" s="1"/>
  <c r="E262" i="7"/>
  <c r="H262" i="7" s="1"/>
  <c r="E263" i="7"/>
  <c r="E270" i="7"/>
  <c r="H270" i="7" s="1"/>
  <c r="E271" i="7"/>
  <c r="E276" i="7"/>
  <c r="E285" i="7"/>
  <c r="E287" i="7"/>
  <c r="H287" i="7" s="1"/>
  <c r="E297" i="7"/>
  <c r="H297" i="7" s="1"/>
  <c r="E313" i="7"/>
  <c r="E212" i="8"/>
  <c r="E167" i="8"/>
  <c r="E182" i="8"/>
  <c r="H182" i="8" s="1"/>
  <c r="E191" i="8"/>
  <c r="E217" i="8"/>
  <c r="E245" i="8"/>
  <c r="E248" i="8"/>
  <c r="E253" i="8"/>
  <c r="H253" i="8" s="1"/>
  <c r="E261" i="8"/>
  <c r="H261" i="8" s="1"/>
  <c r="E262" i="8"/>
  <c r="E263" i="8"/>
  <c r="H263" i="8" s="1"/>
  <c r="E271" i="8"/>
  <c r="H271" i="8" s="1"/>
  <c r="E272" i="8"/>
  <c r="H272" i="8" s="1"/>
  <c r="E276" i="8"/>
  <c r="H276" i="8" s="1"/>
  <c r="E284" i="8"/>
  <c r="E287" i="8"/>
  <c r="H287" i="8" s="1"/>
  <c r="E306" i="8"/>
  <c r="H306" i="8" s="1"/>
  <c r="E313" i="8"/>
  <c r="E164" i="8"/>
  <c r="H164" i="8" s="1"/>
  <c r="E168" i="8"/>
  <c r="H168" i="8" s="1"/>
  <c r="E188" i="8"/>
  <c r="E192" i="8"/>
  <c r="H192" i="8" s="1"/>
  <c r="E201" i="8"/>
  <c r="E215" i="8"/>
  <c r="H215" i="8" s="1"/>
  <c r="E212" i="9"/>
  <c r="H212" i="9" s="1"/>
  <c r="E224" i="9"/>
  <c r="H224" i="9" s="1"/>
  <c r="E282" i="9"/>
  <c r="H282" i="9" s="1"/>
  <c r="E167" i="9"/>
  <c r="E182" i="9"/>
  <c r="E191" i="9"/>
  <c r="H191" i="9" s="1"/>
  <c r="E261" i="9"/>
  <c r="E276" i="9"/>
  <c r="H276" i="9" s="1"/>
  <c r="E201" i="9"/>
  <c r="H201" i="9" s="1"/>
  <c r="E297" i="9"/>
  <c r="H297" i="9" s="1"/>
  <c r="E166" i="10"/>
  <c r="H166" i="10" s="1"/>
  <c r="E203" i="10"/>
  <c r="H203" i="10" s="1"/>
  <c r="E212" i="10"/>
  <c r="E248" i="10"/>
  <c r="E287" i="10"/>
  <c r="E299" i="10"/>
  <c r="E163" i="10"/>
  <c r="E167" i="10"/>
  <c r="E182" i="10"/>
  <c r="H182" i="10" s="1"/>
  <c r="E191" i="10"/>
  <c r="E204" i="10"/>
  <c r="E229" i="10"/>
  <c r="E245" i="10"/>
  <c r="E249" i="10"/>
  <c r="H249" i="10" s="1"/>
  <c r="E261" i="10"/>
  <c r="E276" i="10"/>
  <c r="E304" i="10"/>
  <c r="E177" i="10"/>
  <c r="E183" i="10"/>
  <c r="H183" i="10" s="1"/>
  <c r="E188" i="10"/>
  <c r="E192" i="10"/>
  <c r="H192" i="10" s="1"/>
  <c r="E201" i="10"/>
  <c r="E230" i="10"/>
  <c r="E271" i="10"/>
  <c r="E285" i="10"/>
  <c r="H285" i="10" s="1"/>
  <c r="E173" i="10"/>
  <c r="E178" i="10"/>
  <c r="E193" i="10"/>
  <c r="H193" i="10" s="1"/>
  <c r="E198" i="10"/>
  <c r="H198" i="10" s="1"/>
  <c r="E253" i="10"/>
  <c r="H253" i="10" s="1"/>
  <c r="E263" i="10"/>
  <c r="H263" i="10" s="1"/>
  <c r="E281" i="10"/>
  <c r="H281" i="10" s="1"/>
  <c r="E166" i="11"/>
  <c r="H166" i="11" s="1"/>
  <c r="E167" i="11"/>
  <c r="H167" i="11" s="1"/>
  <c r="E174" i="11"/>
  <c r="E177" i="11"/>
  <c r="H177" i="11" s="1"/>
  <c r="E182" i="11"/>
  <c r="H182" i="11" s="1"/>
  <c r="E188" i="11"/>
  <c r="H188" i="11" s="1"/>
  <c r="E189" i="11"/>
  <c r="E190" i="11"/>
  <c r="H190" i="11" s="1"/>
  <c r="E191" i="11"/>
  <c r="H191" i="11" s="1"/>
  <c r="E192" i="11"/>
  <c r="E193" i="11"/>
  <c r="H193" i="11" s="1"/>
  <c r="E196" i="11"/>
  <c r="E198" i="11"/>
  <c r="E201" i="11"/>
  <c r="H201" i="11" s="1"/>
  <c r="E211" i="11"/>
  <c r="H211" i="11" s="1"/>
  <c r="E212" i="11"/>
  <c r="E214" i="11"/>
  <c r="H214" i="11" s="1"/>
  <c r="E215" i="11"/>
  <c r="E217" i="11"/>
  <c r="E224" i="11"/>
  <c r="E227" i="11"/>
  <c r="H227" i="11" s="1"/>
  <c r="E229" i="11"/>
  <c r="E244" i="11"/>
  <c r="H244" i="11" s="1"/>
  <c r="E245" i="11"/>
  <c r="H245" i="11" s="1"/>
  <c r="E247" i="11"/>
  <c r="E248" i="11"/>
  <c r="H248" i="11" s="1"/>
  <c r="E253" i="11"/>
  <c r="E261" i="11"/>
  <c r="H261" i="11" s="1"/>
  <c r="E262" i="11"/>
  <c r="H262" i="11" s="1"/>
  <c r="E263" i="11"/>
  <c r="E264" i="11"/>
  <c r="H264" i="11" s="1"/>
  <c r="E270" i="11"/>
  <c r="H270" i="11" s="1"/>
  <c r="E272" i="11"/>
  <c r="H272" i="11" s="1"/>
  <c r="E273" i="11"/>
  <c r="E276" i="11"/>
  <c r="E284" i="11"/>
  <c r="H284" i="11" s="1"/>
  <c r="E288" i="11"/>
  <c r="H288" i="11" s="1"/>
  <c r="E297" i="11"/>
  <c r="H297" i="11" s="1"/>
  <c r="E299" i="11"/>
  <c r="E304" i="11"/>
  <c r="E315" i="11"/>
  <c r="H315" i="11" s="1"/>
  <c r="G161" i="11"/>
  <c r="E166" i="12"/>
  <c r="H166" i="12" s="1"/>
  <c r="E167" i="12"/>
  <c r="H167" i="12" s="1"/>
  <c r="E168" i="12"/>
  <c r="E170" i="12"/>
  <c r="E174" i="12"/>
  <c r="H174" i="12" s="1"/>
  <c r="E178" i="12"/>
  <c r="E182" i="12"/>
  <c r="H182" i="12" s="1"/>
  <c r="E186" i="12"/>
  <c r="H186" i="12" s="1"/>
  <c r="E188" i="12"/>
  <c r="E189" i="12"/>
  <c r="H189" i="12" s="1"/>
  <c r="E191" i="12"/>
  <c r="E192" i="12"/>
  <c r="H192" i="12" s="1"/>
  <c r="E197" i="12"/>
  <c r="E198" i="12"/>
  <c r="H198" i="12" s="1"/>
  <c r="E201" i="12"/>
  <c r="H201" i="12" s="1"/>
  <c r="E202" i="12"/>
  <c r="E204" i="12"/>
  <c r="H204" i="12" s="1"/>
  <c r="E207" i="12"/>
  <c r="E221" i="12"/>
  <c r="H221" i="12" s="1"/>
  <c r="E245" i="12"/>
  <c r="E261" i="12"/>
  <c r="H261" i="12" s="1"/>
  <c r="E270" i="12"/>
  <c r="E276" i="12"/>
  <c r="H276" i="12" s="1"/>
  <c r="E226" i="12"/>
  <c r="E262" i="12"/>
  <c r="E271" i="12"/>
  <c r="H271" i="12" s="1"/>
  <c r="E297" i="12"/>
  <c r="H297" i="12" s="1"/>
  <c r="E227" i="12"/>
  <c r="H227" i="12" s="1"/>
  <c r="E212" i="12"/>
  <c r="H212" i="12" s="1"/>
  <c r="E248" i="12"/>
  <c r="E264" i="12"/>
  <c r="E269" i="12"/>
  <c r="H269" i="12" s="1"/>
  <c r="E287" i="12"/>
  <c r="E299" i="12"/>
  <c r="E161" i="12"/>
  <c r="E263" i="12"/>
  <c r="H263" i="12" s="1"/>
  <c r="E253" i="12"/>
  <c r="E162" i="13"/>
  <c r="E166" i="13"/>
  <c r="H166" i="13" s="1"/>
  <c r="E185" i="13"/>
  <c r="H185" i="13" s="1"/>
  <c r="E190" i="13"/>
  <c r="H190" i="13" s="1"/>
  <c r="E203" i="13"/>
  <c r="E212" i="13"/>
  <c r="E264" i="13"/>
  <c r="H264" i="13" s="1"/>
  <c r="E269" i="13"/>
  <c r="E273" i="13"/>
  <c r="H273" i="13" s="1"/>
  <c r="E169" i="13"/>
  <c r="H169" i="13" s="1"/>
  <c r="E173" i="13"/>
  <c r="H173" i="13" s="1"/>
  <c r="E189" i="13"/>
  <c r="H189" i="13" s="1"/>
  <c r="E193" i="13"/>
  <c r="E198" i="13"/>
  <c r="H198" i="13" s="1"/>
  <c r="E202" i="13"/>
  <c r="E211" i="13"/>
  <c r="H211" i="13" s="1"/>
  <c r="E215" i="13"/>
  <c r="H215" i="13" s="1"/>
  <c r="E219" i="13"/>
  <c r="E253" i="13"/>
  <c r="H253" i="13" s="1"/>
  <c r="E263" i="13"/>
  <c r="H263" i="13" s="1"/>
  <c r="E272" i="13"/>
  <c r="E284" i="13"/>
  <c r="E294" i="13"/>
  <c r="H294" i="13" s="1"/>
  <c r="E296" i="13"/>
  <c r="E299" i="13"/>
  <c r="E301" i="13"/>
  <c r="E304" i="13"/>
  <c r="E318" i="13"/>
  <c r="E168" i="13"/>
  <c r="E191" i="13"/>
  <c r="E245" i="13"/>
  <c r="H245" i="13" s="1"/>
  <c r="E270" i="13"/>
  <c r="E192" i="13"/>
  <c r="H192" i="13" s="1"/>
  <c r="E226" i="13"/>
  <c r="H226" i="13" s="1"/>
  <c r="E230" i="13"/>
  <c r="H230" i="13" s="1"/>
  <c r="E261" i="13"/>
  <c r="E183" i="13"/>
  <c r="E197" i="13"/>
  <c r="H197" i="13" s="1"/>
  <c r="E262" i="13"/>
  <c r="E276" i="13"/>
  <c r="H276" i="13" s="1"/>
  <c r="E167" i="13"/>
  <c r="H167" i="13" s="1"/>
  <c r="E188" i="13"/>
  <c r="E201" i="13"/>
  <c r="H201" i="13" s="1"/>
  <c r="E217" i="13"/>
  <c r="H217" i="13" s="1"/>
  <c r="E212" i="14"/>
  <c r="E282" i="14"/>
  <c r="H282" i="14" s="1"/>
  <c r="E299" i="14"/>
  <c r="H299" i="14" s="1"/>
  <c r="E163" i="14"/>
  <c r="E182" i="14"/>
  <c r="H182" i="14" s="1"/>
  <c r="E245" i="14"/>
  <c r="H245" i="14" s="1"/>
  <c r="E261" i="14"/>
  <c r="H261" i="14" s="1"/>
  <c r="E284" i="14"/>
  <c r="H284" i="14" s="1"/>
  <c r="E164" i="14"/>
  <c r="E188" i="14"/>
  <c r="E192" i="14"/>
  <c r="H192" i="14" s="1"/>
  <c r="E201" i="14"/>
  <c r="H201" i="14" s="1"/>
  <c r="E189" i="14"/>
  <c r="H189" i="14" s="1"/>
  <c r="E215" i="14"/>
  <c r="E268" i="14"/>
  <c r="E262" i="14"/>
  <c r="E297" i="14"/>
  <c r="E167" i="15"/>
  <c r="H167" i="15" s="1"/>
  <c r="E191" i="15"/>
  <c r="E276" i="15"/>
  <c r="H276" i="15" s="1"/>
  <c r="E268" i="15"/>
  <c r="H268" i="15" s="1"/>
  <c r="G161" i="15"/>
  <c r="E190" i="16"/>
  <c r="H190" i="16" s="1"/>
  <c r="E248" i="16"/>
  <c r="H248" i="16" s="1"/>
  <c r="E167" i="16"/>
  <c r="H167" i="16" s="1"/>
  <c r="E186" i="16"/>
  <c r="H186" i="16" s="1"/>
  <c r="E189" i="16"/>
  <c r="H189" i="16" s="1"/>
  <c r="E193" i="16"/>
  <c r="E198" i="16"/>
  <c r="H198" i="16" s="1"/>
  <c r="E202" i="16"/>
  <c r="H202" i="16" s="1"/>
  <c r="E188" i="16"/>
  <c r="E201" i="16"/>
  <c r="H201" i="16" s="1"/>
  <c r="E245" i="16"/>
  <c r="H245" i="16" s="1"/>
  <c r="E218" i="16"/>
  <c r="H218" i="16" s="1"/>
  <c r="E261" i="16"/>
  <c r="H261" i="16" s="1"/>
  <c r="E276" i="16"/>
  <c r="H276" i="16" s="1"/>
  <c r="E262" i="16"/>
  <c r="E177" i="16"/>
  <c r="H177" i="16" s="1"/>
  <c r="E162" i="17"/>
  <c r="E224" i="17"/>
  <c r="H224" i="17" s="1"/>
  <c r="E299" i="17"/>
  <c r="H299" i="17" s="1"/>
  <c r="E201" i="17"/>
  <c r="H201" i="17" s="1"/>
  <c r="E166" i="18"/>
  <c r="H166" i="18" s="1"/>
  <c r="E190" i="18"/>
  <c r="H190" i="18" s="1"/>
  <c r="E203" i="18"/>
  <c r="H203" i="18" s="1"/>
  <c r="E232" i="18"/>
  <c r="E248" i="18"/>
  <c r="H248" i="18" s="1"/>
  <c r="E287" i="18"/>
  <c r="H287" i="18" s="1"/>
  <c r="E299" i="18"/>
  <c r="E167" i="18"/>
  <c r="H167" i="18" s="1"/>
  <c r="E186" i="18"/>
  <c r="H186" i="18" s="1"/>
  <c r="E191" i="18"/>
  <c r="E196" i="18"/>
  <c r="H196" i="18" s="1"/>
  <c r="E221" i="18"/>
  <c r="H221" i="18" s="1"/>
  <c r="E225" i="18"/>
  <c r="H225" i="18" s="1"/>
  <c r="E249" i="18"/>
  <c r="H249" i="18" s="1"/>
  <c r="E261" i="18"/>
  <c r="H261" i="18" s="1"/>
  <c r="E284" i="18"/>
  <c r="H284" i="18" s="1"/>
  <c r="E164" i="18"/>
  <c r="H164" i="18" s="1"/>
  <c r="E177" i="18"/>
  <c r="H177" i="18" s="1"/>
  <c r="E188" i="18"/>
  <c r="E197" i="18"/>
  <c r="H197" i="18" s="1"/>
  <c r="E201" i="18"/>
  <c r="H201" i="18" s="1"/>
  <c r="E262" i="18"/>
  <c r="E285" i="18"/>
  <c r="H285" i="18" s="1"/>
  <c r="E289" i="18"/>
  <c r="H289" i="18" s="1"/>
  <c r="E297" i="18"/>
  <c r="H297" i="18" s="1"/>
  <c r="E169" i="18"/>
  <c r="H169" i="18" s="1"/>
  <c r="E193" i="18"/>
  <c r="H193" i="18" s="1"/>
  <c r="E198" i="18"/>
  <c r="E247" i="18"/>
  <c r="H247" i="18" s="1"/>
  <c r="E253" i="18"/>
  <c r="H253" i="18" s="1"/>
  <c r="E272" i="18"/>
  <c r="E302" i="18"/>
  <c r="H302" i="18" s="1"/>
  <c r="E166" i="19"/>
  <c r="H166" i="19" s="1"/>
  <c r="E174" i="19"/>
  <c r="E212" i="19"/>
  <c r="H212" i="19" s="1"/>
  <c r="E170" i="19"/>
  <c r="H170" i="19" s="1"/>
  <c r="E190" i="19"/>
  <c r="H190" i="19" s="1"/>
  <c r="E224" i="19"/>
  <c r="H224" i="19" s="1"/>
  <c r="E163" i="19"/>
  <c r="H163" i="19" s="1"/>
  <c r="E182" i="19"/>
  <c r="H182" i="19" s="1"/>
  <c r="E191" i="19"/>
  <c r="H191" i="19" s="1"/>
  <c r="E192" i="19"/>
  <c r="H192" i="19" s="1"/>
  <c r="E201" i="19"/>
  <c r="H201" i="19" s="1"/>
  <c r="E217" i="19"/>
  <c r="H217" i="19" s="1"/>
  <c r="E225" i="19"/>
  <c r="H225" i="19" s="1"/>
  <c r="E226" i="19"/>
  <c r="E227" i="19"/>
  <c r="H227" i="19" s="1"/>
  <c r="E167" i="19"/>
  <c r="H167" i="19" s="1"/>
  <c r="E198" i="19"/>
  <c r="E248" i="19"/>
  <c r="H248" i="19" s="1"/>
  <c r="E264" i="19"/>
  <c r="H264" i="19" s="1"/>
  <c r="E282" i="19"/>
  <c r="E287" i="19"/>
  <c r="H287" i="19" s="1"/>
  <c r="E299" i="19"/>
  <c r="H299" i="19" s="1"/>
  <c r="E189" i="19"/>
  <c r="E229" i="19"/>
  <c r="H229" i="19" s="1"/>
  <c r="E245" i="19"/>
  <c r="H245" i="19" s="1"/>
  <c r="E261" i="19"/>
  <c r="H261" i="19" s="1"/>
  <c r="E276" i="19"/>
  <c r="H276" i="19" s="1"/>
  <c r="E304" i="19"/>
  <c r="H304" i="19" s="1"/>
  <c r="E313" i="19"/>
  <c r="E230" i="19"/>
  <c r="H230" i="19" s="1"/>
  <c r="E246" i="19"/>
  <c r="H246" i="19" s="1"/>
  <c r="E262" i="19"/>
  <c r="E293" i="19"/>
  <c r="H293" i="19" s="1"/>
  <c r="E297" i="19"/>
  <c r="H297" i="19" s="1"/>
  <c r="E177" i="19"/>
  <c r="E186" i="19"/>
  <c r="H186" i="19" s="1"/>
  <c r="E197" i="19"/>
  <c r="H197" i="19" s="1"/>
  <c r="E204" i="19"/>
  <c r="E253" i="19"/>
  <c r="H253" i="19" s="1"/>
  <c r="E263" i="19"/>
  <c r="H263" i="19" s="1"/>
  <c r="E272" i="19"/>
  <c r="E290" i="19"/>
  <c r="H290" i="19" s="1"/>
  <c r="E298" i="19"/>
  <c r="H298" i="19" s="1"/>
  <c r="E167" i="20"/>
  <c r="E186" i="20"/>
  <c r="H186" i="20" s="1"/>
  <c r="E212" i="20"/>
  <c r="H212" i="20" s="1"/>
  <c r="E229" i="20"/>
  <c r="E261" i="20"/>
  <c r="H261" i="20" s="1"/>
  <c r="E177" i="20"/>
  <c r="H177" i="20" s="1"/>
  <c r="E188" i="20"/>
  <c r="H188" i="20" s="1"/>
  <c r="E182" i="20"/>
  <c r="H182" i="20" s="1"/>
  <c r="E189" i="20"/>
  <c r="H189" i="20" s="1"/>
  <c r="E224" i="20"/>
  <c r="E276" i="20"/>
  <c r="H276" i="20" s="1"/>
  <c r="E287" i="20"/>
  <c r="H287" i="20" s="1"/>
  <c r="E201" i="20"/>
  <c r="H201" i="20" s="1"/>
  <c r="E262" i="20"/>
  <c r="H262" i="20" s="1"/>
  <c r="E161" i="20"/>
  <c r="E166" i="21"/>
  <c r="E193" i="21"/>
  <c r="H193" i="21" s="1"/>
  <c r="E196" i="21"/>
  <c r="H196" i="21" s="1"/>
  <c r="E204" i="21"/>
  <c r="H204" i="21" s="1"/>
  <c r="E212" i="21"/>
  <c r="H212" i="21" s="1"/>
  <c r="E227" i="21"/>
  <c r="H227" i="21" s="1"/>
  <c r="E245" i="21"/>
  <c r="H245" i="21" s="1"/>
  <c r="E253" i="21"/>
  <c r="H253" i="21" s="1"/>
  <c r="E270" i="21"/>
  <c r="H270" i="21" s="1"/>
  <c r="E282" i="21"/>
  <c r="E188" i="21"/>
  <c r="H188" i="21" s="1"/>
  <c r="E222" i="21"/>
  <c r="H222" i="21" s="1"/>
  <c r="E238" i="21"/>
  <c r="H238" i="21" s="1"/>
  <c r="E262" i="21"/>
  <c r="H262" i="21" s="1"/>
  <c r="E178" i="21"/>
  <c r="H178" i="21" s="1"/>
  <c r="E182" i="21"/>
  <c r="E189" i="21"/>
  <c r="H189" i="21" s="1"/>
  <c r="E190" i="21"/>
  <c r="H190" i="21" s="1"/>
  <c r="E191" i="21"/>
  <c r="H191" i="21" s="1"/>
  <c r="E198" i="21"/>
  <c r="H198" i="21" s="1"/>
  <c r="E225" i="21"/>
  <c r="H225" i="21" s="1"/>
  <c r="E247" i="21"/>
  <c r="E263" i="21"/>
  <c r="H263" i="21" s="1"/>
  <c r="E264" i="21"/>
  <c r="H264" i="21" s="1"/>
  <c r="E272" i="21"/>
  <c r="E276" i="21"/>
  <c r="H276" i="21" s="1"/>
  <c r="E183" i="21"/>
  <c r="H183" i="21" s="1"/>
  <c r="E192" i="21"/>
  <c r="E201" i="21"/>
  <c r="H201" i="21" s="1"/>
  <c r="E218" i="21"/>
  <c r="H218" i="21" s="1"/>
  <c r="E242" i="21"/>
  <c r="E297" i="21"/>
  <c r="H297" i="21" s="1"/>
  <c r="E166" i="22"/>
  <c r="H166" i="22" s="1"/>
  <c r="E167" i="22"/>
  <c r="E174" i="22"/>
  <c r="H174" i="22" s="1"/>
  <c r="E212" i="22"/>
  <c r="H212" i="22" s="1"/>
  <c r="E219" i="22"/>
  <c r="E261" i="22"/>
  <c r="H261" i="22" s="1"/>
  <c r="E299" i="22"/>
  <c r="H299" i="22" s="1"/>
  <c r="E197" i="22"/>
  <c r="E182" i="22"/>
  <c r="H182" i="22" s="1"/>
  <c r="E189" i="22"/>
  <c r="H189" i="22" s="1"/>
  <c r="E190" i="22"/>
  <c r="E191" i="22"/>
  <c r="H191" i="22" s="1"/>
  <c r="E198" i="22"/>
  <c r="H198" i="22" s="1"/>
  <c r="E199" i="22"/>
  <c r="E248" i="22"/>
  <c r="H248" i="22" s="1"/>
  <c r="E264" i="22"/>
  <c r="H264" i="22" s="1"/>
  <c r="E272" i="22"/>
  <c r="E276" i="22"/>
  <c r="H276" i="22" s="1"/>
  <c r="E287" i="22"/>
  <c r="H287" i="22" s="1"/>
  <c r="E183" i="22"/>
  <c r="E192" i="22"/>
  <c r="H192" i="22" s="1"/>
  <c r="E234" i="22"/>
  <c r="H234" i="22" s="1"/>
  <c r="E297" i="22"/>
  <c r="E166" i="23"/>
  <c r="H166" i="23" s="1"/>
  <c r="E167" i="23"/>
  <c r="H167" i="23" s="1"/>
  <c r="E186" i="23"/>
  <c r="H186" i="23" s="1"/>
  <c r="E193" i="23"/>
  <c r="H193" i="23" s="1"/>
  <c r="E202" i="23"/>
  <c r="H202" i="23" s="1"/>
  <c r="E212" i="23"/>
  <c r="E245" i="23"/>
  <c r="H245" i="23" s="1"/>
  <c r="E261" i="23"/>
  <c r="H261" i="23" s="1"/>
  <c r="E282" i="23"/>
  <c r="H282" i="23" s="1"/>
  <c r="E284" i="23"/>
  <c r="H284" i="23" s="1"/>
  <c r="E299" i="23"/>
  <c r="H299" i="23" s="1"/>
  <c r="E222" i="23"/>
  <c r="H222" i="23" s="1"/>
  <c r="E262" i="23"/>
  <c r="H262" i="23" s="1"/>
  <c r="E189" i="23"/>
  <c r="H189" i="23" s="1"/>
  <c r="E190" i="23"/>
  <c r="H190" i="23" s="1"/>
  <c r="E191" i="23"/>
  <c r="H191" i="23" s="1"/>
  <c r="E272" i="23"/>
  <c r="H272" i="23" s="1"/>
  <c r="E276" i="23"/>
  <c r="E287" i="23"/>
  <c r="H287" i="23" s="1"/>
  <c r="E304" i="23"/>
  <c r="H304" i="23" s="1"/>
  <c r="E164" i="23"/>
  <c r="E192" i="23"/>
  <c r="H192" i="23" s="1"/>
  <c r="E201" i="23"/>
  <c r="H201" i="23" s="1"/>
  <c r="E234" i="23"/>
  <c r="H234" i="23" s="1"/>
  <c r="E161" i="23"/>
  <c r="G161" i="23"/>
  <c r="E192" i="24"/>
  <c r="E198" i="24"/>
  <c r="H198" i="24" s="1"/>
  <c r="E212" i="24"/>
  <c r="H212" i="24" s="1"/>
  <c r="E243" i="24"/>
  <c r="E245" i="24"/>
  <c r="H245" i="24" s="1"/>
  <c r="E269" i="24"/>
  <c r="H269" i="24" s="1"/>
  <c r="E167" i="24"/>
  <c r="E262" i="24"/>
  <c r="H262" i="24" s="1"/>
  <c r="E207" i="24"/>
  <c r="H207" i="24" s="1"/>
  <c r="E215" i="24"/>
  <c r="E216" i="24"/>
  <c r="H216" i="24" s="1"/>
  <c r="E225" i="24"/>
  <c r="H225" i="24" s="1"/>
  <c r="E276" i="24"/>
  <c r="H276" i="24" s="1"/>
  <c r="E287" i="24"/>
  <c r="H287" i="24" s="1"/>
  <c r="E167" i="25"/>
  <c r="H167" i="25" s="1"/>
  <c r="E182" i="25"/>
  <c r="E186" i="25"/>
  <c r="H186" i="25" s="1"/>
  <c r="E191" i="25"/>
  <c r="H191" i="25" s="1"/>
  <c r="E204" i="25"/>
  <c r="E213" i="25"/>
  <c r="H213" i="25" s="1"/>
  <c r="E245" i="25"/>
  <c r="H245" i="25" s="1"/>
  <c r="E192" i="25"/>
  <c r="E197" i="25"/>
  <c r="H197" i="25" s="1"/>
  <c r="E201" i="25"/>
  <c r="H201" i="25" s="1"/>
  <c r="E262" i="25"/>
  <c r="E271" i="25"/>
  <c r="H271" i="25" s="1"/>
  <c r="E272" i="25"/>
  <c r="H272" i="25" s="1"/>
  <c r="E273" i="25"/>
  <c r="E276" i="25"/>
  <c r="H276" i="25" s="1"/>
  <c r="E277" i="25"/>
  <c r="H277" i="25" s="1"/>
  <c r="E287" i="25"/>
  <c r="E293" i="25"/>
  <c r="H293" i="25" s="1"/>
  <c r="E297" i="25"/>
  <c r="H297" i="25" s="1"/>
  <c r="E299" i="25"/>
  <c r="E193" i="25"/>
  <c r="H193" i="25" s="1"/>
  <c r="E202" i="25"/>
  <c r="H202" i="25" s="1"/>
  <c r="E253" i="25"/>
  <c r="E190" i="25"/>
  <c r="H190" i="25" s="1"/>
  <c r="E212" i="25"/>
  <c r="H212" i="25" s="1"/>
  <c r="E248" i="25"/>
  <c r="H248" i="25" s="1"/>
  <c r="E169" i="26"/>
  <c r="H169" i="26" s="1"/>
  <c r="E178" i="26"/>
  <c r="H178" i="26" s="1"/>
  <c r="E166" i="26"/>
  <c r="E188" i="26"/>
  <c r="H188" i="26" s="1"/>
  <c r="E197" i="26"/>
  <c r="H197" i="26" s="1"/>
  <c r="E182" i="26"/>
  <c r="E192" i="26"/>
  <c r="H192" i="26" s="1"/>
  <c r="E198" i="26"/>
  <c r="H198" i="26" s="1"/>
  <c r="E213" i="26"/>
  <c r="H213" i="26" s="1"/>
  <c r="E229" i="26"/>
  <c r="H229" i="26" s="1"/>
  <c r="E245" i="26"/>
  <c r="H245" i="26" s="1"/>
  <c r="E261" i="26"/>
  <c r="E270" i="26"/>
  <c r="H270" i="26" s="1"/>
  <c r="E276" i="26"/>
  <c r="H276" i="26" s="1"/>
  <c r="E284" i="26"/>
  <c r="E163" i="26"/>
  <c r="H163" i="26" s="1"/>
  <c r="E183" i="26"/>
  <c r="H183" i="26" s="1"/>
  <c r="E189" i="26"/>
  <c r="E262" i="26"/>
  <c r="H262" i="26" s="1"/>
  <c r="E297" i="26"/>
  <c r="H297" i="26" s="1"/>
  <c r="E167" i="26"/>
  <c r="E174" i="26"/>
  <c r="H174" i="26" s="1"/>
  <c r="E190" i="26"/>
  <c r="H190" i="26" s="1"/>
  <c r="E243" i="26"/>
  <c r="E247" i="26"/>
  <c r="H247" i="26" s="1"/>
  <c r="E263" i="26"/>
  <c r="H263" i="26" s="1"/>
  <c r="E272" i="26"/>
  <c r="E281" i="26"/>
  <c r="H281" i="26" s="1"/>
  <c r="E294" i="26"/>
  <c r="H294" i="26" s="1"/>
  <c r="E191" i="26"/>
  <c r="E201" i="26"/>
  <c r="H201" i="26" s="1"/>
  <c r="E212" i="26"/>
  <c r="H212" i="26" s="1"/>
  <c r="E216" i="26"/>
  <c r="H216" i="26" s="1"/>
  <c r="E232" i="26"/>
  <c r="H232" i="26" s="1"/>
  <c r="E264" i="26"/>
  <c r="H264" i="26" s="1"/>
  <c r="E287" i="26"/>
  <c r="H287" i="26" s="1"/>
  <c r="E295" i="26"/>
  <c r="H295" i="26" s="1"/>
  <c r="E299" i="26"/>
  <c r="H299" i="26" s="1"/>
  <c r="E173" i="27"/>
  <c r="H173" i="27" s="1"/>
  <c r="E211" i="27"/>
  <c r="H211" i="27" s="1"/>
  <c r="E253" i="27"/>
  <c r="H253" i="27" s="1"/>
  <c r="E290" i="27"/>
  <c r="H290" i="27" s="1"/>
  <c r="E169" i="27"/>
  <c r="H169" i="27" s="1"/>
  <c r="E189" i="27"/>
  <c r="H189" i="27" s="1"/>
  <c r="E272" i="27"/>
  <c r="E190" i="27"/>
  <c r="H190" i="27" s="1"/>
  <c r="E262" i="27"/>
  <c r="H262" i="27" s="1"/>
  <c r="E276" i="27"/>
  <c r="H276" i="27" s="1"/>
  <c r="E291" i="27"/>
  <c r="H291" i="27" s="1"/>
  <c r="E299" i="27"/>
  <c r="H299" i="27" s="1"/>
  <c r="E166" i="27"/>
  <c r="H166" i="27" s="1"/>
  <c r="E188" i="27"/>
  <c r="H188" i="27" s="1"/>
  <c r="E191" i="27"/>
  <c r="H191" i="27" s="1"/>
  <c r="E209" i="27"/>
  <c r="E212" i="27"/>
  <c r="H212" i="27" s="1"/>
  <c r="E167" i="27"/>
  <c r="H167" i="27" s="1"/>
  <c r="E192" i="27"/>
  <c r="H192" i="27" s="1"/>
  <c r="E197" i="27"/>
  <c r="H197" i="27" s="1"/>
  <c r="E174" i="27"/>
  <c r="H174" i="27" s="1"/>
  <c r="E193" i="27"/>
  <c r="H193" i="27" s="1"/>
  <c r="E282" i="27"/>
  <c r="H282" i="27" s="1"/>
  <c r="E287" i="27"/>
  <c r="H287" i="27" s="1"/>
  <c r="E245" i="27"/>
  <c r="E264" i="27"/>
  <c r="H264" i="27" s="1"/>
  <c r="E269" i="27"/>
  <c r="H269" i="27" s="1"/>
  <c r="E293" i="27"/>
  <c r="H293" i="27" s="1"/>
  <c r="E297" i="27"/>
  <c r="H297" i="27" s="1"/>
  <c r="E201" i="27"/>
  <c r="H201" i="27" s="1"/>
  <c r="E173" i="28"/>
  <c r="H173" i="28" s="1"/>
  <c r="E193" i="28"/>
  <c r="H193" i="28" s="1"/>
  <c r="E202" i="28"/>
  <c r="E211" i="28"/>
  <c r="H211" i="28" s="1"/>
  <c r="E235" i="28"/>
  <c r="H235" i="28" s="1"/>
  <c r="E253" i="28"/>
  <c r="H253" i="28" s="1"/>
  <c r="E315" i="28"/>
  <c r="E169" i="28"/>
  <c r="H169" i="28" s="1"/>
  <c r="E178" i="28"/>
  <c r="H178" i="28" s="1"/>
  <c r="E189" i="28"/>
  <c r="H189" i="28" s="1"/>
  <c r="E198" i="28"/>
  <c r="H198" i="28" s="1"/>
  <c r="E215" i="28"/>
  <c r="H215" i="28" s="1"/>
  <c r="E223" i="28"/>
  <c r="E231" i="28"/>
  <c r="H231" i="28" s="1"/>
  <c r="E239" i="28"/>
  <c r="H239" i="28" s="1"/>
  <c r="E247" i="28"/>
  <c r="E263" i="28"/>
  <c r="H263" i="28" s="1"/>
  <c r="E272" i="28"/>
  <c r="H272" i="28" s="1"/>
  <c r="E294" i="28"/>
  <c r="H294" i="28" s="1"/>
  <c r="E302" i="28"/>
  <c r="H302" i="28" s="1"/>
  <c r="E172" i="28"/>
  <c r="H172" i="28" s="1"/>
  <c r="E197" i="28"/>
  <c r="E203" i="28"/>
  <c r="H203" i="28" s="1"/>
  <c r="E222" i="28"/>
  <c r="H222" i="28" s="1"/>
  <c r="E225" i="28"/>
  <c r="H225" i="28" s="1"/>
  <c r="E232" i="28"/>
  <c r="H232" i="28" s="1"/>
  <c r="E246" i="28"/>
  <c r="H246" i="28" s="1"/>
  <c r="E249" i="28"/>
  <c r="H249" i="28" s="1"/>
  <c r="E277" i="28"/>
  <c r="H277" i="28" s="1"/>
  <c r="E285" i="28"/>
  <c r="H285" i="28" s="1"/>
  <c r="E293" i="28"/>
  <c r="H293" i="28" s="1"/>
  <c r="E303" i="28"/>
  <c r="H303" i="28" s="1"/>
  <c r="E307" i="28"/>
  <c r="E312" i="28"/>
  <c r="E166" i="28"/>
  <c r="H166" i="28" s="1"/>
  <c r="E177" i="28"/>
  <c r="H177" i="28" s="1"/>
  <c r="E182" i="28"/>
  <c r="E186" i="28"/>
  <c r="H186" i="28" s="1"/>
  <c r="E190" i="28"/>
  <c r="H190" i="28" s="1"/>
  <c r="E201" i="28"/>
  <c r="H201" i="28" s="1"/>
  <c r="E212" i="28"/>
  <c r="H212" i="28" s="1"/>
  <c r="E230" i="28"/>
  <c r="H230" i="28" s="1"/>
  <c r="E236" i="28"/>
  <c r="H236" i="28" s="1"/>
  <c r="E261" i="28"/>
  <c r="H261" i="28" s="1"/>
  <c r="E264" i="28"/>
  <c r="H264" i="28" s="1"/>
  <c r="E269" i="28"/>
  <c r="H269" i="28" s="1"/>
  <c r="E297" i="28"/>
  <c r="H297" i="28" s="1"/>
  <c r="E301" i="28"/>
  <c r="E304" i="28"/>
  <c r="H304" i="28" s="1"/>
  <c r="E309" i="28"/>
  <c r="H309" i="28" s="1"/>
  <c r="E313" i="28"/>
  <c r="E163" i="28"/>
  <c r="H163" i="28" s="1"/>
  <c r="E167" i="28"/>
  <c r="H167" i="28" s="1"/>
  <c r="E170" i="28"/>
  <c r="H170" i="28" s="1"/>
  <c r="E183" i="28"/>
  <c r="H183" i="28" s="1"/>
  <c r="E188" i="28"/>
  <c r="H188" i="28" s="1"/>
  <c r="E191" i="28"/>
  <c r="H191" i="28" s="1"/>
  <c r="E194" i="28"/>
  <c r="H194" i="28" s="1"/>
  <c r="E216" i="28"/>
  <c r="H216" i="28" s="1"/>
  <c r="E237" i="28"/>
  <c r="H237" i="28" s="1"/>
  <c r="E262" i="28"/>
  <c r="H262" i="28" s="1"/>
  <c r="E265" i="28"/>
  <c r="H265" i="28" s="1"/>
  <c r="E270" i="28"/>
  <c r="E273" i="28"/>
  <c r="E282" i="28"/>
  <c r="H282" i="28" s="1"/>
  <c r="E287" i="28"/>
  <c r="E305" i="28"/>
  <c r="E314" i="28"/>
  <c r="H314" i="28" s="1"/>
  <c r="E164" i="28"/>
  <c r="H164" i="28" s="1"/>
  <c r="E168" i="28"/>
  <c r="H168" i="28" s="1"/>
  <c r="E174" i="28"/>
  <c r="H174" i="28" s="1"/>
  <c r="E192" i="28"/>
  <c r="H192" i="28" s="1"/>
  <c r="E196" i="28"/>
  <c r="H196" i="28" s="1"/>
  <c r="E214" i="28"/>
  <c r="H214" i="28" s="1"/>
  <c r="E221" i="28"/>
  <c r="E224" i="28"/>
  <c r="H224" i="28" s="1"/>
  <c r="E238" i="28"/>
  <c r="H238" i="28" s="1"/>
  <c r="E245" i="28"/>
  <c r="H245" i="28" s="1"/>
  <c r="E248" i="28"/>
  <c r="H248" i="28" s="1"/>
  <c r="E271" i="28"/>
  <c r="H271" i="28" s="1"/>
  <c r="E276" i="28"/>
  <c r="H276" i="28" s="1"/>
  <c r="E284" i="28"/>
  <c r="E295" i="28"/>
  <c r="H295" i="28" s="1"/>
  <c r="E299" i="28"/>
  <c r="H299" i="28" s="1"/>
  <c r="E318" i="28"/>
  <c r="E162" i="28"/>
  <c r="E161" i="28"/>
  <c r="E173" i="29"/>
  <c r="H173" i="29" s="1"/>
  <c r="E193" i="29"/>
  <c r="H193" i="29" s="1"/>
  <c r="E202" i="29"/>
  <c r="H202" i="29" s="1"/>
  <c r="E219" i="29"/>
  <c r="E227" i="29"/>
  <c r="H227" i="29" s="1"/>
  <c r="E253" i="29"/>
  <c r="H253" i="29" s="1"/>
  <c r="E169" i="29"/>
  <c r="H169" i="29" s="1"/>
  <c r="E178" i="29"/>
  <c r="H178" i="29" s="1"/>
  <c r="E189" i="29"/>
  <c r="H189" i="29" s="1"/>
  <c r="E198" i="29"/>
  <c r="H198" i="29" s="1"/>
  <c r="E263" i="29"/>
  <c r="H263" i="29" s="1"/>
  <c r="E272" i="29"/>
  <c r="H272" i="29" s="1"/>
  <c r="E197" i="29"/>
  <c r="E200" i="29"/>
  <c r="H200" i="29" s="1"/>
  <c r="E212" i="29"/>
  <c r="H212" i="29" s="1"/>
  <c r="E246" i="29"/>
  <c r="E252" i="29"/>
  <c r="H252" i="29" s="1"/>
  <c r="E261" i="29"/>
  <c r="H261" i="29" s="1"/>
  <c r="E166" i="29"/>
  <c r="H166" i="29" s="1"/>
  <c r="E177" i="29"/>
  <c r="H177" i="29" s="1"/>
  <c r="E182" i="29"/>
  <c r="H182" i="29" s="1"/>
  <c r="E186" i="29"/>
  <c r="E190" i="29"/>
  <c r="H190" i="29" s="1"/>
  <c r="E201" i="29"/>
  <c r="H201" i="29" s="1"/>
  <c r="E217" i="29"/>
  <c r="H217" i="29" s="1"/>
  <c r="E224" i="29"/>
  <c r="H224" i="29" s="1"/>
  <c r="E262" i="29"/>
  <c r="H262" i="29" s="1"/>
  <c r="E287" i="29"/>
  <c r="H287" i="29" s="1"/>
  <c r="E312" i="29"/>
  <c r="H312" i="29" s="1"/>
  <c r="E163" i="29"/>
  <c r="H163" i="29" s="1"/>
  <c r="E167" i="29"/>
  <c r="H167" i="29" s="1"/>
  <c r="E188" i="29"/>
  <c r="H188" i="29" s="1"/>
  <c r="E191" i="29"/>
  <c r="H191" i="29" s="1"/>
  <c r="E232" i="29"/>
  <c r="H232" i="29" s="1"/>
  <c r="E248" i="29"/>
  <c r="H248" i="29" s="1"/>
  <c r="E271" i="29"/>
  <c r="H271" i="29" s="1"/>
  <c r="E276" i="29"/>
  <c r="H276" i="29" s="1"/>
  <c r="E313" i="29"/>
  <c r="H313" i="29" s="1"/>
  <c r="E164" i="29"/>
  <c r="H164" i="29" s="1"/>
  <c r="E174" i="29"/>
  <c r="H174" i="29" s="1"/>
  <c r="E192" i="29"/>
  <c r="H192" i="29" s="1"/>
  <c r="E196" i="29"/>
  <c r="H196" i="29" s="1"/>
  <c r="E226" i="29"/>
  <c r="H226" i="29" s="1"/>
  <c r="E245" i="29"/>
  <c r="H245" i="29" s="1"/>
  <c r="E249" i="29"/>
  <c r="H249" i="29" s="1"/>
  <c r="E285" i="29"/>
  <c r="E297" i="29"/>
  <c r="H297" i="29" s="1"/>
  <c r="E301" i="29"/>
  <c r="H301" i="29" s="1"/>
  <c r="E305" i="29"/>
  <c r="H305" i="29" s="1"/>
  <c r="E318" i="29"/>
  <c r="H318" i="29" s="1"/>
  <c r="E162" i="29"/>
  <c r="G161" i="29"/>
  <c r="E202" i="30"/>
  <c r="H202" i="30" s="1"/>
  <c r="E167" i="30"/>
  <c r="H167" i="30" s="1"/>
  <c r="E177" i="30"/>
  <c r="E190" i="30"/>
  <c r="H190" i="30" s="1"/>
  <c r="E212" i="30"/>
  <c r="H212" i="30" s="1"/>
  <c r="E248" i="30"/>
  <c r="H248" i="30" s="1"/>
  <c r="E299" i="30"/>
  <c r="H299" i="30" s="1"/>
  <c r="E192" i="30"/>
  <c r="H192" i="30" s="1"/>
  <c r="E276" i="30"/>
  <c r="E262" i="30"/>
  <c r="H262" i="30" s="1"/>
  <c r="E169" i="31"/>
  <c r="H169" i="31" s="1"/>
  <c r="E189" i="31"/>
  <c r="H189" i="31" s="1"/>
  <c r="E198" i="31"/>
  <c r="H198" i="31" s="1"/>
  <c r="E215" i="31"/>
  <c r="H215" i="31" s="1"/>
  <c r="E239" i="31"/>
  <c r="H239" i="31" s="1"/>
  <c r="E247" i="31"/>
  <c r="H247" i="31" s="1"/>
  <c r="E263" i="31"/>
  <c r="H263" i="31" s="1"/>
  <c r="E272" i="31"/>
  <c r="H272" i="31" s="1"/>
  <c r="E286" i="31"/>
  <c r="H286" i="31" s="1"/>
  <c r="E163" i="31"/>
  <c r="H163" i="31" s="1"/>
  <c r="E164" i="31"/>
  <c r="E170" i="31"/>
  <c r="H170" i="31" s="1"/>
  <c r="E182" i="31"/>
  <c r="H182" i="31" s="1"/>
  <c r="E190" i="31"/>
  <c r="H190" i="31" s="1"/>
  <c r="E191" i="31"/>
  <c r="H191" i="31" s="1"/>
  <c r="E192" i="31"/>
  <c r="H192" i="31" s="1"/>
  <c r="E200" i="31"/>
  <c r="H200" i="31" s="1"/>
  <c r="E201" i="31"/>
  <c r="H201" i="31" s="1"/>
  <c r="E217" i="31"/>
  <c r="H217" i="31" s="1"/>
  <c r="E224" i="31"/>
  <c r="E225" i="31"/>
  <c r="H225" i="31" s="1"/>
  <c r="E232" i="31"/>
  <c r="H232" i="31" s="1"/>
  <c r="E248" i="31"/>
  <c r="E249" i="31"/>
  <c r="H249" i="31" s="1"/>
  <c r="E264" i="31"/>
  <c r="H264" i="31" s="1"/>
  <c r="E273" i="31"/>
  <c r="H273" i="31" s="1"/>
  <c r="E276" i="31"/>
  <c r="H276" i="31" s="1"/>
  <c r="E277" i="31"/>
  <c r="H277" i="31" s="1"/>
  <c r="E287" i="31"/>
  <c r="H287" i="31" s="1"/>
  <c r="E289" i="31"/>
  <c r="H289" i="31" s="1"/>
  <c r="E295" i="31"/>
  <c r="H295" i="31" s="1"/>
  <c r="E296" i="31"/>
  <c r="H296" i="31" s="1"/>
  <c r="E297" i="31"/>
  <c r="H297" i="31" s="1"/>
  <c r="E304" i="31"/>
  <c r="H304" i="31" s="1"/>
  <c r="E305" i="31"/>
  <c r="E306" i="31"/>
  <c r="H306" i="31" s="1"/>
  <c r="E307" i="31"/>
  <c r="H307" i="31" s="1"/>
  <c r="E312" i="31"/>
  <c r="H312" i="31" s="1"/>
  <c r="E313" i="31"/>
  <c r="H313" i="31" s="1"/>
  <c r="E314" i="31"/>
  <c r="H314" i="31" s="1"/>
  <c r="E315" i="31"/>
  <c r="H315" i="31" s="1"/>
  <c r="E318" i="31"/>
  <c r="H318" i="31" s="1"/>
  <c r="E173" i="31"/>
  <c r="H173" i="31" s="1"/>
  <c r="E193" i="31"/>
  <c r="H193" i="31" s="1"/>
  <c r="E219" i="31"/>
  <c r="H219" i="31" s="1"/>
  <c r="E227" i="31"/>
  <c r="H227" i="31" s="1"/>
  <c r="E253" i="31"/>
  <c r="E166" i="31"/>
  <c r="H166" i="31" s="1"/>
  <c r="E167" i="31"/>
  <c r="H167" i="31" s="1"/>
  <c r="E168" i="31"/>
  <c r="E174" i="31"/>
  <c r="H174" i="31" s="1"/>
  <c r="E177" i="31"/>
  <c r="H177" i="31" s="1"/>
  <c r="E186" i="31"/>
  <c r="H186" i="31" s="1"/>
  <c r="E188" i="31"/>
  <c r="H188" i="31" s="1"/>
  <c r="E196" i="31"/>
  <c r="H196" i="31" s="1"/>
  <c r="E197" i="31"/>
  <c r="H197" i="31" s="1"/>
  <c r="E204" i="31"/>
  <c r="H204" i="31" s="1"/>
  <c r="E212" i="31"/>
  <c r="H212" i="31" s="1"/>
  <c r="E213" i="31"/>
  <c r="H213" i="31" s="1"/>
  <c r="E214" i="31"/>
  <c r="H214" i="31" s="1"/>
  <c r="E220" i="31"/>
  <c r="H220" i="31" s="1"/>
  <c r="E222" i="31"/>
  <c r="E229" i="31"/>
  <c r="H229" i="31" s="1"/>
  <c r="E270" i="31"/>
  <c r="H270" i="31" s="1"/>
  <c r="E284" i="31"/>
  <c r="H284" i="31" s="1"/>
  <c r="E293" i="31"/>
  <c r="H293" i="31" s="1"/>
  <c r="E271" i="31"/>
  <c r="H271" i="31" s="1"/>
  <c r="E299" i="31"/>
  <c r="H299" i="31" s="1"/>
  <c r="E245" i="31"/>
  <c r="H245" i="31" s="1"/>
  <c r="E261" i="31"/>
  <c r="H261" i="31" s="1"/>
  <c r="E246" i="31"/>
  <c r="H246" i="31" s="1"/>
  <c r="E262" i="31"/>
  <c r="H262" i="31" s="1"/>
  <c r="E269" i="31"/>
  <c r="H269" i="31" s="1"/>
  <c r="E301" i="31"/>
  <c r="H301" i="31" s="1"/>
  <c r="E272" i="32"/>
  <c r="H272" i="32" s="1"/>
  <c r="E191" i="32"/>
  <c r="H191" i="32" s="1"/>
  <c r="E192" i="32"/>
  <c r="E273" i="32"/>
  <c r="H273" i="32" s="1"/>
  <c r="E318" i="33"/>
  <c r="H318" i="33" s="1"/>
  <c r="E315" i="33"/>
  <c r="H315" i="33" s="1"/>
  <c r="E314" i="33"/>
  <c r="E313" i="33"/>
  <c r="H313" i="33" s="1"/>
  <c r="E312" i="33"/>
  <c r="H312" i="33" s="1"/>
  <c r="E309" i="33"/>
  <c r="H309" i="33" s="1"/>
  <c r="E307" i="33"/>
  <c r="H307" i="33" s="1"/>
  <c r="E306" i="33"/>
  <c r="H306" i="33" s="1"/>
  <c r="E305" i="33"/>
  <c r="E304" i="33"/>
  <c r="H304" i="33" s="1"/>
  <c r="E303" i="33"/>
  <c r="H303" i="33" s="1"/>
  <c r="E302" i="33"/>
  <c r="E301" i="33"/>
  <c r="H301" i="33" s="1"/>
  <c r="E299" i="33"/>
  <c r="H299" i="33" s="1"/>
  <c r="E298" i="33"/>
  <c r="E297" i="33"/>
  <c r="H297" i="33" s="1"/>
  <c r="E296" i="33"/>
  <c r="H296" i="33" s="1"/>
  <c r="E295" i="33"/>
  <c r="E294" i="33"/>
  <c r="H294" i="33" s="1"/>
  <c r="E293" i="33"/>
  <c r="H293" i="33" s="1"/>
  <c r="E291" i="33"/>
  <c r="H291" i="33" s="1"/>
  <c r="E290" i="33"/>
  <c r="H290" i="33" s="1"/>
  <c r="E289" i="33"/>
  <c r="H289" i="33" s="1"/>
  <c r="E288" i="33"/>
  <c r="H288" i="33" s="1"/>
  <c r="E287" i="33"/>
  <c r="H287" i="33" s="1"/>
  <c r="E286" i="33"/>
  <c r="H286" i="33" s="1"/>
  <c r="E285" i="33"/>
  <c r="H285" i="33" s="1"/>
  <c r="E284" i="33"/>
  <c r="H284" i="33" s="1"/>
  <c r="E282" i="33"/>
  <c r="H282" i="33" s="1"/>
  <c r="E281" i="33"/>
  <c r="H281" i="33" s="1"/>
  <c r="E277" i="33"/>
  <c r="H277" i="33" s="1"/>
  <c r="E276" i="33"/>
  <c r="H276" i="33" s="1"/>
  <c r="E273" i="33"/>
  <c r="H273" i="33" s="1"/>
  <c r="E272" i="33"/>
  <c r="H272" i="33" s="1"/>
  <c r="E271" i="33"/>
  <c r="H271" i="33" s="1"/>
  <c r="E270" i="33"/>
  <c r="H270" i="33" s="1"/>
  <c r="E269" i="33"/>
  <c r="H269" i="33" s="1"/>
  <c r="E268" i="33"/>
  <c r="H268" i="33" s="1"/>
  <c r="E265" i="33"/>
  <c r="H265" i="33" s="1"/>
  <c r="E264" i="33"/>
  <c r="H264" i="33" s="1"/>
  <c r="E263" i="33"/>
  <c r="H263" i="33" s="1"/>
  <c r="E262" i="33"/>
  <c r="H262" i="33" s="1"/>
  <c r="E261" i="33"/>
  <c r="H261" i="33" s="1"/>
  <c r="E253" i="33"/>
  <c r="H253" i="33" s="1"/>
  <c r="E252" i="33"/>
  <c r="H252" i="33" s="1"/>
  <c r="E249" i="33"/>
  <c r="H249" i="33" s="1"/>
  <c r="E248" i="33"/>
  <c r="H248" i="33" s="1"/>
  <c r="E247" i="33"/>
  <c r="H247" i="33" s="1"/>
  <c r="E246" i="33"/>
  <c r="H246" i="33" s="1"/>
  <c r="E245" i="33"/>
  <c r="H245" i="33" s="1"/>
  <c r="E244" i="33"/>
  <c r="H244" i="33" s="1"/>
  <c r="E243" i="33"/>
  <c r="H243" i="33" s="1"/>
  <c r="E242" i="33"/>
  <c r="H242" i="33" s="1"/>
  <c r="E239" i="33"/>
  <c r="H239" i="33" s="1"/>
  <c r="E238" i="33"/>
  <c r="H238" i="33" s="1"/>
  <c r="E237" i="33"/>
  <c r="H237" i="33" s="1"/>
  <c r="E236" i="33"/>
  <c r="H236" i="33" s="1"/>
  <c r="E235" i="33"/>
  <c r="H235" i="33" s="1"/>
  <c r="E234" i="33"/>
  <c r="H234" i="33" s="1"/>
  <c r="E233" i="33"/>
  <c r="H233" i="33" s="1"/>
  <c r="E232" i="33"/>
  <c r="H232" i="33" s="1"/>
  <c r="E231" i="33"/>
  <c r="H231" i="33" s="1"/>
  <c r="E230" i="33"/>
  <c r="H230" i="33" s="1"/>
  <c r="E229" i="33"/>
  <c r="H229" i="33" s="1"/>
  <c r="E227" i="33"/>
  <c r="H227" i="33" s="1"/>
  <c r="E226" i="33"/>
  <c r="H226" i="33" s="1"/>
  <c r="E225" i="33"/>
  <c r="H225" i="33" s="1"/>
  <c r="E224" i="33"/>
  <c r="H224" i="33" s="1"/>
  <c r="E223" i="33"/>
  <c r="H223" i="33" s="1"/>
  <c r="E222" i="33"/>
  <c r="H222" i="33" s="1"/>
  <c r="E221" i="33"/>
  <c r="H221" i="33" s="1"/>
  <c r="E220" i="33"/>
  <c r="H220" i="33" s="1"/>
  <c r="E219" i="33"/>
  <c r="H219" i="33" s="1"/>
  <c r="E218" i="33"/>
  <c r="H218" i="33" s="1"/>
  <c r="E217" i="33"/>
  <c r="H217" i="33" s="1"/>
  <c r="E216" i="33"/>
  <c r="H216" i="33" s="1"/>
  <c r="E215" i="33"/>
  <c r="H215" i="33" s="1"/>
  <c r="E214" i="33"/>
  <c r="H214" i="33" s="1"/>
  <c r="E213" i="33"/>
  <c r="H213" i="33" s="1"/>
  <c r="E212" i="33"/>
  <c r="H212" i="33" s="1"/>
  <c r="E211" i="33"/>
  <c r="H211" i="33" s="1"/>
  <c r="E209" i="33"/>
  <c r="H209" i="33" s="1"/>
  <c r="E207" i="33"/>
  <c r="H207" i="33" s="1"/>
  <c r="E204" i="33"/>
  <c r="H204" i="33" s="1"/>
  <c r="E203" i="33"/>
  <c r="H203" i="33" s="1"/>
  <c r="E202" i="33"/>
  <c r="H202" i="33" s="1"/>
  <c r="E201" i="33"/>
  <c r="H201" i="33" s="1"/>
  <c r="E200" i="33"/>
  <c r="H200" i="33" s="1"/>
  <c r="E199" i="33"/>
  <c r="H199" i="33" s="1"/>
  <c r="E198" i="33"/>
  <c r="H198" i="33" s="1"/>
  <c r="E197" i="33"/>
  <c r="H197" i="33" s="1"/>
  <c r="E196" i="33"/>
  <c r="H196" i="33" s="1"/>
  <c r="E194" i="33"/>
  <c r="H194" i="33" s="1"/>
  <c r="E193" i="33"/>
  <c r="H193" i="33" s="1"/>
  <c r="E192" i="33"/>
  <c r="H192" i="33" s="1"/>
  <c r="C11" i="33"/>
  <c r="C11" i="34"/>
  <c r="C11" i="1"/>
  <c r="C11" i="2"/>
  <c r="C11" i="3"/>
  <c r="C11" i="4"/>
  <c r="C11" i="6"/>
  <c r="C11" i="7"/>
  <c r="C11" i="9"/>
  <c r="C11" i="10"/>
  <c r="C11" i="12"/>
  <c r="C11" i="13"/>
  <c r="C11" i="14"/>
  <c r="C11" i="15"/>
  <c r="C11" i="16"/>
  <c r="C11" i="17"/>
  <c r="C11" i="18"/>
  <c r="C11" i="19"/>
  <c r="C11" i="20"/>
  <c r="C11" i="21"/>
  <c r="C11" i="22"/>
  <c r="C11" i="23"/>
  <c r="C11" i="24"/>
  <c r="C11" i="25"/>
  <c r="C11" i="26"/>
  <c r="C11" i="27"/>
  <c r="C11" i="28"/>
  <c r="C11" i="29"/>
  <c r="C11" i="30"/>
  <c r="C11" i="31"/>
  <c r="C11" i="32"/>
  <c r="E162" i="33"/>
  <c r="E162" i="14"/>
  <c r="E162" i="19"/>
  <c r="E162" i="23"/>
  <c r="E162" i="3"/>
  <c r="E162" i="12"/>
  <c r="E162" i="18"/>
  <c r="E162" i="26"/>
  <c r="H231" i="8"/>
  <c r="H223" i="8"/>
  <c r="H207" i="8"/>
  <c r="H193" i="8"/>
  <c r="H184" i="8"/>
  <c r="H178" i="8"/>
  <c r="H165" i="8"/>
  <c r="H315" i="9"/>
  <c r="H311" i="9"/>
  <c r="H302" i="9"/>
  <c r="H298" i="9"/>
  <c r="H290" i="9"/>
  <c r="H286" i="9"/>
  <c r="H281" i="9"/>
  <c r="H268" i="9"/>
  <c r="H231" i="9"/>
  <c r="H223" i="9"/>
  <c r="H219" i="9"/>
  <c r="H198" i="9"/>
  <c r="H193" i="9"/>
  <c r="H178" i="9"/>
  <c r="H173" i="9"/>
  <c r="H302" i="10"/>
  <c r="H286" i="10"/>
  <c r="H243" i="10"/>
  <c r="H235" i="10"/>
  <c r="H223" i="10"/>
  <c r="H184" i="10"/>
  <c r="H319" i="11"/>
  <c r="H300" i="11"/>
  <c r="H265" i="11"/>
  <c r="H234" i="11"/>
  <c r="H221" i="11"/>
  <c r="H210" i="11"/>
  <c r="H206" i="11"/>
  <c r="H179" i="11"/>
  <c r="H228" i="8"/>
  <c r="H216" i="8"/>
  <c r="H208" i="8"/>
  <c r="H203" i="8"/>
  <c r="H194" i="8"/>
  <c r="H185" i="8"/>
  <c r="H320" i="9"/>
  <c r="H316" i="9"/>
  <c r="H307" i="9"/>
  <c r="H303" i="9"/>
  <c r="H291" i="9"/>
  <c r="H254" i="9"/>
  <c r="H232" i="9"/>
  <c r="H228" i="9"/>
  <c r="H220" i="9"/>
  <c r="H216" i="9"/>
  <c r="H199" i="9"/>
  <c r="H194" i="9"/>
  <c r="H179" i="9"/>
  <c r="H166" i="9"/>
  <c r="H320" i="10"/>
  <c r="H316" i="10"/>
  <c r="H312" i="10"/>
  <c r="H291" i="10"/>
  <c r="H254" i="10"/>
  <c r="H228" i="10"/>
  <c r="H199" i="10"/>
  <c r="H194" i="10"/>
  <c r="H185" i="10"/>
  <c r="H179" i="10"/>
  <c r="H320" i="11"/>
  <c r="H316" i="11"/>
  <c r="H309" i="11"/>
  <c r="H298" i="11"/>
  <c r="H295" i="11"/>
  <c r="H291" i="11"/>
  <c r="H277" i="11"/>
  <c r="H243" i="11"/>
  <c r="H235" i="11"/>
  <c r="H228" i="11"/>
  <c r="H213" i="11"/>
  <c r="H307" i="12"/>
  <c r="H303" i="12"/>
  <c r="H295" i="12"/>
  <c r="H291" i="12"/>
  <c r="H273" i="12"/>
  <c r="H254" i="12"/>
  <c r="H244" i="12"/>
  <c r="H236" i="12"/>
  <c r="H228" i="12"/>
  <c r="H220" i="12"/>
  <c r="H208" i="12"/>
  <c r="H199" i="12"/>
  <c r="H179" i="12"/>
  <c r="H300" i="12"/>
  <c r="H292" i="12"/>
  <c r="H288" i="12"/>
  <c r="H265" i="12"/>
  <c r="H237" i="12"/>
  <c r="H233" i="12"/>
  <c r="H206" i="12"/>
  <c r="H200" i="12"/>
  <c r="H268" i="13"/>
  <c r="H239" i="13"/>
  <c r="H231" i="13"/>
  <c r="H223" i="13"/>
  <c r="H207" i="13"/>
  <c r="H165" i="13"/>
  <c r="H319" i="14"/>
  <c r="H302" i="14"/>
  <c r="H298" i="14"/>
  <c r="H286" i="14"/>
  <c r="H281" i="14"/>
  <c r="H247" i="14"/>
  <c r="H239" i="14"/>
  <c r="H235" i="14"/>
  <c r="H231" i="14"/>
  <c r="H223" i="14"/>
  <c r="H184" i="14"/>
  <c r="H178" i="14"/>
  <c r="H165" i="14"/>
  <c r="H319" i="15"/>
  <c r="H315" i="15"/>
  <c r="H311" i="15"/>
  <c r="H306" i="15"/>
  <c r="H302" i="15"/>
  <c r="H298" i="15"/>
  <c r="H294" i="15"/>
  <c r="H281" i="15"/>
  <c r="H247" i="15"/>
  <c r="H239" i="15"/>
  <c r="H235" i="15"/>
  <c r="H223" i="15"/>
  <c r="H219" i="15"/>
  <c r="H211" i="15"/>
  <c r="H207" i="15"/>
  <c r="H202" i="15"/>
  <c r="H193" i="15"/>
  <c r="H254" i="13"/>
  <c r="H244" i="13"/>
  <c r="H236" i="13"/>
  <c r="H232" i="13"/>
  <c r="H228" i="13"/>
  <c r="H220" i="13"/>
  <c r="H194" i="13"/>
  <c r="H174" i="13"/>
  <c r="H320" i="14"/>
  <c r="H316" i="14"/>
  <c r="H312" i="14"/>
  <c r="H295" i="14"/>
  <c r="H291" i="14"/>
  <c r="H264" i="14"/>
  <c r="H244" i="14"/>
  <c r="H228" i="14"/>
  <c r="H220" i="14"/>
  <c r="H216" i="14"/>
  <c r="H199" i="14"/>
  <c r="H194" i="14"/>
  <c r="H185" i="14"/>
  <c r="H179" i="14"/>
  <c r="H320" i="15"/>
  <c r="H316" i="15"/>
  <c r="H312" i="15"/>
  <c r="H307" i="15"/>
  <c r="H303" i="15"/>
  <c r="H295" i="15"/>
  <c r="H291" i="15"/>
  <c r="H282" i="15"/>
  <c r="H273" i="15"/>
  <c r="H269" i="15"/>
  <c r="H254" i="15"/>
  <c r="H248" i="15"/>
  <c r="H244" i="15"/>
  <c r="H236" i="15"/>
  <c r="H232" i="15"/>
  <c r="H228" i="15"/>
  <c r="H220" i="15"/>
  <c r="H216" i="15"/>
  <c r="H208" i="15"/>
  <c r="H203" i="15"/>
  <c r="H199" i="15"/>
  <c r="H194" i="15"/>
  <c r="H185" i="15"/>
  <c r="H243" i="16"/>
  <c r="H239" i="16"/>
  <c r="H235" i="16"/>
  <c r="H231" i="16"/>
  <c r="H227" i="16"/>
  <c r="H223" i="16"/>
  <c r="H219" i="16"/>
  <c r="H207" i="16"/>
  <c r="H184" i="16"/>
  <c r="H178" i="16"/>
  <c r="H173" i="16"/>
  <c r="H165" i="16"/>
  <c r="H319" i="17"/>
  <c r="H315" i="17"/>
  <c r="H311" i="17"/>
  <c r="H306" i="17"/>
  <c r="H302" i="17"/>
  <c r="H298" i="17"/>
  <c r="H294" i="17"/>
  <c r="H290" i="17"/>
  <c r="H286" i="17"/>
  <c r="H272" i="17"/>
  <c r="H268" i="17"/>
  <c r="H263" i="17"/>
  <c r="H247" i="17"/>
  <c r="H243" i="17"/>
  <c r="H235" i="17"/>
  <c r="H231" i="17"/>
  <c r="H227" i="17"/>
  <c r="H223" i="17"/>
  <c r="H219" i="17"/>
  <c r="H211" i="17"/>
  <c r="H207" i="17"/>
  <c r="H193" i="17"/>
  <c r="H189" i="17"/>
  <c r="H184" i="17"/>
  <c r="H173" i="17"/>
  <c r="H165" i="17"/>
  <c r="H315" i="18"/>
  <c r="H311" i="18"/>
  <c r="H306" i="18"/>
  <c r="H294" i="18"/>
  <c r="H286" i="18"/>
  <c r="H243" i="18"/>
  <c r="H239" i="18"/>
  <c r="H305" i="20"/>
  <c r="H289" i="20"/>
  <c r="H254" i="16"/>
  <c r="H244" i="16"/>
  <c r="H236" i="16"/>
  <c r="H228" i="16"/>
  <c r="H220" i="16"/>
  <c r="H208" i="16"/>
  <c r="H203" i="16"/>
  <c r="H199" i="16"/>
  <c r="H194" i="16"/>
  <c r="H185" i="16"/>
  <c r="H179" i="16"/>
  <c r="H170" i="16"/>
  <c r="H320" i="17"/>
  <c r="H316" i="17"/>
  <c r="H312" i="17"/>
  <c r="H307" i="17"/>
  <c r="H303" i="17"/>
  <c r="H295" i="17"/>
  <c r="H291" i="17"/>
  <c r="H287" i="17"/>
  <c r="H282" i="17"/>
  <c r="H264" i="17"/>
  <c r="H254" i="17"/>
  <c r="H236" i="17"/>
  <c r="H232" i="17"/>
  <c r="H228" i="17"/>
  <c r="H220" i="17"/>
  <c r="H216" i="17"/>
  <c r="H208" i="17"/>
  <c r="H203" i="17"/>
  <c r="H199" i="17"/>
  <c r="H194" i="17"/>
  <c r="H190" i="17"/>
  <c r="H185" i="17"/>
  <c r="H174" i="17"/>
  <c r="H170" i="17"/>
  <c r="H166" i="17"/>
  <c r="H291" i="18"/>
  <c r="H254" i="18"/>
  <c r="H244" i="18"/>
  <c r="H210" i="19"/>
  <c r="H183" i="19"/>
  <c r="H254" i="25"/>
  <c r="H244" i="25"/>
  <c r="H228" i="25"/>
  <c r="H220" i="25"/>
  <c r="H203" i="25"/>
  <c r="H199" i="25"/>
  <c r="H194" i="25"/>
  <c r="H185" i="25"/>
  <c r="H179" i="25"/>
  <c r="H174" i="25"/>
  <c r="H170" i="25"/>
  <c r="H320" i="26"/>
  <c r="H316" i="26"/>
  <c r="H265" i="25"/>
  <c r="H237" i="25"/>
  <c r="H233" i="25"/>
  <c r="H229" i="25"/>
  <c r="H225" i="25"/>
  <c r="H209" i="25"/>
  <c r="H200" i="25"/>
  <c r="H171" i="25"/>
  <c r="H163" i="25"/>
  <c r="H309" i="26"/>
  <c r="H300" i="26"/>
  <c r="H292" i="26"/>
  <c r="H270" i="27"/>
  <c r="H265" i="27"/>
  <c r="H185" i="27"/>
  <c r="H179" i="27"/>
  <c r="H171" i="27"/>
  <c r="H228" i="28"/>
  <c r="H171" i="28"/>
  <c r="H254" i="29"/>
  <c r="H237" i="29"/>
  <c r="H229" i="29"/>
  <c r="H199" i="29"/>
  <c r="H171" i="29"/>
  <c r="H174" i="30"/>
  <c r="H170" i="30"/>
  <c r="H163" i="30"/>
  <c r="H320" i="27"/>
  <c r="H316" i="27"/>
  <c r="H312" i="27"/>
  <c r="H307" i="27"/>
  <c r="H295" i="27"/>
  <c r="H288" i="27"/>
  <c r="H203" i="27"/>
  <c r="H194" i="27"/>
  <c r="H300" i="28"/>
  <c r="H254" i="28"/>
  <c r="H208" i="28"/>
  <c r="H208" i="29"/>
  <c r="H185" i="29"/>
  <c r="H194" i="30"/>
  <c r="H185" i="30"/>
  <c r="H171" i="30"/>
  <c r="H265" i="31"/>
  <c r="E80" i="4"/>
  <c r="E106" i="4"/>
  <c r="H106" i="4" s="1"/>
  <c r="E109" i="4"/>
  <c r="H109" i="4" s="1"/>
  <c r="E148" i="5"/>
  <c r="H148" i="5" s="1"/>
  <c r="E124" i="5"/>
  <c r="H124" i="5" s="1"/>
  <c r="E137" i="5"/>
  <c r="E143" i="5"/>
  <c r="H143" i="5" s="1"/>
  <c r="E150" i="5"/>
  <c r="H150" i="5" s="1"/>
  <c r="E128" i="5"/>
  <c r="E144" i="7"/>
  <c r="H144" i="7" s="1"/>
  <c r="E136" i="7"/>
  <c r="E91" i="7"/>
  <c r="E115" i="7"/>
  <c r="H115" i="7" s="1"/>
  <c r="E77" i="7"/>
  <c r="E119" i="7"/>
  <c r="E76" i="8"/>
  <c r="H76" i="8" s="1"/>
  <c r="E85" i="8"/>
  <c r="E87" i="8"/>
  <c r="H87" i="8" s="1"/>
  <c r="E107" i="8"/>
  <c r="H107" i="8" s="1"/>
  <c r="E122" i="8"/>
  <c r="H122" i="8" s="1"/>
  <c r="E83" i="8"/>
  <c r="E105" i="8"/>
  <c r="H105" i="8" s="1"/>
  <c r="E123" i="8"/>
  <c r="E140" i="8"/>
  <c r="H140" i="8" s="1"/>
  <c r="E98" i="8"/>
  <c r="E124" i="8"/>
  <c r="E143" i="8"/>
  <c r="H143" i="8" s="1"/>
  <c r="E76" i="9"/>
  <c r="E111" i="9"/>
  <c r="H111" i="9" s="1"/>
  <c r="E115" i="9"/>
  <c r="E95" i="10"/>
  <c r="H95" i="10" s="1"/>
  <c r="E105" i="10"/>
  <c r="H105" i="10" s="1"/>
  <c r="E133" i="10"/>
  <c r="E144" i="10"/>
  <c r="H144" i="10" s="1"/>
  <c r="E150" i="10"/>
  <c r="E73" i="10"/>
  <c r="H73" i="10" s="1"/>
  <c r="E80" i="10"/>
  <c r="H80" i="10" s="1"/>
  <c r="E107" i="10"/>
  <c r="E117" i="10"/>
  <c r="H117" i="10" s="1"/>
  <c r="E118" i="10"/>
  <c r="E124" i="10"/>
  <c r="E137" i="10"/>
  <c r="H137" i="10" s="1"/>
  <c r="E112" i="11"/>
  <c r="H112" i="11" s="1"/>
  <c r="E124" i="11"/>
  <c r="E133" i="11"/>
  <c r="H133" i="11" s="1"/>
  <c r="E89" i="11"/>
  <c r="E122" i="11"/>
  <c r="E134" i="11"/>
  <c r="E84" i="11"/>
  <c r="E108" i="11"/>
  <c r="E117" i="11"/>
  <c r="H117" i="11" s="1"/>
  <c r="E104" i="12"/>
  <c r="E135" i="12"/>
  <c r="E136" i="12"/>
  <c r="E80" i="13"/>
  <c r="H80" i="13" s="1"/>
  <c r="E90" i="13"/>
  <c r="H90" i="13" s="1"/>
  <c r="E109" i="13"/>
  <c r="E117" i="13"/>
  <c r="H117" i="13" s="1"/>
  <c r="E107" i="13"/>
  <c r="H107" i="13" s="1"/>
  <c r="E110" i="13"/>
  <c r="E114" i="13"/>
  <c r="E146" i="13"/>
  <c r="E85" i="13"/>
  <c r="E100" i="13"/>
  <c r="H100" i="13" s="1"/>
  <c r="E115" i="13"/>
  <c r="E98" i="13"/>
  <c r="H98" i="13" s="1"/>
  <c r="E116" i="13"/>
  <c r="E122" i="13"/>
  <c r="H122" i="13" s="1"/>
  <c r="E111" i="14"/>
  <c r="E137" i="14"/>
  <c r="E140" i="14"/>
  <c r="H140" i="14" s="1"/>
  <c r="E94" i="14"/>
  <c r="E105" i="14"/>
  <c r="E116" i="14"/>
  <c r="E117" i="14"/>
  <c r="E123" i="14"/>
  <c r="H123" i="14" s="1"/>
  <c r="E126" i="14"/>
  <c r="E122" i="15"/>
  <c r="E114" i="15"/>
  <c r="H114" i="15" s="1"/>
  <c r="E109" i="15"/>
  <c r="E100" i="16"/>
  <c r="E94" i="16"/>
  <c r="E120" i="16"/>
  <c r="E87" i="16"/>
  <c r="E98" i="16"/>
  <c r="H98" i="16" s="1"/>
  <c r="E124" i="16"/>
  <c r="E80" i="17"/>
  <c r="H80" i="17" s="1"/>
  <c r="E99" i="17"/>
  <c r="E108" i="17"/>
  <c r="E109" i="17"/>
  <c r="E115" i="17"/>
  <c r="E85" i="17"/>
  <c r="E87" i="17"/>
  <c r="E111" i="17"/>
  <c r="E137" i="17"/>
  <c r="H137" i="17" s="1"/>
  <c r="E139" i="17"/>
  <c r="E122" i="17"/>
  <c r="H122" i="17" s="1"/>
  <c r="E126" i="17"/>
  <c r="E126" i="18"/>
  <c r="E138" i="18"/>
  <c r="E146" i="18"/>
  <c r="E85" i="18"/>
  <c r="E123" i="18"/>
  <c r="H123" i="18" s="1"/>
  <c r="E73" i="18"/>
  <c r="E80" i="19"/>
  <c r="E120" i="19"/>
  <c r="E111" i="19"/>
  <c r="E117" i="19"/>
  <c r="H117" i="19" s="1"/>
  <c r="E128" i="19"/>
  <c r="H128" i="19" s="1"/>
  <c r="E84" i="19"/>
  <c r="E85" i="19"/>
  <c r="E107" i="19"/>
  <c r="H107" i="19" s="1"/>
  <c r="E137" i="19"/>
  <c r="E73" i="19"/>
  <c r="H73" i="19" s="1"/>
  <c r="E91" i="19"/>
  <c r="E143" i="19"/>
  <c r="E122" i="20"/>
  <c r="E73" i="20"/>
  <c r="E126" i="20"/>
  <c r="E118" i="21"/>
  <c r="E100" i="21"/>
  <c r="E132" i="21"/>
  <c r="E116" i="21"/>
  <c r="H116" i="21" s="1"/>
  <c r="E84" i="21"/>
  <c r="E102" i="21"/>
  <c r="E73" i="22"/>
  <c r="E128" i="22"/>
  <c r="H128" i="22" s="1"/>
  <c r="E133" i="22"/>
  <c r="E90" i="22"/>
  <c r="E143" i="22"/>
  <c r="E122" i="22"/>
  <c r="E135" i="22"/>
  <c r="E127" i="23"/>
  <c r="E76" i="23"/>
  <c r="E77" i="23"/>
  <c r="H77" i="23" s="1"/>
  <c r="E123" i="23"/>
  <c r="H123" i="23" s="1"/>
  <c r="E137" i="23"/>
  <c r="E144" i="23"/>
  <c r="H144" i="23" s="1"/>
  <c r="E88" i="24"/>
  <c r="H88" i="24" s="1"/>
  <c r="E94" i="24"/>
  <c r="E149" i="24"/>
  <c r="E77" i="24"/>
  <c r="H77" i="24" s="1"/>
  <c r="E85" i="24"/>
  <c r="E96" i="24"/>
  <c r="E127" i="24"/>
  <c r="H127" i="24" s="1"/>
  <c r="E132" i="24"/>
  <c r="E149" i="25"/>
  <c r="H149" i="25" s="1"/>
  <c r="E85" i="25"/>
  <c r="H85" i="25" s="1"/>
  <c r="E137" i="25"/>
  <c r="E147" i="25"/>
  <c r="E89" i="25"/>
  <c r="H89" i="25" s="1"/>
  <c r="E100" i="25"/>
  <c r="E105" i="25"/>
  <c r="E123" i="25"/>
  <c r="E126" i="25"/>
  <c r="H126" i="25" s="1"/>
  <c r="E115" i="25"/>
  <c r="H115" i="25" s="1"/>
  <c r="E127" i="25"/>
  <c r="H127" i="25" s="1"/>
  <c r="E135" i="25"/>
  <c r="E83" i="26"/>
  <c r="H83" i="26" s="1"/>
  <c r="E96" i="26"/>
  <c r="E84" i="26"/>
  <c r="E108" i="26"/>
  <c r="E104" i="26"/>
  <c r="E128" i="26"/>
  <c r="E136" i="26"/>
  <c r="E126" i="26"/>
  <c r="E134" i="26"/>
  <c r="E123" i="27"/>
  <c r="H123" i="27" s="1"/>
  <c r="E128" i="27"/>
  <c r="H128" i="27" s="1"/>
  <c r="E105" i="27"/>
  <c r="E129" i="28"/>
  <c r="E133" i="28"/>
  <c r="H133" i="28" s="1"/>
  <c r="E151" i="28"/>
  <c r="E85" i="28"/>
  <c r="H85" i="28" s="1"/>
  <c r="E97" i="28"/>
  <c r="E138" i="28"/>
  <c r="H138" i="28" s="1"/>
  <c r="E141" i="28"/>
  <c r="H141" i="28" s="1"/>
  <c r="E149" i="28"/>
  <c r="E107" i="29"/>
  <c r="H107" i="29" s="1"/>
  <c r="E122" i="29"/>
  <c r="H122" i="29" s="1"/>
  <c r="E127" i="29"/>
  <c r="E139" i="29"/>
  <c r="E73" i="29"/>
  <c r="H73" i="29" s="1"/>
  <c r="E83" i="29"/>
  <c r="E105" i="29"/>
  <c r="E108" i="29"/>
  <c r="E111" i="29"/>
  <c r="E128" i="29"/>
  <c r="E136" i="29"/>
  <c r="H136" i="29" s="1"/>
  <c r="E140" i="29"/>
  <c r="E146" i="29"/>
  <c r="H146" i="29" s="1"/>
  <c r="E112" i="29"/>
  <c r="E115" i="29"/>
  <c r="E118" i="29"/>
  <c r="E137" i="29"/>
  <c r="E85" i="29"/>
  <c r="E116" i="29"/>
  <c r="E124" i="29"/>
  <c r="H124" i="29" s="1"/>
  <c r="E144" i="29"/>
  <c r="E110" i="30"/>
  <c r="E117" i="30"/>
  <c r="H117" i="30" s="1"/>
  <c r="E83" i="30"/>
  <c r="E114" i="30"/>
  <c r="E124" i="30"/>
  <c r="E116" i="31"/>
  <c r="E117" i="31"/>
  <c r="E95" i="31"/>
  <c r="E110" i="31"/>
  <c r="E146" i="31"/>
  <c r="E81" i="31"/>
  <c r="E151" i="31"/>
  <c r="E114" i="32"/>
  <c r="E94" i="32"/>
  <c r="H94" i="32" s="1"/>
  <c r="E98" i="32"/>
  <c r="E89" i="32"/>
  <c r="H89" i="32" s="1"/>
  <c r="E77" i="32"/>
  <c r="E72" i="1"/>
  <c r="E72" i="5"/>
  <c r="E72" i="16"/>
  <c r="E72" i="20"/>
  <c r="E72" i="24"/>
  <c r="E140" i="1"/>
  <c r="H140" i="1" s="1"/>
  <c r="E109" i="1"/>
  <c r="H109" i="1" s="1"/>
  <c r="E117" i="3"/>
  <c r="E111" i="3"/>
  <c r="H111" i="3" s="1"/>
  <c r="E96" i="3"/>
  <c r="H96" i="3" s="1"/>
  <c r="E85" i="3"/>
  <c r="H85" i="3" s="1"/>
  <c r="E135" i="4"/>
  <c r="E99" i="4"/>
  <c r="H99" i="4" s="1"/>
  <c r="E73" i="4"/>
  <c r="E150" i="33"/>
  <c r="E149" i="33"/>
  <c r="H149" i="33" s="1"/>
  <c r="E148" i="33"/>
  <c r="E147" i="33"/>
  <c r="H147" i="33" s="1"/>
  <c r="E145" i="33"/>
  <c r="H145" i="33" s="1"/>
  <c r="E144" i="33"/>
  <c r="H144" i="33" s="1"/>
  <c r="E141" i="33"/>
  <c r="H141" i="33" s="1"/>
  <c r="E139" i="33"/>
  <c r="H139" i="33" s="1"/>
  <c r="E138" i="33"/>
  <c r="H138" i="33" s="1"/>
  <c r="E136" i="33"/>
  <c r="H136" i="33" s="1"/>
  <c r="E135" i="33"/>
  <c r="H135" i="33" s="1"/>
  <c r="E133" i="33"/>
  <c r="H133" i="33" s="1"/>
  <c r="E132" i="33"/>
  <c r="H132" i="33" s="1"/>
  <c r="E128" i="33"/>
  <c r="H128" i="33" s="1"/>
  <c r="E127" i="33"/>
  <c r="E125" i="33"/>
  <c r="H125" i="33" s="1"/>
  <c r="E124" i="33"/>
  <c r="E122" i="33"/>
  <c r="H122" i="33" s="1"/>
  <c r="E120" i="33"/>
  <c r="E118" i="33"/>
  <c r="E117" i="33"/>
  <c r="E115" i="33"/>
  <c r="E114" i="33"/>
  <c r="E111" i="33"/>
  <c r="E110" i="33"/>
  <c r="E108" i="33"/>
  <c r="E107" i="33"/>
  <c r="E105" i="33"/>
  <c r="E104" i="33"/>
  <c r="E100" i="33"/>
  <c r="H100" i="33" s="1"/>
  <c r="E99" i="33"/>
  <c r="E97" i="33"/>
  <c r="H97" i="33" s="1"/>
  <c r="E96" i="33"/>
  <c r="E94" i="33"/>
  <c r="H94" i="33" s="1"/>
  <c r="E91" i="33"/>
  <c r="E89" i="33"/>
  <c r="H89" i="33" s="1"/>
  <c r="E88" i="33"/>
  <c r="E85" i="33"/>
  <c r="H85" i="33" s="1"/>
  <c r="E84" i="33"/>
  <c r="E81" i="33"/>
  <c r="H81" i="33" s="1"/>
  <c r="E80" i="33"/>
  <c r="E76" i="33"/>
  <c r="E73" i="33"/>
  <c r="H73" i="33" s="1"/>
  <c r="E125" i="34"/>
  <c r="E133" i="1"/>
  <c r="H133" i="1" s="1"/>
  <c r="E85" i="2"/>
  <c r="H85" i="2" s="1"/>
  <c r="E122" i="3"/>
  <c r="H122" i="3" s="1"/>
  <c r="E119" i="3"/>
  <c r="E108" i="3"/>
  <c r="H108" i="3" s="1"/>
  <c r="E122" i="4"/>
  <c r="H122" i="4" s="1"/>
  <c r="E94" i="4"/>
  <c r="E88" i="4"/>
  <c r="H88" i="4" s="1"/>
  <c r="E72" i="4"/>
  <c r="E72" i="7"/>
  <c r="E72" i="13"/>
  <c r="E72" i="26"/>
  <c r="E72" i="29"/>
  <c r="H117" i="34"/>
  <c r="H113" i="34"/>
  <c r="E109" i="34"/>
  <c r="H109" i="34" s="1"/>
  <c r="H97" i="34"/>
  <c r="H82" i="34"/>
  <c r="H132" i="1"/>
  <c r="E115" i="1"/>
  <c r="H115" i="1" s="1"/>
  <c r="H95" i="1"/>
  <c r="E83" i="1"/>
  <c r="H134" i="2"/>
  <c r="H97" i="2"/>
  <c r="E133" i="3"/>
  <c r="H133" i="3" s="1"/>
  <c r="E129" i="3"/>
  <c r="H129" i="3" s="1"/>
  <c r="E100" i="3"/>
  <c r="H100" i="3" s="1"/>
  <c r="E83" i="3"/>
  <c r="H83" i="3" s="1"/>
  <c r="H85" i="34"/>
  <c r="E144" i="1"/>
  <c r="H121" i="2"/>
  <c r="H101" i="2"/>
  <c r="H141" i="3"/>
  <c r="H132" i="3"/>
  <c r="H124" i="3"/>
  <c r="H104" i="3"/>
  <c r="E114" i="4"/>
  <c r="H114" i="4" s="1"/>
  <c r="H90" i="4"/>
  <c r="E126" i="6"/>
  <c r="H151" i="5"/>
  <c r="H147" i="6"/>
  <c r="H141" i="6"/>
  <c r="H109" i="6"/>
  <c r="H81" i="7"/>
  <c r="H96" i="8"/>
  <c r="H82" i="8"/>
  <c r="H129" i="9"/>
  <c r="H95" i="9"/>
  <c r="H147" i="14"/>
  <c r="H151" i="22"/>
  <c r="H141" i="23"/>
  <c r="H133" i="23"/>
  <c r="H138" i="27"/>
  <c r="H138" i="29"/>
  <c r="H134" i="29"/>
  <c r="H121" i="29"/>
  <c r="H150" i="30"/>
  <c r="H97" i="30"/>
  <c r="H97" i="4"/>
  <c r="H91" i="4"/>
  <c r="H134" i="7"/>
  <c r="H133" i="8"/>
  <c r="H95" i="8"/>
  <c r="H133" i="9"/>
  <c r="H146" i="12"/>
  <c r="H150" i="22"/>
  <c r="H106" i="22"/>
  <c r="H136" i="23"/>
  <c r="H112" i="23"/>
  <c r="H134" i="25"/>
  <c r="H142" i="26"/>
  <c r="H133" i="27"/>
  <c r="H82" i="28"/>
  <c r="H143" i="29"/>
  <c r="H142" i="30"/>
  <c r="H147" i="32"/>
  <c r="H132" i="32"/>
  <c r="H119" i="32"/>
  <c r="H102" i="32"/>
  <c r="E24" i="10"/>
  <c r="E35" i="10"/>
  <c r="E52" i="10"/>
  <c r="E64" i="10"/>
  <c r="E49" i="15"/>
  <c r="E65" i="15"/>
  <c r="E55" i="15"/>
  <c r="E51" i="19"/>
  <c r="E24" i="19"/>
  <c r="E49" i="19"/>
  <c r="E22" i="19"/>
  <c r="E38" i="19"/>
  <c r="H38" i="19" s="1"/>
  <c r="E43" i="19"/>
  <c r="E22" i="21"/>
  <c r="E49" i="21"/>
  <c r="E38" i="21"/>
  <c r="E29" i="23"/>
  <c r="H29" i="23" s="1"/>
  <c r="E58" i="23"/>
  <c r="E64" i="25"/>
  <c r="E61" i="25"/>
  <c r="E61" i="27"/>
  <c r="E63" i="32"/>
  <c r="E49" i="32"/>
  <c r="H36" i="4"/>
  <c r="E22" i="5"/>
  <c r="E23" i="7"/>
  <c r="H23" i="7" s="1"/>
  <c r="E22" i="13"/>
  <c r="E64" i="13"/>
  <c r="E49" i="13"/>
  <c r="E62" i="13"/>
  <c r="E28" i="13"/>
  <c r="E43" i="13"/>
  <c r="E42" i="28"/>
  <c r="E46" i="28"/>
  <c r="E51" i="28"/>
  <c r="E57" i="28"/>
  <c r="E30" i="28"/>
  <c r="H30" i="28" s="1"/>
  <c r="E62" i="5"/>
  <c r="E44" i="5"/>
  <c r="E63" i="6"/>
  <c r="E51" i="7"/>
  <c r="E38" i="7"/>
  <c r="E22" i="7"/>
  <c r="E20" i="11"/>
  <c r="E50" i="11"/>
  <c r="E65" i="11"/>
  <c r="E35" i="11"/>
  <c r="E41" i="11"/>
  <c r="E62" i="11"/>
  <c r="E63" i="11"/>
  <c r="E28" i="16"/>
  <c r="E60" i="16"/>
  <c r="E24" i="16"/>
  <c r="E61" i="16"/>
  <c r="E50" i="18"/>
  <c r="E21" i="18"/>
  <c r="H21" i="18" s="1"/>
  <c r="E22" i="20"/>
  <c r="E49" i="20"/>
  <c r="H49" i="20" s="1"/>
  <c r="E63" i="22"/>
  <c r="E57" i="24"/>
  <c r="E24" i="24"/>
  <c r="E61" i="26"/>
  <c r="E24" i="26"/>
  <c r="E37" i="26"/>
  <c r="H37" i="26" s="1"/>
  <c r="E41" i="26"/>
  <c r="H41" i="26" s="1"/>
  <c r="E52" i="31"/>
  <c r="E35" i="31"/>
  <c r="E38" i="4"/>
  <c r="H38" i="4" s="1"/>
  <c r="E37" i="7"/>
  <c r="E35" i="9"/>
  <c r="E23" i="12"/>
  <c r="E22" i="12"/>
  <c r="H22" i="12" s="1"/>
  <c r="E35" i="12"/>
  <c r="E22" i="14"/>
  <c r="E38" i="14"/>
  <c r="E57" i="14"/>
  <c r="H57" i="14" s="1"/>
  <c r="C8" i="29"/>
  <c r="E41" i="29"/>
  <c r="E30" i="29"/>
  <c r="E64" i="29"/>
  <c r="E19" i="14"/>
  <c r="E58" i="33"/>
  <c r="E55" i="33"/>
  <c r="E20" i="1"/>
  <c r="E41" i="2"/>
  <c r="H41" i="2" s="1"/>
  <c r="E30" i="2"/>
  <c r="E61" i="3"/>
  <c r="E59" i="3"/>
  <c r="E49" i="3"/>
  <c r="H33" i="4"/>
  <c r="E61" i="6"/>
  <c r="H30" i="7"/>
  <c r="H44" i="9"/>
  <c r="H65" i="16"/>
  <c r="H65" i="20"/>
  <c r="H60" i="23"/>
  <c r="H23" i="23"/>
  <c r="H33" i="24"/>
  <c r="H33" i="25"/>
  <c r="H30" i="26"/>
  <c r="H55" i="27"/>
  <c r="H41" i="17"/>
  <c r="H24" i="17"/>
  <c r="H55" i="18"/>
  <c r="H22" i="23"/>
  <c r="H65" i="25"/>
  <c r="H54" i="27"/>
  <c r="H45" i="14"/>
  <c r="H115" i="34"/>
  <c r="H111" i="34"/>
  <c r="H102" i="34"/>
  <c r="H98" i="34"/>
  <c r="H94" i="34"/>
  <c r="H88" i="34"/>
  <c r="H83" i="34"/>
  <c r="H145" i="1"/>
  <c r="E138" i="1"/>
  <c r="H138" i="1" s="1"/>
  <c r="H121" i="1"/>
  <c r="H117" i="1"/>
  <c r="H105" i="1"/>
  <c r="H100" i="1"/>
  <c r="H90" i="1"/>
  <c r="E85" i="1"/>
  <c r="H85" i="1" s="1"/>
  <c r="H81" i="1"/>
  <c r="E76" i="1"/>
  <c r="H76" i="1" s="1"/>
  <c r="E147" i="2"/>
  <c r="H147" i="2" s="1"/>
  <c r="E143" i="2"/>
  <c r="H143" i="2" s="1"/>
  <c r="E140" i="2"/>
  <c r="H140" i="2" s="1"/>
  <c r="H132" i="2"/>
  <c r="E127" i="2"/>
  <c r="E119" i="2"/>
  <c r="H119" i="2" s="1"/>
  <c r="E115" i="2"/>
  <c r="E107" i="2"/>
  <c r="E98" i="2"/>
  <c r="H98" i="2" s="1"/>
  <c r="E88" i="2"/>
  <c r="H88" i="2" s="1"/>
  <c r="E83" i="2"/>
  <c r="H83" i="2" s="1"/>
  <c r="H134" i="3"/>
  <c r="E125" i="3"/>
  <c r="H125" i="3" s="1"/>
  <c r="H121" i="3"/>
  <c r="H117" i="3"/>
  <c r="H113" i="3"/>
  <c r="E109" i="3"/>
  <c r="E105" i="3"/>
  <c r="H105" i="3" s="1"/>
  <c r="H81" i="3"/>
  <c r="E76" i="3"/>
  <c r="H76" i="3" s="1"/>
  <c r="H147" i="4"/>
  <c r="H143" i="4"/>
  <c r="H140" i="4"/>
  <c r="H136" i="4"/>
  <c r="H132" i="4"/>
  <c r="E119" i="4"/>
  <c r="H119" i="4" s="1"/>
  <c r="H121" i="5"/>
  <c r="H82" i="5"/>
  <c r="H124" i="6"/>
  <c r="E146" i="2"/>
  <c r="H146" i="2" s="1"/>
  <c r="E135" i="2"/>
  <c r="H135" i="2" s="1"/>
  <c r="E126" i="2"/>
  <c r="H126" i="2" s="1"/>
  <c r="E118" i="2"/>
  <c r="E114" i="2"/>
  <c r="H114" i="2" s="1"/>
  <c r="E106" i="2"/>
  <c r="H106" i="2" s="1"/>
  <c r="E91" i="2"/>
  <c r="E77" i="2"/>
  <c r="H77" i="2" s="1"/>
  <c r="E144" i="3"/>
  <c r="H144" i="3" s="1"/>
  <c r="E137" i="3"/>
  <c r="H137" i="3" s="1"/>
  <c r="E128" i="3"/>
  <c r="H128" i="3" s="1"/>
  <c r="E120" i="3"/>
  <c r="H120" i="3" s="1"/>
  <c r="E99" i="3"/>
  <c r="H99" i="3" s="1"/>
  <c r="E89" i="3"/>
  <c r="H89" i="3" s="1"/>
  <c r="E100" i="34"/>
  <c r="H100" i="34" s="1"/>
  <c r="E119" i="1"/>
  <c r="H119" i="1" s="1"/>
  <c r="E98" i="1"/>
  <c r="H98" i="1" s="1"/>
  <c r="E94" i="1"/>
  <c r="E88" i="1"/>
  <c r="H88" i="1" s="1"/>
  <c r="E129" i="2"/>
  <c r="H129" i="2" s="1"/>
  <c r="E125" i="2"/>
  <c r="E117" i="2"/>
  <c r="H117" i="2" s="1"/>
  <c r="E109" i="2"/>
  <c r="H109" i="2" s="1"/>
  <c r="E105" i="2"/>
  <c r="E100" i="2"/>
  <c r="H100" i="2" s="1"/>
  <c r="E90" i="2"/>
  <c r="H90" i="2" s="1"/>
  <c r="E76" i="2"/>
  <c r="E140" i="3"/>
  <c r="E136" i="3"/>
  <c r="H136" i="3" s="1"/>
  <c r="E127" i="3"/>
  <c r="H127" i="3" s="1"/>
  <c r="E115" i="3"/>
  <c r="H115" i="3" s="1"/>
  <c r="E107" i="3"/>
  <c r="H107" i="3" s="1"/>
  <c r="E98" i="3"/>
  <c r="E94" i="3"/>
  <c r="H94" i="3" s="1"/>
  <c r="E88" i="3"/>
  <c r="H88" i="3" s="1"/>
  <c r="E125" i="4"/>
  <c r="H125" i="4" s="1"/>
  <c r="E85" i="4"/>
  <c r="H85" i="4" s="1"/>
  <c r="E76" i="4"/>
  <c r="E77" i="5"/>
  <c r="H77" i="5" s="1"/>
  <c r="E80" i="5"/>
  <c r="E84" i="5"/>
  <c r="E85" i="5"/>
  <c r="E88" i="5"/>
  <c r="E89" i="5"/>
  <c r="E91" i="5"/>
  <c r="E94" i="5"/>
  <c r="E97" i="5"/>
  <c r="H97" i="5" s="1"/>
  <c r="E98" i="5"/>
  <c r="E105" i="5"/>
  <c r="E106" i="5"/>
  <c r="E108" i="5"/>
  <c r="E109" i="5"/>
  <c r="H109" i="5" s="1"/>
  <c r="E110" i="5"/>
  <c r="H110" i="5" s="1"/>
  <c r="E114" i="5"/>
  <c r="H114" i="5" s="1"/>
  <c r="E115" i="5"/>
  <c r="E118" i="5"/>
  <c r="E119" i="5"/>
  <c r="H119" i="5" s="1"/>
  <c r="E122" i="5"/>
  <c r="E123" i="5"/>
  <c r="E132" i="5"/>
  <c r="H132" i="5" s="1"/>
  <c r="E133" i="5"/>
  <c r="H133" i="5" s="1"/>
  <c r="E140" i="5"/>
  <c r="H140" i="5" s="1"/>
  <c r="E145" i="5"/>
  <c r="H145" i="5" s="1"/>
  <c r="E83" i="6"/>
  <c r="H83" i="6" s="1"/>
  <c r="E87" i="6"/>
  <c r="E108" i="6"/>
  <c r="E112" i="6"/>
  <c r="H112" i="6" s="1"/>
  <c r="E123" i="6"/>
  <c r="E125" i="6"/>
  <c r="E149" i="6"/>
  <c r="E73" i="7"/>
  <c r="H73" i="7" s="1"/>
  <c r="E76" i="7"/>
  <c r="E88" i="7"/>
  <c r="E94" i="7"/>
  <c r="H94" i="7" s="1"/>
  <c r="E107" i="7"/>
  <c r="E111" i="7"/>
  <c r="H111" i="7" s="1"/>
  <c r="E123" i="7"/>
  <c r="E89" i="7"/>
  <c r="H89" i="7" s="1"/>
  <c r="E112" i="7"/>
  <c r="E85" i="7"/>
  <c r="H85" i="7" s="1"/>
  <c r="E90" i="7"/>
  <c r="H90" i="7" s="1"/>
  <c r="E109" i="7"/>
  <c r="H109" i="7" s="1"/>
  <c r="E117" i="7"/>
  <c r="E87" i="7"/>
  <c r="H87" i="7" s="1"/>
  <c r="E126" i="7"/>
  <c r="E94" i="8"/>
  <c r="E99" i="8"/>
  <c r="H99" i="8" s="1"/>
  <c r="E106" i="8"/>
  <c r="H106" i="8" s="1"/>
  <c r="E109" i="8"/>
  <c r="H109" i="8" s="1"/>
  <c r="E110" i="8"/>
  <c r="H110" i="8" s="1"/>
  <c r="E114" i="8"/>
  <c r="E115" i="8"/>
  <c r="E119" i="8"/>
  <c r="H119" i="8" s="1"/>
  <c r="E125" i="8"/>
  <c r="H125" i="8" s="1"/>
  <c r="E127" i="8"/>
  <c r="E128" i="8"/>
  <c r="E139" i="8"/>
  <c r="H139" i="8" s="1"/>
  <c r="E146" i="8"/>
  <c r="H146" i="8" s="1"/>
  <c r="E83" i="9"/>
  <c r="H83" i="9" s="1"/>
  <c r="E84" i="9"/>
  <c r="E87" i="9"/>
  <c r="E88" i="9"/>
  <c r="E89" i="9"/>
  <c r="E94" i="9"/>
  <c r="E108" i="9"/>
  <c r="H108" i="9" s="1"/>
  <c r="E120" i="9"/>
  <c r="E125" i="9"/>
  <c r="E81" i="10"/>
  <c r="H81" i="10" s="1"/>
  <c r="E77" i="10"/>
  <c r="E72" i="10"/>
  <c r="E83" i="10"/>
  <c r="E85" i="10"/>
  <c r="H85" i="10" s="1"/>
  <c r="E87" i="10"/>
  <c r="E88" i="10"/>
  <c r="H88" i="10" s="1"/>
  <c r="E89" i="10"/>
  <c r="H89" i="10" s="1"/>
  <c r="E90" i="10"/>
  <c r="E91" i="10"/>
  <c r="H91" i="10" s="1"/>
  <c r="E94" i="10"/>
  <c r="H94" i="10" s="1"/>
  <c r="E96" i="10"/>
  <c r="E98" i="10"/>
  <c r="H98" i="10" s="1"/>
  <c r="E99" i="10"/>
  <c r="E100" i="10"/>
  <c r="E106" i="10"/>
  <c r="H106" i="10" s="1"/>
  <c r="E108" i="10"/>
  <c r="H108" i="10" s="1"/>
  <c r="E109" i="10"/>
  <c r="E110" i="10"/>
  <c r="E111" i="10"/>
  <c r="H111" i="10" s="1"/>
  <c r="E112" i="10"/>
  <c r="E114" i="10"/>
  <c r="H114" i="10" s="1"/>
  <c r="E115" i="10"/>
  <c r="H115" i="10" s="1"/>
  <c r="E116" i="10"/>
  <c r="E119" i="10"/>
  <c r="E120" i="10"/>
  <c r="E122" i="10"/>
  <c r="E123" i="10"/>
  <c r="E125" i="10"/>
  <c r="H125" i="10" s="1"/>
  <c r="E126" i="10"/>
  <c r="E127" i="10"/>
  <c r="H127" i="10" s="1"/>
  <c r="E128" i="10"/>
  <c r="H128" i="10" s="1"/>
  <c r="E136" i="10"/>
  <c r="E139" i="10"/>
  <c r="E140" i="10"/>
  <c r="H140" i="10" s="1"/>
  <c r="E146" i="10"/>
  <c r="E149" i="10"/>
  <c r="H149" i="10" s="1"/>
  <c r="E76" i="10"/>
  <c r="E94" i="11"/>
  <c r="E119" i="11"/>
  <c r="H119" i="11" s="1"/>
  <c r="E88" i="11"/>
  <c r="H88" i="11" s="1"/>
  <c r="E98" i="11"/>
  <c r="E77" i="11"/>
  <c r="H77" i="11" s="1"/>
  <c r="E85" i="11"/>
  <c r="E114" i="11"/>
  <c r="E137" i="11"/>
  <c r="H137" i="11" s="1"/>
  <c r="E146" i="11"/>
  <c r="E87" i="11"/>
  <c r="E90" i="11"/>
  <c r="H90" i="11" s="1"/>
  <c r="E125" i="11"/>
  <c r="E129" i="11"/>
  <c r="H129" i="11" s="1"/>
  <c r="E99" i="11"/>
  <c r="H99" i="11" s="1"/>
  <c r="E104" i="11"/>
  <c r="H104" i="11" s="1"/>
  <c r="E126" i="11"/>
  <c r="E109" i="11"/>
  <c r="H109" i="11" s="1"/>
  <c r="E120" i="11"/>
  <c r="H120" i="11" s="1"/>
  <c r="E76" i="12"/>
  <c r="E85" i="12"/>
  <c r="H85" i="12" s="1"/>
  <c r="E105" i="12"/>
  <c r="H105" i="12" s="1"/>
  <c r="E77" i="12"/>
  <c r="E80" i="12"/>
  <c r="H80" i="12" s="1"/>
  <c r="E87" i="12"/>
  <c r="E88" i="12"/>
  <c r="E89" i="12"/>
  <c r="H89" i="12" s="1"/>
  <c r="E98" i="12"/>
  <c r="H98" i="12" s="1"/>
  <c r="E99" i="12"/>
  <c r="E90" i="12"/>
  <c r="E100" i="12"/>
  <c r="E109" i="12"/>
  <c r="E117" i="12"/>
  <c r="H117" i="12" s="1"/>
  <c r="E125" i="12"/>
  <c r="H125" i="12" s="1"/>
  <c r="E73" i="12"/>
  <c r="H73" i="12" s="1"/>
  <c r="E91" i="12"/>
  <c r="E94" i="12"/>
  <c r="H94" i="12" s="1"/>
  <c r="E111" i="12"/>
  <c r="E112" i="12"/>
  <c r="E118" i="12"/>
  <c r="H118" i="12" s="1"/>
  <c r="E119" i="12"/>
  <c r="E120" i="12"/>
  <c r="H120" i="12" s="1"/>
  <c r="E126" i="12"/>
  <c r="E127" i="12"/>
  <c r="E107" i="12"/>
  <c r="E116" i="12"/>
  <c r="E108" i="12"/>
  <c r="E122" i="12"/>
  <c r="H122" i="12" s="1"/>
  <c r="E149" i="12"/>
  <c r="E115" i="12"/>
  <c r="E123" i="12"/>
  <c r="E128" i="12"/>
  <c r="H128" i="12" s="1"/>
  <c r="E88" i="13"/>
  <c r="E123" i="13"/>
  <c r="H123" i="13" s="1"/>
  <c r="E99" i="13"/>
  <c r="H99" i="13" s="1"/>
  <c r="E108" i="13"/>
  <c r="E125" i="13"/>
  <c r="E126" i="13"/>
  <c r="H126" i="13" s="1"/>
  <c r="E73" i="13"/>
  <c r="H73" i="13" s="1"/>
  <c r="E83" i="13"/>
  <c r="E94" i="13"/>
  <c r="E119" i="13"/>
  <c r="E76" i="13"/>
  <c r="H76" i="13" s="1"/>
  <c r="E77" i="13"/>
  <c r="E87" i="13"/>
  <c r="E105" i="13"/>
  <c r="E120" i="13"/>
  <c r="H120" i="13" s="1"/>
  <c r="E139" i="13"/>
  <c r="E144" i="13"/>
  <c r="E90" i="14"/>
  <c r="E109" i="14"/>
  <c r="E125" i="14"/>
  <c r="H125" i="14" s="1"/>
  <c r="E73" i="14"/>
  <c r="E83" i="14"/>
  <c r="E110" i="14"/>
  <c r="H110" i="14" s="1"/>
  <c r="E120" i="14"/>
  <c r="H120" i="14" s="1"/>
  <c r="E127" i="14"/>
  <c r="E76" i="14"/>
  <c r="E85" i="14"/>
  <c r="H85" i="14" s="1"/>
  <c r="E145" i="14"/>
  <c r="H145" i="14" s="1"/>
  <c r="E77" i="14"/>
  <c r="H77" i="14" s="1"/>
  <c r="E87" i="14"/>
  <c r="E99" i="14"/>
  <c r="E107" i="14"/>
  <c r="H107" i="14" s="1"/>
  <c r="E108" i="14"/>
  <c r="E114" i="14"/>
  <c r="E122" i="14"/>
  <c r="E133" i="14"/>
  <c r="E139" i="14"/>
  <c r="H139" i="14" s="1"/>
  <c r="E146" i="14"/>
  <c r="H146" i="14" s="1"/>
  <c r="E94" i="15"/>
  <c r="E119" i="15"/>
  <c r="H119" i="15" s="1"/>
  <c r="E76" i="15"/>
  <c r="E85" i="15"/>
  <c r="H85" i="15" s="1"/>
  <c r="E137" i="15"/>
  <c r="E117" i="15"/>
  <c r="E125" i="15"/>
  <c r="H125" i="15" s="1"/>
  <c r="E126" i="15"/>
  <c r="H126" i="15" s="1"/>
  <c r="E135" i="15"/>
  <c r="E89" i="16"/>
  <c r="H89" i="16" s="1"/>
  <c r="E108" i="16"/>
  <c r="H108" i="16" s="1"/>
  <c r="E109" i="16"/>
  <c r="E125" i="16"/>
  <c r="E119" i="16"/>
  <c r="E126" i="16"/>
  <c r="E127" i="16"/>
  <c r="E128" i="16"/>
  <c r="E143" i="16"/>
  <c r="E110" i="17"/>
  <c r="H110" i="17" s="1"/>
  <c r="E125" i="17"/>
  <c r="E76" i="17"/>
  <c r="E90" i="18"/>
  <c r="E100" i="18"/>
  <c r="H100" i="18" s="1"/>
  <c r="E109" i="18"/>
  <c r="E117" i="18"/>
  <c r="E125" i="18"/>
  <c r="E94" i="18"/>
  <c r="H94" i="18" s="1"/>
  <c r="E110" i="18"/>
  <c r="E111" i="18"/>
  <c r="E112" i="18"/>
  <c r="E118" i="18"/>
  <c r="H118" i="18" s="1"/>
  <c r="E119" i="18"/>
  <c r="E120" i="18"/>
  <c r="E128" i="18"/>
  <c r="E149" i="18"/>
  <c r="E76" i="18"/>
  <c r="H76" i="18" s="1"/>
  <c r="E105" i="18"/>
  <c r="H105" i="18" s="1"/>
  <c r="E77" i="18"/>
  <c r="E80" i="18"/>
  <c r="E87" i="18"/>
  <c r="E88" i="18"/>
  <c r="H88" i="18" s="1"/>
  <c r="E89" i="18"/>
  <c r="H89" i="18" s="1"/>
  <c r="E98" i="18"/>
  <c r="H98" i="18" s="1"/>
  <c r="E99" i="18"/>
  <c r="E106" i="18"/>
  <c r="E107" i="18"/>
  <c r="E108" i="18"/>
  <c r="E114" i="18"/>
  <c r="E115" i="18"/>
  <c r="H115" i="18" s="1"/>
  <c r="E116" i="18"/>
  <c r="H116" i="18" s="1"/>
  <c r="E139" i="18"/>
  <c r="E72" i="18"/>
  <c r="E119" i="19"/>
  <c r="H119" i="19" s="1"/>
  <c r="E76" i="19"/>
  <c r="E87" i="19"/>
  <c r="E96" i="19"/>
  <c r="E104" i="19"/>
  <c r="E105" i="19"/>
  <c r="H105" i="19" s="1"/>
  <c r="E106" i="19"/>
  <c r="E114" i="19"/>
  <c r="H114" i="19" s="1"/>
  <c r="E98" i="19"/>
  <c r="H98" i="19" s="1"/>
  <c r="E123" i="19"/>
  <c r="H123" i="19" s="1"/>
  <c r="E89" i="19"/>
  <c r="E99" i="19"/>
  <c r="E100" i="19"/>
  <c r="H100" i="19" s="1"/>
  <c r="E110" i="19"/>
  <c r="E124" i="19"/>
  <c r="E125" i="19"/>
  <c r="H125" i="19" s="1"/>
  <c r="E135" i="19"/>
  <c r="E149" i="19"/>
  <c r="E76" i="20"/>
  <c r="H76" i="20" s="1"/>
  <c r="E85" i="20"/>
  <c r="E77" i="20"/>
  <c r="E98" i="20"/>
  <c r="H98" i="20" s="1"/>
  <c r="E108" i="20"/>
  <c r="H108" i="20" s="1"/>
  <c r="E114" i="20"/>
  <c r="H114" i="20" s="1"/>
  <c r="E109" i="20"/>
  <c r="H109" i="20" s="1"/>
  <c r="E117" i="20"/>
  <c r="E125" i="20"/>
  <c r="H125" i="20" s="1"/>
  <c r="E83" i="20"/>
  <c r="H83" i="20" s="1"/>
  <c r="E91" i="20"/>
  <c r="H91" i="20" s="1"/>
  <c r="E112" i="20"/>
  <c r="E119" i="20"/>
  <c r="H119" i="20" s="1"/>
  <c r="E120" i="20"/>
  <c r="H120" i="20" s="1"/>
  <c r="E144" i="20"/>
  <c r="E117" i="21"/>
  <c r="E125" i="21"/>
  <c r="E126" i="21"/>
  <c r="H126" i="21" s="1"/>
  <c r="E133" i="21"/>
  <c r="E148" i="21"/>
  <c r="E149" i="21"/>
  <c r="E73" i="21"/>
  <c r="E76" i="21"/>
  <c r="E77" i="21"/>
  <c r="E80" i="21"/>
  <c r="E81" i="21"/>
  <c r="E83" i="21"/>
  <c r="E85" i="21"/>
  <c r="H85" i="21" s="1"/>
  <c r="E87" i="21"/>
  <c r="E88" i="21"/>
  <c r="H88" i="21" s="1"/>
  <c r="E89" i="21"/>
  <c r="H89" i="21" s="1"/>
  <c r="E90" i="21"/>
  <c r="E94" i="21"/>
  <c r="E96" i="21"/>
  <c r="E98" i="21"/>
  <c r="E99" i="21"/>
  <c r="H99" i="21" s="1"/>
  <c r="E106" i="21"/>
  <c r="H106" i="21" s="1"/>
  <c r="E109" i="21"/>
  <c r="E111" i="21"/>
  <c r="E119" i="21"/>
  <c r="H119" i="21" s="1"/>
  <c r="E127" i="21"/>
  <c r="E114" i="21"/>
  <c r="E120" i="21"/>
  <c r="E122" i="21"/>
  <c r="E128" i="21"/>
  <c r="H128" i="21" s="1"/>
  <c r="E144" i="21"/>
  <c r="E76" i="22"/>
  <c r="H76" i="22" s="1"/>
  <c r="E77" i="22"/>
  <c r="E80" i="22"/>
  <c r="E85" i="22"/>
  <c r="H85" i="22" s="1"/>
  <c r="E94" i="22"/>
  <c r="H94" i="22" s="1"/>
  <c r="E98" i="22"/>
  <c r="H98" i="22" s="1"/>
  <c r="E99" i="22"/>
  <c r="H99" i="22" s="1"/>
  <c r="E108" i="22"/>
  <c r="E109" i="22"/>
  <c r="E110" i="22"/>
  <c r="E114" i="22"/>
  <c r="E115" i="22"/>
  <c r="H115" i="22" s="1"/>
  <c r="E117" i="22"/>
  <c r="E118" i="22"/>
  <c r="H118" i="22" s="1"/>
  <c r="E119" i="22"/>
  <c r="E120" i="22"/>
  <c r="E123" i="22"/>
  <c r="H123" i="22" s="1"/>
  <c r="E125" i="22"/>
  <c r="E126" i="22"/>
  <c r="H126" i="22" s="1"/>
  <c r="E137" i="22"/>
  <c r="E88" i="23"/>
  <c r="E114" i="23"/>
  <c r="E87" i="23"/>
  <c r="H87" i="23" s="1"/>
  <c r="E109" i="23"/>
  <c r="E115" i="23"/>
  <c r="E119" i="23"/>
  <c r="E120" i="23"/>
  <c r="H120" i="23" s="1"/>
  <c r="E125" i="23"/>
  <c r="E126" i="23"/>
  <c r="H126" i="23" s="1"/>
  <c r="E76" i="24"/>
  <c r="H76" i="24" s="1"/>
  <c r="E109" i="24"/>
  <c r="E125" i="24"/>
  <c r="E120" i="24"/>
  <c r="H120" i="24" s="1"/>
  <c r="E140" i="24"/>
  <c r="H140" i="24" s="1"/>
  <c r="E73" i="24"/>
  <c r="H73" i="24" s="1"/>
  <c r="E87" i="24"/>
  <c r="E137" i="24"/>
  <c r="E83" i="24"/>
  <c r="E110" i="24"/>
  <c r="E114" i="24"/>
  <c r="E118" i="24"/>
  <c r="H118" i="24" s="1"/>
  <c r="E122" i="24"/>
  <c r="E99" i="24"/>
  <c r="H99" i="24" s="1"/>
  <c r="E108" i="24"/>
  <c r="E111" i="24"/>
  <c r="H111" i="24" s="1"/>
  <c r="E115" i="24"/>
  <c r="E119" i="24"/>
  <c r="E123" i="24"/>
  <c r="H123" i="24" s="1"/>
  <c r="E126" i="24"/>
  <c r="E88" i="25"/>
  <c r="E98" i="25"/>
  <c r="E107" i="25"/>
  <c r="E94" i="25"/>
  <c r="E119" i="25"/>
  <c r="E76" i="25"/>
  <c r="E81" i="25"/>
  <c r="E109" i="25"/>
  <c r="E120" i="25"/>
  <c r="H120" i="25" s="1"/>
  <c r="E77" i="25"/>
  <c r="H77" i="25" s="1"/>
  <c r="E87" i="25"/>
  <c r="E114" i="25"/>
  <c r="H114" i="25" s="1"/>
  <c r="E125" i="25"/>
  <c r="H125" i="25" s="1"/>
  <c r="E129" i="25"/>
  <c r="E96" i="25"/>
  <c r="H96" i="25" s="1"/>
  <c r="E139" i="25"/>
  <c r="E80" i="25"/>
  <c r="E116" i="25"/>
  <c r="E81" i="26"/>
  <c r="H81" i="26" s="1"/>
  <c r="E100" i="26"/>
  <c r="H100" i="26" s="1"/>
  <c r="E109" i="26"/>
  <c r="H109" i="26" s="1"/>
  <c r="E117" i="26"/>
  <c r="E125" i="26"/>
  <c r="H125" i="26" s="1"/>
  <c r="E76" i="26"/>
  <c r="E85" i="26"/>
  <c r="H85" i="26" s="1"/>
  <c r="E105" i="26"/>
  <c r="E145" i="26"/>
  <c r="H145" i="26" s="1"/>
  <c r="E80" i="26"/>
  <c r="H80" i="26" s="1"/>
  <c r="E87" i="26"/>
  <c r="H87" i="26" s="1"/>
  <c r="E91" i="26"/>
  <c r="E111" i="26"/>
  <c r="H111" i="26" s="1"/>
  <c r="E115" i="26"/>
  <c r="H115" i="26" s="1"/>
  <c r="E122" i="26"/>
  <c r="E88" i="26"/>
  <c r="H88" i="26" s="1"/>
  <c r="E94" i="26"/>
  <c r="H94" i="26" s="1"/>
  <c r="E98" i="26"/>
  <c r="H98" i="26" s="1"/>
  <c r="E116" i="26"/>
  <c r="H116" i="26" s="1"/>
  <c r="E119" i="26"/>
  <c r="H119" i="26" s="1"/>
  <c r="E123" i="26"/>
  <c r="H123" i="26" s="1"/>
  <c r="E135" i="26"/>
  <c r="H135" i="26" s="1"/>
  <c r="E73" i="26"/>
  <c r="E77" i="26"/>
  <c r="H77" i="26" s="1"/>
  <c r="E89" i="26"/>
  <c r="H89" i="26" s="1"/>
  <c r="E99" i="26"/>
  <c r="H99" i="26" s="1"/>
  <c r="E106" i="26"/>
  <c r="H106" i="26" s="1"/>
  <c r="E120" i="26"/>
  <c r="H120" i="26" s="1"/>
  <c r="E127" i="26"/>
  <c r="H127" i="26" s="1"/>
  <c r="E107" i="26"/>
  <c r="H107" i="26" s="1"/>
  <c r="E110" i="26"/>
  <c r="H110" i="26" s="1"/>
  <c r="E114" i="26"/>
  <c r="E94" i="27"/>
  <c r="E119" i="27"/>
  <c r="H119" i="27" s="1"/>
  <c r="E88" i="27"/>
  <c r="E98" i="27"/>
  <c r="E107" i="27"/>
  <c r="H107" i="27" s="1"/>
  <c r="E115" i="27"/>
  <c r="H115" i="27" s="1"/>
  <c r="E76" i="27"/>
  <c r="H76" i="27" s="1"/>
  <c r="E85" i="27"/>
  <c r="E89" i="27"/>
  <c r="E109" i="27"/>
  <c r="H109" i="27" s="1"/>
  <c r="E87" i="27"/>
  <c r="H87" i="27" s="1"/>
  <c r="E117" i="27"/>
  <c r="E120" i="27"/>
  <c r="E144" i="27"/>
  <c r="H144" i="27" s="1"/>
  <c r="E148" i="27"/>
  <c r="H148" i="27" s="1"/>
  <c r="E99" i="27"/>
  <c r="H99" i="27" s="1"/>
  <c r="E125" i="27"/>
  <c r="H125" i="27" s="1"/>
  <c r="E80" i="27"/>
  <c r="E100" i="27"/>
  <c r="H100" i="27" s="1"/>
  <c r="E112" i="27"/>
  <c r="H112" i="27" s="1"/>
  <c r="E114" i="28"/>
  <c r="E115" i="28"/>
  <c r="H115" i="28" s="1"/>
  <c r="E116" i="28"/>
  <c r="H116" i="28" s="1"/>
  <c r="E122" i="28"/>
  <c r="E123" i="28"/>
  <c r="E124" i="28"/>
  <c r="H124" i="28" s="1"/>
  <c r="E145" i="28"/>
  <c r="E118" i="28"/>
  <c r="H118" i="28" s="1"/>
  <c r="E119" i="28"/>
  <c r="H119" i="28" s="1"/>
  <c r="E120" i="28"/>
  <c r="E126" i="28"/>
  <c r="E127" i="28"/>
  <c r="H127" i="28" s="1"/>
  <c r="E128" i="28"/>
  <c r="E135" i="28"/>
  <c r="H135" i="28" s="1"/>
  <c r="E73" i="28"/>
  <c r="E76" i="28"/>
  <c r="E77" i="28"/>
  <c r="E80" i="28"/>
  <c r="E81" i="28"/>
  <c r="E83" i="28"/>
  <c r="E87" i="28"/>
  <c r="H87" i="28" s="1"/>
  <c r="E88" i="28"/>
  <c r="E89" i="28"/>
  <c r="H89" i="28" s="1"/>
  <c r="E90" i="28"/>
  <c r="H90" i="28" s="1"/>
  <c r="E91" i="28"/>
  <c r="E94" i="28"/>
  <c r="H94" i="28" s="1"/>
  <c r="E96" i="28"/>
  <c r="E98" i="28"/>
  <c r="E99" i="28"/>
  <c r="E100" i="28"/>
  <c r="H100" i="28" s="1"/>
  <c r="E101" i="28"/>
  <c r="E104" i="28"/>
  <c r="H104" i="28" s="1"/>
  <c r="E108" i="28"/>
  <c r="H108" i="28" s="1"/>
  <c r="E112" i="28"/>
  <c r="E125" i="28"/>
  <c r="H125" i="28" s="1"/>
  <c r="E144" i="28"/>
  <c r="H144" i="28" s="1"/>
  <c r="E147" i="28"/>
  <c r="E105" i="28"/>
  <c r="H105" i="28" s="1"/>
  <c r="E109" i="28"/>
  <c r="E113" i="28"/>
  <c r="E139" i="28"/>
  <c r="E148" i="28"/>
  <c r="H148" i="28" s="1"/>
  <c r="E106" i="28"/>
  <c r="E110" i="28"/>
  <c r="H110" i="28" s="1"/>
  <c r="E117" i="28"/>
  <c r="E136" i="28"/>
  <c r="H136" i="28" s="1"/>
  <c r="E140" i="28"/>
  <c r="H140" i="28" s="1"/>
  <c r="E107" i="28"/>
  <c r="H107" i="28" s="1"/>
  <c r="E134" i="28"/>
  <c r="E137" i="28"/>
  <c r="E146" i="28"/>
  <c r="H146" i="28" s="1"/>
  <c r="E88" i="29"/>
  <c r="H88" i="29" s="1"/>
  <c r="E98" i="29"/>
  <c r="H98" i="29" s="1"/>
  <c r="E80" i="29"/>
  <c r="E89" i="29"/>
  <c r="E90" i="29"/>
  <c r="H90" i="29" s="1"/>
  <c r="E91" i="29"/>
  <c r="H91" i="29" s="1"/>
  <c r="E99" i="29"/>
  <c r="E100" i="29"/>
  <c r="E109" i="29"/>
  <c r="E94" i="29"/>
  <c r="E76" i="29"/>
  <c r="H76" i="29" s="1"/>
  <c r="E77" i="29"/>
  <c r="H77" i="29" s="1"/>
  <c r="E87" i="29"/>
  <c r="E96" i="29"/>
  <c r="H96" i="29" s="1"/>
  <c r="E106" i="29"/>
  <c r="E114" i="29"/>
  <c r="E117" i="29"/>
  <c r="H117" i="29" s="1"/>
  <c r="E119" i="29"/>
  <c r="H119" i="29" s="1"/>
  <c r="E120" i="29"/>
  <c r="E123" i="29"/>
  <c r="E125" i="29"/>
  <c r="E126" i="29"/>
  <c r="H126" i="29" s="1"/>
  <c r="E125" i="30"/>
  <c r="E102" i="30"/>
  <c r="E111" i="30"/>
  <c r="E119" i="30"/>
  <c r="E120" i="30"/>
  <c r="H120" i="30" s="1"/>
  <c r="E137" i="30"/>
  <c r="H137" i="30" s="1"/>
  <c r="E76" i="30"/>
  <c r="H76" i="30" s="1"/>
  <c r="E85" i="30"/>
  <c r="E87" i="30"/>
  <c r="E99" i="30"/>
  <c r="E122" i="30"/>
  <c r="H122" i="30" s="1"/>
  <c r="E133" i="30"/>
  <c r="E73" i="31"/>
  <c r="E83" i="31"/>
  <c r="H83" i="31" s="1"/>
  <c r="E94" i="31"/>
  <c r="E111" i="31"/>
  <c r="E119" i="31"/>
  <c r="H119" i="31" s="1"/>
  <c r="E127" i="31"/>
  <c r="H127" i="31" s="1"/>
  <c r="E136" i="31"/>
  <c r="E150" i="31"/>
  <c r="H150" i="31" s="1"/>
  <c r="E76" i="31"/>
  <c r="E77" i="31"/>
  <c r="E84" i="31"/>
  <c r="E85" i="31"/>
  <c r="E87" i="31"/>
  <c r="E96" i="31"/>
  <c r="E104" i="31"/>
  <c r="E105" i="31"/>
  <c r="H105" i="31" s="1"/>
  <c r="E106" i="31"/>
  <c r="E112" i="31"/>
  <c r="E114" i="31"/>
  <c r="E120" i="31"/>
  <c r="H120" i="31" s="1"/>
  <c r="E122" i="31"/>
  <c r="E128" i="31"/>
  <c r="H128" i="31" s="1"/>
  <c r="E129" i="31"/>
  <c r="E139" i="31"/>
  <c r="E144" i="31"/>
  <c r="E145" i="31"/>
  <c r="E88" i="31"/>
  <c r="E98" i="31"/>
  <c r="H98" i="31" s="1"/>
  <c r="E107" i="31"/>
  <c r="E115" i="31"/>
  <c r="E123" i="31"/>
  <c r="E140" i="31"/>
  <c r="E80" i="31"/>
  <c r="E89" i="31"/>
  <c r="E90" i="31"/>
  <c r="E99" i="31"/>
  <c r="E100" i="31"/>
  <c r="E108" i="31"/>
  <c r="E109" i="31"/>
  <c r="E118" i="31"/>
  <c r="H118" i="31" s="1"/>
  <c r="E124" i="31"/>
  <c r="H124" i="31" s="1"/>
  <c r="E125" i="31"/>
  <c r="E126" i="31"/>
  <c r="E133" i="31"/>
  <c r="H133" i="31" s="1"/>
  <c r="E135" i="31"/>
  <c r="E149" i="31"/>
  <c r="E88" i="32"/>
  <c r="H88" i="32" s="1"/>
  <c r="E125" i="32"/>
  <c r="E72" i="3"/>
  <c r="E72" i="11"/>
  <c r="H72" i="11" s="1"/>
  <c r="H116" i="34"/>
  <c r="H112" i="34"/>
  <c r="H108" i="34"/>
  <c r="H104" i="34"/>
  <c r="H95" i="34"/>
  <c r="H89" i="34"/>
  <c r="H84" i="34"/>
  <c r="H80" i="34"/>
  <c r="E149" i="1"/>
  <c r="H149" i="1" s="1"/>
  <c r="H146" i="1"/>
  <c r="H142" i="1"/>
  <c r="H139" i="1"/>
  <c r="E135" i="1"/>
  <c r="H135" i="1" s="1"/>
  <c r="E126" i="1"/>
  <c r="H126" i="1" s="1"/>
  <c r="H118" i="1"/>
  <c r="H114" i="1"/>
  <c r="H110" i="1"/>
  <c r="H106" i="1"/>
  <c r="H101" i="1"/>
  <c r="H91" i="1"/>
  <c r="H82" i="1"/>
  <c r="H77" i="1"/>
  <c r="H151" i="2"/>
  <c r="H141" i="2"/>
  <c r="E128" i="2"/>
  <c r="E124" i="2"/>
  <c r="H124" i="2" s="1"/>
  <c r="E120" i="2"/>
  <c r="H120" i="2" s="1"/>
  <c r="E108" i="2"/>
  <c r="E99" i="2"/>
  <c r="H99" i="2" s="1"/>
  <c r="E89" i="2"/>
  <c r="H89" i="2" s="1"/>
  <c r="H149" i="3"/>
  <c r="H146" i="3"/>
  <c r="H142" i="3"/>
  <c r="E126" i="3"/>
  <c r="H126" i="3" s="1"/>
  <c r="E118" i="3"/>
  <c r="H118" i="3" s="1"/>
  <c r="E114" i="3"/>
  <c r="H114" i="3" s="1"/>
  <c r="E110" i="3"/>
  <c r="H110" i="3" s="1"/>
  <c r="H101" i="3"/>
  <c r="H97" i="3"/>
  <c r="E87" i="3"/>
  <c r="H87" i="3" s="1"/>
  <c r="H82" i="3"/>
  <c r="H144" i="4"/>
  <c r="H141" i="4"/>
  <c r="H133" i="4"/>
  <c r="H124" i="4"/>
  <c r="E120" i="4"/>
  <c r="H120" i="4" s="1"/>
  <c r="E108" i="4"/>
  <c r="E149" i="5"/>
  <c r="H140" i="6"/>
  <c r="H82" i="7"/>
  <c r="H77" i="7"/>
  <c r="H134" i="8"/>
  <c r="H147" i="7"/>
  <c r="H143" i="7"/>
  <c r="H136" i="7"/>
  <c r="H147" i="8"/>
  <c r="H143" i="12"/>
  <c r="H141" i="11"/>
  <c r="H121" i="11"/>
  <c r="H142" i="24"/>
  <c r="H84" i="25"/>
  <c r="H143" i="26"/>
  <c r="H84" i="27"/>
  <c r="H151" i="29"/>
  <c r="H81" i="23"/>
  <c r="H147" i="24"/>
  <c r="H143" i="24"/>
  <c r="H136" i="24"/>
  <c r="H132" i="24"/>
  <c r="H151" i="25"/>
  <c r="H141" i="25"/>
  <c r="H137" i="25"/>
  <c r="H81" i="27"/>
  <c r="E38" i="24"/>
  <c r="E53" i="24"/>
  <c r="H53" i="24" s="1"/>
  <c r="E61" i="24"/>
  <c r="E18" i="23"/>
  <c r="C8" i="21"/>
  <c r="C9" i="13"/>
  <c r="E18" i="8"/>
  <c r="E18" i="29"/>
  <c r="E65" i="33"/>
  <c r="E64" i="33"/>
  <c r="E63" i="33"/>
  <c r="H63" i="33" s="1"/>
  <c r="E62" i="33"/>
  <c r="E61" i="33"/>
  <c r="E60" i="33"/>
  <c r="H60" i="33" s="1"/>
  <c r="E59" i="33"/>
  <c r="E54" i="33"/>
  <c r="E53" i="33"/>
  <c r="H53" i="33" s="1"/>
  <c r="E52" i="33"/>
  <c r="E51" i="33"/>
  <c r="E50" i="33"/>
  <c r="H50" i="33" s="1"/>
  <c r="E49" i="33"/>
  <c r="E48" i="33"/>
  <c r="E44" i="33"/>
  <c r="H44" i="33" s="1"/>
  <c r="E43" i="33"/>
  <c r="E42" i="33"/>
  <c r="E41" i="33"/>
  <c r="E39" i="33"/>
  <c r="E38" i="33"/>
  <c r="E37" i="33"/>
  <c r="H37" i="33" s="1"/>
  <c r="E36" i="33"/>
  <c r="E35" i="33"/>
  <c r="E34" i="33"/>
  <c r="H34" i="33" s="1"/>
  <c r="E32" i="33"/>
  <c r="E31" i="33"/>
  <c r="E29" i="33"/>
  <c r="E28" i="33"/>
  <c r="H28" i="33" s="1"/>
  <c r="E24" i="33"/>
  <c r="H24" i="33" s="1"/>
  <c r="E23" i="33"/>
  <c r="E22" i="33"/>
  <c r="E21" i="33"/>
  <c r="H21" i="33" s="1"/>
  <c r="E20" i="33"/>
  <c r="E65" i="2"/>
  <c r="E64" i="2"/>
  <c r="E61" i="2"/>
  <c r="E50" i="2"/>
  <c r="E49" i="2"/>
  <c r="E44" i="2"/>
  <c r="E39" i="2"/>
  <c r="H39" i="2" s="1"/>
  <c r="E38" i="2"/>
  <c r="E29" i="2"/>
  <c r="E28" i="2"/>
  <c r="E64" i="5"/>
  <c r="E63" i="5"/>
  <c r="E61" i="5"/>
  <c r="E60" i="5"/>
  <c r="E53" i="5"/>
  <c r="E51" i="5"/>
  <c r="H51" i="5" s="1"/>
  <c r="E49" i="5"/>
  <c r="E48" i="5"/>
  <c r="E43" i="5"/>
  <c r="E42" i="5"/>
  <c r="H42" i="5" s="1"/>
  <c r="E35" i="5"/>
  <c r="E29" i="5"/>
  <c r="E28" i="5"/>
  <c r="H28" i="5" s="1"/>
  <c r="E64" i="7"/>
  <c r="E53" i="7"/>
  <c r="E50" i="7"/>
  <c r="E42" i="7"/>
  <c r="E34" i="7"/>
  <c r="E31" i="7"/>
  <c r="E29" i="7"/>
  <c r="H29" i="7" s="1"/>
  <c r="E24" i="7"/>
  <c r="E64" i="8"/>
  <c r="E53" i="8"/>
  <c r="E49" i="8"/>
  <c r="E29" i="8"/>
  <c r="E49" i="9"/>
  <c r="E63" i="10"/>
  <c r="E51" i="10"/>
  <c r="E50" i="10"/>
  <c r="E44" i="10"/>
  <c r="E29" i="10"/>
  <c r="E28" i="10"/>
  <c r="E64" i="11"/>
  <c r="E61" i="11"/>
  <c r="E31" i="11"/>
  <c r="E63" i="18"/>
  <c r="H63" i="18" s="1"/>
  <c r="E61" i="19"/>
  <c r="E53" i="19"/>
  <c r="E29" i="19"/>
  <c r="E29" i="22"/>
  <c r="E61" i="22"/>
  <c r="H61" i="22" s="1"/>
  <c r="E49" i="27"/>
  <c r="E28" i="27"/>
  <c r="H28" i="27" s="1"/>
  <c r="E35" i="27"/>
  <c r="H35" i="27" s="1"/>
  <c r="E53" i="27"/>
  <c r="E53" i="30"/>
  <c r="E35" i="30"/>
  <c r="E36" i="30"/>
  <c r="E18" i="11"/>
  <c r="C9" i="21"/>
  <c r="E18" i="16"/>
  <c r="C9" i="32"/>
  <c r="C9" i="23"/>
  <c r="E18" i="14"/>
  <c r="E18" i="24"/>
  <c r="E64" i="12"/>
  <c r="H64" i="12" s="1"/>
  <c r="E63" i="12"/>
  <c r="E61" i="12"/>
  <c r="E53" i="12"/>
  <c r="H53" i="12" s="1"/>
  <c r="E51" i="12"/>
  <c r="E49" i="12"/>
  <c r="E44" i="12"/>
  <c r="H44" i="12" s="1"/>
  <c r="E37" i="12"/>
  <c r="E31" i="12"/>
  <c r="E29" i="12"/>
  <c r="H29" i="12" s="1"/>
  <c r="E63" i="13"/>
  <c r="E61" i="13"/>
  <c r="E59" i="13"/>
  <c r="H59" i="13" s="1"/>
  <c r="E53" i="13"/>
  <c r="H53" i="13" s="1"/>
  <c r="E48" i="13"/>
  <c r="E29" i="13"/>
  <c r="E62" i="14"/>
  <c r="H62" i="14" s="1"/>
  <c r="E60" i="14"/>
  <c r="H60" i="14" s="1"/>
  <c r="E53" i="14"/>
  <c r="E48" i="14"/>
  <c r="E35" i="14"/>
  <c r="H35" i="14" s="1"/>
  <c r="E28" i="14"/>
  <c r="H28" i="14" s="1"/>
  <c r="E23" i="14"/>
  <c r="E59" i="18"/>
  <c r="E43" i="22"/>
  <c r="H43" i="22" s="1"/>
  <c r="E35" i="22"/>
  <c r="E61" i="23"/>
  <c r="E29" i="18"/>
  <c r="E61" i="18"/>
  <c r="E24" i="18"/>
  <c r="E49" i="25"/>
  <c r="H49" i="25" s="1"/>
  <c r="E44" i="25"/>
  <c r="H44" i="25" s="1"/>
  <c r="E60" i="25"/>
  <c r="E35" i="28"/>
  <c r="E43" i="28"/>
  <c r="E59" i="28"/>
  <c r="E20" i="28"/>
  <c r="E28" i="28"/>
  <c r="E29" i="28"/>
  <c r="E37" i="28"/>
  <c r="E38" i="28"/>
  <c r="E44" i="28"/>
  <c r="E52" i="28"/>
  <c r="H52" i="28" s="1"/>
  <c r="E53" i="28"/>
  <c r="E61" i="28"/>
  <c r="H61" i="28" s="1"/>
  <c r="E63" i="28"/>
  <c r="E23" i="28"/>
  <c r="E24" i="28"/>
  <c r="H24" i="28" s="1"/>
  <c r="E32" i="28"/>
  <c r="E34" i="28"/>
  <c r="E41" i="28"/>
  <c r="H41" i="28" s="1"/>
  <c r="E48" i="28"/>
  <c r="E49" i="28"/>
  <c r="E50" i="28"/>
  <c r="E64" i="28"/>
  <c r="E50" i="31"/>
  <c r="H50" i="31" s="1"/>
  <c r="E28" i="31"/>
  <c r="E29" i="31"/>
  <c r="E53" i="31"/>
  <c r="H53" i="31" s="1"/>
  <c r="E59" i="31"/>
  <c r="E61" i="31"/>
  <c r="E38" i="31"/>
  <c r="E54" i="31"/>
  <c r="E62" i="31"/>
  <c r="H62" i="31" s="1"/>
  <c r="E24" i="31"/>
  <c r="E31" i="31"/>
  <c r="E48" i="31"/>
  <c r="H48" i="31" s="1"/>
  <c r="E49" i="31"/>
  <c r="E64" i="31"/>
  <c r="H30" i="15"/>
  <c r="H59" i="16"/>
  <c r="H31" i="16"/>
  <c r="H56" i="20"/>
  <c r="H48" i="20"/>
  <c r="H40" i="20"/>
  <c r="H36" i="20"/>
  <c r="H23" i="20"/>
  <c r="H58" i="21"/>
  <c r="E64" i="22"/>
  <c r="H46" i="22"/>
  <c r="E38" i="22"/>
  <c r="H38" i="22" s="1"/>
  <c r="H64" i="23"/>
  <c r="H60" i="24"/>
  <c r="E49" i="24"/>
  <c r="E52" i="21"/>
  <c r="H52" i="21" s="1"/>
  <c r="E64" i="21"/>
  <c r="E49" i="23"/>
  <c r="E28" i="26"/>
  <c r="E43" i="26"/>
  <c r="H43" i="26" s="1"/>
  <c r="E53" i="26"/>
  <c r="H53" i="26" s="1"/>
  <c r="E21" i="26"/>
  <c r="H21" i="26" s="1"/>
  <c r="E35" i="29"/>
  <c r="E43" i="29"/>
  <c r="E51" i="29"/>
  <c r="E28" i="29"/>
  <c r="H28" i="29" s="1"/>
  <c r="E21" i="29"/>
  <c r="H21" i="29" s="1"/>
  <c r="E31" i="29"/>
  <c r="H31" i="29" s="1"/>
  <c r="E61" i="29"/>
  <c r="H45" i="15"/>
  <c r="H41" i="15"/>
  <c r="H50" i="16"/>
  <c r="H34" i="16"/>
  <c r="E35" i="18"/>
  <c r="E28" i="18"/>
  <c r="E61" i="21"/>
  <c r="H53" i="21"/>
  <c r="H46" i="21"/>
  <c r="H21" i="21"/>
  <c r="H55" i="23"/>
  <c r="H52" i="24"/>
  <c r="G578" i="24"/>
  <c r="H578" i="24" s="1"/>
  <c r="D552" i="24"/>
  <c r="F478" i="24"/>
  <c r="F451" i="24"/>
  <c r="F412" i="24"/>
  <c r="F394" i="24"/>
  <c r="F381" i="24"/>
  <c r="F379" i="24"/>
  <c r="F369" i="24"/>
  <c r="F367" i="24"/>
  <c r="F353" i="24"/>
  <c r="F342" i="24"/>
  <c r="F336" i="24"/>
  <c r="F450" i="24"/>
  <c r="F374" i="24"/>
  <c r="F365" i="24"/>
  <c r="F352" i="24"/>
  <c r="F350" i="24"/>
  <c r="F349" i="24"/>
  <c r="F538" i="24"/>
  <c r="F482" i="24"/>
  <c r="F477" i="24"/>
  <c r="F453" i="24"/>
  <c r="F390" i="24"/>
  <c r="F380" i="24"/>
  <c r="F370" i="24"/>
  <c r="F368" i="24"/>
  <c r="F362" i="24"/>
  <c r="F346" i="24"/>
  <c r="F333" i="24"/>
  <c r="F531" i="24"/>
  <c r="F506" i="24"/>
  <c r="F423" i="24"/>
  <c r="F345" i="24"/>
  <c r="F330" i="24"/>
  <c r="F262" i="24"/>
  <c r="F189" i="24"/>
  <c r="F182" i="24"/>
  <c r="F297" i="24"/>
  <c r="F224" i="24"/>
  <c r="F253" i="24"/>
  <c r="F245" i="24"/>
  <c r="F219" i="24"/>
  <c r="F164" i="24"/>
  <c r="F270" i="24"/>
  <c r="F125" i="24"/>
  <c r="F120" i="24"/>
  <c r="F108" i="24"/>
  <c r="F85" i="24"/>
  <c r="F77" i="24"/>
  <c r="F122" i="24"/>
  <c r="F99" i="24"/>
  <c r="F119" i="24"/>
  <c r="F114" i="24"/>
  <c r="F111" i="24"/>
  <c r="F109" i="24"/>
  <c r="F107" i="24"/>
  <c r="F76" i="24"/>
  <c r="F144" i="24"/>
  <c r="F98" i="24"/>
  <c r="F72" i="24"/>
  <c r="F44" i="24"/>
  <c r="F21" i="24"/>
  <c r="F38" i="24"/>
  <c r="F28" i="24"/>
  <c r="G578" i="25"/>
  <c r="H578" i="25" s="1"/>
  <c r="D552" i="25"/>
  <c r="F562" i="25" s="1"/>
  <c r="F531" i="25"/>
  <c r="F515" i="25"/>
  <c r="F511" i="25"/>
  <c r="F506" i="25"/>
  <c r="F471" i="25"/>
  <c r="F456" i="25"/>
  <c r="F452" i="25"/>
  <c r="F451" i="25"/>
  <c r="F437" i="25"/>
  <c r="F424" i="25"/>
  <c r="F423" i="25"/>
  <c r="F340" i="25"/>
  <c r="F530" i="25"/>
  <c r="F514" i="25"/>
  <c r="F510" i="25"/>
  <c r="F487" i="25"/>
  <c r="F479" i="25"/>
  <c r="F478" i="25"/>
  <c r="F436" i="25"/>
  <c r="F432" i="25"/>
  <c r="F409" i="25"/>
  <c r="F382" i="25"/>
  <c r="F379" i="25"/>
  <c r="F373" i="25"/>
  <c r="F372" i="25"/>
  <c r="F369" i="25"/>
  <c r="F367" i="25"/>
  <c r="F353" i="25"/>
  <c r="F343" i="25"/>
  <c r="F336" i="25"/>
  <c r="F540" i="25"/>
  <c r="F529" i="25"/>
  <c r="F509" i="25"/>
  <c r="F482" i="25"/>
  <c r="F467" i="25"/>
  <c r="F455" i="25"/>
  <c r="F438" i="25"/>
  <c r="F422" i="25"/>
  <c r="F412" i="25"/>
  <c r="F361" i="25"/>
  <c r="F349" i="25"/>
  <c r="F345" i="25"/>
  <c r="F342" i="25"/>
  <c r="F330" i="25"/>
  <c r="F538" i="25"/>
  <c r="F497" i="25"/>
  <c r="F477" i="25"/>
  <c r="F446" i="25"/>
  <c r="F430" i="25"/>
  <c r="F411" i="25"/>
  <c r="F410" i="25"/>
  <c r="F394" i="25"/>
  <c r="F390" i="25"/>
  <c r="F387" i="25"/>
  <c r="F380" i="25"/>
  <c r="F368" i="25"/>
  <c r="F365" i="25"/>
  <c r="F364" i="25"/>
  <c r="F352" i="25"/>
  <c r="F337" i="25"/>
  <c r="F216" i="25"/>
  <c r="F201" i="25"/>
  <c r="F188" i="25"/>
  <c r="F173" i="25"/>
  <c r="F214" i="25"/>
  <c r="F164" i="25"/>
  <c r="F304" i="25"/>
  <c r="F301" i="25"/>
  <c r="F248" i="25"/>
  <c r="F202" i="25"/>
  <c r="F196" i="25"/>
  <c r="F192" i="25"/>
  <c r="F227" i="25"/>
  <c r="F183" i="25"/>
  <c r="F128" i="25"/>
  <c r="F117" i="25"/>
  <c r="F139" i="25"/>
  <c r="F125" i="25"/>
  <c r="F105" i="25"/>
  <c r="F94" i="25"/>
  <c r="F77" i="25"/>
  <c r="F107" i="25"/>
  <c r="F126" i="25"/>
  <c r="F115" i="25"/>
  <c r="F109" i="25"/>
  <c r="F98" i="25"/>
  <c r="F88" i="25"/>
  <c r="D10" i="25"/>
  <c r="F35" i="25"/>
  <c r="D13" i="26"/>
  <c r="G13" i="26" s="1"/>
  <c r="F560" i="26"/>
  <c r="F568" i="26"/>
  <c r="F554" i="26"/>
  <c r="F556" i="26"/>
  <c r="F571" i="26"/>
  <c r="F567" i="26"/>
  <c r="F575" i="26"/>
  <c r="G552" i="26"/>
  <c r="F555" i="26"/>
  <c r="F557" i="26"/>
  <c r="F570" i="26"/>
  <c r="F573" i="26"/>
  <c r="F552" i="26"/>
  <c r="F577" i="26"/>
  <c r="F553" i="26"/>
  <c r="F500" i="26"/>
  <c r="F410" i="26"/>
  <c r="F359" i="26"/>
  <c r="F526" i="26"/>
  <c r="F499" i="26"/>
  <c r="F437" i="26"/>
  <c r="F430" i="26"/>
  <c r="F346" i="26"/>
  <c r="F453" i="26"/>
  <c r="F436" i="26"/>
  <c r="F427" i="26"/>
  <c r="F422" i="26"/>
  <c r="F506" i="26"/>
  <c r="F477" i="26"/>
  <c r="F451" i="26"/>
  <c r="F390" i="26"/>
  <c r="F543" i="26"/>
  <c r="F538" i="26"/>
  <c r="F531" i="26"/>
  <c r="F529" i="26"/>
  <c r="F524" i="26"/>
  <c r="F497" i="26"/>
  <c r="F457" i="26"/>
  <c r="F455" i="26"/>
  <c r="F433" i="26"/>
  <c r="F432" i="26"/>
  <c r="F401" i="26"/>
  <c r="F382" i="26"/>
  <c r="F380" i="26"/>
  <c r="F369" i="26"/>
  <c r="F367" i="26"/>
  <c r="F361" i="26"/>
  <c r="F356" i="26"/>
  <c r="F353" i="26"/>
  <c r="F350" i="26"/>
  <c r="F349" i="26"/>
  <c r="F343" i="26"/>
  <c r="F340" i="26"/>
  <c r="F338" i="26"/>
  <c r="F336" i="26"/>
  <c r="F332" i="26"/>
  <c r="F542" i="26"/>
  <c r="F540" i="26"/>
  <c r="F513" i="26"/>
  <c r="F512" i="26"/>
  <c r="F503" i="26"/>
  <c r="F482" i="26"/>
  <c r="F468" i="26"/>
  <c r="F467" i="26"/>
  <c r="F452" i="26"/>
  <c r="F450" i="26"/>
  <c r="F446" i="26"/>
  <c r="F438" i="26"/>
  <c r="F428" i="26"/>
  <c r="F412" i="26"/>
  <c r="F375" i="26"/>
  <c r="F374" i="26"/>
  <c r="F345" i="26"/>
  <c r="F530" i="26"/>
  <c r="F515" i="26"/>
  <c r="F509" i="26"/>
  <c r="F508" i="26"/>
  <c r="F456" i="26"/>
  <c r="F448" i="26"/>
  <c r="F440" i="26"/>
  <c r="F434" i="26"/>
  <c r="F395" i="26"/>
  <c r="F394" i="26"/>
  <c r="F381" i="26"/>
  <c r="F379" i="26"/>
  <c r="F370" i="26"/>
  <c r="F368" i="26"/>
  <c r="F362" i="26"/>
  <c r="F352" i="26"/>
  <c r="F342" i="26"/>
  <c r="F339" i="26"/>
  <c r="F333" i="26"/>
  <c r="F331" i="26"/>
  <c r="D12" i="26"/>
  <c r="G12" i="26" s="1"/>
  <c r="F297" i="26"/>
  <c r="F287" i="26"/>
  <c r="F281" i="26"/>
  <c r="F272" i="26"/>
  <c r="F262" i="26"/>
  <c r="F253" i="26"/>
  <c r="F248" i="26"/>
  <c r="F215" i="26"/>
  <c r="F214" i="26"/>
  <c r="F211" i="26"/>
  <c r="F191" i="26"/>
  <c r="F189" i="26"/>
  <c r="F302" i="26"/>
  <c r="F204" i="26"/>
  <c r="F183" i="26"/>
  <c r="F167" i="26"/>
  <c r="F299" i="26"/>
  <c r="F284" i="26"/>
  <c r="F276" i="26"/>
  <c r="F263" i="26"/>
  <c r="F261" i="26"/>
  <c r="F245" i="26"/>
  <c r="F234" i="26"/>
  <c r="F233" i="26"/>
  <c r="F232" i="26"/>
  <c r="F225" i="26"/>
  <c r="F224" i="26"/>
  <c r="F219" i="26"/>
  <c r="F212" i="26"/>
  <c r="F202" i="26"/>
  <c r="F192" i="26"/>
  <c r="F190" i="26"/>
  <c r="F188" i="26"/>
  <c r="F170" i="26"/>
  <c r="F169" i="26"/>
  <c r="F164" i="26"/>
  <c r="F304" i="26"/>
  <c r="F201" i="26"/>
  <c r="F197" i="26"/>
  <c r="F182" i="26"/>
  <c r="F166" i="26"/>
  <c r="F163" i="26"/>
  <c r="F122" i="26"/>
  <c r="F117" i="26"/>
  <c r="F115" i="26"/>
  <c r="F110" i="26"/>
  <c r="F99" i="26"/>
  <c r="F94" i="26"/>
  <c r="F80" i="26"/>
  <c r="F139" i="26"/>
  <c r="F126" i="26"/>
  <c r="F119" i="26"/>
  <c r="F96" i="26"/>
  <c r="F89" i="26"/>
  <c r="F87" i="26"/>
  <c r="F76" i="26"/>
  <c r="F137" i="26"/>
  <c r="F116" i="26"/>
  <c r="F114" i="26"/>
  <c r="F109" i="26"/>
  <c r="F107" i="26"/>
  <c r="F100" i="26"/>
  <c r="F98" i="26"/>
  <c r="F91" i="26"/>
  <c r="F149" i="26"/>
  <c r="F136" i="26"/>
  <c r="F125" i="26"/>
  <c r="F120" i="26"/>
  <c r="F118" i="26"/>
  <c r="F95" i="26"/>
  <c r="F88" i="26"/>
  <c r="F85" i="26"/>
  <c r="D10" i="26"/>
  <c r="F61" i="26"/>
  <c r="F41" i="26"/>
  <c r="F37" i="26"/>
  <c r="F436" i="27"/>
  <c r="F432" i="27"/>
  <c r="F423" i="27"/>
  <c r="F394" i="27"/>
  <c r="F382" i="27"/>
  <c r="F380" i="27"/>
  <c r="F378" i="27"/>
  <c r="F370" i="27"/>
  <c r="F367" i="27"/>
  <c r="F353" i="27"/>
  <c r="F349" i="27"/>
  <c r="F332" i="27"/>
  <c r="F541" i="27"/>
  <c r="F540" i="27"/>
  <c r="F538" i="27"/>
  <c r="F535" i="27"/>
  <c r="F534" i="27"/>
  <c r="F533" i="27"/>
  <c r="F529" i="27"/>
  <c r="F522" i="27"/>
  <c r="F521" i="27"/>
  <c r="F519" i="27"/>
  <c r="F513" i="27"/>
  <c r="F506" i="27"/>
  <c r="F503" i="27"/>
  <c r="F484" i="27"/>
  <c r="F466" i="27"/>
  <c r="F454" i="27"/>
  <c r="F453" i="27"/>
  <c r="F451" i="27"/>
  <c r="F442" i="27"/>
  <c r="F420" i="27"/>
  <c r="F365" i="27"/>
  <c r="F339" i="27"/>
  <c r="D12" i="27"/>
  <c r="F422" i="27"/>
  <c r="F402" i="27"/>
  <c r="F395" i="27"/>
  <c r="F390" i="27"/>
  <c r="F381" i="27"/>
  <c r="F379" i="27"/>
  <c r="F374" i="27"/>
  <c r="F354" i="27"/>
  <c r="F352" i="27"/>
  <c r="F345" i="27"/>
  <c r="F342" i="27"/>
  <c r="F336" i="27"/>
  <c r="F542" i="27"/>
  <c r="F537" i="27"/>
  <c r="F531" i="27"/>
  <c r="F524" i="27"/>
  <c r="F509" i="27"/>
  <c r="F462" i="27"/>
  <c r="F456" i="27"/>
  <c r="F452" i="27"/>
  <c r="F450" i="27"/>
  <c r="F446" i="27"/>
  <c r="F437" i="27"/>
  <c r="F428" i="27"/>
  <c r="F368" i="27"/>
  <c r="F318" i="27"/>
  <c r="F297" i="27"/>
  <c r="F272" i="27"/>
  <c r="F232" i="27"/>
  <c r="F217" i="27"/>
  <c r="F208" i="27"/>
  <c r="F193" i="27"/>
  <c r="F191" i="27"/>
  <c r="F201" i="27"/>
  <c r="F294" i="27"/>
  <c r="F192" i="27"/>
  <c r="F167" i="27"/>
  <c r="F123" i="27"/>
  <c r="F118" i="27"/>
  <c r="F115" i="27"/>
  <c r="F109" i="27"/>
  <c r="F107" i="27"/>
  <c r="F98" i="27"/>
  <c r="F94" i="27"/>
  <c r="F80" i="27"/>
  <c r="F76" i="27"/>
  <c r="F148" i="27"/>
  <c r="F125" i="27"/>
  <c r="F122" i="27"/>
  <c r="F119" i="27"/>
  <c r="F106" i="27"/>
  <c r="F99" i="27"/>
  <c r="F88" i="27"/>
  <c r="F105" i="27"/>
  <c r="D10" i="27"/>
  <c r="D552" i="28"/>
  <c r="F544" i="28"/>
  <c r="F526" i="28"/>
  <c r="F520" i="28"/>
  <c r="F514" i="28"/>
  <c r="F511" i="28"/>
  <c r="F493" i="28"/>
  <c r="F488" i="28"/>
  <c r="F486" i="28"/>
  <c r="F448" i="28"/>
  <c r="F446" i="28"/>
  <c r="F442" i="28"/>
  <c r="F404" i="28"/>
  <c r="F382" i="28"/>
  <c r="F380" i="28"/>
  <c r="F378" i="28"/>
  <c r="F348" i="28"/>
  <c r="F546" i="28"/>
  <c r="F543" i="28"/>
  <c r="F541" i="28"/>
  <c r="F530" i="28"/>
  <c r="F524" i="28"/>
  <c r="F519" i="28"/>
  <c r="F513" i="28"/>
  <c r="F510" i="28"/>
  <c r="F508" i="28"/>
  <c r="F503" i="28"/>
  <c r="F501" i="28"/>
  <c r="F499" i="28"/>
  <c r="F492" i="28"/>
  <c r="F483" i="28"/>
  <c r="F481" i="28"/>
  <c r="F478" i="28"/>
  <c r="F476" i="28"/>
  <c r="F474" i="28"/>
  <c r="F471" i="28"/>
  <c r="F468" i="28"/>
  <c r="F466" i="28"/>
  <c r="F464" i="28"/>
  <c r="F458" i="28"/>
  <c r="F456" i="28"/>
  <c r="F454" i="28"/>
  <c r="F452" i="28"/>
  <c r="F450" i="28"/>
  <c r="F441" i="28"/>
  <c r="F437" i="28"/>
  <c r="F433" i="28"/>
  <c r="F431" i="28"/>
  <c r="F427" i="28"/>
  <c r="F425" i="28"/>
  <c r="F423" i="28"/>
  <c r="F421" i="28"/>
  <c r="F411" i="28"/>
  <c r="F409" i="28"/>
  <c r="F403" i="28"/>
  <c r="F402" i="28"/>
  <c r="F395" i="28"/>
  <c r="F393" i="28"/>
  <c r="F375" i="28"/>
  <c r="F374" i="28"/>
  <c r="F372" i="28"/>
  <c r="F370" i="28"/>
  <c r="F368" i="28"/>
  <c r="F366" i="28"/>
  <c r="F365" i="28"/>
  <c r="F361" i="28"/>
  <c r="F358" i="28"/>
  <c r="F356" i="28"/>
  <c r="F353" i="28"/>
  <c r="F350" i="28"/>
  <c r="F347" i="28"/>
  <c r="F345" i="28"/>
  <c r="F342" i="28"/>
  <c r="F339" i="28"/>
  <c r="F337" i="28"/>
  <c r="F335" i="28"/>
  <c r="F333" i="28"/>
  <c r="F331" i="28"/>
  <c r="F507" i="28"/>
  <c r="F489" i="28"/>
  <c r="F487" i="28"/>
  <c r="F480" i="28"/>
  <c r="F447" i="28"/>
  <c r="F445" i="28"/>
  <c r="F443" i="28"/>
  <c r="F392" i="28"/>
  <c r="F381" i="28"/>
  <c r="F379" i="28"/>
  <c r="F355" i="28"/>
  <c r="F330" i="28"/>
  <c r="F542" i="28"/>
  <c r="F540" i="28"/>
  <c r="F538" i="28"/>
  <c r="F531" i="28"/>
  <c r="F529" i="28"/>
  <c r="F521" i="28"/>
  <c r="F517" i="28"/>
  <c r="F512" i="28"/>
  <c r="F509" i="28"/>
  <c r="F506" i="28"/>
  <c r="F502" i="28"/>
  <c r="F500" i="28"/>
  <c r="F491" i="28"/>
  <c r="F484" i="28"/>
  <c r="F482" i="28"/>
  <c r="F479" i="28"/>
  <c r="F477" i="28"/>
  <c r="F475" i="28"/>
  <c r="F473" i="28"/>
  <c r="F467" i="28"/>
  <c r="F465" i="28"/>
  <c r="F463" i="28"/>
  <c r="F462" i="28"/>
  <c r="F460" i="28"/>
  <c r="F457" i="28"/>
  <c r="F455" i="28"/>
  <c r="F453" i="28"/>
  <c r="F451" i="28"/>
  <c r="F449" i="28"/>
  <c r="F440" i="28"/>
  <c r="F438" i="28"/>
  <c r="F436" i="28"/>
  <c r="F434" i="28"/>
  <c r="F432" i="28"/>
  <c r="F430" i="28"/>
  <c r="F428" i="28"/>
  <c r="F426" i="28"/>
  <c r="F424" i="28"/>
  <c r="F422" i="28"/>
  <c r="F420" i="28"/>
  <c r="F412" i="28"/>
  <c r="F405" i="28"/>
  <c r="F394" i="28"/>
  <c r="F390" i="28"/>
  <c r="F376" i="28"/>
  <c r="F373" i="28"/>
  <c r="F371" i="28"/>
  <c r="F369" i="28"/>
  <c r="F367" i="28"/>
  <c r="F364" i="28"/>
  <c r="F362" i="28"/>
  <c r="F359" i="28"/>
  <c r="F354" i="28"/>
  <c r="F352" i="28"/>
  <c r="F349" i="28"/>
  <c r="F346" i="28"/>
  <c r="F343" i="28"/>
  <c r="F340" i="28"/>
  <c r="F338" i="28"/>
  <c r="F336" i="28"/>
  <c r="F332" i="28"/>
  <c r="F212" i="28"/>
  <c r="F169" i="28"/>
  <c r="F311" i="28"/>
  <c r="F263" i="28"/>
  <c r="F243" i="28"/>
  <c r="F231" i="28"/>
  <c r="F225" i="28"/>
  <c r="F319" i="28"/>
  <c r="F252" i="28"/>
  <c r="F234" i="28"/>
  <c r="F211" i="28"/>
  <c r="F194" i="28"/>
  <c r="F318" i="28"/>
  <c r="F294" i="28"/>
  <c r="F276" i="28"/>
  <c r="F230" i="28"/>
  <c r="F222" i="28"/>
  <c r="F162" i="28"/>
  <c r="F137" i="28"/>
  <c r="F125" i="28"/>
  <c r="F121" i="28"/>
  <c r="F91" i="28"/>
  <c r="F83" i="28"/>
  <c r="F142" i="28"/>
  <c r="F116" i="28"/>
  <c r="F108" i="28"/>
  <c r="F99" i="28"/>
  <c r="F140" i="28"/>
  <c r="F126" i="28"/>
  <c r="F94" i="28"/>
  <c r="F85" i="28"/>
  <c r="F119" i="28"/>
  <c r="F111" i="28"/>
  <c r="F105" i="28"/>
  <c r="F98" i="28"/>
  <c r="F76" i="28"/>
  <c r="F20" i="28"/>
  <c r="F55" i="28"/>
  <c r="F57" i="28"/>
  <c r="G577" i="29"/>
  <c r="F563" i="29"/>
  <c r="F570" i="29"/>
  <c r="F562" i="29"/>
  <c r="F557" i="29"/>
  <c r="F555" i="29"/>
  <c r="F578" i="29"/>
  <c r="F566" i="29"/>
  <c r="F571" i="29"/>
  <c r="F560" i="29"/>
  <c r="F556" i="29"/>
  <c r="F554" i="29"/>
  <c r="F553" i="29"/>
  <c r="F531" i="29"/>
  <c r="F529" i="29"/>
  <c r="F524" i="29"/>
  <c r="F509" i="29"/>
  <c r="F456" i="29"/>
  <c r="F453" i="29"/>
  <c r="F451" i="29"/>
  <c r="F437" i="29"/>
  <c r="F435" i="29"/>
  <c r="F423" i="29"/>
  <c r="F402" i="29"/>
  <c r="F394" i="29"/>
  <c r="F382" i="29"/>
  <c r="F380" i="29"/>
  <c r="F378" i="29"/>
  <c r="F376" i="29"/>
  <c r="F369" i="29"/>
  <c r="F367" i="29"/>
  <c r="F364" i="29"/>
  <c r="F361" i="29"/>
  <c r="F339" i="29"/>
  <c r="F513" i="29"/>
  <c r="F503" i="29"/>
  <c r="F477" i="29"/>
  <c r="F446" i="29"/>
  <c r="F442" i="29"/>
  <c r="F432" i="29"/>
  <c r="F372" i="29"/>
  <c r="F363" i="29"/>
  <c r="F353" i="29"/>
  <c r="F350" i="29"/>
  <c r="F348" i="29"/>
  <c r="F346" i="29"/>
  <c r="F343" i="29"/>
  <c r="F540" i="29"/>
  <c r="F538" i="29"/>
  <c r="F530" i="29"/>
  <c r="F500" i="29"/>
  <c r="F487" i="29"/>
  <c r="F482" i="29"/>
  <c r="F452" i="29"/>
  <c r="F450" i="29"/>
  <c r="F448" i="29"/>
  <c r="F438" i="29"/>
  <c r="F436" i="29"/>
  <c r="F434" i="29"/>
  <c r="F428" i="29"/>
  <c r="F422" i="29"/>
  <c r="F381" i="29"/>
  <c r="F379" i="29"/>
  <c r="F370" i="29"/>
  <c r="F368" i="29"/>
  <c r="F365" i="29"/>
  <c r="F362" i="29"/>
  <c r="F356" i="29"/>
  <c r="F345" i="29"/>
  <c r="F340" i="29"/>
  <c r="F338" i="29"/>
  <c r="F336" i="29"/>
  <c r="F544" i="29"/>
  <c r="F514" i="29"/>
  <c r="F506" i="29"/>
  <c r="F478" i="29"/>
  <c r="F475" i="29"/>
  <c r="F468" i="29"/>
  <c r="F467" i="29"/>
  <c r="F443" i="29"/>
  <c r="F440" i="29"/>
  <c r="F431" i="29"/>
  <c r="F390" i="29"/>
  <c r="F359" i="29"/>
  <c r="F355" i="29"/>
  <c r="F354" i="29"/>
  <c r="F352" i="29"/>
  <c r="F349" i="29"/>
  <c r="F342" i="29"/>
  <c r="F333" i="29"/>
  <c r="F331" i="29"/>
  <c r="F330" i="29"/>
  <c r="F249" i="29"/>
  <c r="F247" i="29"/>
  <c r="F239" i="29"/>
  <c r="F197" i="29"/>
  <c r="F193" i="29"/>
  <c r="F191" i="29"/>
  <c r="F189" i="29"/>
  <c r="F173" i="29"/>
  <c r="F169" i="29"/>
  <c r="F273" i="29"/>
  <c r="F272" i="29"/>
  <c r="F263" i="29"/>
  <c r="F261" i="29"/>
  <c r="F244" i="29"/>
  <c r="F230" i="29"/>
  <c r="F211" i="29"/>
  <c r="F201" i="29"/>
  <c r="F182" i="29"/>
  <c r="F166" i="29"/>
  <c r="F304" i="29"/>
  <c r="F297" i="29"/>
  <c r="F290" i="29"/>
  <c r="F248" i="29"/>
  <c r="F204" i="29"/>
  <c r="F198" i="29"/>
  <c r="F196" i="29"/>
  <c r="F192" i="29"/>
  <c r="F190" i="29"/>
  <c r="F188" i="29"/>
  <c r="F177" i="29"/>
  <c r="F168" i="29"/>
  <c r="F163" i="29"/>
  <c r="F301" i="29"/>
  <c r="F276" i="29"/>
  <c r="F262" i="29"/>
  <c r="F245" i="29"/>
  <c r="F224" i="29"/>
  <c r="F213" i="29"/>
  <c r="F212" i="29"/>
  <c r="F179" i="29"/>
  <c r="F167" i="29"/>
  <c r="D11" i="29"/>
  <c r="F117" i="29"/>
  <c r="F115" i="29"/>
  <c r="F102" i="29"/>
  <c r="F99" i="29"/>
  <c r="F140" i="29"/>
  <c r="F127" i="29"/>
  <c r="F125" i="29"/>
  <c r="F91" i="29"/>
  <c r="F89" i="29"/>
  <c r="F87" i="29"/>
  <c r="F84" i="29"/>
  <c r="F77" i="29"/>
  <c r="F129" i="29"/>
  <c r="F120" i="29"/>
  <c r="F114" i="29"/>
  <c r="F105" i="29"/>
  <c r="F100" i="29"/>
  <c r="F98" i="29"/>
  <c r="F80" i="29"/>
  <c r="F145" i="29"/>
  <c r="F144" i="29"/>
  <c r="F139" i="29"/>
  <c r="F126" i="29"/>
  <c r="F122" i="29"/>
  <c r="F94" i="29"/>
  <c r="F90" i="29"/>
  <c r="F88" i="29"/>
  <c r="F76" i="29"/>
  <c r="D10" i="29"/>
  <c r="F51" i="29"/>
  <c r="F60" i="29"/>
  <c r="F22" i="29"/>
  <c r="F50" i="29"/>
  <c r="D552" i="30"/>
  <c r="F562" i="30" s="1"/>
  <c r="D329" i="30"/>
  <c r="F198" i="30"/>
  <c r="F192" i="30"/>
  <c r="F261" i="30"/>
  <c r="F225" i="30"/>
  <c r="F224" i="30"/>
  <c r="F215" i="30"/>
  <c r="F272" i="30"/>
  <c r="F264" i="30"/>
  <c r="F318" i="30"/>
  <c r="F137" i="30"/>
  <c r="F87" i="30"/>
  <c r="F125" i="30"/>
  <c r="F120" i="30"/>
  <c r="F90" i="30"/>
  <c r="F76" i="30"/>
  <c r="F35" i="30"/>
  <c r="D552" i="31"/>
  <c r="F541" i="31"/>
  <c r="F522" i="31"/>
  <c r="F515" i="31"/>
  <c r="F510" i="31"/>
  <c r="F508" i="31"/>
  <c r="F506" i="31"/>
  <c r="F502" i="31"/>
  <c r="F497" i="31"/>
  <c r="F487" i="31"/>
  <c r="F482" i="31"/>
  <c r="F479" i="31"/>
  <c r="F477" i="31"/>
  <c r="F475" i="31"/>
  <c r="F473" i="31"/>
  <c r="F468" i="31"/>
  <c r="F466" i="31"/>
  <c r="F460" i="31"/>
  <c r="F457" i="31"/>
  <c r="F455" i="31"/>
  <c r="F453" i="31"/>
  <c r="F450" i="31"/>
  <c r="F448" i="31"/>
  <c r="F446" i="31"/>
  <c r="F444" i="31"/>
  <c r="F441" i="31"/>
  <c r="F438" i="31"/>
  <c r="F436" i="31"/>
  <c r="F431" i="31"/>
  <c r="F428" i="31"/>
  <c r="F423" i="31"/>
  <c r="F421" i="31"/>
  <c r="F412" i="31"/>
  <c r="F408" i="31"/>
  <c r="F390" i="31"/>
  <c r="F381" i="31"/>
  <c r="F379" i="31"/>
  <c r="F374" i="31"/>
  <c r="F372" i="31"/>
  <c r="F369" i="31"/>
  <c r="F367" i="31"/>
  <c r="F365" i="31"/>
  <c r="F363" i="31"/>
  <c r="F361" i="31"/>
  <c r="F346" i="31"/>
  <c r="F339" i="31"/>
  <c r="F333" i="31"/>
  <c r="F331" i="31"/>
  <c r="F545" i="31"/>
  <c r="F540" i="31"/>
  <c r="F531" i="31"/>
  <c r="F529" i="31"/>
  <c r="F524" i="31"/>
  <c r="F519" i="31"/>
  <c r="F514" i="31"/>
  <c r="F512" i="31"/>
  <c r="F501" i="31"/>
  <c r="F499" i="31"/>
  <c r="F493" i="31"/>
  <c r="F484" i="31"/>
  <c r="F452" i="31"/>
  <c r="F427" i="31"/>
  <c r="F389" i="31"/>
  <c r="F356" i="31"/>
  <c r="F354" i="31"/>
  <c r="F352" i="31"/>
  <c r="F349" i="31"/>
  <c r="F343" i="31"/>
  <c r="F544" i="31"/>
  <c r="F542" i="31"/>
  <c r="F521" i="31"/>
  <c r="F517" i="31"/>
  <c r="F509" i="31"/>
  <c r="F503" i="31"/>
  <c r="F495" i="31"/>
  <c r="F489" i="31"/>
  <c r="F483" i="31"/>
  <c r="F481" i="31"/>
  <c r="F478" i="31"/>
  <c r="F476" i="31"/>
  <c r="F474" i="31"/>
  <c r="F467" i="31"/>
  <c r="F465" i="31"/>
  <c r="F456" i="31"/>
  <c r="F454" i="31"/>
  <c r="F451" i="31"/>
  <c r="F447" i="31"/>
  <c r="F443" i="31"/>
  <c r="F440" i="31"/>
  <c r="F437" i="31"/>
  <c r="F434" i="31"/>
  <c r="F432" i="31"/>
  <c r="F430" i="31"/>
  <c r="F425" i="31"/>
  <c r="F422" i="31"/>
  <c r="F420" i="31"/>
  <c r="F411" i="31"/>
  <c r="F409" i="31"/>
  <c r="F394" i="31"/>
  <c r="F392" i="31"/>
  <c r="F382" i="31"/>
  <c r="F380" i="31"/>
  <c r="F378" i="31"/>
  <c r="F376" i="31"/>
  <c r="F373" i="31"/>
  <c r="F370" i="31"/>
  <c r="F368" i="31"/>
  <c r="F366" i="31"/>
  <c r="F362" i="31"/>
  <c r="F358" i="31"/>
  <c r="F345" i="31"/>
  <c r="F340" i="31"/>
  <c r="F338" i="31"/>
  <c r="F336" i="31"/>
  <c r="F332" i="31"/>
  <c r="F538" i="31"/>
  <c r="F530" i="31"/>
  <c r="F513" i="31"/>
  <c r="F500" i="31"/>
  <c r="F492" i="31"/>
  <c r="F480" i="31"/>
  <c r="F462" i="31"/>
  <c r="F461" i="31"/>
  <c r="F458" i="31"/>
  <c r="F439" i="31"/>
  <c r="F424" i="31"/>
  <c r="F396" i="31"/>
  <c r="F375" i="31"/>
  <c r="F355" i="31"/>
  <c r="F353" i="31"/>
  <c r="F350" i="31"/>
  <c r="F342" i="31"/>
  <c r="D12" i="31"/>
  <c r="F313" i="31"/>
  <c r="F285" i="31"/>
  <c r="F269" i="31"/>
  <c r="F188" i="31"/>
  <c r="F179" i="31"/>
  <c r="F178" i="31"/>
  <c r="F310" i="31"/>
  <c r="F215" i="31"/>
  <c r="F305" i="31"/>
  <c r="F270" i="31"/>
  <c r="F268" i="31"/>
  <c r="F244" i="31"/>
  <c r="F193" i="31"/>
  <c r="F293" i="31"/>
  <c r="F267" i="31"/>
  <c r="F146" i="31"/>
  <c r="F112" i="31"/>
  <c r="F94" i="31"/>
  <c r="F127" i="31"/>
  <c r="F120" i="31"/>
  <c r="F98" i="31"/>
  <c r="F84" i="31"/>
  <c r="F111" i="31"/>
  <c r="F105" i="31"/>
  <c r="F128" i="31"/>
  <c r="F119" i="31"/>
  <c r="F99" i="31"/>
  <c r="F85" i="31"/>
  <c r="D10" i="31"/>
  <c r="F38" i="31"/>
  <c r="F61" i="31"/>
  <c r="F64" i="31"/>
  <c r="F579" i="32"/>
  <c r="D552" i="32"/>
  <c r="F554" i="32" s="1"/>
  <c r="F467" i="32"/>
  <c r="F506" i="32"/>
  <c r="F379" i="32"/>
  <c r="F378" i="32"/>
  <c r="F376" i="32"/>
  <c r="F367" i="32"/>
  <c r="F349" i="32"/>
  <c r="F342" i="32"/>
  <c r="F332" i="32"/>
  <c r="F538" i="32"/>
  <c r="F531" i="32"/>
  <c r="F432" i="32"/>
  <c r="F381" i="32"/>
  <c r="F380" i="32"/>
  <c r="F361" i="32"/>
  <c r="F353" i="32"/>
  <c r="F336" i="32"/>
  <c r="F330" i="32"/>
  <c r="F248" i="32"/>
  <c r="F224" i="32"/>
  <c r="F276" i="32"/>
  <c r="F262" i="32"/>
  <c r="F245" i="32"/>
  <c r="D11" i="32"/>
  <c r="F120" i="32"/>
  <c r="F115" i="32"/>
  <c r="F114" i="32"/>
  <c r="F105" i="32"/>
  <c r="F117" i="32"/>
  <c r="F110" i="32"/>
  <c r="F125" i="32"/>
  <c r="F122" i="32"/>
  <c r="F53" i="32"/>
  <c r="F65" i="32"/>
  <c r="G577" i="33"/>
  <c r="D552" i="33"/>
  <c r="F544" i="33"/>
  <c r="F536" i="33"/>
  <c r="F529" i="33"/>
  <c r="F519" i="33"/>
  <c r="F517" i="33"/>
  <c r="F515" i="33"/>
  <c r="F507" i="33"/>
  <c r="F499" i="33"/>
  <c r="F497" i="33"/>
  <c r="F495" i="33"/>
  <c r="F489" i="33"/>
  <c r="F482" i="33"/>
  <c r="F475" i="33"/>
  <c r="F466" i="33"/>
  <c r="F458" i="33"/>
  <c r="F450" i="33"/>
  <c r="F442" i="33"/>
  <c r="F434" i="33"/>
  <c r="F426" i="33"/>
  <c r="F403" i="33"/>
  <c r="F382" i="33"/>
  <c r="F374" i="33"/>
  <c r="F366" i="33"/>
  <c r="F358" i="33"/>
  <c r="F356" i="33"/>
  <c r="F346" i="33"/>
  <c r="F340" i="33"/>
  <c r="F332" i="33"/>
  <c r="F542" i="33"/>
  <c r="F513" i="33"/>
  <c r="F487" i="33"/>
  <c r="F480" i="33"/>
  <c r="F473" i="33"/>
  <c r="F464" i="33"/>
  <c r="F456" i="33"/>
  <c r="F448" i="33"/>
  <c r="F440" i="33"/>
  <c r="F432" i="33"/>
  <c r="F424" i="33"/>
  <c r="F412" i="33"/>
  <c r="F401" i="33"/>
  <c r="F389" i="33"/>
  <c r="F380" i="33"/>
  <c r="F372" i="33"/>
  <c r="F364" i="33"/>
  <c r="F354" i="33"/>
  <c r="F338" i="33"/>
  <c r="F540" i="33"/>
  <c r="F523" i="33"/>
  <c r="F511" i="33"/>
  <c r="F503" i="33"/>
  <c r="F492" i="33"/>
  <c r="F479" i="33"/>
  <c r="F471" i="33"/>
  <c r="F462" i="33"/>
  <c r="F454" i="33"/>
  <c r="F446" i="33"/>
  <c r="F438" i="33"/>
  <c r="F430" i="33"/>
  <c r="F422" i="33"/>
  <c r="F410" i="33"/>
  <c r="F395" i="33"/>
  <c r="F378" i="33"/>
  <c r="F370" i="33"/>
  <c r="F362" i="33"/>
  <c r="F352" i="33"/>
  <c r="F350" i="33"/>
  <c r="F343" i="33"/>
  <c r="F336" i="33"/>
  <c r="F546" i="33"/>
  <c r="F538" i="33"/>
  <c r="F531" i="33"/>
  <c r="F521" i="33"/>
  <c r="F509" i="33"/>
  <c r="F501" i="33"/>
  <c r="F484" i="33"/>
  <c r="F477" i="33"/>
  <c r="F468" i="33"/>
  <c r="F460" i="33"/>
  <c r="F452" i="33"/>
  <c r="F444" i="33"/>
  <c r="F436" i="33"/>
  <c r="F428" i="33"/>
  <c r="F420" i="33"/>
  <c r="F408" i="33"/>
  <c r="F405" i="33"/>
  <c r="F393" i="33"/>
  <c r="F376" i="33"/>
  <c r="F368" i="33"/>
  <c r="F360" i="33"/>
  <c r="F348" i="33"/>
  <c r="F545" i="33"/>
  <c r="F543" i="33"/>
  <c r="F541" i="33"/>
  <c r="F539" i="33"/>
  <c r="F537" i="33"/>
  <c r="F535" i="33"/>
  <c r="F534" i="33"/>
  <c r="F533" i="33"/>
  <c r="F530" i="33"/>
  <c r="F526" i="33"/>
  <c r="F524" i="33"/>
  <c r="F522" i="33"/>
  <c r="F520" i="33"/>
  <c r="F514" i="33"/>
  <c r="F512" i="33"/>
  <c r="F510" i="33"/>
  <c r="F508" i="33"/>
  <c r="F506" i="33"/>
  <c r="F502" i="33"/>
  <c r="F500" i="33"/>
  <c r="F493" i="33"/>
  <c r="F491" i="33"/>
  <c r="F488" i="33"/>
  <c r="F486" i="33"/>
  <c r="F483" i="33"/>
  <c r="F481" i="33"/>
  <c r="F478" i="33"/>
  <c r="F476" i="33"/>
  <c r="F474" i="33"/>
  <c r="F472" i="33"/>
  <c r="F467" i="33"/>
  <c r="F465" i="33"/>
  <c r="F463" i="33"/>
  <c r="F461" i="33"/>
  <c r="F459" i="33"/>
  <c r="F457" i="33"/>
  <c r="F455" i="33"/>
  <c r="F453" i="33"/>
  <c r="F451" i="33"/>
  <c r="F449" i="33"/>
  <c r="F447" i="33"/>
  <c r="F445" i="33"/>
  <c r="F443" i="33"/>
  <c r="F441" i="33"/>
  <c r="F439" i="33"/>
  <c r="F437" i="33"/>
  <c r="F435" i="33"/>
  <c r="F433" i="33"/>
  <c r="F431" i="33"/>
  <c r="F429" i="33"/>
  <c r="F427" i="33"/>
  <c r="F425" i="33"/>
  <c r="F423" i="33"/>
  <c r="F421" i="33"/>
  <c r="F416" i="33"/>
  <c r="F411" i="33"/>
  <c r="F409" i="33"/>
  <c r="F404" i="33"/>
  <c r="F402" i="33"/>
  <c r="F396" i="33"/>
  <c r="F394" i="33"/>
  <c r="F392" i="33"/>
  <c r="F390" i="33"/>
  <c r="F387" i="33"/>
  <c r="F381" i="33"/>
  <c r="F379" i="33"/>
  <c r="F377" i="33"/>
  <c r="F375" i="33"/>
  <c r="F373" i="33"/>
  <c r="F371" i="33"/>
  <c r="F369" i="33"/>
  <c r="F367" i="33"/>
  <c r="F365" i="33"/>
  <c r="F363" i="33"/>
  <c r="F361" i="33"/>
  <c r="F359" i="33"/>
  <c r="F355" i="33"/>
  <c r="F353" i="33"/>
  <c r="F349" i="33"/>
  <c r="F347" i="33"/>
  <c r="F345" i="33"/>
  <c r="F342" i="33"/>
  <c r="F339" i="33"/>
  <c r="F337" i="33"/>
  <c r="F335" i="33"/>
  <c r="F333" i="33"/>
  <c r="F331" i="33"/>
  <c r="D11" i="33"/>
  <c r="D12" i="33"/>
  <c r="G12" i="33" s="1"/>
  <c r="F303" i="33"/>
  <c r="F296" i="33"/>
  <c r="F287" i="33"/>
  <c r="F285" i="33"/>
  <c r="F271" i="33"/>
  <c r="F261" i="33"/>
  <c r="F248" i="33"/>
  <c r="F232" i="33"/>
  <c r="F213" i="33"/>
  <c r="F199" i="33"/>
  <c r="F190" i="33"/>
  <c r="F169" i="33"/>
  <c r="F301" i="33"/>
  <c r="F294" i="33"/>
  <c r="F282" i="33"/>
  <c r="F269" i="33"/>
  <c r="F246" i="33"/>
  <c r="F230" i="33"/>
  <c r="F221" i="33"/>
  <c r="F219" i="33"/>
  <c r="F211" i="33"/>
  <c r="F197" i="33"/>
  <c r="F188" i="33"/>
  <c r="F177" i="33"/>
  <c r="F167" i="33"/>
  <c r="F314" i="33"/>
  <c r="F292" i="33"/>
  <c r="F277" i="33"/>
  <c r="F267" i="33"/>
  <c r="F244" i="33"/>
  <c r="F238" i="33"/>
  <c r="F227" i="33"/>
  <c r="F217" i="33"/>
  <c r="F203" i="33"/>
  <c r="F194" i="33"/>
  <c r="F185" i="33"/>
  <c r="F174" i="33"/>
  <c r="F319" i="33"/>
  <c r="F318" i="33"/>
  <c r="F312" i="33"/>
  <c r="F307" i="33"/>
  <c r="F305" i="33"/>
  <c r="F298" i="33"/>
  <c r="F289" i="33"/>
  <c r="F273" i="33"/>
  <c r="F263" i="33"/>
  <c r="F252" i="33"/>
  <c r="F242" i="33"/>
  <c r="F236" i="33"/>
  <c r="F234" i="33"/>
  <c r="F225" i="33"/>
  <c r="F215" i="33"/>
  <c r="F208" i="33"/>
  <c r="F201" i="33"/>
  <c r="F192" i="33"/>
  <c r="F182" i="33"/>
  <c r="F164" i="33"/>
  <c r="F179" i="33"/>
  <c r="F315" i="33"/>
  <c r="F313" i="33"/>
  <c r="F311" i="33"/>
  <c r="F310" i="33"/>
  <c r="F304" i="33"/>
  <c r="F302" i="33"/>
  <c r="F299" i="33"/>
  <c r="F297" i="33"/>
  <c r="F295" i="33"/>
  <c r="F293" i="33"/>
  <c r="F290" i="33"/>
  <c r="F288" i="33"/>
  <c r="F284" i="33"/>
  <c r="F281" i="33"/>
  <c r="F276" i="33"/>
  <c r="F272" i="33"/>
  <c r="F270" i="33"/>
  <c r="F268" i="33"/>
  <c r="F264" i="33"/>
  <c r="F262" i="33"/>
  <c r="F254" i="33"/>
  <c r="F253" i="33"/>
  <c r="F249" i="33"/>
  <c r="F247" i="33"/>
  <c r="F245" i="33"/>
  <c r="F243" i="33"/>
  <c r="F239" i="33"/>
  <c r="F237" i="33"/>
  <c r="F233" i="33"/>
  <c r="F231" i="33"/>
  <c r="F229" i="33"/>
  <c r="F226" i="33"/>
  <c r="F224" i="33"/>
  <c r="F222" i="33"/>
  <c r="F218" i="33"/>
  <c r="F216" i="33"/>
  <c r="F214" i="33"/>
  <c r="F212" i="33"/>
  <c r="F209" i="33"/>
  <c r="F206" i="33"/>
  <c r="F204" i="33"/>
  <c r="F202" i="33"/>
  <c r="F200" i="33"/>
  <c r="F198" i="33"/>
  <c r="F196" i="33"/>
  <c r="F193" i="33"/>
  <c r="F191" i="33"/>
  <c r="F189" i="33"/>
  <c r="F186" i="33"/>
  <c r="F183" i="33"/>
  <c r="F178" i="33"/>
  <c r="F173" i="33"/>
  <c r="F170" i="33"/>
  <c r="F168" i="33"/>
  <c r="F166" i="33"/>
  <c r="F163" i="33"/>
  <c r="D10" i="33"/>
  <c r="F150" i="33"/>
  <c r="F145" i="33"/>
  <c r="F143" i="33"/>
  <c r="F141" i="33"/>
  <c r="F139" i="33"/>
  <c r="F137" i="33"/>
  <c r="F135" i="33"/>
  <c r="F133" i="33"/>
  <c r="F128" i="33"/>
  <c r="F126" i="33"/>
  <c r="F124" i="33"/>
  <c r="F122" i="33"/>
  <c r="F119" i="33"/>
  <c r="F117" i="33"/>
  <c r="F115" i="33"/>
  <c r="F112" i="33"/>
  <c r="F110" i="33"/>
  <c r="F108" i="33"/>
  <c r="F106" i="33"/>
  <c r="F104" i="33"/>
  <c r="F101" i="33"/>
  <c r="F100" i="33"/>
  <c r="F98" i="33"/>
  <c r="F96" i="33"/>
  <c r="F94" i="33"/>
  <c r="F90" i="33"/>
  <c r="F88" i="33"/>
  <c r="F85" i="33"/>
  <c r="F83" i="33"/>
  <c r="F80" i="33"/>
  <c r="F77" i="33"/>
  <c r="F72" i="33"/>
  <c r="F151" i="33"/>
  <c r="F149" i="33"/>
  <c r="F148" i="33"/>
  <c r="F146" i="33"/>
  <c r="F144" i="33"/>
  <c r="F142" i="33"/>
  <c r="F140" i="33"/>
  <c r="F136" i="33"/>
  <c r="F132" i="33"/>
  <c r="F129" i="33"/>
  <c r="F127" i="33"/>
  <c r="F125" i="33"/>
  <c r="F123" i="33"/>
  <c r="F121" i="33"/>
  <c r="F120" i="33"/>
  <c r="F118" i="33"/>
  <c r="F116" i="33"/>
  <c r="F114" i="33"/>
  <c r="F111" i="33"/>
  <c r="F109" i="33"/>
  <c r="F107" i="33"/>
  <c r="F105" i="33"/>
  <c r="F102" i="33"/>
  <c r="F99" i="33"/>
  <c r="F95" i="33"/>
  <c r="F91" i="33"/>
  <c r="F89" i="33"/>
  <c r="F87" i="33"/>
  <c r="F84" i="33"/>
  <c r="F81" i="33"/>
  <c r="F76" i="33"/>
  <c r="F56" i="33"/>
  <c r="F64" i="33"/>
  <c r="F60" i="33"/>
  <c r="F58" i="33"/>
  <c r="F55" i="33"/>
  <c r="F53" i="33"/>
  <c r="F51" i="33"/>
  <c r="F44" i="33"/>
  <c r="F37" i="33"/>
  <c r="F32" i="33"/>
  <c r="F30" i="33"/>
  <c r="F24" i="33"/>
  <c r="F20" i="33"/>
  <c r="F65" i="33"/>
  <c r="F61" i="33"/>
  <c r="F59" i="33"/>
  <c r="F54" i="33"/>
  <c r="F52" i="33"/>
  <c r="F48" i="33"/>
  <c r="F43" i="33"/>
  <c r="F38" i="33"/>
  <c r="F36" i="33"/>
  <c r="F28" i="33"/>
  <c r="F340" i="30"/>
  <c r="F553" i="33"/>
  <c r="F390" i="34"/>
  <c r="F367" i="34"/>
  <c r="F167" i="34"/>
  <c r="F109" i="34"/>
  <c r="F128" i="34"/>
  <c r="F125" i="34"/>
  <c r="F531" i="1"/>
  <c r="D12" i="1"/>
  <c r="F342" i="1"/>
  <c r="D11" i="1"/>
  <c r="F186" i="1"/>
  <c r="F98" i="1"/>
  <c r="F73" i="1"/>
  <c r="F125" i="1"/>
  <c r="D10" i="1"/>
  <c r="D13" i="2"/>
  <c r="F565" i="2"/>
  <c r="F579" i="2"/>
  <c r="F574" i="2"/>
  <c r="F573" i="2"/>
  <c r="F571" i="2"/>
  <c r="F569" i="2"/>
  <c r="F560" i="2"/>
  <c r="F556" i="2"/>
  <c r="F554" i="2"/>
  <c r="F576" i="2"/>
  <c r="F568" i="2"/>
  <c r="F566" i="2"/>
  <c r="F563" i="2"/>
  <c r="F558" i="2"/>
  <c r="F578" i="2"/>
  <c r="F575" i="2"/>
  <c r="F572" i="2"/>
  <c r="F570" i="2"/>
  <c r="F562" i="2"/>
  <c r="F557" i="2"/>
  <c r="F555" i="2"/>
  <c r="F330" i="2"/>
  <c r="F544" i="2"/>
  <c r="F542" i="2"/>
  <c r="F541" i="2"/>
  <c r="F540" i="2"/>
  <c r="F538" i="2"/>
  <c r="F531" i="2"/>
  <c r="F530" i="2"/>
  <c r="F529" i="2"/>
  <c r="F526" i="2"/>
  <c r="F524" i="2"/>
  <c r="F521" i="2"/>
  <c r="F519" i="2"/>
  <c r="F514" i="2"/>
  <c r="F513" i="2"/>
  <c r="F512" i="2"/>
  <c r="F510" i="2"/>
  <c r="F509" i="2"/>
  <c r="F506" i="2"/>
  <c r="F503" i="2"/>
  <c r="F501" i="2"/>
  <c r="F500" i="2"/>
  <c r="F499" i="2"/>
  <c r="F497" i="2"/>
  <c r="F491" i="2"/>
  <c r="F489" i="2"/>
  <c r="F487" i="2"/>
  <c r="F483" i="2"/>
  <c r="F482" i="2"/>
  <c r="F481" i="2"/>
  <c r="F479" i="2"/>
  <c r="F478" i="2"/>
  <c r="F477" i="2"/>
  <c r="F471" i="2"/>
  <c r="F465" i="2"/>
  <c r="F464" i="2"/>
  <c r="F462" i="2"/>
  <c r="F460" i="2"/>
  <c r="F457" i="2"/>
  <c r="F456" i="2"/>
  <c r="F454" i="2"/>
  <c r="F453" i="2"/>
  <c r="F452" i="2"/>
  <c r="F451" i="2"/>
  <c r="F450" i="2"/>
  <c r="F448" i="2"/>
  <c r="F446" i="2"/>
  <c r="F443" i="2"/>
  <c r="F442" i="2"/>
  <c r="F441" i="2"/>
  <c r="F438" i="2"/>
  <c r="F437" i="2"/>
  <c r="F436" i="2"/>
  <c r="F435" i="2"/>
  <c r="F434" i="2"/>
  <c r="F433" i="2"/>
  <c r="F432" i="2"/>
  <c r="F431" i="2"/>
  <c r="F430" i="2"/>
  <c r="F428" i="2"/>
  <c r="F425" i="2"/>
  <c r="F424" i="2"/>
  <c r="F423" i="2"/>
  <c r="F422" i="2"/>
  <c r="F420" i="2"/>
  <c r="F412" i="2"/>
  <c r="F410" i="2"/>
  <c r="F409" i="2"/>
  <c r="F404" i="2"/>
  <c r="F402" i="2"/>
  <c r="F395" i="2"/>
  <c r="F394" i="2"/>
  <c r="F393" i="2"/>
  <c r="F390" i="2"/>
  <c r="F382" i="2"/>
  <c r="F380" i="2"/>
  <c r="F379" i="2"/>
  <c r="F378" i="2"/>
  <c r="F374" i="2"/>
  <c r="F373" i="2"/>
  <c r="F372" i="2"/>
  <c r="F370" i="2"/>
  <c r="F369" i="2"/>
  <c r="F368" i="2"/>
  <c r="F367" i="2"/>
  <c r="F365" i="2"/>
  <c r="F364" i="2"/>
  <c r="F361" i="2"/>
  <c r="F359" i="2"/>
  <c r="F354" i="2"/>
  <c r="F353" i="2"/>
  <c r="F352" i="2"/>
  <c r="F350" i="2"/>
  <c r="F349" i="2"/>
  <c r="F346" i="2"/>
  <c r="F345" i="2"/>
  <c r="F343" i="2"/>
  <c r="F342" i="2"/>
  <c r="F340" i="2"/>
  <c r="F339" i="2"/>
  <c r="F338" i="2"/>
  <c r="F336" i="2"/>
  <c r="F335" i="2"/>
  <c r="F333" i="2"/>
  <c r="F332" i="2"/>
  <c r="F331" i="2"/>
  <c r="F318" i="2"/>
  <c r="F301" i="2"/>
  <c r="F299" i="2"/>
  <c r="F307" i="2"/>
  <c r="F305" i="2"/>
  <c r="F314" i="2"/>
  <c r="F290" i="2"/>
  <c r="F221" i="2"/>
  <c r="F199" i="2"/>
  <c r="F315" i="2"/>
  <c r="F304" i="2"/>
  <c r="F287" i="2"/>
  <c r="F272" i="2"/>
  <c r="F262" i="2"/>
  <c r="F253" i="2"/>
  <c r="F247" i="2"/>
  <c r="F245" i="2"/>
  <c r="F227" i="2"/>
  <c r="F217" i="2"/>
  <c r="F202" i="2"/>
  <c r="F198" i="2"/>
  <c r="F192" i="2"/>
  <c r="F190" i="2"/>
  <c r="F188" i="2"/>
  <c r="F182" i="2"/>
  <c r="F170" i="2"/>
  <c r="F166" i="2"/>
  <c r="F284" i="2"/>
  <c r="F249" i="2"/>
  <c r="F216" i="2"/>
  <c r="F215" i="2"/>
  <c r="F179" i="2"/>
  <c r="F169" i="2"/>
  <c r="F313" i="2"/>
  <c r="F297" i="2"/>
  <c r="F276" i="2"/>
  <c r="F263" i="2"/>
  <c r="F261" i="2"/>
  <c r="F248" i="2"/>
  <c r="F246" i="2"/>
  <c r="F212" i="2"/>
  <c r="F201" i="2"/>
  <c r="F197" i="2"/>
  <c r="F193" i="2"/>
  <c r="F191" i="2"/>
  <c r="F189" i="2"/>
  <c r="F186" i="2"/>
  <c r="F173" i="2"/>
  <c r="F167" i="2"/>
  <c r="F162" i="2"/>
  <c r="F146" i="2"/>
  <c r="F137" i="2"/>
  <c r="F119" i="2"/>
  <c r="F111" i="2"/>
  <c r="F109" i="2"/>
  <c r="F107" i="2"/>
  <c r="F105" i="2"/>
  <c r="F91" i="2"/>
  <c r="F89" i="2"/>
  <c r="F87" i="2"/>
  <c r="F80" i="2"/>
  <c r="F150" i="2"/>
  <c r="F133" i="2"/>
  <c r="F127" i="2"/>
  <c r="F125" i="2"/>
  <c r="F123" i="2"/>
  <c r="F114" i="2"/>
  <c r="F100" i="2"/>
  <c r="F98" i="2"/>
  <c r="F83" i="2"/>
  <c r="F76" i="2"/>
  <c r="F144" i="2"/>
  <c r="F139" i="2"/>
  <c r="F120" i="2"/>
  <c r="F106" i="2"/>
  <c r="F94" i="2"/>
  <c r="F90" i="2"/>
  <c r="F88" i="2"/>
  <c r="F85" i="2"/>
  <c r="F128" i="2"/>
  <c r="F126" i="2"/>
  <c r="F124" i="2"/>
  <c r="F122" i="2"/>
  <c r="F115" i="2"/>
  <c r="F99" i="2"/>
  <c r="F77" i="2"/>
  <c r="F72" i="2"/>
  <c r="F63" i="2"/>
  <c r="F53" i="2"/>
  <c r="F571" i="3"/>
  <c r="F569" i="3"/>
  <c r="F579" i="3"/>
  <c r="F568" i="3"/>
  <c r="F555" i="3"/>
  <c r="F570" i="3"/>
  <c r="F575" i="3"/>
  <c r="F567" i="3"/>
  <c r="F556" i="3"/>
  <c r="F554" i="3"/>
  <c r="D13" i="3"/>
  <c r="F330" i="3"/>
  <c r="F544" i="3"/>
  <c r="F540" i="3"/>
  <c r="F538" i="3"/>
  <c r="F530" i="3"/>
  <c r="F526" i="3"/>
  <c r="F522" i="3"/>
  <c r="F513" i="3"/>
  <c r="F510" i="3"/>
  <c r="F482" i="3"/>
  <c r="F478" i="3"/>
  <c r="F477" i="3"/>
  <c r="F467" i="3"/>
  <c r="F456" i="3"/>
  <c r="F451" i="3"/>
  <c r="F448" i="3"/>
  <c r="F443" i="3"/>
  <c r="F438" i="3"/>
  <c r="F436" i="3"/>
  <c r="F428" i="3"/>
  <c r="F423" i="3"/>
  <c r="F412" i="3"/>
  <c r="F409" i="3"/>
  <c r="F408" i="3"/>
  <c r="F403" i="3"/>
  <c r="F382" i="3"/>
  <c r="F379" i="3"/>
  <c r="F376" i="3"/>
  <c r="F372" i="3"/>
  <c r="F370" i="3"/>
  <c r="F368" i="3"/>
  <c r="F365" i="3"/>
  <c r="F359" i="3"/>
  <c r="F353" i="3"/>
  <c r="F350" i="3"/>
  <c r="F346" i="3"/>
  <c r="F340" i="3"/>
  <c r="F336" i="3"/>
  <c r="F332" i="3"/>
  <c r="D12" i="3"/>
  <c r="G12" i="3" s="1"/>
  <c r="F531" i="3"/>
  <c r="F529" i="3"/>
  <c r="F524" i="3"/>
  <c r="F506" i="3"/>
  <c r="F499" i="3"/>
  <c r="F491" i="3"/>
  <c r="F483" i="3"/>
  <c r="F457" i="3"/>
  <c r="F453" i="3"/>
  <c r="F452" i="3"/>
  <c r="F450" i="3"/>
  <c r="F446" i="3"/>
  <c r="F437" i="3"/>
  <c r="F432" i="3"/>
  <c r="F427" i="3"/>
  <c r="F422" i="3"/>
  <c r="F401" i="3"/>
  <c r="F394" i="3"/>
  <c r="F390" i="3"/>
  <c r="F381" i="3"/>
  <c r="F380" i="3"/>
  <c r="F378" i="3"/>
  <c r="F374" i="3"/>
  <c r="F369" i="3"/>
  <c r="F367" i="3"/>
  <c r="F361" i="3"/>
  <c r="F352" i="3"/>
  <c r="F349" i="3"/>
  <c r="F345" i="3"/>
  <c r="F342" i="3"/>
  <c r="F339" i="3"/>
  <c r="F333" i="3"/>
  <c r="F216" i="3"/>
  <c r="F164" i="3"/>
  <c r="F249" i="3"/>
  <c r="F202" i="3"/>
  <c r="F293" i="3"/>
  <c r="F270" i="3"/>
  <c r="F232" i="3"/>
  <c r="F227" i="3"/>
  <c r="F188" i="3"/>
  <c r="F276" i="3"/>
  <c r="F203" i="3"/>
  <c r="F198" i="3"/>
  <c r="F166" i="3"/>
  <c r="F99" i="3"/>
  <c r="F77" i="3"/>
  <c r="F126" i="3"/>
  <c r="F120" i="3"/>
  <c r="F118" i="3"/>
  <c r="F116" i="3"/>
  <c r="F115" i="3"/>
  <c r="F110" i="3"/>
  <c r="F102" i="3"/>
  <c r="F96" i="3"/>
  <c r="F88" i="3"/>
  <c r="F85" i="3"/>
  <c r="F123" i="3"/>
  <c r="F100" i="3"/>
  <c r="F98" i="3"/>
  <c r="F90" i="3"/>
  <c r="F76" i="3"/>
  <c r="F129" i="3"/>
  <c r="F125" i="3"/>
  <c r="F119" i="3"/>
  <c r="F117" i="3"/>
  <c r="F114" i="3"/>
  <c r="F111" i="3"/>
  <c r="F109" i="3"/>
  <c r="F107" i="3"/>
  <c r="F94" i="3"/>
  <c r="F89" i="3"/>
  <c r="F87" i="3"/>
  <c r="F84" i="3"/>
  <c r="F71" i="3"/>
  <c r="F72" i="3"/>
  <c r="G71" i="3"/>
  <c r="F61" i="3"/>
  <c r="F49" i="3"/>
  <c r="F23" i="3"/>
  <c r="F44" i="3"/>
  <c r="F36" i="3"/>
  <c r="F35" i="3"/>
  <c r="F32" i="3"/>
  <c r="F31" i="3"/>
  <c r="F29" i="3"/>
  <c r="F65" i="3"/>
  <c r="F64" i="3"/>
  <c r="F52" i="3"/>
  <c r="F563" i="4"/>
  <c r="F555" i="4"/>
  <c r="F554" i="4"/>
  <c r="F556" i="4"/>
  <c r="F538" i="4"/>
  <c r="F453" i="4"/>
  <c r="F450" i="4"/>
  <c r="F380" i="4"/>
  <c r="F370" i="4"/>
  <c r="F365" i="4"/>
  <c r="F338" i="4"/>
  <c r="F332" i="4"/>
  <c r="F369" i="4"/>
  <c r="F367" i="4"/>
  <c r="F353" i="4"/>
  <c r="F390" i="4"/>
  <c r="F382" i="4"/>
  <c r="F379" i="4"/>
  <c r="F372" i="4"/>
  <c r="F336" i="4"/>
  <c r="F393" i="4"/>
  <c r="F368" i="4"/>
  <c r="F352" i="4"/>
  <c r="F349" i="4"/>
  <c r="D12" i="4"/>
  <c r="F261" i="4"/>
  <c r="F224" i="4"/>
  <c r="F215" i="4"/>
  <c r="F263" i="4"/>
  <c r="F186" i="4"/>
  <c r="D11" i="4"/>
  <c r="F297" i="4"/>
  <c r="F262" i="4"/>
  <c r="F295" i="4"/>
  <c r="F284" i="4"/>
  <c r="F119" i="4"/>
  <c r="F85" i="4"/>
  <c r="D10" i="4"/>
  <c r="F100" i="4"/>
  <c r="F123" i="4"/>
  <c r="F120" i="4"/>
  <c r="F118" i="4"/>
  <c r="F99" i="4"/>
  <c r="F125" i="4"/>
  <c r="F117" i="4"/>
  <c r="F116" i="4"/>
  <c r="F112" i="4"/>
  <c r="F87" i="4"/>
  <c r="F38" i="4"/>
  <c r="F35" i="4"/>
  <c r="F44" i="4"/>
  <c r="F29" i="4"/>
  <c r="F560" i="5"/>
  <c r="F553" i="5"/>
  <c r="F562" i="5"/>
  <c r="F568" i="5"/>
  <c r="F579" i="5"/>
  <c r="F540" i="5"/>
  <c r="F538" i="5"/>
  <c r="F530" i="5"/>
  <c r="F524" i="5"/>
  <c r="F521" i="5"/>
  <c r="F484" i="5"/>
  <c r="F479" i="5"/>
  <c r="F464" i="5"/>
  <c r="F456" i="5"/>
  <c r="F453" i="5"/>
  <c r="F438" i="5"/>
  <c r="F435" i="5"/>
  <c r="F433" i="5"/>
  <c r="F428" i="5"/>
  <c r="F422" i="5"/>
  <c r="F408" i="5"/>
  <c r="F394" i="5"/>
  <c r="F372" i="5"/>
  <c r="F358" i="5"/>
  <c r="F352" i="5"/>
  <c r="F350" i="5"/>
  <c r="F347" i="5"/>
  <c r="F336" i="5"/>
  <c r="F333" i="5"/>
  <c r="F526" i="5"/>
  <c r="F513" i="5"/>
  <c r="F510" i="5"/>
  <c r="F503" i="5"/>
  <c r="F483" i="5"/>
  <c r="F478" i="5"/>
  <c r="F466" i="5"/>
  <c r="F463" i="5"/>
  <c r="F458" i="5"/>
  <c r="F450" i="5"/>
  <c r="F446" i="5"/>
  <c r="F443" i="5"/>
  <c r="F430" i="5"/>
  <c r="F424" i="5"/>
  <c r="F380" i="5"/>
  <c r="F378" i="5"/>
  <c r="F368" i="5"/>
  <c r="F366" i="5"/>
  <c r="F363" i="5"/>
  <c r="F360" i="5"/>
  <c r="F354" i="5"/>
  <c r="F349" i="5"/>
  <c r="F346" i="5"/>
  <c r="F343" i="5"/>
  <c r="F340" i="5"/>
  <c r="F338" i="5"/>
  <c r="F542" i="5"/>
  <c r="F539" i="5"/>
  <c r="F531" i="5"/>
  <c r="F529" i="5"/>
  <c r="F523" i="5"/>
  <c r="F506" i="5"/>
  <c r="F500" i="5"/>
  <c r="F489" i="5"/>
  <c r="F486" i="5"/>
  <c r="F475" i="5"/>
  <c r="F457" i="5"/>
  <c r="F452" i="5"/>
  <c r="F442" i="5"/>
  <c r="F434" i="5"/>
  <c r="F432" i="5"/>
  <c r="F426" i="5"/>
  <c r="F423" i="5"/>
  <c r="F412" i="5"/>
  <c r="F390" i="5"/>
  <c r="F387" i="5"/>
  <c r="F382" i="5"/>
  <c r="F377" i="5"/>
  <c r="F374" i="5"/>
  <c r="F370" i="5"/>
  <c r="F365" i="5"/>
  <c r="F362" i="5"/>
  <c r="F356" i="5"/>
  <c r="F353" i="5"/>
  <c r="F345" i="5"/>
  <c r="F337" i="5"/>
  <c r="F332" i="5"/>
  <c r="F541" i="5"/>
  <c r="F522" i="5"/>
  <c r="F509" i="5"/>
  <c r="F482" i="5"/>
  <c r="F477" i="5"/>
  <c r="F451" i="5"/>
  <c r="F448" i="5"/>
  <c r="F445" i="5"/>
  <c r="F436" i="5"/>
  <c r="F431" i="5"/>
  <c r="F425" i="5"/>
  <c r="F420" i="5"/>
  <c r="F405" i="5"/>
  <c r="F402" i="5"/>
  <c r="F395" i="5"/>
  <c r="F381" i="5"/>
  <c r="F379" i="5"/>
  <c r="F376" i="5"/>
  <c r="F373" i="5"/>
  <c r="F369" i="5"/>
  <c r="F367" i="5"/>
  <c r="F361" i="5"/>
  <c r="F359" i="5"/>
  <c r="F342" i="5"/>
  <c r="F339" i="5"/>
  <c r="D12" i="5"/>
  <c r="F304" i="5"/>
  <c r="F297" i="5"/>
  <c r="F293" i="5"/>
  <c r="F287" i="5"/>
  <c r="F276" i="5"/>
  <c r="F271" i="5"/>
  <c r="F262" i="5"/>
  <c r="F253" i="5"/>
  <c r="F232" i="5"/>
  <c r="F222" i="5"/>
  <c r="F203" i="5"/>
  <c r="F201" i="5"/>
  <c r="F198" i="5"/>
  <c r="F196" i="5"/>
  <c r="F192" i="5"/>
  <c r="F190" i="5"/>
  <c r="F188" i="5"/>
  <c r="F182" i="5"/>
  <c r="F169" i="5"/>
  <c r="F167" i="5"/>
  <c r="F164" i="5"/>
  <c r="F303" i="5"/>
  <c r="F301" i="5"/>
  <c r="F284" i="5"/>
  <c r="F269" i="5"/>
  <c r="F264" i="5"/>
  <c r="F248" i="5"/>
  <c r="F247" i="5"/>
  <c r="F221" i="5"/>
  <c r="F174" i="5"/>
  <c r="F318" i="5"/>
  <c r="F299" i="5"/>
  <c r="F282" i="5"/>
  <c r="F272" i="5"/>
  <c r="F263" i="5"/>
  <c r="F261" i="5"/>
  <c r="F245" i="5"/>
  <c r="F224" i="5"/>
  <c r="F215" i="5"/>
  <c r="F212" i="5"/>
  <c r="F202" i="5"/>
  <c r="F197" i="5"/>
  <c r="F193" i="5"/>
  <c r="F191" i="5"/>
  <c r="F189" i="5"/>
  <c r="F186" i="5"/>
  <c r="F177" i="5"/>
  <c r="F173" i="5"/>
  <c r="F168" i="5"/>
  <c r="F166" i="5"/>
  <c r="F163" i="5"/>
  <c r="F298" i="5"/>
  <c r="F289" i="5"/>
  <c r="F183" i="5"/>
  <c r="F170" i="5"/>
  <c r="D11" i="5"/>
  <c r="F88" i="5"/>
  <c r="F77" i="5"/>
  <c r="F85" i="5"/>
  <c r="F146" i="5"/>
  <c r="F144" i="5"/>
  <c r="F122" i="5"/>
  <c r="F112" i="5"/>
  <c r="F83" i="5"/>
  <c r="F109" i="5"/>
  <c r="F107" i="5"/>
  <c r="F94" i="5"/>
  <c r="F90" i="5"/>
  <c r="F139" i="5"/>
  <c r="F125" i="5"/>
  <c r="F123" i="5"/>
  <c r="F106" i="5"/>
  <c r="F102" i="5"/>
  <c r="F95" i="5"/>
  <c r="F89" i="5"/>
  <c r="F87" i="5"/>
  <c r="F84" i="5"/>
  <c r="F76" i="5"/>
  <c r="F73" i="5"/>
  <c r="F137" i="5"/>
  <c r="F135" i="5"/>
  <c r="F127" i="5"/>
  <c r="F120" i="5"/>
  <c r="F118" i="5"/>
  <c r="F116" i="5"/>
  <c r="F115" i="5"/>
  <c r="F99" i="5"/>
  <c r="F81" i="5"/>
  <c r="F136" i="5"/>
  <c r="F126" i="5"/>
  <c r="F119" i="5"/>
  <c r="F117" i="5"/>
  <c r="F114" i="5"/>
  <c r="F111" i="5"/>
  <c r="F100" i="5"/>
  <c r="F98" i="5"/>
  <c r="F96" i="5"/>
  <c r="F80" i="5"/>
  <c r="F72" i="5"/>
  <c r="F53" i="5"/>
  <c r="F51" i="5"/>
  <c r="F64" i="5"/>
  <c r="F56" i="5"/>
  <c r="F29" i="5"/>
  <c r="F570" i="6"/>
  <c r="F555" i="6"/>
  <c r="F562" i="6"/>
  <c r="F571" i="6"/>
  <c r="F557" i="6"/>
  <c r="F556" i="6"/>
  <c r="F554" i="6"/>
  <c r="D12" i="6"/>
  <c r="F536" i="6"/>
  <c r="F482" i="6"/>
  <c r="F432" i="6"/>
  <c r="F429" i="6"/>
  <c r="F428" i="6"/>
  <c r="F379" i="6"/>
  <c r="F374" i="6"/>
  <c r="F369" i="6"/>
  <c r="F367" i="6"/>
  <c r="F352" i="6"/>
  <c r="F346" i="6"/>
  <c r="F336" i="6"/>
  <c r="F330" i="6"/>
  <c r="F529" i="6"/>
  <c r="F506" i="6"/>
  <c r="F451" i="6"/>
  <c r="F450" i="6"/>
  <c r="F438" i="6"/>
  <c r="F423" i="6"/>
  <c r="F402" i="6"/>
  <c r="F390" i="6"/>
  <c r="F382" i="6"/>
  <c r="F380" i="6"/>
  <c r="F378" i="6"/>
  <c r="F370" i="6"/>
  <c r="F368" i="6"/>
  <c r="F365" i="6"/>
  <c r="F361" i="6"/>
  <c r="F353" i="6"/>
  <c r="F349" i="6"/>
  <c r="D11" i="6"/>
  <c r="F262" i="6"/>
  <c r="F269" i="6"/>
  <c r="F261" i="6"/>
  <c r="F224" i="6"/>
  <c r="F202" i="6"/>
  <c r="F188" i="6"/>
  <c r="F186" i="6"/>
  <c r="F170" i="6"/>
  <c r="F169" i="6"/>
  <c r="F192" i="6"/>
  <c r="F304" i="6"/>
  <c r="F299" i="6"/>
  <c r="F191" i="6"/>
  <c r="F119" i="6"/>
  <c r="F100" i="6"/>
  <c r="F98" i="6"/>
  <c r="F83" i="6"/>
  <c r="F87" i="6"/>
  <c r="F76" i="6"/>
  <c r="F105" i="6"/>
  <c r="F80" i="6"/>
  <c r="D10" i="6"/>
  <c r="F29" i="6"/>
  <c r="F43" i="6"/>
  <c r="F41" i="6"/>
  <c r="F48" i="6"/>
  <c r="F574" i="7"/>
  <c r="F575" i="7"/>
  <c r="F563" i="7"/>
  <c r="F557" i="7"/>
  <c r="F555" i="7"/>
  <c r="F578" i="7"/>
  <c r="F570" i="7"/>
  <c r="F568" i="7"/>
  <c r="F556" i="7"/>
  <c r="F554" i="7"/>
  <c r="F579" i="7"/>
  <c r="F571" i="7"/>
  <c r="D13" i="7"/>
  <c r="G13" i="7" s="1"/>
  <c r="F437" i="7"/>
  <c r="F436" i="7"/>
  <c r="F433" i="7"/>
  <c r="F369" i="7"/>
  <c r="F367" i="7"/>
  <c r="F359" i="7"/>
  <c r="F355" i="7"/>
  <c r="F345" i="7"/>
  <c r="F540" i="7"/>
  <c r="F531" i="7"/>
  <c r="F529" i="7"/>
  <c r="F519" i="7"/>
  <c r="F506" i="7"/>
  <c r="F500" i="7"/>
  <c r="F493" i="7"/>
  <c r="F486" i="7"/>
  <c r="F482" i="7"/>
  <c r="F478" i="7"/>
  <c r="F476" i="7"/>
  <c r="F454" i="7"/>
  <c r="F450" i="7"/>
  <c r="F446" i="7"/>
  <c r="F432" i="7"/>
  <c r="F430" i="7"/>
  <c r="F425" i="7"/>
  <c r="F423" i="7"/>
  <c r="F421" i="7"/>
  <c r="F412" i="7"/>
  <c r="F394" i="7"/>
  <c r="F390" i="7"/>
  <c r="F381" i="7"/>
  <c r="F379" i="7"/>
  <c r="F361" i="7"/>
  <c r="F352" i="7"/>
  <c r="F347" i="7"/>
  <c r="F342" i="7"/>
  <c r="F339" i="7"/>
  <c r="F337" i="7"/>
  <c r="F332" i="7"/>
  <c r="F443" i="7"/>
  <c r="F440" i="7"/>
  <c r="F428" i="7"/>
  <c r="F370" i="7"/>
  <c r="F368" i="7"/>
  <c r="F349" i="7"/>
  <c r="F346" i="7"/>
  <c r="F545" i="7"/>
  <c r="F538" i="7"/>
  <c r="F512" i="7"/>
  <c r="F509" i="7"/>
  <c r="F503" i="7"/>
  <c r="F483" i="7"/>
  <c r="F477" i="7"/>
  <c r="F457" i="7"/>
  <c r="F455" i="7"/>
  <c r="F453" i="7"/>
  <c r="F451" i="7"/>
  <c r="F448" i="7"/>
  <c r="F438" i="7"/>
  <c r="F422" i="7"/>
  <c r="F402" i="7"/>
  <c r="F382" i="7"/>
  <c r="F380" i="7"/>
  <c r="F372" i="7"/>
  <c r="F365" i="7"/>
  <c r="F356" i="7"/>
  <c r="F353" i="7"/>
  <c r="F343" i="7"/>
  <c r="F336" i="7"/>
  <c r="F333" i="7"/>
  <c r="F331" i="7"/>
  <c r="D12" i="7"/>
  <c r="G12" i="7" s="1"/>
  <c r="F297" i="7"/>
  <c r="F285" i="7"/>
  <c r="F261" i="7"/>
  <c r="F173" i="7"/>
  <c r="F293" i="7"/>
  <c r="F284" i="7"/>
  <c r="F198" i="7"/>
  <c r="F168" i="7"/>
  <c r="F271" i="7"/>
  <c r="F247" i="7"/>
  <c r="F202" i="7"/>
  <c r="F197" i="7"/>
  <c r="F192" i="7"/>
  <c r="F301" i="7"/>
  <c r="F174" i="7"/>
  <c r="F151" i="7"/>
  <c r="F150" i="7"/>
  <c r="F127" i="7"/>
  <c r="F120" i="7"/>
  <c r="F118" i="7"/>
  <c r="F115" i="7"/>
  <c r="F108" i="7"/>
  <c r="F106" i="7"/>
  <c r="F98" i="7"/>
  <c r="F149" i="7"/>
  <c r="F146" i="7"/>
  <c r="F126" i="7"/>
  <c r="F105" i="7"/>
  <c r="F89" i="7"/>
  <c r="F87" i="7"/>
  <c r="F128" i="7"/>
  <c r="F119" i="7"/>
  <c r="F114" i="7"/>
  <c r="F109" i="7"/>
  <c r="F107" i="7"/>
  <c r="F99" i="7"/>
  <c r="F76" i="7"/>
  <c r="F73" i="7"/>
  <c r="F125" i="7"/>
  <c r="F122" i="7"/>
  <c r="F94" i="7"/>
  <c r="F90" i="7"/>
  <c r="F88" i="7"/>
  <c r="F85" i="7"/>
  <c r="D10" i="7"/>
  <c r="F49" i="7"/>
  <c r="F28" i="7"/>
  <c r="F63" i="7"/>
  <c r="F64" i="7"/>
  <c r="F567" i="8"/>
  <c r="F557" i="8"/>
  <c r="F555" i="8"/>
  <c r="F571" i="8"/>
  <c r="F578" i="8"/>
  <c r="F568" i="8"/>
  <c r="F563" i="8"/>
  <c r="F556" i="8"/>
  <c r="F554" i="8"/>
  <c r="F570" i="8"/>
  <c r="F529" i="8"/>
  <c r="F486" i="8"/>
  <c r="F531" i="8"/>
  <c r="F540" i="8"/>
  <c r="F530" i="8"/>
  <c r="F506" i="8"/>
  <c r="F438" i="8"/>
  <c r="F412" i="8"/>
  <c r="F394" i="8"/>
  <c r="F382" i="8"/>
  <c r="F364" i="8"/>
  <c r="F354" i="8"/>
  <c r="F339" i="8"/>
  <c r="F337" i="8"/>
  <c r="F515" i="8"/>
  <c r="F487" i="8"/>
  <c r="F478" i="8"/>
  <c r="F465" i="8"/>
  <c r="F434" i="8"/>
  <c r="F408" i="8"/>
  <c r="F379" i="8"/>
  <c r="F377" i="8"/>
  <c r="F370" i="8"/>
  <c r="F368" i="8"/>
  <c r="F363" i="8"/>
  <c r="F356" i="8"/>
  <c r="F353" i="8"/>
  <c r="F346" i="8"/>
  <c r="F343" i="8"/>
  <c r="F336" i="8"/>
  <c r="F333" i="8"/>
  <c r="F475" i="8"/>
  <c r="F468" i="8"/>
  <c r="F453" i="8"/>
  <c r="F430" i="8"/>
  <c r="F422" i="8"/>
  <c r="F365" i="8"/>
  <c r="F350" i="8"/>
  <c r="F345" i="8"/>
  <c r="F340" i="8"/>
  <c r="F338" i="8"/>
  <c r="F538" i="8"/>
  <c r="F521" i="8"/>
  <c r="F513" i="8"/>
  <c r="F482" i="8"/>
  <c r="F477" i="8"/>
  <c r="F452" i="8"/>
  <c r="F446" i="8"/>
  <c r="F436" i="8"/>
  <c r="F432" i="8"/>
  <c r="F410" i="8"/>
  <c r="F390" i="8"/>
  <c r="F380" i="8"/>
  <c r="F372" i="8"/>
  <c r="F369" i="8"/>
  <c r="F367" i="8"/>
  <c r="F361" i="8"/>
  <c r="F352" i="8"/>
  <c r="F342" i="8"/>
  <c r="F332" i="8"/>
  <c r="F330" i="8"/>
  <c r="F287" i="8"/>
  <c r="F276" i="8"/>
  <c r="F262" i="8"/>
  <c r="F253" i="8"/>
  <c r="F230" i="8"/>
  <c r="F192" i="8"/>
  <c r="F190" i="8"/>
  <c r="F168" i="8"/>
  <c r="F166" i="8"/>
  <c r="F312" i="8"/>
  <c r="F268" i="8"/>
  <c r="F238" i="8"/>
  <c r="F237" i="8"/>
  <c r="F227" i="8"/>
  <c r="F211" i="8"/>
  <c r="F202" i="8"/>
  <c r="F284" i="8"/>
  <c r="F272" i="8"/>
  <c r="F263" i="8"/>
  <c r="F261" i="8"/>
  <c r="F226" i="8"/>
  <c r="F224" i="8"/>
  <c r="F201" i="8"/>
  <c r="F197" i="8"/>
  <c r="F191" i="8"/>
  <c r="F188" i="8"/>
  <c r="F182" i="8"/>
  <c r="F177" i="8"/>
  <c r="F170" i="8"/>
  <c r="F167" i="8"/>
  <c r="F304" i="8"/>
  <c r="F301" i="8"/>
  <c r="F214" i="8"/>
  <c r="F212" i="8"/>
  <c r="F169" i="8"/>
  <c r="F162" i="8"/>
  <c r="F151" i="8"/>
  <c r="F119" i="8"/>
  <c r="F112" i="8"/>
  <c r="F108" i="8"/>
  <c r="F76" i="8"/>
  <c r="F73" i="8"/>
  <c r="F146" i="8"/>
  <c r="F122" i="8"/>
  <c r="F114" i="8"/>
  <c r="F107" i="8"/>
  <c r="F118" i="8"/>
  <c r="F116" i="8"/>
  <c r="F137" i="8"/>
  <c r="F125" i="8"/>
  <c r="F123" i="8"/>
  <c r="F120" i="8"/>
  <c r="F115" i="8"/>
  <c r="F109" i="8"/>
  <c r="F87" i="8"/>
  <c r="F77" i="8"/>
  <c r="D10" i="8"/>
  <c r="F28" i="8"/>
  <c r="F55" i="8"/>
  <c r="F29" i="8"/>
  <c r="F575" i="9"/>
  <c r="F555" i="9"/>
  <c r="F566" i="9"/>
  <c r="F554" i="9"/>
  <c r="F571" i="9"/>
  <c r="F570" i="9"/>
  <c r="F558" i="9"/>
  <c r="F556" i="9"/>
  <c r="F538" i="9"/>
  <c r="F435" i="9"/>
  <c r="F424" i="9"/>
  <c r="F367" i="9"/>
  <c r="F353" i="9"/>
  <c r="F349" i="9"/>
  <c r="F345" i="9"/>
  <c r="F331" i="9"/>
  <c r="F509" i="9"/>
  <c r="F506" i="9"/>
  <c r="F458" i="9"/>
  <c r="F438" i="9"/>
  <c r="F394" i="9"/>
  <c r="F369" i="9"/>
  <c r="F337" i="9"/>
  <c r="F531" i="9"/>
  <c r="F520" i="9"/>
  <c r="F343" i="9"/>
  <c r="F336" i="9"/>
  <c r="F503" i="9"/>
  <c r="F432" i="9"/>
  <c r="F368" i="9"/>
  <c r="F362" i="9"/>
  <c r="F342" i="9"/>
  <c r="F339" i="9"/>
  <c r="D12" i="9"/>
  <c r="F201" i="9"/>
  <c r="F167" i="9"/>
  <c r="F299" i="9"/>
  <c r="F295" i="9"/>
  <c r="F272" i="9"/>
  <c r="F253" i="9"/>
  <c r="F212" i="9"/>
  <c r="F276" i="9"/>
  <c r="F262" i="9"/>
  <c r="F225" i="9"/>
  <c r="F224" i="9"/>
  <c r="F191" i="9"/>
  <c r="F186" i="9"/>
  <c r="F170" i="9"/>
  <c r="F293" i="9"/>
  <c r="F282" i="9"/>
  <c r="F125" i="9"/>
  <c r="F120" i="9"/>
  <c r="F89" i="9"/>
  <c r="F87" i="9"/>
  <c r="F76" i="9"/>
  <c r="F149" i="9"/>
  <c r="F144" i="9"/>
  <c r="F110" i="9"/>
  <c r="F122" i="9"/>
  <c r="F94" i="9"/>
  <c r="F88" i="9"/>
  <c r="D10" i="9"/>
  <c r="F578" i="10"/>
  <c r="F567" i="10"/>
  <c r="F574" i="10"/>
  <c r="F571" i="10"/>
  <c r="F560" i="10"/>
  <c r="F556" i="10"/>
  <c r="F554" i="10"/>
  <c r="F579" i="10"/>
  <c r="F577" i="10"/>
  <c r="F573" i="10"/>
  <c r="F568" i="10"/>
  <c r="F562" i="10"/>
  <c r="F575" i="10"/>
  <c r="F570" i="10"/>
  <c r="F565" i="10"/>
  <c r="F558" i="10"/>
  <c r="F555" i="10"/>
  <c r="D13" i="10"/>
  <c r="F541" i="10"/>
  <c r="F531" i="10"/>
  <c r="F529" i="10"/>
  <c r="F510" i="10"/>
  <c r="F474" i="10"/>
  <c r="F468" i="10"/>
  <c r="F463" i="10"/>
  <c r="F459" i="10"/>
  <c r="F457" i="10"/>
  <c r="F455" i="10"/>
  <c r="F452" i="10"/>
  <c r="F450" i="10"/>
  <c r="F448" i="10"/>
  <c r="F446" i="10"/>
  <c r="F443" i="10"/>
  <c r="F436" i="10"/>
  <c r="F432" i="10"/>
  <c r="F428" i="10"/>
  <c r="F422" i="10"/>
  <c r="F416" i="10"/>
  <c r="F412" i="10"/>
  <c r="F402" i="10"/>
  <c r="F394" i="10"/>
  <c r="F392" i="10"/>
  <c r="F390" i="10"/>
  <c r="F382" i="10"/>
  <c r="F380" i="10"/>
  <c r="F378" i="10"/>
  <c r="F372" i="10"/>
  <c r="F370" i="10"/>
  <c r="F368" i="10"/>
  <c r="F366" i="10"/>
  <c r="F364" i="10"/>
  <c r="F362" i="10"/>
  <c r="F359" i="10"/>
  <c r="F353" i="10"/>
  <c r="F349" i="10"/>
  <c r="F345" i="10"/>
  <c r="F339" i="10"/>
  <c r="F336" i="10"/>
  <c r="F332" i="10"/>
  <c r="F545" i="10"/>
  <c r="F538" i="10"/>
  <c r="F500" i="10"/>
  <c r="F478" i="10"/>
  <c r="F343" i="10"/>
  <c r="F338" i="10"/>
  <c r="D12" i="10"/>
  <c r="F540" i="10"/>
  <c r="F530" i="10"/>
  <c r="F524" i="10"/>
  <c r="F514" i="10"/>
  <c r="F512" i="10"/>
  <c r="F509" i="10"/>
  <c r="F465" i="10"/>
  <c r="F456" i="10"/>
  <c r="F453" i="10"/>
  <c r="F451" i="10"/>
  <c r="F445" i="10"/>
  <c r="F438" i="10"/>
  <c r="F434" i="10"/>
  <c r="F433" i="10"/>
  <c r="F430" i="10"/>
  <c r="F425" i="10"/>
  <c r="F424" i="10"/>
  <c r="F423" i="10"/>
  <c r="F420" i="10"/>
  <c r="F408" i="10"/>
  <c r="F395" i="10"/>
  <c r="F393" i="10"/>
  <c r="F381" i="10"/>
  <c r="F379" i="10"/>
  <c r="F376" i="10"/>
  <c r="F374" i="10"/>
  <c r="F369" i="10"/>
  <c r="F367" i="10"/>
  <c r="F365" i="10"/>
  <c r="F363" i="10"/>
  <c r="F361" i="10"/>
  <c r="F354" i="10"/>
  <c r="F352" i="10"/>
  <c r="F346" i="10"/>
  <c r="F342" i="10"/>
  <c r="F337" i="10"/>
  <c r="F333" i="10"/>
  <c r="F331" i="10"/>
  <c r="F506" i="10"/>
  <c r="F487" i="10"/>
  <c r="F482" i="10"/>
  <c r="F479" i="10"/>
  <c r="F477" i="10"/>
  <c r="G161" i="10"/>
  <c r="F270" i="10"/>
  <c r="F247" i="10"/>
  <c r="F213" i="10"/>
  <c r="F188" i="10"/>
  <c r="F277" i="10"/>
  <c r="F276" i="10"/>
  <c r="F227" i="10"/>
  <c r="F219" i="10"/>
  <c r="F198" i="10"/>
  <c r="F196" i="10"/>
  <c r="F178" i="10"/>
  <c r="F163" i="10"/>
  <c r="F304" i="10"/>
  <c r="F299" i="10"/>
  <c r="F271" i="10"/>
  <c r="F264" i="10"/>
  <c r="F226" i="10"/>
  <c r="F224" i="10"/>
  <c r="F182" i="10"/>
  <c r="F295" i="10"/>
  <c r="F287" i="10"/>
  <c r="F273" i="10"/>
  <c r="F263" i="10"/>
  <c r="F215" i="10"/>
  <c r="F177" i="10"/>
  <c r="F141" i="10"/>
  <c r="F84" i="10"/>
  <c r="F144" i="10"/>
  <c r="F137" i="10"/>
  <c r="F135" i="10"/>
  <c r="F128" i="10"/>
  <c r="F126" i="10"/>
  <c r="F124" i="10"/>
  <c r="F122" i="10"/>
  <c r="F119" i="10"/>
  <c r="F117" i="10"/>
  <c r="F115" i="10"/>
  <c r="F108" i="10"/>
  <c r="F100" i="10"/>
  <c r="F98" i="10"/>
  <c r="F95" i="10"/>
  <c r="F91" i="10"/>
  <c r="F87" i="10"/>
  <c r="F80" i="10"/>
  <c r="F76" i="10"/>
  <c r="F73" i="10"/>
  <c r="F146" i="10"/>
  <c r="F139" i="10"/>
  <c r="F125" i="10"/>
  <c r="F123" i="10"/>
  <c r="F120" i="10"/>
  <c r="F114" i="10"/>
  <c r="F111" i="10"/>
  <c r="F109" i="10"/>
  <c r="F107" i="10"/>
  <c r="F99" i="10"/>
  <c r="F96" i="10"/>
  <c r="F94" i="10"/>
  <c r="F88" i="10"/>
  <c r="D10" i="10"/>
  <c r="F64" i="10"/>
  <c r="F62" i="10"/>
  <c r="F49" i="10"/>
  <c r="F43" i="10"/>
  <c r="F28" i="10"/>
  <c r="F63" i="10"/>
  <c r="F57" i="10"/>
  <c r="F29" i="10"/>
  <c r="F563" i="11"/>
  <c r="F566" i="11"/>
  <c r="F575" i="11"/>
  <c r="F531" i="11"/>
  <c r="F529" i="11"/>
  <c r="F477" i="11"/>
  <c r="F456" i="11"/>
  <c r="F451" i="11"/>
  <c r="F446" i="11"/>
  <c r="F438" i="11"/>
  <c r="F390" i="11"/>
  <c r="F380" i="11"/>
  <c r="F378" i="11"/>
  <c r="F369" i="11"/>
  <c r="F367" i="11"/>
  <c r="F365" i="11"/>
  <c r="F361" i="11"/>
  <c r="F353" i="11"/>
  <c r="F346" i="11"/>
  <c r="F342" i="11"/>
  <c r="F339" i="11"/>
  <c r="F333" i="11"/>
  <c r="F331" i="11"/>
  <c r="F509" i="11"/>
  <c r="F455" i="11"/>
  <c r="F450" i="11"/>
  <c r="F433" i="11"/>
  <c r="F395" i="11"/>
  <c r="F377" i="11"/>
  <c r="F538" i="11"/>
  <c r="F530" i="11"/>
  <c r="F524" i="11"/>
  <c r="F506" i="11"/>
  <c r="F482" i="11"/>
  <c r="F457" i="11"/>
  <c r="F453" i="11"/>
  <c r="F443" i="11"/>
  <c r="F432" i="11"/>
  <c r="F408" i="11"/>
  <c r="F394" i="11"/>
  <c r="F382" i="11"/>
  <c r="F370" i="11"/>
  <c r="F368" i="11"/>
  <c r="F364" i="11"/>
  <c r="F354" i="11"/>
  <c r="F352" i="11"/>
  <c r="F349" i="11"/>
  <c r="F345" i="11"/>
  <c r="F338" i="11"/>
  <c r="F336" i="11"/>
  <c r="F332" i="11"/>
  <c r="F533" i="11"/>
  <c r="F521" i="11"/>
  <c r="F440" i="11"/>
  <c r="F428" i="11"/>
  <c r="F424" i="11"/>
  <c r="F423" i="11"/>
  <c r="F362" i="11"/>
  <c r="F343" i="11"/>
  <c r="F335" i="11"/>
  <c r="F330" i="11"/>
  <c r="F304" i="11"/>
  <c r="F299" i="11"/>
  <c r="F245" i="11"/>
  <c r="F237" i="11"/>
  <c r="F199" i="11"/>
  <c r="F264" i="11"/>
  <c r="F262" i="11"/>
  <c r="F253" i="11"/>
  <c r="F202" i="11"/>
  <c r="F198" i="11"/>
  <c r="F191" i="11"/>
  <c r="F189" i="11"/>
  <c r="F186" i="11"/>
  <c r="F169" i="11"/>
  <c r="F164" i="11"/>
  <c r="F282" i="11"/>
  <c r="F247" i="11"/>
  <c r="F239" i="11"/>
  <c r="F231" i="11"/>
  <c r="F224" i="11"/>
  <c r="F219" i="11"/>
  <c r="F212" i="11"/>
  <c r="F201" i="11"/>
  <c r="F177" i="11"/>
  <c r="F167" i="11"/>
  <c r="F297" i="11"/>
  <c r="F276" i="11"/>
  <c r="F272" i="11"/>
  <c r="F269" i="11"/>
  <c r="F230" i="11"/>
  <c r="F217" i="11"/>
  <c r="F197" i="11"/>
  <c r="F196" i="11"/>
  <c r="F192" i="11"/>
  <c r="F190" i="11"/>
  <c r="F188" i="11"/>
  <c r="G71" i="11"/>
  <c r="F71" i="11"/>
  <c r="F144" i="11"/>
  <c r="F119" i="11"/>
  <c r="F117" i="11"/>
  <c r="F115" i="11"/>
  <c r="F110" i="11"/>
  <c r="F99" i="11"/>
  <c r="F85" i="11"/>
  <c r="F83" i="11"/>
  <c r="F80" i="11"/>
  <c r="F135" i="11"/>
  <c r="F127" i="11"/>
  <c r="F125" i="11"/>
  <c r="F123" i="11"/>
  <c r="F112" i="11"/>
  <c r="F94" i="11"/>
  <c r="F137" i="11"/>
  <c r="F120" i="11"/>
  <c r="F118" i="11"/>
  <c r="F116" i="11"/>
  <c r="F114" i="11"/>
  <c r="F109" i="11"/>
  <c r="F107" i="11"/>
  <c r="F100" i="11"/>
  <c r="F89" i="11"/>
  <c r="F87" i="11"/>
  <c r="F84" i="11"/>
  <c r="F76" i="11"/>
  <c r="F73" i="11"/>
  <c r="F140" i="11"/>
  <c r="F122" i="11"/>
  <c r="F111" i="11"/>
  <c r="D10" i="11"/>
  <c r="F64" i="11"/>
  <c r="F61" i="11"/>
  <c r="F49" i="11"/>
  <c r="F567" i="12"/>
  <c r="F571" i="12"/>
  <c r="F563" i="12"/>
  <c r="F573" i="12"/>
  <c r="F568" i="12"/>
  <c r="F566" i="12"/>
  <c r="F560" i="12"/>
  <c r="F556" i="12"/>
  <c r="F570" i="12"/>
  <c r="F553" i="12"/>
  <c r="F540" i="12"/>
  <c r="F529" i="12"/>
  <c r="F513" i="12"/>
  <c r="F503" i="12"/>
  <c r="F482" i="12"/>
  <c r="F453" i="12"/>
  <c r="F451" i="12"/>
  <c r="F448" i="12"/>
  <c r="F432" i="12"/>
  <c r="F428" i="12"/>
  <c r="F424" i="12"/>
  <c r="F422" i="12"/>
  <c r="F394" i="12"/>
  <c r="F390" i="12"/>
  <c r="F381" i="12"/>
  <c r="F379" i="12"/>
  <c r="F374" i="12"/>
  <c r="F370" i="12"/>
  <c r="F368" i="12"/>
  <c r="F365" i="12"/>
  <c r="F361" i="12"/>
  <c r="F354" i="12"/>
  <c r="F352" i="12"/>
  <c r="F346" i="12"/>
  <c r="F343" i="12"/>
  <c r="F340" i="12"/>
  <c r="F336" i="12"/>
  <c r="F332" i="12"/>
  <c r="F538" i="12"/>
  <c r="F510" i="12"/>
  <c r="F378" i="12"/>
  <c r="F531" i="12"/>
  <c r="F526" i="12"/>
  <c r="F524" i="12"/>
  <c r="F509" i="12"/>
  <c r="F506" i="12"/>
  <c r="F477" i="12"/>
  <c r="F456" i="12"/>
  <c r="F452" i="12"/>
  <c r="F450" i="12"/>
  <c r="F446" i="12"/>
  <c r="F438" i="12"/>
  <c r="F430" i="12"/>
  <c r="F423" i="12"/>
  <c r="F412" i="12"/>
  <c r="F382" i="12"/>
  <c r="F380" i="12"/>
  <c r="F372" i="12"/>
  <c r="F369" i="12"/>
  <c r="F367" i="12"/>
  <c r="F353" i="12"/>
  <c r="F349" i="12"/>
  <c r="F345" i="12"/>
  <c r="F342" i="12"/>
  <c r="F339" i="12"/>
  <c r="F333" i="12"/>
  <c r="F331" i="12"/>
  <c r="F521" i="12"/>
  <c r="F514" i="12"/>
  <c r="F463" i="12"/>
  <c r="F437" i="12"/>
  <c r="F434" i="12"/>
  <c r="F425" i="12"/>
  <c r="F410" i="12"/>
  <c r="F409" i="12"/>
  <c r="F402" i="12"/>
  <c r="F396" i="12"/>
  <c r="F392" i="12"/>
  <c r="F362" i="12"/>
  <c r="F338" i="12"/>
  <c r="F337" i="12"/>
  <c r="D12" i="12"/>
  <c r="F304" i="12"/>
  <c r="F287" i="12"/>
  <c r="F261" i="12"/>
  <c r="F224" i="12"/>
  <c r="F218" i="12"/>
  <c r="F202" i="12"/>
  <c r="F189" i="12"/>
  <c r="F163" i="12"/>
  <c r="F270" i="12"/>
  <c r="F191" i="12"/>
  <c r="F170" i="12"/>
  <c r="F167" i="12"/>
  <c r="F264" i="12"/>
  <c r="F262" i="12"/>
  <c r="F204" i="12"/>
  <c r="F198" i="12"/>
  <c r="F194" i="12"/>
  <c r="F299" i="12"/>
  <c r="F271" i="12"/>
  <c r="F243" i="12"/>
  <c r="F190" i="12"/>
  <c r="F168" i="12"/>
  <c r="D11" i="12"/>
  <c r="G11" i="12" s="1"/>
  <c r="F110" i="12"/>
  <c r="F102" i="12"/>
  <c r="F94" i="12"/>
  <c r="F90" i="12"/>
  <c r="F88" i="12"/>
  <c r="F85" i="12"/>
  <c r="F76" i="12"/>
  <c r="F149" i="12"/>
  <c r="F132" i="12"/>
  <c r="F126" i="12"/>
  <c r="F119" i="12"/>
  <c r="F117" i="12"/>
  <c r="F115" i="12"/>
  <c r="F109" i="12"/>
  <c r="F107" i="12"/>
  <c r="F99" i="12"/>
  <c r="F123" i="12"/>
  <c r="F111" i="12"/>
  <c r="F91" i="12"/>
  <c r="F89" i="12"/>
  <c r="F77" i="12"/>
  <c r="F125" i="12"/>
  <c r="F120" i="12"/>
  <c r="F118" i="12"/>
  <c r="D10" i="12"/>
  <c r="F53" i="12"/>
  <c r="F59" i="12"/>
  <c r="F570" i="13"/>
  <c r="F563" i="13"/>
  <c r="F560" i="13"/>
  <c r="F556" i="13"/>
  <c r="F554" i="13"/>
  <c r="F576" i="13"/>
  <c r="F567" i="13"/>
  <c r="F566" i="13"/>
  <c r="F571" i="13"/>
  <c r="F562" i="13"/>
  <c r="F557" i="13"/>
  <c r="F555" i="13"/>
  <c r="F537" i="13"/>
  <c r="F526" i="13"/>
  <c r="F510" i="13"/>
  <c r="F483" i="13"/>
  <c r="F467" i="13"/>
  <c r="F442" i="13"/>
  <c r="F403" i="13"/>
  <c r="F331" i="13"/>
  <c r="F533" i="13"/>
  <c r="F530" i="13"/>
  <c r="F521" i="13"/>
  <c r="F506" i="13"/>
  <c r="F450" i="13"/>
  <c r="F446" i="13"/>
  <c r="F438" i="13"/>
  <c r="F436" i="13"/>
  <c r="F423" i="13"/>
  <c r="F402" i="13"/>
  <c r="F390" i="13"/>
  <c r="F381" i="13"/>
  <c r="F379" i="13"/>
  <c r="F376" i="13"/>
  <c r="F369" i="13"/>
  <c r="F367" i="13"/>
  <c r="F364" i="13"/>
  <c r="F361" i="13"/>
  <c r="F353" i="13"/>
  <c r="F340" i="13"/>
  <c r="F337" i="13"/>
  <c r="F333" i="13"/>
  <c r="F541" i="13"/>
  <c r="F503" i="13"/>
  <c r="F454" i="13"/>
  <c r="F452" i="13"/>
  <c r="F449" i="13"/>
  <c r="F412" i="13"/>
  <c r="F410" i="13"/>
  <c r="F409" i="13"/>
  <c r="F375" i="13"/>
  <c r="F359" i="13"/>
  <c r="F538" i="13"/>
  <c r="F531" i="13"/>
  <c r="F529" i="13"/>
  <c r="F524" i="13"/>
  <c r="F519" i="13"/>
  <c r="F507" i="13"/>
  <c r="F500" i="13"/>
  <c r="F478" i="13"/>
  <c r="F451" i="13"/>
  <c r="F448" i="13"/>
  <c r="F443" i="13"/>
  <c r="F437" i="13"/>
  <c r="F432" i="13"/>
  <c r="F394" i="13"/>
  <c r="F382" i="13"/>
  <c r="F380" i="13"/>
  <c r="F378" i="13"/>
  <c r="F374" i="13"/>
  <c r="F370" i="13"/>
  <c r="F368" i="13"/>
  <c r="F365" i="13"/>
  <c r="F354" i="13"/>
  <c r="F352" i="13"/>
  <c r="F349" i="13"/>
  <c r="F345" i="13"/>
  <c r="F342" i="13"/>
  <c r="F339" i="13"/>
  <c r="F336" i="13"/>
  <c r="F332" i="13"/>
  <c r="F330" i="13"/>
  <c r="F295" i="13"/>
  <c r="F264" i="13"/>
  <c r="F262" i="13"/>
  <c r="F243" i="13"/>
  <c r="F177" i="13"/>
  <c r="F168" i="13"/>
  <c r="F166" i="13"/>
  <c r="F253" i="13"/>
  <c r="F246" i="13"/>
  <c r="F229" i="13"/>
  <c r="F224" i="13"/>
  <c r="F211" i="13"/>
  <c r="F203" i="13"/>
  <c r="F201" i="13"/>
  <c r="F191" i="13"/>
  <c r="F170" i="13"/>
  <c r="F298" i="13"/>
  <c r="F297" i="13"/>
  <c r="F293" i="13"/>
  <c r="F292" i="13"/>
  <c r="F288" i="13"/>
  <c r="F287" i="13"/>
  <c r="F263" i="13"/>
  <c r="F182" i="13"/>
  <c r="F179" i="13"/>
  <c r="F169" i="13"/>
  <c r="F167" i="13"/>
  <c r="F296" i="13"/>
  <c r="F284" i="13"/>
  <c r="F270" i="13"/>
  <c r="F212" i="13"/>
  <c r="F202" i="13"/>
  <c r="F200" i="13"/>
  <c r="F192" i="13"/>
  <c r="F188" i="13"/>
  <c r="F173" i="13"/>
  <c r="F151" i="13"/>
  <c r="F145" i="13"/>
  <c r="F144" i="13"/>
  <c r="F108" i="13"/>
  <c r="F94" i="13"/>
  <c r="F87" i="13"/>
  <c r="F83" i="13"/>
  <c r="F76" i="13"/>
  <c r="F73" i="13"/>
  <c r="F125" i="13"/>
  <c r="F120" i="13"/>
  <c r="F105" i="13"/>
  <c r="F100" i="13"/>
  <c r="F98" i="13"/>
  <c r="F89" i="13"/>
  <c r="F146" i="13"/>
  <c r="F135" i="13"/>
  <c r="F128" i="13"/>
  <c r="F127" i="13"/>
  <c r="F117" i="13"/>
  <c r="F109" i="13"/>
  <c r="F107" i="13"/>
  <c r="F88" i="13"/>
  <c r="F85" i="13"/>
  <c r="F77" i="13"/>
  <c r="F149" i="13"/>
  <c r="F139" i="13"/>
  <c r="F126" i="13"/>
  <c r="F119" i="13"/>
  <c r="F102" i="13"/>
  <c r="F99" i="13"/>
  <c r="F90" i="13"/>
  <c r="F72" i="13"/>
  <c r="F51" i="13"/>
  <c r="F63" i="13"/>
  <c r="F54" i="13"/>
  <c r="F29" i="13"/>
  <c r="F578" i="14"/>
  <c r="F573" i="14"/>
  <c r="F565" i="14"/>
  <c r="F555" i="14"/>
  <c r="F572" i="14"/>
  <c r="F563" i="14"/>
  <c r="F557" i="14"/>
  <c r="F575" i="14"/>
  <c r="F571" i="14"/>
  <c r="F556" i="14"/>
  <c r="F554" i="14"/>
  <c r="F570" i="14"/>
  <c r="F568" i="14"/>
  <c r="F566" i="14"/>
  <c r="F553" i="14"/>
  <c r="F542" i="14"/>
  <c r="F526" i="14"/>
  <c r="F514" i="14"/>
  <c r="F510" i="14"/>
  <c r="F483" i="14"/>
  <c r="F482" i="14"/>
  <c r="F478" i="14"/>
  <c r="F477" i="14"/>
  <c r="F463" i="14"/>
  <c r="F454" i="14"/>
  <c r="F453" i="14"/>
  <c r="F452" i="14"/>
  <c r="F443" i="14"/>
  <c r="F402" i="14"/>
  <c r="F375" i="14"/>
  <c r="F362" i="14"/>
  <c r="F540" i="14"/>
  <c r="F531" i="14"/>
  <c r="F524" i="14"/>
  <c r="F506" i="14"/>
  <c r="F451" i="14"/>
  <c r="F448" i="14"/>
  <c r="F438" i="14"/>
  <c r="F423" i="14"/>
  <c r="F390" i="14"/>
  <c r="F381" i="14"/>
  <c r="F379" i="14"/>
  <c r="F374" i="14"/>
  <c r="F369" i="14"/>
  <c r="F367" i="14"/>
  <c r="F361" i="14"/>
  <c r="F353" i="14"/>
  <c r="F349" i="14"/>
  <c r="F342" i="14"/>
  <c r="F338" i="14"/>
  <c r="F336" i="14"/>
  <c r="F332" i="14"/>
  <c r="F503" i="14"/>
  <c r="F428" i="14"/>
  <c r="F372" i="14"/>
  <c r="F356" i="14"/>
  <c r="F355" i="14"/>
  <c r="F538" i="14"/>
  <c r="F529" i="14"/>
  <c r="F456" i="14"/>
  <c r="F446" i="14"/>
  <c r="F434" i="14"/>
  <c r="F412" i="14"/>
  <c r="F394" i="14"/>
  <c r="F382" i="14"/>
  <c r="F380" i="14"/>
  <c r="F370" i="14"/>
  <c r="F368" i="14"/>
  <c r="F365" i="14"/>
  <c r="F354" i="14"/>
  <c r="F352" i="14"/>
  <c r="F345" i="14"/>
  <c r="F339" i="14"/>
  <c r="F337" i="14"/>
  <c r="F333" i="14"/>
  <c r="F330" i="14"/>
  <c r="F277" i="14"/>
  <c r="F276" i="14"/>
  <c r="F261" i="14"/>
  <c r="F248" i="14"/>
  <c r="F238" i="14"/>
  <c r="F203" i="14"/>
  <c r="F200" i="14"/>
  <c r="F169" i="14"/>
  <c r="F282" i="14"/>
  <c r="F270" i="14"/>
  <c r="F269" i="14"/>
  <c r="F263" i="14"/>
  <c r="F219" i="14"/>
  <c r="F215" i="14"/>
  <c r="F202" i="14"/>
  <c r="F198" i="14"/>
  <c r="F191" i="14"/>
  <c r="F190" i="14"/>
  <c r="F188" i="14"/>
  <c r="F177" i="14"/>
  <c r="F167" i="14"/>
  <c r="F297" i="14"/>
  <c r="F262" i="14"/>
  <c r="F254" i="14"/>
  <c r="F245" i="14"/>
  <c r="F232" i="14"/>
  <c r="F201" i="14"/>
  <c r="F193" i="14"/>
  <c r="F301" i="14"/>
  <c r="F299" i="14"/>
  <c r="F272" i="14"/>
  <c r="F253" i="14"/>
  <c r="F212" i="14"/>
  <c r="F197" i="14"/>
  <c r="F192" i="14"/>
  <c r="F189" i="14"/>
  <c r="F186" i="14"/>
  <c r="F170" i="14"/>
  <c r="F125" i="14"/>
  <c r="F120" i="14"/>
  <c r="F118" i="14"/>
  <c r="F114" i="14"/>
  <c r="F111" i="14"/>
  <c r="F109" i="14"/>
  <c r="F98" i="14"/>
  <c r="F87" i="14"/>
  <c r="F80" i="14"/>
  <c r="F144" i="14"/>
  <c r="F122" i="14"/>
  <c r="F102" i="14"/>
  <c r="F100" i="14"/>
  <c r="F94" i="14"/>
  <c r="F89" i="14"/>
  <c r="F77" i="14"/>
  <c r="F119" i="14"/>
  <c r="F115" i="14"/>
  <c r="F91" i="14"/>
  <c r="F88" i="14"/>
  <c r="F85" i="14"/>
  <c r="F112" i="14"/>
  <c r="F76" i="14"/>
  <c r="D10" i="14"/>
  <c r="F61" i="14"/>
  <c r="F49" i="14"/>
  <c r="F38" i="14"/>
  <c r="F57" i="14"/>
  <c r="F24" i="14"/>
  <c r="F48" i="14"/>
  <c r="F43" i="14"/>
  <c r="F64" i="14"/>
  <c r="F573" i="15"/>
  <c r="F556" i="15"/>
  <c r="F538" i="15"/>
  <c r="F363" i="15"/>
  <c r="F353" i="15"/>
  <c r="F531" i="15"/>
  <c r="F395" i="15"/>
  <c r="F374" i="15"/>
  <c r="F367" i="15"/>
  <c r="F336" i="15"/>
  <c r="F333" i="15"/>
  <c r="F427" i="15"/>
  <c r="F424" i="15"/>
  <c r="F412" i="15"/>
  <c r="F394" i="15"/>
  <c r="F361" i="15"/>
  <c r="F368" i="15"/>
  <c r="D12" i="15"/>
  <c r="G12" i="15" s="1"/>
  <c r="F272" i="15"/>
  <c r="F188" i="15"/>
  <c r="F212" i="15"/>
  <c r="F123" i="15"/>
  <c r="F99" i="15"/>
  <c r="F80" i="15"/>
  <c r="F73" i="15"/>
  <c r="F125" i="15"/>
  <c r="F76" i="15"/>
  <c r="D10" i="15"/>
  <c r="F555" i="16"/>
  <c r="D13" i="16"/>
  <c r="F572" i="16"/>
  <c r="F567" i="16"/>
  <c r="F554" i="16"/>
  <c r="F521" i="16"/>
  <c r="F479" i="16"/>
  <c r="F477" i="16"/>
  <c r="F433" i="16"/>
  <c r="F352" i="16"/>
  <c r="F337" i="16"/>
  <c r="F336" i="16"/>
  <c r="F333" i="16"/>
  <c r="F331" i="16"/>
  <c r="F540" i="16"/>
  <c r="F539" i="16"/>
  <c r="F529" i="16"/>
  <c r="F524" i="16"/>
  <c r="F432" i="16"/>
  <c r="F394" i="16"/>
  <c r="F370" i="16"/>
  <c r="F367" i="16"/>
  <c r="F362" i="16"/>
  <c r="F354" i="16"/>
  <c r="F538" i="16"/>
  <c r="F531" i="16"/>
  <c r="F506" i="16"/>
  <c r="F382" i="16"/>
  <c r="F379" i="16"/>
  <c r="F374" i="16"/>
  <c r="F353" i="16"/>
  <c r="F332" i="16"/>
  <c r="F438" i="16"/>
  <c r="F368" i="16"/>
  <c r="F342" i="16"/>
  <c r="D12" i="16"/>
  <c r="F253" i="16"/>
  <c r="F225" i="16"/>
  <c r="F197" i="16"/>
  <c r="F299" i="16"/>
  <c r="F189" i="16"/>
  <c r="F262" i="16"/>
  <c r="F201" i="16"/>
  <c r="F174" i="16"/>
  <c r="F167" i="16"/>
  <c r="F163" i="16"/>
  <c r="D11" i="16"/>
  <c r="F128" i="16"/>
  <c r="F126" i="16"/>
  <c r="F98" i="16"/>
  <c r="F119" i="16"/>
  <c r="F88" i="16"/>
  <c r="F77" i="16"/>
  <c r="F127" i="16"/>
  <c r="F120" i="16"/>
  <c r="F49" i="16"/>
  <c r="F570" i="17"/>
  <c r="F438" i="17"/>
  <c r="F368" i="17"/>
  <c r="F367" i="17"/>
  <c r="D12" i="17"/>
  <c r="F212" i="17"/>
  <c r="F224" i="17"/>
  <c r="F202" i="17"/>
  <c r="F198" i="17"/>
  <c r="F201" i="17"/>
  <c r="F262" i="17"/>
  <c r="F137" i="17"/>
  <c r="F115" i="17"/>
  <c r="F91" i="17"/>
  <c r="F125" i="17"/>
  <c r="F563" i="18"/>
  <c r="F575" i="18"/>
  <c r="F555" i="18"/>
  <c r="F579" i="18"/>
  <c r="F577" i="18"/>
  <c r="F571" i="18"/>
  <c r="F554" i="18"/>
  <c r="F542" i="18"/>
  <c r="F538" i="18"/>
  <c r="F531" i="18"/>
  <c r="F524" i="18"/>
  <c r="F519" i="18"/>
  <c r="F509" i="18"/>
  <c r="F506" i="18"/>
  <c r="F482" i="18"/>
  <c r="F478" i="18"/>
  <c r="F476" i="18"/>
  <c r="F450" i="18"/>
  <c r="F434" i="18"/>
  <c r="F433" i="18"/>
  <c r="F430" i="18"/>
  <c r="F422" i="18"/>
  <c r="F410" i="18"/>
  <c r="F381" i="18"/>
  <c r="F379" i="18"/>
  <c r="F375" i="18"/>
  <c r="F370" i="18"/>
  <c r="F368" i="18"/>
  <c r="F353" i="18"/>
  <c r="F345" i="18"/>
  <c r="F342" i="18"/>
  <c r="F545" i="18"/>
  <c r="F540" i="18"/>
  <c r="F513" i="18"/>
  <c r="F502" i="18"/>
  <c r="F501" i="18"/>
  <c r="F497" i="18"/>
  <c r="F465" i="18"/>
  <c r="F457" i="18"/>
  <c r="F454" i="18"/>
  <c r="F452" i="18"/>
  <c r="F446" i="18"/>
  <c r="F443" i="18"/>
  <c r="F437" i="18"/>
  <c r="F428" i="18"/>
  <c r="F424" i="18"/>
  <c r="F412" i="18"/>
  <c r="F395" i="18"/>
  <c r="F393" i="18"/>
  <c r="F390" i="18"/>
  <c r="F374" i="18"/>
  <c r="F365" i="18"/>
  <c r="F363" i="18"/>
  <c r="F356" i="18"/>
  <c r="F350" i="18"/>
  <c r="F337" i="18"/>
  <c r="F336" i="18"/>
  <c r="F333" i="18"/>
  <c r="F331" i="18"/>
  <c r="F530" i="18"/>
  <c r="F522" i="18"/>
  <c r="F512" i="18"/>
  <c r="F510" i="18"/>
  <c r="F487" i="18"/>
  <c r="F483" i="18"/>
  <c r="F477" i="18"/>
  <c r="F475" i="18"/>
  <c r="F474" i="18"/>
  <c r="F451" i="18"/>
  <c r="F440" i="18"/>
  <c r="F432" i="18"/>
  <c r="F423" i="18"/>
  <c r="F409" i="18"/>
  <c r="F382" i="18"/>
  <c r="F380" i="18"/>
  <c r="F378" i="18"/>
  <c r="F376" i="18"/>
  <c r="F369" i="18"/>
  <c r="F367" i="18"/>
  <c r="F354" i="18"/>
  <c r="F352" i="18"/>
  <c r="F346" i="18"/>
  <c r="F343" i="18"/>
  <c r="F340" i="18"/>
  <c r="F339" i="18"/>
  <c r="F543" i="18"/>
  <c r="F529" i="18"/>
  <c r="F503" i="18"/>
  <c r="F495" i="18"/>
  <c r="F472" i="18"/>
  <c r="F467" i="18"/>
  <c r="F456" i="18"/>
  <c r="F453" i="18"/>
  <c r="F448" i="18"/>
  <c r="F438" i="18"/>
  <c r="F436" i="18"/>
  <c r="F425" i="18"/>
  <c r="F420" i="18"/>
  <c r="F411" i="18"/>
  <c r="F402" i="18"/>
  <c r="F394" i="18"/>
  <c r="F372" i="18"/>
  <c r="F364" i="18"/>
  <c r="F361" i="18"/>
  <c r="F349" i="18"/>
  <c r="F332" i="18"/>
  <c r="D12" i="18"/>
  <c r="G12" i="18" s="1"/>
  <c r="F289" i="18"/>
  <c r="F263" i="18"/>
  <c r="F261" i="18"/>
  <c r="F298" i="18"/>
  <c r="F270" i="18"/>
  <c r="F216" i="18"/>
  <c r="F215" i="18"/>
  <c r="F214" i="18"/>
  <c r="F202" i="18"/>
  <c r="F198" i="18"/>
  <c r="F196" i="18"/>
  <c r="F190" i="18"/>
  <c r="F182" i="18"/>
  <c r="F167" i="18"/>
  <c r="F293" i="18"/>
  <c r="F262" i="18"/>
  <c r="F312" i="18"/>
  <c r="F304" i="18"/>
  <c r="F272" i="18"/>
  <c r="F245" i="18"/>
  <c r="F242" i="18"/>
  <c r="F211" i="18"/>
  <c r="F206" i="18"/>
  <c r="F203" i="18"/>
  <c r="F201" i="18"/>
  <c r="F191" i="18"/>
  <c r="F178" i="18"/>
  <c r="F177" i="18"/>
  <c r="F174" i="18"/>
  <c r="F170" i="18"/>
  <c r="F71" i="18"/>
  <c r="F127" i="18"/>
  <c r="F126" i="18"/>
  <c r="F119" i="18"/>
  <c r="F117" i="18"/>
  <c r="F115" i="18"/>
  <c r="F99" i="18"/>
  <c r="F96" i="18"/>
  <c r="F90" i="18"/>
  <c r="F88" i="18"/>
  <c r="F85" i="18"/>
  <c r="F80" i="18"/>
  <c r="F76" i="18"/>
  <c r="F123" i="18"/>
  <c r="F144" i="18"/>
  <c r="F128" i="18"/>
  <c r="F125" i="18"/>
  <c r="F120" i="18"/>
  <c r="F118" i="18"/>
  <c r="F116" i="18"/>
  <c r="F114" i="18"/>
  <c r="F100" i="18"/>
  <c r="F98" i="18"/>
  <c r="F94" i="18"/>
  <c r="F89" i="18"/>
  <c r="F87" i="18"/>
  <c r="F150" i="18"/>
  <c r="F146" i="18"/>
  <c r="F122" i="18"/>
  <c r="F107" i="18"/>
  <c r="F105" i="18"/>
  <c r="F91" i="18"/>
  <c r="F83" i="18"/>
  <c r="D10" i="18"/>
  <c r="F38" i="18"/>
  <c r="F64" i="18"/>
  <c r="F50" i="18"/>
  <c r="F44" i="18"/>
  <c r="F37" i="18"/>
  <c r="F43" i="18"/>
  <c r="F29" i="18"/>
  <c r="F63" i="18"/>
  <c r="F61" i="18"/>
  <c r="F49" i="18"/>
  <c r="F556" i="19"/>
  <c r="F554" i="19"/>
  <c r="F571" i="19"/>
  <c r="F555" i="19"/>
  <c r="F570" i="19"/>
  <c r="F509" i="19"/>
  <c r="F455" i="19"/>
  <c r="F452" i="19"/>
  <c r="F446" i="19"/>
  <c r="F443" i="19"/>
  <c r="F438" i="19"/>
  <c r="F424" i="19"/>
  <c r="F423" i="19"/>
  <c r="F394" i="19"/>
  <c r="F382" i="19"/>
  <c r="F380" i="19"/>
  <c r="F369" i="19"/>
  <c r="F367" i="19"/>
  <c r="F358" i="19"/>
  <c r="F343" i="19"/>
  <c r="F332" i="19"/>
  <c r="F478" i="19"/>
  <c r="F451" i="19"/>
  <c r="F529" i="19"/>
  <c r="F524" i="19"/>
  <c r="F456" i="19"/>
  <c r="F453" i="19"/>
  <c r="F437" i="19"/>
  <c r="F434" i="19"/>
  <c r="F433" i="19"/>
  <c r="F432" i="19"/>
  <c r="F412" i="19"/>
  <c r="F410" i="19"/>
  <c r="F390" i="19"/>
  <c r="F379" i="19"/>
  <c r="F370" i="19"/>
  <c r="F368" i="19"/>
  <c r="F363" i="19"/>
  <c r="F362" i="19"/>
  <c r="F361" i="19"/>
  <c r="F353" i="19"/>
  <c r="F349" i="19"/>
  <c r="F345" i="19"/>
  <c r="F342" i="19"/>
  <c r="F339" i="19"/>
  <c r="F336" i="19"/>
  <c r="F450" i="19"/>
  <c r="D12" i="19"/>
  <c r="F225" i="19"/>
  <c r="F182" i="19"/>
  <c r="F177" i="19"/>
  <c r="F167" i="19"/>
  <c r="F297" i="19"/>
  <c r="F202" i="19"/>
  <c r="F198" i="19"/>
  <c r="F191" i="19"/>
  <c r="F224" i="19"/>
  <c r="F219" i="19"/>
  <c r="F215" i="19"/>
  <c r="F201" i="19"/>
  <c r="F287" i="19"/>
  <c r="F276" i="19"/>
  <c r="F253" i="19"/>
  <c r="F212" i="19"/>
  <c r="F209" i="19"/>
  <c r="F192" i="19"/>
  <c r="F188" i="19"/>
  <c r="F136" i="19"/>
  <c r="F122" i="19"/>
  <c r="F119" i="19"/>
  <c r="F108" i="19"/>
  <c r="F94" i="19"/>
  <c r="F144" i="19"/>
  <c r="F135" i="19"/>
  <c r="F126" i="19"/>
  <c r="F116" i="19"/>
  <c r="F114" i="19"/>
  <c r="F110" i="19"/>
  <c r="F102" i="19"/>
  <c r="F99" i="19"/>
  <c r="F83" i="19"/>
  <c r="F125" i="19"/>
  <c r="F120" i="19"/>
  <c r="F149" i="19"/>
  <c r="F115" i="19"/>
  <c r="F109" i="19"/>
  <c r="F100" i="19"/>
  <c r="F98" i="19"/>
  <c r="F87" i="19"/>
  <c r="F80" i="19"/>
  <c r="F76" i="19"/>
  <c r="F51" i="19"/>
  <c r="F570" i="20"/>
  <c r="F555" i="20"/>
  <c r="F556" i="20"/>
  <c r="F554" i="20"/>
  <c r="D13" i="20"/>
  <c r="G13" i="20" s="1"/>
  <c r="F540" i="20"/>
  <c r="F506" i="20"/>
  <c r="F450" i="20"/>
  <c r="F438" i="20"/>
  <c r="F434" i="20"/>
  <c r="F424" i="20"/>
  <c r="F380" i="20"/>
  <c r="F345" i="20"/>
  <c r="F336" i="20"/>
  <c r="F332" i="20"/>
  <c r="F369" i="20"/>
  <c r="F367" i="20"/>
  <c r="F364" i="20"/>
  <c r="F338" i="20"/>
  <c r="F331" i="20"/>
  <c r="F538" i="20"/>
  <c r="F531" i="20"/>
  <c r="F524" i="20"/>
  <c r="F477" i="20"/>
  <c r="F456" i="20"/>
  <c r="F423" i="20"/>
  <c r="F394" i="20"/>
  <c r="F379" i="20"/>
  <c r="F362" i="20"/>
  <c r="F361" i="20"/>
  <c r="F349" i="20"/>
  <c r="F335" i="20"/>
  <c r="F333" i="20"/>
  <c r="F382" i="20"/>
  <c r="F370" i="20"/>
  <c r="F368" i="20"/>
  <c r="F365" i="20"/>
  <c r="F354" i="20"/>
  <c r="F353" i="20"/>
  <c r="F342" i="20"/>
  <c r="F339" i="20"/>
  <c r="F337" i="20"/>
  <c r="D12" i="20"/>
  <c r="F272" i="20"/>
  <c r="F202" i="20"/>
  <c r="F199" i="20"/>
  <c r="F198" i="20"/>
  <c r="F189" i="20"/>
  <c r="F214" i="20"/>
  <c r="F201" i="20"/>
  <c r="F297" i="20"/>
  <c r="F248" i="20"/>
  <c r="F188" i="20"/>
  <c r="F284" i="20"/>
  <c r="F253" i="20"/>
  <c r="F245" i="20"/>
  <c r="F212" i="20"/>
  <c r="F191" i="20"/>
  <c r="F167" i="20"/>
  <c r="D11" i="20"/>
  <c r="F149" i="20"/>
  <c r="F144" i="20"/>
  <c r="F120" i="20"/>
  <c r="F109" i="20"/>
  <c r="F98" i="20"/>
  <c r="F76" i="20"/>
  <c r="F125" i="20"/>
  <c r="F102" i="20"/>
  <c r="F101" i="20"/>
  <c r="F128" i="20"/>
  <c r="F127" i="20"/>
  <c r="F115" i="20"/>
  <c r="F110" i="20"/>
  <c r="F94" i="20"/>
  <c r="F89" i="20"/>
  <c r="F87" i="20"/>
  <c r="F60" i="20"/>
  <c r="F28" i="20"/>
  <c r="F24" i="20"/>
  <c r="D13" i="21"/>
  <c r="F571" i="21"/>
  <c r="F567" i="21"/>
  <c r="F556" i="21"/>
  <c r="F575" i="21"/>
  <c r="F560" i="21"/>
  <c r="F573" i="21"/>
  <c r="F570" i="21"/>
  <c r="F555" i="21"/>
  <c r="F572" i="21"/>
  <c r="F457" i="21"/>
  <c r="F446" i="21"/>
  <c r="F529" i="21"/>
  <c r="F526" i="21"/>
  <c r="F524" i="21"/>
  <c r="F519" i="21"/>
  <c r="F514" i="21"/>
  <c r="F506" i="21"/>
  <c r="F478" i="21"/>
  <c r="F438" i="21"/>
  <c r="F379" i="21"/>
  <c r="F374" i="21"/>
  <c r="F369" i="21"/>
  <c r="F367" i="21"/>
  <c r="F531" i="21"/>
  <c r="F456" i="21"/>
  <c r="F390" i="21"/>
  <c r="F359" i="21"/>
  <c r="F353" i="21"/>
  <c r="F342" i="21"/>
  <c r="F336" i="21"/>
  <c r="F538" i="21"/>
  <c r="F530" i="21"/>
  <c r="F453" i="21"/>
  <c r="F451" i="21"/>
  <c r="F448" i="21"/>
  <c r="F432" i="21"/>
  <c r="F423" i="21"/>
  <c r="F402" i="21"/>
  <c r="F382" i="21"/>
  <c r="F380" i="21"/>
  <c r="F378" i="21"/>
  <c r="F370" i="21"/>
  <c r="F368" i="21"/>
  <c r="F361" i="21"/>
  <c r="F345" i="21"/>
  <c r="F339" i="21"/>
  <c r="F330" i="21"/>
  <c r="F276" i="21"/>
  <c r="F221" i="21"/>
  <c r="F202" i="21"/>
  <c r="F227" i="21"/>
  <c r="F189" i="21"/>
  <c r="F174" i="21"/>
  <c r="F272" i="21"/>
  <c r="F178" i="21"/>
  <c r="F263" i="21"/>
  <c r="F229" i="21"/>
  <c r="F226" i="21"/>
  <c r="D11" i="21"/>
  <c r="G11" i="21" s="1"/>
  <c r="F125" i="21"/>
  <c r="F122" i="21"/>
  <c r="F119" i="21"/>
  <c r="F117" i="21"/>
  <c r="F107" i="21"/>
  <c r="F85" i="21"/>
  <c r="F83" i="21"/>
  <c r="F100" i="21"/>
  <c r="F94" i="21"/>
  <c r="F76" i="21"/>
  <c r="F144" i="21"/>
  <c r="F129" i="21"/>
  <c r="F120" i="21"/>
  <c r="F118" i="21"/>
  <c r="F116" i="21"/>
  <c r="F114" i="21"/>
  <c r="F87" i="21"/>
  <c r="F112" i="21"/>
  <c r="F99" i="21"/>
  <c r="F96" i="21"/>
  <c r="F77" i="21"/>
  <c r="D10" i="21"/>
  <c r="F61" i="21"/>
  <c r="F29" i="21"/>
  <c r="F35" i="21"/>
  <c r="F576" i="22"/>
  <c r="F579" i="22"/>
  <c r="F570" i="22"/>
  <c r="F542" i="22"/>
  <c r="F446" i="22"/>
  <c r="F437" i="22"/>
  <c r="F412" i="22"/>
  <c r="F404" i="22"/>
  <c r="F538" i="22"/>
  <c r="F514" i="22"/>
  <c r="F506" i="22"/>
  <c r="F456" i="22"/>
  <c r="F451" i="22"/>
  <c r="F423" i="22"/>
  <c r="F411" i="22"/>
  <c r="F382" i="22"/>
  <c r="F379" i="22"/>
  <c r="F374" i="22"/>
  <c r="F369" i="22"/>
  <c r="F367" i="22"/>
  <c r="F352" i="22"/>
  <c r="F349" i="22"/>
  <c r="F340" i="22"/>
  <c r="F531" i="22"/>
  <c r="F529" i="22"/>
  <c r="F462" i="22"/>
  <c r="F448" i="22"/>
  <c r="F432" i="22"/>
  <c r="F343" i="22"/>
  <c r="F342" i="22"/>
  <c r="F339" i="22"/>
  <c r="F337" i="22"/>
  <c r="F544" i="22"/>
  <c r="F540" i="22"/>
  <c r="F477" i="22"/>
  <c r="F461" i="22"/>
  <c r="F394" i="22"/>
  <c r="F380" i="22"/>
  <c r="F370" i="22"/>
  <c r="F368" i="22"/>
  <c r="F361" i="22"/>
  <c r="F353" i="22"/>
  <c r="F350" i="22"/>
  <c r="F345" i="22"/>
  <c r="F336" i="22"/>
  <c r="F332" i="22"/>
  <c r="F330" i="22"/>
  <c r="F270" i="22"/>
  <c r="F225" i="22"/>
  <c r="F192" i="22"/>
  <c r="F190" i="22"/>
  <c r="F182" i="22"/>
  <c r="F299" i="22"/>
  <c r="F284" i="22"/>
  <c r="F272" i="22"/>
  <c r="F262" i="22"/>
  <c r="F231" i="22"/>
  <c r="F222" i="22"/>
  <c r="F212" i="22"/>
  <c r="F293" i="22"/>
  <c r="F261" i="22"/>
  <c r="F191" i="22"/>
  <c r="F177" i="22"/>
  <c r="F167" i="22"/>
  <c r="F303" i="22"/>
  <c r="F297" i="22"/>
  <c r="F253" i="22"/>
  <c r="F201" i="22"/>
  <c r="F146" i="22"/>
  <c r="F126" i="22"/>
  <c r="F119" i="22"/>
  <c r="F110" i="22"/>
  <c r="F108" i="22"/>
  <c r="F98" i="22"/>
  <c r="F94" i="22"/>
  <c r="F123" i="22"/>
  <c r="F89" i="22"/>
  <c r="F88" i="22"/>
  <c r="F87" i="22"/>
  <c r="F149" i="22"/>
  <c r="F127" i="22"/>
  <c r="F125" i="22"/>
  <c r="F120" i="22"/>
  <c r="F116" i="22"/>
  <c r="F115" i="22"/>
  <c r="F109" i="22"/>
  <c r="F107" i="22"/>
  <c r="F111" i="22"/>
  <c r="F95" i="22"/>
  <c r="F76" i="22"/>
  <c r="F72" i="22"/>
  <c r="F553" i="23"/>
  <c r="F570" i="23"/>
  <c r="F555" i="23"/>
  <c r="F571" i="23"/>
  <c r="F568" i="23"/>
  <c r="F556" i="23"/>
  <c r="F554" i="23"/>
  <c r="F542" i="23"/>
  <c r="F531" i="23"/>
  <c r="F506" i="23"/>
  <c r="F450" i="23"/>
  <c r="F446" i="23"/>
  <c r="F432" i="23"/>
  <c r="F423" i="23"/>
  <c r="F420" i="23"/>
  <c r="F382" i="23"/>
  <c r="F380" i="23"/>
  <c r="F369" i="23"/>
  <c r="F367" i="23"/>
  <c r="F353" i="23"/>
  <c r="F343" i="23"/>
  <c r="F339" i="23"/>
  <c r="F540" i="23"/>
  <c r="F438" i="23"/>
  <c r="F529" i="23"/>
  <c r="F482" i="23"/>
  <c r="F451" i="23"/>
  <c r="F379" i="23"/>
  <c r="F370" i="23"/>
  <c r="F368" i="23"/>
  <c r="F365" i="23"/>
  <c r="F361" i="23"/>
  <c r="F352" i="23"/>
  <c r="F342" i="23"/>
  <c r="F336" i="23"/>
  <c r="F538" i="23"/>
  <c r="F453" i="23"/>
  <c r="F396" i="23"/>
  <c r="F394" i="23"/>
  <c r="F354" i="23"/>
  <c r="F349" i="23"/>
  <c r="F345" i="23"/>
  <c r="F331" i="23"/>
  <c r="F330" i="23"/>
  <c r="F212" i="23"/>
  <c r="F201" i="23"/>
  <c r="F177" i="23"/>
  <c r="F304" i="23"/>
  <c r="F287" i="23"/>
  <c r="F276" i="23"/>
  <c r="F262" i="23"/>
  <c r="F222" i="23"/>
  <c r="F193" i="23"/>
  <c r="F191" i="23"/>
  <c r="F189" i="23"/>
  <c r="F282" i="23"/>
  <c r="F167" i="23"/>
  <c r="F164" i="23"/>
  <c r="F297" i="23"/>
  <c r="F272" i="23"/>
  <c r="F261" i="23"/>
  <c r="F197" i="23"/>
  <c r="F192" i="23"/>
  <c r="F190" i="23"/>
  <c r="F188" i="23"/>
  <c r="F182" i="23"/>
  <c r="F162" i="23"/>
  <c r="D8" i="23"/>
  <c r="G71" i="23"/>
  <c r="F71" i="23"/>
  <c r="F109" i="23"/>
  <c r="F99" i="23"/>
  <c r="F94" i="23"/>
  <c r="F76" i="23"/>
  <c r="F87" i="23"/>
  <c r="F83" i="23"/>
  <c r="F77" i="23"/>
  <c r="D10" i="23"/>
  <c r="F49" i="23"/>
  <c r="F61" i="23"/>
  <c r="F53" i="23"/>
  <c r="H33" i="5" l="1"/>
  <c r="H40" i="7"/>
  <c r="H54" i="9"/>
  <c r="H43" i="16"/>
  <c r="H22" i="16"/>
  <c r="H65" i="17"/>
  <c r="H47" i="18"/>
  <c r="H39" i="19"/>
  <c r="H45" i="20"/>
  <c r="H65" i="21"/>
  <c r="H54" i="21"/>
  <c r="H30" i="22"/>
  <c r="H56" i="23"/>
  <c r="H44" i="23"/>
  <c r="H45" i="24"/>
  <c r="H32" i="24"/>
  <c r="H44" i="32"/>
  <c r="H58" i="9"/>
  <c r="F53" i="13"/>
  <c r="F38" i="13"/>
  <c r="F37" i="12"/>
  <c r="F29" i="12"/>
  <c r="F44" i="12"/>
  <c r="F49" i="9"/>
  <c r="F53" i="31"/>
  <c r="F35" i="31"/>
  <c r="H31" i="31"/>
  <c r="H28" i="31"/>
  <c r="H50" i="28"/>
  <c r="H31" i="12"/>
  <c r="H53" i="30"/>
  <c r="H29" i="22"/>
  <c r="H61" i="11"/>
  <c r="H49" i="5"/>
  <c r="H64" i="5"/>
  <c r="H139" i="25"/>
  <c r="H81" i="25"/>
  <c r="H119" i="24"/>
  <c r="H108" i="24"/>
  <c r="H83" i="24"/>
  <c r="H119" i="23"/>
  <c r="H137" i="22"/>
  <c r="H77" i="22"/>
  <c r="H111" i="21"/>
  <c r="H94" i="21"/>
  <c r="H144" i="20"/>
  <c r="H112" i="20"/>
  <c r="H149" i="19"/>
  <c r="H99" i="19"/>
  <c r="H87" i="18"/>
  <c r="H90" i="18"/>
  <c r="H127" i="16"/>
  <c r="H108" i="14"/>
  <c r="H87" i="14"/>
  <c r="H73" i="14"/>
  <c r="H90" i="14"/>
  <c r="H77" i="13"/>
  <c r="F60" i="13"/>
  <c r="F61" i="12"/>
  <c r="F51" i="12"/>
  <c r="F49" i="12"/>
  <c r="F61" i="28"/>
  <c r="F49" i="25"/>
  <c r="H28" i="18"/>
  <c r="H49" i="31"/>
  <c r="H38" i="31"/>
  <c r="H34" i="28"/>
  <c r="H23" i="28"/>
  <c r="H23" i="14"/>
  <c r="H53" i="27"/>
  <c r="H49" i="27"/>
  <c r="H49" i="8"/>
  <c r="H38" i="21"/>
  <c r="H43" i="19"/>
  <c r="H63" i="28"/>
  <c r="H37" i="28"/>
  <c r="H100" i="31"/>
  <c r="H144" i="31"/>
  <c r="H114" i="31"/>
  <c r="H87" i="31"/>
  <c r="H99" i="30"/>
  <c r="H123" i="29"/>
  <c r="H100" i="29"/>
  <c r="H99" i="28"/>
  <c r="H77" i="28"/>
  <c r="H120" i="27"/>
  <c r="H98" i="27"/>
  <c r="H94" i="27"/>
  <c r="H122" i="26"/>
  <c r="H76" i="26"/>
  <c r="H116" i="25"/>
  <c r="H76" i="25"/>
  <c r="H107" i="25"/>
  <c r="H126" i="24"/>
  <c r="H115" i="24"/>
  <c r="H114" i="23"/>
  <c r="H120" i="22"/>
  <c r="H117" i="22"/>
  <c r="H110" i="22"/>
  <c r="H122" i="21"/>
  <c r="H127" i="21"/>
  <c r="H109" i="21"/>
  <c r="H98" i="21"/>
  <c r="H81" i="21"/>
  <c r="H76" i="21"/>
  <c r="H117" i="20"/>
  <c r="H135" i="19"/>
  <c r="H110" i="19"/>
  <c r="H139" i="18"/>
  <c r="H106" i="18"/>
  <c r="H112" i="18"/>
  <c r="H109" i="18"/>
  <c r="H76" i="17"/>
  <c r="H135" i="15"/>
  <c r="H64" i="29"/>
  <c r="H63" i="22"/>
  <c r="H24" i="19"/>
  <c r="H124" i="30"/>
  <c r="H137" i="29"/>
  <c r="H112" i="29"/>
  <c r="H108" i="29"/>
  <c r="H136" i="26"/>
  <c r="H108" i="26"/>
  <c r="H149" i="24"/>
  <c r="H90" i="22"/>
  <c r="H73" i="22"/>
  <c r="H118" i="21"/>
  <c r="H122" i="20"/>
  <c r="H80" i="19"/>
  <c r="H126" i="18"/>
  <c r="H139" i="17"/>
  <c r="H268" i="14"/>
  <c r="H164" i="14"/>
  <c r="H270" i="13"/>
  <c r="H168" i="13"/>
  <c r="H301" i="13"/>
  <c r="H203" i="13"/>
  <c r="H287" i="12"/>
  <c r="H248" i="12"/>
  <c r="H226" i="12"/>
  <c r="H207" i="12"/>
  <c r="H188" i="12"/>
  <c r="H178" i="12"/>
  <c r="H168" i="12"/>
  <c r="H299" i="11"/>
  <c r="H263" i="11"/>
  <c r="H253" i="11"/>
  <c r="H215" i="11"/>
  <c r="H196" i="11"/>
  <c r="H174" i="11"/>
  <c r="H173" i="10"/>
  <c r="H230" i="10"/>
  <c r="H188" i="10"/>
  <c r="H304" i="10"/>
  <c r="H204" i="10"/>
  <c r="H167" i="10"/>
  <c r="H287" i="10"/>
  <c r="H188" i="8"/>
  <c r="H313" i="8"/>
  <c r="H284" i="8"/>
  <c r="H245" i="8"/>
  <c r="H313" i="7"/>
  <c r="H285" i="7"/>
  <c r="H222" i="7"/>
  <c r="H201" i="7"/>
  <c r="H264" i="6"/>
  <c r="H234" i="6"/>
  <c r="H318" i="5"/>
  <c r="H263" i="5"/>
  <c r="H253" i="5"/>
  <c r="H215" i="5"/>
  <c r="H217" i="4"/>
  <c r="H99" i="18"/>
  <c r="H77" i="18"/>
  <c r="H119" i="18"/>
  <c r="H127" i="14"/>
  <c r="H119" i="13"/>
  <c r="H108" i="13"/>
  <c r="H88" i="13"/>
  <c r="H119" i="12"/>
  <c r="H109" i="12"/>
  <c r="H77" i="12"/>
  <c r="H98" i="11"/>
  <c r="H136" i="10"/>
  <c r="H126" i="10"/>
  <c r="H116" i="10"/>
  <c r="H90" i="10"/>
  <c r="H87" i="10"/>
  <c r="H125" i="9"/>
  <c r="H127" i="8"/>
  <c r="H123" i="7"/>
  <c r="H87" i="6"/>
  <c r="H123" i="5"/>
  <c r="H84" i="5"/>
  <c r="H76" i="4"/>
  <c r="H117" i="31"/>
  <c r="H110" i="30"/>
  <c r="H116" i="29"/>
  <c r="H151" i="28"/>
  <c r="H135" i="25"/>
  <c r="H122" i="22"/>
  <c r="H133" i="22"/>
  <c r="H102" i="21"/>
  <c r="H126" i="20"/>
  <c r="H84" i="19"/>
  <c r="H146" i="18"/>
  <c r="H126" i="17"/>
  <c r="H85" i="17"/>
  <c r="H297" i="14"/>
  <c r="H215" i="14"/>
  <c r="H183" i="13"/>
  <c r="H245" i="12"/>
  <c r="H191" i="12"/>
  <c r="H276" i="11"/>
  <c r="H224" i="11"/>
  <c r="H201" i="10"/>
  <c r="H276" i="10"/>
  <c r="H245" i="10"/>
  <c r="H191" i="10"/>
  <c r="H163" i="10"/>
  <c r="H248" i="10"/>
  <c r="H182" i="9"/>
  <c r="H201" i="8"/>
  <c r="H217" i="8"/>
  <c r="H167" i="8"/>
  <c r="H276" i="7"/>
  <c r="H263" i="7"/>
  <c r="H218" i="7"/>
  <c r="H193" i="7"/>
  <c r="H304" i="5"/>
  <c r="H294" i="5"/>
  <c r="H235" i="5"/>
  <c r="H202" i="5"/>
  <c r="H198" i="5"/>
  <c r="H193" i="5"/>
  <c r="H190" i="5"/>
  <c r="H186" i="5"/>
  <c r="H167" i="5"/>
  <c r="H163" i="5"/>
  <c r="H198" i="4"/>
  <c r="H192" i="32"/>
  <c r="H222" i="31"/>
  <c r="H168" i="31"/>
  <c r="H253" i="31"/>
  <c r="H305" i="31"/>
  <c r="H248" i="31"/>
  <c r="H224" i="31"/>
  <c r="H164" i="31"/>
  <c r="H276" i="30"/>
  <c r="H177" i="30"/>
  <c r="H285" i="29"/>
  <c r="H186" i="29"/>
  <c r="H246" i="29"/>
  <c r="H197" i="29"/>
  <c r="H219" i="29"/>
  <c r="H318" i="28"/>
  <c r="H284" i="28"/>
  <c r="H305" i="28"/>
  <c r="H273" i="28"/>
  <c r="H182" i="28"/>
  <c r="H312" i="28"/>
  <c r="H197" i="28"/>
  <c r="H247" i="28"/>
  <c r="H223" i="28"/>
  <c r="H315" i="28"/>
  <c r="H245" i="27"/>
  <c r="H209" i="27"/>
  <c r="H272" i="27"/>
  <c r="H272" i="26"/>
  <c r="H167" i="26"/>
  <c r="H189" i="26"/>
  <c r="H261" i="26"/>
  <c r="H253" i="25"/>
  <c r="H299" i="25"/>
  <c r="H287" i="25"/>
  <c r="H273" i="25"/>
  <c r="H192" i="25"/>
  <c r="H204" i="25"/>
  <c r="H215" i="24"/>
  <c r="H167" i="24"/>
  <c r="H164" i="23"/>
  <c r="H276" i="23"/>
  <c r="H212" i="23"/>
  <c r="H297" i="22"/>
  <c r="H199" i="22"/>
  <c r="H197" i="22"/>
  <c r="H219" i="22"/>
  <c r="H167" i="22"/>
  <c r="H242" i="21"/>
  <c r="H272" i="21"/>
  <c r="H229" i="20"/>
  <c r="H167" i="20"/>
  <c r="H272" i="19"/>
  <c r="H204" i="19"/>
  <c r="H177" i="19"/>
  <c r="H189" i="19"/>
  <c r="H198" i="19"/>
  <c r="H198" i="18"/>
  <c r="H262" i="18"/>
  <c r="H188" i="18"/>
  <c r="H191" i="18"/>
  <c r="H299" i="18"/>
  <c r="H262" i="16"/>
  <c r="H188" i="16"/>
  <c r="H188" i="14"/>
  <c r="H212" i="14"/>
  <c r="H188" i="13"/>
  <c r="H262" i="13"/>
  <c r="H191" i="13"/>
  <c r="H272" i="13"/>
  <c r="H262" i="12"/>
  <c r="H270" i="12"/>
  <c r="H202" i="12"/>
  <c r="H197" i="12"/>
  <c r="H304" i="11"/>
  <c r="H247" i="11"/>
  <c r="H212" i="11"/>
  <c r="H192" i="11"/>
  <c r="H189" i="11"/>
  <c r="H178" i="10"/>
  <c r="H271" i="10"/>
  <c r="H262" i="8"/>
  <c r="H248" i="8"/>
  <c r="H191" i="8"/>
  <c r="H212" i="8"/>
  <c r="H271" i="7"/>
  <c r="H186" i="7"/>
  <c r="H169" i="7"/>
  <c r="H272" i="6"/>
  <c r="H189" i="6"/>
  <c r="H299" i="5"/>
  <c r="H282" i="5"/>
  <c r="H244" i="5"/>
  <c r="H222" i="5"/>
  <c r="H212" i="5"/>
  <c r="H182" i="5"/>
  <c r="H212" i="4"/>
  <c r="H166" i="4"/>
  <c r="H340" i="5"/>
  <c r="H360" i="5"/>
  <c r="H454" i="5"/>
  <c r="H478" i="5"/>
  <c r="H345" i="6"/>
  <c r="H333" i="5"/>
  <c r="H349" i="5"/>
  <c r="H390" i="5"/>
  <c r="H475" i="5"/>
  <c r="H503" i="5"/>
  <c r="H333" i="4"/>
  <c r="H465" i="5"/>
  <c r="H493" i="5"/>
  <c r="H408" i="4"/>
  <c r="H430" i="8"/>
  <c r="H369" i="7"/>
  <c r="H493" i="7"/>
  <c r="H465" i="7"/>
  <c r="H390" i="7"/>
  <c r="G329" i="29"/>
  <c r="H424" i="20"/>
  <c r="H340" i="8"/>
  <c r="H531" i="23"/>
  <c r="H526" i="23"/>
  <c r="H500" i="23"/>
  <c r="H540" i="19"/>
  <c r="H506" i="19"/>
  <c r="H477" i="19"/>
  <c r="H410" i="19"/>
  <c r="H345" i="19"/>
  <c r="H336" i="15"/>
  <c r="H531" i="15"/>
  <c r="H512" i="11"/>
  <c r="H378" i="11"/>
  <c r="H350" i="7"/>
  <c r="H338" i="7"/>
  <c r="H345" i="7"/>
  <c r="H531" i="7"/>
  <c r="H511" i="7"/>
  <c r="H479" i="7"/>
  <c r="H457" i="7"/>
  <c r="H454" i="7"/>
  <c r="H451" i="7"/>
  <c r="H412" i="7"/>
  <c r="H374" i="7"/>
  <c r="F558" i="13"/>
  <c r="F552" i="13"/>
  <c r="F565" i="16"/>
  <c r="F552" i="16"/>
  <c r="F566" i="20"/>
  <c r="G552" i="20"/>
  <c r="F552" i="20"/>
  <c r="F573" i="23"/>
  <c r="G552" i="23"/>
  <c r="H61" i="29"/>
  <c r="H49" i="28"/>
  <c r="H28" i="28"/>
  <c r="H35" i="22"/>
  <c r="H48" i="14"/>
  <c r="H63" i="13"/>
  <c r="H36" i="30"/>
  <c r="H29" i="19"/>
  <c r="H139" i="31"/>
  <c r="H112" i="31"/>
  <c r="H85" i="31"/>
  <c r="H76" i="31"/>
  <c r="H94" i="31"/>
  <c r="H87" i="30"/>
  <c r="H87" i="29"/>
  <c r="H113" i="28"/>
  <c r="H101" i="28"/>
  <c r="H98" i="28"/>
  <c r="H81" i="28"/>
  <c r="H76" i="28"/>
  <c r="H128" i="28"/>
  <c r="H122" i="28"/>
  <c r="H88" i="27"/>
  <c r="H73" i="26"/>
  <c r="H80" i="25"/>
  <c r="H129" i="25"/>
  <c r="H87" i="25"/>
  <c r="H109" i="25"/>
  <c r="H98" i="25"/>
  <c r="H110" i="24"/>
  <c r="H87" i="24"/>
  <c r="H119" i="22"/>
  <c r="H109" i="22"/>
  <c r="H133" i="21"/>
  <c r="H117" i="21"/>
  <c r="H106" i="19"/>
  <c r="H96" i="19"/>
  <c r="H108" i="18"/>
  <c r="H111" i="18"/>
  <c r="H125" i="18"/>
  <c r="H99" i="14"/>
  <c r="H76" i="12"/>
  <c r="H114" i="11"/>
  <c r="H146" i="10"/>
  <c r="H122" i="10"/>
  <c r="H112" i="10"/>
  <c r="H109" i="10"/>
  <c r="H94" i="9"/>
  <c r="H87" i="9"/>
  <c r="H22" i="20"/>
  <c r="H83" i="29"/>
  <c r="H126" i="26"/>
  <c r="H104" i="26"/>
  <c r="H96" i="26"/>
  <c r="H84" i="21"/>
  <c r="H73" i="20"/>
  <c r="H120" i="19"/>
  <c r="H114" i="13"/>
  <c r="H84" i="11"/>
  <c r="H118" i="10"/>
  <c r="H191" i="26"/>
  <c r="H243" i="26"/>
  <c r="H284" i="26"/>
  <c r="H182" i="26"/>
  <c r="H166" i="26"/>
  <c r="H262" i="25"/>
  <c r="H182" i="25"/>
  <c r="H243" i="24"/>
  <c r="H192" i="24"/>
  <c r="H183" i="22"/>
  <c r="H272" i="22"/>
  <c r="H190" i="22"/>
  <c r="H192" i="21"/>
  <c r="H247" i="21"/>
  <c r="H182" i="21"/>
  <c r="H282" i="21"/>
  <c r="H166" i="21"/>
  <c r="H224" i="20"/>
  <c r="H262" i="19"/>
  <c r="H313" i="19"/>
  <c r="H282" i="19"/>
  <c r="H226" i="19"/>
  <c r="H174" i="19"/>
  <c r="H272" i="18"/>
  <c r="H232" i="18"/>
  <c r="H193" i="16"/>
  <c r="H191" i="15"/>
  <c r="H262" i="14"/>
  <c r="H163" i="14"/>
  <c r="H304" i="13"/>
  <c r="H219" i="13"/>
  <c r="H202" i="13"/>
  <c r="H212" i="13"/>
  <c r="H253" i="12"/>
  <c r="H299" i="12"/>
  <c r="H264" i="12"/>
  <c r="H170" i="12"/>
  <c r="H273" i="11"/>
  <c r="H229" i="11"/>
  <c r="H217" i="11"/>
  <c r="H198" i="11"/>
  <c r="H177" i="10"/>
  <c r="H261" i="10"/>
  <c r="H229" i="10"/>
  <c r="H299" i="10"/>
  <c r="H212" i="10"/>
  <c r="H261" i="9"/>
  <c r="H167" i="9"/>
  <c r="H531" i="10"/>
  <c r="H382" i="15"/>
  <c r="H524" i="11"/>
  <c r="H456" i="11"/>
  <c r="H438" i="11"/>
  <c r="H432" i="11"/>
  <c r="H370" i="11"/>
  <c r="H367" i="11"/>
  <c r="H364" i="11"/>
  <c r="H352" i="11"/>
  <c r="H346" i="11"/>
  <c r="H340" i="11"/>
  <c r="H337" i="11"/>
  <c r="H337" i="14"/>
  <c r="H342" i="14"/>
  <c r="H336" i="13"/>
  <c r="H368" i="13"/>
  <c r="H420" i="13"/>
  <c r="H437" i="13"/>
  <c r="H500" i="13"/>
  <c r="H509" i="13"/>
  <c r="H519" i="13"/>
  <c r="H336" i="12"/>
  <c r="H353" i="12"/>
  <c r="H367" i="12"/>
  <c r="H370" i="12"/>
  <c r="H381" i="12"/>
  <c r="H456" i="12"/>
  <c r="H482" i="12"/>
  <c r="H352" i="10"/>
  <c r="H355" i="10"/>
  <c r="H432" i="29"/>
  <c r="H519" i="29"/>
  <c r="H539" i="29"/>
  <c r="H382" i="29"/>
  <c r="H352" i="29"/>
  <c r="H379" i="29"/>
  <c r="H364" i="29"/>
  <c r="H473" i="25"/>
  <c r="H379" i="25"/>
  <c r="H339" i="25"/>
  <c r="H436" i="25"/>
  <c r="H370" i="25"/>
  <c r="H499" i="25"/>
  <c r="H349" i="21"/>
  <c r="H446" i="21"/>
  <c r="H336" i="21"/>
  <c r="H453" i="21"/>
  <c r="H531" i="9"/>
  <c r="H364" i="18"/>
  <c r="H422" i="18"/>
  <c r="H336" i="17"/>
  <c r="H339" i="30"/>
  <c r="H361" i="30"/>
  <c r="H349" i="30"/>
  <c r="H541" i="26"/>
  <c r="H343" i="26"/>
  <c r="H394" i="26"/>
  <c r="H369" i="26"/>
  <c r="H438" i="26"/>
  <c r="H529" i="22"/>
  <c r="H370" i="22"/>
  <c r="H367" i="22"/>
  <c r="H369" i="18"/>
  <c r="H471" i="18"/>
  <c r="H346" i="18"/>
  <c r="H456" i="18"/>
  <c r="H448" i="16"/>
  <c r="H412" i="28"/>
  <c r="H482" i="28"/>
  <c r="H439" i="28"/>
  <c r="H424" i="28"/>
  <c r="H479" i="28"/>
  <c r="H454" i="28"/>
  <c r="H390" i="28"/>
  <c r="H543" i="28"/>
  <c r="H540" i="28"/>
  <c r="H501" i="28"/>
  <c r="H436" i="28"/>
  <c r="H421" i="28"/>
  <c r="H370" i="28"/>
  <c r="H358" i="28"/>
  <c r="H346" i="28"/>
  <c r="H338" i="28"/>
  <c r="H335" i="28"/>
  <c r="H332" i="28"/>
  <c r="H530" i="24"/>
  <c r="H513" i="24"/>
  <c r="H380" i="24"/>
  <c r="H369" i="24"/>
  <c r="H362" i="24"/>
  <c r="H339" i="24"/>
  <c r="H423" i="20"/>
  <c r="H390" i="20"/>
  <c r="H365" i="20"/>
  <c r="H513" i="20"/>
  <c r="H457" i="20"/>
  <c r="H370" i="20"/>
  <c r="H538" i="31"/>
  <c r="H345" i="31"/>
  <c r="H512" i="31"/>
  <c r="H479" i="31"/>
  <c r="H476" i="31"/>
  <c r="H473" i="31"/>
  <c r="H460" i="31"/>
  <c r="H374" i="31"/>
  <c r="H343" i="31"/>
  <c r="H524" i="31"/>
  <c r="H356" i="31"/>
  <c r="H338" i="31"/>
  <c r="H521" i="27"/>
  <c r="H537" i="27"/>
  <c r="H540" i="27"/>
  <c r="H498" i="27"/>
  <c r="H410" i="27"/>
  <c r="H448" i="27"/>
  <c r="H430" i="27"/>
  <c r="H428" i="27"/>
  <c r="H510" i="23"/>
  <c r="H454" i="23"/>
  <c r="H380" i="23"/>
  <c r="H365" i="23"/>
  <c r="H339" i="23"/>
  <c r="H521" i="19"/>
  <c r="H482" i="19"/>
  <c r="H453" i="19"/>
  <c r="H448" i="19"/>
  <c r="H438" i="19"/>
  <c r="H430" i="19"/>
  <c r="H401" i="19"/>
  <c r="H390" i="19"/>
  <c r="H380" i="15"/>
  <c r="H451" i="15"/>
  <c r="H367" i="15"/>
  <c r="H380" i="11"/>
  <c r="H361" i="11"/>
  <c r="H350" i="11"/>
  <c r="H554" i="18"/>
  <c r="H571" i="18"/>
  <c r="H573" i="16"/>
  <c r="H560" i="14"/>
  <c r="H570" i="16"/>
  <c r="H562" i="12"/>
  <c r="H562" i="11"/>
  <c r="H574" i="31"/>
  <c r="H578" i="31"/>
  <c r="H571" i="29"/>
  <c r="H566" i="28"/>
  <c r="H573" i="28"/>
  <c r="H557" i="27"/>
  <c r="H554" i="27"/>
  <c r="H563" i="26"/>
  <c r="H570" i="24"/>
  <c r="H578" i="22"/>
  <c r="H554" i="20"/>
  <c r="H556" i="12"/>
  <c r="H568" i="13"/>
  <c r="H36" i="24"/>
  <c r="E148" i="3"/>
  <c r="E148" i="15"/>
  <c r="H223" i="29"/>
  <c r="H184" i="29"/>
  <c r="H544" i="4"/>
  <c r="H507" i="4"/>
  <c r="H474" i="4"/>
  <c r="H466" i="4"/>
  <c r="H445" i="4"/>
  <c r="H439" i="4"/>
  <c r="H429" i="4"/>
  <c r="H426" i="4"/>
  <c r="H396" i="4"/>
  <c r="H387" i="4"/>
  <c r="H363" i="4"/>
  <c r="H577" i="13"/>
  <c r="H218" i="22"/>
  <c r="H285" i="32"/>
  <c r="H267" i="32"/>
  <c r="H227" i="32"/>
  <c r="H50" i="4"/>
  <c r="H59" i="9"/>
  <c r="H55" i="9"/>
  <c r="E148" i="34"/>
  <c r="H124" i="26"/>
  <c r="H151" i="32"/>
  <c r="H281" i="20"/>
  <c r="H171" i="20"/>
  <c r="H252" i="27"/>
  <c r="H231" i="27"/>
  <c r="H230" i="27"/>
  <c r="H219" i="27"/>
  <c r="H206" i="27"/>
  <c r="H286" i="28"/>
  <c r="H311" i="29"/>
  <c r="H310" i="29"/>
  <c r="H298" i="29"/>
  <c r="H231" i="29"/>
  <c r="H214" i="29"/>
  <c r="H315" i="30"/>
  <c r="H314" i="30"/>
  <c r="H263" i="30"/>
  <c r="H252" i="30"/>
  <c r="H318" i="32"/>
  <c r="H315" i="32"/>
  <c r="H305" i="32"/>
  <c r="H301" i="32"/>
  <c r="H294" i="32"/>
  <c r="H286" i="32"/>
  <c r="H243" i="32"/>
  <c r="H183" i="32"/>
  <c r="H543" i="4"/>
  <c r="H525" i="4"/>
  <c r="H521" i="4"/>
  <c r="H476" i="4"/>
  <c r="H473" i="4"/>
  <c r="H469" i="4"/>
  <c r="H468" i="4"/>
  <c r="H444" i="4"/>
  <c r="H435" i="4"/>
  <c r="H428" i="4"/>
  <c r="H395" i="4"/>
  <c r="H389" i="4"/>
  <c r="H362" i="4"/>
  <c r="H366" i="15"/>
  <c r="H371" i="16"/>
  <c r="H360" i="30"/>
  <c r="H544" i="32"/>
  <c r="H574" i="17"/>
  <c r="H577" i="32"/>
  <c r="H574" i="32"/>
  <c r="F31" i="23"/>
  <c r="F19" i="9"/>
  <c r="F19" i="19"/>
  <c r="F65" i="34"/>
  <c r="F50" i="34"/>
  <c r="F49" i="34"/>
  <c r="F48" i="34"/>
  <c r="F46" i="34"/>
  <c r="F45" i="34"/>
  <c r="F56" i="3"/>
  <c r="F65" i="6"/>
  <c r="F64" i="6"/>
  <c r="F28" i="6"/>
  <c r="F24" i="6"/>
  <c r="F23" i="6"/>
  <c r="F54" i="9"/>
  <c r="F53" i="9"/>
  <c r="F52" i="9"/>
  <c r="F33" i="9"/>
  <c r="F32" i="9"/>
  <c r="F28" i="9"/>
  <c r="F24" i="9"/>
  <c r="F42" i="12"/>
  <c r="F19" i="13"/>
  <c r="F19" i="23"/>
  <c r="F60" i="6"/>
  <c r="F59" i="6"/>
  <c r="F46" i="6"/>
  <c r="F45" i="6"/>
  <c r="F44" i="6"/>
  <c r="F65" i="9"/>
  <c r="F64" i="9"/>
  <c r="F46" i="13"/>
  <c r="F45" i="13"/>
  <c r="F19" i="16"/>
  <c r="F46" i="3"/>
  <c r="F37" i="6"/>
  <c r="F34" i="13"/>
  <c r="F578" i="24"/>
  <c r="F564" i="24"/>
  <c r="D13" i="34"/>
  <c r="F564" i="34"/>
  <c r="D13" i="9"/>
  <c r="F564" i="9"/>
  <c r="F570" i="15"/>
  <c r="F564" i="15"/>
  <c r="F553" i="4"/>
  <c r="F579" i="34"/>
  <c r="F574" i="34"/>
  <c r="F573" i="34"/>
  <c r="F572" i="34"/>
  <c r="F566" i="34"/>
  <c r="F565" i="34"/>
  <c r="F563" i="34"/>
  <c r="F562" i="34"/>
  <c r="F561" i="34"/>
  <c r="F560" i="34"/>
  <c r="F558" i="34"/>
  <c r="F557" i="34"/>
  <c r="F565" i="3"/>
  <c r="F558" i="4"/>
  <c r="F577" i="6"/>
  <c r="F576" i="6"/>
  <c r="F566" i="6"/>
  <c r="F565" i="6"/>
  <c r="F558" i="6"/>
  <c r="F577" i="9"/>
  <c r="F576" i="9"/>
  <c r="F565" i="9"/>
  <c r="F563" i="9"/>
  <c r="F574" i="11"/>
  <c r="F565" i="11"/>
  <c r="F574" i="13"/>
  <c r="F574" i="16"/>
  <c r="F562" i="16"/>
  <c r="F576" i="19"/>
  <c r="F558" i="19"/>
  <c r="F568" i="20"/>
  <c r="F574" i="23"/>
  <c r="F558" i="23"/>
  <c r="F557" i="23"/>
  <c r="F565" i="24"/>
  <c r="F574" i="30"/>
  <c r="F573" i="30"/>
  <c r="F568" i="30"/>
  <c r="F565" i="30"/>
  <c r="F560" i="30"/>
  <c r="F558" i="30"/>
  <c r="F577" i="32"/>
  <c r="F576" i="32"/>
  <c r="F568" i="32"/>
  <c r="F562" i="32"/>
  <c r="D13" i="17"/>
  <c r="F564" i="17"/>
  <c r="F553" i="34"/>
  <c r="F553" i="17"/>
  <c r="F577" i="34"/>
  <c r="F576" i="34"/>
  <c r="F568" i="34"/>
  <c r="F574" i="3"/>
  <c r="F577" i="4"/>
  <c r="F576" i="4"/>
  <c r="F574" i="6"/>
  <c r="F573" i="6"/>
  <c r="F572" i="6"/>
  <c r="F558" i="7"/>
  <c r="F577" i="8"/>
  <c r="F574" i="8"/>
  <c r="F562" i="8"/>
  <c r="F561" i="8"/>
  <c r="F574" i="9"/>
  <c r="F561" i="9"/>
  <c r="F560" i="9"/>
  <c r="F558" i="11"/>
  <c r="F565" i="13"/>
  <c r="F579" i="15"/>
  <c r="F574" i="15"/>
  <c r="F562" i="15"/>
  <c r="F561" i="15"/>
  <c r="F560" i="15"/>
  <c r="F558" i="15"/>
  <c r="F557" i="15"/>
  <c r="F557" i="16"/>
  <c r="F579" i="17"/>
  <c r="F560" i="17"/>
  <c r="F558" i="17"/>
  <c r="F557" i="17"/>
  <c r="F565" i="19"/>
  <c r="F562" i="20"/>
  <c r="F561" i="20"/>
  <c r="F560" i="20"/>
  <c r="F558" i="20"/>
  <c r="F557" i="20"/>
  <c r="F572" i="22"/>
  <c r="F566" i="22"/>
  <c r="F577" i="24"/>
  <c r="F562" i="24"/>
  <c r="F561" i="24"/>
  <c r="F553" i="30"/>
  <c r="D13" i="1"/>
  <c r="F564" i="1"/>
  <c r="D13" i="4"/>
  <c r="F564" i="4"/>
  <c r="F553" i="1"/>
  <c r="F553" i="19"/>
  <c r="F579" i="1"/>
  <c r="F578" i="1"/>
  <c r="F577" i="1"/>
  <c r="F576" i="1"/>
  <c r="F575" i="1"/>
  <c r="F574" i="1"/>
  <c r="F573" i="1"/>
  <c r="F572" i="1"/>
  <c r="F566" i="1"/>
  <c r="F565" i="1"/>
  <c r="F563" i="1"/>
  <c r="F562" i="1"/>
  <c r="F561" i="1"/>
  <c r="F560" i="1"/>
  <c r="F558" i="1"/>
  <c r="F557" i="1"/>
  <c r="F576" i="7"/>
  <c r="F557" i="9"/>
  <c r="F558" i="12"/>
  <c r="F577" i="15"/>
  <c r="F576" i="15"/>
  <c r="F572" i="15"/>
  <c r="F565" i="15"/>
  <c r="F577" i="17"/>
  <c r="F576" i="17"/>
  <c r="F575" i="17"/>
  <c r="F574" i="17"/>
  <c r="F573" i="17"/>
  <c r="F572" i="17"/>
  <c r="F566" i="17"/>
  <c r="F565" i="17"/>
  <c r="F563" i="17"/>
  <c r="F562" i="17"/>
  <c r="F555" i="17"/>
  <c r="F577" i="20"/>
  <c r="F576" i="20"/>
  <c r="F575" i="20"/>
  <c r="F574" i="20"/>
  <c r="F562" i="22"/>
  <c r="F558" i="22"/>
  <c r="F577" i="23"/>
  <c r="F576" i="23"/>
  <c r="F561" i="23"/>
  <c r="F575" i="24"/>
  <c r="F558" i="24"/>
  <c r="F577" i="30"/>
  <c r="F576" i="30"/>
  <c r="F574" i="32"/>
  <c r="F573" i="32"/>
  <c r="F566" i="32"/>
  <c r="F565" i="32"/>
  <c r="F560" i="32"/>
  <c r="F558" i="32"/>
  <c r="F553" i="32"/>
  <c r="F354" i="30"/>
  <c r="F398" i="30"/>
  <c r="F415" i="30"/>
  <c r="F399" i="30"/>
  <c r="F417" i="30"/>
  <c r="F383" i="30"/>
  <c r="F406" i="30"/>
  <c r="F532" i="30"/>
  <c r="F341" i="30"/>
  <c r="F355" i="30"/>
  <c r="F356" i="30"/>
  <c r="F357" i="30"/>
  <c r="F358" i="30"/>
  <c r="F359" i="30"/>
  <c r="F360" i="30"/>
  <c r="F364" i="30"/>
  <c r="F384" i="30"/>
  <c r="F385" i="30"/>
  <c r="F386" i="30"/>
  <c r="F387" i="30"/>
  <c r="F388" i="30"/>
  <c r="F389" i="30"/>
  <c r="F424" i="30"/>
  <c r="F425" i="30"/>
  <c r="F426" i="30"/>
  <c r="F427" i="30"/>
  <c r="F428" i="30"/>
  <c r="F429" i="30"/>
  <c r="F430" i="30"/>
  <c r="F454" i="30"/>
  <c r="F455" i="30"/>
  <c r="F479" i="30"/>
  <c r="F481" i="30"/>
  <c r="F495" i="30"/>
  <c r="F497" i="30"/>
  <c r="F499" i="30"/>
  <c r="F500" i="30"/>
  <c r="F501" i="30"/>
  <c r="F502" i="30"/>
  <c r="F503" i="30"/>
  <c r="F504" i="30"/>
  <c r="F520" i="30"/>
  <c r="F525" i="30"/>
  <c r="F533" i="30"/>
  <c r="F534" i="30"/>
  <c r="F535" i="30"/>
  <c r="F541" i="30"/>
  <c r="F542" i="30"/>
  <c r="F545" i="30"/>
  <c r="F546" i="30"/>
  <c r="F543" i="30"/>
  <c r="F334" i="30"/>
  <c r="F335" i="30"/>
  <c r="F347" i="30"/>
  <c r="F348" i="30"/>
  <c r="F362" i="30"/>
  <c r="F366" i="30"/>
  <c r="F373" i="30"/>
  <c r="F396" i="30"/>
  <c r="F401" i="30"/>
  <c r="F405" i="30"/>
  <c r="F407" i="30"/>
  <c r="F408" i="30"/>
  <c r="F421" i="30"/>
  <c r="F437" i="30"/>
  <c r="F440" i="30"/>
  <c r="F441" i="30"/>
  <c r="F442" i="30"/>
  <c r="F443" i="30"/>
  <c r="F444" i="30"/>
  <c r="F445" i="30"/>
  <c r="F449" i="30"/>
  <c r="F450" i="30"/>
  <c r="F468" i="30"/>
  <c r="F470" i="30"/>
  <c r="F471" i="30"/>
  <c r="F473" i="30"/>
  <c r="F474" i="30"/>
  <c r="F475" i="30"/>
  <c r="F476" i="30"/>
  <c r="F507" i="30"/>
  <c r="F508" i="30"/>
  <c r="F331" i="30"/>
  <c r="F350" i="30"/>
  <c r="F351" i="30"/>
  <c r="F371" i="30"/>
  <c r="F375" i="30"/>
  <c r="F376" i="30"/>
  <c r="F377" i="30"/>
  <c r="F381" i="30"/>
  <c r="F391" i="30"/>
  <c r="F392" i="30"/>
  <c r="F403" i="30"/>
  <c r="F413" i="30"/>
  <c r="F416" i="30"/>
  <c r="F435" i="30"/>
  <c r="F447" i="30"/>
  <c r="F458" i="30"/>
  <c r="F459" i="30"/>
  <c r="F460" i="30"/>
  <c r="F461" i="30"/>
  <c r="F462" i="30"/>
  <c r="F463" i="30"/>
  <c r="F464" i="30"/>
  <c r="F465" i="30"/>
  <c r="F466" i="30"/>
  <c r="F482" i="30"/>
  <c r="F483" i="30"/>
  <c r="F484" i="30"/>
  <c r="F486" i="30"/>
  <c r="F490" i="30"/>
  <c r="F491" i="30"/>
  <c r="F492" i="30"/>
  <c r="F514" i="30"/>
  <c r="F515" i="30"/>
  <c r="F516" i="30"/>
  <c r="F517" i="30"/>
  <c r="F522" i="30"/>
  <c r="F523" i="30"/>
  <c r="F526" i="30"/>
  <c r="F536" i="30"/>
  <c r="F537" i="30"/>
  <c r="F511" i="30"/>
  <c r="F512" i="30"/>
  <c r="F387" i="2"/>
  <c r="F532" i="2"/>
  <c r="F406" i="2"/>
  <c r="F383" i="2"/>
  <c r="F348" i="2"/>
  <c r="F416" i="2"/>
  <c r="F444" i="2"/>
  <c r="F344" i="5"/>
  <c r="F406" i="5"/>
  <c r="F398" i="5"/>
  <c r="F341" i="5"/>
  <c r="F455" i="5"/>
  <c r="F493" i="5"/>
  <c r="F545" i="5"/>
  <c r="F546" i="5"/>
  <c r="F470" i="5"/>
  <c r="F517" i="5"/>
  <c r="F534" i="5"/>
  <c r="F334" i="5"/>
  <c r="F371" i="5"/>
  <c r="F441" i="5"/>
  <c r="F415" i="8"/>
  <c r="F406" i="8"/>
  <c r="F532" i="8"/>
  <c r="F334" i="8"/>
  <c r="F341" i="8"/>
  <c r="F347" i="8"/>
  <c r="F348" i="8"/>
  <c r="F391" i="8"/>
  <c r="F403" i="8"/>
  <c r="F413" i="8"/>
  <c r="F416" i="8"/>
  <c r="F426" i="8"/>
  <c r="F427" i="8"/>
  <c r="F463" i="8"/>
  <c r="F464" i="8"/>
  <c r="F474" i="8"/>
  <c r="F490" i="8"/>
  <c r="F495" i="8"/>
  <c r="F497" i="8"/>
  <c r="F499" i="8"/>
  <c r="F500" i="8"/>
  <c r="F504" i="8"/>
  <c r="F516" i="8"/>
  <c r="F517" i="8"/>
  <c r="F523" i="8"/>
  <c r="F541" i="8"/>
  <c r="F545" i="8"/>
  <c r="F546" i="8"/>
  <c r="F355" i="8"/>
  <c r="F362" i="8"/>
  <c r="F366" i="8"/>
  <c r="F373" i="8"/>
  <c r="F384" i="8"/>
  <c r="F385" i="8"/>
  <c r="F440" i="8"/>
  <c r="F441" i="8"/>
  <c r="F442" i="8"/>
  <c r="F447" i="8"/>
  <c r="F458" i="8"/>
  <c r="F466" i="8"/>
  <c r="F467" i="8"/>
  <c r="F471" i="8"/>
  <c r="F473" i="8"/>
  <c r="F484" i="8"/>
  <c r="F508" i="8"/>
  <c r="F512" i="8"/>
  <c r="F525" i="8"/>
  <c r="F526" i="8"/>
  <c r="F533" i="8"/>
  <c r="F534" i="8"/>
  <c r="F535" i="8"/>
  <c r="F536" i="8"/>
  <c r="F537" i="8"/>
  <c r="F351" i="8"/>
  <c r="F357" i="8"/>
  <c r="F387" i="8"/>
  <c r="F401" i="8"/>
  <c r="F405" i="8"/>
  <c r="F407" i="8"/>
  <c r="F411" i="8"/>
  <c r="F420" i="8"/>
  <c r="F421" i="8"/>
  <c r="F435" i="8"/>
  <c r="F437" i="8"/>
  <c r="F444" i="8"/>
  <c r="F449" i="8"/>
  <c r="F456" i="8"/>
  <c r="F460" i="8"/>
  <c r="F461" i="8"/>
  <c r="F492" i="8"/>
  <c r="F493" i="8"/>
  <c r="F501" i="8"/>
  <c r="F502" i="8"/>
  <c r="F514" i="8"/>
  <c r="F539" i="8"/>
  <c r="F542" i="8"/>
  <c r="F543" i="8"/>
  <c r="F375" i="11"/>
  <c r="F398" i="11"/>
  <c r="F399" i="11"/>
  <c r="F383" i="11"/>
  <c r="F415" i="11"/>
  <c r="F347" i="11"/>
  <c r="F348" i="11"/>
  <c r="F366" i="11"/>
  <c r="F387" i="11"/>
  <c r="F388" i="11"/>
  <c r="F391" i="11"/>
  <c r="F396" i="11"/>
  <c r="F401" i="11"/>
  <c r="F421" i="11"/>
  <c r="F444" i="11"/>
  <c r="F449" i="11"/>
  <c r="F460" i="11"/>
  <c r="F461" i="11"/>
  <c r="F492" i="11"/>
  <c r="F497" i="11"/>
  <c r="F499" i="11"/>
  <c r="F504" i="11"/>
  <c r="F515" i="11"/>
  <c r="F516" i="11"/>
  <c r="F517" i="11"/>
  <c r="F523" i="11"/>
  <c r="F545" i="11"/>
  <c r="F546" i="11"/>
  <c r="F351" i="11"/>
  <c r="F357" i="11"/>
  <c r="F358" i="11"/>
  <c r="F463" i="11"/>
  <c r="F464" i="11"/>
  <c r="F466" i="11"/>
  <c r="F470" i="11"/>
  <c r="F471" i="11"/>
  <c r="F475" i="11"/>
  <c r="F476" i="11"/>
  <c r="F371" i="11"/>
  <c r="F384" i="11"/>
  <c r="F385" i="11"/>
  <c r="F426" i="11"/>
  <c r="F447" i="11"/>
  <c r="F481" i="11"/>
  <c r="F490" i="11"/>
  <c r="F502" i="11"/>
  <c r="F525" i="11"/>
  <c r="F334" i="11"/>
  <c r="F341" i="11"/>
  <c r="F355" i="11"/>
  <c r="F403" i="11"/>
  <c r="F404" i="11"/>
  <c r="F405" i="11"/>
  <c r="F407" i="11"/>
  <c r="F411" i="11"/>
  <c r="F416" i="11"/>
  <c r="F431" i="11"/>
  <c r="F441" i="11"/>
  <c r="F442" i="11"/>
  <c r="F454" i="11"/>
  <c r="F495" i="11"/>
  <c r="F507" i="11"/>
  <c r="F508" i="11"/>
  <c r="F514" i="11"/>
  <c r="F520" i="11"/>
  <c r="F534" i="11"/>
  <c r="F535" i="11"/>
  <c r="F536" i="11"/>
  <c r="F541" i="11"/>
  <c r="F542" i="11"/>
  <c r="F543" i="11"/>
  <c r="F399" i="14"/>
  <c r="F415" i="14"/>
  <c r="F406" i="14"/>
  <c r="F348" i="14"/>
  <c r="F403" i="14"/>
  <c r="F421" i="14"/>
  <c r="F439" i="14"/>
  <c r="F440" i="14"/>
  <c r="F441" i="14"/>
  <c r="F442" i="14"/>
  <c r="F460" i="14"/>
  <c r="F461" i="14"/>
  <c r="F479" i="14"/>
  <c r="F492" i="14"/>
  <c r="F507" i="14"/>
  <c r="F511" i="14"/>
  <c r="F515" i="14"/>
  <c r="F516" i="14"/>
  <c r="F517" i="14"/>
  <c r="F519" i="14"/>
  <c r="F520" i="14"/>
  <c r="F545" i="14"/>
  <c r="F341" i="14"/>
  <c r="F357" i="14"/>
  <c r="F384" i="14"/>
  <c r="F408" i="14"/>
  <c r="F426" i="14"/>
  <c r="F427" i="14"/>
  <c r="F444" i="14"/>
  <c r="F445" i="14"/>
  <c r="F455" i="14"/>
  <c r="F466" i="14"/>
  <c r="F470" i="14"/>
  <c r="F471" i="14"/>
  <c r="F473" i="14"/>
  <c r="F502" i="14"/>
  <c r="F536" i="14"/>
  <c r="F537" i="14"/>
  <c r="F541" i="14"/>
  <c r="F334" i="14"/>
  <c r="F335" i="14"/>
  <c r="F351" i="14"/>
  <c r="F371" i="14"/>
  <c r="F377" i="14"/>
  <c r="F391" i="14"/>
  <c r="F405" i="14"/>
  <c r="F413" i="14"/>
  <c r="F447" i="14"/>
  <c r="F464" i="14"/>
  <c r="F490" i="14"/>
  <c r="F499" i="14"/>
  <c r="F504" i="14"/>
  <c r="F533" i="14"/>
  <c r="F534" i="14"/>
  <c r="F543" i="14"/>
  <c r="F383" i="17"/>
  <c r="F415" i="17"/>
  <c r="F398" i="17"/>
  <c r="F406" i="17"/>
  <c r="F417" i="17"/>
  <c r="F505" i="17"/>
  <c r="F399" i="17"/>
  <c r="F532" i="17"/>
  <c r="F332" i="17"/>
  <c r="F343" i="17"/>
  <c r="F354" i="17"/>
  <c r="F355" i="17"/>
  <c r="F356" i="17"/>
  <c r="F357" i="17"/>
  <c r="F358" i="17"/>
  <c r="F359" i="17"/>
  <c r="F360" i="17"/>
  <c r="F364" i="17"/>
  <c r="F369" i="17"/>
  <c r="F366" i="17"/>
  <c r="F371" i="17"/>
  <c r="F372" i="17"/>
  <c r="F373" i="17"/>
  <c r="F374" i="17"/>
  <c r="F403" i="17"/>
  <c r="F404" i="17"/>
  <c r="F405" i="17"/>
  <c r="F407" i="17"/>
  <c r="F408" i="17"/>
  <c r="F409" i="17"/>
  <c r="F410" i="17"/>
  <c r="F411" i="17"/>
  <c r="F412" i="17"/>
  <c r="F413" i="17"/>
  <c r="F416" i="17"/>
  <c r="F424" i="17"/>
  <c r="F425" i="17"/>
  <c r="F426" i="17"/>
  <c r="F439" i="17"/>
  <c r="F440" i="17"/>
  <c r="F441" i="17"/>
  <c r="F442" i="17"/>
  <c r="F443" i="17"/>
  <c r="F444" i="17"/>
  <c r="F454" i="17"/>
  <c r="F455" i="17"/>
  <c r="F456" i="17"/>
  <c r="F457" i="17"/>
  <c r="F458" i="17"/>
  <c r="F459" i="17"/>
  <c r="F460" i="17"/>
  <c r="F461" i="17"/>
  <c r="F462" i="17"/>
  <c r="F463" i="17"/>
  <c r="F464" i="17"/>
  <c r="F465" i="17"/>
  <c r="F466" i="17"/>
  <c r="F467" i="17"/>
  <c r="F468" i="17"/>
  <c r="F470" i="17"/>
  <c r="F471" i="17"/>
  <c r="F473" i="17"/>
  <c r="F474" i="17"/>
  <c r="F475" i="17"/>
  <c r="F476" i="17"/>
  <c r="F477" i="17"/>
  <c r="F478" i="17"/>
  <c r="F479" i="17"/>
  <c r="F481" i="17"/>
  <c r="F509" i="17"/>
  <c r="F510" i="17"/>
  <c r="F511" i="17"/>
  <c r="F512" i="17"/>
  <c r="F513" i="17"/>
  <c r="F514" i="17"/>
  <c r="F515" i="17"/>
  <c r="F516" i="17"/>
  <c r="F517" i="17"/>
  <c r="F519" i="17"/>
  <c r="F520" i="17"/>
  <c r="F521" i="17"/>
  <c r="F522" i="17"/>
  <c r="F523" i="17"/>
  <c r="F524" i="17"/>
  <c r="F525" i="17"/>
  <c r="F526" i="17"/>
  <c r="F529" i="17"/>
  <c r="F530" i="17"/>
  <c r="F539" i="17"/>
  <c r="F540" i="17"/>
  <c r="F541" i="17"/>
  <c r="F542" i="17"/>
  <c r="F543" i="17"/>
  <c r="F544" i="17"/>
  <c r="F545" i="17"/>
  <c r="F546" i="17"/>
  <c r="F334" i="17"/>
  <c r="F335" i="17"/>
  <c r="F339" i="17"/>
  <c r="F340" i="17"/>
  <c r="F341" i="17"/>
  <c r="F347" i="17"/>
  <c r="F348" i="17"/>
  <c r="F351" i="17"/>
  <c r="F352" i="17"/>
  <c r="F376" i="17"/>
  <c r="F377" i="17"/>
  <c r="F378" i="17"/>
  <c r="F379" i="17"/>
  <c r="F380" i="17"/>
  <c r="F381" i="17"/>
  <c r="F382" i="17"/>
  <c r="F384" i="17"/>
  <c r="F385" i="17"/>
  <c r="F386" i="17"/>
  <c r="F387" i="17"/>
  <c r="F388" i="17"/>
  <c r="F395" i="17"/>
  <c r="F396" i="17"/>
  <c r="F401" i="17"/>
  <c r="F421" i="17"/>
  <c r="F452" i="17"/>
  <c r="F533" i="17"/>
  <c r="F534" i="17"/>
  <c r="F391" i="17"/>
  <c r="F392" i="17"/>
  <c r="F427" i="17"/>
  <c r="F428" i="17"/>
  <c r="F429" i="17"/>
  <c r="F430" i="17"/>
  <c r="F431" i="17"/>
  <c r="F432" i="17"/>
  <c r="F433" i="17"/>
  <c r="F434" i="17"/>
  <c r="F435" i="17"/>
  <c r="F436" i="17"/>
  <c r="F437" i="17"/>
  <c r="F445" i="17"/>
  <c r="F446" i="17"/>
  <c r="F447" i="17"/>
  <c r="F448" i="17"/>
  <c r="F449" i="17"/>
  <c r="F450" i="17"/>
  <c r="F483" i="17"/>
  <c r="F484" i="17"/>
  <c r="F486" i="17"/>
  <c r="F490" i="17"/>
  <c r="F491" i="17"/>
  <c r="F492" i="17"/>
  <c r="F493" i="17"/>
  <c r="F494" i="17"/>
  <c r="F495" i="17"/>
  <c r="F497" i="17"/>
  <c r="F507" i="17"/>
  <c r="F508" i="17"/>
  <c r="F536" i="17"/>
  <c r="F537" i="17"/>
  <c r="F499" i="17"/>
  <c r="F500" i="17"/>
  <c r="F501" i="17"/>
  <c r="F502" i="17"/>
  <c r="F503" i="17"/>
  <c r="F504" i="17"/>
  <c r="F375" i="20"/>
  <c r="F415" i="20"/>
  <c r="F398" i="20"/>
  <c r="F532" i="20"/>
  <c r="F399" i="20"/>
  <c r="F417" i="20"/>
  <c r="F406" i="20"/>
  <c r="F383" i="20"/>
  <c r="F347" i="20"/>
  <c r="F348" i="20"/>
  <c r="F391" i="20"/>
  <c r="F392" i="20"/>
  <c r="F410" i="20"/>
  <c r="F411" i="20"/>
  <c r="F412" i="20"/>
  <c r="F413" i="20"/>
  <c r="F447" i="20"/>
  <c r="F448" i="20"/>
  <c r="F449" i="20"/>
  <c r="F452" i="20"/>
  <c r="F455" i="20"/>
  <c r="F465" i="20"/>
  <c r="F466" i="20"/>
  <c r="F476" i="20"/>
  <c r="F486" i="20"/>
  <c r="F490" i="20"/>
  <c r="F491" i="20"/>
  <c r="F492" i="20"/>
  <c r="F493" i="20"/>
  <c r="F494" i="20"/>
  <c r="F495" i="20"/>
  <c r="F497" i="20"/>
  <c r="F499" i="20"/>
  <c r="F507" i="20"/>
  <c r="F508" i="20"/>
  <c r="F525" i="20"/>
  <c r="F526" i="20"/>
  <c r="F530" i="20"/>
  <c r="F539" i="20"/>
  <c r="F334" i="20"/>
  <c r="F350" i="20"/>
  <c r="F351" i="20"/>
  <c r="F355" i="20"/>
  <c r="F356" i="20"/>
  <c r="F357" i="20"/>
  <c r="F358" i="20"/>
  <c r="F359" i="20"/>
  <c r="F360" i="20"/>
  <c r="F366" i="20"/>
  <c r="F377" i="20"/>
  <c r="F381" i="20"/>
  <c r="F403" i="20"/>
  <c r="F404" i="20"/>
  <c r="F405" i="20"/>
  <c r="F407" i="20"/>
  <c r="F408" i="20"/>
  <c r="F409" i="20"/>
  <c r="F427" i="20"/>
  <c r="F433" i="20"/>
  <c r="F437" i="20"/>
  <c r="F440" i="20"/>
  <c r="F441" i="20"/>
  <c r="F442" i="20"/>
  <c r="F443" i="20"/>
  <c r="F444" i="20"/>
  <c r="F445" i="20"/>
  <c r="F454" i="20"/>
  <c r="F463" i="20"/>
  <c r="F464" i="20"/>
  <c r="F468" i="20"/>
  <c r="F470" i="20"/>
  <c r="F471" i="20"/>
  <c r="F473" i="20"/>
  <c r="F478" i="20"/>
  <c r="F479" i="20"/>
  <c r="F481" i="20"/>
  <c r="F482" i="20"/>
  <c r="F483" i="20"/>
  <c r="F513" i="20"/>
  <c r="F514" i="20"/>
  <c r="F515" i="20"/>
  <c r="F516" i="20"/>
  <c r="F517" i="20"/>
  <c r="F519" i="20"/>
  <c r="F533" i="20"/>
  <c r="F534" i="20"/>
  <c r="F535" i="20"/>
  <c r="F541" i="20"/>
  <c r="F341" i="20"/>
  <c r="F371" i="20"/>
  <c r="F373" i="20"/>
  <c r="F384" i="20"/>
  <c r="F385" i="20"/>
  <c r="F386" i="20"/>
  <c r="F387" i="20"/>
  <c r="F388" i="20"/>
  <c r="F389" i="20"/>
  <c r="F395" i="20"/>
  <c r="F396" i="20"/>
  <c r="F401" i="20"/>
  <c r="F420" i="20"/>
  <c r="F421" i="20"/>
  <c r="F422" i="20"/>
  <c r="F429" i="20"/>
  <c r="F430" i="20"/>
  <c r="F431" i="20"/>
  <c r="F435" i="20"/>
  <c r="F436" i="20"/>
  <c r="F458" i="20"/>
  <c r="F459" i="20"/>
  <c r="F460" i="20"/>
  <c r="F461" i="20"/>
  <c r="F500" i="20"/>
  <c r="F501" i="20"/>
  <c r="F502" i="20"/>
  <c r="F503" i="20"/>
  <c r="F504" i="20"/>
  <c r="F510" i="20"/>
  <c r="F511" i="20"/>
  <c r="F512" i="20"/>
  <c r="F521" i="20"/>
  <c r="F522" i="20"/>
  <c r="F523" i="20"/>
  <c r="F537" i="20"/>
  <c r="F543" i="20"/>
  <c r="F544" i="20"/>
  <c r="F545" i="20"/>
  <c r="F546" i="20"/>
  <c r="F329" i="23"/>
  <c r="F415" i="23"/>
  <c r="F406" i="23"/>
  <c r="F417" i="23"/>
  <c r="F383" i="23"/>
  <c r="F399" i="23"/>
  <c r="F398" i="23"/>
  <c r="F334" i="23"/>
  <c r="F335" i="23"/>
  <c r="F347" i="23"/>
  <c r="F348" i="23"/>
  <c r="F364" i="23"/>
  <c r="F375" i="23"/>
  <c r="F376" i="23"/>
  <c r="F341" i="23"/>
  <c r="F350" i="23"/>
  <c r="F351" i="23"/>
  <c r="F355" i="23"/>
  <c r="F363" i="23"/>
  <c r="F371" i="23"/>
  <c r="F391" i="23"/>
  <c r="F392" i="23"/>
  <c r="F405" i="23"/>
  <c r="F413" i="23"/>
  <c r="F421" i="23"/>
  <c r="F439" i="23"/>
  <c r="F447" i="23"/>
  <c r="F484" i="23"/>
  <c r="F486" i="23"/>
  <c r="F501" i="23"/>
  <c r="F502" i="23"/>
  <c r="F511" i="23"/>
  <c r="F512" i="23"/>
  <c r="F517" i="23"/>
  <c r="F525" i="23"/>
  <c r="F535" i="23"/>
  <c r="F536" i="23"/>
  <c r="F537" i="23"/>
  <c r="F541" i="23"/>
  <c r="F357" i="23"/>
  <c r="F384" i="23"/>
  <c r="F385" i="23"/>
  <c r="F449" i="23"/>
  <c r="F454" i="23"/>
  <c r="F455" i="23"/>
  <c r="F465" i="23"/>
  <c r="F466" i="23"/>
  <c r="F479" i="23"/>
  <c r="F481" i="23"/>
  <c r="F504" i="23"/>
  <c r="F520" i="23"/>
  <c r="F533" i="23"/>
  <c r="F543" i="23"/>
  <c r="F366" i="23"/>
  <c r="F377" i="23"/>
  <c r="F403" i="23"/>
  <c r="F411" i="23"/>
  <c r="F429" i="23"/>
  <c r="F437" i="23"/>
  <c r="F441" i="23"/>
  <c r="F442" i="23"/>
  <c r="F443" i="23"/>
  <c r="F444" i="23"/>
  <c r="F445" i="23"/>
  <c r="F459" i="23"/>
  <c r="F460" i="23"/>
  <c r="F461" i="23"/>
  <c r="F468" i="23"/>
  <c r="F470" i="23"/>
  <c r="F471" i="23"/>
  <c r="F473" i="23"/>
  <c r="F474" i="23"/>
  <c r="F475" i="23"/>
  <c r="F476" i="23"/>
  <c r="F490" i="23"/>
  <c r="F491" i="23"/>
  <c r="F492" i="23"/>
  <c r="F493" i="23"/>
  <c r="F494" i="23"/>
  <c r="F495" i="23"/>
  <c r="F497" i="23"/>
  <c r="F499" i="23"/>
  <c r="F507" i="23"/>
  <c r="F508" i="23"/>
  <c r="F514" i="23"/>
  <c r="F522" i="23"/>
  <c r="F523" i="23"/>
  <c r="F546" i="23"/>
  <c r="F329" i="26"/>
  <c r="F383" i="26"/>
  <c r="F399" i="26"/>
  <c r="F415" i="26"/>
  <c r="F387" i="26"/>
  <c r="F388" i="26"/>
  <c r="F396" i="26"/>
  <c r="F421" i="26"/>
  <c r="F435" i="26"/>
  <c r="F439" i="26"/>
  <c r="F445" i="26"/>
  <c r="F466" i="26"/>
  <c r="F473" i="26"/>
  <c r="F490" i="26"/>
  <c r="F511" i="26"/>
  <c r="F520" i="26"/>
  <c r="F534" i="26"/>
  <c r="F535" i="26"/>
  <c r="F536" i="26"/>
  <c r="F545" i="26"/>
  <c r="F546" i="26"/>
  <c r="F357" i="26"/>
  <c r="F384" i="26"/>
  <c r="F385" i="26"/>
  <c r="F411" i="26"/>
  <c r="F429" i="26"/>
  <c r="F444" i="26"/>
  <c r="F458" i="26"/>
  <c r="F484" i="26"/>
  <c r="F492" i="26"/>
  <c r="F516" i="26"/>
  <c r="F517" i="26"/>
  <c r="F334" i="26"/>
  <c r="F341" i="26"/>
  <c r="F347" i="26"/>
  <c r="F348" i="26"/>
  <c r="F371" i="26"/>
  <c r="F377" i="26"/>
  <c r="F391" i="26"/>
  <c r="F405" i="26"/>
  <c r="F407" i="26"/>
  <c r="F408" i="26"/>
  <c r="F413" i="26"/>
  <c r="F416" i="26"/>
  <c r="F470" i="26"/>
  <c r="F471" i="26"/>
  <c r="F481" i="26"/>
  <c r="F501" i="26"/>
  <c r="F502" i="26"/>
  <c r="F532" i="29"/>
  <c r="F383" i="29"/>
  <c r="F415" i="29"/>
  <c r="F398" i="29"/>
  <c r="F335" i="29"/>
  <c r="F347" i="29"/>
  <c r="F351" i="29"/>
  <c r="F388" i="29"/>
  <c r="F391" i="29"/>
  <c r="F392" i="29"/>
  <c r="F403" i="29"/>
  <c r="F460" i="29"/>
  <c r="F427" i="29"/>
  <c r="F444" i="29"/>
  <c r="F466" i="29"/>
  <c r="F483" i="29"/>
  <c r="F341" i="29"/>
  <c r="F371" i="29"/>
  <c r="F405" i="29"/>
  <c r="F407" i="29"/>
  <c r="F408" i="29"/>
  <c r="F429" i="29"/>
  <c r="F441" i="29"/>
  <c r="F458" i="29"/>
  <c r="F470" i="29"/>
  <c r="F490" i="29"/>
  <c r="F491" i="29"/>
  <c r="F504" i="29"/>
  <c r="F515" i="29"/>
  <c r="F543" i="29"/>
  <c r="F384" i="29"/>
  <c r="F396" i="29"/>
  <c r="F401" i="29"/>
  <c r="F523" i="29"/>
  <c r="F535" i="29"/>
  <c r="F545" i="29"/>
  <c r="F546" i="29"/>
  <c r="F383" i="31"/>
  <c r="F334" i="31"/>
  <c r="F341" i="31"/>
  <c r="F413" i="31"/>
  <c r="F470" i="31"/>
  <c r="F523" i="31"/>
  <c r="F384" i="31"/>
  <c r="F490" i="31"/>
  <c r="F535" i="31"/>
  <c r="F533" i="31"/>
  <c r="F330" i="1"/>
  <c r="F543" i="34"/>
  <c r="F542" i="34"/>
  <c r="F541" i="34"/>
  <c r="F540" i="34"/>
  <c r="F539" i="34"/>
  <c r="F538" i="34"/>
  <c r="F537" i="34"/>
  <c r="F536" i="34"/>
  <c r="F535" i="34"/>
  <c r="F534" i="34"/>
  <c r="F523" i="34"/>
  <c r="F522" i="34"/>
  <c r="F521" i="34"/>
  <c r="F520" i="34"/>
  <c r="F519" i="34"/>
  <c r="F517" i="34"/>
  <c r="F516" i="34"/>
  <c r="F515" i="34"/>
  <c r="F514" i="34"/>
  <c r="F513" i="34"/>
  <c r="F512" i="34"/>
  <c r="F511" i="34"/>
  <c r="F510" i="34"/>
  <c r="F481" i="34"/>
  <c r="F479" i="34"/>
  <c r="F478" i="34"/>
  <c r="F477" i="34"/>
  <c r="F476" i="34"/>
  <c r="F475" i="34"/>
  <c r="F474" i="34"/>
  <c r="F473" i="34"/>
  <c r="F471" i="34"/>
  <c r="F470" i="34"/>
  <c r="F468" i="34"/>
  <c r="F467" i="34"/>
  <c r="F466" i="34"/>
  <c r="F465" i="34"/>
  <c r="F464" i="34"/>
  <c r="F463" i="34"/>
  <c r="F462" i="34"/>
  <c r="F461" i="34"/>
  <c r="F460" i="34"/>
  <c r="F459" i="34"/>
  <c r="F458" i="34"/>
  <c r="F451" i="34"/>
  <c r="F450" i="34"/>
  <c r="F449" i="34"/>
  <c r="F448" i="34"/>
  <c r="F447" i="34"/>
  <c r="F446" i="34"/>
  <c r="F445" i="34"/>
  <c r="F444" i="34"/>
  <c r="F443" i="34"/>
  <c r="F442" i="34"/>
  <c r="F441" i="34"/>
  <c r="F440" i="34"/>
  <c r="F439" i="34"/>
  <c r="F407" i="34"/>
  <c r="F405" i="34"/>
  <c r="F404" i="34"/>
  <c r="F403" i="34"/>
  <c r="F402" i="34"/>
  <c r="F401" i="34"/>
  <c r="F396" i="34"/>
  <c r="F395" i="34"/>
  <c r="F392" i="34"/>
  <c r="F391" i="34"/>
  <c r="F388" i="34"/>
  <c r="F387" i="34"/>
  <c r="F378" i="34"/>
  <c r="F377" i="34"/>
  <c r="F360" i="34"/>
  <c r="F359" i="34"/>
  <c r="F358" i="34"/>
  <c r="F357" i="34"/>
  <c r="F353" i="34"/>
  <c r="F352" i="34"/>
  <c r="F351" i="34"/>
  <c r="F350" i="34"/>
  <c r="F341" i="34"/>
  <c r="F530" i="1"/>
  <c r="F529" i="1"/>
  <c r="F526" i="1"/>
  <c r="F525" i="1"/>
  <c r="F524" i="1"/>
  <c r="F523" i="1"/>
  <c r="F522" i="1"/>
  <c r="F521" i="1"/>
  <c r="F520" i="1"/>
  <c r="F519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4" i="1"/>
  <c r="F503" i="1"/>
  <c r="F502" i="1"/>
  <c r="F501" i="1"/>
  <c r="F500" i="1"/>
  <c r="F499" i="1"/>
  <c r="F497" i="1"/>
  <c r="F495" i="1"/>
  <c r="F494" i="1"/>
  <c r="F493" i="1"/>
  <c r="F492" i="1"/>
  <c r="F491" i="1"/>
  <c r="F490" i="1"/>
  <c r="F486" i="1"/>
  <c r="F484" i="1"/>
  <c r="F483" i="1"/>
  <c r="F482" i="1"/>
  <c r="F481" i="1"/>
  <c r="F479" i="1"/>
  <c r="F478" i="1"/>
  <c r="F477" i="1"/>
  <c r="F476" i="1"/>
  <c r="F475" i="1"/>
  <c r="F474" i="1"/>
  <c r="F473" i="1"/>
  <c r="F471" i="1"/>
  <c r="F470" i="1"/>
  <c r="F468" i="1"/>
  <c r="F467" i="1"/>
  <c r="F466" i="1"/>
  <c r="F465" i="1"/>
  <c r="F464" i="1"/>
  <c r="F463" i="1"/>
  <c r="F462" i="1"/>
  <c r="F461" i="1"/>
  <c r="F437" i="1"/>
  <c r="F410" i="1"/>
  <c r="F378" i="1"/>
  <c r="F377" i="1"/>
  <c r="F341" i="1"/>
  <c r="F340" i="1"/>
  <c r="F339" i="1"/>
  <c r="F338" i="1"/>
  <c r="F534" i="2"/>
  <c r="F523" i="2"/>
  <c r="F504" i="2"/>
  <c r="F470" i="2"/>
  <c r="F341" i="2"/>
  <c r="F508" i="3"/>
  <c r="F473" i="3"/>
  <c r="F471" i="3"/>
  <c r="F470" i="3"/>
  <c r="F466" i="3"/>
  <c r="F336" i="1"/>
  <c r="F532" i="1"/>
  <c r="F406" i="1"/>
  <c r="F383" i="1"/>
  <c r="F415" i="1"/>
  <c r="F398" i="1"/>
  <c r="F399" i="1"/>
  <c r="F417" i="1"/>
  <c r="F532" i="4"/>
  <c r="F398" i="4"/>
  <c r="F399" i="4"/>
  <c r="F383" i="4"/>
  <c r="F415" i="4"/>
  <c r="F373" i="4"/>
  <c r="F403" i="4"/>
  <c r="F413" i="4"/>
  <c r="F458" i="4"/>
  <c r="F459" i="4"/>
  <c r="F460" i="4"/>
  <c r="F461" i="4"/>
  <c r="F462" i="4"/>
  <c r="F463" i="4"/>
  <c r="F464" i="4"/>
  <c r="F483" i="4"/>
  <c r="F484" i="4"/>
  <c r="F516" i="4"/>
  <c r="F517" i="4"/>
  <c r="F522" i="4"/>
  <c r="F523" i="4"/>
  <c r="F533" i="4"/>
  <c r="F534" i="4"/>
  <c r="F535" i="4"/>
  <c r="F536" i="4"/>
  <c r="F537" i="4"/>
  <c r="F540" i="4"/>
  <c r="F334" i="4"/>
  <c r="F335" i="4"/>
  <c r="F341" i="4"/>
  <c r="F355" i="4"/>
  <c r="F356" i="4"/>
  <c r="F357" i="4"/>
  <c r="F358" i="4"/>
  <c r="F359" i="4"/>
  <c r="F360" i="4"/>
  <c r="F363" i="4"/>
  <c r="F375" i="4"/>
  <c r="F376" i="4"/>
  <c r="F377" i="4"/>
  <c r="F378" i="4"/>
  <c r="F387" i="4"/>
  <c r="F388" i="4"/>
  <c r="F389" i="4"/>
  <c r="F395" i="4"/>
  <c r="F396" i="4"/>
  <c r="F401" i="4"/>
  <c r="F407" i="4"/>
  <c r="F426" i="4"/>
  <c r="F427" i="4"/>
  <c r="F428" i="4"/>
  <c r="F429" i="4"/>
  <c r="F435" i="4"/>
  <c r="F439" i="4"/>
  <c r="F440" i="4"/>
  <c r="F441" i="4"/>
  <c r="F442" i="4"/>
  <c r="F443" i="4"/>
  <c r="F444" i="4"/>
  <c r="F445" i="4"/>
  <c r="F452" i="4"/>
  <c r="F466" i="4"/>
  <c r="F467" i="4"/>
  <c r="F468" i="4"/>
  <c r="F470" i="4"/>
  <c r="F471" i="4"/>
  <c r="F473" i="4"/>
  <c r="F474" i="4"/>
  <c r="F475" i="4"/>
  <c r="F476" i="4"/>
  <c r="F499" i="4"/>
  <c r="F506" i="4"/>
  <c r="F507" i="4"/>
  <c r="F508" i="4"/>
  <c r="F520" i="4"/>
  <c r="F521" i="4"/>
  <c r="F525" i="4"/>
  <c r="F539" i="4"/>
  <c r="F542" i="4"/>
  <c r="F543" i="4"/>
  <c r="F544" i="4"/>
  <c r="F545" i="4"/>
  <c r="F546" i="4"/>
  <c r="F347" i="4"/>
  <c r="F348" i="4"/>
  <c r="F371" i="4"/>
  <c r="F384" i="4"/>
  <c r="F385" i="4"/>
  <c r="F391" i="4"/>
  <c r="F392" i="4"/>
  <c r="F405" i="4"/>
  <c r="F411" i="4"/>
  <c r="F420" i="4"/>
  <c r="F421" i="4"/>
  <c r="F431" i="4"/>
  <c r="F447" i="4"/>
  <c r="F448" i="4"/>
  <c r="F449" i="4"/>
  <c r="F454" i="4"/>
  <c r="F455" i="4"/>
  <c r="F456" i="4"/>
  <c r="F490" i="4"/>
  <c r="F491" i="4"/>
  <c r="F492" i="4"/>
  <c r="F493" i="4"/>
  <c r="F494" i="4"/>
  <c r="F495" i="4"/>
  <c r="F497" i="4"/>
  <c r="F501" i="4"/>
  <c r="F502" i="4"/>
  <c r="F503" i="4"/>
  <c r="F504" i="4"/>
  <c r="F406" i="7"/>
  <c r="F398" i="7"/>
  <c r="F399" i="7"/>
  <c r="F383" i="7"/>
  <c r="F334" i="7"/>
  <c r="F335" i="7"/>
  <c r="F358" i="7"/>
  <c r="F387" i="7"/>
  <c r="F388" i="7"/>
  <c r="F416" i="7"/>
  <c r="F434" i="7"/>
  <c r="F435" i="7"/>
  <c r="F439" i="7"/>
  <c r="F445" i="7"/>
  <c r="F497" i="7"/>
  <c r="F507" i="7"/>
  <c r="F508" i="7"/>
  <c r="F517" i="7"/>
  <c r="F521" i="7"/>
  <c r="F384" i="7"/>
  <c r="F385" i="7"/>
  <c r="F411" i="7"/>
  <c r="F427" i="7"/>
  <c r="F441" i="7"/>
  <c r="F442" i="7"/>
  <c r="F460" i="7"/>
  <c r="F463" i="7"/>
  <c r="F464" i="7"/>
  <c r="F466" i="7"/>
  <c r="F515" i="7"/>
  <c r="F523" i="7"/>
  <c r="F537" i="7"/>
  <c r="F391" i="7"/>
  <c r="F408" i="7"/>
  <c r="F429" i="7"/>
  <c r="F470" i="7"/>
  <c r="F501" i="7"/>
  <c r="F502" i="7"/>
  <c r="F525" i="7"/>
  <c r="F533" i="7"/>
  <c r="F534" i="7"/>
  <c r="F535" i="7"/>
  <c r="F539" i="7"/>
  <c r="F546" i="7"/>
  <c r="F375" i="10"/>
  <c r="F415" i="10"/>
  <c r="F406" i="10"/>
  <c r="F334" i="10"/>
  <c r="F341" i="10"/>
  <c r="F351" i="10"/>
  <c r="F357" i="10"/>
  <c r="F371" i="10"/>
  <c r="F405" i="10"/>
  <c r="F407" i="10"/>
  <c r="F411" i="10"/>
  <c r="F439" i="10"/>
  <c r="F460" i="10"/>
  <c r="F470" i="10"/>
  <c r="F492" i="10"/>
  <c r="F497" i="10"/>
  <c r="F515" i="10"/>
  <c r="F516" i="10"/>
  <c r="F522" i="10"/>
  <c r="F355" i="10"/>
  <c r="F384" i="10"/>
  <c r="F413" i="10"/>
  <c r="F429" i="10"/>
  <c r="F449" i="10"/>
  <c r="F473" i="10"/>
  <c r="F490" i="10"/>
  <c r="F494" i="10"/>
  <c r="F535" i="10"/>
  <c r="F536" i="10"/>
  <c r="F537" i="10"/>
  <c r="F543" i="10"/>
  <c r="F388" i="10"/>
  <c r="F391" i="10"/>
  <c r="F484" i="10"/>
  <c r="F502" i="10"/>
  <c r="F533" i="10"/>
  <c r="F539" i="10"/>
  <c r="F441" i="10"/>
  <c r="F508" i="10"/>
  <c r="F362" i="13"/>
  <c r="F383" i="13"/>
  <c r="F532" i="13"/>
  <c r="F406" i="13"/>
  <c r="F399" i="13"/>
  <c r="F341" i="13"/>
  <c r="F355" i="13"/>
  <c r="F396" i="13"/>
  <c r="F421" i="13"/>
  <c r="F431" i="13"/>
  <c r="F460" i="13"/>
  <c r="F461" i="13"/>
  <c r="F466" i="13"/>
  <c r="F474" i="13"/>
  <c r="F490" i="13"/>
  <c r="F491" i="13"/>
  <c r="F497" i="13"/>
  <c r="F499" i="13"/>
  <c r="F520" i="13"/>
  <c r="F523" i="13"/>
  <c r="F347" i="13"/>
  <c r="F357" i="13"/>
  <c r="F407" i="13"/>
  <c r="F411" i="13"/>
  <c r="F439" i="13"/>
  <c r="F447" i="13"/>
  <c r="F468" i="13"/>
  <c r="F470" i="13"/>
  <c r="F471" i="13"/>
  <c r="F476" i="13"/>
  <c r="F494" i="13"/>
  <c r="F501" i="13"/>
  <c r="F502" i="13"/>
  <c r="F508" i="13"/>
  <c r="F512" i="13"/>
  <c r="F515" i="13"/>
  <c r="F516" i="13"/>
  <c r="F517" i="13"/>
  <c r="F546" i="13"/>
  <c r="F334" i="13"/>
  <c r="F385" i="13"/>
  <c r="F429" i="13"/>
  <c r="F441" i="13"/>
  <c r="F455" i="13"/>
  <c r="F464" i="13"/>
  <c r="F484" i="13"/>
  <c r="F504" i="13"/>
  <c r="F536" i="13"/>
  <c r="F542" i="13"/>
  <c r="F543" i="13"/>
  <c r="F383" i="16"/>
  <c r="F532" i="16"/>
  <c r="F415" i="16"/>
  <c r="F399" i="16"/>
  <c r="F334" i="16"/>
  <c r="F377" i="16"/>
  <c r="F384" i="16"/>
  <c r="F385" i="16"/>
  <c r="F395" i="16"/>
  <c r="F405" i="16"/>
  <c r="F359" i="16"/>
  <c r="F366" i="16"/>
  <c r="F391" i="16"/>
  <c r="F407" i="16"/>
  <c r="F413" i="16"/>
  <c r="F435" i="16"/>
  <c r="F475" i="16"/>
  <c r="F476" i="16"/>
  <c r="F501" i="16"/>
  <c r="F502" i="16"/>
  <c r="F514" i="16"/>
  <c r="F515" i="16"/>
  <c r="F525" i="16"/>
  <c r="F526" i="16"/>
  <c r="F341" i="16"/>
  <c r="F355" i="16"/>
  <c r="F356" i="16"/>
  <c r="F357" i="16"/>
  <c r="F371" i="16"/>
  <c r="F387" i="16"/>
  <c r="F411" i="16"/>
  <c r="F437" i="16"/>
  <c r="F443" i="16"/>
  <c r="F444" i="16"/>
  <c r="F445" i="16"/>
  <c r="F458" i="16"/>
  <c r="F468" i="16"/>
  <c r="F470" i="16"/>
  <c r="F471" i="16"/>
  <c r="F473" i="16"/>
  <c r="F481" i="16"/>
  <c r="F504" i="16"/>
  <c r="F512" i="16"/>
  <c r="F533" i="16"/>
  <c r="F534" i="16"/>
  <c r="F535" i="16"/>
  <c r="F536" i="16"/>
  <c r="F537" i="16"/>
  <c r="F541" i="16"/>
  <c r="F542" i="16"/>
  <c r="F543" i="16"/>
  <c r="F544" i="16"/>
  <c r="F545" i="16"/>
  <c r="F546" i="16"/>
  <c r="F403" i="16"/>
  <c r="F409" i="16"/>
  <c r="F420" i="16"/>
  <c r="F421" i="16"/>
  <c r="F431" i="16"/>
  <c r="F439" i="16"/>
  <c r="F440" i="16"/>
  <c r="F441" i="16"/>
  <c r="F447" i="16"/>
  <c r="F455" i="16"/>
  <c r="F460" i="16"/>
  <c r="F461" i="16"/>
  <c r="F462" i="16"/>
  <c r="F463" i="16"/>
  <c r="F464" i="16"/>
  <c r="F465" i="16"/>
  <c r="F466" i="16"/>
  <c r="F484" i="16"/>
  <c r="F486" i="16"/>
  <c r="F490" i="16"/>
  <c r="F491" i="16"/>
  <c r="F492" i="16"/>
  <c r="F493" i="16"/>
  <c r="F494" i="16"/>
  <c r="F495" i="16"/>
  <c r="F497" i="16"/>
  <c r="F499" i="16"/>
  <c r="F507" i="16"/>
  <c r="F508" i="16"/>
  <c r="F511" i="16"/>
  <c r="F517" i="16"/>
  <c r="F519" i="16"/>
  <c r="F520" i="16"/>
  <c r="F523" i="16"/>
  <c r="F344" i="19"/>
  <c r="F398" i="19"/>
  <c r="F383" i="19"/>
  <c r="F406" i="19"/>
  <c r="F415" i="19"/>
  <c r="F341" i="19"/>
  <c r="F347" i="19"/>
  <c r="F348" i="19"/>
  <c r="F356" i="19"/>
  <c r="F357" i="19"/>
  <c r="F360" i="19"/>
  <c r="F376" i="19"/>
  <c r="F377" i="19"/>
  <c r="F385" i="19"/>
  <c r="F403" i="19"/>
  <c r="F411" i="19"/>
  <c r="F421" i="19"/>
  <c r="F429" i="19"/>
  <c r="F444" i="19"/>
  <c r="F468" i="19"/>
  <c r="F470" i="19"/>
  <c r="F471" i="19"/>
  <c r="F475" i="19"/>
  <c r="F476" i="19"/>
  <c r="F483" i="19"/>
  <c r="F490" i="19"/>
  <c r="F491" i="19"/>
  <c r="F493" i="19"/>
  <c r="F515" i="19"/>
  <c r="F516" i="19"/>
  <c r="F517" i="19"/>
  <c r="F523" i="19"/>
  <c r="F541" i="19"/>
  <c r="F545" i="19"/>
  <c r="F546" i="19"/>
  <c r="F335" i="19"/>
  <c r="F449" i="19"/>
  <c r="F459" i="19"/>
  <c r="F460" i="19"/>
  <c r="F497" i="19"/>
  <c r="F499" i="19"/>
  <c r="F502" i="19"/>
  <c r="F508" i="19"/>
  <c r="F512" i="19"/>
  <c r="F520" i="19"/>
  <c r="F525" i="19"/>
  <c r="F526" i="19"/>
  <c r="F533" i="19"/>
  <c r="F534" i="19"/>
  <c r="F535" i="19"/>
  <c r="F536" i="19"/>
  <c r="F537" i="19"/>
  <c r="F334" i="19"/>
  <c r="F351" i="19"/>
  <c r="F364" i="19"/>
  <c r="F373" i="19"/>
  <c r="F387" i="19"/>
  <c r="F388" i="19"/>
  <c r="F391" i="19"/>
  <c r="F392" i="19"/>
  <c r="F401" i="19"/>
  <c r="F405" i="19"/>
  <c r="F407" i="19"/>
  <c r="F416" i="19"/>
  <c r="F427" i="19"/>
  <c r="F435" i="19"/>
  <c r="F439" i="19"/>
  <c r="F440" i="19"/>
  <c r="F441" i="19"/>
  <c r="F442" i="19"/>
  <c r="F462" i="19"/>
  <c r="F463" i="19"/>
  <c r="F466" i="19"/>
  <c r="F504" i="19"/>
  <c r="F539" i="19"/>
  <c r="F542" i="19"/>
  <c r="F543" i="19"/>
  <c r="F346" i="22"/>
  <c r="F406" i="22"/>
  <c r="F399" i="22"/>
  <c r="F532" i="22"/>
  <c r="F415" i="22"/>
  <c r="F355" i="22"/>
  <c r="F364" i="22"/>
  <c r="F384" i="22"/>
  <c r="F385" i="22"/>
  <c r="F386" i="22"/>
  <c r="F405" i="22"/>
  <c r="F429" i="22"/>
  <c r="F435" i="22"/>
  <c r="F439" i="22"/>
  <c r="F444" i="22"/>
  <c r="F445" i="22"/>
  <c r="F454" i="22"/>
  <c r="F455" i="22"/>
  <c r="F458" i="22"/>
  <c r="F459" i="22"/>
  <c r="F460" i="22"/>
  <c r="F341" i="22"/>
  <c r="F348" i="22"/>
  <c r="F366" i="22"/>
  <c r="F377" i="22"/>
  <c r="F391" i="22"/>
  <c r="F401" i="22"/>
  <c r="F416" i="22"/>
  <c r="F421" i="22"/>
  <c r="F427" i="22"/>
  <c r="F449" i="22"/>
  <c r="F465" i="22"/>
  <c r="F466" i="22"/>
  <c r="F474" i="22"/>
  <c r="F475" i="22"/>
  <c r="F481" i="22"/>
  <c r="F490" i="22"/>
  <c r="F491" i="22"/>
  <c r="F494" i="22"/>
  <c r="F500" i="22"/>
  <c r="F511" i="22"/>
  <c r="F334" i="22"/>
  <c r="F335" i="22"/>
  <c r="F347" i="22"/>
  <c r="F356" i="22"/>
  <c r="F357" i="22"/>
  <c r="F371" i="22"/>
  <c r="F440" i="22"/>
  <c r="F441" i="22"/>
  <c r="F442" i="22"/>
  <c r="F463" i="22"/>
  <c r="F464" i="22"/>
  <c r="F468" i="22"/>
  <c r="F470" i="22"/>
  <c r="F497" i="22"/>
  <c r="F504" i="22"/>
  <c r="F533" i="22"/>
  <c r="F534" i="22"/>
  <c r="F535" i="22"/>
  <c r="F545" i="22"/>
  <c r="F502" i="22"/>
  <c r="F516" i="22"/>
  <c r="F517" i="22"/>
  <c r="F522" i="22"/>
  <c r="F523" i="22"/>
  <c r="F507" i="22"/>
  <c r="F508" i="22"/>
  <c r="F525" i="22"/>
  <c r="F539" i="22"/>
  <c r="F543" i="22"/>
  <c r="F415" i="25"/>
  <c r="F383" i="25"/>
  <c r="F399" i="25"/>
  <c r="F406" i="25"/>
  <c r="F417" i="25"/>
  <c r="F334" i="25"/>
  <c r="F335" i="25"/>
  <c r="F348" i="25"/>
  <c r="F366" i="25"/>
  <c r="F386" i="25"/>
  <c r="F466" i="25"/>
  <c r="F499" i="25"/>
  <c r="F502" i="25"/>
  <c r="F357" i="25"/>
  <c r="F363" i="25"/>
  <c r="F371" i="25"/>
  <c r="F388" i="25"/>
  <c r="F389" i="25"/>
  <c r="F392" i="25"/>
  <c r="F405" i="25"/>
  <c r="F407" i="25"/>
  <c r="F408" i="25"/>
  <c r="F429" i="25"/>
  <c r="F439" i="25"/>
  <c r="F440" i="25"/>
  <c r="F441" i="25"/>
  <c r="F442" i="25"/>
  <c r="F447" i="25"/>
  <c r="F458" i="25"/>
  <c r="F490" i="25"/>
  <c r="F491" i="25"/>
  <c r="F501" i="25"/>
  <c r="F504" i="25"/>
  <c r="F517" i="25"/>
  <c r="F523" i="25"/>
  <c r="F533" i="25"/>
  <c r="F534" i="25"/>
  <c r="F535" i="25"/>
  <c r="F536" i="25"/>
  <c r="F341" i="25"/>
  <c r="F351" i="25"/>
  <c r="F384" i="25"/>
  <c r="F396" i="25"/>
  <c r="F401" i="25"/>
  <c r="F413" i="25"/>
  <c r="F416" i="25"/>
  <c r="F426" i="25"/>
  <c r="F431" i="25"/>
  <c r="F444" i="25"/>
  <c r="F449" i="25"/>
  <c r="F460" i="25"/>
  <c r="F470" i="25"/>
  <c r="F473" i="25"/>
  <c r="F474" i="25"/>
  <c r="F481" i="25"/>
  <c r="F493" i="25"/>
  <c r="F494" i="25"/>
  <c r="F507" i="25"/>
  <c r="F508" i="25"/>
  <c r="F520" i="25"/>
  <c r="F541" i="25"/>
  <c r="F545" i="25"/>
  <c r="F546" i="25"/>
  <c r="F341" i="28"/>
  <c r="F406" i="28"/>
  <c r="F415" i="28"/>
  <c r="F407" i="28"/>
  <c r="F413" i="28"/>
  <c r="F416" i="28"/>
  <c r="F546" i="34"/>
  <c r="F545" i="34"/>
  <c r="F526" i="34"/>
  <c r="F525" i="34"/>
  <c r="F508" i="34"/>
  <c r="F507" i="34"/>
  <c r="F506" i="34"/>
  <c r="F504" i="34"/>
  <c r="F503" i="34"/>
  <c r="F502" i="34"/>
  <c r="F501" i="34"/>
  <c r="F500" i="34"/>
  <c r="F499" i="34"/>
  <c r="F497" i="34"/>
  <c r="F495" i="34"/>
  <c r="F494" i="34"/>
  <c r="F493" i="34"/>
  <c r="F492" i="34"/>
  <c r="F491" i="34"/>
  <c r="F490" i="34"/>
  <c r="F486" i="34"/>
  <c r="F484" i="34"/>
  <c r="F483" i="34"/>
  <c r="F437" i="34"/>
  <c r="F436" i="34"/>
  <c r="F435" i="34"/>
  <c r="F434" i="34"/>
  <c r="F433" i="34"/>
  <c r="F432" i="34"/>
  <c r="F431" i="34"/>
  <c r="F430" i="34"/>
  <c r="F429" i="34"/>
  <c r="F428" i="34"/>
  <c r="F427" i="34"/>
  <c r="F426" i="34"/>
  <c r="F425" i="34"/>
  <c r="F424" i="34"/>
  <c r="F423" i="34"/>
  <c r="F366" i="34"/>
  <c r="F348" i="34"/>
  <c r="F347" i="34"/>
  <c r="F346" i="34"/>
  <c r="F339" i="34"/>
  <c r="F338" i="34"/>
  <c r="F335" i="34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389" i="1"/>
  <c r="F388" i="1"/>
  <c r="F387" i="1"/>
  <c r="F386" i="1"/>
  <c r="F385" i="1"/>
  <c r="F384" i="1"/>
  <c r="F382" i="1"/>
  <c r="F381" i="1"/>
  <c r="F380" i="1"/>
  <c r="F379" i="1"/>
  <c r="F375" i="1"/>
  <c r="F374" i="1"/>
  <c r="F373" i="1"/>
  <c r="F372" i="1"/>
  <c r="F371" i="1"/>
  <c r="F370" i="1"/>
  <c r="F369" i="1"/>
  <c r="F368" i="1"/>
  <c r="F348" i="1"/>
  <c r="F347" i="1"/>
  <c r="F335" i="1"/>
  <c r="F334" i="1"/>
  <c r="F333" i="1"/>
  <c r="F332" i="1"/>
  <c r="F331" i="1"/>
  <c r="F449" i="2"/>
  <c r="F351" i="2"/>
  <c r="F546" i="3"/>
  <c r="D12" i="34"/>
  <c r="F532" i="34"/>
  <c r="F406" i="34"/>
  <c r="F383" i="34"/>
  <c r="F505" i="34"/>
  <c r="F415" i="34"/>
  <c r="F398" i="34"/>
  <c r="F399" i="34"/>
  <c r="F417" i="34"/>
  <c r="F358" i="3"/>
  <c r="F532" i="3"/>
  <c r="F406" i="3"/>
  <c r="F398" i="3"/>
  <c r="F399" i="3"/>
  <c r="F383" i="3"/>
  <c r="F415" i="3"/>
  <c r="F341" i="3"/>
  <c r="F351" i="3"/>
  <c r="F366" i="3"/>
  <c r="F416" i="3"/>
  <c r="F433" i="3"/>
  <c r="F441" i="3"/>
  <c r="F442" i="3"/>
  <c r="F334" i="3"/>
  <c r="F335" i="3"/>
  <c r="F347" i="3"/>
  <c r="F348" i="3"/>
  <c r="F373" i="3"/>
  <c r="F407" i="3"/>
  <c r="F421" i="3"/>
  <c r="F435" i="3"/>
  <c r="F444" i="3"/>
  <c r="F447" i="3"/>
  <c r="F493" i="3"/>
  <c r="F497" i="3"/>
  <c r="F504" i="3"/>
  <c r="F517" i="3"/>
  <c r="F523" i="3"/>
  <c r="F357" i="3"/>
  <c r="F385" i="3"/>
  <c r="F429" i="3"/>
  <c r="F431" i="3"/>
  <c r="F449" i="3"/>
  <c r="F460" i="3"/>
  <c r="F463" i="3"/>
  <c r="F464" i="3"/>
  <c r="F516" i="3"/>
  <c r="F520" i="3"/>
  <c r="F525" i="3"/>
  <c r="F542" i="3"/>
  <c r="F543" i="3"/>
  <c r="F342" i="6"/>
  <c r="F505" i="6"/>
  <c r="F415" i="6"/>
  <c r="F532" i="6"/>
  <c r="F417" i="6"/>
  <c r="F406" i="6"/>
  <c r="F398" i="6"/>
  <c r="F399" i="6"/>
  <c r="F383" i="6"/>
  <c r="F341" i="6"/>
  <c r="F359" i="6"/>
  <c r="F360" i="6"/>
  <c r="F364" i="6"/>
  <c r="F391" i="6"/>
  <c r="F392" i="6"/>
  <c r="F395" i="6"/>
  <c r="F396" i="6"/>
  <c r="F401" i="6"/>
  <c r="F435" i="6"/>
  <c r="F437" i="6"/>
  <c r="F454" i="6"/>
  <c r="F455" i="6"/>
  <c r="F460" i="6"/>
  <c r="F461" i="6"/>
  <c r="F481" i="6"/>
  <c r="F493" i="6"/>
  <c r="F494" i="6"/>
  <c r="F495" i="6"/>
  <c r="F497" i="6"/>
  <c r="F499" i="6"/>
  <c r="F500" i="6"/>
  <c r="F501" i="6"/>
  <c r="F502" i="6"/>
  <c r="F503" i="6"/>
  <c r="F504" i="6"/>
  <c r="F514" i="6"/>
  <c r="F515" i="6"/>
  <c r="F516" i="6"/>
  <c r="F517" i="6"/>
  <c r="F530" i="6"/>
  <c r="F537" i="6"/>
  <c r="F338" i="6"/>
  <c r="F351" i="6"/>
  <c r="F362" i="6"/>
  <c r="F366" i="6"/>
  <c r="F384" i="6"/>
  <c r="F385" i="6"/>
  <c r="F386" i="6"/>
  <c r="F403" i="6"/>
  <c r="F404" i="6"/>
  <c r="F405" i="6"/>
  <c r="F407" i="6"/>
  <c r="F408" i="6"/>
  <c r="F409" i="6"/>
  <c r="F410" i="6"/>
  <c r="F411" i="6"/>
  <c r="F412" i="6"/>
  <c r="F413" i="6"/>
  <c r="F416" i="6"/>
  <c r="F420" i="6"/>
  <c r="F421" i="6"/>
  <c r="F422" i="6"/>
  <c r="F439" i="6"/>
  <c r="F444" i="6"/>
  <c r="F447" i="6"/>
  <c r="F463" i="6"/>
  <c r="F464" i="6"/>
  <c r="F479" i="6"/>
  <c r="F483" i="6"/>
  <c r="F484" i="6"/>
  <c r="F507" i="6"/>
  <c r="F508" i="6"/>
  <c r="F519" i="6"/>
  <c r="F520" i="6"/>
  <c r="F523" i="6"/>
  <c r="F539" i="6"/>
  <c r="F540" i="6"/>
  <c r="F541" i="6"/>
  <c r="F542" i="6"/>
  <c r="F543" i="6"/>
  <c r="F544" i="6"/>
  <c r="F334" i="6"/>
  <c r="F335" i="6"/>
  <c r="F348" i="6"/>
  <c r="F356" i="6"/>
  <c r="F357" i="6"/>
  <c r="F371" i="6"/>
  <c r="F377" i="6"/>
  <c r="F388" i="6"/>
  <c r="F389" i="6"/>
  <c r="F424" i="6"/>
  <c r="F425" i="6"/>
  <c r="F426" i="6"/>
  <c r="F427" i="6"/>
  <c r="F441" i="6"/>
  <c r="F449" i="6"/>
  <c r="F458" i="6"/>
  <c r="F466" i="6"/>
  <c r="F467" i="6"/>
  <c r="F468" i="6"/>
  <c r="F470" i="6"/>
  <c r="F471" i="6"/>
  <c r="F473" i="6"/>
  <c r="F474" i="6"/>
  <c r="F475" i="6"/>
  <c r="F476" i="6"/>
  <c r="F477" i="6"/>
  <c r="F490" i="6"/>
  <c r="F491" i="6"/>
  <c r="F510" i="6"/>
  <c r="F511" i="6"/>
  <c r="F512" i="6"/>
  <c r="F525" i="6"/>
  <c r="F526" i="6"/>
  <c r="F534" i="6"/>
  <c r="F535" i="6"/>
  <c r="F546" i="6"/>
  <c r="F468" i="9"/>
  <c r="F398" i="9"/>
  <c r="F399" i="9"/>
  <c r="F415" i="9"/>
  <c r="F406" i="9"/>
  <c r="F532" i="9"/>
  <c r="F383" i="9"/>
  <c r="F347" i="9"/>
  <c r="F348" i="9"/>
  <c r="F366" i="9"/>
  <c r="F377" i="9"/>
  <c r="F403" i="9"/>
  <c r="F413" i="9"/>
  <c r="F416" i="9"/>
  <c r="F420" i="9"/>
  <c r="F421" i="9"/>
  <c r="F427" i="9"/>
  <c r="F428" i="9"/>
  <c r="F429" i="9"/>
  <c r="F430" i="9"/>
  <c r="F431" i="9"/>
  <c r="F439" i="9"/>
  <c r="F440" i="9"/>
  <c r="F441" i="9"/>
  <c r="F442" i="9"/>
  <c r="F443" i="9"/>
  <c r="F444" i="9"/>
  <c r="F445" i="9"/>
  <c r="F452" i="9"/>
  <c r="F453" i="9"/>
  <c r="F454" i="9"/>
  <c r="F455" i="9"/>
  <c r="F475" i="9"/>
  <c r="F476" i="9"/>
  <c r="F507" i="9"/>
  <c r="F508" i="9"/>
  <c r="F522" i="9"/>
  <c r="F523" i="9"/>
  <c r="F542" i="9"/>
  <c r="F543" i="9"/>
  <c r="F544" i="9"/>
  <c r="F545" i="9"/>
  <c r="F546" i="9"/>
  <c r="F334" i="9"/>
  <c r="F359" i="9"/>
  <c r="F371" i="9"/>
  <c r="F372" i="9"/>
  <c r="F387" i="9"/>
  <c r="F388" i="9"/>
  <c r="F405" i="9"/>
  <c r="F407" i="9"/>
  <c r="F408" i="9"/>
  <c r="F457" i="9"/>
  <c r="F483" i="9"/>
  <c r="F484" i="9"/>
  <c r="F486" i="9"/>
  <c r="F494" i="9"/>
  <c r="F495" i="9"/>
  <c r="F497" i="9"/>
  <c r="F499" i="9"/>
  <c r="F500" i="9"/>
  <c r="F501" i="9"/>
  <c r="F502" i="9"/>
  <c r="F514" i="9"/>
  <c r="F515" i="9"/>
  <c r="F516" i="9"/>
  <c r="F517" i="9"/>
  <c r="F519" i="9"/>
  <c r="F525" i="9"/>
  <c r="F526" i="9"/>
  <c r="F533" i="9"/>
  <c r="F534" i="9"/>
  <c r="F540" i="9"/>
  <c r="F340" i="9"/>
  <c r="F341" i="9"/>
  <c r="F351" i="9"/>
  <c r="F355" i="9"/>
  <c r="F356" i="9"/>
  <c r="F357" i="9"/>
  <c r="F375" i="9"/>
  <c r="F384" i="9"/>
  <c r="F385" i="9"/>
  <c r="F395" i="9"/>
  <c r="F396" i="9"/>
  <c r="F401" i="9"/>
  <c r="F447" i="9"/>
  <c r="F448" i="9"/>
  <c r="F449" i="9"/>
  <c r="F450" i="9"/>
  <c r="F459" i="9"/>
  <c r="F460" i="9"/>
  <c r="F461" i="9"/>
  <c r="F462" i="9"/>
  <c r="F463" i="9"/>
  <c r="F464" i="9"/>
  <c r="F465" i="9"/>
  <c r="F466" i="9"/>
  <c r="F470" i="9"/>
  <c r="F471" i="9"/>
  <c r="F478" i="9"/>
  <c r="F479" i="9"/>
  <c r="F481" i="9"/>
  <c r="F490" i="9"/>
  <c r="F491" i="9"/>
  <c r="F492" i="9"/>
  <c r="F504" i="9"/>
  <c r="F511" i="9"/>
  <c r="F512" i="9"/>
  <c r="F537" i="9"/>
  <c r="F383" i="12"/>
  <c r="F415" i="12"/>
  <c r="F406" i="12"/>
  <c r="F377" i="12"/>
  <c r="F388" i="12"/>
  <c r="F391" i="12"/>
  <c r="F413" i="12"/>
  <c r="F431" i="12"/>
  <c r="F435" i="12"/>
  <c r="F439" i="12"/>
  <c r="F447" i="12"/>
  <c r="F460" i="12"/>
  <c r="F461" i="12"/>
  <c r="F334" i="12"/>
  <c r="F335" i="12"/>
  <c r="F449" i="12"/>
  <c r="F371" i="12"/>
  <c r="F403" i="12"/>
  <c r="F420" i="12"/>
  <c r="F421" i="12"/>
  <c r="F444" i="12"/>
  <c r="F445" i="12"/>
  <c r="F466" i="12"/>
  <c r="F470" i="12"/>
  <c r="F471" i="12"/>
  <c r="F490" i="12"/>
  <c r="F533" i="12"/>
  <c r="F537" i="12"/>
  <c r="F502" i="12"/>
  <c r="F511" i="12"/>
  <c r="F515" i="12"/>
  <c r="F516" i="12"/>
  <c r="F517" i="12"/>
  <c r="F535" i="12"/>
  <c r="F497" i="12"/>
  <c r="F499" i="12"/>
  <c r="F522" i="12"/>
  <c r="F523" i="12"/>
  <c r="F525" i="12"/>
  <c r="F476" i="12"/>
  <c r="F543" i="12"/>
  <c r="F546" i="12"/>
  <c r="F339" i="15"/>
  <c r="F406" i="15"/>
  <c r="F532" i="15"/>
  <c r="F383" i="15"/>
  <c r="F415" i="15"/>
  <c r="F398" i="15"/>
  <c r="F399" i="15"/>
  <c r="F505" i="15"/>
  <c r="F341" i="15"/>
  <c r="F351" i="15"/>
  <c r="F359" i="15"/>
  <c r="F360" i="15"/>
  <c r="F364" i="15"/>
  <c r="F371" i="15"/>
  <c r="F396" i="15"/>
  <c r="F401" i="15"/>
  <c r="F413" i="15"/>
  <c r="F416" i="15"/>
  <c r="F420" i="15"/>
  <c r="F421" i="15"/>
  <c r="F422" i="15"/>
  <c r="F428" i="15"/>
  <c r="F429" i="15"/>
  <c r="F430" i="15"/>
  <c r="F431" i="15"/>
  <c r="F432" i="15"/>
  <c r="F439" i="15"/>
  <c r="F440" i="15"/>
  <c r="F441" i="15"/>
  <c r="F442" i="15"/>
  <c r="F443" i="15"/>
  <c r="F444" i="15"/>
  <c r="F445" i="15"/>
  <c r="F446" i="15"/>
  <c r="F447" i="15"/>
  <c r="F448" i="15"/>
  <c r="F449" i="15"/>
  <c r="F450" i="15"/>
  <c r="F458" i="15"/>
  <c r="F459" i="15"/>
  <c r="F460" i="15"/>
  <c r="F461" i="15"/>
  <c r="F462" i="15"/>
  <c r="F463" i="15"/>
  <c r="F464" i="15"/>
  <c r="F465" i="15"/>
  <c r="F466" i="15"/>
  <c r="F467" i="15"/>
  <c r="F468" i="15"/>
  <c r="F470" i="15"/>
  <c r="F471" i="15"/>
  <c r="F473" i="15"/>
  <c r="F474" i="15"/>
  <c r="F475" i="15"/>
  <c r="F476" i="15"/>
  <c r="F477" i="15"/>
  <c r="F478" i="15"/>
  <c r="F479" i="15"/>
  <c r="F481" i="15"/>
  <c r="F482" i="15"/>
  <c r="F483" i="15"/>
  <c r="F510" i="15"/>
  <c r="F511" i="15"/>
  <c r="F512" i="15"/>
  <c r="F513" i="15"/>
  <c r="F514" i="15"/>
  <c r="F515" i="15"/>
  <c r="F516" i="15"/>
  <c r="F517" i="15"/>
  <c r="F519" i="15"/>
  <c r="F520" i="15"/>
  <c r="F521" i="15"/>
  <c r="F522" i="15"/>
  <c r="F523" i="15"/>
  <c r="F539" i="15"/>
  <c r="F331" i="15"/>
  <c r="F332" i="15"/>
  <c r="F343" i="15"/>
  <c r="F347" i="15"/>
  <c r="F348" i="15"/>
  <c r="F381" i="15"/>
  <c r="F387" i="15"/>
  <c r="F388" i="15"/>
  <c r="F435" i="15"/>
  <c r="F454" i="15"/>
  <c r="F455" i="15"/>
  <c r="F456" i="15"/>
  <c r="F525" i="15"/>
  <c r="F530" i="15"/>
  <c r="F334" i="15"/>
  <c r="F335" i="15"/>
  <c r="F354" i="15"/>
  <c r="F355" i="15"/>
  <c r="F356" i="15"/>
  <c r="F357" i="15"/>
  <c r="F366" i="15"/>
  <c r="F373" i="15"/>
  <c r="F377" i="15"/>
  <c r="F378" i="15"/>
  <c r="F384" i="15"/>
  <c r="F385" i="15"/>
  <c r="F391" i="15"/>
  <c r="F403" i="15"/>
  <c r="F404" i="15"/>
  <c r="F405" i="15"/>
  <c r="F407" i="15"/>
  <c r="F411" i="15"/>
  <c r="F425" i="15"/>
  <c r="F426" i="15"/>
  <c r="F437" i="15"/>
  <c r="F451" i="15"/>
  <c r="F452" i="15"/>
  <c r="F486" i="15"/>
  <c r="F490" i="15"/>
  <c r="F491" i="15"/>
  <c r="F492" i="15"/>
  <c r="F493" i="15"/>
  <c r="F494" i="15"/>
  <c r="F495" i="15"/>
  <c r="F497" i="15"/>
  <c r="F499" i="15"/>
  <c r="F500" i="15"/>
  <c r="F501" i="15"/>
  <c r="F502" i="15"/>
  <c r="F503" i="15"/>
  <c r="F504" i="15"/>
  <c r="F506" i="15"/>
  <c r="F507" i="15"/>
  <c r="F508" i="15"/>
  <c r="F533" i="15"/>
  <c r="F534" i="15"/>
  <c r="F535" i="15"/>
  <c r="F536" i="15"/>
  <c r="F537" i="15"/>
  <c r="F540" i="15"/>
  <c r="F541" i="15"/>
  <c r="F542" i="15"/>
  <c r="F543" i="15"/>
  <c r="F544" i="15"/>
  <c r="F545" i="15"/>
  <c r="F546" i="15"/>
  <c r="F387" i="18"/>
  <c r="F406" i="18"/>
  <c r="F383" i="18"/>
  <c r="F366" i="18"/>
  <c r="F396" i="18"/>
  <c r="F441" i="18"/>
  <c r="F490" i="18"/>
  <c r="F341" i="18"/>
  <c r="F407" i="18"/>
  <c r="F416" i="18"/>
  <c r="F470" i="18"/>
  <c r="F504" i="18"/>
  <c r="F533" i="18"/>
  <c r="F384" i="18"/>
  <c r="F435" i="18"/>
  <c r="F439" i="18"/>
  <c r="F517" i="18"/>
  <c r="F350" i="21"/>
  <c r="F383" i="21"/>
  <c r="F398" i="21"/>
  <c r="F355" i="21"/>
  <c r="F384" i="21"/>
  <c r="F385" i="21"/>
  <c r="F428" i="21"/>
  <c r="F429" i="21"/>
  <c r="F430" i="21"/>
  <c r="F431" i="21"/>
  <c r="F445" i="21"/>
  <c r="F455" i="21"/>
  <c r="F490" i="21"/>
  <c r="F491" i="21"/>
  <c r="F492" i="21"/>
  <c r="F493" i="21"/>
  <c r="F501" i="21"/>
  <c r="F502" i="21"/>
  <c r="F515" i="21"/>
  <c r="F516" i="21"/>
  <c r="F517" i="21"/>
  <c r="F542" i="21"/>
  <c r="F543" i="21"/>
  <c r="F391" i="21"/>
  <c r="F465" i="21"/>
  <c r="F466" i="21"/>
  <c r="F470" i="21"/>
  <c r="F471" i="21"/>
  <c r="F484" i="21"/>
  <c r="F497" i="21"/>
  <c r="F499" i="21"/>
  <c r="F504" i="21"/>
  <c r="F520" i="21"/>
  <c r="F535" i="21"/>
  <c r="F536" i="21"/>
  <c r="F537" i="21"/>
  <c r="F341" i="21"/>
  <c r="F387" i="21"/>
  <c r="F421" i="21"/>
  <c r="F449" i="21"/>
  <c r="F458" i="21"/>
  <c r="F463" i="21"/>
  <c r="F507" i="21"/>
  <c r="F508" i="21"/>
  <c r="F522" i="21"/>
  <c r="F523" i="21"/>
  <c r="F533" i="21"/>
  <c r="F376" i="21"/>
  <c r="F377" i="21"/>
  <c r="F441" i="21"/>
  <c r="F545" i="21"/>
  <c r="F406" i="24"/>
  <c r="F398" i="24"/>
  <c r="F505" i="24"/>
  <c r="F383" i="24"/>
  <c r="F415" i="24"/>
  <c r="F334" i="24"/>
  <c r="F335" i="24"/>
  <c r="F340" i="24"/>
  <c r="F341" i="24"/>
  <c r="F347" i="24"/>
  <c r="F348" i="24"/>
  <c r="F354" i="24"/>
  <c r="F355" i="24"/>
  <c r="F356" i="24"/>
  <c r="F357" i="24"/>
  <c r="F360" i="24"/>
  <c r="F366" i="24"/>
  <c r="F377" i="24"/>
  <c r="F388" i="24"/>
  <c r="F391" i="24"/>
  <c r="F396" i="24"/>
  <c r="F401" i="24"/>
  <c r="F402" i="24"/>
  <c r="F403" i="24"/>
  <c r="F424" i="24"/>
  <c r="F428" i="24"/>
  <c r="F429" i="24"/>
  <c r="F430" i="24"/>
  <c r="F431" i="24"/>
  <c r="F458" i="24"/>
  <c r="F459" i="24"/>
  <c r="F460" i="24"/>
  <c r="F461" i="24"/>
  <c r="F462" i="24"/>
  <c r="F463" i="24"/>
  <c r="F464" i="24"/>
  <c r="F484" i="24"/>
  <c r="F507" i="24"/>
  <c r="F508" i="24"/>
  <c r="F539" i="24"/>
  <c r="F540" i="24"/>
  <c r="F541" i="24"/>
  <c r="F542" i="24"/>
  <c r="F543" i="24"/>
  <c r="F544" i="24"/>
  <c r="F545" i="24"/>
  <c r="F546" i="24"/>
  <c r="F343" i="24"/>
  <c r="F338" i="24"/>
  <c r="F479" i="24"/>
  <c r="F481" i="24"/>
  <c r="F491" i="24"/>
  <c r="F492" i="24"/>
  <c r="F493" i="24"/>
  <c r="F494" i="24"/>
  <c r="F495" i="24"/>
  <c r="F497" i="24"/>
  <c r="F499" i="24"/>
  <c r="F371" i="24"/>
  <c r="F375" i="24"/>
  <c r="F384" i="24"/>
  <c r="F405" i="24"/>
  <c r="F407" i="24"/>
  <c r="F408" i="24"/>
  <c r="F413" i="24"/>
  <c r="F416" i="24"/>
  <c r="F420" i="24"/>
  <c r="F421" i="24"/>
  <c r="F422" i="24"/>
  <c r="F433" i="24"/>
  <c r="F434" i="24"/>
  <c r="F435" i="24"/>
  <c r="F447" i="24"/>
  <c r="F448" i="24"/>
  <c r="F449" i="24"/>
  <c r="F468" i="24"/>
  <c r="F470" i="24"/>
  <c r="F471" i="24"/>
  <c r="F473" i="24"/>
  <c r="F474" i="24"/>
  <c r="F475" i="24"/>
  <c r="F476" i="24"/>
  <c r="F509" i="24"/>
  <c r="F510" i="24"/>
  <c r="F511" i="24"/>
  <c r="F512" i="24"/>
  <c r="F514" i="24"/>
  <c r="F515" i="24"/>
  <c r="F516" i="24"/>
  <c r="F517" i="24"/>
  <c r="F519" i="24"/>
  <c r="F520" i="24"/>
  <c r="F521" i="24"/>
  <c r="F522" i="24"/>
  <c r="F525" i="24"/>
  <c r="F526" i="24"/>
  <c r="F533" i="24"/>
  <c r="F534" i="24"/>
  <c r="F535" i="24"/>
  <c r="F536" i="24"/>
  <c r="F537" i="24"/>
  <c r="F351" i="24"/>
  <c r="F427" i="24"/>
  <c r="F439" i="24"/>
  <c r="F440" i="24"/>
  <c r="F441" i="24"/>
  <c r="F444" i="24"/>
  <c r="F456" i="24"/>
  <c r="F500" i="24"/>
  <c r="F501" i="24"/>
  <c r="F502" i="24"/>
  <c r="F503" i="24"/>
  <c r="F348" i="27"/>
  <c r="F415" i="27"/>
  <c r="F532" i="27"/>
  <c r="F383" i="27"/>
  <c r="F543" i="27"/>
  <c r="F355" i="27"/>
  <c r="F371" i="27"/>
  <c r="F377" i="27"/>
  <c r="F474" i="27"/>
  <c r="F526" i="27"/>
  <c r="F334" i="27"/>
  <c r="F341" i="27"/>
  <c r="F447" i="27"/>
  <c r="F458" i="27"/>
  <c r="F490" i="27"/>
  <c r="F497" i="27"/>
  <c r="F516" i="27"/>
  <c r="F384" i="27"/>
  <c r="F385" i="27"/>
  <c r="F391" i="27"/>
  <c r="F396" i="27"/>
  <c r="F403" i="27"/>
  <c r="F407" i="27"/>
  <c r="F440" i="27"/>
  <c r="F449" i="27"/>
  <c r="F460" i="27"/>
  <c r="F502" i="27"/>
  <c r="F523" i="27"/>
  <c r="F545" i="27"/>
  <c r="F546" i="27"/>
  <c r="F357" i="32"/>
  <c r="F383" i="32"/>
  <c r="F415" i="32"/>
  <c r="F406" i="32"/>
  <c r="F505" i="32"/>
  <c r="F532" i="32"/>
  <c r="F417" i="32"/>
  <c r="F338" i="32"/>
  <c r="F347" i="32"/>
  <c r="F348" i="32"/>
  <c r="F354" i="32"/>
  <c r="F355" i="32"/>
  <c r="F356" i="32"/>
  <c r="F359" i="32"/>
  <c r="F360" i="32"/>
  <c r="F366" i="32"/>
  <c r="F377" i="32"/>
  <c r="F411" i="32"/>
  <c r="F433" i="32"/>
  <c r="F434" i="32"/>
  <c r="F435" i="32"/>
  <c r="F439" i="32"/>
  <c r="F440" i="32"/>
  <c r="F441" i="32"/>
  <c r="F479" i="32"/>
  <c r="F507" i="32"/>
  <c r="F508" i="32"/>
  <c r="F539" i="32"/>
  <c r="F540" i="32"/>
  <c r="F541" i="32"/>
  <c r="F542" i="32"/>
  <c r="F543" i="32"/>
  <c r="F544" i="32"/>
  <c r="F545" i="32"/>
  <c r="F546" i="32"/>
  <c r="F334" i="32"/>
  <c r="F335" i="32"/>
  <c r="F350" i="32"/>
  <c r="F351" i="32"/>
  <c r="F371" i="32"/>
  <c r="F387" i="32"/>
  <c r="F388" i="32"/>
  <c r="F389" i="32"/>
  <c r="F395" i="32"/>
  <c r="F396" i="32"/>
  <c r="F401" i="32"/>
  <c r="F402" i="32"/>
  <c r="F403" i="32"/>
  <c r="F404" i="32"/>
  <c r="F405" i="32"/>
  <c r="F407" i="32"/>
  <c r="F424" i="32"/>
  <c r="F425" i="32"/>
  <c r="F426" i="32"/>
  <c r="F427" i="32"/>
  <c r="F443" i="32"/>
  <c r="F444" i="32"/>
  <c r="F445" i="32"/>
  <c r="F446" i="32"/>
  <c r="F447" i="32"/>
  <c r="F448" i="32"/>
  <c r="F449" i="32"/>
  <c r="F450" i="32"/>
  <c r="F458" i="32"/>
  <c r="F459" i="32"/>
  <c r="F460" i="32"/>
  <c r="F461" i="32"/>
  <c r="F462" i="32"/>
  <c r="F463" i="32"/>
  <c r="F464" i="32"/>
  <c r="F465" i="32"/>
  <c r="F466" i="32"/>
  <c r="F484" i="32"/>
  <c r="F486" i="32"/>
  <c r="F510" i="32"/>
  <c r="F511" i="32"/>
  <c r="F512" i="32"/>
  <c r="F513" i="32"/>
  <c r="F514" i="32"/>
  <c r="F515" i="32"/>
  <c r="F516" i="32"/>
  <c r="F517" i="32"/>
  <c r="F519" i="32"/>
  <c r="F520" i="32"/>
  <c r="F521" i="32"/>
  <c r="F341" i="32"/>
  <c r="F384" i="32"/>
  <c r="F385" i="32"/>
  <c r="F391" i="32"/>
  <c r="F392" i="32"/>
  <c r="F413" i="32"/>
  <c r="F416" i="32"/>
  <c r="F420" i="32"/>
  <c r="F421" i="32"/>
  <c r="F429" i="32"/>
  <c r="F430" i="32"/>
  <c r="F431" i="32"/>
  <c r="F454" i="32"/>
  <c r="F455" i="32"/>
  <c r="F456" i="32"/>
  <c r="F468" i="32"/>
  <c r="F470" i="32"/>
  <c r="F471" i="32"/>
  <c r="F473" i="32"/>
  <c r="F474" i="32"/>
  <c r="F475" i="32"/>
  <c r="F476" i="32"/>
  <c r="F491" i="32"/>
  <c r="F492" i="32"/>
  <c r="F493" i="32"/>
  <c r="F494" i="32"/>
  <c r="F495" i="32"/>
  <c r="F497" i="32"/>
  <c r="F499" i="32"/>
  <c r="F500" i="32"/>
  <c r="F501" i="32"/>
  <c r="F502" i="32"/>
  <c r="F503" i="32"/>
  <c r="F504" i="32"/>
  <c r="F523" i="32"/>
  <c r="F524" i="32"/>
  <c r="F525" i="32"/>
  <c r="F526" i="32"/>
  <c r="F533" i="32"/>
  <c r="F534" i="32"/>
  <c r="F535" i="32"/>
  <c r="F536" i="32"/>
  <c r="F537" i="32"/>
  <c r="F456" i="34"/>
  <c r="F455" i="34"/>
  <c r="F454" i="34"/>
  <c r="F421" i="34"/>
  <c r="F420" i="34"/>
  <c r="F416" i="34"/>
  <c r="F410" i="34"/>
  <c r="F385" i="34"/>
  <c r="F384" i="34"/>
  <c r="F382" i="34"/>
  <c r="F381" i="34"/>
  <c r="F380" i="34"/>
  <c r="F375" i="34"/>
  <c r="F374" i="34"/>
  <c r="F373" i="34"/>
  <c r="F372" i="34"/>
  <c r="F371" i="34"/>
  <c r="F364" i="34"/>
  <c r="F363" i="34"/>
  <c r="F362" i="34"/>
  <c r="F355" i="34"/>
  <c r="F343" i="34"/>
  <c r="F332" i="34"/>
  <c r="F331" i="34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459" i="1"/>
  <c r="F458" i="1"/>
  <c r="F457" i="1"/>
  <c r="F456" i="1"/>
  <c r="F455" i="1"/>
  <c r="F454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6" i="1"/>
  <c r="F413" i="1"/>
  <c r="F408" i="1"/>
  <c r="F407" i="1"/>
  <c r="F405" i="1"/>
  <c r="F404" i="1"/>
  <c r="F403" i="1"/>
  <c r="F402" i="1"/>
  <c r="F401" i="1"/>
  <c r="F396" i="1"/>
  <c r="F395" i="1"/>
  <c r="F394" i="1"/>
  <c r="F393" i="1"/>
  <c r="F392" i="1"/>
  <c r="F391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5" i="1"/>
  <c r="F343" i="1"/>
  <c r="F536" i="2"/>
  <c r="F520" i="2"/>
  <c r="F427" i="2"/>
  <c r="F407" i="2"/>
  <c r="F388" i="2"/>
  <c r="F385" i="2"/>
  <c r="F371" i="2"/>
  <c r="F537" i="3"/>
  <c r="F536" i="3"/>
  <c r="F535" i="3"/>
  <c r="F534" i="3"/>
  <c r="F533" i="3"/>
  <c r="F502" i="3"/>
  <c r="F501" i="3"/>
  <c r="F49" i="2"/>
  <c r="F25" i="2"/>
  <c r="F33" i="2"/>
  <c r="F34" i="2"/>
  <c r="F39" i="2"/>
  <c r="F45" i="2"/>
  <c r="F46" i="2"/>
  <c r="F54" i="5"/>
  <c r="F25" i="5"/>
  <c r="F31" i="8"/>
  <c r="F25" i="8"/>
  <c r="F26" i="8"/>
  <c r="F27" i="8"/>
  <c r="F39" i="8"/>
  <c r="F40" i="8"/>
  <c r="F41" i="8"/>
  <c r="F42" i="8"/>
  <c r="F50" i="8"/>
  <c r="F47" i="11"/>
  <c r="F26" i="11"/>
  <c r="F25" i="11"/>
  <c r="F32" i="11"/>
  <c r="F33" i="11"/>
  <c r="F36" i="11"/>
  <c r="F37" i="11"/>
  <c r="F41" i="11"/>
  <c r="F42" i="11"/>
  <c r="F45" i="11"/>
  <c r="F46" i="11"/>
  <c r="F54" i="11"/>
  <c r="F56" i="11"/>
  <c r="F57" i="11"/>
  <c r="F59" i="11"/>
  <c r="F20" i="15"/>
  <c r="F27" i="15"/>
  <c r="F25" i="15"/>
  <c r="F26" i="15"/>
  <c r="F21" i="15"/>
  <c r="F22" i="15"/>
  <c r="F23" i="15"/>
  <c r="F24" i="15"/>
  <c r="F28" i="15"/>
  <c r="F39" i="15"/>
  <c r="F40" i="15"/>
  <c r="F41" i="15"/>
  <c r="F64" i="15"/>
  <c r="F34" i="18"/>
  <c r="F45" i="18"/>
  <c r="F56" i="18"/>
  <c r="F53" i="21"/>
  <c r="F25" i="21"/>
  <c r="F26" i="21"/>
  <c r="F21" i="21"/>
  <c r="F39" i="21"/>
  <c r="F54" i="21"/>
  <c r="F56" i="21"/>
  <c r="F24" i="21"/>
  <c r="F32" i="26"/>
  <c r="F25" i="26"/>
  <c r="F23" i="26"/>
  <c r="F31" i="26"/>
  <c r="F42" i="26"/>
  <c r="F57" i="26"/>
  <c r="G18" i="29"/>
  <c r="F34" i="29"/>
  <c r="F39" i="29"/>
  <c r="F42" i="29"/>
  <c r="F56" i="29"/>
  <c r="F36" i="29"/>
  <c r="F49" i="32"/>
  <c r="F26" i="32"/>
  <c r="F25" i="32"/>
  <c r="F24" i="32"/>
  <c r="F28" i="32"/>
  <c r="F44" i="32"/>
  <c r="F45" i="32"/>
  <c r="F46" i="32"/>
  <c r="F48" i="32"/>
  <c r="F52" i="32"/>
  <c r="F62" i="32"/>
  <c r="F54" i="32"/>
  <c r="F56" i="32"/>
  <c r="F63" i="32"/>
  <c r="F64" i="32"/>
  <c r="F19" i="4"/>
  <c r="F19" i="8"/>
  <c r="F19" i="11"/>
  <c r="F19" i="15"/>
  <c r="F19" i="28"/>
  <c r="F19" i="32"/>
  <c r="F42" i="2"/>
  <c r="F41" i="2"/>
  <c r="F21" i="2"/>
  <c r="F43" i="4"/>
  <c r="F42" i="4"/>
  <c r="F41" i="4"/>
  <c r="F40" i="4"/>
  <c r="F48" i="5"/>
  <c r="F45" i="5"/>
  <c r="F41" i="5"/>
  <c r="F40" i="5"/>
  <c r="F39" i="5"/>
  <c r="F48" i="8"/>
  <c r="F46" i="8"/>
  <c r="F45" i="8"/>
  <c r="F44" i="8"/>
  <c r="F34" i="8"/>
  <c r="F48" i="10"/>
  <c r="F42" i="10"/>
  <c r="F41" i="10"/>
  <c r="F63" i="11"/>
  <c r="F21" i="11"/>
  <c r="F65" i="15"/>
  <c r="F62" i="15"/>
  <c r="F59" i="15"/>
  <c r="F57" i="15"/>
  <c r="F56" i="15"/>
  <c r="F43" i="15"/>
  <c r="F56" i="16"/>
  <c r="F54" i="16"/>
  <c r="F65" i="17"/>
  <c r="F64" i="17"/>
  <c r="F37" i="17"/>
  <c r="F36" i="17"/>
  <c r="F35" i="17"/>
  <c r="F34" i="17"/>
  <c r="F57" i="19"/>
  <c r="F56" i="19"/>
  <c r="F54" i="19"/>
  <c r="F21" i="19"/>
  <c r="F48" i="20"/>
  <c r="F46" i="20"/>
  <c r="F45" i="20"/>
  <c r="F37" i="20"/>
  <c r="F36" i="20"/>
  <c r="F35" i="20"/>
  <c r="F34" i="20"/>
  <c r="F33" i="20"/>
  <c r="F32" i="20"/>
  <c r="F31" i="20"/>
  <c r="F52" i="21"/>
  <c r="F48" i="21"/>
  <c r="F56" i="22"/>
  <c r="F54" i="22"/>
  <c r="F48" i="23"/>
  <c r="F46" i="23"/>
  <c r="F45" i="23"/>
  <c r="F44" i="23"/>
  <c r="F43" i="23"/>
  <c r="F42" i="23"/>
  <c r="F41" i="23"/>
  <c r="F40" i="23"/>
  <c r="F39" i="23"/>
  <c r="F38" i="23"/>
  <c r="F23" i="23"/>
  <c r="F22" i="23"/>
  <c r="F21" i="23"/>
  <c r="F65" i="26"/>
  <c r="F48" i="29"/>
  <c r="F46" i="29"/>
  <c r="F45" i="29"/>
  <c r="F60" i="32"/>
  <c r="F59" i="32"/>
  <c r="F42" i="32"/>
  <c r="F41" i="32"/>
  <c r="F40" i="32"/>
  <c r="F39" i="32"/>
  <c r="F38" i="32"/>
  <c r="F37" i="32"/>
  <c r="F36" i="32"/>
  <c r="F35" i="32"/>
  <c r="F34" i="32"/>
  <c r="F33" i="32"/>
  <c r="F32" i="32"/>
  <c r="F31" i="32"/>
  <c r="F22" i="32"/>
  <c r="F21" i="32"/>
  <c r="F25" i="1"/>
  <c r="F26" i="1"/>
  <c r="F27" i="1"/>
  <c r="F20" i="4"/>
  <c r="F25" i="4"/>
  <c r="F31" i="4"/>
  <c r="F32" i="4"/>
  <c r="F33" i="4"/>
  <c r="F34" i="4"/>
  <c r="F45" i="4"/>
  <c r="F46" i="4"/>
  <c r="F48" i="4"/>
  <c r="F51" i="4"/>
  <c r="F52" i="4"/>
  <c r="F56" i="4"/>
  <c r="F57" i="4"/>
  <c r="F59" i="4"/>
  <c r="F60" i="4"/>
  <c r="F37" i="7"/>
  <c r="F25" i="7"/>
  <c r="F22" i="7"/>
  <c r="F33" i="7"/>
  <c r="F36" i="7"/>
  <c r="F56" i="7"/>
  <c r="F39" i="10"/>
  <c r="F25" i="10"/>
  <c r="F21" i="10"/>
  <c r="F32" i="10"/>
  <c r="F45" i="10"/>
  <c r="F56" i="10"/>
  <c r="F25" i="14"/>
  <c r="F42" i="14"/>
  <c r="F45" i="14"/>
  <c r="F46" i="14"/>
  <c r="F56" i="14"/>
  <c r="F60" i="14"/>
  <c r="F25" i="17"/>
  <c r="F26" i="17"/>
  <c r="F31" i="17"/>
  <c r="F32" i="17"/>
  <c r="F20" i="17"/>
  <c r="F21" i="17"/>
  <c r="F22" i="17"/>
  <c r="F23" i="17"/>
  <c r="F24" i="17"/>
  <c r="F28" i="17"/>
  <c r="F39" i="17"/>
  <c r="F40" i="17"/>
  <c r="F41" i="17"/>
  <c r="F50" i="17"/>
  <c r="F51" i="17"/>
  <c r="F52" i="17"/>
  <c r="F53" i="17"/>
  <c r="F54" i="17"/>
  <c r="F56" i="17"/>
  <c r="F57" i="17"/>
  <c r="F59" i="17"/>
  <c r="F60" i="17"/>
  <c r="F61" i="17"/>
  <c r="F62" i="17"/>
  <c r="D9" i="20"/>
  <c r="F25" i="20"/>
  <c r="F27" i="20"/>
  <c r="F26" i="20"/>
  <c r="F21" i="20"/>
  <c r="F52" i="20"/>
  <c r="F53" i="20"/>
  <c r="F54" i="20"/>
  <c r="F56" i="20"/>
  <c r="F57" i="20"/>
  <c r="F61" i="20"/>
  <c r="F62" i="20"/>
  <c r="F63" i="20"/>
  <c r="F64" i="20"/>
  <c r="F65" i="20"/>
  <c r="F25" i="24"/>
  <c r="F22" i="24"/>
  <c r="F23" i="24"/>
  <c r="F39" i="24"/>
  <c r="F40" i="24"/>
  <c r="F45" i="24"/>
  <c r="F46" i="24"/>
  <c r="F52" i="24"/>
  <c r="F60" i="24"/>
  <c r="F42" i="24"/>
  <c r="F43" i="24"/>
  <c r="F53" i="24"/>
  <c r="F54" i="24"/>
  <c r="F56" i="24"/>
  <c r="F50" i="25"/>
  <c r="F25" i="25"/>
  <c r="F22" i="25"/>
  <c r="F31" i="25"/>
  <c r="F32" i="25"/>
  <c r="F33" i="25"/>
  <c r="F34" i="25"/>
  <c r="F45" i="25"/>
  <c r="F46" i="25"/>
  <c r="F52" i="25"/>
  <c r="F56" i="25"/>
  <c r="F57" i="25"/>
  <c r="F60" i="25"/>
  <c r="F39" i="31"/>
  <c r="F32" i="31"/>
  <c r="F40" i="31"/>
  <c r="F41" i="31"/>
  <c r="F52" i="31"/>
  <c r="F19" i="1"/>
  <c r="F19" i="20"/>
  <c r="F19" i="24"/>
  <c r="F64" i="4"/>
  <c r="F37" i="4"/>
  <c r="F36" i="4"/>
  <c r="F42" i="7"/>
  <c r="F40" i="7"/>
  <c r="F39" i="7"/>
  <c r="F62" i="8"/>
  <c r="F57" i="8"/>
  <c r="F56" i="8"/>
  <c r="F65" i="10"/>
  <c r="F23" i="10"/>
  <c r="F40" i="14"/>
  <c r="F39" i="14"/>
  <c r="F34" i="14"/>
  <c r="F33" i="14"/>
  <c r="F23" i="14"/>
  <c r="F21" i="14"/>
  <c r="F65" i="16"/>
  <c r="F46" i="17"/>
  <c r="F45" i="17"/>
  <c r="F44" i="17"/>
  <c r="F43" i="17"/>
  <c r="F42" i="18"/>
  <c r="F52" i="23"/>
  <c r="F34" i="23"/>
  <c r="F33" i="23"/>
  <c r="F64" i="24"/>
  <c r="F63" i="24"/>
  <c r="F62" i="24"/>
  <c r="F37" i="24"/>
  <c r="F36" i="24"/>
  <c r="F35" i="24"/>
  <c r="F34" i="24"/>
  <c r="F33" i="24"/>
  <c r="F32" i="24"/>
  <c r="F24" i="24"/>
  <c r="F24" i="25"/>
  <c r="F36" i="26"/>
  <c r="F42" i="27"/>
  <c r="F36" i="27"/>
  <c r="F56" i="28"/>
  <c r="F59" i="29"/>
  <c r="F45" i="31"/>
  <c r="F50" i="32"/>
  <c r="F44" i="34"/>
  <c r="F25" i="34"/>
  <c r="F26" i="34"/>
  <c r="F27" i="34"/>
  <c r="F35" i="34"/>
  <c r="F36" i="34"/>
  <c r="F37" i="34"/>
  <c r="F38" i="34"/>
  <c r="F39" i="34"/>
  <c r="F40" i="34"/>
  <c r="F41" i="34"/>
  <c r="F42" i="34"/>
  <c r="F52" i="34"/>
  <c r="F53" i="34"/>
  <c r="F54" i="34"/>
  <c r="F56" i="34"/>
  <c r="F57" i="34"/>
  <c r="F59" i="34"/>
  <c r="F60" i="34"/>
  <c r="F61" i="34"/>
  <c r="F62" i="34"/>
  <c r="F63" i="34"/>
  <c r="F64" i="34"/>
  <c r="F25" i="3"/>
  <c r="F33" i="3"/>
  <c r="F34" i="3"/>
  <c r="F27" i="6"/>
  <c r="F25" i="6"/>
  <c r="F20" i="6"/>
  <c r="F21" i="6"/>
  <c r="F31" i="6"/>
  <c r="F32" i="6"/>
  <c r="F33" i="6"/>
  <c r="F34" i="6"/>
  <c r="F39" i="6"/>
  <c r="F40" i="6"/>
  <c r="F62" i="6"/>
  <c r="F27" i="9"/>
  <c r="F25" i="9"/>
  <c r="F26" i="9"/>
  <c r="F21" i="9"/>
  <c r="F25" i="12"/>
  <c r="F21" i="12"/>
  <c r="F56" i="12"/>
  <c r="F62" i="12"/>
  <c r="F40" i="13"/>
  <c r="F25" i="13"/>
  <c r="F22" i="13"/>
  <c r="F36" i="13"/>
  <c r="F39" i="13"/>
  <c r="F56" i="13"/>
  <c r="F26" i="16"/>
  <c r="F25" i="16"/>
  <c r="F21" i="16"/>
  <c r="F24" i="16"/>
  <c r="F31" i="16"/>
  <c r="F32" i="16"/>
  <c r="F33" i="16"/>
  <c r="F34" i="16"/>
  <c r="F39" i="16"/>
  <c r="F40" i="16"/>
  <c r="F41" i="16"/>
  <c r="F42" i="16"/>
  <c r="F43" i="16"/>
  <c r="F52" i="16"/>
  <c r="F59" i="16"/>
  <c r="F50" i="19"/>
  <c r="F25" i="19"/>
  <c r="F23" i="19"/>
  <c r="F39" i="19"/>
  <c r="F40" i="19"/>
  <c r="F45" i="19"/>
  <c r="F46" i="19"/>
  <c r="F24" i="19"/>
  <c r="F32" i="19"/>
  <c r="F33" i="19"/>
  <c r="F42" i="19"/>
  <c r="F65" i="22"/>
  <c r="F25" i="22"/>
  <c r="F32" i="22"/>
  <c r="F33" i="22"/>
  <c r="F34" i="22"/>
  <c r="F38" i="22"/>
  <c r="F39" i="22"/>
  <c r="F40" i="22"/>
  <c r="F41" i="22"/>
  <c r="F42" i="22"/>
  <c r="F50" i="22"/>
  <c r="F60" i="22"/>
  <c r="F43" i="22"/>
  <c r="F44" i="22"/>
  <c r="F45" i="22"/>
  <c r="F46" i="22"/>
  <c r="F48" i="22"/>
  <c r="F63" i="22"/>
  <c r="F25" i="23"/>
  <c r="F28" i="23"/>
  <c r="F36" i="23"/>
  <c r="F59" i="23"/>
  <c r="F50" i="23"/>
  <c r="F54" i="23"/>
  <c r="F56" i="23"/>
  <c r="F57" i="23"/>
  <c r="F20" i="27"/>
  <c r="F25" i="27"/>
  <c r="F26" i="27"/>
  <c r="F23" i="27"/>
  <c r="F24" i="27"/>
  <c r="F48" i="27"/>
  <c r="F21" i="27"/>
  <c r="F52" i="27"/>
  <c r="F56" i="27"/>
  <c r="F60" i="27"/>
  <c r="F29" i="30"/>
  <c r="F26" i="30"/>
  <c r="F25" i="30"/>
  <c r="F23" i="30"/>
  <c r="F24" i="30"/>
  <c r="F28" i="30"/>
  <c r="F32" i="30"/>
  <c r="F33" i="30"/>
  <c r="F34" i="30"/>
  <c r="F36" i="30"/>
  <c r="F37" i="30"/>
  <c r="F38" i="30"/>
  <c r="F39" i="30"/>
  <c r="F40" i="30"/>
  <c r="F41" i="30"/>
  <c r="F42" i="30"/>
  <c r="F43" i="30"/>
  <c r="F44" i="30"/>
  <c r="F45" i="30"/>
  <c r="F46" i="30"/>
  <c r="F48" i="30"/>
  <c r="F52" i="30"/>
  <c r="F19" i="3"/>
  <c r="F19" i="6"/>
  <c r="F19" i="10"/>
  <c r="F19" i="14"/>
  <c r="F19" i="17"/>
  <c r="F19" i="22"/>
  <c r="F19" i="25"/>
  <c r="F19" i="30"/>
  <c r="F33" i="34"/>
  <c r="F32" i="34"/>
  <c r="F31" i="34"/>
  <c r="F29" i="34"/>
  <c r="F28" i="34"/>
  <c r="F24" i="34"/>
  <c r="F23" i="34"/>
  <c r="F22" i="34"/>
  <c r="F21" i="34"/>
  <c r="F20" i="34"/>
  <c r="F65" i="1"/>
  <c r="F64" i="1"/>
  <c r="F63" i="1"/>
  <c r="F62" i="1"/>
  <c r="F61" i="1"/>
  <c r="F60" i="1"/>
  <c r="F59" i="1"/>
  <c r="F57" i="1"/>
  <c r="F56" i="1"/>
  <c r="F54" i="1"/>
  <c r="F53" i="1"/>
  <c r="F52" i="1"/>
  <c r="F51" i="1"/>
  <c r="F50" i="1"/>
  <c r="F49" i="1"/>
  <c r="F48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29" i="1"/>
  <c r="F28" i="1"/>
  <c r="F24" i="1"/>
  <c r="F23" i="1"/>
  <c r="F22" i="1"/>
  <c r="F21" i="1"/>
  <c r="F20" i="1"/>
  <c r="F56" i="2"/>
  <c r="F54" i="3"/>
  <c r="F40" i="3"/>
  <c r="F37" i="3"/>
  <c r="F28" i="4"/>
  <c r="F24" i="4"/>
  <c r="F23" i="4"/>
  <c r="F22" i="4"/>
  <c r="F21" i="4"/>
  <c r="F56" i="6"/>
  <c r="F54" i="6"/>
  <c r="F50" i="6"/>
  <c r="F42" i="6"/>
  <c r="F45" i="7"/>
  <c r="F54" i="8"/>
  <c r="F36" i="8"/>
  <c r="F32" i="8"/>
  <c r="F62" i="9"/>
  <c r="F50" i="9"/>
  <c r="F45" i="9"/>
  <c r="F44" i="9"/>
  <c r="F43" i="9"/>
  <c r="F42" i="9"/>
  <c r="F41" i="9"/>
  <c r="F40" i="9"/>
  <c r="F39" i="9"/>
  <c r="F38" i="9"/>
  <c r="F37" i="9"/>
  <c r="F36" i="9"/>
  <c r="F35" i="9"/>
  <c r="F52" i="11"/>
  <c r="F48" i="11"/>
  <c r="F40" i="11"/>
  <c r="F39" i="11"/>
  <c r="F60" i="12"/>
  <c r="F48" i="12"/>
  <c r="F46" i="12"/>
  <c r="F45" i="12"/>
  <c r="F40" i="12"/>
  <c r="F39" i="12"/>
  <c r="F34" i="12"/>
  <c r="F33" i="12"/>
  <c r="F42" i="13"/>
  <c r="F41" i="13"/>
  <c r="F52" i="15"/>
  <c r="F51" i="15"/>
  <c r="F50" i="15"/>
  <c r="F46" i="15"/>
  <c r="F45" i="15"/>
  <c r="F37" i="15"/>
  <c r="F36" i="15"/>
  <c r="F35" i="15"/>
  <c r="F34" i="15"/>
  <c r="F33" i="15"/>
  <c r="F32" i="15"/>
  <c r="F45" i="16"/>
  <c r="F37" i="16"/>
  <c r="F36" i="16"/>
  <c r="F36" i="19"/>
  <c r="F50" i="20"/>
  <c r="F43" i="20"/>
  <c r="F42" i="20"/>
  <c r="F41" i="20"/>
  <c r="F40" i="20"/>
  <c r="F39" i="20"/>
  <c r="F45" i="21"/>
  <c r="F41" i="21"/>
  <c r="F36" i="21"/>
  <c r="F33" i="21"/>
  <c r="F32" i="21"/>
  <c r="F37" i="22"/>
  <c r="F36" i="22"/>
  <c r="F62" i="25"/>
  <c r="F42" i="25"/>
  <c r="F41" i="25"/>
  <c r="F40" i="25"/>
  <c r="F39" i="25"/>
  <c r="F36" i="25"/>
  <c r="F46" i="26"/>
  <c r="F45" i="26"/>
  <c r="F34" i="26"/>
  <c r="F45" i="27"/>
  <c r="F40" i="27"/>
  <c r="F39" i="27"/>
  <c r="F38" i="27"/>
  <c r="F34" i="27"/>
  <c r="F33" i="27"/>
  <c r="F32" i="29"/>
  <c r="F21" i="29"/>
  <c r="F64" i="30"/>
  <c r="F63" i="30"/>
  <c r="F62" i="30"/>
  <c r="F59" i="30"/>
  <c r="F57" i="30"/>
  <c r="F56" i="30"/>
  <c r="F54" i="30"/>
  <c r="F53" i="30"/>
  <c r="F21" i="30"/>
  <c r="F201" i="34"/>
  <c r="F180" i="34"/>
  <c r="F187" i="34"/>
  <c r="F286" i="34"/>
  <c r="F544" i="34"/>
  <c r="F533" i="34"/>
  <c r="F531" i="34"/>
  <c r="F530" i="34"/>
  <c r="F529" i="34"/>
  <c r="F482" i="34"/>
  <c r="F457" i="34"/>
  <c r="F453" i="34"/>
  <c r="F452" i="34"/>
  <c r="F376" i="34"/>
  <c r="F367" i="1"/>
  <c r="F575" i="34"/>
  <c r="F571" i="34"/>
  <c r="F570" i="34"/>
  <c r="F567" i="34"/>
  <c r="F43" i="34"/>
  <c r="F34" i="34"/>
  <c r="F119" i="1"/>
  <c r="F262" i="34"/>
  <c r="F224" i="34"/>
  <c r="F185" i="34"/>
  <c r="F393" i="34"/>
  <c r="F369" i="34"/>
  <c r="F368" i="34"/>
  <c r="F365" i="34"/>
  <c r="F356" i="34"/>
  <c r="F336" i="34"/>
  <c r="F555" i="34"/>
  <c r="F554" i="34"/>
  <c r="F51" i="34"/>
  <c r="D10" i="34"/>
  <c r="F75" i="34"/>
  <c r="F152" i="34"/>
  <c r="F123" i="34"/>
  <c r="F85" i="34"/>
  <c r="F162" i="34"/>
  <c r="F301" i="34"/>
  <c r="F252" i="34"/>
  <c r="F524" i="34"/>
  <c r="F413" i="34"/>
  <c r="F412" i="34"/>
  <c r="F411" i="34"/>
  <c r="F409" i="34"/>
  <c r="F408" i="34"/>
  <c r="F394" i="34"/>
  <c r="F389" i="34"/>
  <c r="F386" i="34"/>
  <c r="F555" i="1"/>
  <c r="F576" i="8"/>
  <c r="F552" i="8"/>
  <c r="F579" i="21"/>
  <c r="G552" i="21"/>
  <c r="H552" i="21" s="1"/>
  <c r="F565" i="27"/>
  <c r="F552" i="27"/>
  <c r="F29" i="2"/>
  <c r="F57" i="29"/>
  <c r="H116" i="12"/>
  <c r="H126" i="12"/>
  <c r="H87" i="12"/>
  <c r="H77" i="10"/>
  <c r="H114" i="8"/>
  <c r="H112" i="7"/>
  <c r="H88" i="7"/>
  <c r="H88" i="5"/>
  <c r="H80" i="5"/>
  <c r="H140" i="3"/>
  <c r="H91" i="2"/>
  <c r="H118" i="2"/>
  <c r="H85" i="19"/>
  <c r="H83" i="8"/>
  <c r="H119" i="7"/>
  <c r="H538" i="3"/>
  <c r="H529" i="3"/>
  <c r="F285" i="3"/>
  <c r="F231" i="3"/>
  <c r="F221" i="3"/>
  <c r="F29" i="11"/>
  <c r="F49" i="5"/>
  <c r="F44" i="2"/>
  <c r="F28" i="29"/>
  <c r="F64" i="29"/>
  <c r="F31" i="29"/>
  <c r="H108" i="4"/>
  <c r="H108" i="2"/>
  <c r="H128" i="2"/>
  <c r="H90" i="21"/>
  <c r="H87" i="21"/>
  <c r="H148" i="21"/>
  <c r="H85" i="20"/>
  <c r="H89" i="19"/>
  <c r="H114" i="18"/>
  <c r="H80" i="18"/>
  <c r="H120" i="18"/>
  <c r="H143" i="16"/>
  <c r="H83" i="13"/>
  <c r="H125" i="13"/>
  <c r="H123" i="12"/>
  <c r="H112" i="12"/>
  <c r="H90" i="12"/>
  <c r="H123" i="10"/>
  <c r="H119" i="10"/>
  <c r="H110" i="10"/>
  <c r="H83" i="10"/>
  <c r="H88" i="9"/>
  <c r="H107" i="7"/>
  <c r="H76" i="7"/>
  <c r="H125" i="6"/>
  <c r="H91" i="5"/>
  <c r="H98" i="3"/>
  <c r="H76" i="2"/>
  <c r="H105" i="2"/>
  <c r="H125" i="2"/>
  <c r="H94" i="1"/>
  <c r="H109" i="3"/>
  <c r="H94" i="4"/>
  <c r="H119" i="3"/>
  <c r="H105" i="27"/>
  <c r="H134" i="26"/>
  <c r="H100" i="25"/>
  <c r="H85" i="24"/>
  <c r="H94" i="24"/>
  <c r="H76" i="23"/>
  <c r="H132" i="21"/>
  <c r="H111" i="19"/>
  <c r="H73" i="18"/>
  <c r="H108" i="17"/>
  <c r="H120" i="16"/>
  <c r="H150" i="10"/>
  <c r="H124" i="8"/>
  <c r="H200" i="3"/>
  <c r="H167" i="3"/>
  <c r="H315" i="2"/>
  <c r="H236" i="2"/>
  <c r="H222" i="2"/>
  <c r="H192" i="2"/>
  <c r="H189" i="2"/>
  <c r="H182" i="2"/>
  <c r="H517" i="3"/>
  <c r="F20" i="3"/>
  <c r="F43" i="3"/>
  <c r="F50" i="3"/>
  <c r="F55" i="3"/>
  <c r="F57" i="3"/>
  <c r="F81" i="2"/>
  <c r="F97" i="2"/>
  <c r="F101" i="2"/>
  <c r="H148" i="7"/>
  <c r="F134" i="2"/>
  <c r="F360" i="8"/>
  <c r="G329" i="8"/>
  <c r="F385" i="14"/>
  <c r="G329" i="14"/>
  <c r="F330" i="17"/>
  <c r="F329" i="17"/>
  <c r="F360" i="31"/>
  <c r="F329" i="31"/>
  <c r="F346" i="1"/>
  <c r="F505" i="1"/>
  <c r="F460" i="1"/>
  <c r="F453" i="1"/>
  <c r="F438" i="1"/>
  <c r="F436" i="1"/>
  <c r="F412" i="1"/>
  <c r="F411" i="1"/>
  <c r="F409" i="1"/>
  <c r="F390" i="1"/>
  <c r="F571" i="1"/>
  <c r="F570" i="1"/>
  <c r="F567" i="1"/>
  <c r="F556" i="1"/>
  <c r="F87" i="1"/>
  <c r="F153" i="1"/>
  <c r="F152" i="1"/>
  <c r="F131" i="1"/>
  <c r="F128" i="1"/>
  <c r="F115" i="1"/>
  <c r="F253" i="1"/>
  <c r="F260" i="1"/>
  <c r="F187" i="1"/>
  <c r="F299" i="1"/>
  <c r="F287" i="1"/>
  <c r="F167" i="1"/>
  <c r="F174" i="4"/>
  <c r="F554" i="1"/>
  <c r="F576" i="26"/>
  <c r="F23" i="2"/>
  <c r="F27" i="2"/>
  <c r="F26" i="2"/>
  <c r="F65" i="2"/>
  <c r="F20" i="2"/>
  <c r="D11" i="2"/>
  <c r="G11" i="2" s="1"/>
  <c r="F322" i="2"/>
  <c r="F308" i="2"/>
  <c r="F279" i="2"/>
  <c r="F195" i="2"/>
  <c r="F266" i="2"/>
  <c r="F274" i="2"/>
  <c r="F275" i="2"/>
  <c r="F255" i="2"/>
  <c r="F256" i="2"/>
  <c r="F257" i="2"/>
  <c r="F251" i="2"/>
  <c r="F240" i="2"/>
  <c r="F205" i="2"/>
  <c r="F176" i="2"/>
  <c r="F321" i="2"/>
  <c r="F260" i="2"/>
  <c r="F175" i="2"/>
  <c r="F187" i="2"/>
  <c r="F303" i="2"/>
  <c r="F270" i="2"/>
  <c r="F252" i="2"/>
  <c r="F238" i="2"/>
  <c r="F220" i="2"/>
  <c r="F213" i="2"/>
  <c r="F183" i="2"/>
  <c r="F525" i="2"/>
  <c r="F484" i="2"/>
  <c r="F473" i="2"/>
  <c r="F426" i="2"/>
  <c r="F413" i="2"/>
  <c r="F401" i="2"/>
  <c r="F389" i="2"/>
  <c r="F553" i="2"/>
  <c r="F564" i="2"/>
  <c r="F62" i="2"/>
  <c r="F57" i="2"/>
  <c r="F54" i="2"/>
  <c r="F48" i="2"/>
  <c r="F47" i="2"/>
  <c r="F24" i="2"/>
  <c r="F59" i="3"/>
  <c r="F22" i="3"/>
  <c r="F21" i="3"/>
  <c r="F148" i="2"/>
  <c r="F129" i="2"/>
  <c r="F162" i="4"/>
  <c r="F268" i="2"/>
  <c r="F267" i="2"/>
  <c r="F265" i="2"/>
  <c r="F233" i="2"/>
  <c r="F194" i="2"/>
  <c r="F173" i="3"/>
  <c r="F287" i="4"/>
  <c r="D12" i="2"/>
  <c r="F505" i="2"/>
  <c r="F415" i="2"/>
  <c r="F398" i="2"/>
  <c r="F399" i="2"/>
  <c r="F417" i="2"/>
  <c r="F463" i="2"/>
  <c r="F408" i="2"/>
  <c r="F405" i="2"/>
  <c r="F377" i="2"/>
  <c r="F362" i="2"/>
  <c r="F357" i="2"/>
  <c r="F19" i="2"/>
  <c r="F52" i="2"/>
  <c r="F51" i="2"/>
  <c r="F40" i="2"/>
  <c r="F32" i="2"/>
  <c r="D10" i="2"/>
  <c r="F131" i="2"/>
  <c r="F153" i="2"/>
  <c r="F152" i="2"/>
  <c r="F92" i="2"/>
  <c r="F130" i="2"/>
  <c r="F103" i="2"/>
  <c r="F86" i="2"/>
  <c r="F78" i="2"/>
  <c r="F75" i="2"/>
  <c r="F74" i="2"/>
  <c r="F93" i="2"/>
  <c r="F143" i="2"/>
  <c r="F277" i="2"/>
  <c r="F243" i="2"/>
  <c r="F226" i="2"/>
  <c r="F204" i="2"/>
  <c r="F178" i="2"/>
  <c r="F168" i="2"/>
  <c r="F307" i="3"/>
  <c r="F211" i="3"/>
  <c r="F204" i="3"/>
  <c r="F498" i="2"/>
  <c r="F490" i="2"/>
  <c r="F461" i="2"/>
  <c r="F403" i="2"/>
  <c r="F391" i="2"/>
  <c r="F386" i="2"/>
  <c r="F384" i="2"/>
  <c r="F375" i="2"/>
  <c r="F344" i="2"/>
  <c r="H24" i="4"/>
  <c r="F149" i="3"/>
  <c r="F148" i="3"/>
  <c r="F147" i="3"/>
  <c r="F146" i="3"/>
  <c r="F141" i="3"/>
  <c r="F135" i="3"/>
  <c r="F134" i="3"/>
  <c r="F124" i="3"/>
  <c r="F101" i="3"/>
  <c r="F490" i="3"/>
  <c r="F465" i="3"/>
  <c r="F461" i="3"/>
  <c r="F459" i="3"/>
  <c r="F411" i="3"/>
  <c r="F387" i="3"/>
  <c r="F386" i="3"/>
  <c r="D10" i="3"/>
  <c r="F86" i="3"/>
  <c r="F74" i="3"/>
  <c r="F153" i="3"/>
  <c r="F131" i="3"/>
  <c r="F103" i="3"/>
  <c r="F130" i="3"/>
  <c r="F75" i="3"/>
  <c r="F152" i="3"/>
  <c r="F78" i="3"/>
  <c r="F343" i="3"/>
  <c r="F417" i="3"/>
  <c r="F505" i="3"/>
  <c r="F541" i="3"/>
  <c r="F500" i="3"/>
  <c r="F484" i="3"/>
  <c r="F479" i="3"/>
  <c r="F454" i="3"/>
  <c r="F445" i="3"/>
  <c r="F404" i="3"/>
  <c r="F392" i="3"/>
  <c r="F391" i="3"/>
  <c r="F577" i="3"/>
  <c r="F18" i="3"/>
  <c r="F27" i="3"/>
  <c r="F26" i="3"/>
  <c r="F151" i="3"/>
  <c r="F104" i="3"/>
  <c r="F261" i="3"/>
  <c r="F308" i="3"/>
  <c r="F195" i="3"/>
  <c r="F187" i="3"/>
  <c r="F180" i="3"/>
  <c r="F176" i="3"/>
  <c r="F274" i="3"/>
  <c r="F321" i="3"/>
  <c r="F255" i="3"/>
  <c r="F259" i="3"/>
  <c r="F260" i="3"/>
  <c r="F322" i="3"/>
  <c r="F175" i="3"/>
  <c r="F257" i="3"/>
  <c r="F240" i="3"/>
  <c r="F315" i="3"/>
  <c r="F273" i="3"/>
  <c r="F269" i="3"/>
  <c r="F267" i="3"/>
  <c r="F246" i="3"/>
  <c r="F238" i="3"/>
  <c r="F235" i="3"/>
  <c r="F234" i="3"/>
  <c r="F213" i="3"/>
  <c r="F194" i="3"/>
  <c r="F190" i="4"/>
  <c r="F515" i="3"/>
  <c r="F514" i="3"/>
  <c r="F511" i="3"/>
  <c r="F494" i="3"/>
  <c r="F492" i="3"/>
  <c r="F474" i="3"/>
  <c r="F468" i="3"/>
  <c r="F413" i="3"/>
  <c r="F395" i="3"/>
  <c r="F389" i="3"/>
  <c r="F371" i="3"/>
  <c r="F363" i="3"/>
  <c r="F553" i="3"/>
  <c r="F564" i="3"/>
  <c r="F558" i="3"/>
  <c r="F54" i="4"/>
  <c r="F36" i="5"/>
  <c r="F141" i="4"/>
  <c r="F90" i="4"/>
  <c r="F317" i="5"/>
  <c r="F281" i="5"/>
  <c r="F277" i="5"/>
  <c r="F252" i="5"/>
  <c r="F249" i="5"/>
  <c r="F242" i="5"/>
  <c r="F330" i="4"/>
  <c r="F417" i="4"/>
  <c r="F406" i="4"/>
  <c r="F505" i="4"/>
  <c r="F530" i="4"/>
  <c r="F515" i="4"/>
  <c r="F514" i="4"/>
  <c r="F513" i="4"/>
  <c r="F351" i="4"/>
  <c r="F350" i="4"/>
  <c r="D9" i="4"/>
  <c r="F27" i="4"/>
  <c r="F26" i="4"/>
  <c r="F65" i="4"/>
  <c r="F50" i="4"/>
  <c r="F58" i="5"/>
  <c r="F34" i="5"/>
  <c r="F33" i="5"/>
  <c r="F72" i="4"/>
  <c r="F153" i="4"/>
  <c r="F130" i="4"/>
  <c r="F131" i="4"/>
  <c r="F75" i="4"/>
  <c r="F152" i="4"/>
  <c r="F79" i="4"/>
  <c r="F136" i="4"/>
  <c r="F106" i="4"/>
  <c r="F83" i="4"/>
  <c r="F305" i="5"/>
  <c r="F296" i="5"/>
  <c r="F267" i="5"/>
  <c r="F179" i="5"/>
  <c r="F178" i="5"/>
  <c r="F172" i="5"/>
  <c r="F511" i="4"/>
  <c r="F425" i="4"/>
  <c r="F416" i="4"/>
  <c r="F404" i="4"/>
  <c r="F402" i="4"/>
  <c r="F386" i="4"/>
  <c r="F578" i="4"/>
  <c r="F567" i="4"/>
  <c r="F566" i="4"/>
  <c r="F561" i="4"/>
  <c r="F560" i="4"/>
  <c r="F557" i="4"/>
  <c r="F62" i="4"/>
  <c r="F128" i="4"/>
  <c r="F127" i="4"/>
  <c r="F110" i="4"/>
  <c r="F97" i="4"/>
  <c r="F161" i="4"/>
  <c r="F255" i="4"/>
  <c r="F256" i="4"/>
  <c r="F260" i="4"/>
  <c r="F175" i="4"/>
  <c r="F308" i="4"/>
  <c r="F176" i="4"/>
  <c r="F187" i="4"/>
  <c r="F282" i="4"/>
  <c r="F281" i="4"/>
  <c r="F230" i="4"/>
  <c r="F229" i="4"/>
  <c r="F197" i="4"/>
  <c r="F486" i="4"/>
  <c r="F482" i="4"/>
  <c r="F481" i="4"/>
  <c r="F479" i="4"/>
  <c r="F457" i="4"/>
  <c r="F434" i="4"/>
  <c r="F433" i="4"/>
  <c r="F410" i="4"/>
  <c r="F409" i="4"/>
  <c r="F362" i="4"/>
  <c r="F340" i="4"/>
  <c r="F331" i="4"/>
  <c r="D10" i="5"/>
  <c r="F152" i="5"/>
  <c r="F78" i="5"/>
  <c r="F86" i="5"/>
  <c r="F75" i="5"/>
  <c r="F103" i="5"/>
  <c r="F74" i="5"/>
  <c r="F131" i="5"/>
  <c r="F92" i="5"/>
  <c r="F93" i="5"/>
  <c r="F79" i="5"/>
  <c r="F149" i="5"/>
  <c r="F147" i="5"/>
  <c r="F143" i="5"/>
  <c r="F121" i="5"/>
  <c r="F277" i="6"/>
  <c r="F289" i="7"/>
  <c r="F281" i="7"/>
  <c r="F277" i="7"/>
  <c r="F267" i="7"/>
  <c r="F213" i="7"/>
  <c r="F184" i="7"/>
  <c r="F183" i="7"/>
  <c r="F536" i="5"/>
  <c r="F514" i="5"/>
  <c r="F499" i="5"/>
  <c r="F473" i="5"/>
  <c r="F427" i="5"/>
  <c r="F391" i="5"/>
  <c r="F385" i="5"/>
  <c r="F384" i="5"/>
  <c r="F357" i="5"/>
  <c r="F348" i="5"/>
  <c r="F521" i="6"/>
  <c r="F478" i="6"/>
  <c r="F372" i="6"/>
  <c r="F404" i="8"/>
  <c r="D13" i="6"/>
  <c r="F564" i="6"/>
  <c r="F560" i="6"/>
  <c r="F18" i="6"/>
  <c r="F26" i="6"/>
  <c r="F151" i="5"/>
  <c r="F138" i="5"/>
  <c r="F166" i="6"/>
  <c r="F176" i="6"/>
  <c r="F309" i="7"/>
  <c r="F246" i="7"/>
  <c r="F237" i="7"/>
  <c r="F203" i="7"/>
  <c r="F330" i="5"/>
  <c r="F415" i="5"/>
  <c r="F383" i="5"/>
  <c r="F417" i="5"/>
  <c r="F505" i="5"/>
  <c r="F532" i="5"/>
  <c r="F419" i="5"/>
  <c r="F399" i="5"/>
  <c r="F496" i="5"/>
  <c r="F388" i="5"/>
  <c r="F335" i="5"/>
  <c r="F393" i="6"/>
  <c r="F491" i="8"/>
  <c r="F479" i="8"/>
  <c r="F565" i="5"/>
  <c r="F564" i="5"/>
  <c r="F567" i="6"/>
  <c r="D9" i="5"/>
  <c r="F27" i="5"/>
  <c r="F26" i="5"/>
  <c r="F42" i="5"/>
  <c r="F72" i="6"/>
  <c r="F131" i="6"/>
  <c r="F101" i="5"/>
  <c r="F149" i="8"/>
  <c r="F148" i="8"/>
  <c r="F101" i="8"/>
  <c r="F162" i="5"/>
  <c r="F321" i="5"/>
  <c r="F308" i="5"/>
  <c r="F275" i="5"/>
  <c r="F256" i="5"/>
  <c r="F240" i="5"/>
  <c r="F187" i="5"/>
  <c r="F175" i="5"/>
  <c r="F176" i="5"/>
  <c r="F255" i="5"/>
  <c r="F258" i="5"/>
  <c r="F260" i="5"/>
  <c r="F241" i="5"/>
  <c r="F314" i="5"/>
  <c r="F313" i="5"/>
  <c r="F268" i="6"/>
  <c r="F242" i="6"/>
  <c r="F173" i="6"/>
  <c r="F501" i="5"/>
  <c r="F413" i="5"/>
  <c r="F351" i="5"/>
  <c r="F445" i="6"/>
  <c r="F363" i="6"/>
  <c r="F33" i="8"/>
  <c r="F21" i="8"/>
  <c r="F20" i="8"/>
  <c r="F80" i="7"/>
  <c r="F75" i="7"/>
  <c r="F152" i="7"/>
  <c r="F131" i="7"/>
  <c r="F103" i="7"/>
  <c r="F93" i="7"/>
  <c r="F86" i="7"/>
  <c r="F78" i="7"/>
  <c r="F79" i="7"/>
  <c r="F74" i="7"/>
  <c r="F130" i="7"/>
  <c r="F148" i="7"/>
  <c r="F133" i="7"/>
  <c r="F330" i="7"/>
  <c r="F417" i="7"/>
  <c r="F532" i="7"/>
  <c r="F415" i="7"/>
  <c r="F505" i="7"/>
  <c r="F541" i="7"/>
  <c r="F504" i="7"/>
  <c r="F485" i="7"/>
  <c r="F484" i="7"/>
  <c r="F480" i="7"/>
  <c r="F404" i="7"/>
  <c r="F403" i="7"/>
  <c r="F371" i="7"/>
  <c r="F360" i="7"/>
  <c r="F351" i="7"/>
  <c r="F61" i="7"/>
  <c r="F27" i="7"/>
  <c r="F26" i="7"/>
  <c r="F19" i="7"/>
  <c r="F65" i="7"/>
  <c r="F51" i="7"/>
  <c r="F38" i="7"/>
  <c r="F21" i="7"/>
  <c r="F140" i="7"/>
  <c r="F104" i="7"/>
  <c r="F536" i="7"/>
  <c r="F528" i="7"/>
  <c r="F520" i="7"/>
  <c r="F511" i="7"/>
  <c r="F449" i="7"/>
  <c r="F426" i="7"/>
  <c r="F363" i="7"/>
  <c r="F357" i="7"/>
  <c r="F341" i="7"/>
  <c r="H29" i="29"/>
  <c r="F54" i="7"/>
  <c r="F48" i="7"/>
  <c r="F46" i="7"/>
  <c r="F65" i="8"/>
  <c r="F43" i="8"/>
  <c r="F38" i="8"/>
  <c r="F37" i="8"/>
  <c r="F110" i="7"/>
  <c r="F97" i="7"/>
  <c r="F124" i="8"/>
  <c r="F111" i="8"/>
  <c r="F191" i="7"/>
  <c r="F321" i="7"/>
  <c r="F195" i="7"/>
  <c r="F308" i="7"/>
  <c r="F274" i="7"/>
  <c r="F275" i="7"/>
  <c r="F266" i="7"/>
  <c r="F255" i="7"/>
  <c r="F260" i="7"/>
  <c r="F323" i="7"/>
  <c r="F240" i="7"/>
  <c r="F176" i="7"/>
  <c r="F292" i="7"/>
  <c r="F229" i="7"/>
  <c r="F224" i="7"/>
  <c r="F215" i="7"/>
  <c r="F172" i="7"/>
  <c r="F516" i="7"/>
  <c r="F514" i="7"/>
  <c r="F490" i="7"/>
  <c r="F468" i="7"/>
  <c r="F467" i="7"/>
  <c r="F462" i="7"/>
  <c r="F447" i="7"/>
  <c r="F407" i="7"/>
  <c r="F396" i="7"/>
  <c r="F386" i="7"/>
  <c r="F376" i="7"/>
  <c r="F348" i="7"/>
  <c r="F344" i="7"/>
  <c r="F476" i="8"/>
  <c r="F470" i="8"/>
  <c r="F429" i="8"/>
  <c r="F392" i="8"/>
  <c r="F389" i="8"/>
  <c r="F553" i="7"/>
  <c r="F564" i="7"/>
  <c r="F577" i="7"/>
  <c r="F572" i="7"/>
  <c r="F316" i="8"/>
  <c r="F482" i="9"/>
  <c r="F477" i="9"/>
  <c r="F474" i="9"/>
  <c r="F473" i="9"/>
  <c r="F534" i="10"/>
  <c r="F517" i="10"/>
  <c r="F511" i="10"/>
  <c r="F504" i="10"/>
  <c r="F499" i="10"/>
  <c r="F466" i="10"/>
  <c r="F427" i="10"/>
  <c r="F426" i="10"/>
  <c r="F46" i="9"/>
  <c r="F51" i="10"/>
  <c r="F140" i="9"/>
  <c r="F139" i="9"/>
  <c r="F114" i="9"/>
  <c r="F111" i="9"/>
  <c r="F107" i="9"/>
  <c r="F106" i="9"/>
  <c r="F105" i="9"/>
  <c r="F100" i="9"/>
  <c r="F84" i="9"/>
  <c r="F81" i="9"/>
  <c r="D11" i="8"/>
  <c r="F187" i="8"/>
  <c r="F308" i="8"/>
  <c r="F176" i="8"/>
  <c r="F255" i="8"/>
  <c r="F289" i="8"/>
  <c r="F269" i="8"/>
  <c r="F476" i="10"/>
  <c r="F447" i="10"/>
  <c r="F386" i="10"/>
  <c r="F377" i="10"/>
  <c r="D13" i="8"/>
  <c r="F564" i="8"/>
  <c r="F573" i="8"/>
  <c r="F560" i="8"/>
  <c r="F63" i="8"/>
  <c r="F51" i="8"/>
  <c r="F23" i="9"/>
  <c r="F22" i="9"/>
  <c r="F59" i="10"/>
  <c r="F72" i="8"/>
  <c r="F78" i="8"/>
  <c r="F74" i="8"/>
  <c r="F152" i="8"/>
  <c r="F86" i="8"/>
  <c r="F130" i="8"/>
  <c r="F131" i="8"/>
  <c r="F75" i="8"/>
  <c r="F144" i="8"/>
  <c r="F139" i="8"/>
  <c r="F136" i="8"/>
  <c r="F135" i="8"/>
  <c r="F128" i="8"/>
  <c r="F106" i="8"/>
  <c r="F90" i="8"/>
  <c r="F123" i="9"/>
  <c r="F108" i="9"/>
  <c r="F98" i="9"/>
  <c r="F295" i="8"/>
  <c r="F267" i="8"/>
  <c r="F264" i="8"/>
  <c r="F229" i="8"/>
  <c r="F222" i="8"/>
  <c r="F210" i="8"/>
  <c r="F186" i="8"/>
  <c r="F185" i="8"/>
  <c r="D12" i="8"/>
  <c r="F417" i="8"/>
  <c r="F505" i="8"/>
  <c r="F398" i="8"/>
  <c r="F399" i="8"/>
  <c r="F383" i="8"/>
  <c r="F520" i="8"/>
  <c r="F519" i="8"/>
  <c r="F457" i="8"/>
  <c r="F431" i="8"/>
  <c r="F523" i="10"/>
  <c r="F358" i="10"/>
  <c r="F347" i="10"/>
  <c r="F63" i="9"/>
  <c r="F61" i="9"/>
  <c r="F60" i="9"/>
  <c r="F59" i="9"/>
  <c r="F57" i="9"/>
  <c r="F56" i="9"/>
  <c r="F51" i="9"/>
  <c r="F34" i="9"/>
  <c r="F31" i="9"/>
  <c r="F151" i="10"/>
  <c r="F138" i="10"/>
  <c r="D11" i="9"/>
  <c r="F266" i="9"/>
  <c r="F255" i="9"/>
  <c r="F260" i="9"/>
  <c r="F176" i="9"/>
  <c r="F195" i="9"/>
  <c r="F187" i="9"/>
  <c r="F286" i="9"/>
  <c r="F219" i="9"/>
  <c r="F208" i="9"/>
  <c r="F204" i="9"/>
  <c r="F198" i="9"/>
  <c r="F197" i="9"/>
  <c r="F177" i="9"/>
  <c r="F166" i="9"/>
  <c r="F330" i="9"/>
  <c r="F505" i="9"/>
  <c r="F417" i="9"/>
  <c r="F541" i="9"/>
  <c r="F493" i="9"/>
  <c r="F437" i="9"/>
  <c r="F436" i="9"/>
  <c r="F389" i="9"/>
  <c r="F386" i="9"/>
  <c r="F374" i="9"/>
  <c r="F373" i="9"/>
  <c r="F338" i="9"/>
  <c r="F528" i="11"/>
  <c r="F479" i="11"/>
  <c r="F473" i="11"/>
  <c r="F261" i="9"/>
  <c r="F235" i="9"/>
  <c r="F232" i="9"/>
  <c r="F230" i="9"/>
  <c r="F193" i="9"/>
  <c r="F182" i="9"/>
  <c r="F426" i="9"/>
  <c r="F425" i="9"/>
  <c r="F381" i="9"/>
  <c r="F420" i="11"/>
  <c r="F413" i="11"/>
  <c r="F553" i="9"/>
  <c r="F578" i="9"/>
  <c r="F568" i="9"/>
  <c r="F567" i="9"/>
  <c r="F20" i="9"/>
  <c r="F40" i="10"/>
  <c r="F72" i="9"/>
  <c r="F152" i="9"/>
  <c r="F130" i="9"/>
  <c r="F78" i="9"/>
  <c r="F153" i="9"/>
  <c r="F86" i="9"/>
  <c r="F75" i="9"/>
  <c r="F131" i="9"/>
  <c r="F148" i="9"/>
  <c r="F135" i="9"/>
  <c r="F133" i="9"/>
  <c r="F129" i="9"/>
  <c r="F128" i="9"/>
  <c r="F127" i="9"/>
  <c r="F126" i="9"/>
  <c r="F148" i="12"/>
  <c r="F138" i="12"/>
  <c r="F134" i="12"/>
  <c r="F106" i="12"/>
  <c r="F289" i="9"/>
  <c r="F273" i="9"/>
  <c r="F168" i="9"/>
  <c r="F536" i="9"/>
  <c r="F535" i="9"/>
  <c r="F513" i="9"/>
  <c r="F446" i="9"/>
  <c r="F423" i="9"/>
  <c r="F422" i="9"/>
  <c r="F409" i="9"/>
  <c r="F393" i="9"/>
  <c r="F392" i="9"/>
  <c r="F391" i="9"/>
  <c r="F379" i="9"/>
  <c r="F378" i="9"/>
  <c r="F364" i="9"/>
  <c r="F363" i="9"/>
  <c r="F358" i="9"/>
  <c r="F335" i="9"/>
  <c r="F525" i="10"/>
  <c r="F493" i="10"/>
  <c r="F491" i="10"/>
  <c r="F573" i="9"/>
  <c r="F572" i="9"/>
  <c r="F161" i="10"/>
  <c r="F308" i="10"/>
  <c r="F274" i="10"/>
  <c r="F255" i="10"/>
  <c r="F256" i="10"/>
  <c r="F257" i="10"/>
  <c r="F260" i="10"/>
  <c r="F175" i="10"/>
  <c r="F176" i="10"/>
  <c r="F322" i="10"/>
  <c r="F240" i="10"/>
  <c r="F187" i="10"/>
  <c r="F266" i="10"/>
  <c r="F195" i="10"/>
  <c r="F300" i="10"/>
  <c r="F296" i="10"/>
  <c r="F285" i="10"/>
  <c r="F268" i="10"/>
  <c r="F267" i="10"/>
  <c r="F235" i="10"/>
  <c r="F234" i="10"/>
  <c r="F233" i="10"/>
  <c r="F206" i="10"/>
  <c r="F204" i="10"/>
  <c r="D9" i="10"/>
  <c r="F27" i="10"/>
  <c r="F26" i="10"/>
  <c r="F54" i="10"/>
  <c r="F46" i="10"/>
  <c r="F22" i="10"/>
  <c r="F20" i="10"/>
  <c r="F72" i="10"/>
  <c r="F153" i="10"/>
  <c r="F152" i="10"/>
  <c r="F86" i="10"/>
  <c r="F78" i="10"/>
  <c r="F131" i="10"/>
  <c r="F92" i="10"/>
  <c r="F75" i="10"/>
  <c r="F103" i="10"/>
  <c r="F130" i="10"/>
  <c r="F74" i="10"/>
  <c r="F104" i="10"/>
  <c r="F102" i="10"/>
  <c r="F101" i="10"/>
  <c r="F97" i="10"/>
  <c r="F320" i="10"/>
  <c r="F294" i="10"/>
  <c r="F242" i="10"/>
  <c r="F185" i="10"/>
  <c r="F171" i="10"/>
  <c r="F494" i="11"/>
  <c r="F493" i="11"/>
  <c r="F484" i="11"/>
  <c r="F467" i="11"/>
  <c r="F459" i="11"/>
  <c r="F393" i="11"/>
  <c r="F392" i="11"/>
  <c r="F553" i="10"/>
  <c r="F564" i="10"/>
  <c r="F561" i="10"/>
  <c r="F289" i="10"/>
  <c r="F252" i="10"/>
  <c r="F218" i="10"/>
  <c r="F203" i="10"/>
  <c r="F330" i="10"/>
  <c r="F417" i="10"/>
  <c r="F505" i="10"/>
  <c r="F398" i="10"/>
  <c r="F400" i="10"/>
  <c r="F532" i="10"/>
  <c r="F399" i="10"/>
  <c r="F383" i="10"/>
  <c r="F546" i="10"/>
  <c r="F520" i="10"/>
  <c r="F486" i="10"/>
  <c r="F404" i="10"/>
  <c r="F389" i="10"/>
  <c r="F360" i="10"/>
  <c r="F105" i="11"/>
  <c r="F78" i="11"/>
  <c r="F152" i="11"/>
  <c r="F131" i="11"/>
  <c r="F92" i="11"/>
  <c r="F75" i="11"/>
  <c r="F153" i="11"/>
  <c r="F79" i="11"/>
  <c r="F130" i="11"/>
  <c r="F74" i="11"/>
  <c r="F148" i="11"/>
  <c r="F97" i="11"/>
  <c r="F243" i="11"/>
  <c r="F222" i="12"/>
  <c r="F178" i="12"/>
  <c r="F535" i="13"/>
  <c r="F18" i="11"/>
  <c r="F27" i="11"/>
  <c r="F62" i="11"/>
  <c r="F43" i="11"/>
  <c r="F23" i="11"/>
  <c r="F138" i="11"/>
  <c r="D11" i="11"/>
  <c r="F308" i="11"/>
  <c r="F255" i="11"/>
  <c r="F176" i="11"/>
  <c r="F256" i="11"/>
  <c r="F260" i="11"/>
  <c r="F267" i="11"/>
  <c r="F234" i="11"/>
  <c r="F232" i="11"/>
  <c r="F226" i="11"/>
  <c r="F268" i="12"/>
  <c r="F164" i="12"/>
  <c r="F544" i="13"/>
  <c r="F65" i="11"/>
  <c r="F34" i="11"/>
  <c r="F31" i="11"/>
  <c r="F20" i="11"/>
  <c r="F97" i="13"/>
  <c r="F285" i="11"/>
  <c r="F204" i="11"/>
  <c r="F171" i="11"/>
  <c r="F318" i="12"/>
  <c r="F307" i="12"/>
  <c r="F209" i="12"/>
  <c r="D12" i="11"/>
  <c r="F532" i="11"/>
  <c r="F417" i="11"/>
  <c r="F505" i="11"/>
  <c r="F406" i="11"/>
  <c r="F513" i="11"/>
  <c r="F512" i="11"/>
  <c r="F389" i="11"/>
  <c r="F386" i="11"/>
  <c r="F360" i="11"/>
  <c r="F570" i="11"/>
  <c r="F564" i="11"/>
  <c r="F572" i="11"/>
  <c r="F28" i="12"/>
  <c r="F27" i="12"/>
  <c r="F26" i="12"/>
  <c r="F330" i="12"/>
  <c r="F505" i="12"/>
  <c r="F532" i="12"/>
  <c r="F399" i="12"/>
  <c r="F417" i="12"/>
  <c r="F398" i="12"/>
  <c r="F544" i="12"/>
  <c r="F534" i="12"/>
  <c r="F458" i="12"/>
  <c r="F441" i="12"/>
  <c r="F429" i="12"/>
  <c r="F401" i="12"/>
  <c r="F389" i="12"/>
  <c r="F376" i="12"/>
  <c r="F373" i="12"/>
  <c r="F357" i="12"/>
  <c r="F356" i="12"/>
  <c r="F355" i="12"/>
  <c r="F577" i="12"/>
  <c r="F19" i="12"/>
  <c r="F54" i="12"/>
  <c r="F50" i="12"/>
  <c r="F20" i="12"/>
  <c r="F121" i="13"/>
  <c r="F106" i="13"/>
  <c r="F161" i="12"/>
  <c r="F321" i="12"/>
  <c r="F187" i="12"/>
  <c r="F180" i="12"/>
  <c r="F175" i="12"/>
  <c r="F257" i="12"/>
  <c r="F260" i="12"/>
  <c r="F308" i="12"/>
  <c r="F176" i="12"/>
  <c r="F294" i="12"/>
  <c r="F254" i="12"/>
  <c r="F213" i="12"/>
  <c r="F173" i="12"/>
  <c r="F171" i="12"/>
  <c r="F504" i="12"/>
  <c r="F495" i="12"/>
  <c r="F494" i="12"/>
  <c r="F493" i="12"/>
  <c r="F492" i="12"/>
  <c r="F481" i="12"/>
  <c r="F479" i="12"/>
  <c r="F474" i="12"/>
  <c r="F473" i="12"/>
  <c r="F468" i="12"/>
  <c r="F427" i="12"/>
  <c r="F386" i="12"/>
  <c r="F385" i="12"/>
  <c r="F384" i="12"/>
  <c r="F360" i="12"/>
  <c r="F341" i="12"/>
  <c r="F561" i="12"/>
  <c r="F564" i="12"/>
  <c r="F65" i="12"/>
  <c r="F22" i="12"/>
  <c r="F72" i="12"/>
  <c r="F103" i="12"/>
  <c r="F86" i="12"/>
  <c r="F131" i="12"/>
  <c r="F78" i="12"/>
  <c r="F75" i="12"/>
  <c r="F152" i="12"/>
  <c r="F130" i="12"/>
  <c r="F79" i="12"/>
  <c r="F74" i="12"/>
  <c r="H148" i="23"/>
  <c r="F147" i="12"/>
  <c r="F146" i="12"/>
  <c r="F129" i="12"/>
  <c r="F101" i="12"/>
  <c r="F97" i="12"/>
  <c r="F147" i="13"/>
  <c r="F142" i="13"/>
  <c r="F300" i="12"/>
  <c r="F292" i="12"/>
  <c r="F273" i="12"/>
  <c r="F242" i="12"/>
  <c r="F238" i="12"/>
  <c r="F234" i="12"/>
  <c r="F196" i="12"/>
  <c r="F183" i="12"/>
  <c r="F520" i="12"/>
  <c r="F508" i="12"/>
  <c r="F501" i="12"/>
  <c r="F484" i="12"/>
  <c r="F465" i="12"/>
  <c r="F440" i="12"/>
  <c r="F416" i="12"/>
  <c r="F405" i="12"/>
  <c r="F404" i="12"/>
  <c r="F375" i="12"/>
  <c r="F363" i="12"/>
  <c r="F348" i="12"/>
  <c r="F574" i="12"/>
  <c r="F277" i="13"/>
  <c r="F271" i="13"/>
  <c r="F254" i="13"/>
  <c r="F234" i="13"/>
  <c r="F233" i="13"/>
  <c r="F232" i="13"/>
  <c r="F231" i="13"/>
  <c r="F230" i="13"/>
  <c r="F227" i="13"/>
  <c r="F222" i="13"/>
  <c r="F207" i="13"/>
  <c r="F204" i="13"/>
  <c r="F196" i="13"/>
  <c r="F194" i="13"/>
  <c r="F247" i="14"/>
  <c r="F234" i="16"/>
  <c r="F473" i="13"/>
  <c r="F416" i="13"/>
  <c r="F401" i="13"/>
  <c r="F395" i="13"/>
  <c r="F391" i="13"/>
  <c r="F377" i="13"/>
  <c r="F373" i="13"/>
  <c r="F497" i="14"/>
  <c r="F495" i="14"/>
  <c r="F494" i="14"/>
  <c r="F493" i="14"/>
  <c r="F484" i="14"/>
  <c r="F401" i="14"/>
  <c r="F393" i="14"/>
  <c r="F392" i="14"/>
  <c r="F561" i="13"/>
  <c r="F52" i="13"/>
  <c r="F26" i="13"/>
  <c r="F27" i="13"/>
  <c r="F62" i="13"/>
  <c r="F50" i="13"/>
  <c r="F37" i="13"/>
  <c r="F276" i="13"/>
  <c r="F323" i="13"/>
  <c r="F260" i="13"/>
  <c r="F241" i="13"/>
  <c r="F275" i="13"/>
  <c r="F180" i="13"/>
  <c r="F176" i="13"/>
  <c r="F255" i="13"/>
  <c r="F256" i="13"/>
  <c r="F258" i="13"/>
  <c r="F187" i="13"/>
  <c r="F308" i="13"/>
  <c r="F266" i="13"/>
  <c r="F240" i="13"/>
  <c r="F195" i="13"/>
  <c r="F175" i="13"/>
  <c r="F310" i="13"/>
  <c r="F294" i="13"/>
  <c r="F252" i="13"/>
  <c r="F242" i="13"/>
  <c r="F239" i="13"/>
  <c r="F185" i="13"/>
  <c r="F285" i="14"/>
  <c r="F264" i="14"/>
  <c r="F185" i="14"/>
  <c r="F313" i="16"/>
  <c r="F304" i="16"/>
  <c r="F481" i="13"/>
  <c r="F479" i="13"/>
  <c r="F426" i="13"/>
  <c r="F404" i="13"/>
  <c r="F389" i="13"/>
  <c r="F388" i="13"/>
  <c r="F384" i="13"/>
  <c r="F371" i="13"/>
  <c r="F363" i="13"/>
  <c r="F360" i="14"/>
  <c r="F359" i="14"/>
  <c r="F358" i="14"/>
  <c r="F577" i="13"/>
  <c r="F65" i="13"/>
  <c r="F59" i="13"/>
  <c r="F48" i="13"/>
  <c r="F32" i="13"/>
  <c r="F31" i="13"/>
  <c r="F21" i="13"/>
  <c r="F20" i="13"/>
  <c r="D10" i="13"/>
  <c r="F75" i="13"/>
  <c r="F130" i="13"/>
  <c r="F103" i="13"/>
  <c r="F86" i="13"/>
  <c r="F153" i="13"/>
  <c r="F131" i="13"/>
  <c r="F152" i="13"/>
  <c r="F74" i="13"/>
  <c r="F78" i="13"/>
  <c r="F133" i="13"/>
  <c r="F118" i="13"/>
  <c r="F104" i="13"/>
  <c r="F267" i="13"/>
  <c r="F237" i="13"/>
  <c r="F236" i="13"/>
  <c r="F225" i="13"/>
  <c r="F213" i="13"/>
  <c r="F174" i="13"/>
  <c r="F173" i="16"/>
  <c r="D12" i="13"/>
  <c r="F398" i="13"/>
  <c r="F417" i="13"/>
  <c r="F415" i="13"/>
  <c r="F505" i="13"/>
  <c r="F539" i="13"/>
  <c r="F525" i="13"/>
  <c r="F522" i="13"/>
  <c r="F514" i="13"/>
  <c r="F511" i="13"/>
  <c r="F495" i="13"/>
  <c r="F493" i="13"/>
  <c r="F492" i="13"/>
  <c r="F486" i="13"/>
  <c r="F485" i="13"/>
  <c r="F413" i="13"/>
  <c r="F366" i="13"/>
  <c r="F348" i="13"/>
  <c r="F338" i="13"/>
  <c r="F546" i="14"/>
  <c r="F449" i="14"/>
  <c r="D13" i="13"/>
  <c r="F564" i="13"/>
  <c r="F553" i="15"/>
  <c r="F29" i="14"/>
  <c r="F27" i="14"/>
  <c r="F26" i="14"/>
  <c r="F58" i="14"/>
  <c r="F41" i="14"/>
  <c r="F71" i="14"/>
  <c r="F152" i="14"/>
  <c r="F130" i="14"/>
  <c r="F86" i="14"/>
  <c r="F74" i="14"/>
  <c r="F153" i="14"/>
  <c r="F131" i="14"/>
  <c r="F78" i="14"/>
  <c r="F79" i="14"/>
  <c r="F75" i="14"/>
  <c r="F134" i="14"/>
  <c r="F124" i="14"/>
  <c r="F101" i="14"/>
  <c r="F149" i="17"/>
  <c r="F127" i="17"/>
  <c r="F261" i="15"/>
  <c r="F269" i="17"/>
  <c r="F267" i="17"/>
  <c r="F481" i="14"/>
  <c r="F467" i="14"/>
  <c r="F465" i="14"/>
  <c r="F436" i="14"/>
  <c r="F407" i="14"/>
  <c r="F404" i="14"/>
  <c r="F386" i="14"/>
  <c r="F375" i="15"/>
  <c r="F372" i="15"/>
  <c r="F485" i="18"/>
  <c r="F481" i="18"/>
  <c r="F480" i="18"/>
  <c r="F479" i="18"/>
  <c r="D13" i="14"/>
  <c r="F564" i="14"/>
  <c r="F577" i="14"/>
  <c r="F561" i="14"/>
  <c r="F575" i="15"/>
  <c r="F54" i="14"/>
  <c r="F50" i="14"/>
  <c r="F37" i="14"/>
  <c r="F36" i="14"/>
  <c r="F20" i="14"/>
  <c r="F151" i="14"/>
  <c r="F146" i="14"/>
  <c r="F139" i="14"/>
  <c r="F81" i="14"/>
  <c r="D11" i="14"/>
  <c r="G11" i="14" s="1"/>
  <c r="F308" i="14"/>
  <c r="F256" i="14"/>
  <c r="F187" i="14"/>
  <c r="F176" i="14"/>
  <c r="F255" i="14"/>
  <c r="F257" i="14"/>
  <c r="F322" i="14"/>
  <c r="F260" i="14"/>
  <c r="F175" i="14"/>
  <c r="F321" i="14"/>
  <c r="F162" i="15"/>
  <c r="F317" i="14"/>
  <c r="F273" i="14"/>
  <c r="F268" i="14"/>
  <c r="F235" i="14"/>
  <c r="F234" i="14"/>
  <c r="F216" i="14"/>
  <c r="F209" i="14"/>
  <c r="F204" i="14"/>
  <c r="F178" i="14"/>
  <c r="F172" i="14"/>
  <c r="F171" i="14"/>
  <c r="F247" i="15"/>
  <c r="F222" i="15"/>
  <c r="F173" i="15"/>
  <c r="F434" i="15"/>
  <c r="F433" i="15"/>
  <c r="F371" i="18"/>
  <c r="F558" i="14"/>
  <c r="F65" i="14"/>
  <c r="F32" i="14"/>
  <c r="F22" i="14"/>
  <c r="H31" i="18"/>
  <c r="F148" i="14"/>
  <c r="F140" i="14"/>
  <c r="F132" i="14"/>
  <c r="F129" i="14"/>
  <c r="F104" i="14"/>
  <c r="F127" i="15"/>
  <c r="F151" i="16"/>
  <c r="F148" i="16"/>
  <c r="F314" i="14"/>
  <c r="F313" i="14"/>
  <c r="F310" i="14"/>
  <c r="F305" i="14"/>
  <c r="F288" i="14"/>
  <c r="F281" i="14"/>
  <c r="F252" i="14"/>
  <c r="F243" i="14"/>
  <c r="F242" i="14"/>
  <c r="F230" i="14"/>
  <c r="F229" i="14"/>
  <c r="F221" i="14"/>
  <c r="F213" i="14"/>
  <c r="F269" i="16"/>
  <c r="F222" i="16"/>
  <c r="F221" i="16"/>
  <c r="D12" i="14"/>
  <c r="F398" i="14"/>
  <c r="F417" i="14"/>
  <c r="F383" i="14"/>
  <c r="F505" i="14"/>
  <c r="F532" i="14"/>
  <c r="F535" i="14"/>
  <c r="F523" i="14"/>
  <c r="F522" i="14"/>
  <c r="F476" i="14"/>
  <c r="F475" i="14"/>
  <c r="F474" i="14"/>
  <c r="F459" i="14"/>
  <c r="F420" i="14"/>
  <c r="F416" i="14"/>
  <c r="F389" i="14"/>
  <c r="F388" i="14"/>
  <c r="F373" i="14"/>
  <c r="F346" i="15"/>
  <c r="F402" i="17"/>
  <c r="F333" i="17"/>
  <c r="F460" i="18"/>
  <c r="F18" i="16"/>
  <c r="F27" i="16"/>
  <c r="F20" i="16"/>
  <c r="F22" i="16"/>
  <c r="F23" i="16"/>
  <c r="F60" i="16"/>
  <c r="F57" i="16"/>
  <c r="F48" i="16"/>
  <c r="F46" i="16"/>
  <c r="F330" i="16"/>
  <c r="F417" i="16"/>
  <c r="F398" i="16"/>
  <c r="F406" i="16"/>
  <c r="F505" i="16"/>
  <c r="F351" i="16"/>
  <c r="F358" i="16"/>
  <c r="F360" i="16"/>
  <c r="F386" i="16"/>
  <c r="F388" i="16"/>
  <c r="F389" i="16"/>
  <c r="F401" i="16"/>
  <c r="F449" i="16"/>
  <c r="F453" i="16"/>
  <c r="F482" i="16"/>
  <c r="F483" i="16"/>
  <c r="F338" i="16"/>
  <c r="F347" i="16"/>
  <c r="F348" i="16"/>
  <c r="F372" i="16"/>
  <c r="F392" i="16"/>
  <c r="F393" i="16"/>
  <c r="F424" i="16"/>
  <c r="F434" i="16"/>
  <c r="F436" i="16"/>
  <c r="F442" i="16"/>
  <c r="F467" i="16"/>
  <c r="F474" i="16"/>
  <c r="F513" i="16"/>
  <c r="F516" i="16"/>
  <c r="F530" i="16"/>
  <c r="F522" i="16"/>
  <c r="F416" i="16"/>
  <c r="F412" i="16"/>
  <c r="F410" i="16"/>
  <c r="F408" i="16"/>
  <c r="F404" i="16"/>
  <c r="F402" i="16"/>
  <c r="F378" i="16"/>
  <c r="F376" i="16"/>
  <c r="F375" i="16"/>
  <c r="D9" i="15"/>
  <c r="G9" i="15" s="1"/>
  <c r="F54" i="15"/>
  <c r="F61" i="15"/>
  <c r="F63" i="15"/>
  <c r="F48" i="15"/>
  <c r="F63" i="16"/>
  <c r="F62" i="16"/>
  <c r="D11" i="17"/>
  <c r="F276" i="17"/>
  <c r="F282" i="17"/>
  <c r="F287" i="17"/>
  <c r="F510" i="16"/>
  <c r="F500" i="16"/>
  <c r="F427" i="16"/>
  <c r="F426" i="16"/>
  <c r="F50" i="16"/>
  <c r="F35" i="16"/>
  <c r="D10" i="16"/>
  <c r="F130" i="16"/>
  <c r="F86" i="16"/>
  <c r="F75" i="16"/>
  <c r="F152" i="16"/>
  <c r="F131" i="16"/>
  <c r="F79" i="16"/>
  <c r="F93" i="16"/>
  <c r="F78" i="16"/>
  <c r="F92" i="16"/>
  <c r="F96" i="16"/>
  <c r="F97" i="16"/>
  <c r="F117" i="16"/>
  <c r="F123" i="16"/>
  <c r="F129" i="16"/>
  <c r="F132" i="16"/>
  <c r="F133" i="16"/>
  <c r="F138" i="16"/>
  <c r="F143" i="16"/>
  <c r="F140" i="16"/>
  <c r="F110" i="16"/>
  <c r="F478" i="16"/>
  <c r="F364" i="16"/>
  <c r="F363" i="16"/>
  <c r="F335" i="16"/>
  <c r="F578" i="16"/>
  <c r="F564" i="16"/>
  <c r="F579" i="16"/>
  <c r="F575" i="16"/>
  <c r="F568" i="16"/>
  <c r="F85" i="15"/>
  <c r="F75" i="15"/>
  <c r="F248" i="16"/>
  <c r="F255" i="16"/>
  <c r="F240" i="16"/>
  <c r="F322" i="16"/>
  <c r="F180" i="16"/>
  <c r="F175" i="16"/>
  <c r="F176" i="16"/>
  <c r="F256" i="16"/>
  <c r="F260" i="16"/>
  <c r="F266" i="16"/>
  <c r="F288" i="16"/>
  <c r="F287" i="16"/>
  <c r="F285" i="16"/>
  <c r="F273" i="16"/>
  <c r="F246" i="16"/>
  <c r="F230" i="16"/>
  <c r="F229" i="16"/>
  <c r="F213" i="16"/>
  <c r="F185" i="16"/>
  <c r="F183" i="16"/>
  <c r="F330" i="15"/>
  <c r="F417" i="15"/>
  <c r="F484" i="15"/>
  <c r="F457" i="15"/>
  <c r="F453" i="15"/>
  <c r="F436" i="15"/>
  <c r="F410" i="15"/>
  <c r="F409" i="15"/>
  <c r="F408" i="15"/>
  <c r="F402" i="15"/>
  <c r="F365" i="15"/>
  <c r="F337" i="15"/>
  <c r="F453" i="17"/>
  <c r="F451" i="17"/>
  <c r="F534" i="18"/>
  <c r="F520" i="18"/>
  <c r="F469" i="18"/>
  <c r="F553" i="16"/>
  <c r="F571" i="15"/>
  <c r="F554" i="15"/>
  <c r="F577" i="16"/>
  <c r="F567" i="17"/>
  <c r="F561" i="17"/>
  <c r="F561" i="26"/>
  <c r="F29" i="17"/>
  <c r="F27" i="17"/>
  <c r="D10" i="17"/>
  <c r="F78" i="17"/>
  <c r="F149" i="15"/>
  <c r="F148" i="15"/>
  <c r="F139" i="17"/>
  <c r="F107" i="17"/>
  <c r="F106" i="17"/>
  <c r="F147" i="18"/>
  <c r="F276" i="15"/>
  <c r="F242" i="15"/>
  <c r="F238" i="15"/>
  <c r="F230" i="15"/>
  <c r="F202" i="15"/>
  <c r="F191" i="15"/>
  <c r="F295" i="16"/>
  <c r="F252" i="16"/>
  <c r="F242" i="16"/>
  <c r="F217" i="16"/>
  <c r="F208" i="16"/>
  <c r="F526" i="15"/>
  <c r="F390" i="15"/>
  <c r="F389" i="15"/>
  <c r="F386" i="15"/>
  <c r="F506" i="17"/>
  <c r="F390" i="17"/>
  <c r="F389" i="17"/>
  <c r="F350" i="17"/>
  <c r="F537" i="18"/>
  <c r="F525" i="18"/>
  <c r="F511" i="18"/>
  <c r="F449" i="18"/>
  <c r="F389" i="18"/>
  <c r="F388" i="18"/>
  <c r="H555" i="32"/>
  <c r="F568" i="15"/>
  <c r="F567" i="15"/>
  <c r="F566" i="15"/>
  <c r="F563" i="15"/>
  <c r="F558" i="16"/>
  <c r="F163" i="18"/>
  <c r="F255" i="18"/>
  <c r="F256" i="18"/>
  <c r="F257" i="18"/>
  <c r="F258" i="18"/>
  <c r="F240" i="18"/>
  <c r="F176" i="18"/>
  <c r="F322" i="18"/>
  <c r="F323" i="18"/>
  <c r="F283" i="18"/>
  <c r="F260" i="18"/>
  <c r="F321" i="18"/>
  <c r="F274" i="18"/>
  <c r="F175" i="18"/>
  <c r="F308" i="18"/>
  <c r="F251" i="18"/>
  <c r="F180" i="18"/>
  <c r="F195" i="18"/>
  <c r="F187" i="18"/>
  <c r="F288" i="18"/>
  <c r="F234" i="18"/>
  <c r="F183" i="18"/>
  <c r="F171" i="18"/>
  <c r="F139" i="19"/>
  <c r="F106" i="19"/>
  <c r="F104" i="19"/>
  <c r="F97" i="19"/>
  <c r="F96" i="19"/>
  <c r="F319" i="18"/>
  <c r="F285" i="18"/>
  <c r="F227" i="18"/>
  <c r="F495" i="19"/>
  <c r="F494" i="19"/>
  <c r="F464" i="19"/>
  <c r="D9" i="18"/>
  <c r="F25" i="18"/>
  <c r="F27" i="18"/>
  <c r="F26" i="18"/>
  <c r="F54" i="18"/>
  <c r="F22" i="18"/>
  <c r="F21" i="18"/>
  <c r="F72" i="18"/>
  <c r="F86" i="18"/>
  <c r="F74" i="18"/>
  <c r="F131" i="18"/>
  <c r="F153" i="18"/>
  <c r="F152" i="18"/>
  <c r="F130" i="18"/>
  <c r="F93" i="18"/>
  <c r="F78" i="18"/>
  <c r="F103" i="18"/>
  <c r="F92" i="18"/>
  <c r="F79" i="18"/>
  <c r="F75" i="18"/>
  <c r="F138" i="18"/>
  <c r="F101" i="18"/>
  <c r="F134" i="19"/>
  <c r="F294" i="18"/>
  <c r="F281" i="18"/>
  <c r="F277" i="18"/>
  <c r="F243" i="18"/>
  <c r="F330" i="18"/>
  <c r="F415" i="18"/>
  <c r="F398" i="18"/>
  <c r="F399" i="18"/>
  <c r="F400" i="18"/>
  <c r="F417" i="18"/>
  <c r="F532" i="18"/>
  <c r="F505" i="18"/>
  <c r="F546" i="18"/>
  <c r="F523" i="18"/>
  <c r="F516" i="18"/>
  <c r="F514" i="18"/>
  <c r="F498" i="18"/>
  <c r="F459" i="18"/>
  <c r="F458" i="18"/>
  <c r="F426" i="18"/>
  <c r="F405" i="18"/>
  <c r="F404" i="18"/>
  <c r="F392" i="18"/>
  <c r="F391" i="18"/>
  <c r="F362" i="18"/>
  <c r="F355" i="18"/>
  <c r="F348" i="18"/>
  <c r="F484" i="19"/>
  <c r="F565" i="18"/>
  <c r="F65" i="19"/>
  <c r="H41" i="21"/>
  <c r="F163" i="19"/>
  <c r="F195" i="19"/>
  <c r="F275" i="19"/>
  <c r="F255" i="19"/>
  <c r="F256" i="19"/>
  <c r="F257" i="19"/>
  <c r="F260" i="19"/>
  <c r="F176" i="19"/>
  <c r="F300" i="19"/>
  <c r="F285" i="19"/>
  <c r="F229" i="19"/>
  <c r="F226" i="19"/>
  <c r="F172" i="19"/>
  <c r="F413" i="19"/>
  <c r="F404" i="19"/>
  <c r="F372" i="19"/>
  <c r="F359" i="19"/>
  <c r="D9" i="19"/>
  <c r="F27" i="19"/>
  <c r="F26" i="19"/>
  <c r="F59" i="19"/>
  <c r="F20" i="19"/>
  <c r="F116" i="20"/>
  <c r="F282" i="19"/>
  <c r="F270" i="19"/>
  <c r="F252" i="19"/>
  <c r="F213" i="19"/>
  <c r="F204" i="19"/>
  <c r="F317" i="21"/>
  <c r="D13" i="19"/>
  <c r="F564" i="19"/>
  <c r="F561" i="19"/>
  <c r="F62" i="19"/>
  <c r="F47" i="19"/>
  <c r="F22" i="19"/>
  <c r="D10" i="19"/>
  <c r="F75" i="19"/>
  <c r="F74" i="19"/>
  <c r="F131" i="19"/>
  <c r="F78" i="19"/>
  <c r="F153" i="19"/>
  <c r="F152" i="19"/>
  <c r="F86" i="19"/>
  <c r="F148" i="19"/>
  <c r="F95" i="19"/>
  <c r="F139" i="20"/>
  <c r="F107" i="20"/>
  <c r="F314" i="19"/>
  <c r="F273" i="19"/>
  <c r="F247" i="19"/>
  <c r="F233" i="19"/>
  <c r="F232" i="19"/>
  <c r="F183" i="19"/>
  <c r="F168" i="19"/>
  <c r="F330" i="19"/>
  <c r="F417" i="19"/>
  <c r="F532" i="19"/>
  <c r="F399" i="19"/>
  <c r="F505" i="19"/>
  <c r="F501" i="19"/>
  <c r="F473" i="19"/>
  <c r="F409" i="19"/>
  <c r="F389" i="19"/>
  <c r="F386" i="19"/>
  <c r="F566" i="19"/>
  <c r="F557" i="19"/>
  <c r="F44" i="20"/>
  <c r="F28" i="21"/>
  <c r="F162" i="20"/>
  <c r="F176" i="20"/>
  <c r="F187" i="20"/>
  <c r="F249" i="21"/>
  <c r="F238" i="21"/>
  <c r="F228" i="21"/>
  <c r="F179" i="21"/>
  <c r="F173" i="21"/>
  <c r="F172" i="21"/>
  <c r="F171" i="21"/>
  <c r="F170" i="21"/>
  <c r="F282" i="22"/>
  <c r="F242" i="22"/>
  <c r="F238" i="22"/>
  <c r="F509" i="20"/>
  <c r="F484" i="20"/>
  <c r="F462" i="20"/>
  <c r="F457" i="20"/>
  <c r="F451" i="20"/>
  <c r="F426" i="20"/>
  <c r="F416" i="20"/>
  <c r="F376" i="20"/>
  <c r="F440" i="21"/>
  <c r="F420" i="21"/>
  <c r="F416" i="21"/>
  <c r="F413" i="21"/>
  <c r="F553" i="20"/>
  <c r="F564" i="20"/>
  <c r="F579" i="20"/>
  <c r="F578" i="20"/>
  <c r="F59" i="20"/>
  <c r="F49" i="21"/>
  <c r="F141" i="22"/>
  <c r="F139" i="22"/>
  <c r="F138" i="22"/>
  <c r="F80" i="22"/>
  <c r="F230" i="20"/>
  <c r="F171" i="20"/>
  <c r="F169" i="20"/>
  <c r="F289" i="21"/>
  <c r="F269" i="21"/>
  <c r="F267" i="21"/>
  <c r="F247" i="21"/>
  <c r="F203" i="21"/>
  <c r="F196" i="21"/>
  <c r="F185" i="21"/>
  <c r="F168" i="21"/>
  <c r="F330" i="20"/>
  <c r="F505" i="20"/>
  <c r="F446" i="20"/>
  <c r="F439" i="20"/>
  <c r="F363" i="20"/>
  <c r="F567" i="20"/>
  <c r="F565" i="20"/>
  <c r="F22" i="21"/>
  <c r="H20" i="25"/>
  <c r="F19" i="21"/>
  <c r="F20" i="20"/>
  <c r="F65" i="21"/>
  <c r="F64" i="21"/>
  <c r="F62" i="21"/>
  <c r="F58" i="21"/>
  <c r="F57" i="21"/>
  <c r="D10" i="20"/>
  <c r="F131" i="20"/>
  <c r="F78" i="20"/>
  <c r="F93" i="20"/>
  <c r="F129" i="20"/>
  <c r="F105" i="20"/>
  <c r="F84" i="20"/>
  <c r="F83" i="20"/>
  <c r="F134" i="22"/>
  <c r="F183" i="20"/>
  <c r="F230" i="21"/>
  <c r="F225" i="21"/>
  <c r="F208" i="21"/>
  <c r="F210" i="22"/>
  <c r="F432" i="20"/>
  <c r="F402" i="20"/>
  <c r="F340" i="20"/>
  <c r="F486" i="21"/>
  <c r="F461" i="21"/>
  <c r="F408" i="21"/>
  <c r="F407" i="21"/>
  <c r="F405" i="21"/>
  <c r="F404" i="21"/>
  <c r="F403" i="21"/>
  <c r="F395" i="21"/>
  <c r="F351" i="21"/>
  <c r="F52" i="22"/>
  <c r="F51" i="22"/>
  <c r="F72" i="21"/>
  <c r="F130" i="21"/>
  <c r="F86" i="21"/>
  <c r="F153" i="21"/>
  <c r="F75" i="21"/>
  <c r="F152" i="21"/>
  <c r="F131" i="21"/>
  <c r="F103" i="21"/>
  <c r="F78" i="21"/>
  <c r="F79" i="21"/>
  <c r="F74" i="21"/>
  <c r="F93" i="21"/>
  <c r="F143" i="21"/>
  <c r="F141" i="21"/>
  <c r="F128" i="21"/>
  <c r="F97" i="21"/>
  <c r="F80" i="21"/>
  <c r="F60" i="21"/>
  <c r="F27" i="21"/>
  <c r="F20" i="22"/>
  <c r="H148" i="22"/>
  <c r="F148" i="21"/>
  <c r="F110" i="21"/>
  <c r="F102" i="21"/>
  <c r="F95" i="21"/>
  <c r="F81" i="21"/>
  <c r="D12" i="21"/>
  <c r="F406" i="21"/>
  <c r="F399" i="21"/>
  <c r="F532" i="21"/>
  <c r="F417" i="21"/>
  <c r="F415" i="21"/>
  <c r="F505" i="21"/>
  <c r="F511" i="21"/>
  <c r="F476" i="21"/>
  <c r="F475" i="21"/>
  <c r="F474" i="21"/>
  <c r="F473" i="21"/>
  <c r="F468" i="21"/>
  <c r="F447" i="21"/>
  <c r="F426" i="21"/>
  <c r="F425" i="21"/>
  <c r="F411" i="21"/>
  <c r="F393" i="21"/>
  <c r="F392" i="21"/>
  <c r="F375" i="21"/>
  <c r="F373" i="21"/>
  <c r="F372" i="21"/>
  <c r="F371" i="21"/>
  <c r="F348" i="21"/>
  <c r="F347" i="21"/>
  <c r="F335" i="21"/>
  <c r="F334" i="21"/>
  <c r="F554" i="21"/>
  <c r="F564" i="21"/>
  <c r="F577" i="21"/>
  <c r="F576" i="21"/>
  <c r="F563" i="21"/>
  <c r="F562" i="21"/>
  <c r="F51" i="21"/>
  <c r="F46" i="21"/>
  <c r="F44" i="21"/>
  <c r="F43" i="21"/>
  <c r="F42" i="21"/>
  <c r="F40" i="21"/>
  <c r="F34" i="21"/>
  <c r="F31" i="21"/>
  <c r="F20" i="21"/>
  <c r="F151" i="21"/>
  <c r="F150" i="21"/>
  <c r="F138" i="21"/>
  <c r="F134" i="21"/>
  <c r="F124" i="21"/>
  <c r="F162" i="21"/>
  <c r="F308" i="21"/>
  <c r="F180" i="21"/>
  <c r="F176" i="21"/>
  <c r="F257" i="21"/>
  <c r="F283" i="21"/>
  <c r="F279" i="21"/>
  <c r="F274" i="21"/>
  <c r="F251" i="21"/>
  <c r="F240" i="21"/>
  <c r="F175" i="21"/>
  <c r="F187" i="21"/>
  <c r="F255" i="21"/>
  <c r="F260" i="21"/>
  <c r="F181" i="21"/>
  <c r="F281" i="21"/>
  <c r="F271" i="21"/>
  <c r="F270" i="21"/>
  <c r="F236" i="21"/>
  <c r="F235" i="21"/>
  <c r="F234" i="21"/>
  <c r="F233" i="21"/>
  <c r="F220" i="21"/>
  <c r="F199" i="21"/>
  <c r="F546" i="21"/>
  <c r="F544" i="21"/>
  <c r="F541" i="21"/>
  <c r="F534" i="21"/>
  <c r="F500" i="21"/>
  <c r="F481" i="21"/>
  <c r="F480" i="21"/>
  <c r="F479" i="21"/>
  <c r="F464" i="21"/>
  <c r="F460" i="21"/>
  <c r="F459" i="21"/>
  <c r="F444" i="21"/>
  <c r="F443" i="21"/>
  <c r="F437" i="21"/>
  <c r="F389" i="21"/>
  <c r="F388" i="21"/>
  <c r="F386" i="21"/>
  <c r="F574" i="21"/>
  <c r="F558" i="21"/>
  <c r="F546" i="22"/>
  <c r="F503" i="22"/>
  <c r="F501" i="22"/>
  <c r="F499" i="22"/>
  <c r="F457" i="22"/>
  <c r="F431" i="22"/>
  <c r="F389" i="22"/>
  <c r="F388" i="22"/>
  <c r="F387" i="22"/>
  <c r="F373" i="22"/>
  <c r="F363" i="22"/>
  <c r="F351" i="22"/>
  <c r="F575" i="22"/>
  <c r="F568" i="22"/>
  <c r="F28" i="22"/>
  <c r="F26" i="22"/>
  <c r="F27" i="22"/>
  <c r="F24" i="22"/>
  <c r="D10" i="22"/>
  <c r="F152" i="22"/>
  <c r="F86" i="22"/>
  <c r="F103" i="22"/>
  <c r="F78" i="22"/>
  <c r="F79" i="22"/>
  <c r="F153" i="22"/>
  <c r="F131" i="22"/>
  <c r="F92" i="22"/>
  <c r="F75" i="22"/>
  <c r="F74" i="22"/>
  <c r="F151" i="22"/>
  <c r="F150" i="22"/>
  <c r="F143" i="22"/>
  <c r="F136" i="22"/>
  <c r="F135" i="22"/>
  <c r="F124" i="22"/>
  <c r="F106" i="22"/>
  <c r="F202" i="22"/>
  <c r="F308" i="22"/>
  <c r="F255" i="22"/>
  <c r="F187" i="22"/>
  <c r="F180" i="22"/>
  <c r="F176" i="22"/>
  <c r="F175" i="22"/>
  <c r="F274" i="22"/>
  <c r="F195" i="22"/>
  <c r="F260" i="22"/>
  <c r="F251" i="22"/>
  <c r="F318" i="22"/>
  <c r="F273" i="22"/>
  <c r="F269" i="22"/>
  <c r="F264" i="22"/>
  <c r="F252" i="22"/>
  <c r="F234" i="22"/>
  <c r="F230" i="22"/>
  <c r="F229" i="22"/>
  <c r="F196" i="22"/>
  <c r="F193" i="22"/>
  <c r="F185" i="22"/>
  <c r="F183" i="22"/>
  <c r="F178" i="22"/>
  <c r="F170" i="22"/>
  <c r="F169" i="22"/>
  <c r="F486" i="22"/>
  <c r="F484" i="22"/>
  <c r="F483" i="22"/>
  <c r="F476" i="22"/>
  <c r="F473" i="22"/>
  <c r="F428" i="22"/>
  <c r="F426" i="22"/>
  <c r="F410" i="22"/>
  <c r="F403" i="22"/>
  <c r="F402" i="22"/>
  <c r="F354" i="22"/>
  <c r="F565" i="22"/>
  <c r="F563" i="22"/>
  <c r="F567" i="24"/>
  <c r="F59" i="22"/>
  <c r="F57" i="22"/>
  <c r="F35" i="22"/>
  <c r="F148" i="22"/>
  <c r="F128" i="22"/>
  <c r="F104" i="22"/>
  <c r="F102" i="22"/>
  <c r="F101" i="22"/>
  <c r="F97" i="22"/>
  <c r="F90" i="22"/>
  <c r="F84" i="22"/>
  <c r="F73" i="22"/>
  <c r="F314" i="22"/>
  <c r="F292" i="22"/>
  <c r="F247" i="22"/>
  <c r="F246" i="22"/>
  <c r="F219" i="22"/>
  <c r="F214" i="22"/>
  <c r="F213" i="22"/>
  <c r="F174" i="22"/>
  <c r="D12" i="22"/>
  <c r="F383" i="22"/>
  <c r="F505" i="22"/>
  <c r="F417" i="22"/>
  <c r="F398" i="22"/>
  <c r="F537" i="22"/>
  <c r="F536" i="22"/>
  <c r="F526" i="22"/>
  <c r="F515" i="22"/>
  <c r="F510" i="22"/>
  <c r="F509" i="22"/>
  <c r="F492" i="22"/>
  <c r="F479" i="22"/>
  <c r="F452" i="22"/>
  <c r="F447" i="22"/>
  <c r="F413" i="22"/>
  <c r="F408" i="22"/>
  <c r="F392" i="22"/>
  <c r="F376" i="22"/>
  <c r="F375" i="22"/>
  <c r="F360" i="22"/>
  <c r="F359" i="22"/>
  <c r="F358" i="22"/>
  <c r="F571" i="22"/>
  <c r="F564" i="22"/>
  <c r="F553" i="22"/>
  <c r="F577" i="22"/>
  <c r="F574" i="22"/>
  <c r="F573" i="22"/>
  <c r="F567" i="22"/>
  <c r="F148" i="23"/>
  <c r="F139" i="23"/>
  <c r="F118" i="23"/>
  <c r="F116" i="23"/>
  <c r="F105" i="23"/>
  <c r="F91" i="23"/>
  <c r="D11" i="23"/>
  <c r="F11" i="23" s="1"/>
  <c r="F195" i="23"/>
  <c r="F187" i="23"/>
  <c r="F176" i="23"/>
  <c r="F274" i="23"/>
  <c r="F260" i="23"/>
  <c r="F255" i="23"/>
  <c r="F267" i="23"/>
  <c r="F253" i="23"/>
  <c r="F242" i="23"/>
  <c r="F215" i="23"/>
  <c r="D12" i="23"/>
  <c r="F532" i="23"/>
  <c r="F505" i="23"/>
  <c r="F457" i="23"/>
  <c r="F440" i="23"/>
  <c r="F407" i="23"/>
  <c r="F395" i="23"/>
  <c r="F389" i="23"/>
  <c r="F388" i="23"/>
  <c r="F373" i="23"/>
  <c r="F372" i="23"/>
  <c r="F356" i="23"/>
  <c r="F565" i="23"/>
  <c r="D9" i="23"/>
  <c r="F27" i="23"/>
  <c r="F26" i="23"/>
  <c r="F62" i="23"/>
  <c r="F58" i="23"/>
  <c r="F51" i="23"/>
  <c r="F20" i="23"/>
  <c r="F72" i="23"/>
  <c r="F75" i="23"/>
  <c r="F131" i="23"/>
  <c r="F78" i="23"/>
  <c r="F93" i="23"/>
  <c r="F86" i="23"/>
  <c r="F135" i="23"/>
  <c r="F271" i="23"/>
  <c r="F224" i="23"/>
  <c r="F211" i="23"/>
  <c r="F210" i="23"/>
  <c r="F185" i="23"/>
  <c r="F183" i="23"/>
  <c r="F545" i="23"/>
  <c r="F544" i="23"/>
  <c r="F521" i="23"/>
  <c r="F516" i="23"/>
  <c r="F515" i="23"/>
  <c r="F513" i="23"/>
  <c r="F500" i="23"/>
  <c r="F464" i="23"/>
  <c r="F428" i="23"/>
  <c r="F427" i="23"/>
  <c r="F426" i="23"/>
  <c r="F386" i="23"/>
  <c r="F147" i="23"/>
  <c r="F111" i="23"/>
  <c r="F84" i="23"/>
  <c r="F303" i="23"/>
  <c r="F292" i="23"/>
  <c r="F289" i="23"/>
  <c r="F246" i="23"/>
  <c r="F233" i="23"/>
  <c r="F232" i="23"/>
  <c r="F230" i="23"/>
  <c r="F207" i="23"/>
  <c r="F203" i="23"/>
  <c r="F168" i="23"/>
  <c r="F534" i="23"/>
  <c r="F462" i="23"/>
  <c r="F424" i="23"/>
  <c r="F416" i="23"/>
  <c r="F401" i="23"/>
  <c r="D13" i="23"/>
  <c r="F564" i="23"/>
  <c r="F18" i="24"/>
  <c r="F27" i="24"/>
  <c r="F26" i="24"/>
  <c r="F59" i="24"/>
  <c r="D10" i="24"/>
  <c r="F131" i="24"/>
  <c r="F152" i="24"/>
  <c r="F75" i="24"/>
  <c r="F106" i="24"/>
  <c r="F105" i="24"/>
  <c r="F104" i="24"/>
  <c r="F102" i="24"/>
  <c r="F101" i="24"/>
  <c r="D11" i="24"/>
  <c r="F187" i="24"/>
  <c r="F256" i="24"/>
  <c r="F258" i="24"/>
  <c r="F180" i="24"/>
  <c r="F176" i="24"/>
  <c r="F308" i="24"/>
  <c r="F255" i="24"/>
  <c r="F305" i="24"/>
  <c r="F304" i="24"/>
  <c r="F285" i="24"/>
  <c r="F268" i="24"/>
  <c r="F264" i="24"/>
  <c r="F206" i="24"/>
  <c r="D12" i="24"/>
  <c r="F532" i="24"/>
  <c r="F417" i="24"/>
  <c r="F399" i="24"/>
  <c r="F530" i="24"/>
  <c r="F504" i="24"/>
  <c r="F411" i="24"/>
  <c r="F410" i="24"/>
  <c r="F409" i="24"/>
  <c r="F359" i="24"/>
  <c r="F331" i="24"/>
  <c r="F576" i="24"/>
  <c r="F566" i="24"/>
  <c r="F65" i="24"/>
  <c r="F61" i="24"/>
  <c r="F51" i="24"/>
  <c r="F50" i="24"/>
  <c r="F41" i="24"/>
  <c r="F38" i="25"/>
  <c r="F150" i="24"/>
  <c r="F138" i="24"/>
  <c r="F73" i="24"/>
  <c r="F230" i="24"/>
  <c r="F186" i="24"/>
  <c r="F523" i="24"/>
  <c r="F466" i="24"/>
  <c r="F465" i="24"/>
  <c r="F442" i="24"/>
  <c r="F426" i="24"/>
  <c r="F425" i="24"/>
  <c r="F392" i="24"/>
  <c r="F386" i="24"/>
  <c r="F376" i="24"/>
  <c r="F363" i="24"/>
  <c r="F579" i="24"/>
  <c r="F573" i="24"/>
  <c r="F20" i="24"/>
  <c r="F148" i="24"/>
  <c r="F129" i="24"/>
  <c r="F273" i="24"/>
  <c r="F178" i="24"/>
  <c r="F177" i="24"/>
  <c r="F168" i="24"/>
  <c r="F467" i="24"/>
  <c r="F455" i="24"/>
  <c r="F437" i="24"/>
  <c r="F436" i="24"/>
  <c r="F404" i="24"/>
  <c r="F395" i="24"/>
  <c r="F389" i="24"/>
  <c r="F387" i="24"/>
  <c r="F560" i="25"/>
  <c r="F564" i="25"/>
  <c r="F134" i="25"/>
  <c r="F127" i="25"/>
  <c r="F91" i="25"/>
  <c r="F191" i="25"/>
  <c r="F255" i="25"/>
  <c r="F240" i="25"/>
  <c r="F308" i="25"/>
  <c r="F279" i="25"/>
  <c r="F187" i="25"/>
  <c r="F176" i="25"/>
  <c r="F260" i="25"/>
  <c r="F302" i="25"/>
  <c r="F268" i="25"/>
  <c r="F238" i="25"/>
  <c r="F236" i="25"/>
  <c r="F234" i="25"/>
  <c r="F218" i="25"/>
  <c r="F203" i="25"/>
  <c r="F174" i="25"/>
  <c r="F243" i="26"/>
  <c r="F213" i="26"/>
  <c r="D12" i="25"/>
  <c r="F505" i="25"/>
  <c r="F398" i="25"/>
  <c r="F532" i="25"/>
  <c r="F465" i="25"/>
  <c r="F433" i="25"/>
  <c r="F395" i="25"/>
  <c r="F566" i="25"/>
  <c r="F565" i="25"/>
  <c r="F20" i="26"/>
  <c r="F130" i="25"/>
  <c r="F74" i="25"/>
  <c r="F92" i="25"/>
  <c r="F79" i="25"/>
  <c r="F86" i="25"/>
  <c r="F152" i="25"/>
  <c r="F78" i="25"/>
  <c r="F131" i="25"/>
  <c r="F103" i="25"/>
  <c r="F75" i="25"/>
  <c r="F143" i="25"/>
  <c r="F135" i="25"/>
  <c r="F121" i="25"/>
  <c r="F110" i="25"/>
  <c r="F281" i="25"/>
  <c r="F230" i="25"/>
  <c r="F229" i="25"/>
  <c r="F213" i="25"/>
  <c r="F209" i="25"/>
  <c r="F204" i="25"/>
  <c r="F172" i="25"/>
  <c r="F170" i="25"/>
  <c r="F210" i="26"/>
  <c r="F484" i="25"/>
  <c r="F475" i="25"/>
  <c r="F463" i="25"/>
  <c r="F360" i="25"/>
  <c r="F359" i="25"/>
  <c r="F558" i="25"/>
  <c r="F21" i="25"/>
  <c r="F26" i="25"/>
  <c r="F27" i="25"/>
  <c r="F19" i="26"/>
  <c r="F65" i="25"/>
  <c r="F54" i="25"/>
  <c r="F48" i="25"/>
  <c r="F40" i="26"/>
  <c r="F39" i="26"/>
  <c r="F33" i="26"/>
  <c r="F97" i="25"/>
  <c r="F84" i="25"/>
  <c r="F80" i="25"/>
  <c r="F285" i="25"/>
  <c r="F246" i="25"/>
  <c r="F179" i="25"/>
  <c r="F268" i="26"/>
  <c r="F229" i="26"/>
  <c r="F173" i="26"/>
  <c r="F543" i="25"/>
  <c r="F404" i="25"/>
  <c r="F403" i="25"/>
  <c r="F391" i="25"/>
  <c r="F376" i="25"/>
  <c r="F375" i="25"/>
  <c r="F344" i="25"/>
  <c r="F576" i="25"/>
  <c r="F572" i="25"/>
  <c r="F72" i="26"/>
  <c r="F131" i="26"/>
  <c r="F103" i="26"/>
  <c r="F74" i="26"/>
  <c r="F92" i="26"/>
  <c r="F86" i="26"/>
  <c r="F152" i="26"/>
  <c r="F130" i="26"/>
  <c r="F78" i="26"/>
  <c r="F75" i="26"/>
  <c r="F153" i="26"/>
  <c r="F79" i="26"/>
  <c r="F134" i="26"/>
  <c r="F97" i="26"/>
  <c r="F330" i="26"/>
  <c r="F532" i="26"/>
  <c r="F417" i="26"/>
  <c r="F505" i="26"/>
  <c r="F406" i="26"/>
  <c r="F398" i="26"/>
  <c r="F495" i="26"/>
  <c r="F464" i="26"/>
  <c r="F447" i="26"/>
  <c r="F389" i="26"/>
  <c r="F386" i="26"/>
  <c r="F563" i="26"/>
  <c r="F564" i="26"/>
  <c r="F104" i="26"/>
  <c r="F514" i="26"/>
  <c r="F476" i="26"/>
  <c r="F475" i="26"/>
  <c r="F64" i="26"/>
  <c r="F26" i="26"/>
  <c r="F27" i="26"/>
  <c r="F55" i="26"/>
  <c r="F21" i="26"/>
  <c r="F143" i="26"/>
  <c r="F140" i="26"/>
  <c r="F124" i="26"/>
  <c r="D11" i="26"/>
  <c r="F187" i="26"/>
  <c r="F321" i="26"/>
  <c r="F255" i="26"/>
  <c r="F260" i="26"/>
  <c r="F176" i="26"/>
  <c r="F323" i="26"/>
  <c r="F195" i="26"/>
  <c r="F308" i="26"/>
  <c r="F256" i="26"/>
  <c r="F259" i="26"/>
  <c r="F251" i="26"/>
  <c r="F180" i="26"/>
  <c r="F175" i="26"/>
  <c r="F298" i="26"/>
  <c r="F252" i="26"/>
  <c r="F249" i="26"/>
  <c r="F235" i="26"/>
  <c r="F226" i="26"/>
  <c r="F216" i="26"/>
  <c r="F178" i="26"/>
  <c r="F537" i="26"/>
  <c r="F533" i="26"/>
  <c r="F523" i="26"/>
  <c r="F404" i="26"/>
  <c r="F373" i="26"/>
  <c r="F344" i="26"/>
  <c r="F332" i="30"/>
  <c r="F57" i="27"/>
  <c r="F54" i="27"/>
  <c r="F46" i="27"/>
  <c r="F37" i="27"/>
  <c r="F22" i="27"/>
  <c r="F151" i="27"/>
  <c r="F147" i="27"/>
  <c r="F136" i="27"/>
  <c r="F135" i="27"/>
  <c r="F134" i="27"/>
  <c r="F254" i="27"/>
  <c r="F247" i="27"/>
  <c r="F227" i="27"/>
  <c r="F221" i="27"/>
  <c r="F218" i="27"/>
  <c r="F196" i="27"/>
  <c r="F544" i="27"/>
  <c r="F525" i="27"/>
  <c r="F495" i="27"/>
  <c r="F494" i="27"/>
  <c r="F493" i="27"/>
  <c r="F492" i="27"/>
  <c r="F483" i="27"/>
  <c r="F411" i="27"/>
  <c r="F404" i="27"/>
  <c r="F393" i="27"/>
  <c r="F392" i="27"/>
  <c r="F373" i="27"/>
  <c r="F35" i="27"/>
  <c r="F27" i="27"/>
  <c r="F19" i="27"/>
  <c r="F62" i="27"/>
  <c r="F51" i="27"/>
  <c r="F32" i="27"/>
  <c r="F111" i="27"/>
  <c r="F103" i="27"/>
  <c r="F74" i="27"/>
  <c r="F153" i="27"/>
  <c r="F86" i="27"/>
  <c r="F78" i="27"/>
  <c r="F130" i="27"/>
  <c r="F75" i="27"/>
  <c r="F152" i="27"/>
  <c r="F131" i="27"/>
  <c r="F128" i="27"/>
  <c r="F97" i="27"/>
  <c r="F96" i="27"/>
  <c r="D11" i="27"/>
  <c r="F308" i="27"/>
  <c r="F275" i="27"/>
  <c r="F240" i="27"/>
  <c r="F255" i="27"/>
  <c r="F256" i="27"/>
  <c r="F195" i="27"/>
  <c r="F321" i="27"/>
  <c r="F260" i="27"/>
  <c r="F251" i="27"/>
  <c r="F180" i="27"/>
  <c r="F187" i="27"/>
  <c r="F257" i="27"/>
  <c r="F176" i="27"/>
  <c r="F270" i="27"/>
  <c r="F236" i="27"/>
  <c r="F235" i="27"/>
  <c r="F234" i="27"/>
  <c r="F225" i="27"/>
  <c r="F204" i="27"/>
  <c r="F203" i="27"/>
  <c r="F185" i="27"/>
  <c r="F184" i="27"/>
  <c r="F330" i="27"/>
  <c r="F406" i="27"/>
  <c r="F398" i="27"/>
  <c r="F399" i="27"/>
  <c r="F417" i="27"/>
  <c r="F505" i="27"/>
  <c r="F536" i="27"/>
  <c r="F515" i="27"/>
  <c r="F514" i="27"/>
  <c r="F504" i="27"/>
  <c r="F481" i="27"/>
  <c r="F479" i="27"/>
  <c r="F441" i="27"/>
  <c r="F429" i="27"/>
  <c r="F421" i="27"/>
  <c r="F401" i="27"/>
  <c r="F389" i="27"/>
  <c r="F388" i="27"/>
  <c r="F387" i="27"/>
  <c r="F386" i="27"/>
  <c r="F364" i="27"/>
  <c r="F363" i="27"/>
  <c r="F362" i="27"/>
  <c r="F351" i="27"/>
  <c r="D13" i="27"/>
  <c r="G13" i="27" s="1"/>
  <c r="F564" i="27"/>
  <c r="F577" i="27"/>
  <c r="F346" i="30"/>
  <c r="F65" i="27"/>
  <c r="F138" i="27"/>
  <c r="F316" i="27"/>
  <c r="F315" i="27"/>
  <c r="F296" i="27"/>
  <c r="F295" i="27"/>
  <c r="F289" i="27"/>
  <c r="F268" i="27"/>
  <c r="F230" i="27"/>
  <c r="F179" i="27"/>
  <c r="F164" i="27"/>
  <c r="F512" i="27"/>
  <c r="F511" i="27"/>
  <c r="F473" i="27"/>
  <c r="F471" i="27"/>
  <c r="F470" i="27"/>
  <c r="F468" i="27"/>
  <c r="F461" i="27"/>
  <c r="F444" i="27"/>
  <c r="F427" i="27"/>
  <c r="F416" i="27"/>
  <c r="F413" i="27"/>
  <c r="F408" i="27"/>
  <c r="F561" i="27"/>
  <c r="F382" i="30"/>
  <c r="F456" i="30"/>
  <c r="F83" i="31"/>
  <c r="F90" i="31"/>
  <c r="F117" i="31"/>
  <c r="F126" i="31"/>
  <c r="F102" i="31"/>
  <c r="F109" i="31"/>
  <c r="F76" i="31"/>
  <c r="F89" i="31"/>
  <c r="F118" i="31"/>
  <c r="F125" i="31"/>
  <c r="F80" i="31"/>
  <c r="F108" i="31"/>
  <c r="F139" i="31"/>
  <c r="F31" i="28"/>
  <c r="F62" i="28"/>
  <c r="F32" i="28"/>
  <c r="F73" i="28"/>
  <c r="F96" i="28"/>
  <c r="F102" i="28"/>
  <c r="F109" i="28"/>
  <c r="F117" i="28"/>
  <c r="F150" i="28"/>
  <c r="F90" i="28"/>
  <c r="F124" i="28"/>
  <c r="F136" i="28"/>
  <c r="F80" i="28"/>
  <c r="F106" i="28"/>
  <c r="F114" i="28"/>
  <c r="F120" i="28"/>
  <c r="F146" i="28"/>
  <c r="F89" i="28"/>
  <c r="F123" i="28"/>
  <c r="F135" i="28"/>
  <c r="H43" i="29"/>
  <c r="H64" i="31"/>
  <c r="H54" i="31"/>
  <c r="H59" i="28"/>
  <c r="H35" i="30"/>
  <c r="H108" i="31"/>
  <c r="H145" i="31"/>
  <c r="H84" i="31"/>
  <c r="H85" i="30"/>
  <c r="H102" i="30"/>
  <c r="H106" i="29"/>
  <c r="H109" i="29"/>
  <c r="H80" i="29"/>
  <c r="H117" i="28"/>
  <c r="H109" i="28"/>
  <c r="H96" i="28"/>
  <c r="H80" i="28"/>
  <c r="H73" i="28"/>
  <c r="H51" i="28"/>
  <c r="H140" i="29"/>
  <c r="H111" i="29"/>
  <c r="H127" i="29"/>
  <c r="F148" i="28"/>
  <c r="F317" i="28"/>
  <c r="F309" i="28"/>
  <c r="F281" i="28"/>
  <c r="F525" i="28"/>
  <c r="F408" i="28"/>
  <c r="F389" i="28"/>
  <c r="F388" i="28"/>
  <c r="D9" i="28"/>
  <c r="F26" i="28"/>
  <c r="F25" i="28"/>
  <c r="F27" i="28"/>
  <c r="F42" i="28"/>
  <c r="F33" i="28"/>
  <c r="F103" i="28"/>
  <c r="F74" i="28"/>
  <c r="F152" i="28"/>
  <c r="F93" i="28"/>
  <c r="F131" i="28"/>
  <c r="F86" i="28"/>
  <c r="F153" i="28"/>
  <c r="F130" i="28"/>
  <c r="F78" i="28"/>
  <c r="F79" i="28"/>
  <c r="F92" i="28"/>
  <c r="F75" i="28"/>
  <c r="F138" i="28"/>
  <c r="F82" i="28"/>
  <c r="F305" i="28"/>
  <c r="F279" i="28"/>
  <c r="F256" i="28"/>
  <c r="F257" i="28"/>
  <c r="F260" i="28"/>
  <c r="F175" i="28"/>
  <c r="F274" i="28"/>
  <c r="F240" i="28"/>
  <c r="F241" i="28"/>
  <c r="F180" i="28"/>
  <c r="F181" i="28"/>
  <c r="F321" i="28"/>
  <c r="F323" i="28"/>
  <c r="F308" i="28"/>
  <c r="F255" i="28"/>
  <c r="F187" i="28"/>
  <c r="F195" i="28"/>
  <c r="F322" i="28"/>
  <c r="F251" i="28"/>
  <c r="F176" i="28"/>
  <c r="F268" i="28"/>
  <c r="F267" i="28"/>
  <c r="F254" i="28"/>
  <c r="F233" i="28"/>
  <c r="F207" i="28"/>
  <c r="F206" i="28"/>
  <c r="F204" i="28"/>
  <c r="F165" i="28"/>
  <c r="D12" i="28"/>
  <c r="F383" i="28"/>
  <c r="F505" i="28"/>
  <c r="F532" i="28"/>
  <c r="F417" i="28"/>
  <c r="F399" i="28"/>
  <c r="F398" i="28"/>
  <c r="F523" i="28"/>
  <c r="F485" i="28"/>
  <c r="F386" i="28"/>
  <c r="F385" i="28"/>
  <c r="F384" i="28"/>
  <c r="F540" i="30"/>
  <c r="F77" i="31"/>
  <c r="F88" i="31"/>
  <c r="F115" i="31"/>
  <c r="F122" i="31"/>
  <c r="F149" i="31"/>
  <c r="F107" i="31"/>
  <c r="F73" i="31"/>
  <c r="F87" i="31"/>
  <c r="F114" i="31"/>
  <c r="F123" i="31"/>
  <c r="F129" i="31"/>
  <c r="F106" i="31"/>
  <c r="F30" i="28"/>
  <c r="D10" i="28"/>
  <c r="F81" i="28"/>
  <c r="F100" i="28"/>
  <c r="F107" i="28"/>
  <c r="F115" i="28"/>
  <c r="F143" i="28"/>
  <c r="F88" i="28"/>
  <c r="F122" i="28"/>
  <c r="F128" i="28"/>
  <c r="F77" i="28"/>
  <c r="F104" i="28"/>
  <c r="F110" i="28"/>
  <c r="F118" i="28"/>
  <c r="F144" i="28"/>
  <c r="F87" i="28"/>
  <c r="F127" i="28"/>
  <c r="F553" i="28"/>
  <c r="F564" i="28"/>
  <c r="H61" i="31"/>
  <c r="H29" i="31"/>
  <c r="H48" i="28"/>
  <c r="H20" i="28"/>
  <c r="H35" i="28"/>
  <c r="H125" i="32"/>
  <c r="H135" i="31"/>
  <c r="H125" i="31"/>
  <c r="H80" i="31"/>
  <c r="H115" i="31"/>
  <c r="H88" i="31"/>
  <c r="H122" i="31"/>
  <c r="H133" i="30"/>
  <c r="H111" i="30"/>
  <c r="H120" i="29"/>
  <c r="H114" i="29"/>
  <c r="H147" i="28"/>
  <c r="H91" i="28"/>
  <c r="H88" i="28"/>
  <c r="H145" i="28"/>
  <c r="H114" i="32"/>
  <c r="H114" i="30"/>
  <c r="H221" i="28"/>
  <c r="H287" i="28"/>
  <c r="H270" i="28"/>
  <c r="H313" i="28"/>
  <c r="H301" i="28"/>
  <c r="H307" i="28"/>
  <c r="H202" i="28"/>
  <c r="F45" i="28"/>
  <c r="F39" i="28"/>
  <c r="F147" i="28"/>
  <c r="F132" i="28"/>
  <c r="F171" i="28"/>
  <c r="F397" i="28"/>
  <c r="F18" i="29"/>
  <c r="F25" i="29"/>
  <c r="F27" i="29"/>
  <c r="F26" i="29"/>
  <c r="F62" i="29"/>
  <c r="F24" i="29"/>
  <c r="F23" i="29"/>
  <c r="F20" i="29"/>
  <c r="F161" i="29"/>
  <c r="F321" i="29"/>
  <c r="F322" i="29"/>
  <c r="F323" i="29"/>
  <c r="F195" i="29"/>
  <c r="F280" i="29"/>
  <c r="F275" i="29"/>
  <c r="F187" i="29"/>
  <c r="F256" i="29"/>
  <c r="F308" i="29"/>
  <c r="F240" i="29"/>
  <c r="F180" i="29"/>
  <c r="F176" i="29"/>
  <c r="F255" i="29"/>
  <c r="F260" i="29"/>
  <c r="F257" i="29"/>
  <c r="F175" i="29"/>
  <c r="F303" i="29"/>
  <c r="F292" i="29"/>
  <c r="F268" i="29"/>
  <c r="F267" i="29"/>
  <c r="F236" i="29"/>
  <c r="F231" i="29"/>
  <c r="F225" i="29"/>
  <c r="D12" i="29"/>
  <c r="F505" i="29"/>
  <c r="F399" i="29"/>
  <c r="F417" i="29"/>
  <c r="F406" i="29"/>
  <c r="F516" i="29"/>
  <c r="F484" i="29"/>
  <c r="F481" i="29"/>
  <c r="F474" i="29"/>
  <c r="F473" i="29"/>
  <c r="F471" i="29"/>
  <c r="F469" i="29"/>
  <c r="F439" i="29"/>
  <c r="F389" i="29"/>
  <c r="D13" i="29"/>
  <c r="F564" i="29"/>
  <c r="F572" i="29"/>
  <c r="F54" i="29"/>
  <c r="F40" i="29"/>
  <c r="F71" i="29"/>
  <c r="F131" i="29"/>
  <c r="F103" i="29"/>
  <c r="F92" i="29"/>
  <c r="F78" i="29"/>
  <c r="F75" i="29"/>
  <c r="F155" i="29"/>
  <c r="F86" i="29"/>
  <c r="F74" i="29"/>
  <c r="F152" i="29"/>
  <c r="F151" i="29"/>
  <c r="F138" i="29"/>
  <c r="F134" i="29"/>
  <c r="F104" i="29"/>
  <c r="F319" i="29"/>
  <c r="F306" i="29"/>
  <c r="F289" i="29"/>
  <c r="F242" i="29"/>
  <c r="F234" i="29"/>
  <c r="F229" i="29"/>
  <c r="F223" i="29"/>
  <c r="F185" i="29"/>
  <c r="F184" i="29"/>
  <c r="F165" i="29"/>
  <c r="F420" i="29"/>
  <c r="F416" i="29"/>
  <c r="F413" i="29"/>
  <c r="F409" i="29"/>
  <c r="F404" i="29"/>
  <c r="F395" i="29"/>
  <c r="F377" i="29"/>
  <c r="F375" i="29"/>
  <c r="F41" i="29"/>
  <c r="F149" i="29"/>
  <c r="F148" i="29"/>
  <c r="F143" i="29"/>
  <c r="F142" i="29"/>
  <c r="F110" i="29"/>
  <c r="F101" i="29"/>
  <c r="F97" i="29"/>
  <c r="F219" i="29"/>
  <c r="F172" i="29"/>
  <c r="F171" i="29"/>
  <c r="F536" i="29"/>
  <c r="F525" i="29"/>
  <c r="F522" i="29"/>
  <c r="F494" i="29"/>
  <c r="F385" i="29"/>
  <c r="F373" i="29"/>
  <c r="F571" i="30"/>
  <c r="F564" i="30"/>
  <c r="D10" i="30"/>
  <c r="F152" i="30"/>
  <c r="F131" i="30"/>
  <c r="F126" i="30"/>
  <c r="F106" i="30"/>
  <c r="F100" i="30"/>
  <c r="F99" i="30"/>
  <c r="F91" i="30"/>
  <c r="F303" i="30"/>
  <c r="F238" i="30"/>
  <c r="F230" i="30"/>
  <c r="F202" i="30"/>
  <c r="F185" i="30"/>
  <c r="F183" i="30"/>
  <c r="F544" i="30"/>
  <c r="F494" i="30"/>
  <c r="F493" i="30"/>
  <c r="F453" i="30"/>
  <c r="F452" i="30"/>
  <c r="F439" i="30"/>
  <c r="F420" i="30"/>
  <c r="F390" i="30"/>
  <c r="F365" i="30"/>
  <c r="D12" i="30"/>
  <c r="G12" i="30" s="1"/>
  <c r="F505" i="30"/>
  <c r="D9" i="30"/>
  <c r="F27" i="30"/>
  <c r="F65" i="30"/>
  <c r="F51" i="30"/>
  <c r="F50" i="30"/>
  <c r="F49" i="30"/>
  <c r="F31" i="30"/>
  <c r="F139" i="30"/>
  <c r="F118" i="30"/>
  <c r="F117" i="30"/>
  <c r="F112" i="30"/>
  <c r="F111" i="30"/>
  <c r="F169" i="30"/>
  <c r="F255" i="30"/>
  <c r="F187" i="30"/>
  <c r="F176" i="30"/>
  <c r="F240" i="30"/>
  <c r="F295" i="30"/>
  <c r="F287" i="30"/>
  <c r="F284" i="30"/>
  <c r="F269" i="30"/>
  <c r="F191" i="30"/>
  <c r="F190" i="30"/>
  <c r="F538" i="30"/>
  <c r="F530" i="30"/>
  <c r="F510" i="30"/>
  <c r="F467" i="30"/>
  <c r="F448" i="30"/>
  <c r="F446" i="30"/>
  <c r="F436" i="30"/>
  <c r="F434" i="30"/>
  <c r="F433" i="30"/>
  <c r="F432" i="30"/>
  <c r="F431" i="30"/>
  <c r="F411" i="30"/>
  <c r="F410" i="30"/>
  <c r="F409" i="30"/>
  <c r="F404" i="30"/>
  <c r="F575" i="30"/>
  <c r="F566" i="30"/>
  <c r="F563" i="30"/>
  <c r="F567" i="30"/>
  <c r="F539" i="30"/>
  <c r="F60" i="30"/>
  <c r="F22" i="30"/>
  <c r="F20" i="30"/>
  <c r="F136" i="30"/>
  <c r="F135" i="30"/>
  <c r="F114" i="30"/>
  <c r="F108" i="30"/>
  <c r="F98" i="30"/>
  <c r="F97" i="30"/>
  <c r="F95" i="30"/>
  <c r="F208" i="30"/>
  <c r="F171" i="30"/>
  <c r="F521" i="30"/>
  <c r="F395" i="30"/>
  <c r="F394" i="30"/>
  <c r="F372" i="30"/>
  <c r="F363" i="30"/>
  <c r="F579" i="30"/>
  <c r="F578" i="30"/>
  <c r="F557" i="30"/>
  <c r="F578" i="31"/>
  <c r="F564" i="31"/>
  <c r="F42" i="31"/>
  <c r="F72" i="31"/>
  <c r="F152" i="31"/>
  <c r="F130" i="31"/>
  <c r="F92" i="31"/>
  <c r="F75" i="31"/>
  <c r="F131" i="31"/>
  <c r="F103" i="31"/>
  <c r="F86" i="31"/>
  <c r="F78" i="31"/>
  <c r="F153" i="31"/>
  <c r="F79" i="31"/>
  <c r="F74" i="31"/>
  <c r="F93" i="31"/>
  <c r="F150" i="31"/>
  <c r="F142" i="31"/>
  <c r="F141" i="31"/>
  <c r="F309" i="31"/>
  <c r="F237" i="31"/>
  <c r="F223" i="31"/>
  <c r="F213" i="31"/>
  <c r="F347" i="31"/>
  <c r="F576" i="31"/>
  <c r="F558" i="31"/>
  <c r="F30" i="31"/>
  <c r="F26" i="31"/>
  <c r="F25" i="31"/>
  <c r="F27" i="31"/>
  <c r="F54" i="31"/>
  <c r="F47" i="31"/>
  <c r="F46" i="31"/>
  <c r="F287" i="31"/>
  <c r="F274" i="31"/>
  <c r="F275" i="31"/>
  <c r="F266" i="31"/>
  <c r="F195" i="31"/>
  <c r="F255" i="31"/>
  <c r="F240" i="31"/>
  <c r="F187" i="31"/>
  <c r="F176" i="31"/>
  <c r="F321" i="31"/>
  <c r="F257" i="31"/>
  <c r="F260" i="31"/>
  <c r="F180" i="31"/>
  <c r="F251" i="31"/>
  <c r="F322" i="31"/>
  <c r="F256" i="31"/>
  <c r="F259" i="31"/>
  <c r="F175" i="31"/>
  <c r="F323" i="31"/>
  <c r="F308" i="31"/>
  <c r="F320" i="31"/>
  <c r="F319" i="31"/>
  <c r="F221" i="31"/>
  <c r="F209" i="31"/>
  <c r="F206" i="31"/>
  <c r="F527" i="31"/>
  <c r="F416" i="31"/>
  <c r="F33" i="31"/>
  <c r="F132" i="31"/>
  <c r="F116" i="31"/>
  <c r="F97" i="31"/>
  <c r="F292" i="31"/>
  <c r="F243" i="31"/>
  <c r="F330" i="31"/>
  <c r="F406" i="31"/>
  <c r="F415" i="31"/>
  <c r="F505" i="31"/>
  <c r="F532" i="31"/>
  <c r="F417" i="31"/>
  <c r="F398" i="31"/>
  <c r="F399" i="31"/>
  <c r="F525" i="31"/>
  <c r="F485" i="31"/>
  <c r="F344" i="31"/>
  <c r="F565" i="31"/>
  <c r="F43" i="32"/>
  <c r="F27" i="32"/>
  <c r="F127" i="32"/>
  <c r="F85" i="32"/>
  <c r="F298" i="32"/>
  <c r="F293" i="32"/>
  <c r="F204" i="32"/>
  <c r="F481" i="32"/>
  <c r="F478" i="32"/>
  <c r="F477" i="32"/>
  <c r="F409" i="32"/>
  <c r="F408" i="32"/>
  <c r="F386" i="32"/>
  <c r="F364" i="32"/>
  <c r="F333" i="32"/>
  <c r="F567" i="32"/>
  <c r="F20" i="32"/>
  <c r="D10" i="32"/>
  <c r="F152" i="32"/>
  <c r="F130" i="32"/>
  <c r="F86" i="32"/>
  <c r="F75" i="32"/>
  <c r="H95" i="32"/>
  <c r="F162" i="32"/>
  <c r="F187" i="32"/>
  <c r="F260" i="32"/>
  <c r="F195" i="32"/>
  <c r="F255" i="32"/>
  <c r="F176" i="32"/>
  <c r="F286" i="32"/>
  <c r="F284" i="32"/>
  <c r="F235" i="32"/>
  <c r="F457" i="32"/>
  <c r="F453" i="32"/>
  <c r="F575" i="32"/>
  <c r="F572" i="32"/>
  <c r="F561" i="32"/>
  <c r="F570" i="32"/>
  <c r="F564" i="32"/>
  <c r="F23" i="32"/>
  <c r="F51" i="32"/>
  <c r="F140" i="32"/>
  <c r="F106" i="32"/>
  <c r="F273" i="32"/>
  <c r="F269" i="32"/>
  <c r="F268" i="32"/>
  <c r="F173" i="32"/>
  <c r="F170" i="32"/>
  <c r="D12" i="32"/>
  <c r="F398" i="32"/>
  <c r="F399" i="32"/>
  <c r="F412" i="32"/>
  <c r="F330" i="33"/>
  <c r="F406" i="33"/>
  <c r="F398" i="33"/>
  <c r="F399" i="33"/>
  <c r="F383" i="33"/>
  <c r="F417" i="33"/>
  <c r="F400" i="33"/>
  <c r="F505" i="33"/>
  <c r="F419" i="33"/>
  <c r="F532" i="33"/>
  <c r="F415" i="33"/>
  <c r="F397" i="33"/>
  <c r="F341" i="33"/>
  <c r="F577" i="33"/>
  <c r="F564" i="33"/>
  <c r="F300" i="33"/>
  <c r="F265" i="33"/>
  <c r="F210" i="33"/>
  <c r="F39" i="33"/>
  <c r="F26" i="33"/>
  <c r="F27" i="33"/>
  <c r="F25" i="33"/>
  <c r="F73" i="33"/>
  <c r="F130" i="33"/>
  <c r="F103" i="33"/>
  <c r="F93" i="33"/>
  <c r="F78" i="33"/>
  <c r="F79" i="33"/>
  <c r="F75" i="33"/>
  <c r="F153" i="33"/>
  <c r="F152" i="33"/>
  <c r="F92" i="33"/>
  <c r="F86" i="33"/>
  <c r="F155" i="33"/>
  <c r="F131" i="33"/>
  <c r="F74" i="33"/>
  <c r="F162" i="33"/>
  <c r="F280" i="33"/>
  <c r="F259" i="33"/>
  <c r="F274" i="33"/>
  <c r="F195" i="33"/>
  <c r="F321" i="33"/>
  <c r="F322" i="33"/>
  <c r="F323" i="33"/>
  <c r="F275" i="33"/>
  <c r="F180" i="33"/>
  <c r="F283" i="33"/>
  <c r="F279" i="33"/>
  <c r="F255" i="33"/>
  <c r="F256" i="33"/>
  <c r="F258" i="33"/>
  <c r="F240" i="33"/>
  <c r="F181" i="33"/>
  <c r="F176" i="33"/>
  <c r="F308" i="33"/>
  <c r="F251" i="33"/>
  <c r="F205" i="33"/>
  <c r="F175" i="33"/>
  <c r="F266" i="33"/>
  <c r="F257" i="33"/>
  <c r="F260" i="33"/>
  <c r="F241" i="33"/>
  <c r="F187" i="33"/>
  <c r="F228" i="33"/>
  <c r="F184" i="33"/>
  <c r="H23" i="11"/>
  <c r="H61" i="15"/>
  <c r="H42" i="16"/>
  <c r="H39" i="16"/>
  <c r="H47" i="19"/>
  <c r="H20" i="29"/>
  <c r="E151" i="33"/>
  <c r="E78" i="33"/>
  <c r="H78" i="33" s="1"/>
  <c r="E80" i="2"/>
  <c r="H80" i="2" s="1"/>
  <c r="E78" i="2"/>
  <c r="H78" i="2" s="1"/>
  <c r="E73" i="5"/>
  <c r="H73" i="5" s="1"/>
  <c r="E78" i="5"/>
  <c r="H78" i="5" s="1"/>
  <c r="E148" i="2"/>
  <c r="H148" i="2" s="1"/>
  <c r="E148" i="4"/>
  <c r="H148" i="4" s="1"/>
  <c r="E148" i="25"/>
  <c r="E75" i="13"/>
  <c r="H75" i="13" s="1"/>
  <c r="E78" i="13"/>
  <c r="H78" i="13" s="1"/>
  <c r="E148" i="8"/>
  <c r="E148" i="19"/>
  <c r="E148" i="29"/>
  <c r="H148" i="29" s="1"/>
  <c r="H286" i="30"/>
  <c r="H285" i="30"/>
  <c r="H271" i="30"/>
  <c r="H267" i="30"/>
  <c r="E360" i="3"/>
  <c r="E448" i="6"/>
  <c r="H486" i="23"/>
  <c r="H71" i="23"/>
  <c r="F18" i="4"/>
  <c r="E49" i="29"/>
  <c r="H49" i="29" s="1"/>
  <c r="E49" i="26"/>
  <c r="H49" i="26" s="1"/>
  <c r="E29" i="26"/>
  <c r="H29" i="26" s="1"/>
  <c r="E29" i="14"/>
  <c r="E49" i="14"/>
  <c r="E61" i="14"/>
  <c r="E49" i="10"/>
  <c r="H49" i="10" s="1"/>
  <c r="E18" i="26"/>
  <c r="C9" i="34"/>
  <c r="E63" i="29"/>
  <c r="H63" i="29" s="1"/>
  <c r="E29" i="9"/>
  <c r="E63" i="26"/>
  <c r="E52" i="6"/>
  <c r="H52" i="6" s="1"/>
  <c r="E29" i="25"/>
  <c r="H29" i="25" s="1"/>
  <c r="E71" i="29"/>
  <c r="H57" i="31"/>
  <c r="H48" i="8"/>
  <c r="H47" i="8"/>
  <c r="H46" i="8"/>
  <c r="H45" i="8"/>
  <c r="H44" i="8"/>
  <c r="H43" i="8"/>
  <c r="H42" i="8"/>
  <c r="H41" i="8"/>
  <c r="H40" i="8"/>
  <c r="H37" i="8"/>
  <c r="H36" i="8"/>
  <c r="H37" i="14"/>
  <c r="H36" i="14"/>
  <c r="E63" i="17"/>
  <c r="H63" i="17" s="1"/>
  <c r="H23" i="24"/>
  <c r="H62" i="25"/>
  <c r="E51" i="25"/>
  <c r="H32" i="25"/>
  <c r="H31" i="25"/>
  <c r="E23" i="25"/>
  <c r="H20" i="26"/>
  <c r="H65" i="27"/>
  <c r="H40" i="31"/>
  <c r="H45" i="32"/>
  <c r="E75" i="6"/>
  <c r="H75" i="6" s="1"/>
  <c r="E78" i="6"/>
  <c r="H78" i="6" s="1"/>
  <c r="E145" i="12"/>
  <c r="H145" i="12" s="1"/>
  <c r="E78" i="12"/>
  <c r="H78" i="12" s="1"/>
  <c r="E115" i="21"/>
  <c r="H115" i="21" s="1"/>
  <c r="E78" i="21"/>
  <c r="H78" i="21" s="1"/>
  <c r="E146" i="27"/>
  <c r="E78" i="27"/>
  <c r="H78" i="27" s="1"/>
  <c r="E71" i="30"/>
  <c r="E78" i="30"/>
  <c r="H78" i="30" s="1"/>
  <c r="E148" i="6"/>
  <c r="E148" i="9"/>
  <c r="H148" i="9" s="1"/>
  <c r="E148" i="12"/>
  <c r="H292" i="24"/>
  <c r="H289" i="24"/>
  <c r="E539" i="3"/>
  <c r="E507" i="3"/>
  <c r="E503" i="3"/>
  <c r="H388" i="5"/>
  <c r="E457" i="6"/>
  <c r="E453" i="6"/>
  <c r="E442" i="6"/>
  <c r="E376" i="6"/>
  <c r="H431" i="8"/>
  <c r="H357" i="8"/>
  <c r="H351" i="8"/>
  <c r="H344" i="8"/>
  <c r="H481" i="18"/>
  <c r="H480" i="18"/>
  <c r="H464" i="19"/>
  <c r="H501" i="32"/>
  <c r="H500" i="32"/>
  <c r="H497" i="32"/>
  <c r="H496" i="32"/>
  <c r="H561" i="9"/>
  <c r="H560" i="9"/>
  <c r="G12" i="10"/>
  <c r="G12" i="31"/>
  <c r="H552" i="26"/>
  <c r="E64" i="18"/>
  <c r="E63" i="31"/>
  <c r="H63" i="31" s="1"/>
  <c r="E60" i="31"/>
  <c r="H60" i="31" s="1"/>
  <c r="E37" i="31"/>
  <c r="H37" i="31" s="1"/>
  <c r="E20" i="31"/>
  <c r="H20" i="31" s="1"/>
  <c r="E49" i="18"/>
  <c r="H49" i="18" s="1"/>
  <c r="E53" i="18"/>
  <c r="H53" i="18" s="1"/>
  <c r="E62" i="18"/>
  <c r="H62" i="18" s="1"/>
  <c r="E29" i="11"/>
  <c r="H29" i="11" s="1"/>
  <c r="C9" i="11"/>
  <c r="E29" i="27"/>
  <c r="H29" i="27" s="1"/>
  <c r="E64" i="27"/>
  <c r="H64" i="27" s="1"/>
  <c r="H28" i="10"/>
  <c r="H64" i="8"/>
  <c r="E49" i="7"/>
  <c r="H28" i="2"/>
  <c r="H65" i="2"/>
  <c r="E18" i="21"/>
  <c r="E87" i="2"/>
  <c r="H87" i="2" s="1"/>
  <c r="E110" i="2"/>
  <c r="H110" i="2" s="1"/>
  <c r="E122" i="2"/>
  <c r="H122" i="2" s="1"/>
  <c r="E139" i="2"/>
  <c r="H139" i="2" s="1"/>
  <c r="E73" i="2"/>
  <c r="H73" i="2" s="1"/>
  <c r="E94" i="2"/>
  <c r="H94" i="2" s="1"/>
  <c r="E111" i="2"/>
  <c r="H111" i="2" s="1"/>
  <c r="E123" i="2"/>
  <c r="H123" i="2" s="1"/>
  <c r="H41" i="29"/>
  <c r="H22" i="14"/>
  <c r="H61" i="16"/>
  <c r="E63" i="21"/>
  <c r="E129" i="5"/>
  <c r="H129" i="5" s="1"/>
  <c r="H72" i="4"/>
  <c r="H125" i="34"/>
  <c r="E77" i="33"/>
  <c r="H77" i="33" s="1"/>
  <c r="E83" i="33"/>
  <c r="H83" i="33" s="1"/>
  <c r="E87" i="33"/>
  <c r="E90" i="33"/>
  <c r="E95" i="33"/>
  <c r="E98" i="33"/>
  <c r="H98" i="33" s="1"/>
  <c r="E102" i="33"/>
  <c r="H102" i="33" s="1"/>
  <c r="E106" i="33"/>
  <c r="H106" i="33" s="1"/>
  <c r="E109" i="33"/>
  <c r="H109" i="33" s="1"/>
  <c r="E112" i="33"/>
  <c r="H112" i="33" s="1"/>
  <c r="E116" i="33"/>
  <c r="H116" i="33" s="1"/>
  <c r="E119" i="33"/>
  <c r="H119" i="33" s="1"/>
  <c r="E123" i="33"/>
  <c r="H123" i="33" s="1"/>
  <c r="E126" i="33"/>
  <c r="H126" i="33" s="1"/>
  <c r="E129" i="33"/>
  <c r="H129" i="33" s="1"/>
  <c r="E134" i="33"/>
  <c r="E137" i="33"/>
  <c r="E140" i="33"/>
  <c r="E143" i="33"/>
  <c r="E146" i="33"/>
  <c r="E109" i="30"/>
  <c r="H109" i="30" s="1"/>
  <c r="E108" i="27"/>
  <c r="E145" i="27"/>
  <c r="E123" i="21"/>
  <c r="E139" i="21"/>
  <c r="H139" i="21" s="1"/>
  <c r="E136" i="18"/>
  <c r="H136" i="18" s="1"/>
  <c r="E122" i="18"/>
  <c r="H122" i="18" s="1"/>
  <c r="E120" i="15"/>
  <c r="E102" i="12"/>
  <c r="H102" i="12" s="1"/>
  <c r="E134" i="5"/>
  <c r="E18" i="1"/>
  <c r="E71" i="15"/>
  <c r="H329" i="18"/>
  <c r="H329" i="1"/>
  <c r="E32" i="3"/>
  <c r="E26" i="3"/>
  <c r="H26" i="3" s="1"/>
  <c r="E27" i="3"/>
  <c r="H27" i="3" s="1"/>
  <c r="E43" i="10"/>
  <c r="E26" i="10"/>
  <c r="H26" i="10" s="1"/>
  <c r="E27" i="10"/>
  <c r="H27" i="10" s="1"/>
  <c r="C9" i="14"/>
  <c r="E27" i="14"/>
  <c r="H27" i="14" s="1"/>
  <c r="C9" i="25"/>
  <c r="E26" i="25"/>
  <c r="H26" i="25" s="1"/>
  <c r="E27" i="25"/>
  <c r="H27" i="25" s="1"/>
  <c r="E26" i="26"/>
  <c r="H26" i="26" s="1"/>
  <c r="E27" i="26"/>
  <c r="H27" i="26" s="1"/>
  <c r="C9" i="29"/>
  <c r="E26" i="29"/>
  <c r="H26" i="29" s="1"/>
  <c r="E27" i="29"/>
  <c r="H27" i="29" s="1"/>
  <c r="E60" i="3"/>
  <c r="E49" i="6"/>
  <c r="E71" i="1"/>
  <c r="E131" i="1"/>
  <c r="H131" i="1" s="1"/>
  <c r="E141" i="8"/>
  <c r="H141" i="8" s="1"/>
  <c r="E75" i="8"/>
  <c r="H75" i="8" s="1"/>
  <c r="E131" i="11"/>
  <c r="H131" i="11" s="1"/>
  <c r="E75" i="11"/>
  <c r="H75" i="11" s="1"/>
  <c r="E131" i="14"/>
  <c r="H131" i="14" s="1"/>
  <c r="E75" i="14"/>
  <c r="H75" i="14" s="1"/>
  <c r="E136" i="17"/>
  <c r="E131" i="17"/>
  <c r="H131" i="17" s="1"/>
  <c r="E75" i="17"/>
  <c r="H75" i="17" s="1"/>
  <c r="E90" i="23"/>
  <c r="E131" i="23"/>
  <c r="H131" i="23" s="1"/>
  <c r="E75" i="23"/>
  <c r="H75" i="23" s="1"/>
  <c r="E131" i="26"/>
  <c r="H131" i="26" s="1"/>
  <c r="E75" i="26"/>
  <c r="H75" i="26" s="1"/>
  <c r="C10" i="29"/>
  <c r="E131" i="29"/>
  <c r="H131" i="29" s="1"/>
  <c r="E75" i="29"/>
  <c r="H75" i="29" s="1"/>
  <c r="E131" i="32"/>
  <c r="H131" i="32" s="1"/>
  <c r="E75" i="32"/>
  <c r="H75" i="32" s="1"/>
  <c r="H147" i="13"/>
  <c r="H143" i="13"/>
  <c r="H143" i="21"/>
  <c r="H82" i="32"/>
  <c r="H81" i="32"/>
  <c r="H80" i="32"/>
  <c r="E317" i="33"/>
  <c r="E176" i="33"/>
  <c r="H176" i="33" s="1"/>
  <c r="E163" i="2"/>
  <c r="E176" i="2"/>
  <c r="H176" i="2" s="1"/>
  <c r="E271" i="6"/>
  <c r="E176" i="6"/>
  <c r="H176" i="6" s="1"/>
  <c r="E229" i="12"/>
  <c r="H229" i="12" s="1"/>
  <c r="E176" i="12"/>
  <c r="H176" i="12" s="1"/>
  <c r="E198" i="15"/>
  <c r="H198" i="15" s="1"/>
  <c r="E176" i="15"/>
  <c r="H176" i="15" s="1"/>
  <c r="E194" i="18"/>
  <c r="E176" i="18"/>
  <c r="H176" i="18" s="1"/>
  <c r="E261" i="24"/>
  <c r="E176" i="24"/>
  <c r="H176" i="24" s="1"/>
  <c r="E305" i="27"/>
  <c r="H305" i="27" s="1"/>
  <c r="E176" i="27"/>
  <c r="H176" i="27" s="1"/>
  <c r="E166" i="30"/>
  <c r="E176" i="30"/>
  <c r="H176" i="30" s="1"/>
  <c r="H501" i="19"/>
  <c r="H489" i="32"/>
  <c r="E556" i="8"/>
  <c r="E566" i="9"/>
  <c r="E556" i="10"/>
  <c r="H574" i="23"/>
  <c r="H560" i="32"/>
  <c r="H552" i="23"/>
  <c r="C9" i="33"/>
  <c r="E26" i="33"/>
  <c r="H26" i="33" s="1"/>
  <c r="E27" i="33"/>
  <c r="H27" i="33" s="1"/>
  <c r="E22" i="2"/>
  <c r="E26" i="2"/>
  <c r="H26" i="2" s="1"/>
  <c r="E27" i="2"/>
  <c r="H27" i="2" s="1"/>
  <c r="E26" i="5"/>
  <c r="H26" i="5" s="1"/>
  <c r="E27" i="5"/>
  <c r="H27" i="5" s="1"/>
  <c r="E59" i="12"/>
  <c r="E26" i="12"/>
  <c r="H26" i="12" s="1"/>
  <c r="E27" i="12"/>
  <c r="H27" i="12" s="1"/>
  <c r="E38" i="13"/>
  <c r="E27" i="13"/>
  <c r="H27" i="13" s="1"/>
  <c r="E26" i="19"/>
  <c r="H26" i="19" s="1"/>
  <c r="E27" i="19"/>
  <c r="H27" i="19" s="1"/>
  <c r="E31" i="23"/>
  <c r="E27" i="23"/>
  <c r="H27" i="23" s="1"/>
  <c r="C9" i="24"/>
  <c r="E26" i="24"/>
  <c r="H26" i="24" s="1"/>
  <c r="E27" i="24"/>
  <c r="H27" i="24" s="1"/>
  <c r="E47" i="28"/>
  <c r="E26" i="28"/>
  <c r="H26" i="28" s="1"/>
  <c r="E27" i="28"/>
  <c r="H27" i="28" s="1"/>
  <c r="E18" i="32"/>
  <c r="E27" i="32"/>
  <c r="H27" i="32" s="1"/>
  <c r="E131" i="34"/>
  <c r="H131" i="34" s="1"/>
  <c r="E75" i="34"/>
  <c r="H75" i="34" s="1"/>
  <c r="E131" i="3"/>
  <c r="H131" i="3" s="1"/>
  <c r="E75" i="3"/>
  <c r="H75" i="3" s="1"/>
  <c r="E90" i="6"/>
  <c r="H90" i="6" s="1"/>
  <c r="E131" i="7"/>
  <c r="H131" i="7" s="1"/>
  <c r="E75" i="7"/>
  <c r="H75" i="7" s="1"/>
  <c r="E131" i="10"/>
  <c r="H131" i="10" s="1"/>
  <c r="E75" i="10"/>
  <c r="H75" i="10" s="1"/>
  <c r="E131" i="16"/>
  <c r="H131" i="16" s="1"/>
  <c r="E75" i="16"/>
  <c r="H75" i="16" s="1"/>
  <c r="C10" i="19"/>
  <c r="E131" i="19"/>
  <c r="H131" i="19" s="1"/>
  <c r="E75" i="19"/>
  <c r="H75" i="19" s="1"/>
  <c r="E131" i="22"/>
  <c r="H131" i="22" s="1"/>
  <c r="E75" i="22"/>
  <c r="H75" i="22" s="1"/>
  <c r="E131" i="25"/>
  <c r="H131" i="25" s="1"/>
  <c r="E75" i="25"/>
  <c r="H75" i="25" s="1"/>
  <c r="C10" i="28"/>
  <c r="E131" i="28"/>
  <c r="H131" i="28" s="1"/>
  <c r="E75" i="28"/>
  <c r="H75" i="28" s="1"/>
  <c r="E131" i="31"/>
  <c r="H131" i="31" s="1"/>
  <c r="E75" i="31"/>
  <c r="H75" i="31" s="1"/>
  <c r="E84" i="15"/>
  <c r="E149" i="27"/>
  <c r="E232" i="4"/>
  <c r="E176" i="4"/>
  <c r="H176" i="4" s="1"/>
  <c r="E204" i="5"/>
  <c r="E176" i="5"/>
  <c r="H176" i="5" s="1"/>
  <c r="E297" i="8"/>
  <c r="E176" i="8"/>
  <c r="H176" i="8" s="1"/>
  <c r="E253" i="17"/>
  <c r="H253" i="17" s="1"/>
  <c r="E176" i="17"/>
  <c r="H176" i="17" s="1"/>
  <c r="E209" i="23"/>
  <c r="E176" i="23"/>
  <c r="H176" i="23" s="1"/>
  <c r="E315" i="29"/>
  <c r="H315" i="29" s="1"/>
  <c r="E176" i="29"/>
  <c r="H176" i="29" s="1"/>
  <c r="E194" i="32"/>
  <c r="E176" i="32"/>
  <c r="H176" i="32" s="1"/>
  <c r="E26" i="7"/>
  <c r="H26" i="7" s="1"/>
  <c r="E27" i="7"/>
  <c r="H27" i="7" s="1"/>
  <c r="E60" i="11"/>
  <c r="E26" i="11"/>
  <c r="H26" i="11" s="1"/>
  <c r="E27" i="11"/>
  <c r="H27" i="11" s="1"/>
  <c r="E26" i="18"/>
  <c r="H26" i="18" s="1"/>
  <c r="E27" i="18"/>
  <c r="H27" i="18" s="1"/>
  <c r="E26" i="22"/>
  <c r="H26" i="22" s="1"/>
  <c r="E27" i="22"/>
  <c r="H27" i="22" s="1"/>
  <c r="E26" i="27"/>
  <c r="H26" i="27" s="1"/>
  <c r="E27" i="27"/>
  <c r="H27" i="27" s="1"/>
  <c r="E65" i="31"/>
  <c r="E26" i="31"/>
  <c r="H26" i="31" s="1"/>
  <c r="E27" i="31"/>
  <c r="H27" i="31" s="1"/>
  <c r="E101" i="33"/>
  <c r="E131" i="33"/>
  <c r="H131" i="33" s="1"/>
  <c r="E75" i="33"/>
  <c r="H75" i="33" s="1"/>
  <c r="E131" i="2"/>
  <c r="H131" i="2" s="1"/>
  <c r="E75" i="2"/>
  <c r="H75" i="2" s="1"/>
  <c r="E111" i="5"/>
  <c r="E131" i="5"/>
  <c r="H131" i="5" s="1"/>
  <c r="E75" i="5"/>
  <c r="H75" i="5" s="1"/>
  <c r="C10" i="9"/>
  <c r="G10" i="9" s="1"/>
  <c r="E131" i="9"/>
  <c r="H131" i="9" s="1"/>
  <c r="E131" i="12"/>
  <c r="H131" i="12" s="1"/>
  <c r="E75" i="12"/>
  <c r="H75" i="12" s="1"/>
  <c r="E84" i="18"/>
  <c r="E131" i="18"/>
  <c r="H131" i="18" s="1"/>
  <c r="E75" i="18"/>
  <c r="H75" i="18" s="1"/>
  <c r="E131" i="21"/>
  <c r="H131" i="21" s="1"/>
  <c r="E75" i="21"/>
  <c r="H75" i="21" s="1"/>
  <c r="E131" i="24"/>
  <c r="H131" i="24" s="1"/>
  <c r="E75" i="24"/>
  <c r="H75" i="24" s="1"/>
  <c r="E131" i="27"/>
  <c r="H131" i="27" s="1"/>
  <c r="E75" i="27"/>
  <c r="H75" i="27" s="1"/>
  <c r="E89" i="30"/>
  <c r="E131" i="30"/>
  <c r="H131" i="30" s="1"/>
  <c r="E75" i="30"/>
  <c r="H75" i="30" s="1"/>
  <c r="E113" i="33"/>
  <c r="E136" i="21"/>
  <c r="E222" i="3"/>
  <c r="E176" i="3"/>
  <c r="H176" i="3" s="1"/>
  <c r="E178" i="3"/>
  <c r="H84" i="6"/>
  <c r="H142" i="13"/>
  <c r="H127" i="32"/>
  <c r="H171" i="33"/>
  <c r="H211" i="30"/>
  <c r="H210" i="30"/>
  <c r="H207" i="30"/>
  <c r="H206" i="30"/>
  <c r="H127" i="15"/>
  <c r="H124" i="15"/>
  <c r="H117" i="16"/>
  <c r="H132" i="18"/>
  <c r="H82" i="18"/>
  <c r="H129" i="20"/>
  <c r="H121" i="20"/>
  <c r="H105" i="20"/>
  <c r="H104" i="20"/>
  <c r="H142" i="21"/>
  <c r="H135" i="23"/>
  <c r="H134" i="23"/>
  <c r="H91" i="30"/>
  <c r="H126" i="32"/>
  <c r="H88" i="15"/>
  <c r="H77" i="15"/>
  <c r="H47" i="7"/>
  <c r="H46" i="7"/>
  <c r="H36" i="7"/>
  <c r="H65" i="8"/>
  <c r="H64" i="20"/>
  <c r="H61" i="20"/>
  <c r="H44" i="20"/>
  <c r="H41" i="4"/>
  <c r="H37" i="6"/>
  <c r="H36" i="6"/>
  <c r="H59" i="10"/>
  <c r="H58" i="10"/>
  <c r="H41" i="10"/>
  <c r="H40" i="10"/>
  <c r="H30" i="14"/>
  <c r="H30" i="17"/>
  <c r="H30" i="21"/>
  <c r="H47" i="24"/>
  <c r="H46" i="24"/>
  <c r="H42" i="26"/>
  <c r="H62" i="29"/>
  <c r="H36" i="29"/>
  <c r="E53" i="4"/>
  <c r="E63" i="4"/>
  <c r="E28" i="7"/>
  <c r="E43" i="7"/>
  <c r="E48" i="18"/>
  <c r="E60" i="18"/>
  <c r="C9" i="18"/>
  <c r="E60" i="21"/>
  <c r="E23" i="21"/>
  <c r="E50" i="21"/>
  <c r="H50" i="21" s="1"/>
  <c r="C9" i="22"/>
  <c r="E22" i="22"/>
  <c r="E18" i="27"/>
  <c r="E43" i="27"/>
  <c r="H43" i="27" s="1"/>
  <c r="E60" i="7"/>
  <c r="E61" i="4"/>
  <c r="E49" i="4"/>
  <c r="H23" i="4"/>
  <c r="H22" i="4"/>
  <c r="H21" i="4"/>
  <c r="H20" i="4"/>
  <c r="H30" i="11"/>
  <c r="E22" i="11"/>
  <c r="H60" i="12"/>
  <c r="H40" i="12"/>
  <c r="H39" i="12"/>
  <c r="H36" i="13"/>
  <c r="H20" i="13"/>
  <c r="H19" i="1"/>
  <c r="H19" i="7"/>
  <c r="E37" i="19"/>
  <c r="C9" i="19"/>
  <c r="H22" i="3"/>
  <c r="H21" i="3"/>
  <c r="H65" i="4"/>
  <c r="H64" i="4"/>
  <c r="E20" i="7"/>
  <c r="E60" i="15"/>
  <c r="E177" i="21"/>
  <c r="E162" i="30"/>
  <c r="H162" i="30" s="1"/>
  <c r="E282" i="2"/>
  <c r="E284" i="6"/>
  <c r="E248" i="6"/>
  <c r="E226" i="6"/>
  <c r="E182" i="6"/>
  <c r="E166" i="6"/>
  <c r="H166" i="6" s="1"/>
  <c r="E217" i="12"/>
  <c r="H217" i="12" s="1"/>
  <c r="E203" i="12"/>
  <c r="E299" i="15"/>
  <c r="H299" i="15" s="1"/>
  <c r="E226" i="18"/>
  <c r="E172" i="18"/>
  <c r="E349" i="1"/>
  <c r="E346" i="1"/>
  <c r="E376" i="1"/>
  <c r="E411" i="2"/>
  <c r="E528" i="2"/>
  <c r="E535" i="2"/>
  <c r="E360" i="2"/>
  <c r="H360" i="2" s="1"/>
  <c r="E545" i="2"/>
  <c r="E334" i="2"/>
  <c r="E347" i="2"/>
  <c r="E476" i="5"/>
  <c r="E491" i="5"/>
  <c r="H491" i="5" s="1"/>
  <c r="E355" i="5"/>
  <c r="H355" i="5" s="1"/>
  <c r="E537" i="5"/>
  <c r="E494" i="5"/>
  <c r="H494" i="5" s="1"/>
  <c r="E497" i="5"/>
  <c r="H497" i="5" s="1"/>
  <c r="E459" i="8"/>
  <c r="E510" i="8"/>
  <c r="H510" i="8" s="1"/>
  <c r="E359" i="8"/>
  <c r="H359" i="8" s="1"/>
  <c r="E395" i="8"/>
  <c r="E402" i="8"/>
  <c r="H402" i="8" s="1"/>
  <c r="E455" i="8"/>
  <c r="H455" i="8" s="1"/>
  <c r="E465" i="11"/>
  <c r="E439" i="11"/>
  <c r="E462" i="11"/>
  <c r="E519" i="11"/>
  <c r="E537" i="11"/>
  <c r="E458" i="11"/>
  <c r="E224" i="1"/>
  <c r="E185" i="1"/>
  <c r="H185" i="1" s="1"/>
  <c r="E317" i="2"/>
  <c r="E165" i="2"/>
  <c r="E264" i="9"/>
  <c r="H264" i="9" s="1"/>
  <c r="E211" i="9"/>
  <c r="H211" i="9" s="1"/>
  <c r="E202" i="9"/>
  <c r="H202" i="9" s="1"/>
  <c r="E318" i="18"/>
  <c r="E267" i="18"/>
  <c r="E207" i="18"/>
  <c r="E204" i="18"/>
  <c r="H204" i="18" s="1"/>
  <c r="E271" i="24"/>
  <c r="H271" i="24" s="1"/>
  <c r="E500" i="4"/>
  <c r="H500" i="4" s="1"/>
  <c r="E512" i="4"/>
  <c r="H512" i="4" s="1"/>
  <c r="E437" i="4"/>
  <c r="E471" i="10"/>
  <c r="E495" i="10"/>
  <c r="E527" i="10"/>
  <c r="H527" i="10" s="1"/>
  <c r="E356" i="13"/>
  <c r="E393" i="13"/>
  <c r="E408" i="13"/>
  <c r="E373" i="16"/>
  <c r="E340" i="16"/>
  <c r="E481" i="19"/>
  <c r="H481" i="19" s="1"/>
  <c r="E519" i="19"/>
  <c r="H21" i="2"/>
  <c r="H20" i="2"/>
  <c r="E24" i="3"/>
  <c r="H60" i="4"/>
  <c r="H59" i="4"/>
  <c r="H58" i="4"/>
  <c r="H56" i="4"/>
  <c r="H54" i="4"/>
  <c r="H45" i="5"/>
  <c r="H36" i="5"/>
  <c r="H24" i="6"/>
  <c r="H58" i="8"/>
  <c r="H57" i="8"/>
  <c r="H56" i="8"/>
  <c r="E37" i="10"/>
  <c r="E34" i="10"/>
  <c r="H21" i="12"/>
  <c r="E52" i="14"/>
  <c r="H37" i="15"/>
  <c r="H34" i="15"/>
  <c r="E42" i="17"/>
  <c r="H54" i="18"/>
  <c r="H34" i="22"/>
  <c r="H36" i="23"/>
  <c r="H28" i="23"/>
  <c r="H65" i="24"/>
  <c r="H64" i="24"/>
  <c r="H62" i="27"/>
  <c r="H52" i="27"/>
  <c r="H51" i="27"/>
  <c r="H36" i="27"/>
  <c r="H54" i="28"/>
  <c r="H55" i="31"/>
  <c r="E72" i="32"/>
  <c r="H72" i="32" s="1"/>
  <c r="H90" i="34"/>
  <c r="H102" i="4"/>
  <c r="H101" i="4"/>
  <c r="H142" i="5"/>
  <c r="H138" i="5"/>
  <c r="H144" i="8"/>
  <c r="H145" i="9"/>
  <c r="E124" i="9"/>
  <c r="E117" i="9"/>
  <c r="H134" i="16"/>
  <c r="H133" i="16"/>
  <c r="H132" i="16"/>
  <c r="E105" i="17"/>
  <c r="E98" i="17"/>
  <c r="E77" i="17"/>
  <c r="H95" i="21"/>
  <c r="H73" i="23"/>
  <c r="H110" i="25"/>
  <c r="E148" i="26"/>
  <c r="H151" i="27"/>
  <c r="E139" i="32"/>
  <c r="H112" i="32"/>
  <c r="E73" i="32"/>
  <c r="H73" i="32" s="1"/>
  <c r="E214" i="2"/>
  <c r="E211" i="2"/>
  <c r="E238" i="6"/>
  <c r="E269" i="9"/>
  <c r="H269" i="9" s="1"/>
  <c r="E248" i="9"/>
  <c r="H248" i="9" s="1"/>
  <c r="E227" i="15"/>
  <c r="H227" i="15" s="1"/>
  <c r="E313" i="18"/>
  <c r="E292" i="18"/>
  <c r="E268" i="18"/>
  <c r="H268" i="18" s="1"/>
  <c r="E219" i="18"/>
  <c r="E484" i="18"/>
  <c r="H484" i="18" s="1"/>
  <c r="E455" i="18"/>
  <c r="E429" i="18"/>
  <c r="H429" i="18" s="1"/>
  <c r="E427" i="18"/>
  <c r="E386" i="18"/>
  <c r="E347" i="18"/>
  <c r="H347" i="18" s="1"/>
  <c r="E483" i="21"/>
  <c r="E446" i="24"/>
  <c r="H446" i="24" s="1"/>
  <c r="E393" i="24"/>
  <c r="E412" i="27"/>
  <c r="H412" i="27" s="1"/>
  <c r="E335" i="27"/>
  <c r="E524" i="30"/>
  <c r="H524" i="30" s="1"/>
  <c r="E522" i="32"/>
  <c r="E556" i="34"/>
  <c r="H476" i="8"/>
  <c r="H473" i="8"/>
  <c r="H472" i="8"/>
  <c r="H471" i="8"/>
  <c r="H470" i="8"/>
  <c r="H469" i="8"/>
  <c r="H461" i="8"/>
  <c r="H460" i="8"/>
  <c r="H442" i="8"/>
  <c r="H441" i="8"/>
  <c r="H440" i="8"/>
  <c r="H387" i="8"/>
  <c r="H528" i="9"/>
  <c r="H527" i="9"/>
  <c r="H526" i="9"/>
  <c r="H525" i="9"/>
  <c r="H466" i="9"/>
  <c r="H465" i="9"/>
  <c r="H464" i="9"/>
  <c r="H463" i="9"/>
  <c r="H462" i="9"/>
  <c r="H461" i="9"/>
  <c r="H460" i="9"/>
  <c r="H459" i="9"/>
  <c r="H391" i="9"/>
  <c r="H381" i="9"/>
  <c r="H504" i="10"/>
  <c r="H499" i="10"/>
  <c r="H498" i="10"/>
  <c r="H497" i="10"/>
  <c r="H496" i="10"/>
  <c r="E524" i="15"/>
  <c r="H335" i="15"/>
  <c r="H334" i="15"/>
  <c r="H526" i="16"/>
  <c r="H525" i="16"/>
  <c r="H504" i="16"/>
  <c r="H497" i="16"/>
  <c r="H496" i="16"/>
  <c r="H493" i="16"/>
  <c r="H492" i="16"/>
  <c r="H489" i="16"/>
  <c r="H485" i="16"/>
  <c r="H484" i="16"/>
  <c r="H481" i="16"/>
  <c r="H480" i="16"/>
  <c r="H518" i="18"/>
  <c r="H517" i="18"/>
  <c r="H514" i="18"/>
  <c r="E466" i="18"/>
  <c r="E445" i="18"/>
  <c r="H445" i="18" s="1"/>
  <c r="H341" i="20"/>
  <c r="H340" i="20"/>
  <c r="E442" i="21"/>
  <c r="H442" i="21" s="1"/>
  <c r="E366" i="21"/>
  <c r="H488" i="32"/>
  <c r="H485" i="32"/>
  <c r="H484" i="32"/>
  <c r="E566" i="3"/>
  <c r="H571" i="15"/>
  <c r="H569" i="17"/>
  <c r="H566" i="17"/>
  <c r="H565" i="17"/>
  <c r="H562" i="17"/>
  <c r="H561" i="17"/>
  <c r="H560" i="17"/>
  <c r="E574" i="19"/>
  <c r="E572" i="19"/>
  <c r="H569" i="19"/>
  <c r="H566" i="22"/>
  <c r="H565" i="22"/>
  <c r="H561" i="22"/>
  <c r="H561" i="24"/>
  <c r="H569" i="29"/>
  <c r="H427" i="5"/>
  <c r="H371" i="7"/>
  <c r="E412" i="9"/>
  <c r="H412" i="9" s="1"/>
  <c r="E410" i="9"/>
  <c r="H410" i="9" s="1"/>
  <c r="E402" i="9"/>
  <c r="H402" i="9" s="1"/>
  <c r="E390" i="9"/>
  <c r="H523" i="10"/>
  <c r="H522" i="10"/>
  <c r="H473" i="10"/>
  <c r="H472" i="10"/>
  <c r="H471" i="10"/>
  <c r="E426" i="12"/>
  <c r="E529" i="15"/>
  <c r="H529" i="15" s="1"/>
  <c r="H421" i="17"/>
  <c r="H392" i="17"/>
  <c r="H391" i="17"/>
  <c r="H388" i="17"/>
  <c r="H387" i="17"/>
  <c r="H384" i="17"/>
  <c r="H382" i="17"/>
  <c r="H378" i="17"/>
  <c r="E385" i="18"/>
  <c r="H385" i="18" s="1"/>
  <c r="H371" i="18"/>
  <c r="E357" i="18"/>
  <c r="E351" i="18"/>
  <c r="H351" i="18" s="1"/>
  <c r="H504" i="19"/>
  <c r="E525" i="21"/>
  <c r="H445" i="23"/>
  <c r="H442" i="23"/>
  <c r="E393" i="30"/>
  <c r="H393" i="30" s="1"/>
  <c r="E368" i="30"/>
  <c r="H368" i="30" s="1"/>
  <c r="E338" i="30"/>
  <c r="H569" i="4"/>
  <c r="H566" i="4"/>
  <c r="H569" i="5"/>
  <c r="E563" i="6"/>
  <c r="H566" i="7"/>
  <c r="H577" i="12"/>
  <c r="H574" i="13"/>
  <c r="H561" i="13"/>
  <c r="H565" i="16"/>
  <c r="H579" i="17"/>
  <c r="H61" i="3"/>
  <c r="E59" i="2"/>
  <c r="E43" i="2"/>
  <c r="H53" i="4"/>
  <c r="E57" i="5"/>
  <c r="E52" i="5"/>
  <c r="E60" i="8"/>
  <c r="E52" i="8"/>
  <c r="E24" i="8"/>
  <c r="E58" i="13"/>
  <c r="E38" i="16"/>
  <c r="H38" i="16" s="1"/>
  <c r="E48" i="19"/>
  <c r="E35" i="23"/>
  <c r="E31" i="24"/>
  <c r="E36" i="28"/>
  <c r="H36" i="28" s="1"/>
  <c r="C10" i="34"/>
  <c r="E73" i="34"/>
  <c r="H73" i="34" s="1"/>
  <c r="E76" i="34"/>
  <c r="H76" i="34" s="1"/>
  <c r="E91" i="34"/>
  <c r="H91" i="34" s="1"/>
  <c r="E77" i="34"/>
  <c r="H77" i="34" s="1"/>
  <c r="E120" i="34"/>
  <c r="E77" i="3"/>
  <c r="E112" i="3"/>
  <c r="E138" i="3"/>
  <c r="E143" i="3"/>
  <c r="E145" i="3"/>
  <c r="H145" i="3" s="1"/>
  <c r="E106" i="3"/>
  <c r="H106" i="3" s="1"/>
  <c r="E118" i="7"/>
  <c r="E116" i="7"/>
  <c r="H116" i="7" s="1"/>
  <c r="E102" i="7"/>
  <c r="E124" i="7"/>
  <c r="E84" i="10"/>
  <c r="H84" i="10" s="1"/>
  <c r="E129" i="10"/>
  <c r="E113" i="10"/>
  <c r="E81" i="13"/>
  <c r="H81" i="13" s="1"/>
  <c r="E112" i="13"/>
  <c r="H112" i="13" s="1"/>
  <c r="E111" i="13"/>
  <c r="E76" i="16"/>
  <c r="E118" i="16"/>
  <c r="E85" i="16"/>
  <c r="E105" i="16"/>
  <c r="H105" i="16" s="1"/>
  <c r="E114" i="16"/>
  <c r="E116" i="16"/>
  <c r="H116" i="16" s="1"/>
  <c r="E84" i="16"/>
  <c r="H84" i="16" s="1"/>
  <c r="E116" i="22"/>
  <c r="E105" i="22"/>
  <c r="E73" i="25"/>
  <c r="E111" i="25"/>
  <c r="E102" i="25"/>
  <c r="H102" i="25" s="1"/>
  <c r="E133" i="25"/>
  <c r="H133" i="25" s="1"/>
  <c r="E146" i="25"/>
  <c r="C10" i="31"/>
  <c r="G10" i="31" s="1"/>
  <c r="E101" i="31"/>
  <c r="H101" i="31" s="1"/>
  <c r="E138" i="31"/>
  <c r="E148" i="31"/>
  <c r="E106" i="34"/>
  <c r="H106" i="34" s="1"/>
  <c r="E87" i="34"/>
  <c r="H136" i="12"/>
  <c r="E145" i="22"/>
  <c r="E83" i="22"/>
  <c r="H83" i="22" s="1"/>
  <c r="G11" i="20"/>
  <c r="G12" i="19"/>
  <c r="G13" i="16"/>
  <c r="G13" i="10"/>
  <c r="G11" i="6"/>
  <c r="E38" i="12"/>
  <c r="H38" i="12" s="1"/>
  <c r="E18" i="28"/>
  <c r="E29" i="24"/>
  <c r="E29" i="16"/>
  <c r="C9" i="16"/>
  <c r="E60" i="28"/>
  <c r="E31" i="28"/>
  <c r="H31" i="28" s="1"/>
  <c r="E18" i="5"/>
  <c r="E29" i="32"/>
  <c r="E44" i="19"/>
  <c r="H44" i="19" s="1"/>
  <c r="E18" i="33"/>
  <c r="C8" i="17"/>
  <c r="E13" i="17" s="1"/>
  <c r="E18" i="6"/>
  <c r="C9" i="9"/>
  <c r="E71" i="22"/>
  <c r="E71" i="10"/>
  <c r="E43" i="31"/>
  <c r="E22" i="31"/>
  <c r="H22" i="31" s="1"/>
  <c r="E19" i="31"/>
  <c r="E37" i="2"/>
  <c r="H32" i="2"/>
  <c r="H33" i="3"/>
  <c r="H62" i="4"/>
  <c r="H61" i="4"/>
  <c r="H48" i="4"/>
  <c r="H46" i="4"/>
  <c r="H45" i="4"/>
  <c r="H34" i="4"/>
  <c r="H32" i="4"/>
  <c r="H31" i="4"/>
  <c r="H30" i="4"/>
  <c r="E65" i="5"/>
  <c r="H65" i="5" s="1"/>
  <c r="E46" i="5"/>
  <c r="H46" i="5" s="1"/>
  <c r="E24" i="5"/>
  <c r="E20" i="5"/>
  <c r="E53" i="6"/>
  <c r="H53" i="6" s="1"/>
  <c r="E51" i="6"/>
  <c r="H65" i="7"/>
  <c r="E44" i="7"/>
  <c r="E41" i="7"/>
  <c r="H21" i="7"/>
  <c r="H20" i="7"/>
  <c r="H62" i="8"/>
  <c r="E22" i="8"/>
  <c r="E38" i="10"/>
  <c r="H52" i="11"/>
  <c r="E28" i="11"/>
  <c r="E41" i="12"/>
  <c r="H33" i="14"/>
  <c r="H58" i="15"/>
  <c r="H52" i="15"/>
  <c r="H51" i="15"/>
  <c r="H50" i="15"/>
  <c r="H49" i="15"/>
  <c r="E42" i="15"/>
  <c r="H42" i="15" s="1"/>
  <c r="H63" i="16"/>
  <c r="H58" i="16"/>
  <c r="H56" i="16"/>
  <c r="H55" i="16"/>
  <c r="H54" i="16"/>
  <c r="H35" i="16"/>
  <c r="H30" i="16"/>
  <c r="H62" i="17"/>
  <c r="H60" i="17"/>
  <c r="H59" i="17"/>
  <c r="H56" i="17"/>
  <c r="H51" i="17"/>
  <c r="H50" i="17"/>
  <c r="E48" i="17"/>
  <c r="E29" i="17"/>
  <c r="H29" i="17" s="1"/>
  <c r="H58" i="18"/>
  <c r="E52" i="18"/>
  <c r="H42" i="18"/>
  <c r="E63" i="19"/>
  <c r="E60" i="19"/>
  <c r="H50" i="19"/>
  <c r="E41" i="19"/>
  <c r="E34" i="19"/>
  <c r="H52" i="20"/>
  <c r="H33" i="20"/>
  <c r="H32" i="20"/>
  <c r="H20" i="20"/>
  <c r="H62" i="21"/>
  <c r="E59" i="21"/>
  <c r="H59" i="21" s="1"/>
  <c r="E37" i="21"/>
  <c r="H24" i="21"/>
  <c r="H20" i="21"/>
  <c r="E53" i="22"/>
  <c r="H37" i="22"/>
  <c r="H36" i="22"/>
  <c r="E31" i="22"/>
  <c r="H48" i="23"/>
  <c r="H34" i="23"/>
  <c r="H33" i="23"/>
  <c r="H32" i="23"/>
  <c r="H56" i="24"/>
  <c r="H55" i="24"/>
  <c r="H54" i="24"/>
  <c r="H40" i="24"/>
  <c r="H20" i="24"/>
  <c r="H54" i="25"/>
  <c r="E145" i="7"/>
  <c r="E139" i="7"/>
  <c r="E137" i="7"/>
  <c r="E135" i="7"/>
  <c r="H135" i="7" s="1"/>
  <c r="C9" i="28"/>
  <c r="C9" i="5"/>
  <c r="E71" i="3"/>
  <c r="H71" i="3" s="1"/>
  <c r="E71" i="34"/>
  <c r="H19" i="6"/>
  <c r="H19" i="9"/>
  <c r="H19" i="24"/>
  <c r="H19" i="30"/>
  <c r="E64" i="26"/>
  <c r="E58" i="26"/>
  <c r="H58" i="26" s="1"/>
  <c r="E40" i="33"/>
  <c r="H40" i="33" s="1"/>
  <c r="E31" i="2"/>
  <c r="H31" i="2" s="1"/>
  <c r="H60" i="3"/>
  <c r="E48" i="3"/>
  <c r="E42" i="3"/>
  <c r="E39" i="3"/>
  <c r="E28" i="3"/>
  <c r="H28" i="3" s="1"/>
  <c r="H49" i="4"/>
  <c r="H57" i="5"/>
  <c r="H44" i="5"/>
  <c r="E21" i="5"/>
  <c r="E57" i="6"/>
  <c r="H43" i="7"/>
  <c r="E59" i="8"/>
  <c r="H59" i="8" s="1"/>
  <c r="E23" i="8"/>
  <c r="E60" i="10"/>
  <c r="H60" i="10" s="1"/>
  <c r="H37" i="10"/>
  <c r="H22" i="11"/>
  <c r="E43" i="12"/>
  <c r="H43" i="12" s="1"/>
  <c r="E63" i="14"/>
  <c r="H63" i="14" s="1"/>
  <c r="E59" i="14"/>
  <c r="E51" i="14"/>
  <c r="H51" i="14" s="1"/>
  <c r="E31" i="14"/>
  <c r="E49" i="17"/>
  <c r="E38" i="17"/>
  <c r="H38" i="17" s="1"/>
  <c r="H48" i="18"/>
  <c r="E64" i="19"/>
  <c r="E35" i="19"/>
  <c r="H35" i="19" s="1"/>
  <c r="E29" i="20"/>
  <c r="H29" i="20" s="1"/>
  <c r="E63" i="23"/>
  <c r="H63" i="23" s="1"/>
  <c r="H35" i="23"/>
  <c r="E48" i="24"/>
  <c r="H48" i="24" s="1"/>
  <c r="E54" i="26"/>
  <c r="H54" i="26" s="1"/>
  <c r="E65" i="28"/>
  <c r="H65" i="28" s="1"/>
  <c r="E40" i="28"/>
  <c r="H40" i="28" s="1"/>
  <c r="E65" i="29"/>
  <c r="E58" i="29"/>
  <c r="H58" i="29" s="1"/>
  <c r="E58" i="31"/>
  <c r="E56" i="31"/>
  <c r="E36" i="31"/>
  <c r="E34" i="31"/>
  <c r="E23" i="31"/>
  <c r="E21" i="31"/>
  <c r="E150" i="3"/>
  <c r="H150" i="3" s="1"/>
  <c r="E146" i="19"/>
  <c r="E167" i="34"/>
  <c r="E287" i="34"/>
  <c r="E201" i="34"/>
  <c r="H201" i="34" s="1"/>
  <c r="E248" i="34"/>
  <c r="E284" i="34"/>
  <c r="E318" i="3"/>
  <c r="E225" i="3"/>
  <c r="E271" i="3"/>
  <c r="E292" i="3"/>
  <c r="E193" i="3"/>
  <c r="E224" i="3"/>
  <c r="E226" i="3"/>
  <c r="E244" i="3"/>
  <c r="E196" i="7"/>
  <c r="E226" i="7"/>
  <c r="H226" i="7" s="1"/>
  <c r="E273" i="7"/>
  <c r="E290" i="7"/>
  <c r="E303" i="7"/>
  <c r="E306" i="7"/>
  <c r="E312" i="7"/>
  <c r="E317" i="7"/>
  <c r="E200" i="7"/>
  <c r="E235" i="7"/>
  <c r="E220" i="7"/>
  <c r="H220" i="7" s="1"/>
  <c r="E170" i="10"/>
  <c r="H170" i="10" s="1"/>
  <c r="E207" i="10"/>
  <c r="H207" i="10" s="1"/>
  <c r="E232" i="10"/>
  <c r="H232" i="10" s="1"/>
  <c r="E318" i="10"/>
  <c r="E238" i="13"/>
  <c r="E315" i="13"/>
  <c r="E285" i="13"/>
  <c r="E272" i="16"/>
  <c r="E284" i="16"/>
  <c r="E215" i="16"/>
  <c r="H215" i="16" s="1"/>
  <c r="E247" i="16"/>
  <c r="H247" i="16" s="1"/>
  <c r="E263" i="16"/>
  <c r="E164" i="16"/>
  <c r="E164" i="19"/>
  <c r="H164" i="19" s="1"/>
  <c r="E222" i="19"/>
  <c r="E281" i="19"/>
  <c r="E289" i="19"/>
  <c r="E295" i="19"/>
  <c r="H295" i="19" s="1"/>
  <c r="E301" i="19"/>
  <c r="E269" i="19"/>
  <c r="E202" i="22"/>
  <c r="H202" i="22" s="1"/>
  <c r="E236" i="22"/>
  <c r="E168" i="22"/>
  <c r="H168" i="22" s="1"/>
  <c r="E186" i="22"/>
  <c r="H186" i="22" s="1"/>
  <c r="E286" i="22"/>
  <c r="E305" i="22"/>
  <c r="E163" i="22"/>
  <c r="H163" i="22" s="1"/>
  <c r="E203" i="22"/>
  <c r="E304" i="22"/>
  <c r="E162" i="25"/>
  <c r="H162" i="25" s="1"/>
  <c r="E263" i="25"/>
  <c r="E315" i="25"/>
  <c r="E168" i="25"/>
  <c r="H168" i="25" s="1"/>
  <c r="E270" i="25"/>
  <c r="E226" i="25"/>
  <c r="E229" i="28"/>
  <c r="H229" i="28" s="1"/>
  <c r="E199" i="28"/>
  <c r="H199" i="28" s="1"/>
  <c r="E219" i="28"/>
  <c r="H219" i="28" s="1"/>
  <c r="E298" i="28"/>
  <c r="H298" i="28" s="1"/>
  <c r="E226" i="28"/>
  <c r="E290" i="28"/>
  <c r="H290" i="28" s="1"/>
  <c r="E306" i="28"/>
  <c r="H306" i="28" s="1"/>
  <c r="E289" i="28"/>
  <c r="E233" i="31"/>
  <c r="H233" i="31" s="1"/>
  <c r="E242" i="31"/>
  <c r="E311" i="31"/>
  <c r="H311" i="31" s="1"/>
  <c r="E317" i="31"/>
  <c r="E199" i="31"/>
  <c r="H199" i="31" s="1"/>
  <c r="E252" i="31"/>
  <c r="H252" i="31" s="1"/>
  <c r="E302" i="31"/>
  <c r="E183" i="31"/>
  <c r="H183" i="31" s="1"/>
  <c r="E211" i="31"/>
  <c r="H211" i="31" s="1"/>
  <c r="E218" i="31"/>
  <c r="H218" i="31" s="1"/>
  <c r="E234" i="31"/>
  <c r="H234" i="31" s="1"/>
  <c r="E192" i="34"/>
  <c r="E234" i="5"/>
  <c r="E294" i="8"/>
  <c r="E247" i="8"/>
  <c r="E232" i="8"/>
  <c r="H232" i="8" s="1"/>
  <c r="E204" i="8"/>
  <c r="E167" i="17"/>
  <c r="E269" i="23"/>
  <c r="E376" i="14"/>
  <c r="H376" i="14" s="1"/>
  <c r="E468" i="14"/>
  <c r="E530" i="14"/>
  <c r="E331" i="14"/>
  <c r="E347" i="14"/>
  <c r="E350" i="14"/>
  <c r="E395" i="14"/>
  <c r="E422" i="14"/>
  <c r="E429" i="14"/>
  <c r="E544" i="14"/>
  <c r="E501" i="14"/>
  <c r="E363" i="17"/>
  <c r="E422" i="17"/>
  <c r="H422" i="17" s="1"/>
  <c r="E375" i="17"/>
  <c r="E346" i="17"/>
  <c r="H346" i="17" s="1"/>
  <c r="E362" i="17"/>
  <c r="H362" i="17" s="1"/>
  <c r="E365" i="17"/>
  <c r="E345" i="17"/>
  <c r="E361" i="17"/>
  <c r="E378" i="20"/>
  <c r="E372" i="20"/>
  <c r="H372" i="20" s="1"/>
  <c r="E453" i="20"/>
  <c r="H453" i="20" s="1"/>
  <c r="E467" i="20"/>
  <c r="E536" i="20"/>
  <c r="E360" i="23"/>
  <c r="H360" i="23" s="1"/>
  <c r="E409" i="23"/>
  <c r="E431" i="23"/>
  <c r="E433" i="23"/>
  <c r="H433" i="23" s="1"/>
  <c r="E435" i="23"/>
  <c r="E467" i="23"/>
  <c r="H467" i="23" s="1"/>
  <c r="E539" i="23"/>
  <c r="E387" i="23"/>
  <c r="E408" i="23"/>
  <c r="E404" i="23"/>
  <c r="E503" i="23"/>
  <c r="H503" i="23" s="1"/>
  <c r="E519" i="23"/>
  <c r="E463" i="23"/>
  <c r="H463" i="23" s="1"/>
  <c r="E351" i="26"/>
  <c r="E366" i="26"/>
  <c r="E483" i="26"/>
  <c r="E487" i="26"/>
  <c r="E493" i="26"/>
  <c r="H493" i="26" s="1"/>
  <c r="E449" i="26"/>
  <c r="E465" i="26"/>
  <c r="E472" i="26"/>
  <c r="E494" i="26"/>
  <c r="H494" i="26" s="1"/>
  <c r="E544" i="26"/>
  <c r="H544" i="26" s="1"/>
  <c r="E355" i="26"/>
  <c r="E358" i="26"/>
  <c r="E363" i="26"/>
  <c r="E357" i="29"/>
  <c r="E480" i="29"/>
  <c r="E497" i="29"/>
  <c r="E366" i="29"/>
  <c r="E463" i="29"/>
  <c r="H463" i="29" s="1"/>
  <c r="E386" i="29"/>
  <c r="H386" i="29" s="1"/>
  <c r="E445" i="29"/>
  <c r="E526" i="29"/>
  <c r="H526" i="29" s="1"/>
  <c r="E496" i="29"/>
  <c r="E499" i="29"/>
  <c r="E517" i="29"/>
  <c r="E386" i="31"/>
  <c r="E388" i="31"/>
  <c r="E405" i="31"/>
  <c r="E463" i="31"/>
  <c r="E504" i="31"/>
  <c r="E351" i="31"/>
  <c r="E391" i="31"/>
  <c r="E539" i="31"/>
  <c r="E335" i="31"/>
  <c r="E387" i="14"/>
  <c r="E535" i="17"/>
  <c r="E482" i="17"/>
  <c r="H482" i="17" s="1"/>
  <c r="E84" i="2"/>
  <c r="E112" i="2"/>
  <c r="H112" i="2" s="1"/>
  <c r="E100" i="6"/>
  <c r="E110" i="6"/>
  <c r="E133" i="6"/>
  <c r="E81" i="12"/>
  <c r="E114" i="12"/>
  <c r="E110" i="15"/>
  <c r="E115" i="15"/>
  <c r="E118" i="15"/>
  <c r="E139" i="15"/>
  <c r="E144" i="15"/>
  <c r="H144" i="15" s="1"/>
  <c r="E83" i="18"/>
  <c r="E104" i="18"/>
  <c r="E140" i="18"/>
  <c r="E148" i="18"/>
  <c r="E107" i="21"/>
  <c r="E140" i="21"/>
  <c r="C10" i="24"/>
  <c r="E135" i="24"/>
  <c r="H135" i="24" s="1"/>
  <c r="E151" i="24"/>
  <c r="E116" i="27"/>
  <c r="H116" i="27" s="1"/>
  <c r="E140" i="27"/>
  <c r="H140" i="27" s="1"/>
  <c r="E136" i="6"/>
  <c r="H136" i="6" s="1"/>
  <c r="E132" i="6"/>
  <c r="H132" i="6" s="1"/>
  <c r="E128" i="6"/>
  <c r="H128" i="6" s="1"/>
  <c r="H102" i="7"/>
  <c r="E84" i="12"/>
  <c r="H121" i="14"/>
  <c r="E137" i="18"/>
  <c r="E135" i="18"/>
  <c r="E124" i="18"/>
  <c r="E105" i="21"/>
  <c r="E95" i="23"/>
  <c r="H95" i="23" s="1"/>
  <c r="E89" i="24"/>
  <c r="E150" i="26"/>
  <c r="H150" i="26" s="1"/>
  <c r="H147" i="26"/>
  <c r="H97" i="26"/>
  <c r="E150" i="27"/>
  <c r="H150" i="27" s="1"/>
  <c r="E133" i="29"/>
  <c r="H133" i="29" s="1"/>
  <c r="E140" i="30"/>
  <c r="H140" i="30" s="1"/>
  <c r="E128" i="30"/>
  <c r="E116" i="30"/>
  <c r="H116" i="30" s="1"/>
  <c r="E94" i="30"/>
  <c r="E252" i="4"/>
  <c r="E273" i="17"/>
  <c r="H273" i="17" s="1"/>
  <c r="E201" i="32"/>
  <c r="H201" i="32" s="1"/>
  <c r="E525" i="14"/>
  <c r="E512" i="14"/>
  <c r="E410" i="14"/>
  <c r="H52" i="25"/>
  <c r="H51" i="25"/>
  <c r="H24" i="25"/>
  <c r="H24" i="27"/>
  <c r="H23" i="27"/>
  <c r="H22" i="27"/>
  <c r="H21" i="27"/>
  <c r="H20" i="27"/>
  <c r="H56" i="29"/>
  <c r="H55" i="29"/>
  <c r="H54" i="29"/>
  <c r="C10" i="8"/>
  <c r="G10" i="8" s="1"/>
  <c r="E91" i="8"/>
  <c r="H91" i="8" s="1"/>
  <c r="E104" i="8"/>
  <c r="C10" i="11"/>
  <c r="G10" i="11" s="1"/>
  <c r="E139" i="11"/>
  <c r="E145" i="11"/>
  <c r="H145" i="11" s="1"/>
  <c r="E71" i="14"/>
  <c r="E136" i="14"/>
  <c r="E71" i="17"/>
  <c r="E117" i="17"/>
  <c r="E120" i="17"/>
  <c r="H120" i="17" s="1"/>
  <c r="E89" i="20"/>
  <c r="E99" i="20"/>
  <c r="E89" i="23"/>
  <c r="E150" i="23"/>
  <c r="H150" i="23" s="1"/>
  <c r="E71" i="32"/>
  <c r="E137" i="32"/>
  <c r="H137" i="32" s="1"/>
  <c r="E105" i="4"/>
  <c r="H105" i="4" s="1"/>
  <c r="H147" i="5"/>
  <c r="E107" i="6"/>
  <c r="E88" i="6"/>
  <c r="H88" i="6" s="1"/>
  <c r="E150" i="8"/>
  <c r="E117" i="8"/>
  <c r="H124" i="9"/>
  <c r="E77" i="9"/>
  <c r="E102" i="11"/>
  <c r="E140" i="12"/>
  <c r="E137" i="12"/>
  <c r="H97" i="12"/>
  <c r="H96" i="12"/>
  <c r="H95" i="12"/>
  <c r="H82" i="13"/>
  <c r="E151" i="17"/>
  <c r="H151" i="17" s="1"/>
  <c r="H135" i="17"/>
  <c r="H132" i="17"/>
  <c r="E106" i="20"/>
  <c r="H106" i="20" s="1"/>
  <c r="E97" i="23"/>
  <c r="H151" i="24"/>
  <c r="E81" i="24"/>
  <c r="H111" i="25"/>
  <c r="E191" i="4"/>
  <c r="E193" i="4"/>
  <c r="E225" i="5"/>
  <c r="E227" i="5"/>
  <c r="E237" i="5"/>
  <c r="E320" i="5"/>
  <c r="E163" i="8"/>
  <c r="E199" i="8"/>
  <c r="H199" i="8" s="1"/>
  <c r="E246" i="8"/>
  <c r="E203" i="11"/>
  <c r="E238" i="11"/>
  <c r="H238" i="11" s="1"/>
  <c r="E242" i="11"/>
  <c r="H242" i="11" s="1"/>
  <c r="E303" i="11"/>
  <c r="E313" i="11"/>
  <c r="H313" i="11" s="1"/>
  <c r="E315" i="14"/>
  <c r="H315" i="14" s="1"/>
  <c r="E196" i="14"/>
  <c r="E293" i="14"/>
  <c r="E186" i="17"/>
  <c r="E217" i="17"/>
  <c r="E169" i="17"/>
  <c r="H169" i="17" s="1"/>
  <c r="E219" i="20"/>
  <c r="E263" i="23"/>
  <c r="E295" i="23"/>
  <c r="E298" i="23"/>
  <c r="E301" i="23"/>
  <c r="H301" i="23" s="1"/>
  <c r="E318" i="23"/>
  <c r="E293" i="23"/>
  <c r="H293" i="23" s="1"/>
  <c r="E271" i="26"/>
  <c r="E307" i="26"/>
  <c r="H307" i="26" s="1"/>
  <c r="E318" i="26"/>
  <c r="E301" i="26"/>
  <c r="H301" i="26" s="1"/>
  <c r="E238" i="29"/>
  <c r="H238" i="29" s="1"/>
  <c r="E295" i="29"/>
  <c r="E188" i="32"/>
  <c r="H188" i="32" s="1"/>
  <c r="E234" i="32"/>
  <c r="H234" i="32" s="1"/>
  <c r="E182" i="32"/>
  <c r="E225" i="32"/>
  <c r="H225" i="32" s="1"/>
  <c r="E169" i="4"/>
  <c r="E268" i="5"/>
  <c r="E170" i="11"/>
  <c r="H170" i="11" s="1"/>
  <c r="E290" i="14"/>
  <c r="H290" i="14" s="1"/>
  <c r="E227" i="14"/>
  <c r="H227" i="14" s="1"/>
  <c r="E222" i="14"/>
  <c r="E217" i="26"/>
  <c r="E209" i="29"/>
  <c r="E203" i="29"/>
  <c r="H203" i="29" s="1"/>
  <c r="E287" i="32"/>
  <c r="E232" i="32"/>
  <c r="H228" i="19"/>
  <c r="H320" i="20"/>
  <c r="H312" i="20"/>
  <c r="H311" i="20"/>
  <c r="H306" i="20"/>
  <c r="H271" i="20"/>
  <c r="H267" i="20"/>
  <c r="H242" i="20"/>
  <c r="H237" i="20"/>
  <c r="H230" i="20"/>
  <c r="H213" i="21"/>
  <c r="H318" i="23"/>
  <c r="H267" i="23"/>
  <c r="E169" i="30"/>
  <c r="H169" i="30" s="1"/>
  <c r="H319" i="32"/>
  <c r="H311" i="32"/>
  <c r="H310" i="32"/>
  <c r="H306" i="32"/>
  <c r="H253" i="32"/>
  <c r="E370" i="34"/>
  <c r="E349" i="34"/>
  <c r="E332" i="4"/>
  <c r="E519" i="4"/>
  <c r="H519" i="4" s="1"/>
  <c r="E444" i="7"/>
  <c r="E526" i="7"/>
  <c r="E375" i="19"/>
  <c r="E384" i="19"/>
  <c r="E431" i="19"/>
  <c r="E465" i="19"/>
  <c r="H465" i="19" s="1"/>
  <c r="E488" i="19"/>
  <c r="E503" i="19"/>
  <c r="E338" i="22"/>
  <c r="H338" i="22" s="1"/>
  <c r="E430" i="22"/>
  <c r="E381" i="22"/>
  <c r="E407" i="22"/>
  <c r="H407" i="22" s="1"/>
  <c r="E443" i="22"/>
  <c r="E488" i="22"/>
  <c r="E495" i="22"/>
  <c r="H495" i="22" s="1"/>
  <c r="E521" i="25"/>
  <c r="E454" i="25"/>
  <c r="H454" i="25" s="1"/>
  <c r="E344" i="28"/>
  <c r="E396" i="28"/>
  <c r="E377" i="28"/>
  <c r="E354" i="34"/>
  <c r="H354" i="34" s="1"/>
  <c r="H441" i="5"/>
  <c r="E521" i="9"/>
  <c r="H431" i="9"/>
  <c r="H430" i="9"/>
  <c r="H429" i="9"/>
  <c r="H428" i="9"/>
  <c r="H427" i="9"/>
  <c r="H426" i="9"/>
  <c r="H425" i="9"/>
  <c r="E387" i="10"/>
  <c r="E454" i="16"/>
  <c r="E430" i="16"/>
  <c r="E346" i="16"/>
  <c r="H346" i="16" s="1"/>
  <c r="H534" i="17"/>
  <c r="H506" i="17"/>
  <c r="H504" i="17"/>
  <c r="H501" i="17"/>
  <c r="H500" i="17"/>
  <c r="H407" i="18"/>
  <c r="H403" i="18"/>
  <c r="E426" i="19"/>
  <c r="E420" i="19"/>
  <c r="E408" i="19"/>
  <c r="E395" i="19"/>
  <c r="E409" i="22"/>
  <c r="H128" i="4"/>
  <c r="H127" i="4"/>
  <c r="H83" i="4"/>
  <c r="H82" i="4"/>
  <c r="H139" i="6"/>
  <c r="H137" i="6"/>
  <c r="H96" i="6"/>
  <c r="H133" i="7"/>
  <c r="H151" i="9"/>
  <c r="H150" i="9"/>
  <c r="H123" i="9"/>
  <c r="H107" i="9"/>
  <c r="H106" i="9"/>
  <c r="H104" i="9"/>
  <c r="H100" i="9"/>
  <c r="H151" i="10"/>
  <c r="H82" i="10"/>
  <c r="H151" i="12"/>
  <c r="H138" i="12"/>
  <c r="H137" i="12"/>
  <c r="H82" i="12"/>
  <c r="H124" i="13"/>
  <c r="H101" i="14"/>
  <c r="H107" i="15"/>
  <c r="H106" i="15"/>
  <c r="H104" i="15"/>
  <c r="H102" i="15"/>
  <c r="H101" i="15"/>
  <c r="H100" i="15"/>
  <c r="H150" i="17"/>
  <c r="H149" i="17"/>
  <c r="H147" i="17"/>
  <c r="H146" i="17"/>
  <c r="H145" i="17"/>
  <c r="H144" i="17"/>
  <c r="H143" i="17"/>
  <c r="H142" i="17"/>
  <c r="H141" i="17"/>
  <c r="H140" i="17"/>
  <c r="H136" i="17"/>
  <c r="H148" i="20"/>
  <c r="H146" i="20"/>
  <c r="H145" i="20"/>
  <c r="H118" i="20"/>
  <c r="H107" i="20"/>
  <c r="H136" i="21"/>
  <c r="H107" i="23"/>
  <c r="H91" i="23"/>
  <c r="H90" i="23"/>
  <c r="H116" i="24"/>
  <c r="H113" i="24"/>
  <c r="H112" i="24"/>
  <c r="H121" i="25"/>
  <c r="H101" i="25"/>
  <c r="H97" i="25"/>
  <c r="H148" i="26"/>
  <c r="H141" i="26"/>
  <c r="H140" i="26"/>
  <c r="H121" i="26"/>
  <c r="H149" i="27"/>
  <c r="H132" i="28"/>
  <c r="H110" i="29"/>
  <c r="H81" i="29"/>
  <c r="H126" i="30"/>
  <c r="H96" i="30"/>
  <c r="H95" i="30"/>
  <c r="H145" i="32"/>
  <c r="H144" i="32"/>
  <c r="H143" i="32"/>
  <c r="H141" i="32"/>
  <c r="H140" i="32"/>
  <c r="H108" i="32"/>
  <c r="H107" i="32"/>
  <c r="E202" i="24"/>
  <c r="E232" i="24"/>
  <c r="H232" i="24" s="1"/>
  <c r="E284" i="24"/>
  <c r="H284" i="24" s="1"/>
  <c r="E288" i="24"/>
  <c r="E273" i="27"/>
  <c r="H273" i="27" s="1"/>
  <c r="E277" i="27"/>
  <c r="H277" i="27" s="1"/>
  <c r="E284" i="27"/>
  <c r="H284" i="27" s="1"/>
  <c r="E226" i="30"/>
  <c r="H226" i="30" s="1"/>
  <c r="E203" i="30"/>
  <c r="E162" i="27"/>
  <c r="E309" i="2"/>
  <c r="E289" i="2"/>
  <c r="E203" i="2"/>
  <c r="E174" i="2"/>
  <c r="E287" i="9"/>
  <c r="H287" i="9" s="1"/>
  <c r="E203" i="9"/>
  <c r="H203" i="9" s="1"/>
  <c r="E225" i="12"/>
  <c r="H225" i="12" s="1"/>
  <c r="E211" i="12"/>
  <c r="E237" i="18"/>
  <c r="E229" i="18"/>
  <c r="E220" i="18"/>
  <c r="E318" i="21"/>
  <c r="H318" i="21" s="1"/>
  <c r="E303" i="21"/>
  <c r="H303" i="21" s="1"/>
  <c r="E273" i="21"/>
  <c r="E232" i="21"/>
  <c r="E217" i="21"/>
  <c r="H217" i="21" s="1"/>
  <c r="H296" i="23"/>
  <c r="E217" i="24"/>
  <c r="H217" i="24" s="1"/>
  <c r="E304" i="27"/>
  <c r="E301" i="27"/>
  <c r="H281" i="27"/>
  <c r="E249" i="27"/>
  <c r="E237" i="27"/>
  <c r="E222" i="27"/>
  <c r="H222" i="27" s="1"/>
  <c r="E170" i="27"/>
  <c r="E200" i="30"/>
  <c r="E186" i="30"/>
  <c r="H243" i="31"/>
  <c r="H242" i="31"/>
  <c r="E331" i="33"/>
  <c r="E344" i="33"/>
  <c r="E528" i="33"/>
  <c r="E337" i="3"/>
  <c r="E388" i="3"/>
  <c r="E455" i="3"/>
  <c r="E431" i="6"/>
  <c r="E339" i="6"/>
  <c r="E387" i="6"/>
  <c r="E394" i="6"/>
  <c r="E452" i="6"/>
  <c r="E380" i="9"/>
  <c r="E404" i="9"/>
  <c r="H404" i="9" s="1"/>
  <c r="E456" i="9"/>
  <c r="H456" i="9" s="1"/>
  <c r="E462" i="12"/>
  <c r="E347" i="12"/>
  <c r="E359" i="12"/>
  <c r="E408" i="12"/>
  <c r="E361" i="34"/>
  <c r="E495" i="3"/>
  <c r="E481" i="3"/>
  <c r="E462" i="3"/>
  <c r="E420" i="3"/>
  <c r="E405" i="3"/>
  <c r="H405" i="3" s="1"/>
  <c r="E402" i="3"/>
  <c r="E477" i="4"/>
  <c r="H488" i="5"/>
  <c r="H480" i="5"/>
  <c r="H544" i="6"/>
  <c r="H543" i="6"/>
  <c r="H542" i="6"/>
  <c r="H541" i="6"/>
  <c r="E347" i="6"/>
  <c r="E409" i="7"/>
  <c r="E539" i="9"/>
  <c r="H539" i="9" s="1"/>
  <c r="E524" i="9"/>
  <c r="H524" i="9" s="1"/>
  <c r="H508" i="9"/>
  <c r="H507" i="9"/>
  <c r="E487" i="9"/>
  <c r="H487" i="9" s="1"/>
  <c r="H390" i="9"/>
  <c r="E382" i="9"/>
  <c r="E376" i="9"/>
  <c r="H376" i="9" s="1"/>
  <c r="E346" i="9"/>
  <c r="H346" i="9" s="1"/>
  <c r="H495" i="10"/>
  <c r="E421" i="10"/>
  <c r="E348" i="10"/>
  <c r="E407" i="12"/>
  <c r="E424" i="13"/>
  <c r="H347" i="15"/>
  <c r="H346" i="15"/>
  <c r="H453" i="16"/>
  <c r="E425" i="16"/>
  <c r="H425" i="16" s="1"/>
  <c r="H378" i="16"/>
  <c r="H375" i="17"/>
  <c r="H359" i="17"/>
  <c r="H358" i="17"/>
  <c r="H355" i="17"/>
  <c r="H354" i="17"/>
  <c r="H496" i="18"/>
  <c r="E510" i="19"/>
  <c r="H510" i="19" s="1"/>
  <c r="E492" i="19"/>
  <c r="H492" i="19" s="1"/>
  <c r="H488" i="19"/>
  <c r="E454" i="19"/>
  <c r="E355" i="19"/>
  <c r="E471" i="22"/>
  <c r="H363" i="17"/>
  <c r="H431" i="20"/>
  <c r="H430" i="20"/>
  <c r="H409" i="20"/>
  <c r="H405" i="20"/>
  <c r="H404" i="20"/>
  <c r="H401" i="20"/>
  <c r="H360" i="20"/>
  <c r="H356" i="20"/>
  <c r="H516" i="23"/>
  <c r="H515" i="23"/>
  <c r="H512" i="23"/>
  <c r="E476" i="27"/>
  <c r="E467" i="27"/>
  <c r="E402" i="30"/>
  <c r="H402" i="30" s="1"/>
  <c r="E372" i="32"/>
  <c r="E362" i="32"/>
  <c r="E576" i="12"/>
  <c r="H576" i="12" s="1"/>
  <c r="E561" i="12"/>
  <c r="E563" i="12"/>
  <c r="E578" i="15"/>
  <c r="H578" i="15" s="1"/>
  <c r="E570" i="15"/>
  <c r="E558" i="26"/>
  <c r="E572" i="26"/>
  <c r="E577" i="28"/>
  <c r="E565" i="28"/>
  <c r="E554" i="30"/>
  <c r="H554" i="30" s="1"/>
  <c r="E572" i="30"/>
  <c r="E561" i="30"/>
  <c r="H561" i="30" s="1"/>
  <c r="H204" i="23"/>
  <c r="H301" i="27"/>
  <c r="H289" i="28"/>
  <c r="H302" i="31"/>
  <c r="E343" i="21"/>
  <c r="E357" i="21"/>
  <c r="H357" i="21" s="1"/>
  <c r="E445" i="24"/>
  <c r="E452" i="24"/>
  <c r="E490" i="24"/>
  <c r="E524" i="24"/>
  <c r="E347" i="27"/>
  <c r="E360" i="27"/>
  <c r="E375" i="27"/>
  <c r="E459" i="27"/>
  <c r="E475" i="27"/>
  <c r="E491" i="27"/>
  <c r="E343" i="32"/>
  <c r="E346" i="32"/>
  <c r="E422" i="32"/>
  <c r="H422" i="32" s="1"/>
  <c r="E436" i="32"/>
  <c r="E452" i="32"/>
  <c r="E490" i="32"/>
  <c r="H490" i="32" s="1"/>
  <c r="E509" i="32"/>
  <c r="E546" i="2"/>
  <c r="E539" i="2"/>
  <c r="E525" i="2"/>
  <c r="E492" i="2"/>
  <c r="E468" i="2"/>
  <c r="E429" i="2"/>
  <c r="E366" i="2"/>
  <c r="E543" i="5"/>
  <c r="H543" i="5" s="1"/>
  <c r="E507" i="5"/>
  <c r="H507" i="5" s="1"/>
  <c r="E504" i="5"/>
  <c r="H504" i="5" s="1"/>
  <c r="H501" i="5"/>
  <c r="E490" i="5"/>
  <c r="H490" i="5" s="1"/>
  <c r="E459" i="5"/>
  <c r="H459" i="5" s="1"/>
  <c r="E440" i="5"/>
  <c r="H440" i="5" s="1"/>
  <c r="E396" i="5"/>
  <c r="H396" i="5" s="1"/>
  <c r="E389" i="5"/>
  <c r="H389" i="5" s="1"/>
  <c r="E386" i="5"/>
  <c r="H386" i="5" s="1"/>
  <c r="E375" i="5"/>
  <c r="H375" i="5" s="1"/>
  <c r="H348" i="5"/>
  <c r="H344" i="5"/>
  <c r="H348" i="7"/>
  <c r="H344" i="7"/>
  <c r="H537" i="8"/>
  <c r="H536" i="8"/>
  <c r="H535" i="8"/>
  <c r="H534" i="8"/>
  <c r="H533" i="8"/>
  <c r="H528" i="8"/>
  <c r="H527" i="8"/>
  <c r="H526" i="8"/>
  <c r="H525" i="8"/>
  <c r="H520" i="8"/>
  <c r="H519" i="8"/>
  <c r="H518" i="8"/>
  <c r="H517" i="8"/>
  <c r="H516" i="8"/>
  <c r="E511" i="8"/>
  <c r="H511" i="8" s="1"/>
  <c r="E480" i="8"/>
  <c r="H480" i="8" s="1"/>
  <c r="H395" i="8"/>
  <c r="E335" i="8"/>
  <c r="H335" i="8" s="1"/>
  <c r="H523" i="9"/>
  <c r="H522" i="9"/>
  <c r="H521" i="9"/>
  <c r="H389" i="9"/>
  <c r="H388" i="9"/>
  <c r="H387" i="9"/>
  <c r="H386" i="9"/>
  <c r="H385" i="9"/>
  <c r="H384" i="9"/>
  <c r="H382" i="9"/>
  <c r="H366" i="9"/>
  <c r="H539" i="10"/>
  <c r="H494" i="10"/>
  <c r="H493" i="10"/>
  <c r="H492" i="10"/>
  <c r="H491" i="10"/>
  <c r="H490" i="10"/>
  <c r="H489" i="10"/>
  <c r="H488" i="10"/>
  <c r="H485" i="10"/>
  <c r="H484" i="10"/>
  <c r="H480" i="10"/>
  <c r="H476" i="10"/>
  <c r="E511" i="11"/>
  <c r="E381" i="11"/>
  <c r="H381" i="11" s="1"/>
  <c r="E438" i="15"/>
  <c r="E376" i="15"/>
  <c r="H391" i="16"/>
  <c r="H363" i="16"/>
  <c r="H535" i="17"/>
  <c r="H374" i="17"/>
  <c r="H371" i="17"/>
  <c r="H366" i="17"/>
  <c r="E488" i="18"/>
  <c r="H488" i="18" s="1"/>
  <c r="H392" i="18"/>
  <c r="H391" i="18"/>
  <c r="H355" i="18"/>
  <c r="H543" i="19"/>
  <c r="H476" i="19"/>
  <c r="E512" i="21"/>
  <c r="H512" i="21" s="1"/>
  <c r="E494" i="21"/>
  <c r="E462" i="21"/>
  <c r="H462" i="21" s="1"/>
  <c r="E424" i="21"/>
  <c r="E363" i="21"/>
  <c r="E358" i="21"/>
  <c r="E385" i="24"/>
  <c r="E364" i="24"/>
  <c r="E507" i="27"/>
  <c r="E443" i="27"/>
  <c r="E376" i="27"/>
  <c r="E366" i="27"/>
  <c r="E337" i="30"/>
  <c r="H337" i="30" s="1"/>
  <c r="E483" i="32"/>
  <c r="H483" i="32" s="1"/>
  <c r="E423" i="32"/>
  <c r="H423" i="32" s="1"/>
  <c r="E373" i="32"/>
  <c r="E363" i="32"/>
  <c r="E561" i="2"/>
  <c r="H561" i="2" s="1"/>
  <c r="E577" i="2"/>
  <c r="H577" i="2" s="1"/>
  <c r="E578" i="5"/>
  <c r="H578" i="5" s="1"/>
  <c r="E565" i="5"/>
  <c r="E574" i="5"/>
  <c r="E574" i="4"/>
  <c r="H574" i="4" s="1"/>
  <c r="E572" i="4"/>
  <c r="E565" i="29"/>
  <c r="H565" i="29" s="1"/>
  <c r="H341" i="22"/>
  <c r="H520" i="23"/>
  <c r="H519" i="23"/>
  <c r="H479" i="23"/>
  <c r="E553" i="6"/>
  <c r="H553" i="6" s="1"/>
  <c r="E561" i="3"/>
  <c r="E575" i="4"/>
  <c r="H575" i="4" s="1"/>
  <c r="E565" i="4"/>
  <c r="H565" i="4" s="1"/>
  <c r="E562" i="4"/>
  <c r="H562" i="4" s="1"/>
  <c r="H556" i="4"/>
  <c r="E568" i="6"/>
  <c r="E561" i="7"/>
  <c r="H561" i="7" s="1"/>
  <c r="E558" i="8"/>
  <c r="H572" i="11"/>
  <c r="H574" i="12"/>
  <c r="H561" i="12"/>
  <c r="H569" i="15"/>
  <c r="H566" i="15"/>
  <c r="H565" i="15"/>
  <c r="H563" i="15"/>
  <c r="H561" i="15"/>
  <c r="H560" i="15"/>
  <c r="H574" i="16"/>
  <c r="E566" i="16"/>
  <c r="H566" i="16" s="1"/>
  <c r="E561" i="16"/>
  <c r="H561" i="16" s="1"/>
  <c r="E578" i="21"/>
  <c r="E562" i="23"/>
  <c r="H569" i="27"/>
  <c r="H569" i="28"/>
  <c r="H565" i="28"/>
  <c r="E561" i="29"/>
  <c r="H561" i="29" s="1"/>
  <c r="H569" i="31"/>
  <c r="H565" i="31"/>
  <c r="E572" i="3"/>
  <c r="H572" i="3" s="1"/>
  <c r="E579" i="4"/>
  <c r="H579" i="4" s="1"/>
  <c r="E578" i="6"/>
  <c r="H570" i="15"/>
  <c r="E579" i="19"/>
  <c r="H579" i="19" s="1"/>
  <c r="H574" i="19"/>
  <c r="E573" i="20"/>
  <c r="H573" i="20" s="1"/>
  <c r="E565" i="21"/>
  <c r="E572" i="23"/>
  <c r="E558" i="27"/>
  <c r="E578" i="32"/>
  <c r="H578" i="32" s="1"/>
  <c r="F60" i="31"/>
  <c r="F37" i="31"/>
  <c r="F59" i="31"/>
  <c r="F29" i="31"/>
  <c r="F49" i="31"/>
  <c r="F53" i="29"/>
  <c r="F61" i="27"/>
  <c r="F49" i="26"/>
  <c r="H29" i="5"/>
  <c r="H61" i="5"/>
  <c r="H29" i="2"/>
  <c r="H61" i="2"/>
  <c r="H20" i="33"/>
  <c r="H23" i="33"/>
  <c r="H31" i="33"/>
  <c r="H42" i="33"/>
  <c r="H48" i="33"/>
  <c r="H51" i="33"/>
  <c r="H54" i="33"/>
  <c r="H64" i="33"/>
  <c r="H72" i="3"/>
  <c r="H38" i="14"/>
  <c r="H35" i="11"/>
  <c r="F334" i="2"/>
  <c r="F49" i="19"/>
  <c r="F53" i="14"/>
  <c r="F49" i="13"/>
  <c r="F61" i="13"/>
  <c r="F38" i="12"/>
  <c r="F44" i="10"/>
  <c r="F61" i="5"/>
  <c r="F41" i="3"/>
  <c r="F64" i="2"/>
  <c r="F38" i="2"/>
  <c r="F23" i="33"/>
  <c r="F31" i="33"/>
  <c r="F41" i="33"/>
  <c r="F50" i="33"/>
  <c r="F57" i="33"/>
  <c r="F63" i="33"/>
  <c r="F22" i="33"/>
  <c r="F29" i="33"/>
  <c r="F35" i="33"/>
  <c r="F49" i="33"/>
  <c r="F62" i="33"/>
  <c r="F49" i="29"/>
  <c r="F35" i="29"/>
  <c r="F29" i="29"/>
  <c r="F63" i="29"/>
  <c r="F50" i="28"/>
  <c r="F64" i="28"/>
  <c r="F28" i="28"/>
  <c r="F35" i="28"/>
  <c r="H64" i="21"/>
  <c r="H49" i="24"/>
  <c r="H64" i="22"/>
  <c r="G18" i="19"/>
  <c r="H49" i="11"/>
  <c r="H51" i="10"/>
  <c r="H39" i="33"/>
  <c r="H61" i="24"/>
  <c r="H49" i="3"/>
  <c r="H22" i="5"/>
  <c r="H49" i="32"/>
  <c r="H124" i="33"/>
  <c r="H127" i="33"/>
  <c r="H134" i="33"/>
  <c r="H330" i="4"/>
  <c r="F161" i="5"/>
  <c r="F535" i="2"/>
  <c r="F455" i="2"/>
  <c r="G11" i="33"/>
  <c r="F161" i="33"/>
  <c r="E211" i="34"/>
  <c r="E301" i="3"/>
  <c r="E217" i="3"/>
  <c r="H217" i="3" s="1"/>
  <c r="E214" i="3"/>
  <c r="E293" i="16"/>
  <c r="H203" i="19"/>
  <c r="H222" i="20"/>
  <c r="H221" i="20"/>
  <c r="H267" i="21"/>
  <c r="H265" i="21"/>
  <c r="H172" i="22"/>
  <c r="H317" i="23"/>
  <c r="H314" i="23"/>
  <c r="H309" i="23"/>
  <c r="H305" i="23"/>
  <c r="H226" i="23"/>
  <c r="H225" i="23"/>
  <c r="H210" i="23"/>
  <c r="H209" i="23"/>
  <c r="H196" i="23"/>
  <c r="H184" i="26"/>
  <c r="H226" i="28"/>
  <c r="H207" i="28"/>
  <c r="H206" i="28"/>
  <c r="H306" i="29"/>
  <c r="H298" i="30"/>
  <c r="H297" i="30"/>
  <c r="H294" i="30"/>
  <c r="H289" i="30"/>
  <c r="H211" i="32"/>
  <c r="H206" i="32"/>
  <c r="H202" i="32"/>
  <c r="E230" i="7"/>
  <c r="E236" i="10"/>
  <c r="E222" i="10"/>
  <c r="H222" i="10" s="1"/>
  <c r="E169" i="10"/>
  <c r="H169" i="10" s="1"/>
  <c r="H288" i="24"/>
  <c r="E178" i="7"/>
  <c r="E298" i="10"/>
  <c r="H298" i="10" s="1"/>
  <c r="E264" i="16"/>
  <c r="E232" i="16"/>
  <c r="H232" i="16" s="1"/>
  <c r="E224" i="16"/>
  <c r="H224" i="16" s="1"/>
  <c r="H210" i="20"/>
  <c r="H209" i="20"/>
  <c r="H206" i="20"/>
  <c r="H296" i="21"/>
  <c r="H293" i="21"/>
  <c r="H292" i="21"/>
  <c r="H288" i="21"/>
  <c r="H252" i="21"/>
  <c r="H249" i="21"/>
  <c r="H168" i="21"/>
  <c r="H301" i="22"/>
  <c r="H300" i="22"/>
  <c r="H289" i="22"/>
  <c r="H288" i="22"/>
  <c r="H249" i="22"/>
  <c r="H292" i="23"/>
  <c r="H289" i="23"/>
  <c r="H288" i="23"/>
  <c r="H277" i="23"/>
  <c r="H242" i="23"/>
  <c r="H237" i="23"/>
  <c r="H210" i="24"/>
  <c r="H209" i="24"/>
  <c r="H247" i="27"/>
  <c r="H184" i="27"/>
  <c r="H165" i="28"/>
  <c r="H319" i="29"/>
  <c r="H247" i="30"/>
  <c r="H246" i="30"/>
  <c r="H242" i="30"/>
  <c r="H239" i="30"/>
  <c r="H235" i="30"/>
  <c r="H234" i="30"/>
  <c r="H230" i="30"/>
  <c r="H227" i="30"/>
  <c r="F120" i="34"/>
  <c r="F106" i="34"/>
  <c r="F91" i="34"/>
  <c r="F87" i="34"/>
  <c r="F77" i="34"/>
  <c r="F76" i="34"/>
  <c r="F244" i="3"/>
  <c r="F330" i="34"/>
  <c r="F340" i="34"/>
  <c r="F73" i="34"/>
  <c r="F287" i="34"/>
  <c r="F284" i="34"/>
  <c r="F361" i="34"/>
  <c r="F354" i="34"/>
  <c r="F349" i="34"/>
  <c r="H544" i="30"/>
  <c r="H577" i="28"/>
  <c r="F565" i="26"/>
  <c r="F248" i="34"/>
  <c r="F232" i="34"/>
  <c r="F445" i="2"/>
  <c r="F556" i="34"/>
  <c r="F574" i="26"/>
  <c r="F572" i="26"/>
  <c r="F185" i="1"/>
  <c r="F294" i="3"/>
  <c r="F292" i="3"/>
  <c r="F376" i="1"/>
  <c r="F539" i="2"/>
  <c r="F528" i="2"/>
  <c r="F492" i="2"/>
  <c r="F366" i="2"/>
  <c r="F360" i="2"/>
  <c r="F347" i="2"/>
  <c r="F60" i="3"/>
  <c r="F48" i="3"/>
  <c r="F224" i="1"/>
  <c r="F59" i="2"/>
  <c r="F37" i="2"/>
  <c r="F28" i="3"/>
  <c r="F112" i="2"/>
  <c r="F317" i="2"/>
  <c r="F309" i="2"/>
  <c r="F211" i="2"/>
  <c r="F203" i="2"/>
  <c r="F539" i="3"/>
  <c r="F572" i="3"/>
  <c r="F43" i="2"/>
  <c r="F135" i="2"/>
  <c r="F289" i="2"/>
  <c r="F282" i="2"/>
  <c r="F230" i="2"/>
  <c r="F174" i="2"/>
  <c r="F165" i="2"/>
  <c r="F503" i="3"/>
  <c r="F495" i="3"/>
  <c r="F405" i="3"/>
  <c r="F388" i="3"/>
  <c r="F384" i="3"/>
  <c r="F360" i="3"/>
  <c r="F31" i="2"/>
  <c r="F42" i="3"/>
  <c r="F73" i="2"/>
  <c r="F214" i="2"/>
  <c r="F193" i="3"/>
  <c r="F178" i="3"/>
  <c r="F546" i="2"/>
  <c r="F545" i="2"/>
  <c r="F468" i="2"/>
  <c r="F429" i="2"/>
  <c r="F481" i="3"/>
  <c r="F402" i="3"/>
  <c r="F577" i="2"/>
  <c r="F562" i="3"/>
  <c r="F39" i="3"/>
  <c r="F150" i="3"/>
  <c r="F145" i="3"/>
  <c r="F144" i="3"/>
  <c r="F136" i="3"/>
  <c r="F106" i="3"/>
  <c r="F105" i="3"/>
  <c r="F148" i="5"/>
  <c r="F145" i="5"/>
  <c r="F128" i="6"/>
  <c r="F107" i="6"/>
  <c r="F226" i="3"/>
  <c r="F225" i="3"/>
  <c r="F224" i="3"/>
  <c r="F222" i="3"/>
  <c r="F225" i="5"/>
  <c r="F507" i="3"/>
  <c r="F462" i="3"/>
  <c r="F455" i="3"/>
  <c r="F420" i="3"/>
  <c r="F579" i="4"/>
  <c r="F575" i="4"/>
  <c r="F574" i="4"/>
  <c r="F565" i="4"/>
  <c r="F138" i="3"/>
  <c r="F137" i="3"/>
  <c r="F112" i="3"/>
  <c r="F320" i="5"/>
  <c r="F268" i="5"/>
  <c r="F519" i="4"/>
  <c r="F512" i="4"/>
  <c r="F566" i="3"/>
  <c r="F561" i="3"/>
  <c r="F572" i="4"/>
  <c r="F143" i="3"/>
  <c r="F133" i="3"/>
  <c r="F437" i="4"/>
  <c r="F436" i="4"/>
  <c r="F430" i="4"/>
  <c r="F63" i="4"/>
  <c r="F61" i="4"/>
  <c r="F53" i="4"/>
  <c r="F49" i="4"/>
  <c r="F105" i="4"/>
  <c r="F232" i="4"/>
  <c r="F193" i="4"/>
  <c r="F166" i="4"/>
  <c r="F235" i="5"/>
  <c r="F500" i="4"/>
  <c r="F477" i="4"/>
  <c r="F543" i="5"/>
  <c r="F504" i="5"/>
  <c r="F497" i="5"/>
  <c r="F440" i="5"/>
  <c r="F574" i="5"/>
  <c r="F24" i="5"/>
  <c r="F21" i="5"/>
  <c r="F20" i="5"/>
  <c r="F389" i="5"/>
  <c r="F355" i="5"/>
  <c r="F57" i="5"/>
  <c r="F22" i="5"/>
  <c r="F272" i="4"/>
  <c r="F252" i="4"/>
  <c r="F198" i="4"/>
  <c r="F169" i="4"/>
  <c r="F163" i="4"/>
  <c r="F512" i="5"/>
  <c r="F507" i="5"/>
  <c r="F459" i="5"/>
  <c r="F386" i="5"/>
  <c r="F562" i="4"/>
  <c r="H63" i="5"/>
  <c r="F46" i="5"/>
  <c r="F134" i="5"/>
  <c r="F132" i="5"/>
  <c r="F129" i="5"/>
  <c r="F90" i="6"/>
  <c r="F88" i="6"/>
  <c r="F83" i="9"/>
  <c r="F237" i="5"/>
  <c r="F234" i="5"/>
  <c r="F227" i="5"/>
  <c r="F204" i="5"/>
  <c r="F317" i="7"/>
  <c r="F537" i="5"/>
  <c r="F494" i="5"/>
  <c r="F491" i="5"/>
  <c r="F490" i="5"/>
  <c r="F396" i="5"/>
  <c r="F375" i="5"/>
  <c r="H577" i="30"/>
  <c r="F303" i="7"/>
  <c r="F200" i="7"/>
  <c r="F226" i="6"/>
  <c r="F273" i="7"/>
  <c r="F235" i="7"/>
  <c r="F227" i="7"/>
  <c r="F220" i="7"/>
  <c r="F186" i="7"/>
  <c r="F563" i="6"/>
  <c r="G18" i="6"/>
  <c r="H18" i="6" s="1"/>
  <c r="F52" i="6"/>
  <c r="F53" i="6"/>
  <c r="F57" i="6"/>
  <c r="F63" i="6"/>
  <c r="F49" i="6"/>
  <c r="F51" i="6"/>
  <c r="F50" i="26"/>
  <c r="F53" i="26"/>
  <c r="F72" i="25"/>
  <c r="F119" i="25"/>
  <c r="F87" i="25"/>
  <c r="F120" i="25"/>
  <c r="F99" i="25"/>
  <c r="F76" i="25"/>
  <c r="F72" i="28"/>
  <c r="F139" i="28"/>
  <c r="H61" i="21"/>
  <c r="H51" i="29"/>
  <c r="H35" i="29"/>
  <c r="H24" i="31"/>
  <c r="H59" i="31"/>
  <c r="H64" i="28"/>
  <c r="H53" i="28"/>
  <c r="H38" i="28"/>
  <c r="H43" i="28"/>
  <c r="H48" i="13"/>
  <c r="H94" i="15"/>
  <c r="H114" i="14"/>
  <c r="H87" i="13"/>
  <c r="H108" i="12"/>
  <c r="H111" i="12"/>
  <c r="H100" i="12"/>
  <c r="H126" i="11"/>
  <c r="H85" i="11"/>
  <c r="H99" i="10"/>
  <c r="H84" i="9"/>
  <c r="H115" i="8"/>
  <c r="H94" i="8"/>
  <c r="H117" i="7"/>
  <c r="H123" i="6"/>
  <c r="H22" i="19"/>
  <c r="H138" i="18"/>
  <c r="H111" i="17"/>
  <c r="H110" i="13"/>
  <c r="G161" i="32"/>
  <c r="H161" i="32" s="1"/>
  <c r="F161" i="8"/>
  <c r="F136" i="6"/>
  <c r="F133" i="6"/>
  <c r="F132" i="6"/>
  <c r="F110" i="6"/>
  <c r="F117" i="9"/>
  <c r="F264" i="6"/>
  <c r="F248" i="6"/>
  <c r="F238" i="6"/>
  <c r="F182" i="6"/>
  <c r="F306" i="7"/>
  <c r="F457" i="6"/>
  <c r="F448" i="6"/>
  <c r="F339" i="6"/>
  <c r="F284" i="6"/>
  <c r="F453" i="6"/>
  <c r="F452" i="6"/>
  <c r="F394" i="6"/>
  <c r="F376" i="6"/>
  <c r="F347" i="6"/>
  <c r="H556" i="10"/>
  <c r="F553" i="6"/>
  <c r="F442" i="6"/>
  <c r="F387" i="6"/>
  <c r="F355" i="6"/>
  <c r="F20" i="7"/>
  <c r="F145" i="7"/>
  <c r="F136" i="7"/>
  <c r="F124" i="9"/>
  <c r="F85" i="9"/>
  <c r="F77" i="9"/>
  <c r="F312" i="7"/>
  <c r="F290" i="7"/>
  <c r="F226" i="7"/>
  <c r="F204" i="8"/>
  <c r="F530" i="7"/>
  <c r="F526" i="7"/>
  <c r="F524" i="7"/>
  <c r="F452" i="7"/>
  <c r="F444" i="7"/>
  <c r="F409" i="7"/>
  <c r="F455" i="8"/>
  <c r="F561" i="7"/>
  <c r="F41" i="7"/>
  <c r="F24" i="8"/>
  <c r="F23" i="8"/>
  <c r="F22" i="8"/>
  <c r="F297" i="8"/>
  <c r="F294" i="8"/>
  <c r="F375" i="7"/>
  <c r="F480" i="8"/>
  <c r="F424" i="8"/>
  <c r="F60" i="7"/>
  <c r="F50" i="7"/>
  <c r="F44" i="7"/>
  <c r="F43" i="7"/>
  <c r="F60" i="8"/>
  <c r="F59" i="8"/>
  <c r="F135" i="7"/>
  <c r="F124" i="7"/>
  <c r="F116" i="7"/>
  <c r="F102" i="7"/>
  <c r="F163" i="8"/>
  <c r="F377" i="7"/>
  <c r="F395" i="8"/>
  <c r="F335" i="8"/>
  <c r="F52" i="8"/>
  <c r="F150" i="8"/>
  <c r="F117" i="8"/>
  <c r="F104" i="8"/>
  <c r="F247" i="8"/>
  <c r="F246" i="8"/>
  <c r="F232" i="8"/>
  <c r="F199" i="8"/>
  <c r="F511" i="8"/>
  <c r="F510" i="8"/>
  <c r="F402" i="8"/>
  <c r="F359" i="8"/>
  <c r="F558" i="8"/>
  <c r="F143" i="8"/>
  <c r="F141" i="8"/>
  <c r="F105" i="8"/>
  <c r="F91" i="8"/>
  <c r="F390" i="9"/>
  <c r="F382" i="9"/>
  <c r="F524" i="9"/>
  <c r="F521" i="9"/>
  <c r="F456" i="9"/>
  <c r="F451" i="9"/>
  <c r="F412" i="9"/>
  <c r="F376" i="9"/>
  <c r="F287" i="9"/>
  <c r="F269" i="9"/>
  <c r="F264" i="9"/>
  <c r="F60" i="10"/>
  <c r="F38" i="10"/>
  <c r="F37" i="10"/>
  <c r="F495" i="10"/>
  <c r="F475" i="10"/>
  <c r="F471" i="10"/>
  <c r="F421" i="10"/>
  <c r="F396" i="10"/>
  <c r="F578" i="26"/>
  <c r="F566" i="26"/>
  <c r="F24" i="10"/>
  <c r="F149" i="10"/>
  <c r="F113" i="10"/>
  <c r="F248" i="9"/>
  <c r="F211" i="9"/>
  <c r="F203" i="9"/>
  <c r="F202" i="9"/>
  <c r="F242" i="11"/>
  <c r="F539" i="9"/>
  <c r="F487" i="9"/>
  <c r="F410" i="9"/>
  <c r="F404" i="9"/>
  <c r="F402" i="9"/>
  <c r="F346" i="9"/>
  <c r="F387" i="10"/>
  <c r="F385" i="10"/>
  <c r="F348" i="10"/>
  <c r="H574" i="24"/>
  <c r="H573" i="27"/>
  <c r="F579" i="26"/>
  <c r="F50" i="10"/>
  <c r="F34" i="10"/>
  <c r="F249" i="10"/>
  <c r="F232" i="10"/>
  <c r="F183" i="10"/>
  <c r="F303" i="11"/>
  <c r="F527" i="10"/>
  <c r="F43" i="12"/>
  <c r="F41" i="12"/>
  <c r="F150" i="10"/>
  <c r="F318" i="10"/>
  <c r="F207" i="10"/>
  <c r="F139" i="11"/>
  <c r="F102" i="11"/>
  <c r="F84" i="12"/>
  <c r="F313" i="11"/>
  <c r="F238" i="11"/>
  <c r="F170" i="11"/>
  <c r="F537" i="11"/>
  <c r="F511" i="11"/>
  <c r="F436" i="11"/>
  <c r="F568" i="11"/>
  <c r="F140" i="12"/>
  <c r="F217" i="12"/>
  <c r="F211" i="12"/>
  <c r="F203" i="12"/>
  <c r="F519" i="11"/>
  <c r="F458" i="11"/>
  <c r="F439" i="11"/>
  <c r="F28" i="11"/>
  <c r="F22" i="11"/>
  <c r="F145" i="11"/>
  <c r="F133" i="11"/>
  <c r="F137" i="12"/>
  <c r="F80" i="12"/>
  <c r="F462" i="11"/>
  <c r="F381" i="11"/>
  <c r="F408" i="12"/>
  <c r="F407" i="12"/>
  <c r="F52" i="14"/>
  <c r="F51" i="14"/>
  <c r="F127" i="14"/>
  <c r="F117" i="14"/>
  <c r="F105" i="14"/>
  <c r="F248" i="12"/>
  <c r="F225" i="12"/>
  <c r="F426" i="12"/>
  <c r="F347" i="12"/>
  <c r="F145" i="12"/>
  <c r="F135" i="12"/>
  <c r="F114" i="12"/>
  <c r="F73" i="12"/>
  <c r="F226" i="12"/>
  <c r="F359" i="12"/>
  <c r="F351" i="12"/>
  <c r="F219" i="13"/>
  <c r="F285" i="13"/>
  <c r="F238" i="13"/>
  <c r="F408" i="13"/>
  <c r="F356" i="13"/>
  <c r="F58" i="13"/>
  <c r="F112" i="13"/>
  <c r="F111" i="13"/>
  <c r="F118" i="15"/>
  <c r="F315" i="13"/>
  <c r="F462" i="13"/>
  <c r="F424" i="13"/>
  <c r="F393" i="13"/>
  <c r="F59" i="14"/>
  <c r="F72" i="15"/>
  <c r="F145" i="14"/>
  <c r="F136" i="14"/>
  <c r="F315" i="14"/>
  <c r="F293" i="14"/>
  <c r="F290" i="14"/>
  <c r="F299" i="15"/>
  <c r="F227" i="15"/>
  <c r="F198" i="15"/>
  <c r="F525" i="14"/>
  <c r="F501" i="14"/>
  <c r="F387" i="14"/>
  <c r="F347" i="14"/>
  <c r="F63" i="14"/>
  <c r="F62" i="14"/>
  <c r="F139" i="15"/>
  <c r="F227" i="14"/>
  <c r="F196" i="14"/>
  <c r="F163" i="14"/>
  <c r="F530" i="14"/>
  <c r="F512" i="14"/>
  <c r="F429" i="14"/>
  <c r="F410" i="14"/>
  <c r="F395" i="14"/>
  <c r="F222" i="14"/>
  <c r="F544" i="14"/>
  <c r="F468" i="14"/>
  <c r="F422" i="14"/>
  <c r="F376" i="14"/>
  <c r="F350" i="14"/>
  <c r="F44" i="16"/>
  <c r="F60" i="15"/>
  <c r="F144" i="15"/>
  <c r="F115" i="15"/>
  <c r="F84" i="15"/>
  <c r="F529" i="15"/>
  <c r="F524" i="15"/>
  <c r="F438" i="15"/>
  <c r="F376" i="15"/>
  <c r="F430" i="16"/>
  <c r="F425" i="16"/>
  <c r="F390" i="16"/>
  <c r="F373" i="16"/>
  <c r="F346" i="16"/>
  <c r="F340" i="16"/>
  <c r="F42" i="15"/>
  <c r="F38" i="16"/>
  <c r="F350" i="15"/>
  <c r="F428" i="16"/>
  <c r="F284" i="16"/>
  <c r="F263" i="16"/>
  <c r="F164" i="16"/>
  <c r="F454" i="16"/>
  <c r="F118" i="16"/>
  <c r="F116" i="16"/>
  <c r="F108" i="16"/>
  <c r="F105" i="16"/>
  <c r="F247" i="16"/>
  <c r="F193" i="16"/>
  <c r="F114" i="16"/>
  <c r="F85" i="16"/>
  <c r="F84" i="16"/>
  <c r="F148" i="18"/>
  <c r="F135" i="18"/>
  <c r="F215" i="16"/>
  <c r="F482" i="17"/>
  <c r="F422" i="17"/>
  <c r="F375" i="17"/>
  <c r="F365" i="17"/>
  <c r="F363" i="17"/>
  <c r="F362" i="17"/>
  <c r="F361" i="17"/>
  <c r="F573" i="16"/>
  <c r="F566" i="16"/>
  <c r="F111" i="17"/>
  <c r="F98" i="17"/>
  <c r="F85" i="17"/>
  <c r="F77" i="17"/>
  <c r="F111" i="19"/>
  <c r="F273" i="17"/>
  <c r="F169" i="17"/>
  <c r="F167" i="17"/>
  <c r="F151" i="17"/>
  <c r="F136" i="17"/>
  <c r="F120" i="17"/>
  <c r="F105" i="17"/>
  <c r="F99" i="17"/>
  <c r="F87" i="17"/>
  <c r="F162" i="17"/>
  <c r="F253" i="17"/>
  <c r="F217" i="17"/>
  <c r="F63" i="17"/>
  <c r="F49" i="17"/>
  <c r="F48" i="17"/>
  <c r="F42" i="17"/>
  <c r="F38" i="17"/>
  <c r="F117" i="17"/>
  <c r="F108" i="17"/>
  <c r="F104" i="18"/>
  <c r="F84" i="18"/>
  <c r="F186" i="17"/>
  <c r="F535" i="17"/>
  <c r="F346" i="17"/>
  <c r="F345" i="17"/>
  <c r="F268" i="18"/>
  <c r="F267" i="18"/>
  <c r="F204" i="18"/>
  <c r="F194" i="18"/>
  <c r="F484" i="18"/>
  <c r="F471" i="18"/>
  <c r="F466" i="18"/>
  <c r="F462" i="18"/>
  <c r="F445" i="18"/>
  <c r="F429" i="18"/>
  <c r="F357" i="18"/>
  <c r="F347" i="18"/>
  <c r="F313" i="18"/>
  <c r="F237" i="18"/>
  <c r="F544" i="18"/>
  <c r="F488" i="18"/>
  <c r="F455" i="18"/>
  <c r="F427" i="18"/>
  <c r="F403" i="18"/>
  <c r="F386" i="18"/>
  <c r="F385" i="18"/>
  <c r="F351" i="18"/>
  <c r="F48" i="18"/>
  <c r="F140" i="18"/>
  <c r="F137" i="18"/>
  <c r="F136" i="18"/>
  <c r="F124" i="18"/>
  <c r="F128" i="19"/>
  <c r="F105" i="19"/>
  <c r="F318" i="18"/>
  <c r="F292" i="18"/>
  <c r="F247" i="18"/>
  <c r="F229" i="18"/>
  <c r="F226" i="18"/>
  <c r="F225" i="18"/>
  <c r="F220" i="18"/>
  <c r="F219" i="18"/>
  <c r="F207" i="18"/>
  <c r="F172" i="18"/>
  <c r="F508" i="18"/>
  <c r="F489" i="18"/>
  <c r="F360" i="18"/>
  <c r="F44" i="19"/>
  <c r="F64" i="19"/>
  <c r="F63" i="19"/>
  <c r="F35" i="19"/>
  <c r="F34" i="19"/>
  <c r="F146" i="19"/>
  <c r="F106" i="20"/>
  <c r="F99" i="20"/>
  <c r="F304" i="19"/>
  <c r="F295" i="19"/>
  <c r="F293" i="19"/>
  <c r="F197" i="19"/>
  <c r="F510" i="19"/>
  <c r="F503" i="19"/>
  <c r="F492" i="19"/>
  <c r="F481" i="19"/>
  <c r="F465" i="19"/>
  <c r="F448" i="19"/>
  <c r="F431" i="19"/>
  <c r="F420" i="19"/>
  <c r="F375" i="19"/>
  <c r="F331" i="19"/>
  <c r="F579" i="19"/>
  <c r="F574" i="19"/>
  <c r="F60" i="19"/>
  <c r="F48" i="19"/>
  <c r="F41" i="19"/>
  <c r="F289" i="19"/>
  <c r="F544" i="19"/>
  <c r="F511" i="19"/>
  <c r="F482" i="19"/>
  <c r="F408" i="19"/>
  <c r="F346" i="19"/>
  <c r="F575" i="19"/>
  <c r="F572" i="19"/>
  <c r="F43" i="19"/>
  <c r="F301" i="19"/>
  <c r="F290" i="19"/>
  <c r="F281" i="19"/>
  <c r="F269" i="19"/>
  <c r="F230" i="19"/>
  <c r="F222" i="19"/>
  <c r="F190" i="19"/>
  <c r="F540" i="19"/>
  <c r="F519" i="19"/>
  <c r="F488" i="19"/>
  <c r="F486" i="19"/>
  <c r="F454" i="19"/>
  <c r="F426" i="19"/>
  <c r="F395" i="19"/>
  <c r="F384" i="19"/>
  <c r="F355" i="19"/>
  <c r="F29" i="20"/>
  <c r="F59" i="21"/>
  <c r="F536" i="20"/>
  <c r="F453" i="20"/>
  <c r="F393" i="20"/>
  <c r="F378" i="20"/>
  <c r="F372" i="20"/>
  <c r="F229" i="20"/>
  <c r="F182" i="20"/>
  <c r="F23" i="21"/>
  <c r="F186" i="20"/>
  <c r="F467" i="20"/>
  <c r="F573" i="20"/>
  <c r="F572" i="20"/>
  <c r="F63" i="21"/>
  <c r="F50" i="21"/>
  <c r="F37" i="21"/>
  <c r="F273" i="21"/>
  <c r="F264" i="21"/>
  <c r="F177" i="21"/>
  <c r="F525" i="21"/>
  <c r="F494" i="21"/>
  <c r="F483" i="21"/>
  <c r="F467" i="21"/>
  <c r="F462" i="21"/>
  <c r="F358" i="21"/>
  <c r="F357" i="21"/>
  <c r="F565" i="21"/>
  <c r="F136" i="21"/>
  <c r="F105" i="21"/>
  <c r="F318" i="21"/>
  <c r="F217" i="21"/>
  <c r="F363" i="21"/>
  <c r="F362" i="21"/>
  <c r="F578" i="21"/>
  <c r="F140" i="21"/>
  <c r="F106" i="21"/>
  <c r="F303" i="21"/>
  <c r="F232" i="21"/>
  <c r="F222" i="21"/>
  <c r="F512" i="21"/>
  <c r="F442" i="21"/>
  <c r="F424" i="21"/>
  <c r="F366" i="21"/>
  <c r="F346" i="21"/>
  <c r="F343" i="21"/>
  <c r="F333" i="21"/>
  <c r="F331" i="21"/>
  <c r="F64" i="22"/>
  <c r="F53" i="22"/>
  <c r="F145" i="22"/>
  <c r="F150" i="23"/>
  <c r="F127" i="23"/>
  <c r="F286" i="22"/>
  <c r="F495" i="22"/>
  <c r="F443" i="22"/>
  <c r="F433" i="22"/>
  <c r="F430" i="22"/>
  <c r="F381" i="22"/>
  <c r="F338" i="22"/>
  <c r="F31" i="22"/>
  <c r="F133" i="22"/>
  <c r="F105" i="22"/>
  <c r="F83" i="22"/>
  <c r="F90" i="23"/>
  <c r="F305" i="22"/>
  <c r="F304" i="22"/>
  <c r="F203" i="22"/>
  <c r="F189" i="22"/>
  <c r="F186" i="22"/>
  <c r="F521" i="22"/>
  <c r="F488" i="22"/>
  <c r="F471" i="22"/>
  <c r="F424" i="22"/>
  <c r="F422" i="22"/>
  <c r="F22" i="22"/>
  <c r="F236" i="22"/>
  <c r="F168" i="22"/>
  <c r="F163" i="22"/>
  <c r="F409" i="22"/>
  <c r="F407" i="22"/>
  <c r="F88" i="23"/>
  <c r="F151" i="24"/>
  <c r="F149" i="24"/>
  <c r="F298" i="23"/>
  <c r="F186" i="23"/>
  <c r="F519" i="23"/>
  <c r="F435" i="23"/>
  <c r="F409" i="23"/>
  <c r="F408" i="23"/>
  <c r="F404" i="23"/>
  <c r="F556" i="30"/>
  <c r="F35" i="23"/>
  <c r="F97" i="23"/>
  <c r="F95" i="23"/>
  <c r="F318" i="23"/>
  <c r="F295" i="23"/>
  <c r="F293" i="23"/>
  <c r="F269" i="23"/>
  <c r="F263" i="23"/>
  <c r="F209" i="23"/>
  <c r="F202" i="23"/>
  <c r="F539" i="23"/>
  <c r="F467" i="23"/>
  <c r="F463" i="23"/>
  <c r="F433" i="23"/>
  <c r="F360" i="23"/>
  <c r="F63" i="23"/>
  <c r="F135" i="24"/>
  <c r="F301" i="23"/>
  <c r="F503" i="23"/>
  <c r="F431" i="23"/>
  <c r="F387" i="23"/>
  <c r="F572" i="23"/>
  <c r="F562" i="23"/>
  <c r="F87" i="24"/>
  <c r="F271" i="24"/>
  <c r="F217" i="24"/>
  <c r="F202" i="24"/>
  <c r="F513" i="24"/>
  <c r="F490" i="24"/>
  <c r="F364" i="24"/>
  <c r="F553" i="25"/>
  <c r="F31" i="24"/>
  <c r="F29" i="24"/>
  <c r="F118" i="24"/>
  <c r="F89" i="24"/>
  <c r="F81" i="24"/>
  <c r="F133" i="25"/>
  <c r="F111" i="25"/>
  <c r="F102" i="25"/>
  <c r="F284" i="24"/>
  <c r="F261" i="24"/>
  <c r="F232" i="24"/>
  <c r="F315" i="25"/>
  <c r="F270" i="25"/>
  <c r="F524" i="24"/>
  <c r="F446" i="24"/>
  <c r="F445" i="24"/>
  <c r="F568" i="24"/>
  <c r="F48" i="24"/>
  <c r="F126" i="24"/>
  <c r="F288" i="24"/>
  <c r="F287" i="24"/>
  <c r="F529" i="24"/>
  <c r="F454" i="24"/>
  <c r="F452" i="24"/>
  <c r="F432" i="24"/>
  <c r="F393" i="24"/>
  <c r="F385" i="24"/>
  <c r="F358" i="24"/>
  <c r="F64" i="25"/>
  <c r="F226" i="25"/>
  <c r="F168" i="25"/>
  <c r="F454" i="25"/>
  <c r="F23" i="25"/>
  <c r="F253" i="25"/>
  <c r="F521" i="25"/>
  <c r="F333" i="25"/>
  <c r="F51" i="25"/>
  <c r="F20" i="25"/>
  <c r="F146" i="25"/>
  <c r="F263" i="25"/>
  <c r="F58" i="26"/>
  <c r="F56" i="26"/>
  <c r="F54" i="26"/>
  <c r="F148" i="26"/>
  <c r="F307" i="26"/>
  <c r="F301" i="26"/>
  <c r="F217" i="26"/>
  <c r="F483" i="26"/>
  <c r="F355" i="26"/>
  <c r="F351" i="26"/>
  <c r="F145" i="26"/>
  <c r="F247" i="26"/>
  <c r="F174" i="26"/>
  <c r="F541" i="26"/>
  <c r="F494" i="26"/>
  <c r="F493" i="26"/>
  <c r="F465" i="26"/>
  <c r="F363" i="26"/>
  <c r="F150" i="26"/>
  <c r="F318" i="26"/>
  <c r="F271" i="26"/>
  <c r="F544" i="26"/>
  <c r="F487" i="26"/>
  <c r="F472" i="26"/>
  <c r="F449" i="26"/>
  <c r="F376" i="26"/>
  <c r="F366" i="26"/>
  <c r="F358" i="26"/>
  <c r="F150" i="27"/>
  <c r="F149" i="27"/>
  <c r="F116" i="27"/>
  <c r="F162" i="27"/>
  <c r="F301" i="27"/>
  <c r="F299" i="27"/>
  <c r="F291" i="27"/>
  <c r="F277" i="27"/>
  <c r="F249" i="27"/>
  <c r="F211" i="27"/>
  <c r="F539" i="27"/>
  <c r="F507" i="27"/>
  <c r="F464" i="27"/>
  <c r="F412" i="27"/>
  <c r="F376" i="27"/>
  <c r="F375" i="27"/>
  <c r="F366" i="27"/>
  <c r="F356" i="27"/>
  <c r="F340" i="27"/>
  <c r="F335" i="27"/>
  <c r="F146" i="27"/>
  <c r="F145" i="27"/>
  <c r="F108" i="27"/>
  <c r="F273" i="27"/>
  <c r="F237" i="27"/>
  <c r="F170" i="27"/>
  <c r="F169" i="27"/>
  <c r="F491" i="27"/>
  <c r="F486" i="27"/>
  <c r="F476" i="27"/>
  <c r="F475" i="27"/>
  <c r="F467" i="27"/>
  <c r="F443" i="27"/>
  <c r="F357" i="27"/>
  <c r="F558" i="27"/>
  <c r="F43" i="27"/>
  <c r="F28" i="27"/>
  <c r="F140" i="27"/>
  <c r="F112" i="27"/>
  <c r="F305" i="27"/>
  <c r="F304" i="27"/>
  <c r="F284" i="27"/>
  <c r="F222" i="27"/>
  <c r="F520" i="27"/>
  <c r="F498" i="27"/>
  <c r="F463" i="27"/>
  <c r="F459" i="27"/>
  <c r="F360" i="27"/>
  <c r="F347" i="27"/>
  <c r="F573" i="27"/>
  <c r="F65" i="29"/>
  <c r="F101" i="28"/>
  <c r="F226" i="28"/>
  <c r="F199" i="28"/>
  <c r="F344" i="28"/>
  <c r="F65" i="28"/>
  <c r="F306" i="28"/>
  <c r="F298" i="28"/>
  <c r="F290" i="28"/>
  <c r="F289" i="28"/>
  <c r="F209" i="29"/>
  <c r="F396" i="28"/>
  <c r="F377" i="28"/>
  <c r="F565" i="28"/>
  <c r="F40" i="28"/>
  <c r="F219" i="28"/>
  <c r="F285" i="29"/>
  <c r="F539" i="28"/>
  <c r="F509" i="30"/>
  <c r="F315" i="29"/>
  <c r="F295" i="29"/>
  <c r="F480" i="29"/>
  <c r="F463" i="29"/>
  <c r="F445" i="29"/>
  <c r="F357" i="29"/>
  <c r="F561" i="29"/>
  <c r="F133" i="29"/>
  <c r="F501" i="29"/>
  <c r="F499" i="29"/>
  <c r="F497" i="29"/>
  <c r="F496" i="29"/>
  <c r="F366" i="29"/>
  <c r="F567" i="29"/>
  <c r="F565" i="29"/>
  <c r="F531" i="30"/>
  <c r="F58" i="29"/>
  <c r="F238" i="29"/>
  <c r="F203" i="29"/>
  <c r="F539" i="29"/>
  <c r="F526" i="29"/>
  <c r="F517" i="29"/>
  <c r="F430" i="29"/>
  <c r="F386" i="29"/>
  <c r="F119" i="30"/>
  <c r="F110" i="30"/>
  <c r="F94" i="30"/>
  <c r="F145" i="31"/>
  <c r="F162" i="30"/>
  <c r="F262" i="30"/>
  <c r="F166" i="30"/>
  <c r="F524" i="30"/>
  <c r="F506" i="30"/>
  <c r="F412" i="30"/>
  <c r="F369" i="30"/>
  <c r="F23" i="31"/>
  <c r="F22" i="31"/>
  <c r="F21" i="31"/>
  <c r="F140" i="30"/>
  <c r="F116" i="30"/>
  <c r="F85" i="30"/>
  <c r="F203" i="30"/>
  <c r="F200" i="30"/>
  <c r="F422" i="30"/>
  <c r="F379" i="30"/>
  <c r="F19" i="31"/>
  <c r="F65" i="31"/>
  <c r="F58" i="31"/>
  <c r="F57" i="31"/>
  <c r="F128" i="30"/>
  <c r="F186" i="30"/>
  <c r="F311" i="31"/>
  <c r="F234" i="31"/>
  <c r="F402" i="30"/>
  <c r="F393" i="30"/>
  <c r="F368" i="30"/>
  <c r="F343" i="30"/>
  <c r="F338" i="30"/>
  <c r="F337" i="30"/>
  <c r="F572" i="30"/>
  <c r="F561" i="30"/>
  <c r="F199" i="31"/>
  <c r="F183" i="31"/>
  <c r="F504" i="31"/>
  <c r="F449" i="31"/>
  <c r="F388" i="31"/>
  <c r="F48" i="31"/>
  <c r="F36" i="31"/>
  <c r="F148" i="31"/>
  <c r="F101" i="31"/>
  <c r="F302" i="31"/>
  <c r="F252" i="31"/>
  <c r="F242" i="31"/>
  <c r="F218" i="31"/>
  <c r="F200" i="31"/>
  <c r="F463" i="31"/>
  <c r="F459" i="31"/>
  <c r="F405" i="31"/>
  <c r="F391" i="31"/>
  <c r="F386" i="31"/>
  <c r="F351" i="31"/>
  <c r="F335" i="31"/>
  <c r="F56" i="31"/>
  <c r="F34" i="31"/>
  <c r="F140" i="31"/>
  <c r="F138" i="31"/>
  <c r="F317" i="31"/>
  <c r="F306" i="31"/>
  <c r="F296" i="31"/>
  <c r="F289" i="31"/>
  <c r="F211" i="31"/>
  <c r="F204" i="31"/>
  <c r="F539" i="31"/>
  <c r="F139" i="32"/>
  <c r="F137" i="32"/>
  <c r="F89" i="32"/>
  <c r="F73" i="32"/>
  <c r="F522" i="32"/>
  <c r="F509" i="32"/>
  <c r="F452" i="32"/>
  <c r="F437" i="32"/>
  <c r="F578" i="32"/>
  <c r="F29" i="32"/>
  <c r="F72" i="32"/>
  <c r="F287" i="32"/>
  <c r="F272" i="32"/>
  <c r="F201" i="32"/>
  <c r="F188" i="32"/>
  <c r="F182" i="32"/>
  <c r="F529" i="32"/>
  <c r="F490" i="32"/>
  <c r="F483" i="32"/>
  <c r="F423" i="32"/>
  <c r="F422" i="32"/>
  <c r="F373" i="32"/>
  <c r="F372" i="32"/>
  <c r="F363" i="32"/>
  <c r="F362" i="32"/>
  <c r="F343" i="32"/>
  <c r="F331" i="32"/>
  <c r="F88" i="32"/>
  <c r="F77" i="32"/>
  <c r="F234" i="32"/>
  <c r="F232" i="32"/>
  <c r="F225" i="32"/>
  <c r="F194" i="32"/>
  <c r="F436" i="32"/>
  <c r="F369" i="32"/>
  <c r="F358" i="32"/>
  <c r="F346" i="32"/>
  <c r="F345" i="32"/>
  <c r="F113" i="33"/>
  <c r="F291" i="33"/>
  <c r="F165" i="33"/>
  <c r="F528" i="33"/>
  <c r="F496" i="33"/>
  <c r="F344" i="33"/>
  <c r="F42" i="33"/>
  <c r="F40" i="33"/>
  <c r="F309" i="33"/>
  <c r="F220" i="33"/>
  <c r="F384" i="33"/>
  <c r="E36" i="2"/>
  <c r="E23" i="2"/>
  <c r="E31" i="5"/>
  <c r="H31" i="5" s="1"/>
  <c r="E62" i="7"/>
  <c r="E53" i="16"/>
  <c r="H53" i="16" s="1"/>
  <c r="E59" i="25"/>
  <c r="H59" i="25" s="1"/>
  <c r="E50" i="26"/>
  <c r="E44" i="27"/>
  <c r="E51" i="31"/>
  <c r="H51" i="31" s="1"/>
  <c r="E71" i="27"/>
  <c r="E91" i="27"/>
  <c r="H91" i="27" s="1"/>
  <c r="E129" i="27"/>
  <c r="H129" i="27" s="1"/>
  <c r="E72" i="34"/>
  <c r="E124" i="34"/>
  <c r="E99" i="34"/>
  <c r="H99" i="34" s="1"/>
  <c r="E120" i="1"/>
  <c r="E115" i="4"/>
  <c r="H115" i="4" s="1"/>
  <c r="E115" i="6"/>
  <c r="H115" i="6" s="1"/>
  <c r="E136" i="9"/>
  <c r="E119" i="9"/>
  <c r="H119" i="9" s="1"/>
  <c r="E91" i="11"/>
  <c r="H91" i="11" s="1"/>
  <c r="E135" i="14"/>
  <c r="E97" i="14"/>
  <c r="H97" i="14" s="1"/>
  <c r="E84" i="14"/>
  <c r="E146" i="16"/>
  <c r="E139" i="16"/>
  <c r="E91" i="16"/>
  <c r="E83" i="16"/>
  <c r="E138" i="19"/>
  <c r="E145" i="21"/>
  <c r="E108" i="21"/>
  <c r="E112" i="22"/>
  <c r="H112" i="22" s="1"/>
  <c r="E128" i="23"/>
  <c r="H128" i="23" s="1"/>
  <c r="E139" i="24"/>
  <c r="H139" i="24" s="1"/>
  <c r="E128" i="24"/>
  <c r="H128" i="24" s="1"/>
  <c r="H105" i="25"/>
  <c r="E73" i="27"/>
  <c r="E95" i="28"/>
  <c r="H95" i="28" s="1"/>
  <c r="E147" i="31"/>
  <c r="E143" i="31"/>
  <c r="E134" i="31"/>
  <c r="H134" i="31" s="1"/>
  <c r="H99" i="31"/>
  <c r="E76" i="32"/>
  <c r="E230" i="5"/>
  <c r="H230" i="5" s="1"/>
  <c r="E238" i="5"/>
  <c r="E285" i="5"/>
  <c r="E315" i="5"/>
  <c r="E235" i="8"/>
  <c r="E277" i="8"/>
  <c r="E299" i="8"/>
  <c r="E173" i="14"/>
  <c r="H173" i="14" s="1"/>
  <c r="E236" i="14"/>
  <c r="H236" i="14" s="1"/>
  <c r="E211" i="14"/>
  <c r="H211" i="14" s="1"/>
  <c r="E246" i="14"/>
  <c r="E289" i="14"/>
  <c r="E303" i="14"/>
  <c r="H303" i="14" s="1"/>
  <c r="E318" i="14"/>
  <c r="E248" i="17"/>
  <c r="H248" i="17" s="1"/>
  <c r="E238" i="17"/>
  <c r="E227" i="23"/>
  <c r="E198" i="23"/>
  <c r="E229" i="23"/>
  <c r="H229" i="23" s="1"/>
  <c r="E248" i="23"/>
  <c r="E238" i="26"/>
  <c r="E317" i="26"/>
  <c r="H317" i="26" s="1"/>
  <c r="E236" i="26"/>
  <c r="E246" i="26"/>
  <c r="E230" i="26"/>
  <c r="E242" i="26"/>
  <c r="E273" i="26"/>
  <c r="E285" i="26"/>
  <c r="H285" i="26" s="1"/>
  <c r="E289" i="26"/>
  <c r="E233" i="29"/>
  <c r="H233" i="29" s="1"/>
  <c r="E307" i="29"/>
  <c r="H307" i="29" s="1"/>
  <c r="E269" i="29"/>
  <c r="H269" i="29" s="1"/>
  <c r="E215" i="29"/>
  <c r="H215" i="29" s="1"/>
  <c r="E235" i="29"/>
  <c r="H235" i="29" s="1"/>
  <c r="E264" i="29"/>
  <c r="H264" i="29" s="1"/>
  <c r="E277" i="29"/>
  <c r="H277" i="29" s="1"/>
  <c r="E294" i="29"/>
  <c r="H294" i="29" s="1"/>
  <c r="E198" i="32"/>
  <c r="H198" i="32" s="1"/>
  <c r="E299" i="32"/>
  <c r="E174" i="32"/>
  <c r="E238" i="32"/>
  <c r="H238" i="32" s="1"/>
  <c r="E294" i="2"/>
  <c r="E224" i="2"/>
  <c r="H224" i="2" s="1"/>
  <c r="E200" i="2"/>
  <c r="E286" i="4"/>
  <c r="E270" i="4"/>
  <c r="E189" i="4"/>
  <c r="E229" i="5"/>
  <c r="E208" i="6"/>
  <c r="E173" i="11"/>
  <c r="H173" i="11" s="1"/>
  <c r="E163" i="11"/>
  <c r="H163" i="11" s="1"/>
  <c r="C9" i="12"/>
  <c r="E18" i="22"/>
  <c r="C9" i="27"/>
  <c r="H329" i="29"/>
  <c r="H552" i="4"/>
  <c r="H552" i="34"/>
  <c r="E62" i="3"/>
  <c r="H43" i="3"/>
  <c r="H42" i="3"/>
  <c r="E59" i="5"/>
  <c r="E50" i="5"/>
  <c r="H30" i="5"/>
  <c r="E35" i="6"/>
  <c r="H56" i="7"/>
  <c r="H55" i="7"/>
  <c r="H54" i="7"/>
  <c r="E31" i="8"/>
  <c r="E31" i="10"/>
  <c r="E44" i="11"/>
  <c r="H62" i="12"/>
  <c r="E32" i="12"/>
  <c r="H32" i="12" s="1"/>
  <c r="H21" i="13"/>
  <c r="H65" i="14"/>
  <c r="H59" i="14"/>
  <c r="H58" i="14"/>
  <c r="H54" i="15"/>
  <c r="H24" i="15"/>
  <c r="H23" i="15"/>
  <c r="H20" i="15"/>
  <c r="H52" i="16"/>
  <c r="H47" i="16"/>
  <c r="H34" i="18"/>
  <c r="H60" i="19"/>
  <c r="H59" i="19"/>
  <c r="H58" i="19"/>
  <c r="H57" i="19"/>
  <c r="H55" i="19"/>
  <c r="H54" i="19"/>
  <c r="H30" i="19"/>
  <c r="H51" i="21"/>
  <c r="H37" i="21"/>
  <c r="H36" i="21"/>
  <c r="H65" i="22"/>
  <c r="H39" i="22"/>
  <c r="E28" i="22"/>
  <c r="H28" i="22" s="1"/>
  <c r="H21" i="22"/>
  <c r="H20" i="22"/>
  <c r="H59" i="23"/>
  <c r="H52" i="23"/>
  <c r="H51" i="23"/>
  <c r="H50" i="23"/>
  <c r="H58" i="25"/>
  <c r="H57" i="25"/>
  <c r="H56" i="25"/>
  <c r="H55" i="25"/>
  <c r="E28" i="25"/>
  <c r="E21" i="25"/>
  <c r="H21" i="25" s="1"/>
  <c r="H46" i="26"/>
  <c r="H45" i="26"/>
  <c r="H34" i="26"/>
  <c r="H33" i="26"/>
  <c r="H32" i="26"/>
  <c r="H31" i="26"/>
  <c r="E59" i="27"/>
  <c r="H21" i="28"/>
  <c r="H40" i="29"/>
  <c r="H39" i="29"/>
  <c r="E37" i="29"/>
  <c r="H37" i="29" s="1"/>
  <c r="H32" i="29"/>
  <c r="H24" i="29"/>
  <c r="H23" i="29"/>
  <c r="H65" i="30"/>
  <c r="H64" i="30"/>
  <c r="H63" i="30"/>
  <c r="H42" i="31"/>
  <c r="H41" i="31"/>
  <c r="H39" i="31"/>
  <c r="E61" i="32"/>
  <c r="C10" i="26"/>
  <c r="G10" i="26" s="1"/>
  <c r="E146" i="26"/>
  <c r="H146" i="26" s="1"/>
  <c r="E72" i="30"/>
  <c r="H72" i="30" s="1"/>
  <c r="E137" i="34"/>
  <c r="H141" i="1"/>
  <c r="H102" i="1"/>
  <c r="E87" i="1"/>
  <c r="H87" i="1" s="1"/>
  <c r="E145" i="2"/>
  <c r="E102" i="2"/>
  <c r="H102" i="2" s="1"/>
  <c r="E139" i="3"/>
  <c r="H139" i="3" s="1"/>
  <c r="E80" i="3"/>
  <c r="H146" i="6"/>
  <c r="H145" i="6"/>
  <c r="H142" i="6"/>
  <c r="H127" i="6"/>
  <c r="H111" i="6"/>
  <c r="H104" i="6"/>
  <c r="H97" i="6"/>
  <c r="E73" i="6"/>
  <c r="H140" i="7"/>
  <c r="H139" i="7"/>
  <c r="E129" i="7"/>
  <c r="H118" i="7"/>
  <c r="H110" i="7"/>
  <c r="H84" i="7"/>
  <c r="H150" i="8"/>
  <c r="H142" i="8"/>
  <c r="H121" i="8"/>
  <c r="H104" i="8"/>
  <c r="H102" i="8"/>
  <c r="H101" i="8"/>
  <c r="H85" i="8"/>
  <c r="H81" i="8"/>
  <c r="E137" i="9"/>
  <c r="H137" i="9" s="1"/>
  <c r="H134" i="9"/>
  <c r="H121" i="9"/>
  <c r="H91" i="9"/>
  <c r="H90" i="9"/>
  <c r="H82" i="9"/>
  <c r="H143" i="10"/>
  <c r="H142" i="10"/>
  <c r="H129" i="10"/>
  <c r="H141" i="12"/>
  <c r="H140" i="12"/>
  <c r="H84" i="12"/>
  <c r="H97" i="13"/>
  <c r="H96" i="13"/>
  <c r="H95" i="13"/>
  <c r="E149" i="14"/>
  <c r="H138" i="14"/>
  <c r="H96" i="14"/>
  <c r="H95" i="14"/>
  <c r="H147" i="15"/>
  <c r="H146" i="15"/>
  <c r="H143" i="15"/>
  <c r="H142" i="15"/>
  <c r="H136" i="15"/>
  <c r="H129" i="15"/>
  <c r="H113" i="15"/>
  <c r="H112" i="15"/>
  <c r="E98" i="15"/>
  <c r="H91" i="15"/>
  <c r="H90" i="15"/>
  <c r="E87" i="15"/>
  <c r="H87" i="15" s="1"/>
  <c r="E83" i="15"/>
  <c r="H111" i="16"/>
  <c r="H101" i="16"/>
  <c r="H97" i="16"/>
  <c r="H96" i="16"/>
  <c r="H95" i="16"/>
  <c r="E128" i="17"/>
  <c r="E119" i="17"/>
  <c r="H119" i="17" s="1"/>
  <c r="H107" i="17"/>
  <c r="H106" i="17"/>
  <c r="H105" i="17"/>
  <c r="H104" i="17"/>
  <c r="H102" i="17"/>
  <c r="H101" i="17"/>
  <c r="H100" i="17"/>
  <c r="H90" i="17"/>
  <c r="H89" i="17"/>
  <c r="H88" i="17"/>
  <c r="H121" i="18"/>
  <c r="H104" i="18"/>
  <c r="H102" i="18"/>
  <c r="H101" i="18"/>
  <c r="E90" i="19"/>
  <c r="H97" i="20"/>
  <c r="H96" i="20"/>
  <c r="H95" i="20"/>
  <c r="H90" i="20"/>
  <c r="H82" i="20"/>
  <c r="H81" i="20"/>
  <c r="H80" i="20"/>
  <c r="H151" i="21"/>
  <c r="H150" i="21"/>
  <c r="H147" i="21"/>
  <c r="H110" i="21"/>
  <c r="H101" i="21"/>
  <c r="H121" i="22"/>
  <c r="E100" i="22"/>
  <c r="H96" i="22"/>
  <c r="H82" i="22"/>
  <c r="H143" i="23"/>
  <c r="E122" i="23"/>
  <c r="H122" i="23" s="1"/>
  <c r="H117" i="23"/>
  <c r="H116" i="23"/>
  <c r="H82" i="23"/>
  <c r="E145" i="24"/>
  <c r="H138" i="24"/>
  <c r="E117" i="24"/>
  <c r="H117" i="24" s="1"/>
  <c r="H106" i="24"/>
  <c r="H105" i="24"/>
  <c r="H104" i="24"/>
  <c r="H102" i="24"/>
  <c r="H101" i="24"/>
  <c r="H97" i="24"/>
  <c r="H91" i="24"/>
  <c r="H148" i="25"/>
  <c r="H143" i="25"/>
  <c r="H142" i="25"/>
  <c r="E112" i="26"/>
  <c r="H112" i="26" s="1"/>
  <c r="E139" i="27"/>
  <c r="H139" i="27" s="1"/>
  <c r="E126" i="27"/>
  <c r="H126" i="27" s="1"/>
  <c r="E124" i="27"/>
  <c r="H113" i="27"/>
  <c r="E111" i="27"/>
  <c r="H111" i="27" s="1"/>
  <c r="E101" i="27"/>
  <c r="E289" i="11"/>
  <c r="E222" i="11"/>
  <c r="H222" i="11" s="1"/>
  <c r="E218" i="11"/>
  <c r="H218" i="11" s="1"/>
  <c r="E249" i="12"/>
  <c r="H249" i="12" s="1"/>
  <c r="E46" i="33"/>
  <c r="H46" i="33" s="1"/>
  <c r="E37" i="5"/>
  <c r="H37" i="5" s="1"/>
  <c r="E52" i="13"/>
  <c r="E53" i="15"/>
  <c r="H53" i="15" s="1"/>
  <c r="E44" i="15"/>
  <c r="H44" i="15" s="1"/>
  <c r="E51" i="16"/>
  <c r="H51" i="16" s="1"/>
  <c r="E53" i="25"/>
  <c r="E41" i="27"/>
  <c r="H41" i="27" s="1"/>
  <c r="E52" i="29"/>
  <c r="E38" i="29"/>
  <c r="H38" i="29" s="1"/>
  <c r="E122" i="1"/>
  <c r="H122" i="1" s="1"/>
  <c r="C10" i="25"/>
  <c r="G10" i="25" s="1"/>
  <c r="E136" i="25"/>
  <c r="E149" i="34"/>
  <c r="H149" i="34" s="1"/>
  <c r="E122" i="34"/>
  <c r="E104" i="2"/>
  <c r="H104" i="2" s="1"/>
  <c r="E137" i="4"/>
  <c r="H137" i="4" s="1"/>
  <c r="E98" i="4"/>
  <c r="H98" i="4" s="1"/>
  <c r="E94" i="6"/>
  <c r="H94" i="6" s="1"/>
  <c r="E100" i="8"/>
  <c r="E88" i="8"/>
  <c r="E73" i="9"/>
  <c r="E136" i="11"/>
  <c r="E139" i="12"/>
  <c r="E124" i="12"/>
  <c r="H124" i="12" s="1"/>
  <c r="E151" i="15"/>
  <c r="E128" i="15"/>
  <c r="H128" i="15" s="1"/>
  <c r="E111" i="15"/>
  <c r="H111" i="15" s="1"/>
  <c r="E89" i="15"/>
  <c r="H89" i="15" s="1"/>
  <c r="E137" i="16"/>
  <c r="H137" i="16" s="1"/>
  <c r="E135" i="16"/>
  <c r="H135" i="16" s="1"/>
  <c r="E122" i="16"/>
  <c r="E106" i="16"/>
  <c r="E145" i="18"/>
  <c r="H145" i="18" s="1"/>
  <c r="E97" i="18"/>
  <c r="H97" i="18" s="1"/>
  <c r="E100" i="20"/>
  <c r="E137" i="21"/>
  <c r="E100" i="23"/>
  <c r="E85" i="23"/>
  <c r="H85" i="23" s="1"/>
  <c r="E80" i="23"/>
  <c r="H80" i="23" s="1"/>
  <c r="E90" i="24"/>
  <c r="H90" i="24" s="1"/>
  <c r="E118" i="25"/>
  <c r="E95" i="25"/>
  <c r="H95" i="25" s="1"/>
  <c r="H73" i="25"/>
  <c r="E83" i="27"/>
  <c r="H83" i="27" s="1"/>
  <c r="E77" i="27"/>
  <c r="E95" i="29"/>
  <c r="E149" i="32"/>
  <c r="E123" i="32"/>
  <c r="H123" i="32" s="1"/>
  <c r="E99" i="32"/>
  <c r="E91" i="32"/>
  <c r="E87" i="32"/>
  <c r="H87" i="32" s="1"/>
  <c r="E179" i="33"/>
  <c r="E320" i="33"/>
  <c r="E172" i="2"/>
  <c r="H172" i="2" s="1"/>
  <c r="E225" i="2"/>
  <c r="E229" i="2"/>
  <c r="E234" i="2"/>
  <c r="H234" i="2" s="1"/>
  <c r="E163" i="6"/>
  <c r="E209" i="6"/>
  <c r="E293" i="6"/>
  <c r="H293" i="6" s="1"/>
  <c r="E302" i="6"/>
  <c r="E192" i="15"/>
  <c r="E263" i="15"/>
  <c r="H263" i="15" s="1"/>
  <c r="E285" i="15"/>
  <c r="E189" i="15"/>
  <c r="H189" i="15" s="1"/>
  <c r="E262" i="15"/>
  <c r="E284" i="15"/>
  <c r="E230" i="18"/>
  <c r="E252" i="18"/>
  <c r="E307" i="18"/>
  <c r="H307" i="18" s="1"/>
  <c r="E269" i="18"/>
  <c r="H269" i="18" s="1"/>
  <c r="E290" i="18"/>
  <c r="H290" i="18" s="1"/>
  <c r="E320" i="18"/>
  <c r="H320" i="18" s="1"/>
  <c r="E224" i="21"/>
  <c r="E285" i="21"/>
  <c r="H285" i="21" s="1"/>
  <c r="E163" i="21"/>
  <c r="H163" i="21" s="1"/>
  <c r="E304" i="21"/>
  <c r="H304" i="21" s="1"/>
  <c r="E203" i="24"/>
  <c r="H203" i="24" s="1"/>
  <c r="E263" i="24"/>
  <c r="E293" i="24"/>
  <c r="H293" i="24" s="1"/>
  <c r="E272" i="24"/>
  <c r="E191" i="24"/>
  <c r="H191" i="24" s="1"/>
  <c r="E197" i="24"/>
  <c r="H197" i="24" s="1"/>
  <c r="E229" i="24"/>
  <c r="H229" i="24" s="1"/>
  <c r="E248" i="24"/>
  <c r="E163" i="27"/>
  <c r="E177" i="27"/>
  <c r="H177" i="27" s="1"/>
  <c r="E186" i="27"/>
  <c r="H186" i="27" s="1"/>
  <c r="E226" i="27"/>
  <c r="H226" i="27" s="1"/>
  <c r="E248" i="27"/>
  <c r="E303" i="27"/>
  <c r="H303" i="27" s="1"/>
  <c r="E168" i="27"/>
  <c r="H168" i="27" s="1"/>
  <c r="E199" i="27"/>
  <c r="H199" i="27" s="1"/>
  <c r="E202" i="27"/>
  <c r="E229" i="27"/>
  <c r="E238" i="27"/>
  <c r="H238" i="27" s="1"/>
  <c r="E271" i="27"/>
  <c r="H271" i="27" s="1"/>
  <c r="E162" i="24"/>
  <c r="E242" i="2"/>
  <c r="E232" i="2"/>
  <c r="E246" i="5"/>
  <c r="E198" i="8"/>
  <c r="H198" i="8" s="1"/>
  <c r="E196" i="8"/>
  <c r="E188" i="9"/>
  <c r="E169" i="9"/>
  <c r="H169" i="9" s="1"/>
  <c r="E317" i="11"/>
  <c r="E287" i="15"/>
  <c r="H287" i="15" s="1"/>
  <c r="E166" i="15"/>
  <c r="E173" i="19"/>
  <c r="H173" i="19" s="1"/>
  <c r="E227" i="22"/>
  <c r="H227" i="22" s="1"/>
  <c r="E224" i="22"/>
  <c r="E318" i="25"/>
  <c r="E289" i="25"/>
  <c r="E264" i="25"/>
  <c r="H264" i="25" s="1"/>
  <c r="E221" i="25"/>
  <c r="E177" i="25"/>
  <c r="H202" i="27"/>
  <c r="E218" i="28"/>
  <c r="H218" i="28" s="1"/>
  <c r="E281" i="31"/>
  <c r="H281" i="31" s="1"/>
  <c r="E235" i="31"/>
  <c r="H235" i="31" s="1"/>
  <c r="E364" i="7"/>
  <c r="H364" i="7" s="1"/>
  <c r="E366" i="7"/>
  <c r="H366" i="7" s="1"/>
  <c r="E499" i="7"/>
  <c r="E510" i="7"/>
  <c r="H510" i="7" s="1"/>
  <c r="E435" i="10"/>
  <c r="E373" i="10"/>
  <c r="E461" i="10"/>
  <c r="E387" i="13"/>
  <c r="E386" i="13"/>
  <c r="E433" i="13"/>
  <c r="H433" i="13" s="1"/>
  <c r="E545" i="13"/>
  <c r="E440" i="13"/>
  <c r="E540" i="13"/>
  <c r="H540" i="13" s="1"/>
  <c r="E509" i="14"/>
  <c r="E411" i="14"/>
  <c r="E435" i="14"/>
  <c r="E486" i="14"/>
  <c r="E508" i="14"/>
  <c r="E539" i="14"/>
  <c r="E491" i="14"/>
  <c r="E366" i="14"/>
  <c r="E462" i="14"/>
  <c r="E487" i="14"/>
  <c r="E531" i="17"/>
  <c r="E331" i="17"/>
  <c r="H331" i="17" s="1"/>
  <c r="E349" i="17"/>
  <c r="E394" i="17"/>
  <c r="E393" i="17"/>
  <c r="E423" i="17"/>
  <c r="E538" i="17"/>
  <c r="H538" i="17" s="1"/>
  <c r="E353" i="17"/>
  <c r="H353" i="17" s="1"/>
  <c r="E420" i="17"/>
  <c r="H420" i="17" s="1"/>
  <c r="E498" i="17"/>
  <c r="E346" i="20"/>
  <c r="E474" i="20"/>
  <c r="E430" i="23"/>
  <c r="E483" i="23"/>
  <c r="H483" i="23" s="1"/>
  <c r="E332" i="23"/>
  <c r="E425" i="23"/>
  <c r="E412" i="23"/>
  <c r="H412" i="23" s="1"/>
  <c r="E530" i="23"/>
  <c r="E392" i="26"/>
  <c r="E507" i="26"/>
  <c r="H507" i="26" s="1"/>
  <c r="E360" i="26"/>
  <c r="H360" i="26" s="1"/>
  <c r="E403" i="26"/>
  <c r="E463" i="26"/>
  <c r="H463" i="26" s="1"/>
  <c r="E518" i="26"/>
  <c r="H518" i="26" s="1"/>
  <c r="E525" i="26"/>
  <c r="E539" i="26"/>
  <c r="H539" i="26" s="1"/>
  <c r="E462" i="26"/>
  <c r="H462" i="26" s="1"/>
  <c r="E334" i="29"/>
  <c r="H334" i="29" s="1"/>
  <c r="E411" i="29"/>
  <c r="E447" i="29"/>
  <c r="H447" i="29" s="1"/>
  <c r="E455" i="29"/>
  <c r="E387" i="29"/>
  <c r="H387" i="29" s="1"/>
  <c r="E488" i="29"/>
  <c r="E495" i="29"/>
  <c r="E493" i="29"/>
  <c r="H493" i="29" s="1"/>
  <c r="E534" i="29"/>
  <c r="E502" i="29"/>
  <c r="H502" i="29" s="1"/>
  <c r="E533" i="29"/>
  <c r="H533" i="29" s="1"/>
  <c r="E385" i="31"/>
  <c r="E407" i="31"/>
  <c r="E348" i="31"/>
  <c r="H348" i="31" s="1"/>
  <c r="E357" i="31"/>
  <c r="E426" i="31"/>
  <c r="E534" i="31"/>
  <c r="H534" i="31" s="1"/>
  <c r="E371" i="31"/>
  <c r="E387" i="31"/>
  <c r="E486" i="31"/>
  <c r="E520" i="31"/>
  <c r="H520" i="31" s="1"/>
  <c r="E536" i="31"/>
  <c r="H536" i="31" s="1"/>
  <c r="E533" i="2"/>
  <c r="E495" i="2"/>
  <c r="E434" i="3"/>
  <c r="E510" i="4"/>
  <c r="H510" i="4" s="1"/>
  <c r="E394" i="4"/>
  <c r="E366" i="4"/>
  <c r="H366" i="4" s="1"/>
  <c r="H476" i="5"/>
  <c r="E444" i="5"/>
  <c r="H444" i="5" s="1"/>
  <c r="E409" i="5"/>
  <c r="H409" i="5" s="1"/>
  <c r="E364" i="5"/>
  <c r="H364" i="5" s="1"/>
  <c r="H459" i="8"/>
  <c r="E433" i="8"/>
  <c r="H433" i="8" s="1"/>
  <c r="E428" i="8"/>
  <c r="H428" i="8" s="1"/>
  <c r="E530" i="9"/>
  <c r="H530" i="9" s="1"/>
  <c r="E340" i="10"/>
  <c r="E335" i="10"/>
  <c r="H84" i="24"/>
  <c r="H132" i="25"/>
  <c r="H91" i="25"/>
  <c r="H132" i="26"/>
  <c r="H113" i="26"/>
  <c r="H97" i="27"/>
  <c r="H317" i="33"/>
  <c r="H252" i="34"/>
  <c r="H247" i="34"/>
  <c r="H246" i="34"/>
  <c r="H245" i="34"/>
  <c r="H244" i="34"/>
  <c r="H238" i="34"/>
  <c r="H237" i="34"/>
  <c r="H236" i="34"/>
  <c r="H235" i="34"/>
  <c r="H234" i="34"/>
  <c r="H233" i="34"/>
  <c r="H232" i="34"/>
  <c r="H229" i="34"/>
  <c r="H228" i="34"/>
  <c r="H227" i="34"/>
  <c r="H226" i="34"/>
  <c r="H225" i="34"/>
  <c r="H224" i="34"/>
  <c r="H223" i="34"/>
  <c r="H220" i="34"/>
  <c r="H219" i="34"/>
  <c r="H218" i="34"/>
  <c r="H217" i="34"/>
  <c r="H214" i="34"/>
  <c r="E190" i="34"/>
  <c r="H174" i="34"/>
  <c r="E253" i="7"/>
  <c r="E238" i="7"/>
  <c r="E294" i="16"/>
  <c r="E271" i="16"/>
  <c r="E238" i="16"/>
  <c r="H238" i="16" s="1"/>
  <c r="E216" i="16"/>
  <c r="H216" i="16" s="1"/>
  <c r="E169" i="16"/>
  <c r="H169" i="16" s="1"/>
  <c r="E166" i="16"/>
  <c r="H166" i="16" s="1"/>
  <c r="E222" i="25"/>
  <c r="E296" i="28"/>
  <c r="H296" i="28" s="1"/>
  <c r="E282" i="31"/>
  <c r="E236" i="31"/>
  <c r="E172" i="31"/>
  <c r="H172" i="31" s="1"/>
  <c r="E330" i="6"/>
  <c r="E434" i="6"/>
  <c r="E513" i="6"/>
  <c r="E545" i="6"/>
  <c r="H545" i="6" s="1"/>
  <c r="E329" i="9"/>
  <c r="E350" i="9"/>
  <c r="H350" i="9" s="1"/>
  <c r="E436" i="12"/>
  <c r="H436" i="12" s="1"/>
  <c r="E358" i="12"/>
  <c r="E366" i="12"/>
  <c r="E442" i="12"/>
  <c r="H442" i="12" s="1"/>
  <c r="E454" i="12"/>
  <c r="E459" i="12"/>
  <c r="E545" i="12"/>
  <c r="H545" i="12" s="1"/>
  <c r="E411" i="12"/>
  <c r="E433" i="12"/>
  <c r="E475" i="12"/>
  <c r="H475" i="12" s="1"/>
  <c r="E491" i="12"/>
  <c r="E519" i="12"/>
  <c r="E542" i="12"/>
  <c r="H542" i="12" s="1"/>
  <c r="E343" i="16"/>
  <c r="H343" i="16" s="1"/>
  <c r="E459" i="16"/>
  <c r="E365" i="16"/>
  <c r="E423" i="16"/>
  <c r="E396" i="16"/>
  <c r="H396" i="16" s="1"/>
  <c r="E429" i="16"/>
  <c r="H429" i="16" s="1"/>
  <c r="E450" i="16"/>
  <c r="E452" i="16"/>
  <c r="E445" i="19"/>
  <c r="H445" i="19" s="1"/>
  <c r="E447" i="19"/>
  <c r="H447" i="19" s="1"/>
  <c r="E371" i="19"/>
  <c r="E480" i="19"/>
  <c r="H480" i="19" s="1"/>
  <c r="E402" i="19"/>
  <c r="E474" i="19"/>
  <c r="E500" i="19"/>
  <c r="H500" i="19" s="1"/>
  <c r="E396" i="22"/>
  <c r="H396" i="22" s="1"/>
  <c r="E372" i="22"/>
  <c r="E420" i="22"/>
  <c r="H420" i="22" s="1"/>
  <c r="E493" i="22"/>
  <c r="E541" i="22"/>
  <c r="H541" i="22" s="1"/>
  <c r="E338" i="25"/>
  <c r="H338" i="25" s="1"/>
  <c r="E355" i="25"/>
  <c r="H355" i="25" s="1"/>
  <c r="E393" i="25"/>
  <c r="H393" i="25" s="1"/>
  <c r="E486" i="25"/>
  <c r="H486" i="25" s="1"/>
  <c r="E513" i="25"/>
  <c r="E525" i="25"/>
  <c r="E537" i="25"/>
  <c r="E346" i="25"/>
  <c r="E362" i="25"/>
  <c r="E445" i="25"/>
  <c r="H445" i="25" s="1"/>
  <c r="E374" i="25"/>
  <c r="E381" i="25"/>
  <c r="E385" i="25"/>
  <c r="H385" i="25" s="1"/>
  <c r="E492" i="25"/>
  <c r="E420" i="25"/>
  <c r="E495" i="25"/>
  <c r="H495" i="25" s="1"/>
  <c r="E519" i="25"/>
  <c r="E387" i="28"/>
  <c r="E391" i="28"/>
  <c r="H391" i="28" s="1"/>
  <c r="E490" i="28"/>
  <c r="H490" i="28" s="1"/>
  <c r="E360" i="28"/>
  <c r="E504" i="28"/>
  <c r="E469" i="28"/>
  <c r="H469" i="28" s="1"/>
  <c r="E490" i="33"/>
  <c r="E333" i="34"/>
  <c r="E543" i="2"/>
  <c r="E537" i="2"/>
  <c r="E493" i="2"/>
  <c r="H493" i="2" s="1"/>
  <c r="E439" i="2"/>
  <c r="E363" i="2"/>
  <c r="H537" i="4"/>
  <c r="H536" i="4"/>
  <c r="H535" i="4"/>
  <c r="H534" i="4"/>
  <c r="E526" i="4"/>
  <c r="H498" i="4"/>
  <c r="H497" i="4"/>
  <c r="H496" i="4"/>
  <c r="H494" i="4"/>
  <c r="H493" i="4"/>
  <c r="H492" i="4"/>
  <c r="H491" i="4"/>
  <c r="H490" i="4"/>
  <c r="H488" i="4"/>
  <c r="H487" i="4"/>
  <c r="H486" i="4"/>
  <c r="H485" i="4"/>
  <c r="H484" i="4"/>
  <c r="H482" i="4"/>
  <c r="H481" i="4"/>
  <c r="H480" i="4"/>
  <c r="H479" i="4"/>
  <c r="H464" i="4"/>
  <c r="H463" i="4"/>
  <c r="H462" i="4"/>
  <c r="H461" i="4"/>
  <c r="H460" i="4"/>
  <c r="H458" i="4"/>
  <c r="H452" i="4"/>
  <c r="E446" i="4"/>
  <c r="H446" i="4" s="1"/>
  <c r="H422" i="4"/>
  <c r="H378" i="4"/>
  <c r="H376" i="4"/>
  <c r="H375" i="4"/>
  <c r="H360" i="4"/>
  <c r="H359" i="4"/>
  <c r="H358" i="4"/>
  <c r="H356" i="4"/>
  <c r="H355" i="4"/>
  <c r="H351" i="4"/>
  <c r="H350" i="4"/>
  <c r="H344" i="4"/>
  <c r="H340" i="4"/>
  <c r="H546" i="5"/>
  <c r="H545" i="5"/>
  <c r="H536" i="5"/>
  <c r="H527" i="5"/>
  <c r="E459" i="6"/>
  <c r="H459" i="6" s="1"/>
  <c r="E436" i="6"/>
  <c r="E358" i="6"/>
  <c r="E491" i="7"/>
  <c r="H491" i="7" s="1"/>
  <c r="E458" i="7"/>
  <c r="E481" i="8"/>
  <c r="H481" i="8" s="1"/>
  <c r="E332" i="9"/>
  <c r="H332" i="9" s="1"/>
  <c r="E444" i="10"/>
  <c r="E282" i="16"/>
  <c r="E285" i="22"/>
  <c r="H285" i="22" s="1"/>
  <c r="E263" i="22"/>
  <c r="E215" i="22"/>
  <c r="E288" i="25"/>
  <c r="E284" i="25"/>
  <c r="E217" i="25"/>
  <c r="H217" i="25" s="1"/>
  <c r="E198" i="25"/>
  <c r="E294" i="31"/>
  <c r="H294" i="31" s="1"/>
  <c r="E392" i="5"/>
  <c r="H392" i="5" s="1"/>
  <c r="E511" i="5"/>
  <c r="H511" i="5" s="1"/>
  <c r="E329" i="8"/>
  <c r="H329" i="8" s="1"/>
  <c r="E443" i="8"/>
  <c r="H443" i="8" s="1"/>
  <c r="E410" i="11"/>
  <c r="E491" i="11"/>
  <c r="E522" i="11"/>
  <c r="E356" i="11"/>
  <c r="E434" i="11"/>
  <c r="E445" i="11"/>
  <c r="E487" i="11"/>
  <c r="H487" i="11" s="1"/>
  <c r="E352" i="15"/>
  <c r="E349" i="15"/>
  <c r="E370" i="15"/>
  <c r="H370" i="15" s="1"/>
  <c r="E393" i="15"/>
  <c r="E345" i="15"/>
  <c r="E413" i="18"/>
  <c r="E442" i="18"/>
  <c r="E444" i="18"/>
  <c r="H444" i="18" s="1"/>
  <c r="E447" i="18"/>
  <c r="E535" i="18"/>
  <c r="H535" i="18" s="1"/>
  <c r="E359" i="18"/>
  <c r="H359" i="18" s="1"/>
  <c r="E401" i="18"/>
  <c r="H401" i="18" s="1"/>
  <c r="E491" i="18"/>
  <c r="E358" i="18"/>
  <c r="E499" i="18"/>
  <c r="H499" i="18" s="1"/>
  <c r="E356" i="21"/>
  <c r="H356" i="21" s="1"/>
  <c r="E360" i="21"/>
  <c r="H360" i="21" s="1"/>
  <c r="E422" i="21"/>
  <c r="H422" i="21" s="1"/>
  <c r="E539" i="21"/>
  <c r="E396" i="21"/>
  <c r="E433" i="21"/>
  <c r="H433" i="21" s="1"/>
  <c r="E435" i="21"/>
  <c r="H435" i="21" s="1"/>
  <c r="E439" i="21"/>
  <c r="H439" i="21" s="1"/>
  <c r="E521" i="21"/>
  <c r="H521" i="21" s="1"/>
  <c r="E510" i="21"/>
  <c r="E378" i="24"/>
  <c r="E443" i="24"/>
  <c r="E438" i="24"/>
  <c r="E333" i="27"/>
  <c r="E359" i="27"/>
  <c r="E445" i="27"/>
  <c r="E455" i="27"/>
  <c r="E358" i="27"/>
  <c r="H358" i="27" s="1"/>
  <c r="E409" i="27"/>
  <c r="E499" i="27"/>
  <c r="E372" i="27"/>
  <c r="E405" i="27"/>
  <c r="E345" i="30"/>
  <c r="H345" i="30" s="1"/>
  <c r="E529" i="30"/>
  <c r="H529" i="30" s="1"/>
  <c r="E513" i="30"/>
  <c r="E375" i="32"/>
  <c r="E410" i="32"/>
  <c r="H410" i="32" s="1"/>
  <c r="E337" i="32"/>
  <c r="E340" i="32"/>
  <c r="E374" i="32"/>
  <c r="E394" i="32"/>
  <c r="E442" i="32"/>
  <c r="E482" i="32"/>
  <c r="H482" i="32" s="1"/>
  <c r="E422" i="34"/>
  <c r="E345" i="34"/>
  <c r="E337" i="34"/>
  <c r="H337" i="34" s="1"/>
  <c r="E508" i="2"/>
  <c r="E494" i="2"/>
  <c r="E458" i="2"/>
  <c r="H458" i="2" s="1"/>
  <c r="E476" i="3"/>
  <c r="E458" i="3"/>
  <c r="E509" i="4"/>
  <c r="H509" i="4" s="1"/>
  <c r="E478" i="4"/>
  <c r="H478" i="4" s="1"/>
  <c r="E374" i="4"/>
  <c r="H374" i="4" s="1"/>
  <c r="E343" i="4"/>
  <c r="H343" i="4" s="1"/>
  <c r="E535" i="5"/>
  <c r="H535" i="5" s="1"/>
  <c r="E533" i="6"/>
  <c r="E518" i="6"/>
  <c r="H518" i="6" s="1"/>
  <c r="E509" i="6"/>
  <c r="E462" i="6"/>
  <c r="E440" i="6"/>
  <c r="H440" i="6" s="1"/>
  <c r="E495" i="7"/>
  <c r="E475" i="7"/>
  <c r="E459" i="7"/>
  <c r="H459" i="7" s="1"/>
  <c r="E405" i="7"/>
  <c r="E389" i="7"/>
  <c r="E373" i="7"/>
  <c r="H373" i="7" s="1"/>
  <c r="E423" i="8"/>
  <c r="H423" i="8" s="1"/>
  <c r="H380" i="9"/>
  <c r="E507" i="10"/>
  <c r="H507" i="10" s="1"/>
  <c r="E464" i="10"/>
  <c r="E455" i="12"/>
  <c r="H455" i="12" s="1"/>
  <c r="H537" i="21"/>
  <c r="H536" i="21"/>
  <c r="H533" i="21"/>
  <c r="H527" i="21"/>
  <c r="H502" i="21"/>
  <c r="H494" i="21"/>
  <c r="H490" i="21"/>
  <c r="H487" i="21"/>
  <c r="H486" i="21"/>
  <c r="H483" i="21"/>
  <c r="H475" i="21"/>
  <c r="H474" i="21"/>
  <c r="H471" i="21"/>
  <c r="H470" i="21"/>
  <c r="H467" i="21"/>
  <c r="H466" i="21"/>
  <c r="H463" i="21"/>
  <c r="H426" i="21"/>
  <c r="H348" i="21"/>
  <c r="H344" i="21"/>
  <c r="H516" i="22"/>
  <c r="H515" i="22"/>
  <c r="H511" i="22"/>
  <c r="H508" i="22"/>
  <c r="H507" i="22"/>
  <c r="H491" i="22"/>
  <c r="H490" i="22"/>
  <c r="H470" i="22"/>
  <c r="H469" i="22"/>
  <c r="H463" i="22"/>
  <c r="H455" i="22"/>
  <c r="H403" i="22"/>
  <c r="H402" i="22"/>
  <c r="H452" i="16"/>
  <c r="H374" i="18"/>
  <c r="H358" i="18"/>
  <c r="H430" i="23"/>
  <c r="H449" i="25"/>
  <c r="H413" i="25"/>
  <c r="H388" i="25"/>
  <c r="H511" i="26"/>
  <c r="H458" i="26"/>
  <c r="H447" i="26"/>
  <c r="H397" i="26"/>
  <c r="H429" i="27"/>
  <c r="H421" i="27"/>
  <c r="H403" i="27"/>
  <c r="H377" i="28"/>
  <c r="H527" i="29"/>
  <c r="H522" i="29"/>
  <c r="H515" i="29"/>
  <c r="H498" i="29"/>
  <c r="H497" i="29"/>
  <c r="H427" i="29"/>
  <c r="H416" i="29"/>
  <c r="H413" i="29"/>
  <c r="H389" i="29"/>
  <c r="H357" i="29"/>
  <c r="H341" i="29"/>
  <c r="H545" i="30"/>
  <c r="H537" i="30"/>
  <c r="H479" i="30"/>
  <c r="H377" i="30"/>
  <c r="H376" i="30"/>
  <c r="H341" i="30"/>
  <c r="H523" i="31"/>
  <c r="H357" i="31"/>
  <c r="H341" i="31"/>
  <c r="H537" i="32"/>
  <c r="H536" i="32"/>
  <c r="H533" i="32"/>
  <c r="H450" i="32"/>
  <c r="H447" i="32"/>
  <c r="H446" i="32"/>
  <c r="H443" i="32"/>
  <c r="H442" i="32"/>
  <c r="H431" i="32"/>
  <c r="H430" i="32"/>
  <c r="H578" i="17"/>
  <c r="E553" i="21"/>
  <c r="E571" i="4"/>
  <c r="H576" i="14"/>
  <c r="E562" i="14"/>
  <c r="E563" i="16"/>
  <c r="E571" i="17"/>
  <c r="E558" i="18"/>
  <c r="H569" i="21"/>
  <c r="E566" i="21"/>
  <c r="H566" i="21" s="1"/>
  <c r="E577" i="25"/>
  <c r="H577" i="25" s="1"/>
  <c r="E574" i="25"/>
  <c r="E577" i="29"/>
  <c r="H577" i="29" s="1"/>
  <c r="E565" i="8"/>
  <c r="H565" i="8" s="1"/>
  <c r="E577" i="11"/>
  <c r="H577" i="11" s="1"/>
  <c r="E573" i="11"/>
  <c r="H573" i="11" s="1"/>
  <c r="E560" i="11"/>
  <c r="H560" i="11" s="1"/>
  <c r="E560" i="16"/>
  <c r="H560" i="16" s="1"/>
  <c r="H567" i="20"/>
  <c r="H565" i="21"/>
  <c r="H563" i="21"/>
  <c r="H562" i="21"/>
  <c r="E575" i="25"/>
  <c r="E567" i="27"/>
  <c r="E558" i="29"/>
  <c r="H562" i="14"/>
  <c r="H563" i="16"/>
  <c r="H571" i="17"/>
  <c r="H560" i="22"/>
  <c r="H574" i="25"/>
  <c r="E574" i="26"/>
  <c r="H574" i="26" s="1"/>
  <c r="E576" i="27"/>
  <c r="E562" i="27"/>
  <c r="H20" i="1"/>
  <c r="D9" i="33"/>
  <c r="G18" i="33"/>
  <c r="G11" i="32"/>
  <c r="H61" i="23"/>
  <c r="H59" i="18"/>
  <c r="H29" i="14"/>
  <c r="H49" i="14"/>
  <c r="H61" i="14"/>
  <c r="H61" i="13"/>
  <c r="H51" i="12"/>
  <c r="H63" i="12"/>
  <c r="H44" i="10"/>
  <c r="H49" i="9"/>
  <c r="H38" i="2"/>
  <c r="H49" i="2"/>
  <c r="H64" i="2"/>
  <c r="H32" i="33"/>
  <c r="H36" i="33"/>
  <c r="H52" i="33"/>
  <c r="H59" i="33"/>
  <c r="H62" i="33"/>
  <c r="H65" i="33"/>
  <c r="H38" i="24"/>
  <c r="H55" i="33"/>
  <c r="H29" i="9"/>
  <c r="H37" i="7"/>
  <c r="H63" i="26"/>
  <c r="H20" i="11"/>
  <c r="H60" i="28"/>
  <c r="H29" i="32"/>
  <c r="H63" i="21"/>
  <c r="H76" i="33"/>
  <c r="H80" i="33"/>
  <c r="H84" i="33"/>
  <c r="H88" i="33"/>
  <c r="H91" i="33"/>
  <c r="H96" i="33"/>
  <c r="H99" i="33"/>
  <c r="H104" i="33"/>
  <c r="H107" i="33"/>
  <c r="H110" i="33"/>
  <c r="H114" i="33"/>
  <c r="H117" i="33"/>
  <c r="H120" i="33"/>
  <c r="H143" i="33"/>
  <c r="H146" i="33"/>
  <c r="H151" i="33"/>
  <c r="H72" i="1"/>
  <c r="H560" i="7"/>
  <c r="H567" i="8"/>
  <c r="F99" i="34"/>
  <c r="F192" i="16"/>
  <c r="F198" i="16"/>
  <c r="F190" i="13"/>
  <c r="F197" i="13"/>
  <c r="F189" i="13"/>
  <c r="F167" i="10"/>
  <c r="F276" i="7"/>
  <c r="F186" i="3"/>
  <c r="F253" i="3"/>
  <c r="F177" i="3"/>
  <c r="F162" i="31"/>
  <c r="F186" i="31"/>
  <c r="F164" i="31"/>
  <c r="F284" i="31"/>
  <c r="F245" i="31"/>
  <c r="F264" i="28"/>
  <c r="F299" i="28"/>
  <c r="F188" i="28"/>
  <c r="F304" i="28"/>
  <c r="F221" i="28"/>
  <c r="F196" i="28"/>
  <c r="F182" i="25"/>
  <c r="F167" i="25"/>
  <c r="F272" i="25"/>
  <c r="D11" i="34"/>
  <c r="F190" i="34"/>
  <c r="F192" i="34"/>
  <c r="F211" i="34"/>
  <c r="F162" i="3"/>
  <c r="F161" i="3"/>
  <c r="G161" i="3"/>
  <c r="F182" i="3"/>
  <c r="F272" i="3"/>
  <c r="F212" i="3"/>
  <c r="F191" i="3"/>
  <c r="F167" i="3"/>
  <c r="F297" i="3"/>
  <c r="F262" i="3"/>
  <c r="F201" i="3"/>
  <c r="F190" i="3"/>
  <c r="D8" i="3"/>
  <c r="F284" i="3"/>
  <c r="F197" i="3"/>
  <c r="F169" i="3"/>
  <c r="F299" i="3"/>
  <c r="F264" i="3"/>
  <c r="F192" i="3"/>
  <c r="F201" i="4"/>
  <c r="F167" i="4"/>
  <c r="F276" i="4"/>
  <c r="F188" i="4"/>
  <c r="D11" i="7"/>
  <c r="F263" i="7"/>
  <c r="F201" i="7"/>
  <c r="F182" i="7"/>
  <c r="F190" i="7"/>
  <c r="F287" i="7"/>
  <c r="F262" i="7"/>
  <c r="F167" i="7"/>
  <c r="F214" i="7"/>
  <c r="F270" i="7"/>
  <c r="F212" i="7"/>
  <c r="F188" i="7"/>
  <c r="F169" i="7"/>
  <c r="F313" i="7"/>
  <c r="F189" i="7"/>
  <c r="F299" i="7"/>
  <c r="F166" i="7"/>
  <c r="F162" i="10"/>
  <c r="D8" i="10"/>
  <c r="F9" i="10" s="1"/>
  <c r="F190" i="10"/>
  <c r="F168" i="10"/>
  <c r="F164" i="10"/>
  <c r="F253" i="10"/>
  <c r="F201" i="10"/>
  <c r="F186" i="10"/>
  <c r="F197" i="10"/>
  <c r="D11" i="10"/>
  <c r="F272" i="10"/>
  <c r="F192" i="10"/>
  <c r="F173" i="10"/>
  <c r="F297" i="10"/>
  <c r="F262" i="10"/>
  <c r="F245" i="10"/>
  <c r="F216" i="10"/>
  <c r="F189" i="10"/>
  <c r="F166" i="10"/>
  <c r="F174" i="10"/>
  <c r="D11" i="13"/>
  <c r="F198" i="13"/>
  <c r="F299" i="13"/>
  <c r="F304" i="13"/>
  <c r="F272" i="13"/>
  <c r="F161" i="16"/>
  <c r="G161" i="16"/>
  <c r="D11" i="19"/>
  <c r="G11" i="19" s="1"/>
  <c r="G161" i="19"/>
  <c r="D11" i="25"/>
  <c r="G161" i="25"/>
  <c r="F193" i="25"/>
  <c r="F276" i="25"/>
  <c r="F262" i="25"/>
  <c r="F245" i="25"/>
  <c r="F197" i="25"/>
  <c r="F189" i="25"/>
  <c r="F287" i="25"/>
  <c r="F261" i="25"/>
  <c r="F190" i="25"/>
  <c r="F299" i="25"/>
  <c r="F212" i="25"/>
  <c r="D11" i="28"/>
  <c r="G11" i="28" s="1"/>
  <c r="F284" i="28"/>
  <c r="F213" i="28"/>
  <c r="F198" i="28"/>
  <c r="F191" i="28"/>
  <c r="F183" i="28"/>
  <c r="F313" i="28"/>
  <c r="F293" i="28"/>
  <c r="F269" i="28"/>
  <c r="F248" i="28"/>
  <c r="F282" i="28"/>
  <c r="F236" i="28"/>
  <c r="F197" i="28"/>
  <c r="F190" i="28"/>
  <c r="F182" i="28"/>
  <c r="F166" i="28"/>
  <c r="F312" i="28"/>
  <c r="F287" i="28"/>
  <c r="F270" i="28"/>
  <c r="F249" i="28"/>
  <c r="F232" i="28"/>
  <c r="F163" i="28"/>
  <c r="F301" i="28"/>
  <c r="F215" i="28"/>
  <c r="F201" i="28"/>
  <c r="F193" i="28"/>
  <c r="F186" i="28"/>
  <c r="F167" i="28"/>
  <c r="F307" i="28"/>
  <c r="F271" i="28"/>
  <c r="F261" i="28"/>
  <c r="F178" i="28"/>
  <c r="F164" i="28"/>
  <c r="F297" i="28"/>
  <c r="F238" i="28"/>
  <c r="F216" i="28"/>
  <c r="F200" i="28"/>
  <c r="F192" i="28"/>
  <c r="F185" i="28"/>
  <c r="F168" i="28"/>
  <c r="F314" i="28"/>
  <c r="F272" i="28"/>
  <c r="F262" i="28"/>
  <c r="F245" i="28"/>
  <c r="F224" i="28"/>
  <c r="F174" i="28"/>
  <c r="D11" i="31"/>
  <c r="F297" i="31"/>
  <c r="F271" i="31"/>
  <c r="F247" i="31"/>
  <c r="F198" i="31"/>
  <c r="F190" i="31"/>
  <c r="F167" i="31"/>
  <c r="F290" i="31"/>
  <c r="F262" i="31"/>
  <c r="F224" i="31"/>
  <c r="F174" i="31"/>
  <c r="F307" i="31"/>
  <c r="F272" i="31"/>
  <c r="F248" i="31"/>
  <c r="F197" i="31"/>
  <c r="F189" i="31"/>
  <c r="F170" i="31"/>
  <c r="F301" i="31"/>
  <c r="F263" i="31"/>
  <c r="F212" i="31"/>
  <c r="F163" i="31"/>
  <c r="G161" i="31"/>
  <c r="F304" i="31"/>
  <c r="F249" i="31"/>
  <c r="F201" i="31"/>
  <c r="F192" i="31"/>
  <c r="F185" i="31"/>
  <c r="F169" i="31"/>
  <c r="F299" i="31"/>
  <c r="F264" i="31"/>
  <c r="F230" i="31"/>
  <c r="F177" i="31"/>
  <c r="F312" i="31"/>
  <c r="F276" i="31"/>
  <c r="F232" i="31"/>
  <c r="F191" i="31"/>
  <c r="F182" i="31"/>
  <c r="F166" i="31"/>
  <c r="F225" i="31"/>
  <c r="F173" i="31"/>
  <c r="F261" i="10"/>
  <c r="F191" i="10"/>
  <c r="F248" i="10"/>
  <c r="F212" i="10"/>
  <c r="F269" i="10"/>
  <c r="F272" i="7"/>
  <c r="D8" i="4"/>
  <c r="F9" i="4" s="1"/>
  <c r="F202" i="4"/>
  <c r="F245" i="3"/>
  <c r="F304" i="3"/>
  <c r="F261" i="31"/>
  <c r="F168" i="31"/>
  <c r="F253" i="31"/>
  <c r="F196" i="31"/>
  <c r="F177" i="28"/>
  <c r="F247" i="28"/>
  <c r="F170" i="28"/>
  <c r="F202" i="28"/>
  <c r="F173" i="28"/>
  <c r="F273" i="28"/>
  <c r="F189" i="28"/>
  <c r="F253" i="28"/>
  <c r="G161" i="13"/>
  <c r="H161" i="13" s="1"/>
  <c r="H107" i="34"/>
  <c r="H105" i="34"/>
  <c r="F294" i="2"/>
  <c r="F242" i="2"/>
  <c r="F234" i="2"/>
  <c r="F232" i="2"/>
  <c r="F337" i="34"/>
  <c r="F333" i="34"/>
  <c r="F512" i="3"/>
  <c r="F476" i="3"/>
  <c r="F120" i="1"/>
  <c r="F200" i="2"/>
  <c r="F422" i="34"/>
  <c r="H162" i="3"/>
  <c r="F72" i="1"/>
  <c r="F72" i="34"/>
  <c r="F149" i="34"/>
  <c r="F124" i="34"/>
  <c r="F122" i="34"/>
  <c r="F122" i="1"/>
  <c r="F345" i="34"/>
  <c r="F140" i="2"/>
  <c r="H553" i="1"/>
  <c r="F24" i="3"/>
  <c r="H134" i="1"/>
  <c r="H124" i="1"/>
  <c r="H113" i="1"/>
  <c r="H111" i="1"/>
  <c r="H112" i="3"/>
  <c r="F245" i="1"/>
  <c r="F225" i="2"/>
  <c r="F224" i="2"/>
  <c r="F172" i="2"/>
  <c r="F50" i="2"/>
  <c r="F36" i="2"/>
  <c r="H143" i="3"/>
  <c r="F139" i="3"/>
  <c r="F537" i="2"/>
  <c r="F533" i="2"/>
  <c r="F508" i="2"/>
  <c r="F411" i="2"/>
  <c r="F363" i="2"/>
  <c r="F561" i="2"/>
  <c r="F28" i="2"/>
  <c r="F191" i="4"/>
  <c r="F189" i="4"/>
  <c r="F458" i="2"/>
  <c r="F439" i="2"/>
  <c r="F556" i="24"/>
  <c r="F61" i="2"/>
  <c r="F145" i="2"/>
  <c r="F104" i="2"/>
  <c r="F102" i="2"/>
  <c r="F133" i="5"/>
  <c r="F229" i="2"/>
  <c r="F163" i="2"/>
  <c r="F318" i="3"/>
  <c r="F217" i="3"/>
  <c r="F286" i="4"/>
  <c r="F543" i="2"/>
  <c r="F495" i="2"/>
  <c r="F494" i="2"/>
  <c r="F493" i="2"/>
  <c r="F434" i="3"/>
  <c r="F426" i="3"/>
  <c r="F194" i="6"/>
  <c r="F161" i="6"/>
  <c r="D11" i="30"/>
  <c r="G11" i="30" s="1"/>
  <c r="F161" i="30"/>
  <c r="D13" i="5"/>
  <c r="G552" i="5"/>
  <c r="H552" i="5" s="1"/>
  <c r="F552" i="5"/>
  <c r="D13" i="12"/>
  <c r="G552" i="12"/>
  <c r="H552" i="12" s="1"/>
  <c r="F552" i="12"/>
  <c r="D13" i="18"/>
  <c r="G552" i="18"/>
  <c r="H552" i="18" s="1"/>
  <c r="F552" i="18"/>
  <c r="D13" i="22"/>
  <c r="F552" i="22"/>
  <c r="G552" i="22"/>
  <c r="H552" i="22" s="1"/>
  <c r="H576" i="24"/>
  <c r="F578" i="22"/>
  <c r="F556" i="22"/>
  <c r="F166" i="21"/>
  <c r="F167" i="21"/>
  <c r="F191" i="21"/>
  <c r="F182" i="21"/>
  <c r="F166" i="18"/>
  <c r="F186" i="18"/>
  <c r="F193" i="18"/>
  <c r="F224" i="18"/>
  <c r="F253" i="18"/>
  <c r="F284" i="18"/>
  <c r="F305" i="18"/>
  <c r="F273" i="18"/>
  <c r="D11" i="18"/>
  <c r="G11" i="18" s="1"/>
  <c r="F169" i="18"/>
  <c r="F185" i="18"/>
  <c r="F192" i="18"/>
  <c r="F271" i="18"/>
  <c r="F556" i="18"/>
  <c r="F574" i="18"/>
  <c r="F567" i="18"/>
  <c r="F557" i="18"/>
  <c r="F578" i="18"/>
  <c r="F568" i="18"/>
  <c r="F167" i="15"/>
  <c r="F166" i="12"/>
  <c r="F192" i="12"/>
  <c r="F253" i="12"/>
  <c r="F272" i="12"/>
  <c r="F169" i="12"/>
  <c r="F201" i="12"/>
  <c r="F230" i="12"/>
  <c r="F182" i="12"/>
  <c r="F197" i="12"/>
  <c r="F263" i="12"/>
  <c r="F575" i="12"/>
  <c r="F555" i="12"/>
  <c r="F578" i="12"/>
  <c r="D8" i="11"/>
  <c r="F12" i="11" s="1"/>
  <c r="F554" i="11"/>
  <c r="F578" i="11"/>
  <c r="F190" i="9"/>
  <c r="D8" i="6"/>
  <c r="F12" i="6" s="1"/>
  <c r="F253" i="6"/>
  <c r="F198" i="6"/>
  <c r="F212" i="6"/>
  <c r="F570" i="5"/>
  <c r="F555" i="5"/>
  <c r="F575" i="5"/>
  <c r="F571" i="5"/>
  <c r="F554" i="5"/>
  <c r="F566" i="5"/>
  <c r="F201" i="30"/>
  <c r="F167" i="30"/>
  <c r="F188" i="27"/>
  <c r="F263" i="27"/>
  <c r="F261" i="27"/>
  <c r="F182" i="27"/>
  <c r="F276" i="27"/>
  <c r="F299" i="24"/>
  <c r="H90" i="31"/>
  <c r="H107" i="31"/>
  <c r="H104" i="31"/>
  <c r="H125" i="30"/>
  <c r="H137" i="28"/>
  <c r="H139" i="28"/>
  <c r="H83" i="28"/>
  <c r="H126" i="28"/>
  <c r="H123" i="28"/>
  <c r="H117" i="27"/>
  <c r="H89" i="27"/>
  <c r="H114" i="26"/>
  <c r="H91" i="26"/>
  <c r="H117" i="26"/>
  <c r="H119" i="25"/>
  <c r="H114" i="24"/>
  <c r="H125" i="24"/>
  <c r="H125" i="23"/>
  <c r="H115" i="23"/>
  <c r="H125" i="22"/>
  <c r="H80" i="22"/>
  <c r="H144" i="21"/>
  <c r="H120" i="21"/>
  <c r="H96" i="21"/>
  <c r="H80" i="21"/>
  <c r="H73" i="21"/>
  <c r="H124" i="19"/>
  <c r="H87" i="19"/>
  <c r="H149" i="18"/>
  <c r="H117" i="18"/>
  <c r="H125" i="16"/>
  <c r="H122" i="14"/>
  <c r="H76" i="14"/>
  <c r="H144" i="13"/>
  <c r="H105" i="13"/>
  <c r="H94" i="13"/>
  <c r="H115" i="12"/>
  <c r="H107" i="12"/>
  <c r="H91" i="12"/>
  <c r="H99" i="12"/>
  <c r="H88" i="12"/>
  <c r="H87" i="11"/>
  <c r="H94" i="11"/>
  <c r="H100" i="10"/>
  <c r="H96" i="10"/>
  <c r="H128" i="8"/>
  <c r="H149" i="6"/>
  <c r="H108" i="6"/>
  <c r="H105" i="5"/>
  <c r="H94" i="5"/>
  <c r="H126" i="6"/>
  <c r="H98" i="32"/>
  <c r="H151" i="31"/>
  <c r="H110" i="31"/>
  <c r="H116" i="31"/>
  <c r="H83" i="30"/>
  <c r="H118" i="29"/>
  <c r="H128" i="29"/>
  <c r="H105" i="29"/>
  <c r="H139" i="29"/>
  <c r="H129" i="28"/>
  <c r="H128" i="26"/>
  <c r="H84" i="26"/>
  <c r="H123" i="25"/>
  <c r="H127" i="23"/>
  <c r="H143" i="19"/>
  <c r="H137" i="19"/>
  <c r="H99" i="17"/>
  <c r="H126" i="14"/>
  <c r="H116" i="14"/>
  <c r="H85" i="13"/>
  <c r="H109" i="13"/>
  <c r="H124" i="10"/>
  <c r="H107" i="10"/>
  <c r="H76" i="9"/>
  <c r="H128" i="5"/>
  <c r="G11" i="27"/>
  <c r="G11" i="24"/>
  <c r="H350" i="18"/>
  <c r="H538" i="18"/>
  <c r="D13" i="11"/>
  <c r="F13" i="11" s="1"/>
  <c r="F552" i="11"/>
  <c r="D13" i="15"/>
  <c r="F552" i="15"/>
  <c r="G552" i="15"/>
  <c r="H552" i="15" s="1"/>
  <c r="F554" i="22"/>
  <c r="F555" i="22"/>
  <c r="F190" i="21"/>
  <c r="F261" i="21"/>
  <c r="F212" i="21"/>
  <c r="F201" i="21"/>
  <c r="F198" i="21"/>
  <c r="F245" i="21"/>
  <c r="F168" i="18"/>
  <c r="F189" i="18"/>
  <c r="F197" i="18"/>
  <c r="F264" i="18"/>
  <c r="F299" i="18"/>
  <c r="F287" i="18"/>
  <c r="F164" i="18"/>
  <c r="F188" i="18"/>
  <c r="F212" i="18"/>
  <c r="F276" i="18"/>
  <c r="F553" i="18"/>
  <c r="F560" i="18"/>
  <c r="F572" i="18"/>
  <c r="F570" i="18"/>
  <c r="F562" i="18"/>
  <c r="F573" i="18"/>
  <c r="F555" i="15"/>
  <c r="F212" i="12"/>
  <c r="F269" i="12"/>
  <c r="F282" i="12"/>
  <c r="F284" i="12"/>
  <c r="F186" i="12"/>
  <c r="F245" i="12"/>
  <c r="F276" i="12"/>
  <c r="F554" i="12"/>
  <c r="F557" i="12"/>
  <c r="F579" i="12"/>
  <c r="F571" i="11"/>
  <c r="F556" i="11"/>
  <c r="F555" i="11"/>
  <c r="F167" i="6"/>
  <c r="F201" i="6"/>
  <c r="F572" i="5"/>
  <c r="F557" i="5"/>
  <c r="F576" i="5"/>
  <c r="F573" i="5"/>
  <c r="F556" i="5"/>
  <c r="F248" i="30"/>
  <c r="F190" i="27"/>
  <c r="F166" i="27"/>
  <c r="F189" i="27"/>
  <c r="F198" i="27"/>
  <c r="F173" i="27"/>
  <c r="F262" i="27"/>
  <c r="F190" i="24"/>
  <c r="F167" i="24"/>
  <c r="F192" i="24"/>
  <c r="H149" i="5"/>
  <c r="H149" i="31"/>
  <c r="H123" i="31"/>
  <c r="H129" i="31"/>
  <c r="H119" i="30"/>
  <c r="H125" i="29"/>
  <c r="H94" i="29"/>
  <c r="H99" i="29"/>
  <c r="H89" i="29"/>
  <c r="H134" i="28"/>
  <c r="H106" i="28"/>
  <c r="H112" i="28"/>
  <c r="H120" i="28"/>
  <c r="H114" i="28"/>
  <c r="H80" i="27"/>
  <c r="H85" i="27"/>
  <c r="H105" i="26"/>
  <c r="H94" i="25"/>
  <c r="H88" i="25"/>
  <c r="H122" i="24"/>
  <c r="H137" i="24"/>
  <c r="H109" i="24"/>
  <c r="H109" i="23"/>
  <c r="H88" i="23"/>
  <c r="H114" i="22"/>
  <c r="H108" i="22"/>
  <c r="H114" i="21"/>
  <c r="H83" i="21"/>
  <c r="H77" i="21"/>
  <c r="H149" i="21"/>
  <c r="H125" i="21"/>
  <c r="H77" i="20"/>
  <c r="H104" i="19"/>
  <c r="H76" i="19"/>
  <c r="H107" i="18"/>
  <c r="H128" i="18"/>
  <c r="H110" i="18"/>
  <c r="H125" i="17"/>
  <c r="H128" i="16"/>
  <c r="H119" i="16"/>
  <c r="H109" i="16"/>
  <c r="H133" i="14"/>
  <c r="H83" i="14"/>
  <c r="H109" i="14"/>
  <c r="H139" i="13"/>
  <c r="H149" i="12"/>
  <c r="H127" i="12"/>
  <c r="H125" i="11"/>
  <c r="H146" i="11"/>
  <c r="H76" i="10"/>
  <c r="H139" i="10"/>
  <c r="H120" i="10"/>
  <c r="H120" i="9"/>
  <c r="H89" i="9"/>
  <c r="H126" i="7"/>
  <c r="H85" i="5"/>
  <c r="H77" i="32"/>
  <c r="H95" i="31"/>
  <c r="H144" i="29"/>
  <c r="H85" i="29"/>
  <c r="H115" i="29"/>
  <c r="H149" i="28"/>
  <c r="H97" i="28"/>
  <c r="H108" i="27"/>
  <c r="H145" i="27"/>
  <c r="H147" i="25"/>
  <c r="H96" i="24"/>
  <c r="H100" i="21"/>
  <c r="H91" i="19"/>
  <c r="H87" i="16"/>
  <c r="H94" i="16"/>
  <c r="H115" i="13"/>
  <c r="H135" i="12"/>
  <c r="H98" i="8"/>
  <c r="H91" i="7"/>
  <c r="G161" i="27"/>
  <c r="H161" i="27" s="1"/>
  <c r="H219" i="3"/>
  <c r="H367" i="18"/>
  <c r="H437" i="18"/>
  <c r="H342" i="16"/>
  <c r="H538" i="16"/>
  <c r="H453" i="18"/>
  <c r="H367" i="16"/>
  <c r="H336" i="14"/>
  <c r="H339" i="14"/>
  <c r="H349" i="14"/>
  <c r="H354" i="14"/>
  <c r="H364" i="14"/>
  <c r="H374" i="14"/>
  <c r="H450" i="14"/>
  <c r="H457" i="14"/>
  <c r="H521" i="14"/>
  <c r="H333" i="13"/>
  <c r="H362" i="13"/>
  <c r="H367" i="13"/>
  <c r="H370" i="13"/>
  <c r="H416" i="13"/>
  <c r="H513" i="13"/>
  <c r="H538" i="13"/>
  <c r="H340" i="12"/>
  <c r="H345" i="12"/>
  <c r="H380" i="12"/>
  <c r="H412" i="12"/>
  <c r="H424" i="12"/>
  <c r="H477" i="12"/>
  <c r="H487" i="12"/>
  <c r="H354" i="10"/>
  <c r="H362" i="10"/>
  <c r="H365" i="10"/>
  <c r="H368" i="10"/>
  <c r="H374" i="10"/>
  <c r="H394" i="10"/>
  <c r="H403" i="10"/>
  <c r="H430" i="10"/>
  <c r="H436" i="10"/>
  <c r="H442" i="10"/>
  <c r="H342" i="9"/>
  <c r="H339" i="8"/>
  <c r="H508" i="8"/>
  <c r="H430" i="5"/>
  <c r="H531" i="5"/>
  <c r="H531" i="4"/>
  <c r="H524" i="29"/>
  <c r="H451" i="29"/>
  <c r="H448" i="29"/>
  <c r="H353" i="29"/>
  <c r="H423" i="29"/>
  <c r="H465" i="29"/>
  <c r="H456" i="29"/>
  <c r="H340" i="29"/>
  <c r="H506" i="25"/>
  <c r="H332" i="25"/>
  <c r="H394" i="21"/>
  <c r="H331" i="21"/>
  <c r="H456" i="21"/>
  <c r="H374" i="21"/>
  <c r="H380" i="18"/>
  <c r="H450" i="18"/>
  <c r="H470" i="18"/>
  <c r="H336" i="16"/>
  <c r="H422" i="16"/>
  <c r="H337" i="6"/>
  <c r="H380" i="6"/>
  <c r="H428" i="6"/>
  <c r="H361" i="5"/>
  <c r="H463" i="5"/>
  <c r="H487" i="5"/>
  <c r="H379" i="30"/>
  <c r="H374" i="30"/>
  <c r="H510" i="26"/>
  <c r="H362" i="26"/>
  <c r="H529" i="26"/>
  <c r="H428" i="26"/>
  <c r="H440" i="26"/>
  <c r="H370" i="26"/>
  <c r="H443" i="26"/>
  <c r="H337" i="26"/>
  <c r="H422" i="26"/>
  <c r="H540" i="22"/>
  <c r="H477" i="22"/>
  <c r="H424" i="22"/>
  <c r="H331" i="22"/>
  <c r="H345" i="22"/>
  <c r="H390" i="18"/>
  <c r="H349" i="16"/>
  <c r="H370" i="8"/>
  <c r="H386" i="8"/>
  <c r="H354" i="18"/>
  <c r="H395" i="18"/>
  <c r="H370" i="16"/>
  <c r="H365" i="9"/>
  <c r="H331" i="5"/>
  <c r="H433" i="5"/>
  <c r="H510" i="5"/>
  <c r="H457" i="4"/>
  <c r="H432" i="28"/>
  <c r="H487" i="28"/>
  <c r="H456" i="28"/>
  <c r="H462" i="28"/>
  <c r="H438" i="28"/>
  <c r="H410" i="28"/>
  <c r="H373" i="28"/>
  <c r="H544" i="28"/>
  <c r="H433" i="18"/>
  <c r="H457" i="18"/>
  <c r="H489" i="18"/>
  <c r="H361" i="14"/>
  <c r="H369" i="14"/>
  <c r="H423" i="14"/>
  <c r="H432" i="14"/>
  <c r="H436" i="14"/>
  <c r="H500" i="14"/>
  <c r="H354" i="13"/>
  <c r="H428" i="13"/>
  <c r="H525" i="13"/>
  <c r="H376" i="12"/>
  <c r="H393" i="12"/>
  <c r="H427" i="12"/>
  <c r="H432" i="12"/>
  <c r="H446" i="12"/>
  <c r="H451" i="12"/>
  <c r="H525" i="12"/>
  <c r="H332" i="10"/>
  <c r="H345" i="10"/>
  <c r="H390" i="10"/>
  <c r="H410" i="10"/>
  <c r="H456" i="10"/>
  <c r="H468" i="10"/>
  <c r="H538" i="10"/>
  <c r="H336" i="5"/>
  <c r="H446" i="5"/>
  <c r="H474" i="5"/>
  <c r="H540" i="5"/>
  <c r="H540" i="4"/>
  <c r="H394" i="29"/>
  <c r="H503" i="29"/>
  <c r="H433" i="29"/>
  <c r="H337" i="29"/>
  <c r="H538" i="29"/>
  <c r="H514" i="29"/>
  <c r="H501" i="29"/>
  <c r="H376" i="29"/>
  <c r="H367" i="29"/>
  <c r="H349" i="29"/>
  <c r="H461" i="29"/>
  <c r="H454" i="29"/>
  <c r="H446" i="29"/>
  <c r="H436" i="29"/>
  <c r="H378" i="29"/>
  <c r="H456" i="25"/>
  <c r="H342" i="25"/>
  <c r="H353" i="25"/>
  <c r="H543" i="25"/>
  <c r="H511" i="25"/>
  <c r="H489" i="25"/>
  <c r="H380" i="25"/>
  <c r="H461" i="21"/>
  <c r="H367" i="21"/>
  <c r="H452" i="21"/>
  <c r="H370" i="21"/>
  <c r="H346" i="21"/>
  <c r="H336" i="9"/>
  <c r="H478" i="18"/>
  <c r="H479" i="10"/>
  <c r="H343" i="8"/>
  <c r="H353" i="6"/>
  <c r="H375" i="6"/>
  <c r="H433" i="6"/>
  <c r="H481" i="6"/>
  <c r="H423" i="5"/>
  <c r="H439" i="5"/>
  <c r="H536" i="30"/>
  <c r="H422" i="30"/>
  <c r="H456" i="30"/>
  <c r="H542" i="26"/>
  <c r="H457" i="26"/>
  <c r="H354" i="26"/>
  <c r="H486" i="26"/>
  <c r="H436" i="26"/>
  <c r="H333" i="26"/>
  <c r="H542" i="22"/>
  <c r="H382" i="22"/>
  <c r="H378" i="22"/>
  <c r="H350" i="22"/>
  <c r="H336" i="22"/>
  <c r="H487" i="10"/>
  <c r="H345" i="18"/>
  <c r="H377" i="18"/>
  <c r="H353" i="16"/>
  <c r="H524" i="16"/>
  <c r="H509" i="10"/>
  <c r="H374" i="8"/>
  <c r="H554" i="14"/>
  <c r="H555" i="12"/>
  <c r="H565" i="7"/>
  <c r="H555" i="6"/>
  <c r="H554" i="19"/>
  <c r="H541" i="28"/>
  <c r="H509" i="28"/>
  <c r="H503" i="28"/>
  <c r="H500" i="28"/>
  <c r="H477" i="28"/>
  <c r="H468" i="28"/>
  <c r="H435" i="28"/>
  <c r="H420" i="28"/>
  <c r="H380" i="28"/>
  <c r="H364" i="28"/>
  <c r="H361" i="28"/>
  <c r="H353" i="28"/>
  <c r="H529" i="24"/>
  <c r="H509" i="24"/>
  <c r="H451" i="24"/>
  <c r="H346" i="24"/>
  <c r="H368" i="20"/>
  <c r="H531" i="20"/>
  <c r="H500" i="20"/>
  <c r="H531" i="8"/>
  <c r="H567" i="10"/>
  <c r="H578" i="7"/>
  <c r="H568" i="5"/>
  <c r="H573" i="3"/>
  <c r="H575" i="31"/>
  <c r="H579" i="31"/>
  <c r="H563" i="31"/>
  <c r="H555" i="30"/>
  <c r="H579" i="28"/>
  <c r="H566" i="27"/>
  <c r="H572" i="27"/>
  <c r="H579" i="26"/>
  <c r="H570" i="26"/>
  <c r="H556" i="25"/>
  <c r="H572" i="22"/>
  <c r="H557" i="21"/>
  <c r="H555" i="20"/>
  <c r="H566" i="12"/>
  <c r="H573" i="19"/>
  <c r="H570" i="12"/>
  <c r="H379" i="13"/>
  <c r="H382" i="13"/>
  <c r="H423" i="13"/>
  <c r="H438" i="13"/>
  <c r="H456" i="13"/>
  <c r="H506" i="13"/>
  <c r="H521" i="13"/>
  <c r="H529" i="13"/>
  <c r="H533" i="13"/>
  <c r="H332" i="12"/>
  <c r="H354" i="12"/>
  <c r="H368" i="12"/>
  <c r="H372" i="12"/>
  <c r="H438" i="12"/>
  <c r="H483" i="12"/>
  <c r="H506" i="12"/>
  <c r="H379" i="10"/>
  <c r="H382" i="10"/>
  <c r="H396" i="10"/>
  <c r="H420" i="10"/>
  <c r="H433" i="10"/>
  <c r="H453" i="10"/>
  <c r="H475" i="10"/>
  <c r="H350" i="8"/>
  <c r="H424" i="8"/>
  <c r="H380" i="5"/>
  <c r="H336" i="4"/>
  <c r="H521" i="29"/>
  <c r="H440" i="29"/>
  <c r="H345" i="29"/>
  <c r="H478" i="29"/>
  <c r="H540" i="29"/>
  <c r="H531" i="29"/>
  <c r="H381" i="29"/>
  <c r="H333" i="29"/>
  <c r="H430" i="29"/>
  <c r="H370" i="29"/>
  <c r="H477" i="25"/>
  <c r="H421" i="25"/>
  <c r="H448" i="25"/>
  <c r="H382" i="25"/>
  <c r="H369" i="25"/>
  <c r="H349" i="25"/>
  <c r="H540" i="25"/>
  <c r="H482" i="25"/>
  <c r="H336" i="25"/>
  <c r="H410" i="21"/>
  <c r="H381" i="21"/>
  <c r="H353" i="21"/>
  <c r="H333" i="21"/>
  <c r="H425" i="21"/>
  <c r="H500" i="21"/>
  <c r="H378" i="21"/>
  <c r="H362" i="21"/>
  <c r="H342" i="21"/>
  <c r="H446" i="16"/>
  <c r="H349" i="6"/>
  <c r="H367" i="6"/>
  <c r="H370" i="6"/>
  <c r="H437" i="6"/>
  <c r="H353" i="5"/>
  <c r="H369" i="5"/>
  <c r="H394" i="5"/>
  <c r="H483" i="5"/>
  <c r="H349" i="4"/>
  <c r="H352" i="30"/>
  <c r="H432" i="26"/>
  <c r="H538" i="26"/>
  <c r="H378" i="26"/>
  <c r="H540" i="26"/>
  <c r="H478" i="26"/>
  <c r="H367" i="26"/>
  <c r="H451" i="26"/>
  <c r="H410" i="26"/>
  <c r="H381" i="26"/>
  <c r="H345" i="26"/>
  <c r="H446" i="26"/>
  <c r="H340" i="26"/>
  <c r="H530" i="22"/>
  <c r="H487" i="22"/>
  <c r="H422" i="22"/>
  <c r="H368" i="22"/>
  <c r="H362" i="22"/>
  <c r="H542" i="10"/>
  <c r="H544" i="10"/>
  <c r="H410" i="18"/>
  <c r="H467" i="18"/>
  <c r="H516" i="18"/>
  <c r="H390" i="16"/>
  <c r="H503" i="16"/>
  <c r="H483" i="10"/>
  <c r="H513" i="10"/>
  <c r="H367" i="8"/>
  <c r="H506" i="8"/>
  <c r="H370" i="18"/>
  <c r="H509" i="18"/>
  <c r="H529" i="18"/>
  <c r="H529" i="10"/>
  <c r="H369" i="9"/>
  <c r="H339" i="5"/>
  <c r="H526" i="5"/>
  <c r="H339" i="4"/>
  <c r="H380" i="32"/>
  <c r="H367" i="32"/>
  <c r="H345" i="32"/>
  <c r="H474" i="28"/>
  <c r="H447" i="28"/>
  <c r="H376" i="28"/>
  <c r="H393" i="28"/>
  <c r="H536" i="28"/>
  <c r="H529" i="28"/>
  <c r="H519" i="28"/>
  <c r="H512" i="28"/>
  <c r="H453" i="28"/>
  <c r="H359" i="28"/>
  <c r="H356" i="28"/>
  <c r="H347" i="28"/>
  <c r="H343" i="28"/>
  <c r="H339" i="28"/>
  <c r="H336" i="28"/>
  <c r="H333" i="28"/>
  <c r="H454" i="24"/>
  <c r="H436" i="24"/>
  <c r="H381" i="24"/>
  <c r="H354" i="24"/>
  <c r="H333" i="24"/>
  <c r="H394" i="20"/>
  <c r="H336" i="20"/>
  <c r="H339" i="20"/>
  <c r="H465" i="20"/>
  <c r="H380" i="8"/>
  <c r="H540" i="31"/>
  <c r="H530" i="31"/>
  <c r="H507" i="31"/>
  <c r="H499" i="31"/>
  <c r="H447" i="31"/>
  <c r="H438" i="31"/>
  <c r="H421" i="31"/>
  <c r="H411" i="31"/>
  <c r="H408" i="31"/>
  <c r="H394" i="31"/>
  <c r="H390" i="31"/>
  <c r="H510" i="31"/>
  <c r="H365" i="31"/>
  <c r="H518" i="27"/>
  <c r="H524" i="27"/>
  <c r="H544" i="27"/>
  <c r="H453" i="27"/>
  <c r="H450" i="27"/>
  <c r="H432" i="27"/>
  <c r="H402" i="27"/>
  <c r="H390" i="27"/>
  <c r="H380" i="27"/>
  <c r="H374" i="27"/>
  <c r="H367" i="27"/>
  <c r="H354" i="27"/>
  <c r="H538" i="23"/>
  <c r="H456" i="23"/>
  <c r="H436" i="23"/>
  <c r="H509" i="19"/>
  <c r="H486" i="19"/>
  <c r="H423" i="19"/>
  <c r="H381" i="19"/>
  <c r="H378" i="19"/>
  <c r="H370" i="19"/>
  <c r="H367" i="19"/>
  <c r="H332" i="19"/>
  <c r="H394" i="15"/>
  <c r="H531" i="11"/>
  <c r="H486" i="11"/>
  <c r="H402" i="11"/>
  <c r="H355" i="11"/>
  <c r="H332" i="11"/>
  <c r="H370" i="7"/>
  <c r="H361" i="7"/>
  <c r="H541" i="7"/>
  <c r="H425" i="7"/>
  <c r="H422" i="7"/>
  <c r="H393" i="7"/>
  <c r="H381" i="7"/>
  <c r="H378" i="7"/>
  <c r="H352" i="7"/>
  <c r="H339" i="7"/>
  <c r="H437" i="3"/>
  <c r="H431" i="3"/>
  <c r="H354" i="3"/>
  <c r="H350" i="3"/>
  <c r="H345" i="3"/>
  <c r="H340" i="3"/>
  <c r="H577" i="18"/>
  <c r="H555" i="13"/>
  <c r="H563" i="8"/>
  <c r="H572" i="5"/>
  <c r="H578" i="13"/>
  <c r="H578" i="11"/>
  <c r="H570" i="9"/>
  <c r="H560" i="8"/>
  <c r="H555" i="7"/>
  <c r="H577" i="31"/>
  <c r="H568" i="31"/>
  <c r="H575" i="30"/>
  <c r="H570" i="30"/>
  <c r="H560" i="29"/>
  <c r="H579" i="29"/>
  <c r="H554" i="29"/>
  <c r="H575" i="28"/>
  <c r="H560" i="28"/>
  <c r="H563" i="28"/>
  <c r="H556" i="27"/>
  <c r="H575" i="26"/>
  <c r="H571" i="25"/>
  <c r="H555" i="24"/>
  <c r="H573" i="23"/>
  <c r="H570" i="23"/>
  <c r="H563" i="10"/>
  <c r="H573" i="7"/>
  <c r="H557" i="11"/>
  <c r="H522" i="31"/>
  <c r="H513" i="31"/>
  <c r="H337" i="31"/>
  <c r="H482" i="31"/>
  <c r="H455" i="31"/>
  <c r="H432" i="31"/>
  <c r="H376" i="31"/>
  <c r="H373" i="31"/>
  <c r="H379" i="31"/>
  <c r="H362" i="31"/>
  <c r="H340" i="31"/>
  <c r="H332" i="31"/>
  <c r="H501" i="27"/>
  <c r="H486" i="27"/>
  <c r="H438" i="27"/>
  <c r="H420" i="27"/>
  <c r="H382" i="23"/>
  <c r="H379" i="23"/>
  <c r="H343" i="23"/>
  <c r="H336" i="23"/>
  <c r="H513" i="19"/>
  <c r="H479" i="19"/>
  <c r="H456" i="19"/>
  <c r="H428" i="19"/>
  <c r="H374" i="19"/>
  <c r="H364" i="19"/>
  <c r="H342" i="19"/>
  <c r="H503" i="11"/>
  <c r="H497" i="11"/>
  <c r="H451" i="11"/>
  <c r="H443" i="11"/>
  <c r="H390" i="11"/>
  <c r="H379" i="11"/>
  <c r="H372" i="11"/>
  <c r="H368" i="11"/>
  <c r="H359" i="11"/>
  <c r="H353" i="11"/>
  <c r="H349" i="11"/>
  <c r="H365" i="7"/>
  <c r="H538" i="7"/>
  <c r="H482" i="7"/>
  <c r="H455" i="7"/>
  <c r="H452" i="7"/>
  <c r="H432" i="7"/>
  <c r="H375" i="7"/>
  <c r="H343" i="7"/>
  <c r="H457" i="3"/>
  <c r="H428" i="3"/>
  <c r="H555" i="10"/>
  <c r="H579" i="9"/>
  <c r="H571" i="7"/>
  <c r="H578" i="14"/>
  <c r="H571" i="8"/>
  <c r="H563" i="5"/>
  <c r="H563" i="4"/>
  <c r="H560" i="31"/>
  <c r="H555" i="31"/>
  <c r="H557" i="29"/>
  <c r="H568" i="28"/>
  <c r="H556" i="28"/>
  <c r="H572" i="28"/>
  <c r="H568" i="27"/>
  <c r="H579" i="27"/>
  <c r="H556" i="26"/>
  <c r="H562" i="26"/>
  <c r="H571" i="24"/>
  <c r="H566" i="23"/>
  <c r="H555" i="23"/>
  <c r="H556" i="22"/>
  <c r="H566" i="13"/>
  <c r="H566" i="11"/>
  <c r="H578" i="19"/>
  <c r="H571" i="16"/>
  <c r="H573" i="13"/>
  <c r="H578" i="8"/>
  <c r="H560" i="5"/>
  <c r="H562" i="19"/>
  <c r="H554" i="17"/>
  <c r="H570" i="13"/>
  <c r="H560" i="12"/>
  <c r="H571" i="10"/>
  <c r="H111" i="5"/>
  <c r="F127" i="3"/>
  <c r="F80" i="3"/>
  <c r="F271" i="3"/>
  <c r="F214" i="3"/>
  <c r="F170" i="3"/>
  <c r="F270" i="4"/>
  <c r="F458" i="3"/>
  <c r="F356" i="3"/>
  <c r="F63" i="3"/>
  <c r="F62" i="3"/>
  <c r="F38" i="3"/>
  <c r="F128" i="3"/>
  <c r="F108" i="3"/>
  <c r="F301" i="3"/>
  <c r="F282" i="3"/>
  <c r="F163" i="3"/>
  <c r="F425" i="3"/>
  <c r="F410" i="3"/>
  <c r="H539" i="30"/>
  <c r="H556" i="8"/>
  <c r="F137" i="4"/>
  <c r="F526" i="4"/>
  <c r="F510" i="4"/>
  <c r="F509" i="4"/>
  <c r="F339" i="4"/>
  <c r="F302" i="6"/>
  <c r="F478" i="4"/>
  <c r="F446" i="4"/>
  <c r="F438" i="4"/>
  <c r="F408" i="4"/>
  <c r="F366" i="4"/>
  <c r="F343" i="4"/>
  <c r="F342" i="4"/>
  <c r="F571" i="4"/>
  <c r="F570" i="4"/>
  <c r="H123" i="4"/>
  <c r="F115" i="4"/>
  <c r="F98" i="4"/>
  <c r="F209" i="6"/>
  <c r="F208" i="6"/>
  <c r="F163" i="6"/>
  <c r="F541" i="4"/>
  <c r="F432" i="4"/>
  <c r="F422" i="4"/>
  <c r="F394" i="4"/>
  <c r="F374" i="4"/>
  <c r="F59" i="5"/>
  <c r="F37" i="5"/>
  <c r="F315" i="5"/>
  <c r="F238" i="5"/>
  <c r="F535" i="5"/>
  <c r="F364" i="5"/>
  <c r="F358" i="6"/>
  <c r="F63" i="5"/>
  <c r="F50" i="5"/>
  <c r="F140" i="5"/>
  <c r="F91" i="5"/>
  <c r="F125" i="6"/>
  <c r="F285" i="5"/>
  <c r="F246" i="5"/>
  <c r="F230" i="5"/>
  <c r="F229" i="5"/>
  <c r="F502" i="5"/>
  <c r="F476" i="5"/>
  <c r="F444" i="5"/>
  <c r="F533" i="6"/>
  <c r="F23" i="5"/>
  <c r="F31" i="5"/>
  <c r="F124" i="5"/>
  <c r="F97" i="5"/>
  <c r="F126" i="6"/>
  <c r="F115" i="6"/>
  <c r="F94" i="6"/>
  <c r="F73" i="6"/>
  <c r="F112" i="7"/>
  <c r="F91" i="7"/>
  <c r="F511" i="5"/>
  <c r="F481" i="5"/>
  <c r="F409" i="5"/>
  <c r="F22" i="6"/>
  <c r="F149" i="6"/>
  <c r="F144" i="7"/>
  <c r="F140" i="8"/>
  <c r="F88" i="8"/>
  <c r="F499" i="7"/>
  <c r="F495" i="7"/>
  <c r="F491" i="7"/>
  <c r="F389" i="7"/>
  <c r="F366" i="7"/>
  <c r="F61" i="6"/>
  <c r="F230" i="7"/>
  <c r="F196" i="7"/>
  <c r="F193" i="7"/>
  <c r="F545" i="6"/>
  <c r="F518" i="6"/>
  <c r="F513" i="6"/>
  <c r="F509" i="6"/>
  <c r="F440" i="6"/>
  <c r="F436" i="6"/>
  <c r="F434" i="6"/>
  <c r="F433" i="6"/>
  <c r="F431" i="6"/>
  <c r="F337" i="6"/>
  <c r="F420" i="7"/>
  <c r="F373" i="7"/>
  <c r="F568" i="6"/>
  <c r="F38" i="6"/>
  <c r="F35" i="6"/>
  <c r="F139" i="7"/>
  <c r="F293" i="6"/>
  <c r="F271" i="6"/>
  <c r="F253" i="7"/>
  <c r="F462" i="6"/>
  <c r="F459" i="6"/>
  <c r="F459" i="7"/>
  <c r="F458" i="7"/>
  <c r="F431" i="7"/>
  <c r="F579" i="6"/>
  <c r="F578" i="6"/>
  <c r="F575" i="6"/>
  <c r="F23" i="7"/>
  <c r="F143" i="7"/>
  <c r="F123" i="7"/>
  <c r="F117" i="7"/>
  <c r="F77" i="7"/>
  <c r="F162" i="9"/>
  <c r="F163" i="7"/>
  <c r="F62" i="7"/>
  <c r="F53" i="7"/>
  <c r="F31" i="7"/>
  <c r="F137" i="7"/>
  <c r="F129" i="7"/>
  <c r="F238" i="7"/>
  <c r="F178" i="7"/>
  <c r="F510" i="7"/>
  <c r="F475" i="7"/>
  <c r="F461" i="7"/>
  <c r="F405" i="7"/>
  <c r="F137" i="9"/>
  <c r="F136" i="9"/>
  <c r="F299" i="8"/>
  <c r="F235" i="8"/>
  <c r="F198" i="8"/>
  <c r="F459" i="8"/>
  <c r="F428" i="8"/>
  <c r="F423" i="8"/>
  <c r="F393" i="8"/>
  <c r="F386" i="8"/>
  <c r="F579" i="8"/>
  <c r="F565" i="8"/>
  <c r="F277" i="8"/>
  <c r="F196" i="8"/>
  <c r="F110" i="8"/>
  <c r="F100" i="8"/>
  <c r="F248" i="8"/>
  <c r="F169" i="9"/>
  <c r="F481" i="8"/>
  <c r="F443" i="8"/>
  <c r="F433" i="8"/>
  <c r="F380" i="9"/>
  <c r="F350" i="9"/>
  <c r="F33" i="10"/>
  <c r="F31" i="10"/>
  <c r="F365" i="9"/>
  <c r="F119" i="9"/>
  <c r="F73" i="9"/>
  <c r="F188" i="9"/>
  <c r="F530" i="9"/>
  <c r="F332" i="9"/>
  <c r="F136" i="10"/>
  <c r="F134" i="10"/>
  <c r="F129" i="10"/>
  <c r="F77" i="10"/>
  <c r="F77" i="11"/>
  <c r="F298" i="10"/>
  <c r="F222" i="10"/>
  <c r="F507" i="10"/>
  <c r="F461" i="10"/>
  <c r="F444" i="10"/>
  <c r="F335" i="10"/>
  <c r="F236" i="10"/>
  <c r="F170" i="10"/>
  <c r="F169" i="10"/>
  <c r="F464" i="10"/>
  <c r="F52" i="10"/>
  <c r="F140" i="10"/>
  <c r="F136" i="11"/>
  <c r="F129" i="11"/>
  <c r="F124" i="11"/>
  <c r="F373" i="10"/>
  <c r="F340" i="10"/>
  <c r="F35" i="14"/>
  <c r="F139" i="12"/>
  <c r="F136" i="12"/>
  <c r="F317" i="11"/>
  <c r="F289" i="11"/>
  <c r="F270" i="11"/>
  <c r="F248" i="11"/>
  <c r="F222" i="11"/>
  <c r="F173" i="11"/>
  <c r="F491" i="11"/>
  <c r="F487" i="11"/>
  <c r="F465" i="11"/>
  <c r="F434" i="11"/>
  <c r="F350" i="11"/>
  <c r="F500" i="12"/>
  <c r="F442" i="12"/>
  <c r="F433" i="12"/>
  <c r="F358" i="12"/>
  <c r="F553" i="11"/>
  <c r="F577" i="11"/>
  <c r="F50" i="11"/>
  <c r="F44" i="11"/>
  <c r="F218" i="11"/>
  <c r="F203" i="11"/>
  <c r="F522" i="11"/>
  <c r="F402" i="11"/>
  <c r="F356" i="11"/>
  <c r="F340" i="11"/>
  <c r="F491" i="12"/>
  <c r="F411" i="12"/>
  <c r="F573" i="11"/>
  <c r="F91" i="11"/>
  <c r="F124" i="12"/>
  <c r="F166" i="11"/>
  <c r="F163" i="11"/>
  <c r="F500" i="11"/>
  <c r="F445" i="11"/>
  <c r="F410" i="11"/>
  <c r="F372" i="11"/>
  <c r="F545" i="12"/>
  <c r="F542" i="12"/>
  <c r="F560" i="11"/>
  <c r="F557" i="11"/>
  <c r="F35" i="12"/>
  <c r="F162" i="12"/>
  <c r="F249" i="12"/>
  <c r="F366" i="12"/>
  <c r="F183" i="13"/>
  <c r="F576" i="12"/>
  <c r="F562" i="12"/>
  <c r="F32" i="12"/>
  <c r="F229" i="12"/>
  <c r="F519" i="12"/>
  <c r="F475" i="12"/>
  <c r="F462" i="12"/>
  <c r="F459" i="12"/>
  <c r="F457" i="12"/>
  <c r="F455" i="12"/>
  <c r="F454" i="12"/>
  <c r="F215" i="13"/>
  <c r="F193" i="13"/>
  <c r="F440" i="13"/>
  <c r="F405" i="13"/>
  <c r="F508" i="14"/>
  <c r="F491" i="14"/>
  <c r="F487" i="14"/>
  <c r="F486" i="14"/>
  <c r="F457" i="14"/>
  <c r="F437" i="14"/>
  <c r="F386" i="13"/>
  <c r="F433" i="14"/>
  <c r="F431" i="14"/>
  <c r="F396" i="14"/>
  <c r="F31" i="14"/>
  <c r="F269" i="13"/>
  <c r="F545" i="13"/>
  <c r="F540" i="13"/>
  <c r="F433" i="13"/>
  <c r="F539" i="14"/>
  <c r="F462" i="14"/>
  <c r="F364" i="14"/>
  <c r="H565" i="20"/>
  <c r="F303" i="14"/>
  <c r="F246" i="14"/>
  <c r="F164" i="14"/>
  <c r="F574" i="14"/>
  <c r="F149" i="14"/>
  <c r="F135" i="14"/>
  <c r="F107" i="14"/>
  <c r="F97" i="14"/>
  <c r="F289" i="14"/>
  <c r="F173" i="14"/>
  <c r="F380" i="15"/>
  <c r="F370" i="15"/>
  <c r="F44" i="14"/>
  <c r="F108" i="14"/>
  <c r="F84" i="14"/>
  <c r="F318" i="14"/>
  <c r="F284" i="14"/>
  <c r="F236" i="14"/>
  <c r="F211" i="14"/>
  <c r="F435" i="14"/>
  <c r="F411" i="14"/>
  <c r="F366" i="14"/>
  <c r="F363" i="14"/>
  <c r="F562" i="14"/>
  <c r="F128" i="15"/>
  <c r="F111" i="15"/>
  <c r="F98" i="15"/>
  <c r="F287" i="15"/>
  <c r="F285" i="15"/>
  <c r="F284" i="15"/>
  <c r="F53" i="15"/>
  <c r="F53" i="16"/>
  <c r="F51" i="16"/>
  <c r="F151" i="15"/>
  <c r="F122" i="15"/>
  <c r="F83" i="15"/>
  <c r="F192" i="15"/>
  <c r="F189" i="15"/>
  <c r="F166" i="15"/>
  <c r="F272" i="16"/>
  <c r="F271" i="16"/>
  <c r="F264" i="16"/>
  <c r="F169" i="16"/>
  <c r="F393" i="15"/>
  <c r="F44" i="15"/>
  <c r="F117" i="15"/>
  <c r="F89" i="15"/>
  <c r="F87" i="15"/>
  <c r="F162" i="16"/>
  <c r="F263" i="15"/>
  <c r="F262" i="15"/>
  <c r="F224" i="16"/>
  <c r="F166" i="16"/>
  <c r="F352" i="15"/>
  <c r="F349" i="15"/>
  <c r="F345" i="15"/>
  <c r="F342" i="15"/>
  <c r="F146" i="16"/>
  <c r="F135" i="16"/>
  <c r="F106" i="16"/>
  <c r="F91" i="16"/>
  <c r="F119" i="17"/>
  <c r="F452" i="16"/>
  <c r="F451" i="16"/>
  <c r="F429" i="16"/>
  <c r="F396" i="16"/>
  <c r="F576" i="16"/>
  <c r="F563" i="16"/>
  <c r="F561" i="16"/>
  <c r="F560" i="16"/>
  <c r="F122" i="16"/>
  <c r="F94" i="16"/>
  <c r="F89" i="16"/>
  <c r="F128" i="17"/>
  <c r="F122" i="17"/>
  <c r="F456" i="16"/>
  <c r="F61" i="16"/>
  <c r="F139" i="16"/>
  <c r="F137" i="16"/>
  <c r="F109" i="16"/>
  <c r="F83" i="16"/>
  <c r="F294" i="16"/>
  <c r="F293" i="16"/>
  <c r="F282" i="16"/>
  <c r="F238" i="16"/>
  <c r="F232" i="16"/>
  <c r="F216" i="16"/>
  <c r="F459" i="16"/>
  <c r="F457" i="16"/>
  <c r="F450" i="16"/>
  <c r="F423" i="16"/>
  <c r="F422" i="16"/>
  <c r="F365" i="16"/>
  <c r="H578" i="16"/>
  <c r="F571" i="16"/>
  <c r="H576" i="25"/>
  <c r="F248" i="17"/>
  <c r="F238" i="17"/>
  <c r="F423" i="17"/>
  <c r="F420" i="17"/>
  <c r="F394" i="17"/>
  <c r="F393" i="17"/>
  <c r="F353" i="17"/>
  <c r="F349" i="17"/>
  <c r="F342" i="17"/>
  <c r="F331" i="17"/>
  <c r="F571" i="17"/>
  <c r="F538" i="17"/>
  <c r="F498" i="17"/>
  <c r="F336" i="17"/>
  <c r="F556" i="17"/>
  <c r="F162" i="18"/>
  <c r="F269" i="18"/>
  <c r="F535" i="18"/>
  <c r="F526" i="18"/>
  <c r="F491" i="18"/>
  <c r="F444" i="18"/>
  <c r="F359" i="18"/>
  <c r="F358" i="18"/>
  <c r="F371" i="19"/>
  <c r="F354" i="19"/>
  <c r="F333" i="19"/>
  <c r="F145" i="18"/>
  <c r="F290" i="18"/>
  <c r="F248" i="18"/>
  <c r="F499" i="18"/>
  <c r="F442" i="18"/>
  <c r="F500" i="19"/>
  <c r="F445" i="19"/>
  <c r="F402" i="19"/>
  <c r="F72" i="20"/>
  <c r="F97" i="18"/>
  <c r="F90" i="19"/>
  <c r="F85" i="19"/>
  <c r="F100" i="20"/>
  <c r="F320" i="18"/>
  <c r="F307" i="18"/>
  <c r="F252" i="18"/>
  <c r="F249" i="18"/>
  <c r="F230" i="18"/>
  <c r="F515" i="18"/>
  <c r="F447" i="18"/>
  <c r="F413" i="18"/>
  <c r="F401" i="18"/>
  <c r="F430" i="19"/>
  <c r="F558" i="18"/>
  <c r="F53" i="19"/>
  <c r="F138" i="19"/>
  <c r="F173" i="19"/>
  <c r="F170" i="19"/>
  <c r="F174" i="19"/>
  <c r="F425" i="20"/>
  <c r="F123" i="19"/>
  <c r="F117" i="19"/>
  <c r="F122" i="20"/>
  <c r="F119" i="20"/>
  <c r="F261" i="19"/>
  <c r="F248" i="19"/>
  <c r="F227" i="19"/>
  <c r="F164" i="19"/>
  <c r="F480" i="19"/>
  <c r="F474" i="19"/>
  <c r="F447" i="19"/>
  <c r="F396" i="19"/>
  <c r="F378" i="19"/>
  <c r="F346" i="20"/>
  <c r="F276" i="20"/>
  <c r="F219" i="20"/>
  <c r="F503" i="21"/>
  <c r="F435" i="21"/>
  <c r="F177" i="20"/>
  <c r="F396" i="21"/>
  <c r="F360" i="21"/>
  <c r="F126" i="20"/>
  <c r="F474" i="20"/>
  <c r="F452" i="21"/>
  <c r="F439" i="21"/>
  <c r="F422" i="21"/>
  <c r="F145" i="21"/>
  <c r="F126" i="21"/>
  <c r="F123" i="21"/>
  <c r="F282" i="21"/>
  <c r="F197" i="22"/>
  <c r="F381" i="21"/>
  <c r="F553" i="21"/>
  <c r="F137" i="21"/>
  <c r="F127" i="21"/>
  <c r="F108" i="21"/>
  <c r="F84" i="21"/>
  <c r="F224" i="21"/>
  <c r="F193" i="21"/>
  <c r="F163" i="21"/>
  <c r="F285" i="22"/>
  <c r="F227" i="22"/>
  <c r="F139" i="21"/>
  <c r="F133" i="21"/>
  <c r="F89" i="21"/>
  <c r="F304" i="21"/>
  <c r="F285" i="21"/>
  <c r="F263" i="22"/>
  <c r="F224" i="22"/>
  <c r="F215" i="22"/>
  <c r="F539" i="21"/>
  <c r="F521" i="21"/>
  <c r="F510" i="21"/>
  <c r="F433" i="21"/>
  <c r="F356" i="21"/>
  <c r="F566" i="21"/>
  <c r="F117" i="22"/>
  <c r="F85" i="22"/>
  <c r="F493" i="22"/>
  <c r="F122" i="22"/>
  <c r="F100" i="22"/>
  <c r="F99" i="22"/>
  <c r="F541" i="22"/>
  <c r="F530" i="22"/>
  <c r="F420" i="22"/>
  <c r="F396" i="22"/>
  <c r="F331" i="22"/>
  <c r="F557" i="25"/>
  <c r="F137" i="22"/>
  <c r="F112" i="22"/>
  <c r="F378" i="22"/>
  <c r="F372" i="22"/>
  <c r="F560" i="22"/>
  <c r="F60" i="23"/>
  <c r="F29" i="23"/>
  <c r="F85" i="23"/>
  <c r="F248" i="23"/>
  <c r="F530" i="23"/>
  <c r="F483" i="23"/>
  <c r="F452" i="23"/>
  <c r="F436" i="23"/>
  <c r="F381" i="23"/>
  <c r="F137" i="23"/>
  <c r="F126" i="23"/>
  <c r="F80" i="23"/>
  <c r="F284" i="23"/>
  <c r="F229" i="23"/>
  <c r="F227" i="23"/>
  <c r="F198" i="23"/>
  <c r="F430" i="23"/>
  <c r="F425" i="23"/>
  <c r="F412" i="23"/>
  <c r="F380" i="30"/>
  <c r="F64" i="23"/>
  <c r="H89" i="23"/>
  <c r="F128" i="23"/>
  <c r="F122" i="23"/>
  <c r="F114" i="23"/>
  <c r="F100" i="23"/>
  <c r="F524" i="23"/>
  <c r="F477" i="23"/>
  <c r="F402" i="23"/>
  <c r="F332" i="23"/>
  <c r="F566" i="23"/>
  <c r="F117" i="24"/>
  <c r="F90" i="24"/>
  <c r="F118" i="25"/>
  <c r="F114" i="25"/>
  <c r="F162" i="24"/>
  <c r="F276" i="24"/>
  <c r="F269" i="24"/>
  <c r="F203" i="24"/>
  <c r="F191" i="24"/>
  <c r="F457" i="24"/>
  <c r="F563" i="24"/>
  <c r="F128" i="24"/>
  <c r="F110" i="24"/>
  <c r="F293" i="24"/>
  <c r="F248" i="24"/>
  <c r="F207" i="24"/>
  <c r="F443" i="24"/>
  <c r="F438" i="24"/>
  <c r="F378" i="24"/>
  <c r="F553" i="24"/>
  <c r="F24" i="28"/>
  <c r="F145" i="24"/>
  <c r="F139" i="24"/>
  <c r="F83" i="24"/>
  <c r="F95" i="25"/>
  <c r="F272" i="24"/>
  <c r="F263" i="24"/>
  <c r="F229" i="24"/>
  <c r="F197" i="24"/>
  <c r="F59" i="25"/>
  <c r="F53" i="25"/>
  <c r="F28" i="25"/>
  <c r="F318" i="25"/>
  <c r="F537" i="25"/>
  <c r="F519" i="25"/>
  <c r="F513" i="25"/>
  <c r="F512" i="25"/>
  <c r="F425" i="25"/>
  <c r="F385" i="25"/>
  <c r="F355" i="25"/>
  <c r="F346" i="25"/>
  <c r="F577" i="25"/>
  <c r="F561" i="25"/>
  <c r="H579" i="32"/>
  <c r="F289" i="25"/>
  <c r="F288" i="25"/>
  <c r="F222" i="25"/>
  <c r="F221" i="25"/>
  <c r="F217" i="25"/>
  <c r="F177" i="25"/>
  <c r="F525" i="25"/>
  <c r="F495" i="25"/>
  <c r="F492" i="25"/>
  <c r="F486" i="25"/>
  <c r="F445" i="25"/>
  <c r="F443" i="25"/>
  <c r="F420" i="25"/>
  <c r="F393" i="25"/>
  <c r="F381" i="25"/>
  <c r="F362" i="25"/>
  <c r="F563" i="25"/>
  <c r="F136" i="25"/>
  <c r="F73" i="25"/>
  <c r="F284" i="25"/>
  <c r="F273" i="25"/>
  <c r="F264" i="25"/>
  <c r="F198" i="25"/>
  <c r="F421" i="25"/>
  <c r="F374" i="25"/>
  <c r="F338" i="25"/>
  <c r="F575" i="25"/>
  <c r="F574" i="25"/>
  <c r="F568" i="25"/>
  <c r="F112" i="26"/>
  <c r="F84" i="26"/>
  <c r="F81" i="26"/>
  <c r="F273" i="26"/>
  <c r="F264" i="26"/>
  <c r="F246" i="26"/>
  <c r="F242" i="26"/>
  <c r="F238" i="26"/>
  <c r="F236" i="26"/>
  <c r="F230" i="26"/>
  <c r="F539" i="26"/>
  <c r="F518" i="26"/>
  <c r="F463" i="26"/>
  <c r="F462" i="26"/>
  <c r="F443" i="26"/>
  <c r="F441" i="26"/>
  <c r="F420" i="26"/>
  <c r="F135" i="26"/>
  <c r="F289" i="26"/>
  <c r="F392" i="26"/>
  <c r="F360" i="26"/>
  <c r="F566" i="31"/>
  <c r="F146" i="26"/>
  <c r="F317" i="26"/>
  <c r="F285" i="26"/>
  <c r="F525" i="26"/>
  <c r="F507" i="26"/>
  <c r="F491" i="26"/>
  <c r="F403" i="26"/>
  <c r="F129" i="27"/>
  <c r="F126" i="27"/>
  <c r="F101" i="27"/>
  <c r="F100" i="27"/>
  <c r="F91" i="27"/>
  <c r="F83" i="27"/>
  <c r="F73" i="27"/>
  <c r="F303" i="27"/>
  <c r="F199" i="27"/>
  <c r="F177" i="27"/>
  <c r="F168" i="27"/>
  <c r="F501" i="27"/>
  <c r="F499" i="27"/>
  <c r="F478" i="27"/>
  <c r="F448" i="27"/>
  <c r="F445" i="27"/>
  <c r="F409" i="27"/>
  <c r="F405" i="27"/>
  <c r="F361" i="27"/>
  <c r="F331" i="27"/>
  <c r="F576" i="27"/>
  <c r="F567" i="27"/>
  <c r="F124" i="27"/>
  <c r="F85" i="27"/>
  <c r="F77" i="27"/>
  <c r="F248" i="27"/>
  <c r="F245" i="27"/>
  <c r="F238" i="27"/>
  <c r="F465" i="27"/>
  <c r="F455" i="27"/>
  <c r="F435" i="27"/>
  <c r="F425" i="27"/>
  <c r="F410" i="27"/>
  <c r="F372" i="27"/>
  <c r="F578" i="27"/>
  <c r="F63" i="27"/>
  <c r="F59" i="27"/>
  <c r="F44" i="27"/>
  <c r="F41" i="27"/>
  <c r="F144" i="27"/>
  <c r="F139" i="27"/>
  <c r="F271" i="27"/>
  <c r="F269" i="27"/>
  <c r="F253" i="27"/>
  <c r="F229" i="27"/>
  <c r="F226" i="27"/>
  <c r="F202" i="27"/>
  <c r="F186" i="27"/>
  <c r="F163" i="27"/>
  <c r="F359" i="27"/>
  <c r="F358" i="27"/>
  <c r="F343" i="27"/>
  <c r="F333" i="27"/>
  <c r="F562" i="27"/>
  <c r="F560" i="27"/>
  <c r="F44" i="28"/>
  <c r="F36" i="28"/>
  <c r="F129" i="28"/>
  <c r="F95" i="28"/>
  <c r="F296" i="28"/>
  <c r="F285" i="28"/>
  <c r="F235" i="28"/>
  <c r="F229" i="28"/>
  <c r="F218" i="28"/>
  <c r="F497" i="28"/>
  <c r="F439" i="28"/>
  <c r="F387" i="28"/>
  <c r="F360" i="28"/>
  <c r="F46" i="28"/>
  <c r="F34" i="28"/>
  <c r="F21" i="28"/>
  <c r="F302" i="28"/>
  <c r="F536" i="28"/>
  <c r="F516" i="28"/>
  <c r="F504" i="28"/>
  <c r="F490" i="28"/>
  <c r="F469" i="28"/>
  <c r="F41" i="28"/>
  <c r="F149" i="28"/>
  <c r="F410" i="28"/>
  <c r="F391" i="28"/>
  <c r="F357" i="28"/>
  <c r="F52" i="29"/>
  <c r="F95" i="29"/>
  <c r="F287" i="29"/>
  <c r="F277" i="29"/>
  <c r="F271" i="29"/>
  <c r="F269" i="29"/>
  <c r="F264" i="29"/>
  <c r="F253" i="29"/>
  <c r="F374" i="29"/>
  <c r="F337" i="29"/>
  <c r="F38" i="29"/>
  <c r="F37" i="29"/>
  <c r="F146" i="29"/>
  <c r="F108" i="29"/>
  <c r="F307" i="29"/>
  <c r="F305" i="29"/>
  <c r="F294" i="29"/>
  <c r="F215" i="29"/>
  <c r="F534" i="29"/>
  <c r="F533" i="29"/>
  <c r="F488" i="29"/>
  <c r="F479" i="29"/>
  <c r="F455" i="29"/>
  <c r="F421" i="29"/>
  <c r="F411" i="29"/>
  <c r="F387" i="29"/>
  <c r="F558" i="29"/>
  <c r="F577" i="29"/>
  <c r="F83" i="29"/>
  <c r="F73" i="29"/>
  <c r="F318" i="29"/>
  <c r="F235" i="29"/>
  <c r="F233" i="29"/>
  <c r="F202" i="29"/>
  <c r="F200" i="29"/>
  <c r="F186" i="29"/>
  <c r="F502" i="29"/>
  <c r="F495" i="29"/>
  <c r="F493" i="29"/>
  <c r="F447" i="29"/>
  <c r="F334" i="29"/>
  <c r="F72" i="30"/>
  <c r="F122" i="30"/>
  <c r="F352" i="30"/>
  <c r="F339" i="30"/>
  <c r="F554" i="30"/>
  <c r="F109" i="30"/>
  <c r="F226" i="30"/>
  <c r="F529" i="30"/>
  <c r="F513" i="30"/>
  <c r="F345" i="30"/>
  <c r="F147" i="31"/>
  <c r="F95" i="31"/>
  <c r="F314" i="31"/>
  <c r="F172" i="31"/>
  <c r="F534" i="31"/>
  <c r="F520" i="31"/>
  <c r="F491" i="31"/>
  <c r="F407" i="31"/>
  <c r="F387" i="31"/>
  <c r="F385" i="31"/>
  <c r="F371" i="31"/>
  <c r="F348" i="31"/>
  <c r="F51" i="31"/>
  <c r="F143" i="31"/>
  <c r="F104" i="31"/>
  <c r="F96" i="31"/>
  <c r="F294" i="31"/>
  <c r="F282" i="31"/>
  <c r="F281" i="31"/>
  <c r="F277" i="31"/>
  <c r="F236" i="31"/>
  <c r="F235" i="31"/>
  <c r="F233" i="31"/>
  <c r="F229" i="31"/>
  <c r="F536" i="31"/>
  <c r="F426" i="31"/>
  <c r="F403" i="31"/>
  <c r="F20" i="31"/>
  <c r="F134" i="31"/>
  <c r="F81" i="31"/>
  <c r="F295" i="31"/>
  <c r="F217" i="31"/>
  <c r="F486" i="31"/>
  <c r="F377" i="31"/>
  <c r="F357" i="31"/>
  <c r="F149" i="32"/>
  <c r="F91" i="32"/>
  <c r="F76" i="32"/>
  <c r="F198" i="32"/>
  <c r="F410" i="32"/>
  <c r="F394" i="32"/>
  <c r="F375" i="32"/>
  <c r="F374" i="32"/>
  <c r="F337" i="32"/>
  <c r="F61" i="32"/>
  <c r="F123" i="32"/>
  <c r="F87" i="32"/>
  <c r="F299" i="32"/>
  <c r="F238" i="32"/>
  <c r="F174" i="32"/>
  <c r="F442" i="32"/>
  <c r="F99" i="32"/>
  <c r="F482" i="32"/>
  <c r="F382" i="32"/>
  <c r="F352" i="32"/>
  <c r="F340" i="32"/>
  <c r="F21" i="33"/>
  <c r="F34" i="33"/>
  <c r="F46" i="33"/>
  <c r="F317" i="33"/>
  <c r="F207" i="33"/>
  <c r="F490" i="33"/>
  <c r="F385" i="33"/>
  <c r="F357" i="33"/>
  <c r="F391" i="33"/>
  <c r="F386" i="33"/>
  <c r="H342" i="33"/>
  <c r="H366" i="33"/>
  <c r="H378" i="33"/>
  <c r="H407" i="33"/>
  <c r="H424" i="33"/>
  <c r="H436" i="33"/>
  <c r="H448" i="33"/>
  <c r="H460" i="33"/>
  <c r="H472" i="33"/>
  <c r="H517" i="33"/>
  <c r="H546" i="33"/>
  <c r="H335" i="33"/>
  <c r="H347" i="33"/>
  <c r="H388" i="33"/>
  <c r="H403" i="33"/>
  <c r="H421" i="33"/>
  <c r="H433" i="33"/>
  <c r="H445" i="33"/>
  <c r="H457" i="33"/>
  <c r="H543" i="33"/>
  <c r="H356" i="33"/>
  <c r="H474" i="33"/>
  <c r="H515" i="33"/>
  <c r="H357" i="33"/>
  <c r="H369" i="33"/>
  <c r="H381" i="33"/>
  <c r="H410" i="33"/>
  <c r="H427" i="33"/>
  <c r="H439" i="33"/>
  <c r="H451" i="33"/>
  <c r="H463" i="33"/>
  <c r="H475" i="33"/>
  <c r="H487" i="33"/>
  <c r="G329" i="28"/>
  <c r="F329" i="24"/>
  <c r="F329" i="22"/>
  <c r="F329" i="19"/>
  <c r="G329" i="15"/>
  <c r="H329" i="15" s="1"/>
  <c r="F329" i="12"/>
  <c r="F329" i="9"/>
  <c r="G329" i="5"/>
  <c r="H329" i="5" s="1"/>
  <c r="G329" i="3"/>
  <c r="G329" i="2"/>
  <c r="H329" i="2" s="1"/>
  <c r="G329" i="11"/>
  <c r="H329" i="11" s="1"/>
  <c r="H483" i="4"/>
  <c r="H477" i="4"/>
  <c r="H471" i="4"/>
  <c r="H84" i="2"/>
  <c r="H119" i="34"/>
  <c r="H96" i="34"/>
  <c r="H87" i="34"/>
  <c r="H81" i="34"/>
  <c r="H151" i="1"/>
  <c r="H107" i="1"/>
  <c r="H89" i="1"/>
  <c r="H143" i="6"/>
  <c r="H129" i="6"/>
  <c r="H73" i="6"/>
  <c r="H553" i="13"/>
  <c r="E560" i="3"/>
  <c r="H560" i="3" s="1"/>
  <c r="E573" i="4"/>
  <c r="H573" i="4" s="1"/>
  <c r="E561" i="5"/>
  <c r="E558" i="5"/>
  <c r="E572" i="10"/>
  <c r="H572" i="10" s="1"/>
  <c r="E566" i="10"/>
  <c r="H566" i="10" s="1"/>
  <c r="E566" i="18"/>
  <c r="H566" i="18" s="1"/>
  <c r="E578" i="23"/>
  <c r="H578" i="23" s="1"/>
  <c r="E567" i="23"/>
  <c r="E560" i="24"/>
  <c r="H560" i="24" s="1"/>
  <c r="E573" i="25"/>
  <c r="H573" i="25" s="1"/>
  <c r="E566" i="26"/>
  <c r="H566" i="26" s="1"/>
  <c r="E561" i="28"/>
  <c r="H561" i="28" s="1"/>
  <c r="E558" i="28"/>
  <c r="E574" i="29"/>
  <c r="H574" i="29" s="1"/>
  <c r="E578" i="34"/>
  <c r="H578" i="34" s="1"/>
  <c r="E577" i="5"/>
  <c r="H577" i="5" s="1"/>
  <c r="E567" i="5"/>
  <c r="E569" i="11"/>
  <c r="H569" i="11" s="1"/>
  <c r="E561" i="11"/>
  <c r="H561" i="11" s="1"/>
  <c r="H579" i="14"/>
  <c r="H576" i="18"/>
  <c r="E561" i="18"/>
  <c r="H561" i="18" s="1"/>
  <c r="E567" i="19"/>
  <c r="E563" i="20"/>
  <c r="H568" i="21"/>
  <c r="E579" i="23"/>
  <c r="H575" i="23"/>
  <c r="E563" i="23"/>
  <c r="E570" i="32"/>
  <c r="H570" i="32" s="1"/>
  <c r="E563" i="3"/>
  <c r="E572" i="8"/>
  <c r="E568" i="19"/>
  <c r="H568" i="19" s="1"/>
  <c r="E571" i="20"/>
  <c r="H571" i="20" s="1"/>
  <c r="E560" i="25"/>
  <c r="H560" i="25" s="1"/>
  <c r="E571" i="32"/>
  <c r="H571" i="32" s="1"/>
  <c r="E340" i="15"/>
  <c r="E423" i="15"/>
  <c r="E335" i="18"/>
  <c r="H335" i="18" s="1"/>
  <c r="E408" i="18"/>
  <c r="H408" i="18" s="1"/>
  <c r="E431" i="18"/>
  <c r="E461" i="18"/>
  <c r="H461" i="18" s="1"/>
  <c r="E464" i="18"/>
  <c r="H464" i="18" s="1"/>
  <c r="E492" i="18"/>
  <c r="H492" i="18" s="1"/>
  <c r="E507" i="18"/>
  <c r="H507" i="18" s="1"/>
  <c r="E334" i="18"/>
  <c r="H334" i="18" s="1"/>
  <c r="E338" i="18"/>
  <c r="H338" i="18" s="1"/>
  <c r="E421" i="18"/>
  <c r="H421" i="18" s="1"/>
  <c r="E463" i="18"/>
  <c r="E473" i="18"/>
  <c r="H473" i="18" s="1"/>
  <c r="E486" i="18"/>
  <c r="H486" i="18" s="1"/>
  <c r="E521" i="18"/>
  <c r="H521" i="18" s="1"/>
  <c r="E536" i="18"/>
  <c r="E539" i="18"/>
  <c r="H539" i="18" s="1"/>
  <c r="E541" i="18"/>
  <c r="H541" i="18" s="1"/>
  <c r="E373" i="18"/>
  <c r="E493" i="18"/>
  <c r="H493" i="18" s="1"/>
  <c r="C12" i="21"/>
  <c r="E338" i="21"/>
  <c r="E365" i="21"/>
  <c r="H365" i="21" s="1"/>
  <c r="E337" i="21"/>
  <c r="H337" i="21" s="1"/>
  <c r="E364" i="21"/>
  <c r="H364" i="21" s="1"/>
  <c r="E401" i="21"/>
  <c r="H401" i="21" s="1"/>
  <c r="E409" i="21"/>
  <c r="H409" i="21" s="1"/>
  <c r="E436" i="21"/>
  <c r="E495" i="21"/>
  <c r="H495" i="21" s="1"/>
  <c r="E513" i="21"/>
  <c r="E427" i="21"/>
  <c r="H427" i="21" s="1"/>
  <c r="E434" i="21"/>
  <c r="H434" i="21" s="1"/>
  <c r="E482" i="21"/>
  <c r="H482" i="21" s="1"/>
  <c r="E509" i="21"/>
  <c r="E540" i="21"/>
  <c r="H540" i="21" s="1"/>
  <c r="E329" i="24"/>
  <c r="E372" i="24"/>
  <c r="E332" i="24"/>
  <c r="E337" i="24"/>
  <c r="E373" i="24"/>
  <c r="E337" i="27"/>
  <c r="H337" i="27" s="1"/>
  <c r="E439" i="27"/>
  <c r="E477" i="27"/>
  <c r="E424" i="27"/>
  <c r="H424" i="27" s="1"/>
  <c r="E482" i="27"/>
  <c r="H482" i="27" s="1"/>
  <c r="E517" i="27"/>
  <c r="E530" i="27"/>
  <c r="H530" i="27" s="1"/>
  <c r="E338" i="27"/>
  <c r="E346" i="27"/>
  <c r="E350" i="27"/>
  <c r="E426" i="27"/>
  <c r="E457" i="27"/>
  <c r="E500" i="27"/>
  <c r="E508" i="27"/>
  <c r="E329" i="30"/>
  <c r="E378" i="30"/>
  <c r="H378" i="30" s="1"/>
  <c r="E477" i="30"/>
  <c r="E519" i="30"/>
  <c r="H519" i="30" s="1"/>
  <c r="E333" i="30"/>
  <c r="H333" i="30" s="1"/>
  <c r="E457" i="30"/>
  <c r="E478" i="30"/>
  <c r="H478" i="30" s="1"/>
  <c r="E393" i="32"/>
  <c r="E451" i="32"/>
  <c r="H451" i="32" s="1"/>
  <c r="E530" i="32"/>
  <c r="E365" i="32"/>
  <c r="H365" i="32" s="1"/>
  <c r="E370" i="32"/>
  <c r="E390" i="32"/>
  <c r="E438" i="32"/>
  <c r="H438" i="32" s="1"/>
  <c r="E428" i="32"/>
  <c r="E504" i="33"/>
  <c r="E379" i="34"/>
  <c r="H379" i="34" s="1"/>
  <c r="E527" i="2"/>
  <c r="E515" i="2"/>
  <c r="E502" i="2"/>
  <c r="H502" i="2" s="1"/>
  <c r="E467" i="2"/>
  <c r="E440" i="2"/>
  <c r="H440" i="2" s="1"/>
  <c r="E424" i="3"/>
  <c r="H424" i="3" s="1"/>
  <c r="E377" i="3"/>
  <c r="E375" i="3"/>
  <c r="E364" i="3"/>
  <c r="H364" i="3" s="1"/>
  <c r="E338" i="3"/>
  <c r="E524" i="4"/>
  <c r="H524" i="4" s="1"/>
  <c r="H495" i="4"/>
  <c r="H489" i="4"/>
  <c r="E424" i="4"/>
  <c r="H424" i="4" s="1"/>
  <c r="H377" i="4"/>
  <c r="H357" i="4"/>
  <c r="E345" i="4"/>
  <c r="H345" i="4" s="1"/>
  <c r="E544" i="5"/>
  <c r="H544" i="5" s="1"/>
  <c r="E515" i="5"/>
  <c r="H515" i="5" s="1"/>
  <c r="E492" i="5"/>
  <c r="H492" i="5" s="1"/>
  <c r="E437" i="5"/>
  <c r="H437" i="5" s="1"/>
  <c r="E429" i="5"/>
  <c r="H429" i="5" s="1"/>
  <c r="E403" i="5"/>
  <c r="H403" i="5" s="1"/>
  <c r="E401" i="5"/>
  <c r="H401" i="5" s="1"/>
  <c r="E538" i="6"/>
  <c r="E531" i="6"/>
  <c r="E524" i="6"/>
  <c r="H524" i="6" s="1"/>
  <c r="E465" i="6"/>
  <c r="E446" i="6"/>
  <c r="E373" i="6"/>
  <c r="E350" i="6"/>
  <c r="E544" i="7"/>
  <c r="E522" i="7"/>
  <c r="H522" i="7" s="1"/>
  <c r="E513" i="7"/>
  <c r="E494" i="7"/>
  <c r="E473" i="7"/>
  <c r="H473" i="7" s="1"/>
  <c r="E395" i="7"/>
  <c r="E522" i="8"/>
  <c r="H522" i="8" s="1"/>
  <c r="E507" i="8"/>
  <c r="H507" i="8" s="1"/>
  <c r="E494" i="8"/>
  <c r="H494" i="8" s="1"/>
  <c r="E462" i="8"/>
  <c r="H462" i="8" s="1"/>
  <c r="E448" i="8"/>
  <c r="H448" i="8" s="1"/>
  <c r="E445" i="8"/>
  <c r="H445" i="8" s="1"/>
  <c r="E409" i="8"/>
  <c r="H409" i="8" s="1"/>
  <c r="E396" i="8"/>
  <c r="H396" i="8" s="1"/>
  <c r="E375" i="8"/>
  <c r="H375" i="8" s="1"/>
  <c r="E434" i="9"/>
  <c r="H434" i="9" s="1"/>
  <c r="E411" i="9"/>
  <c r="H411" i="9" s="1"/>
  <c r="E370" i="9"/>
  <c r="H370" i="9" s="1"/>
  <c r="E354" i="9"/>
  <c r="H354" i="9" s="1"/>
  <c r="E352" i="9"/>
  <c r="H352" i="9" s="1"/>
  <c r="E333" i="9"/>
  <c r="H333" i="9" s="1"/>
  <c r="E501" i="10"/>
  <c r="H501" i="10" s="1"/>
  <c r="E462" i="10"/>
  <c r="E458" i="10"/>
  <c r="E440" i="10"/>
  <c r="E401" i="10"/>
  <c r="E356" i="10"/>
  <c r="E544" i="11"/>
  <c r="E539" i="11"/>
  <c r="H539" i="11" s="1"/>
  <c r="E483" i="11"/>
  <c r="E478" i="11"/>
  <c r="E474" i="11"/>
  <c r="H474" i="11" s="1"/>
  <c r="E452" i="11"/>
  <c r="E435" i="11"/>
  <c r="E429" i="11"/>
  <c r="E427" i="11"/>
  <c r="E422" i="11"/>
  <c r="E478" i="12"/>
  <c r="H478" i="12" s="1"/>
  <c r="E467" i="12"/>
  <c r="E534" i="13"/>
  <c r="E527" i="13"/>
  <c r="E444" i="13"/>
  <c r="H444" i="13" s="1"/>
  <c r="E434" i="13"/>
  <c r="E430" i="13"/>
  <c r="H430" i="13" s="1"/>
  <c r="E427" i="13"/>
  <c r="E513" i="14"/>
  <c r="E369" i="16"/>
  <c r="C12" i="13"/>
  <c r="E358" i="13"/>
  <c r="E360" i="13"/>
  <c r="E392" i="13"/>
  <c r="E453" i="13"/>
  <c r="E477" i="13"/>
  <c r="H477" i="13" s="1"/>
  <c r="E330" i="14"/>
  <c r="E340" i="14"/>
  <c r="E343" i="14"/>
  <c r="H343" i="14" s="1"/>
  <c r="E346" i="14"/>
  <c r="E424" i="14"/>
  <c r="C12" i="17"/>
  <c r="G12" i="17" s="1"/>
  <c r="E338" i="17"/>
  <c r="H338" i="17" s="1"/>
  <c r="E370" i="17"/>
  <c r="H370" i="17" s="1"/>
  <c r="E337" i="17"/>
  <c r="H337" i="17" s="1"/>
  <c r="E475" i="20"/>
  <c r="E542" i="20"/>
  <c r="E343" i="20"/>
  <c r="H343" i="20" s="1"/>
  <c r="E374" i="20"/>
  <c r="E428" i="20"/>
  <c r="E352" i="20"/>
  <c r="H352" i="20" s="1"/>
  <c r="E520" i="20"/>
  <c r="E529" i="20"/>
  <c r="E338" i="23"/>
  <c r="E340" i="23"/>
  <c r="E333" i="23"/>
  <c r="H333" i="23" s="1"/>
  <c r="E337" i="23"/>
  <c r="E458" i="23"/>
  <c r="H458" i="23" s="1"/>
  <c r="E509" i="23"/>
  <c r="E346" i="23"/>
  <c r="E359" i="23"/>
  <c r="E362" i="23"/>
  <c r="E410" i="23"/>
  <c r="H410" i="23" s="1"/>
  <c r="E434" i="23"/>
  <c r="E478" i="23"/>
  <c r="H478" i="23" s="1"/>
  <c r="E335" i="26"/>
  <c r="H335" i="26" s="1"/>
  <c r="E393" i="26"/>
  <c r="H393" i="26" s="1"/>
  <c r="E424" i="26"/>
  <c r="E431" i="26"/>
  <c r="H431" i="26" s="1"/>
  <c r="E479" i="26"/>
  <c r="E519" i="26"/>
  <c r="H519" i="26" s="1"/>
  <c r="E409" i="26"/>
  <c r="H409" i="26" s="1"/>
  <c r="E426" i="26"/>
  <c r="H426" i="26" s="1"/>
  <c r="E461" i="26"/>
  <c r="E504" i="26"/>
  <c r="E522" i="26"/>
  <c r="H522" i="26" s="1"/>
  <c r="E402" i="26"/>
  <c r="E425" i="26"/>
  <c r="E442" i="26"/>
  <c r="H442" i="26" s="1"/>
  <c r="E454" i="26"/>
  <c r="H454" i="26" s="1"/>
  <c r="E460" i="26"/>
  <c r="H460" i="26" s="1"/>
  <c r="E474" i="26"/>
  <c r="E521" i="26"/>
  <c r="E358" i="29"/>
  <c r="E360" i="29"/>
  <c r="H360" i="29" s="1"/>
  <c r="E412" i="29"/>
  <c r="E424" i="29"/>
  <c r="H424" i="29" s="1"/>
  <c r="E426" i="29"/>
  <c r="H426" i="29" s="1"/>
  <c r="E486" i="29"/>
  <c r="H486" i="29" s="1"/>
  <c r="E489" i="29"/>
  <c r="H489" i="29" s="1"/>
  <c r="E507" i="29"/>
  <c r="H507" i="29" s="1"/>
  <c r="E511" i="29"/>
  <c r="H511" i="29" s="1"/>
  <c r="E520" i="29"/>
  <c r="E537" i="29"/>
  <c r="E541" i="29"/>
  <c r="E410" i="29"/>
  <c r="H410" i="29" s="1"/>
  <c r="E464" i="29"/>
  <c r="E476" i="29"/>
  <c r="E485" i="29"/>
  <c r="H485" i="29" s="1"/>
  <c r="E393" i="29"/>
  <c r="H393" i="29" s="1"/>
  <c r="E459" i="29"/>
  <c r="E462" i="29"/>
  <c r="H462" i="29" s="1"/>
  <c r="E492" i="29"/>
  <c r="E508" i="29"/>
  <c r="E435" i="31"/>
  <c r="E402" i="31"/>
  <c r="E488" i="31"/>
  <c r="E546" i="31"/>
  <c r="E401" i="31"/>
  <c r="E404" i="31"/>
  <c r="E429" i="31"/>
  <c r="E442" i="31"/>
  <c r="E464" i="31"/>
  <c r="E498" i="31"/>
  <c r="H498" i="31" s="1"/>
  <c r="E511" i="31"/>
  <c r="H511" i="31" s="1"/>
  <c r="E516" i="31"/>
  <c r="H516" i="31" s="1"/>
  <c r="E527" i="33"/>
  <c r="E469" i="33"/>
  <c r="E438" i="34"/>
  <c r="E522" i="2"/>
  <c r="H522" i="2" s="1"/>
  <c r="E516" i="2"/>
  <c r="E476" i="2"/>
  <c r="E474" i="2"/>
  <c r="H474" i="2" s="1"/>
  <c r="E469" i="2"/>
  <c r="E459" i="2"/>
  <c r="E447" i="2"/>
  <c r="E392" i="2"/>
  <c r="H392" i="2" s="1"/>
  <c r="E358" i="2"/>
  <c r="E355" i="2"/>
  <c r="H355" i="2" s="1"/>
  <c r="E519" i="3"/>
  <c r="E486" i="3"/>
  <c r="E451" i="4"/>
  <c r="H451" i="4" s="1"/>
  <c r="E381" i="4"/>
  <c r="H381" i="4" s="1"/>
  <c r="E346" i="4"/>
  <c r="H346" i="4" s="1"/>
  <c r="E337" i="4"/>
  <c r="H337" i="4" s="1"/>
  <c r="E533" i="5"/>
  <c r="H533" i="5" s="1"/>
  <c r="E525" i="5"/>
  <c r="H525" i="5" s="1"/>
  <c r="E520" i="5"/>
  <c r="H520" i="5" s="1"/>
  <c r="E516" i="5"/>
  <c r="H516" i="5" s="1"/>
  <c r="E508" i="5"/>
  <c r="H508" i="5" s="1"/>
  <c r="E449" i="5"/>
  <c r="H449" i="5" s="1"/>
  <c r="E447" i="5"/>
  <c r="H447" i="5" s="1"/>
  <c r="E486" i="6"/>
  <c r="E430" i="6"/>
  <c r="H430" i="6" s="1"/>
  <c r="E481" i="7"/>
  <c r="H481" i="7" s="1"/>
  <c r="E474" i="7"/>
  <c r="E413" i="7"/>
  <c r="H413" i="7" s="1"/>
  <c r="E410" i="7"/>
  <c r="E401" i="7"/>
  <c r="E392" i="7"/>
  <c r="H392" i="7" s="1"/>
  <c r="E340" i="7"/>
  <c r="H340" i="7" s="1"/>
  <c r="E544" i="8"/>
  <c r="H544" i="8" s="1"/>
  <c r="E524" i="8"/>
  <c r="H524" i="8" s="1"/>
  <c r="E450" i="8"/>
  <c r="H450" i="8" s="1"/>
  <c r="E381" i="8"/>
  <c r="H381" i="8" s="1"/>
  <c r="E376" i="8"/>
  <c r="H376" i="8" s="1"/>
  <c r="E371" i="8"/>
  <c r="H371" i="8" s="1"/>
  <c r="E331" i="8"/>
  <c r="H331" i="8" s="1"/>
  <c r="E467" i="9"/>
  <c r="H467" i="9" s="1"/>
  <c r="E360" i="9"/>
  <c r="H360" i="9" s="1"/>
  <c r="E503" i="10"/>
  <c r="H503" i="10" s="1"/>
  <c r="E431" i="10"/>
  <c r="E409" i="10"/>
  <c r="E350" i="10"/>
  <c r="E540" i="11"/>
  <c r="H540" i="11" s="1"/>
  <c r="E526" i="11"/>
  <c r="E518" i="11"/>
  <c r="E510" i="11"/>
  <c r="H510" i="11" s="1"/>
  <c r="E430" i="11"/>
  <c r="E376" i="11"/>
  <c r="E373" i="11"/>
  <c r="H373" i="11" s="1"/>
  <c r="E363" i="11"/>
  <c r="H363" i="11" s="1"/>
  <c r="E541" i="12"/>
  <c r="E539" i="12"/>
  <c r="H539" i="12" s="1"/>
  <c r="E536" i="12"/>
  <c r="E530" i="12"/>
  <c r="E395" i="12"/>
  <c r="H395" i="12" s="1"/>
  <c r="E387" i="12"/>
  <c r="E350" i="12"/>
  <c r="E463" i="13"/>
  <c r="E458" i="13"/>
  <c r="E445" i="13"/>
  <c r="E435" i="13"/>
  <c r="E422" i="13"/>
  <c r="E351" i="13"/>
  <c r="E335" i="13"/>
  <c r="H335" i="13" s="1"/>
  <c r="E458" i="14"/>
  <c r="E430" i="14"/>
  <c r="E379" i="15"/>
  <c r="H379" i="15" s="1"/>
  <c r="E362" i="15"/>
  <c r="H362" i="15" s="1"/>
  <c r="E358" i="15"/>
  <c r="H358" i="15" s="1"/>
  <c r="E338" i="15"/>
  <c r="H338" i="15" s="1"/>
  <c r="G329" i="16"/>
  <c r="E361" i="16"/>
  <c r="E345" i="16"/>
  <c r="H345" i="16" s="1"/>
  <c r="E350" i="16"/>
  <c r="H350" i="16" s="1"/>
  <c r="E381" i="16"/>
  <c r="G329" i="19"/>
  <c r="H329" i="19" s="1"/>
  <c r="E350" i="19"/>
  <c r="E522" i="19"/>
  <c r="H522" i="19" s="1"/>
  <c r="E366" i="19"/>
  <c r="H366" i="19" s="1"/>
  <c r="E425" i="19"/>
  <c r="E461" i="19"/>
  <c r="H461" i="19" s="1"/>
  <c r="E507" i="19"/>
  <c r="H507" i="19" s="1"/>
  <c r="E338" i="19"/>
  <c r="E393" i="19"/>
  <c r="E458" i="19"/>
  <c r="H458" i="19" s="1"/>
  <c r="E436" i="22"/>
  <c r="E438" i="22"/>
  <c r="H438" i="22" s="1"/>
  <c r="E450" i="22"/>
  <c r="E453" i="22"/>
  <c r="E478" i="22"/>
  <c r="E512" i="22"/>
  <c r="H512" i="22" s="1"/>
  <c r="E434" i="22"/>
  <c r="H434" i="22" s="1"/>
  <c r="E467" i="22"/>
  <c r="E520" i="22"/>
  <c r="H520" i="22" s="1"/>
  <c r="E395" i="22"/>
  <c r="E425" i="22"/>
  <c r="H425" i="22" s="1"/>
  <c r="E482" i="22"/>
  <c r="E513" i="22"/>
  <c r="E519" i="22"/>
  <c r="H519" i="22" s="1"/>
  <c r="E329" i="25"/>
  <c r="E354" i="25"/>
  <c r="E402" i="25"/>
  <c r="E428" i="25"/>
  <c r="H428" i="25" s="1"/>
  <c r="E435" i="25"/>
  <c r="E453" i="25"/>
  <c r="H453" i="25" s="1"/>
  <c r="E459" i="25"/>
  <c r="E464" i="25"/>
  <c r="E468" i="25"/>
  <c r="E524" i="25"/>
  <c r="H524" i="25" s="1"/>
  <c r="E358" i="25"/>
  <c r="E378" i="25"/>
  <c r="E427" i="25"/>
  <c r="E434" i="25"/>
  <c r="H434" i="25" s="1"/>
  <c r="E457" i="25"/>
  <c r="H457" i="25" s="1"/>
  <c r="E462" i="25"/>
  <c r="H462" i="25" s="1"/>
  <c r="E500" i="25"/>
  <c r="H500" i="25" s="1"/>
  <c r="E522" i="25"/>
  <c r="E331" i="25"/>
  <c r="H331" i="25" s="1"/>
  <c r="E347" i="25"/>
  <c r="H347" i="25" s="1"/>
  <c r="E350" i="25"/>
  <c r="E356" i="25"/>
  <c r="H356" i="25" s="1"/>
  <c r="E377" i="25"/>
  <c r="E461" i="25"/>
  <c r="H461" i="25" s="1"/>
  <c r="E476" i="25"/>
  <c r="E483" i="25"/>
  <c r="E516" i="25"/>
  <c r="E526" i="25"/>
  <c r="E539" i="25"/>
  <c r="E542" i="25"/>
  <c r="E329" i="28"/>
  <c r="E495" i="28"/>
  <c r="E535" i="28"/>
  <c r="E351" i="28"/>
  <c r="E470" i="28"/>
  <c r="H470" i="28" s="1"/>
  <c r="E522" i="28"/>
  <c r="E534" i="28"/>
  <c r="H534" i="28" s="1"/>
  <c r="E537" i="28"/>
  <c r="E401" i="28"/>
  <c r="H401" i="28" s="1"/>
  <c r="E459" i="28"/>
  <c r="H459" i="28" s="1"/>
  <c r="E533" i="28"/>
  <c r="E545" i="28"/>
  <c r="E485" i="33"/>
  <c r="E413" i="33"/>
  <c r="E509" i="34"/>
  <c r="E517" i="2"/>
  <c r="H517" i="2" s="1"/>
  <c r="E511" i="2"/>
  <c r="E488" i="2"/>
  <c r="E486" i="2"/>
  <c r="H486" i="2" s="1"/>
  <c r="E396" i="2"/>
  <c r="E440" i="3"/>
  <c r="E396" i="3"/>
  <c r="E362" i="3"/>
  <c r="H362" i="3" s="1"/>
  <c r="E355" i="3"/>
  <c r="H539" i="4"/>
  <c r="H526" i="4"/>
  <c r="H503" i="4"/>
  <c r="E465" i="4"/>
  <c r="H465" i="4" s="1"/>
  <c r="H437" i="4"/>
  <c r="H425" i="4"/>
  <c r="E412" i="4"/>
  <c r="H412" i="4" s="1"/>
  <c r="H386" i="4"/>
  <c r="H371" i="4"/>
  <c r="E364" i="4"/>
  <c r="H364" i="4" s="1"/>
  <c r="E354" i="4"/>
  <c r="H354" i="4" s="1"/>
  <c r="H331" i="4"/>
  <c r="H528" i="5"/>
  <c r="E495" i="5"/>
  <c r="H495" i="5" s="1"/>
  <c r="E471" i="5"/>
  <c r="H471" i="5" s="1"/>
  <c r="E467" i="5"/>
  <c r="H467" i="5" s="1"/>
  <c r="E421" i="5"/>
  <c r="H421" i="5" s="1"/>
  <c r="E416" i="5"/>
  <c r="H416" i="5" s="1"/>
  <c r="E411" i="5"/>
  <c r="H411" i="5" s="1"/>
  <c r="E522" i="6"/>
  <c r="E492" i="6"/>
  <c r="E456" i="6"/>
  <c r="H456" i="6" s="1"/>
  <c r="E443" i="6"/>
  <c r="E354" i="6"/>
  <c r="E343" i="6"/>
  <c r="H343" i="6" s="1"/>
  <c r="E340" i="6"/>
  <c r="H340" i="6" s="1"/>
  <c r="E332" i="6"/>
  <c r="E543" i="7"/>
  <c r="H543" i="7" s="1"/>
  <c r="E471" i="7"/>
  <c r="E509" i="8"/>
  <c r="H509" i="8" s="1"/>
  <c r="E454" i="8"/>
  <c r="H454" i="8" s="1"/>
  <c r="E439" i="8"/>
  <c r="H439" i="8" s="1"/>
  <c r="E388" i="8"/>
  <c r="H388" i="8" s="1"/>
  <c r="E358" i="8"/>
  <c r="H358" i="8" s="1"/>
  <c r="E529" i="9"/>
  <c r="H529" i="9" s="1"/>
  <c r="E510" i="9"/>
  <c r="H510" i="9" s="1"/>
  <c r="E433" i="9"/>
  <c r="H433" i="9" s="1"/>
  <c r="E361" i="9"/>
  <c r="H361" i="9" s="1"/>
  <c r="E526" i="10"/>
  <c r="H526" i="10" s="1"/>
  <c r="E521" i="10"/>
  <c r="H521" i="10" s="1"/>
  <c r="E481" i="10"/>
  <c r="H481" i="10" s="1"/>
  <c r="E467" i="10"/>
  <c r="E454" i="10"/>
  <c r="E437" i="10"/>
  <c r="H437" i="10" s="1"/>
  <c r="E468" i="11"/>
  <c r="E425" i="11"/>
  <c r="H425" i="11" s="1"/>
  <c r="E412" i="11"/>
  <c r="H412" i="11" s="1"/>
  <c r="E512" i="12"/>
  <c r="E486" i="12"/>
  <c r="E464" i="12"/>
  <c r="E443" i="12"/>
  <c r="E518" i="13"/>
  <c r="H518" i="13" s="1"/>
  <c r="E482" i="13"/>
  <c r="E475" i="13"/>
  <c r="E465" i="13"/>
  <c r="E459" i="13"/>
  <c r="E409" i="14"/>
  <c r="E509" i="15"/>
  <c r="E392" i="15"/>
  <c r="H392" i="15" s="1"/>
  <c r="E164" i="3"/>
  <c r="E183" i="3"/>
  <c r="E230" i="3"/>
  <c r="E242" i="3"/>
  <c r="H242" i="3" s="1"/>
  <c r="E196" i="3"/>
  <c r="E313" i="3"/>
  <c r="E185" i="3"/>
  <c r="E161" i="7"/>
  <c r="E177" i="7"/>
  <c r="E219" i="7"/>
  <c r="H219" i="7" s="1"/>
  <c r="E225" i="7"/>
  <c r="E236" i="7"/>
  <c r="E249" i="7"/>
  <c r="H249" i="7" s="1"/>
  <c r="E307" i="7"/>
  <c r="E232" i="7"/>
  <c r="E304" i="7"/>
  <c r="E242" i="7"/>
  <c r="E199" i="7"/>
  <c r="E217" i="7"/>
  <c r="E264" i="7"/>
  <c r="E202" i="10"/>
  <c r="H202" i="10" s="1"/>
  <c r="E211" i="10"/>
  <c r="H211" i="10" s="1"/>
  <c r="E217" i="10"/>
  <c r="H217" i="10" s="1"/>
  <c r="E282" i="10"/>
  <c r="H282" i="10" s="1"/>
  <c r="E293" i="10"/>
  <c r="E313" i="10"/>
  <c r="E238" i="10"/>
  <c r="E246" i="10"/>
  <c r="H246" i="10" s="1"/>
  <c r="E303" i="10"/>
  <c r="H303" i="10" s="1"/>
  <c r="E307" i="10"/>
  <c r="H307" i="10" s="1"/>
  <c r="G161" i="14"/>
  <c r="H161" i="14" s="1"/>
  <c r="E224" i="14"/>
  <c r="H224" i="14" s="1"/>
  <c r="E304" i="14"/>
  <c r="E166" i="14"/>
  <c r="H166" i="14" s="1"/>
  <c r="E168" i="14"/>
  <c r="E294" i="14"/>
  <c r="H294" i="14" s="1"/>
  <c r="E174" i="14"/>
  <c r="H174" i="14" s="1"/>
  <c r="E173" i="18"/>
  <c r="E217" i="18"/>
  <c r="E231" i="18"/>
  <c r="E236" i="18"/>
  <c r="E301" i="18"/>
  <c r="E222" i="18"/>
  <c r="E295" i="18"/>
  <c r="H295" i="18" s="1"/>
  <c r="E316" i="18"/>
  <c r="H316" i="18" s="1"/>
  <c r="E314" i="18"/>
  <c r="H314" i="18" s="1"/>
  <c r="E197" i="21"/>
  <c r="H197" i="21" s="1"/>
  <c r="E248" i="21"/>
  <c r="E287" i="21"/>
  <c r="E299" i="21"/>
  <c r="E169" i="21"/>
  <c r="E186" i="21"/>
  <c r="H186" i="21" s="1"/>
  <c r="E216" i="21"/>
  <c r="G161" i="24"/>
  <c r="E188" i="24"/>
  <c r="H188" i="24" s="1"/>
  <c r="E201" i="24"/>
  <c r="H201" i="24" s="1"/>
  <c r="E234" i="24"/>
  <c r="H234" i="24" s="1"/>
  <c r="E301" i="24"/>
  <c r="H301" i="24" s="1"/>
  <c r="E292" i="27"/>
  <c r="E216" i="27"/>
  <c r="E224" i="27"/>
  <c r="E242" i="27"/>
  <c r="H242" i="27" s="1"/>
  <c r="E215" i="27"/>
  <c r="H215" i="27" s="1"/>
  <c r="E161" i="30"/>
  <c r="E164" i="30"/>
  <c r="H164" i="30" s="1"/>
  <c r="E189" i="30"/>
  <c r="H189" i="30" s="1"/>
  <c r="E282" i="30"/>
  <c r="E188" i="30"/>
  <c r="H188" i="30" s="1"/>
  <c r="E253" i="30"/>
  <c r="H253" i="30" s="1"/>
  <c r="E197" i="30"/>
  <c r="H197" i="30" s="1"/>
  <c r="E212" i="34"/>
  <c r="E284" i="21"/>
  <c r="H284" i="21" s="1"/>
  <c r="E261" i="21"/>
  <c r="H261" i="21" s="1"/>
  <c r="E229" i="21"/>
  <c r="H229" i="21" s="1"/>
  <c r="E167" i="21"/>
  <c r="H167" i="21" s="1"/>
  <c r="E263" i="18"/>
  <c r="H263" i="18" s="1"/>
  <c r="E202" i="18"/>
  <c r="H202" i="18" s="1"/>
  <c r="E189" i="18"/>
  <c r="H189" i="18" s="1"/>
  <c r="E238" i="18"/>
  <c r="H238" i="18" s="1"/>
  <c r="E192" i="18"/>
  <c r="H192" i="18" s="1"/>
  <c r="E168" i="18"/>
  <c r="H168" i="18" s="1"/>
  <c r="E276" i="18"/>
  <c r="H276" i="18" s="1"/>
  <c r="E245" i="18"/>
  <c r="H245" i="18" s="1"/>
  <c r="E182" i="18"/>
  <c r="H182" i="18" s="1"/>
  <c r="E303" i="18"/>
  <c r="H303" i="18" s="1"/>
  <c r="E282" i="18"/>
  <c r="H282" i="18" s="1"/>
  <c r="E212" i="18"/>
  <c r="H212" i="18" s="1"/>
  <c r="E170" i="18"/>
  <c r="H170" i="18" s="1"/>
  <c r="E272" i="14"/>
  <c r="H272" i="14" s="1"/>
  <c r="E198" i="14"/>
  <c r="H198" i="14" s="1"/>
  <c r="E197" i="14"/>
  <c r="H197" i="14" s="1"/>
  <c r="E177" i="14"/>
  <c r="H177" i="14" s="1"/>
  <c r="E276" i="14"/>
  <c r="H276" i="14" s="1"/>
  <c r="E217" i="14"/>
  <c r="H217" i="14" s="1"/>
  <c r="E167" i="14"/>
  <c r="H167" i="14" s="1"/>
  <c r="E287" i="14"/>
  <c r="H287" i="14" s="1"/>
  <c r="E190" i="14"/>
  <c r="H190" i="14" s="1"/>
  <c r="E272" i="10"/>
  <c r="H272" i="10" s="1"/>
  <c r="E247" i="10"/>
  <c r="H247" i="10" s="1"/>
  <c r="E189" i="10"/>
  <c r="H189" i="10" s="1"/>
  <c r="E297" i="10"/>
  <c r="H297" i="10" s="1"/>
  <c r="E262" i="10"/>
  <c r="H262" i="10" s="1"/>
  <c r="E197" i="10"/>
  <c r="H197" i="10" s="1"/>
  <c r="E284" i="10"/>
  <c r="H284" i="10" s="1"/>
  <c r="E162" i="10"/>
  <c r="E190" i="10"/>
  <c r="H190" i="10" s="1"/>
  <c r="E272" i="7"/>
  <c r="H272" i="7" s="1"/>
  <c r="E269" i="7"/>
  <c r="H269" i="7" s="1"/>
  <c r="E261" i="7"/>
  <c r="H261" i="7" s="1"/>
  <c r="E212" i="7"/>
  <c r="H212" i="7" s="1"/>
  <c r="E197" i="7"/>
  <c r="H197" i="7" s="1"/>
  <c r="E191" i="7"/>
  <c r="H191" i="7" s="1"/>
  <c r="E173" i="7"/>
  <c r="H173" i="7" s="1"/>
  <c r="E167" i="7"/>
  <c r="H167" i="7" s="1"/>
  <c r="E284" i="3"/>
  <c r="H284" i="3" s="1"/>
  <c r="E276" i="3"/>
  <c r="H276" i="3" s="1"/>
  <c r="E263" i="3"/>
  <c r="H263" i="3" s="1"/>
  <c r="E253" i="3"/>
  <c r="H253" i="3" s="1"/>
  <c r="E247" i="3"/>
  <c r="H247" i="3" s="1"/>
  <c r="E192" i="3"/>
  <c r="H192" i="3" s="1"/>
  <c r="E189" i="3"/>
  <c r="H189" i="3" s="1"/>
  <c r="E161" i="24"/>
  <c r="E221" i="2"/>
  <c r="E164" i="2"/>
  <c r="E218" i="2"/>
  <c r="E285" i="2"/>
  <c r="E293" i="2"/>
  <c r="H293" i="2" s="1"/>
  <c r="E292" i="2"/>
  <c r="E302" i="2"/>
  <c r="E185" i="2"/>
  <c r="H185" i="2" s="1"/>
  <c r="E219" i="2"/>
  <c r="E271" i="2"/>
  <c r="E273" i="2"/>
  <c r="H273" i="2" s="1"/>
  <c r="E295" i="2"/>
  <c r="E306" i="2"/>
  <c r="E162" i="6"/>
  <c r="E276" i="6"/>
  <c r="E194" i="6"/>
  <c r="E263" i="6"/>
  <c r="E192" i="9"/>
  <c r="E215" i="9"/>
  <c r="H215" i="9" s="1"/>
  <c r="E247" i="9"/>
  <c r="H247" i="9" s="1"/>
  <c r="E263" i="9"/>
  <c r="H263" i="9" s="1"/>
  <c r="E245" i="9"/>
  <c r="E196" i="9"/>
  <c r="E189" i="9"/>
  <c r="H189" i="9" s="1"/>
  <c r="E177" i="12"/>
  <c r="E214" i="12"/>
  <c r="E246" i="12"/>
  <c r="E285" i="12"/>
  <c r="E289" i="12"/>
  <c r="H289" i="12" s="1"/>
  <c r="E301" i="12"/>
  <c r="E193" i="12"/>
  <c r="H193" i="12" s="1"/>
  <c r="E185" i="12"/>
  <c r="H185" i="12" s="1"/>
  <c r="E216" i="12"/>
  <c r="H216" i="12" s="1"/>
  <c r="E219" i="12"/>
  <c r="E232" i="12"/>
  <c r="H232" i="12" s="1"/>
  <c r="E247" i="12"/>
  <c r="E293" i="12"/>
  <c r="E209" i="13"/>
  <c r="E216" i="13"/>
  <c r="H216" i="13" s="1"/>
  <c r="E248" i="13"/>
  <c r="H248" i="13" s="1"/>
  <c r="E289" i="13"/>
  <c r="H289" i="13" s="1"/>
  <c r="E303" i="13"/>
  <c r="E164" i="13"/>
  <c r="E186" i="13"/>
  <c r="E208" i="13"/>
  <c r="H208" i="13" s="1"/>
  <c r="E235" i="13"/>
  <c r="H235" i="13" s="1"/>
  <c r="E247" i="13"/>
  <c r="H247" i="13" s="1"/>
  <c r="E282" i="13"/>
  <c r="E163" i="13"/>
  <c r="E178" i="13"/>
  <c r="H178" i="13" s="1"/>
  <c r="E221" i="13"/>
  <c r="E290" i="13"/>
  <c r="E191" i="16"/>
  <c r="E212" i="16"/>
  <c r="H212" i="16" s="1"/>
  <c r="E297" i="16"/>
  <c r="E182" i="17"/>
  <c r="E293" i="17"/>
  <c r="E162" i="20"/>
  <c r="E192" i="20"/>
  <c r="H192" i="20" s="1"/>
  <c r="E213" i="20"/>
  <c r="H213" i="20" s="1"/>
  <c r="E217" i="20"/>
  <c r="E299" i="20"/>
  <c r="H299" i="20" s="1"/>
  <c r="E263" i="20"/>
  <c r="E170" i="23"/>
  <c r="E219" i="23"/>
  <c r="H219" i="23" s="1"/>
  <c r="E247" i="23"/>
  <c r="E169" i="23"/>
  <c r="E270" i="23"/>
  <c r="H270" i="23" s="1"/>
  <c r="E161" i="26"/>
  <c r="E168" i="26"/>
  <c r="H168" i="26" s="1"/>
  <c r="E218" i="26"/>
  <c r="H218" i="26" s="1"/>
  <c r="E221" i="26"/>
  <c r="E269" i="26"/>
  <c r="E282" i="26"/>
  <c r="E293" i="26"/>
  <c r="H293" i="26" s="1"/>
  <c r="E313" i="26"/>
  <c r="H313" i="26" s="1"/>
  <c r="E177" i="26"/>
  <c r="H177" i="26" s="1"/>
  <c r="E186" i="26"/>
  <c r="H186" i="26" s="1"/>
  <c r="E196" i="26"/>
  <c r="E290" i="26"/>
  <c r="E303" i="26"/>
  <c r="H303" i="26" s="1"/>
  <c r="E312" i="26"/>
  <c r="H312" i="26" s="1"/>
  <c r="E193" i="26"/>
  <c r="H193" i="26" s="1"/>
  <c r="E200" i="26"/>
  <c r="E296" i="26"/>
  <c r="H296" i="26" s="1"/>
  <c r="E315" i="26"/>
  <c r="E282" i="29"/>
  <c r="E293" i="29"/>
  <c r="H293" i="29" s="1"/>
  <c r="E299" i="29"/>
  <c r="E320" i="29"/>
  <c r="E170" i="29"/>
  <c r="E183" i="29"/>
  <c r="H183" i="29" s="1"/>
  <c r="E216" i="29"/>
  <c r="H216" i="29" s="1"/>
  <c r="E218" i="29"/>
  <c r="H218" i="29" s="1"/>
  <c r="E194" i="29"/>
  <c r="E222" i="29"/>
  <c r="H222" i="29" s="1"/>
  <c r="E270" i="29"/>
  <c r="E284" i="29"/>
  <c r="E314" i="29"/>
  <c r="H314" i="29" s="1"/>
  <c r="E169" i="32"/>
  <c r="H169" i="32" s="1"/>
  <c r="E167" i="32"/>
  <c r="H167" i="32" s="1"/>
  <c r="E189" i="32"/>
  <c r="H189" i="32" s="1"/>
  <c r="E212" i="32"/>
  <c r="H212" i="32" s="1"/>
  <c r="E263" i="32"/>
  <c r="H263" i="32" s="1"/>
  <c r="E166" i="32"/>
  <c r="E253" i="34"/>
  <c r="E299" i="3"/>
  <c r="H299" i="3" s="1"/>
  <c r="E272" i="3"/>
  <c r="H272" i="3" s="1"/>
  <c r="E262" i="3"/>
  <c r="H262" i="3" s="1"/>
  <c r="E249" i="3"/>
  <c r="H249" i="3" s="1"/>
  <c r="E202" i="3"/>
  <c r="H202" i="3" s="1"/>
  <c r="E198" i="3"/>
  <c r="H198" i="3" s="1"/>
  <c r="E191" i="3"/>
  <c r="H191" i="3" s="1"/>
  <c r="E186" i="3"/>
  <c r="H186" i="3" s="1"/>
  <c r="E174" i="3"/>
  <c r="H174" i="3" s="1"/>
  <c r="E168" i="3"/>
  <c r="H168" i="3" s="1"/>
  <c r="E161" i="21"/>
  <c r="E161" i="10"/>
  <c r="H161" i="10" s="1"/>
  <c r="E161" i="3"/>
  <c r="E253" i="1"/>
  <c r="E164" i="1"/>
  <c r="E191" i="1"/>
  <c r="E216" i="4"/>
  <c r="E227" i="4"/>
  <c r="H227" i="4" s="1"/>
  <c r="E248" i="4"/>
  <c r="E192" i="4"/>
  <c r="E245" i="4"/>
  <c r="C11" i="5"/>
  <c r="G11" i="5" s="1"/>
  <c r="E208" i="5"/>
  <c r="E217" i="5"/>
  <c r="H217" i="5" s="1"/>
  <c r="E226" i="5"/>
  <c r="E236" i="5"/>
  <c r="E270" i="5"/>
  <c r="E211" i="5"/>
  <c r="E216" i="5"/>
  <c r="E219" i="5"/>
  <c r="E273" i="5"/>
  <c r="E306" i="5"/>
  <c r="E286" i="5"/>
  <c r="E209" i="5"/>
  <c r="E218" i="5"/>
  <c r="E185" i="5"/>
  <c r="E231" i="5"/>
  <c r="E295" i="5"/>
  <c r="E311" i="5"/>
  <c r="H311" i="5" s="1"/>
  <c r="E161" i="8"/>
  <c r="E173" i="8"/>
  <c r="H173" i="8" s="1"/>
  <c r="E242" i="8"/>
  <c r="H242" i="8" s="1"/>
  <c r="E293" i="8"/>
  <c r="H293" i="8" s="1"/>
  <c r="E307" i="8"/>
  <c r="E270" i="8"/>
  <c r="E288" i="8"/>
  <c r="E174" i="8"/>
  <c r="H174" i="8" s="1"/>
  <c r="E189" i="8"/>
  <c r="H189" i="8" s="1"/>
  <c r="E236" i="8"/>
  <c r="E273" i="8"/>
  <c r="E314" i="8"/>
  <c r="E161" i="11"/>
  <c r="E271" i="11"/>
  <c r="E185" i="11"/>
  <c r="H185" i="11" s="1"/>
  <c r="E216" i="11"/>
  <c r="E287" i="11"/>
  <c r="H287" i="11" s="1"/>
  <c r="E294" i="11"/>
  <c r="H294" i="11" s="1"/>
  <c r="E208" i="11"/>
  <c r="E252" i="11"/>
  <c r="H252" i="11" s="1"/>
  <c r="E293" i="11"/>
  <c r="E301" i="11"/>
  <c r="H301" i="11" s="1"/>
  <c r="E314" i="11"/>
  <c r="E161" i="15"/>
  <c r="E169" i="15"/>
  <c r="E186" i="15"/>
  <c r="E190" i="15"/>
  <c r="H190" i="15" s="1"/>
  <c r="E245" i="15"/>
  <c r="H245" i="15" s="1"/>
  <c r="E182" i="15"/>
  <c r="E201" i="15"/>
  <c r="H201" i="15" s="1"/>
  <c r="E224" i="15"/>
  <c r="H224" i="15" s="1"/>
  <c r="E253" i="15"/>
  <c r="H253" i="15" s="1"/>
  <c r="E161" i="19"/>
  <c r="E193" i="19"/>
  <c r="E221" i="19"/>
  <c r="E169" i="19"/>
  <c r="E211" i="19"/>
  <c r="H211" i="19" s="1"/>
  <c r="E216" i="19"/>
  <c r="H216" i="19" s="1"/>
  <c r="E271" i="19"/>
  <c r="E284" i="19"/>
  <c r="E161" i="22"/>
  <c r="E164" i="22"/>
  <c r="H164" i="22" s="1"/>
  <c r="E315" i="22"/>
  <c r="H315" i="22" s="1"/>
  <c r="E188" i="22"/>
  <c r="E245" i="22"/>
  <c r="H245" i="22" s="1"/>
  <c r="E271" i="22"/>
  <c r="H271" i="22" s="1"/>
  <c r="E161" i="25"/>
  <c r="E215" i="25"/>
  <c r="E224" i="25"/>
  <c r="H224" i="25" s="1"/>
  <c r="E232" i="25"/>
  <c r="H232" i="25" s="1"/>
  <c r="E247" i="25"/>
  <c r="E249" i="25"/>
  <c r="H249" i="25" s="1"/>
  <c r="E269" i="25"/>
  <c r="H269" i="25" s="1"/>
  <c r="E282" i="25"/>
  <c r="E310" i="25"/>
  <c r="H310" i="25" s="1"/>
  <c r="E166" i="25"/>
  <c r="H166" i="25" s="1"/>
  <c r="E169" i="25"/>
  <c r="G161" i="28"/>
  <c r="H161" i="28" s="1"/>
  <c r="E179" i="28"/>
  <c r="H179" i="28" s="1"/>
  <c r="E288" i="28"/>
  <c r="H288" i="28" s="1"/>
  <c r="E310" i="28"/>
  <c r="H310" i="28" s="1"/>
  <c r="E217" i="28"/>
  <c r="H217" i="28" s="1"/>
  <c r="E209" i="28"/>
  <c r="E227" i="28"/>
  <c r="H227" i="28" s="1"/>
  <c r="E242" i="28"/>
  <c r="H242" i="28" s="1"/>
  <c r="E292" i="28"/>
  <c r="H292" i="28" s="1"/>
  <c r="E161" i="31"/>
  <c r="E194" i="31"/>
  <c r="H194" i="31" s="1"/>
  <c r="E298" i="31"/>
  <c r="H298" i="31" s="1"/>
  <c r="E203" i="31"/>
  <c r="H203" i="31" s="1"/>
  <c r="E216" i="31"/>
  <c r="E288" i="31"/>
  <c r="E303" i="31"/>
  <c r="H303" i="31" s="1"/>
  <c r="E202" i="31"/>
  <c r="H202" i="31" s="1"/>
  <c r="E226" i="31"/>
  <c r="H226" i="31" s="1"/>
  <c r="E231" i="31"/>
  <c r="H231" i="31" s="1"/>
  <c r="E238" i="31"/>
  <c r="H238" i="31" s="1"/>
  <c r="E162" i="7"/>
  <c r="H162" i="7" s="1"/>
  <c r="E162" i="22"/>
  <c r="H316" i="33"/>
  <c r="E186" i="34"/>
  <c r="H173" i="34"/>
  <c r="H172" i="34"/>
  <c r="H169" i="34"/>
  <c r="H168" i="34"/>
  <c r="H281" i="1"/>
  <c r="H273" i="1"/>
  <c r="H272" i="1"/>
  <c r="H271" i="1"/>
  <c r="H270" i="1"/>
  <c r="H267" i="1"/>
  <c r="H263" i="1"/>
  <c r="H262" i="1"/>
  <c r="H261" i="1"/>
  <c r="H254" i="1"/>
  <c r="H231" i="1"/>
  <c r="H230" i="1"/>
  <c r="H229" i="1"/>
  <c r="H228" i="1"/>
  <c r="H225" i="1"/>
  <c r="H222" i="1"/>
  <c r="H221" i="1"/>
  <c r="H220" i="1"/>
  <c r="H219" i="1"/>
  <c r="H216" i="1"/>
  <c r="H213" i="1"/>
  <c r="H163" i="1"/>
  <c r="H320" i="2"/>
  <c r="H319" i="2"/>
  <c r="H303" i="2"/>
  <c r="H300" i="2"/>
  <c r="H289" i="2"/>
  <c r="H288" i="2"/>
  <c r="H254" i="2"/>
  <c r="H244" i="2"/>
  <c r="H243" i="2"/>
  <c r="H235" i="2"/>
  <c r="H233" i="2"/>
  <c r="H225" i="2"/>
  <c r="H223" i="2"/>
  <c r="H214" i="2"/>
  <c r="H178" i="2"/>
  <c r="H163" i="2"/>
  <c r="H320" i="3"/>
  <c r="H317" i="3"/>
  <c r="H316" i="3"/>
  <c r="H315" i="3"/>
  <c r="H314" i="3"/>
  <c r="H303" i="3"/>
  <c r="H302" i="3"/>
  <c r="H301" i="3"/>
  <c r="H300" i="3"/>
  <c r="H277" i="3"/>
  <c r="H267" i="3"/>
  <c r="H265" i="3"/>
  <c r="H246" i="3"/>
  <c r="H239" i="3"/>
  <c r="H236" i="3"/>
  <c r="H235" i="3"/>
  <c r="H234" i="3"/>
  <c r="H233" i="3"/>
  <c r="H229" i="3"/>
  <c r="H228" i="3"/>
  <c r="E71" i="4"/>
  <c r="E99" i="1"/>
  <c r="H99" i="1" s="1"/>
  <c r="E116" i="2"/>
  <c r="H116" i="2" s="1"/>
  <c r="E122" i="6"/>
  <c r="H122" i="6" s="1"/>
  <c r="E89" i="6"/>
  <c r="H89" i="6" s="1"/>
  <c r="E85" i="6"/>
  <c r="E80" i="7"/>
  <c r="H80" i="7" s="1"/>
  <c r="E126" i="8"/>
  <c r="H126" i="8" s="1"/>
  <c r="E146" i="9"/>
  <c r="E116" i="9"/>
  <c r="H116" i="9" s="1"/>
  <c r="E128" i="11"/>
  <c r="H128" i="11" s="1"/>
  <c r="E105" i="11"/>
  <c r="H105" i="11" s="1"/>
  <c r="E133" i="12"/>
  <c r="H133" i="12" s="1"/>
  <c r="E83" i="12"/>
  <c r="H83" i="12" s="1"/>
  <c r="E150" i="13"/>
  <c r="E148" i="13"/>
  <c r="H148" i="13" s="1"/>
  <c r="E136" i="13"/>
  <c r="H136" i="13" s="1"/>
  <c r="E101" i="13"/>
  <c r="E91" i="13"/>
  <c r="H91" i="13" s="1"/>
  <c r="E128" i="14"/>
  <c r="H128" i="14" s="1"/>
  <c r="E106" i="14"/>
  <c r="E112" i="16"/>
  <c r="H112" i="16" s="1"/>
  <c r="E104" i="16"/>
  <c r="H104" i="16" s="1"/>
  <c r="E133" i="18"/>
  <c r="E129" i="18"/>
  <c r="H129" i="18" s="1"/>
  <c r="E127" i="19"/>
  <c r="H127" i="19" s="1"/>
  <c r="E137" i="20"/>
  <c r="E104" i="21"/>
  <c r="E91" i="21"/>
  <c r="H91" i="21" s="1"/>
  <c r="E91" i="22"/>
  <c r="H91" i="22" s="1"/>
  <c r="E110" i="23"/>
  <c r="E108" i="23"/>
  <c r="H108" i="23" s="1"/>
  <c r="E124" i="24"/>
  <c r="H124" i="24" s="1"/>
  <c r="E124" i="25"/>
  <c r="H124" i="25" s="1"/>
  <c r="E122" i="25"/>
  <c r="E112" i="25"/>
  <c r="H112" i="25" s="1"/>
  <c r="E108" i="25"/>
  <c r="H108" i="25" s="1"/>
  <c r="E106" i="25"/>
  <c r="H106" i="25" s="1"/>
  <c r="E104" i="25"/>
  <c r="H104" i="25" s="1"/>
  <c r="E133" i="26"/>
  <c r="E129" i="26"/>
  <c r="H129" i="26" s="1"/>
  <c r="E127" i="27"/>
  <c r="E135" i="29"/>
  <c r="E123" i="30"/>
  <c r="H123" i="30" s="1"/>
  <c r="E115" i="30"/>
  <c r="H115" i="30" s="1"/>
  <c r="E105" i="30"/>
  <c r="H105" i="30" s="1"/>
  <c r="E88" i="30"/>
  <c r="E137" i="31"/>
  <c r="H137" i="31" s="1"/>
  <c r="E133" i="32"/>
  <c r="H133" i="32" s="1"/>
  <c r="E126" i="4"/>
  <c r="E99" i="6"/>
  <c r="H99" i="6" s="1"/>
  <c r="E138" i="7"/>
  <c r="H138" i="7" s="1"/>
  <c r="E100" i="7"/>
  <c r="H100" i="7" s="1"/>
  <c r="E83" i="7"/>
  <c r="H83" i="7" s="1"/>
  <c r="E145" i="8"/>
  <c r="E118" i="9"/>
  <c r="H118" i="9" s="1"/>
  <c r="E109" i="9"/>
  <c r="H109" i="9" s="1"/>
  <c r="E147" i="10"/>
  <c r="E106" i="11"/>
  <c r="H81" i="12"/>
  <c r="E137" i="13"/>
  <c r="H110" i="15"/>
  <c r="E144" i="16"/>
  <c r="E90" i="16"/>
  <c r="E151" i="18"/>
  <c r="E140" i="19"/>
  <c r="E88" i="19"/>
  <c r="E123" i="20"/>
  <c r="E146" i="24"/>
  <c r="H146" i="24" s="1"/>
  <c r="E144" i="25"/>
  <c r="H144" i="25" s="1"/>
  <c r="E144" i="26"/>
  <c r="E90" i="26"/>
  <c r="E114" i="27"/>
  <c r="E84" i="28"/>
  <c r="E147" i="29"/>
  <c r="H147" i="29" s="1"/>
  <c r="E127" i="30"/>
  <c r="H127" i="30" s="1"/>
  <c r="E107" i="30"/>
  <c r="H107" i="30" s="1"/>
  <c r="E128" i="32"/>
  <c r="H128" i="32" s="1"/>
  <c r="C8" i="4"/>
  <c r="E11" i="4" s="1"/>
  <c r="E72" i="17"/>
  <c r="E149" i="2"/>
  <c r="E136" i="2"/>
  <c r="H136" i="2" s="1"/>
  <c r="E95" i="2"/>
  <c r="H95" i="2" s="1"/>
  <c r="E95" i="3"/>
  <c r="E91" i="3"/>
  <c r="H91" i="3" s="1"/>
  <c r="E73" i="3"/>
  <c r="E104" i="4"/>
  <c r="H104" i="4" s="1"/>
  <c r="E104" i="5"/>
  <c r="E120" i="6"/>
  <c r="E114" i="6"/>
  <c r="H114" i="6" s="1"/>
  <c r="E89" i="8"/>
  <c r="H89" i="8" s="1"/>
  <c r="E80" i="8"/>
  <c r="H80" i="8" s="1"/>
  <c r="E99" i="9"/>
  <c r="H99" i="9" s="1"/>
  <c r="E148" i="10"/>
  <c r="H148" i="10" s="1"/>
  <c r="E150" i="12"/>
  <c r="H150" i="12" s="1"/>
  <c r="E144" i="12"/>
  <c r="H144" i="12" s="1"/>
  <c r="E138" i="13"/>
  <c r="E73" i="17"/>
  <c r="H73" i="17" s="1"/>
  <c r="E81" i="18"/>
  <c r="H81" i="18" s="1"/>
  <c r="E118" i="19"/>
  <c r="H118" i="19" s="1"/>
  <c r="E136" i="20"/>
  <c r="H136" i="20" s="1"/>
  <c r="E146" i="21"/>
  <c r="H146" i="21" s="1"/>
  <c r="E135" i="21"/>
  <c r="H135" i="21" s="1"/>
  <c r="E144" i="22"/>
  <c r="H144" i="22" s="1"/>
  <c r="E129" i="22"/>
  <c r="H129" i="22" s="1"/>
  <c r="E106" i="23"/>
  <c r="H106" i="23" s="1"/>
  <c r="E98" i="23"/>
  <c r="H98" i="23" s="1"/>
  <c r="E100" i="24"/>
  <c r="H100" i="24" s="1"/>
  <c r="E90" i="25"/>
  <c r="H90" i="25" s="1"/>
  <c r="E83" i="25"/>
  <c r="E151" i="26"/>
  <c r="E137" i="27"/>
  <c r="H137" i="27" s="1"/>
  <c r="E110" i="27"/>
  <c r="E95" i="27"/>
  <c r="H95" i="27" s="1"/>
  <c r="E90" i="27"/>
  <c r="H90" i="27" s="1"/>
  <c r="E150" i="29"/>
  <c r="H150" i="29" s="1"/>
  <c r="E91" i="31"/>
  <c r="H91" i="31" s="1"/>
  <c r="H18" i="19"/>
  <c r="H18" i="33"/>
  <c r="E57" i="33"/>
  <c r="H57" i="33" s="1"/>
  <c r="E52" i="12"/>
  <c r="E28" i="12"/>
  <c r="E44" i="31"/>
  <c r="C9" i="20"/>
  <c r="E62" i="28"/>
  <c r="E57" i="13"/>
  <c r="H57" i="13" s="1"/>
  <c r="E24" i="13"/>
  <c r="E23" i="13"/>
  <c r="H23" i="13" s="1"/>
  <c r="E28" i="19"/>
  <c r="E38" i="15"/>
  <c r="H38" i="15" s="1"/>
  <c r="C8" i="12"/>
  <c r="E11" i="12" s="1"/>
  <c r="H11" i="12" s="1"/>
  <c r="E18" i="3"/>
  <c r="C8" i="26"/>
  <c r="E11" i="26" s="1"/>
  <c r="C9" i="3"/>
  <c r="E18" i="20"/>
  <c r="C9" i="30"/>
  <c r="E19" i="33"/>
  <c r="E60" i="2"/>
  <c r="E35" i="2"/>
  <c r="H35" i="2" s="1"/>
  <c r="E38" i="5"/>
  <c r="E32" i="5"/>
  <c r="H32" i="5" s="1"/>
  <c r="E57" i="7"/>
  <c r="E32" i="7"/>
  <c r="H32" i="7" s="1"/>
  <c r="E61" i="8"/>
  <c r="E53" i="10"/>
  <c r="E53" i="11"/>
  <c r="H53" i="11" s="1"/>
  <c r="E38" i="11"/>
  <c r="E65" i="18"/>
  <c r="E31" i="19"/>
  <c r="E62" i="22"/>
  <c r="H62" i="22" s="1"/>
  <c r="E23" i="22"/>
  <c r="E37" i="23"/>
  <c r="E63" i="25"/>
  <c r="H63" i="25" s="1"/>
  <c r="E62" i="26"/>
  <c r="E60" i="26"/>
  <c r="H60" i="26" s="1"/>
  <c r="E47" i="26"/>
  <c r="H47" i="26" s="1"/>
  <c r="E38" i="26"/>
  <c r="E35" i="26"/>
  <c r="H35" i="26" s="1"/>
  <c r="E22" i="28"/>
  <c r="E44" i="29"/>
  <c r="E33" i="29"/>
  <c r="E30" i="31"/>
  <c r="E57" i="32"/>
  <c r="E53" i="3"/>
  <c r="H53" i="3" s="1"/>
  <c r="E51" i="3"/>
  <c r="E59" i="7"/>
  <c r="E52" i="7"/>
  <c r="E57" i="12"/>
  <c r="E44" i="13"/>
  <c r="E31" i="15"/>
  <c r="E51" i="18"/>
  <c r="H51" i="18" s="1"/>
  <c r="E23" i="18"/>
  <c r="E51" i="20"/>
  <c r="E43" i="25"/>
  <c r="E51" i="26"/>
  <c r="H51" i="26" s="1"/>
  <c r="E48" i="26"/>
  <c r="E22" i="26"/>
  <c r="E50" i="27"/>
  <c r="H34" i="31"/>
  <c r="H33" i="31"/>
  <c r="E19" i="18"/>
  <c r="E47" i="33"/>
  <c r="E33" i="33"/>
  <c r="E35" i="7"/>
  <c r="E35" i="8"/>
  <c r="E51" i="11"/>
  <c r="E24" i="11"/>
  <c r="E24" i="12"/>
  <c r="H24" i="12" s="1"/>
  <c r="E32" i="18"/>
  <c r="E65" i="23"/>
  <c r="E24" i="23"/>
  <c r="E59" i="26"/>
  <c r="E52" i="26"/>
  <c r="E44" i="26"/>
  <c r="C8" i="18"/>
  <c r="H568" i="4"/>
  <c r="H567" i="4"/>
  <c r="H567" i="5"/>
  <c r="H576" i="8"/>
  <c r="H558" i="8"/>
  <c r="H572" i="9"/>
  <c r="H557" i="9"/>
  <c r="H576" i="11"/>
  <c r="H558" i="13"/>
  <c r="H579" i="15"/>
  <c r="H572" i="15"/>
  <c r="H567" i="15"/>
  <c r="H562" i="15"/>
  <c r="H558" i="15"/>
  <c r="H557" i="15"/>
  <c r="H576" i="16"/>
  <c r="H558" i="16"/>
  <c r="H557" i="16"/>
  <c r="H558" i="19"/>
  <c r="H574" i="21"/>
  <c r="H558" i="25"/>
  <c r="H579" i="30"/>
  <c r="H568" i="30"/>
  <c r="H572" i="8"/>
  <c r="H567" i="11"/>
  <c r="G12" i="27"/>
  <c r="C12" i="11"/>
  <c r="H473" i="33"/>
  <c r="H489" i="33"/>
  <c r="H501" i="33"/>
  <c r="H514" i="33"/>
  <c r="H526" i="33"/>
  <c r="H426" i="33"/>
  <c r="H438" i="33"/>
  <c r="H450" i="33"/>
  <c r="H462" i="33"/>
  <c r="H486" i="33"/>
  <c r="H502" i="33"/>
  <c r="H531" i="33"/>
  <c r="H544" i="33"/>
  <c r="H349" i="33"/>
  <c r="H373" i="33"/>
  <c r="H416" i="33"/>
  <c r="H431" i="33"/>
  <c r="H443" i="33"/>
  <c r="H455" i="33"/>
  <c r="H467" i="33"/>
  <c r="H479" i="33"/>
  <c r="H491" i="33"/>
  <c r="H508" i="33"/>
  <c r="H520" i="33"/>
  <c r="C8" i="9"/>
  <c r="E11" i="9" s="1"/>
  <c r="G329" i="25"/>
  <c r="G329" i="21"/>
  <c r="H329" i="21" s="1"/>
  <c r="G329" i="9"/>
  <c r="H329" i="9" s="1"/>
  <c r="G329" i="33"/>
  <c r="H329" i="33" s="1"/>
  <c r="C12" i="12"/>
  <c r="E329" i="12"/>
  <c r="C12" i="16"/>
  <c r="G12" i="16" s="1"/>
  <c r="E329" i="16"/>
  <c r="H377" i="3"/>
  <c r="H533" i="4"/>
  <c r="H518" i="4"/>
  <c r="H459" i="4"/>
  <c r="H449" i="4"/>
  <c r="H443" i="4"/>
  <c r="H431" i="4"/>
  <c r="H403" i="4"/>
  <c r="H394" i="4"/>
  <c r="H347" i="4"/>
  <c r="H341" i="4"/>
  <c r="H537" i="5"/>
  <c r="E330" i="32"/>
  <c r="E329" i="32"/>
  <c r="H433" i="20"/>
  <c r="H432" i="20"/>
  <c r="H421" i="20"/>
  <c r="H420" i="20"/>
  <c r="H412" i="20"/>
  <c r="H387" i="20"/>
  <c r="H378" i="20"/>
  <c r="H375" i="20"/>
  <c r="H374" i="20"/>
  <c r="H359" i="20"/>
  <c r="H358" i="20"/>
  <c r="H525" i="21"/>
  <c r="H497" i="21"/>
  <c r="H496" i="21"/>
  <c r="H476" i="21"/>
  <c r="H473" i="21"/>
  <c r="H469" i="21"/>
  <c r="H465" i="21"/>
  <c r="H464" i="21"/>
  <c r="H445" i="21"/>
  <c r="H441" i="21"/>
  <c r="H440" i="21"/>
  <c r="H436" i="21"/>
  <c r="H424" i="21"/>
  <c r="H392" i="21"/>
  <c r="H391" i="21"/>
  <c r="H355" i="21"/>
  <c r="H351" i="21"/>
  <c r="H350" i="21"/>
  <c r="H334" i="21"/>
  <c r="H543" i="22"/>
  <c r="H537" i="22"/>
  <c r="H535" i="22"/>
  <c r="H525" i="22"/>
  <c r="H472" i="22"/>
  <c r="H467" i="22"/>
  <c r="H449" i="22"/>
  <c r="H435" i="22"/>
  <c r="H377" i="22"/>
  <c r="H376" i="22"/>
  <c r="H375" i="22"/>
  <c r="H364" i="22"/>
  <c r="H363" i="22"/>
  <c r="H351" i="22"/>
  <c r="H530" i="23"/>
  <c r="H518" i="23"/>
  <c r="H517" i="23"/>
  <c r="H501" i="23"/>
  <c r="H476" i="23"/>
  <c r="H473" i="23"/>
  <c r="H472" i="23"/>
  <c r="H465" i="23"/>
  <c r="H464" i="23"/>
  <c r="H461" i="23"/>
  <c r="H460" i="23"/>
  <c r="H444" i="23"/>
  <c r="H443" i="23"/>
  <c r="H401" i="23"/>
  <c r="H397" i="23"/>
  <c r="H392" i="23"/>
  <c r="H391" i="23"/>
  <c r="H335" i="23"/>
  <c r="H334" i="23"/>
  <c r="H546" i="24"/>
  <c r="H545" i="24"/>
  <c r="H544" i="24"/>
  <c r="H543" i="24"/>
  <c r="H542" i="24"/>
  <c r="H541" i="24"/>
  <c r="H540" i="24"/>
  <c r="H539" i="24"/>
  <c r="H526" i="24"/>
  <c r="H525" i="24"/>
  <c r="H524" i="24"/>
  <c r="H523" i="24"/>
  <c r="H520" i="24"/>
  <c r="H519" i="24"/>
  <c r="H518" i="24"/>
  <c r="H517" i="24"/>
  <c r="H516" i="24"/>
  <c r="H515" i="24"/>
  <c r="H508" i="24"/>
  <c r="H504" i="24"/>
  <c r="H485" i="24"/>
  <c r="H466" i="24"/>
  <c r="H465" i="24"/>
  <c r="H464" i="24"/>
  <c r="H463" i="24"/>
  <c r="H460" i="24"/>
  <c r="H459" i="24"/>
  <c r="H458" i="24"/>
  <c r="H435" i="24"/>
  <c r="H434" i="24"/>
  <c r="H433" i="24"/>
  <c r="H411" i="24"/>
  <c r="H410" i="24"/>
  <c r="H393" i="24"/>
  <c r="H392" i="24"/>
  <c r="H391" i="24"/>
  <c r="H386" i="24"/>
  <c r="H385" i="24"/>
  <c r="H384" i="24"/>
  <c r="H371" i="24"/>
  <c r="H344" i="24"/>
  <c r="H523" i="25"/>
  <c r="H522" i="25"/>
  <c r="H513" i="25"/>
  <c r="H504" i="25"/>
  <c r="H472" i="25"/>
  <c r="H463" i="25"/>
  <c r="H431" i="25"/>
  <c r="H420" i="25"/>
  <c r="H416" i="25"/>
  <c r="H401" i="25"/>
  <c r="H395" i="25"/>
  <c r="H358" i="25"/>
  <c r="H517" i="26"/>
  <c r="H516" i="26"/>
  <c r="H495" i="26"/>
  <c r="H492" i="26"/>
  <c r="H485" i="26"/>
  <c r="H484" i="26"/>
  <c r="H465" i="26"/>
  <c r="H392" i="26"/>
  <c r="H388" i="26"/>
  <c r="H387" i="26"/>
  <c r="H334" i="26"/>
  <c r="H528" i="27"/>
  <c r="H527" i="27"/>
  <c r="H517" i="27"/>
  <c r="H512" i="27"/>
  <c r="H511" i="27"/>
  <c r="H502" i="27"/>
  <c r="H497" i="27"/>
  <c r="H496" i="27"/>
  <c r="H495" i="27"/>
  <c r="H494" i="27"/>
  <c r="H491" i="27"/>
  <c r="H490" i="27"/>
  <c r="H489" i="27"/>
  <c r="H488" i="27"/>
  <c r="H483" i="27"/>
  <c r="H474" i="27"/>
  <c r="H471" i="27"/>
  <c r="H469" i="27"/>
  <c r="H447" i="27"/>
  <c r="H523" i="28"/>
  <c r="H388" i="28"/>
  <c r="H387" i="28"/>
  <c r="H360" i="28"/>
  <c r="H543" i="29"/>
  <c r="H536" i="29"/>
  <c r="H528" i="29"/>
  <c r="H525" i="29"/>
  <c r="H476" i="29"/>
  <c r="H472" i="29"/>
  <c r="H471" i="29"/>
  <c r="H429" i="29"/>
  <c r="H411" i="29"/>
  <c r="H542" i="30"/>
  <c r="H518" i="30"/>
  <c r="H513" i="30"/>
  <c r="H504" i="30"/>
  <c r="H501" i="30"/>
  <c r="H500" i="30"/>
  <c r="H492" i="30"/>
  <c r="H488" i="30"/>
  <c r="H485" i="30"/>
  <c r="H484" i="30"/>
  <c r="H473" i="30"/>
  <c r="H472" i="30"/>
  <c r="H469" i="30"/>
  <c r="H468" i="30"/>
  <c r="H465" i="30"/>
  <c r="H461" i="30"/>
  <c r="H460" i="30"/>
  <c r="H457" i="30"/>
  <c r="H453" i="30"/>
  <c r="H444" i="30"/>
  <c r="H411" i="30"/>
  <c r="H403" i="30"/>
  <c r="H392" i="30"/>
  <c r="H391" i="30"/>
  <c r="H388" i="30"/>
  <c r="H387" i="30"/>
  <c r="H384" i="30"/>
  <c r="H347" i="30"/>
  <c r="H334" i="30"/>
  <c r="H331" i="30"/>
  <c r="H504" i="31"/>
  <c r="H472" i="31"/>
  <c r="H416" i="31"/>
  <c r="H413" i="31"/>
  <c r="H402" i="31"/>
  <c r="H391" i="31"/>
  <c r="H351" i="31"/>
  <c r="H534" i="32"/>
  <c r="H480" i="32"/>
  <c r="H477" i="32"/>
  <c r="H476" i="32"/>
  <c r="H473" i="32"/>
  <c r="H472" i="32"/>
  <c r="H445" i="32"/>
  <c r="H441" i="32"/>
  <c r="H440" i="32"/>
  <c r="H391" i="32"/>
  <c r="G11" i="16"/>
  <c r="C11" i="11"/>
  <c r="C11" i="8"/>
  <c r="G11" i="8" s="1"/>
  <c r="H295" i="33"/>
  <c r="H298" i="33"/>
  <c r="H302" i="33"/>
  <c r="H305" i="33"/>
  <c r="H314" i="33"/>
  <c r="H161" i="29"/>
  <c r="C8" i="19"/>
  <c r="C8" i="11"/>
  <c r="E9" i="11" s="1"/>
  <c r="C8" i="3"/>
  <c r="E11" i="3" s="1"/>
  <c r="H313" i="2"/>
  <c r="H287" i="2"/>
  <c r="H269" i="2"/>
  <c r="H230" i="2"/>
  <c r="H217" i="2"/>
  <c r="H196" i="2"/>
  <c r="H191" i="2"/>
  <c r="H188" i="2"/>
  <c r="H177" i="2"/>
  <c r="H170" i="2"/>
  <c r="H212" i="1"/>
  <c r="G161" i="1"/>
  <c r="H178" i="33"/>
  <c r="H174" i="33"/>
  <c r="H170" i="33"/>
  <c r="H167" i="33"/>
  <c r="H163" i="33"/>
  <c r="E11" i="17"/>
  <c r="C8" i="25"/>
  <c r="E9" i="25" s="1"/>
  <c r="G161" i="34"/>
  <c r="H161" i="34" s="1"/>
  <c r="E161" i="1"/>
  <c r="H288" i="31"/>
  <c r="H270" i="32"/>
  <c r="H269" i="32"/>
  <c r="H261" i="32"/>
  <c r="H254" i="32"/>
  <c r="H249" i="32"/>
  <c r="H221" i="32"/>
  <c r="H220" i="32"/>
  <c r="H217" i="32"/>
  <c r="H190" i="32"/>
  <c r="H170" i="23"/>
  <c r="G11" i="4"/>
  <c r="G11" i="1"/>
  <c r="H186" i="32"/>
  <c r="H185" i="32"/>
  <c r="H182" i="32"/>
  <c r="H144" i="1"/>
  <c r="H108" i="33"/>
  <c r="H111" i="33"/>
  <c r="H115" i="33"/>
  <c r="H118" i="33"/>
  <c r="H80" i="4"/>
  <c r="G71" i="33"/>
  <c r="E71" i="26"/>
  <c r="E71" i="8"/>
  <c r="H72" i="17"/>
  <c r="C8" i="30"/>
  <c r="C10" i="4"/>
  <c r="H100" i="6"/>
  <c r="H101" i="33"/>
  <c r="H32" i="31"/>
  <c r="E11" i="30"/>
  <c r="G18" i="26"/>
  <c r="H18" i="26" s="1"/>
  <c r="E18" i="31"/>
  <c r="C9" i="26"/>
  <c r="E9" i="26" s="1"/>
  <c r="E18" i="25"/>
  <c r="C8" i="23"/>
  <c r="C8" i="15"/>
  <c r="E9" i="15" s="1"/>
  <c r="E18" i="13"/>
  <c r="C9" i="31"/>
  <c r="E18" i="30"/>
  <c r="E18" i="18"/>
  <c r="H561" i="21"/>
  <c r="H397" i="33"/>
  <c r="H344" i="33"/>
  <c r="H544" i="34"/>
  <c r="H541" i="34"/>
  <c r="H540" i="34"/>
  <c r="H539" i="34"/>
  <c r="H538" i="34"/>
  <c r="H537" i="34"/>
  <c r="H535" i="34"/>
  <c r="H531" i="34"/>
  <c r="H530" i="34"/>
  <c r="H437" i="34"/>
  <c r="H436" i="34"/>
  <c r="H435" i="34"/>
  <c r="H434" i="34"/>
  <c r="H433" i="34"/>
  <c r="H432" i="34"/>
  <c r="H431" i="34"/>
  <c r="H428" i="34"/>
  <c r="H427" i="34"/>
  <c r="H426" i="34"/>
  <c r="H425" i="34"/>
  <c r="H424" i="34"/>
  <c r="H423" i="34"/>
  <c r="H422" i="34"/>
  <c r="H416" i="34"/>
  <c r="H413" i="34"/>
  <c r="H412" i="34"/>
  <c r="H411" i="34"/>
  <c r="H410" i="34"/>
  <c r="H409" i="34"/>
  <c r="H408" i="34"/>
  <c r="H404" i="34"/>
  <c r="H403" i="34"/>
  <c r="H402" i="34"/>
  <c r="H401" i="34"/>
  <c r="H397" i="34"/>
  <c r="H396" i="34"/>
  <c r="H395" i="34"/>
  <c r="H389" i="34"/>
  <c r="H388" i="34"/>
  <c r="H385" i="34"/>
  <c r="H384" i="34"/>
  <c r="H382" i="34"/>
  <c r="H381" i="34"/>
  <c r="H380" i="34"/>
  <c r="H364" i="34"/>
  <c r="H363" i="34"/>
  <c r="H362" i="34"/>
  <c r="H359" i="34"/>
  <c r="H358" i="34"/>
  <c r="H357" i="34"/>
  <c r="H356" i="34"/>
  <c r="H355" i="34"/>
  <c r="H353" i="34"/>
  <c r="H350" i="34"/>
  <c r="H349" i="34"/>
  <c r="H348" i="34"/>
  <c r="H347" i="34"/>
  <c r="H346" i="34"/>
  <c r="H345" i="34"/>
  <c r="H344" i="34"/>
  <c r="H366" i="1"/>
  <c r="H365" i="1"/>
  <c r="H364" i="1"/>
  <c r="H363" i="1"/>
  <c r="H360" i="1"/>
  <c r="H359" i="1"/>
  <c r="H358" i="1"/>
  <c r="H357" i="1"/>
  <c r="H356" i="1"/>
  <c r="H355" i="1"/>
  <c r="H354" i="1"/>
  <c r="H353" i="1"/>
  <c r="H352" i="1"/>
  <c r="H351" i="1"/>
  <c r="H350" i="1"/>
  <c r="H341" i="1"/>
  <c r="H340" i="1"/>
  <c r="H339" i="1"/>
  <c r="H338" i="1"/>
  <c r="H508" i="2"/>
  <c r="H496" i="2"/>
  <c r="H495" i="2"/>
  <c r="H492" i="2"/>
  <c r="H473" i="2"/>
  <c r="H472" i="2"/>
  <c r="H468" i="2"/>
  <c r="H461" i="2"/>
  <c r="H427" i="2"/>
  <c r="H426" i="2"/>
  <c r="H408" i="2"/>
  <c r="H407" i="2"/>
  <c r="H405" i="2"/>
  <c r="H391" i="2"/>
  <c r="H386" i="2"/>
  <c r="H385" i="2"/>
  <c r="H384" i="2"/>
  <c r="H375" i="2"/>
  <c r="H334" i="2"/>
  <c r="H546" i="3"/>
  <c r="H545" i="3"/>
  <c r="H497" i="3"/>
  <c r="H485" i="3"/>
  <c r="H407" i="3"/>
  <c r="H404" i="3"/>
  <c r="H469" i="33"/>
  <c r="H516" i="2"/>
  <c r="H476" i="2"/>
  <c r="H469" i="2"/>
  <c r="H519" i="3"/>
  <c r="H486" i="3"/>
  <c r="H409" i="10"/>
  <c r="H350" i="10"/>
  <c r="H518" i="11"/>
  <c r="H376" i="11"/>
  <c r="H541" i="12"/>
  <c r="H530" i="12"/>
  <c r="H387" i="12"/>
  <c r="H350" i="12"/>
  <c r="H453" i="13"/>
  <c r="H392" i="13"/>
  <c r="H424" i="14"/>
  <c r="H346" i="14"/>
  <c r="H340" i="14"/>
  <c r="H423" i="15"/>
  <c r="H162" i="15"/>
  <c r="C10" i="10"/>
  <c r="G10" i="10" s="1"/>
  <c r="H148" i="1"/>
  <c r="H147" i="1"/>
  <c r="H136" i="1"/>
  <c r="H129" i="1"/>
  <c r="H128" i="1"/>
  <c r="H127" i="1"/>
  <c r="H84" i="1"/>
  <c r="H96" i="2"/>
  <c r="H82" i="2"/>
  <c r="H81" i="2"/>
  <c r="H151" i="3"/>
  <c r="H138" i="3"/>
  <c r="H139" i="4"/>
  <c r="H138" i="4"/>
  <c r="H151" i="6"/>
  <c r="H150" i="6"/>
  <c r="H113" i="6"/>
  <c r="H77" i="6"/>
  <c r="H124" i="7"/>
  <c r="H129" i="32"/>
  <c r="H124" i="32"/>
  <c r="E81" i="5"/>
  <c r="H81" i="5" s="1"/>
  <c r="E100" i="5"/>
  <c r="H100" i="5" s="1"/>
  <c r="E136" i="5"/>
  <c r="E72" i="28"/>
  <c r="E143" i="28"/>
  <c r="H143" i="28" s="1"/>
  <c r="E127" i="22"/>
  <c r="H127" i="22" s="1"/>
  <c r="E116" i="19"/>
  <c r="H116" i="19" s="1"/>
  <c r="E122" i="19"/>
  <c r="H122" i="19" s="1"/>
  <c r="E94" i="19"/>
  <c r="H94" i="19" s="1"/>
  <c r="E88" i="16"/>
  <c r="H88" i="16" s="1"/>
  <c r="E118" i="14"/>
  <c r="H118" i="14" s="1"/>
  <c r="E135" i="11"/>
  <c r="H135" i="11" s="1"/>
  <c r="E100" i="11"/>
  <c r="H100" i="11" s="1"/>
  <c r="E127" i="11"/>
  <c r="H127" i="11" s="1"/>
  <c r="E107" i="11"/>
  <c r="H107" i="11" s="1"/>
  <c r="E73" i="11"/>
  <c r="H73" i="11" s="1"/>
  <c r="E115" i="11"/>
  <c r="E118" i="11"/>
  <c r="E99" i="7"/>
  <c r="H99" i="7" s="1"/>
  <c r="E120" i="7"/>
  <c r="H120" i="7" s="1"/>
  <c r="E144" i="5"/>
  <c r="H144" i="5" s="1"/>
  <c r="E102" i="5"/>
  <c r="H102" i="5" s="1"/>
  <c r="C8" i="32"/>
  <c r="E13" i="32" s="1"/>
  <c r="C8" i="22"/>
  <c r="G71" i="8"/>
  <c r="E71" i="31"/>
  <c r="E71" i="16"/>
  <c r="E71" i="5"/>
  <c r="C10" i="7"/>
  <c r="G10" i="7" s="1"/>
  <c r="C10" i="16"/>
  <c r="C10" i="32"/>
  <c r="H116" i="32"/>
  <c r="C8" i="5"/>
  <c r="E77" i="16"/>
  <c r="H77" i="16" s="1"/>
  <c r="E72" i="14"/>
  <c r="E115" i="14"/>
  <c r="H115" i="14" s="1"/>
  <c r="E88" i="14"/>
  <c r="H88" i="14" s="1"/>
  <c r="E144" i="14"/>
  <c r="H144" i="14" s="1"/>
  <c r="E119" i="14"/>
  <c r="H119" i="14" s="1"/>
  <c r="E76" i="11"/>
  <c r="H76" i="11" s="1"/>
  <c r="E144" i="11"/>
  <c r="H144" i="11" s="1"/>
  <c r="E110" i="11"/>
  <c r="H110" i="11" s="1"/>
  <c r="E123" i="11"/>
  <c r="H123" i="11" s="1"/>
  <c r="E83" i="11"/>
  <c r="H83" i="11" s="1"/>
  <c r="E114" i="7"/>
  <c r="H114" i="7" s="1"/>
  <c r="E125" i="7"/>
  <c r="H125" i="7" s="1"/>
  <c r="E105" i="7"/>
  <c r="H105" i="7" s="1"/>
  <c r="E98" i="7"/>
  <c r="H98" i="7" s="1"/>
  <c r="E119" i="6"/>
  <c r="H119" i="6" s="1"/>
  <c r="E98" i="6"/>
  <c r="H98" i="6" s="1"/>
  <c r="E76" i="6"/>
  <c r="H76" i="6" s="1"/>
  <c r="E125" i="5"/>
  <c r="H125" i="5" s="1"/>
  <c r="E120" i="5"/>
  <c r="H120" i="5" s="1"/>
  <c r="E117" i="5"/>
  <c r="H117" i="5" s="1"/>
  <c r="E107" i="5"/>
  <c r="H107" i="5" s="1"/>
  <c r="E99" i="5"/>
  <c r="H99" i="5" s="1"/>
  <c r="E95" i="5"/>
  <c r="H95" i="5" s="1"/>
  <c r="E90" i="5"/>
  <c r="H90" i="5" s="1"/>
  <c r="E87" i="5"/>
  <c r="H87" i="5" s="1"/>
  <c r="E83" i="5"/>
  <c r="H83" i="5" s="1"/>
  <c r="E76" i="5"/>
  <c r="E128" i="7"/>
  <c r="H128" i="7" s="1"/>
  <c r="C8" i="31"/>
  <c r="E11" i="31" s="1"/>
  <c r="E72" i="22"/>
  <c r="H72" i="22" s="1"/>
  <c r="E72" i="31"/>
  <c r="H72" i="31" s="1"/>
  <c r="E102" i="31"/>
  <c r="H102" i="31" s="1"/>
  <c r="E102" i="28"/>
  <c r="H102" i="28" s="1"/>
  <c r="E111" i="28"/>
  <c r="H111" i="28" s="1"/>
  <c r="E150" i="28"/>
  <c r="H150" i="28" s="1"/>
  <c r="E109" i="19"/>
  <c r="H109" i="19" s="1"/>
  <c r="E144" i="19"/>
  <c r="H144" i="19" s="1"/>
  <c r="E115" i="19"/>
  <c r="H115" i="19" s="1"/>
  <c r="E98" i="14"/>
  <c r="H98" i="14" s="1"/>
  <c r="E116" i="11"/>
  <c r="H116" i="11" s="1"/>
  <c r="E80" i="11"/>
  <c r="H80" i="11" s="1"/>
  <c r="E108" i="7"/>
  <c r="H108" i="7" s="1"/>
  <c r="E149" i="7"/>
  <c r="H149" i="7" s="1"/>
  <c r="E146" i="5"/>
  <c r="H146" i="5" s="1"/>
  <c r="E127" i="5"/>
  <c r="C8" i="7"/>
  <c r="C8" i="14"/>
  <c r="E9" i="14" s="1"/>
  <c r="C8" i="34"/>
  <c r="E71" i="28"/>
  <c r="E71" i="33"/>
  <c r="E9" i="12"/>
  <c r="H19" i="22"/>
  <c r="H19" i="28"/>
  <c r="H19" i="31"/>
  <c r="H22" i="2"/>
  <c r="H38" i="5"/>
  <c r="H562" i="9"/>
  <c r="H576" i="10"/>
  <c r="H563" i="23"/>
  <c r="H558" i="32"/>
  <c r="H558" i="24"/>
  <c r="H562" i="25"/>
  <c r="H576" i="26"/>
  <c r="H563" i="30"/>
  <c r="H562" i="30"/>
  <c r="H577" i="34"/>
  <c r="H576" i="34"/>
  <c r="H573" i="34"/>
  <c r="H572" i="34"/>
  <c r="H571" i="34"/>
  <c r="H570" i="34"/>
  <c r="H567" i="34"/>
  <c r="H566" i="34"/>
  <c r="H565" i="34"/>
  <c r="H561" i="34"/>
  <c r="H560" i="34"/>
  <c r="H558" i="34"/>
  <c r="H557" i="34"/>
  <c r="H556" i="34"/>
  <c r="H555" i="34"/>
  <c r="H554" i="34"/>
  <c r="H579" i="1"/>
  <c r="H577" i="1"/>
  <c r="H576" i="1"/>
  <c r="H575" i="1"/>
  <c r="H574" i="1"/>
  <c r="H573" i="1"/>
  <c r="H570" i="1"/>
  <c r="H569" i="1"/>
  <c r="H568" i="1"/>
  <c r="H567" i="1"/>
  <c r="H329" i="26"/>
  <c r="H329" i="17"/>
  <c r="H329" i="14"/>
  <c r="H528" i="33"/>
  <c r="H490" i="33"/>
  <c r="H508" i="34"/>
  <c r="H507" i="34"/>
  <c r="H506" i="34"/>
  <c r="H504" i="34"/>
  <c r="H503" i="34"/>
  <c r="H500" i="34"/>
  <c r="H499" i="34"/>
  <c r="H498" i="34"/>
  <c r="H497" i="34"/>
  <c r="H494" i="34"/>
  <c r="H491" i="34"/>
  <c r="H490" i="34"/>
  <c r="H489" i="34"/>
  <c r="H488" i="34"/>
  <c r="H485" i="34"/>
  <c r="H482" i="34"/>
  <c r="H481" i="34"/>
  <c r="H480" i="34"/>
  <c r="H479" i="34"/>
  <c r="H478" i="34"/>
  <c r="H477" i="34"/>
  <c r="H476" i="34"/>
  <c r="H473" i="34"/>
  <c r="H472" i="34"/>
  <c r="H471" i="34"/>
  <c r="H470" i="34"/>
  <c r="H467" i="34"/>
  <c r="H464" i="34"/>
  <c r="H463" i="34"/>
  <c r="H462" i="34"/>
  <c r="H543" i="2"/>
  <c r="H539" i="2"/>
  <c r="H463" i="2"/>
  <c r="H348" i="2"/>
  <c r="H347" i="2"/>
  <c r="H539" i="3"/>
  <c r="H523" i="3"/>
  <c r="H481" i="3"/>
  <c r="H480" i="3"/>
  <c r="H479" i="3"/>
  <c r="H474" i="3"/>
  <c r="H473" i="3"/>
  <c r="H472" i="3"/>
  <c r="H469" i="3"/>
  <c r="H468" i="3"/>
  <c r="H363" i="3"/>
  <c r="H337" i="3"/>
  <c r="H522" i="6"/>
  <c r="H354" i="6"/>
  <c r="H332" i="6"/>
  <c r="H435" i="10"/>
  <c r="H512" i="12"/>
  <c r="H443" i="12"/>
  <c r="H482" i="13"/>
  <c r="H434" i="13"/>
  <c r="H513" i="14"/>
  <c r="H509" i="15"/>
  <c r="H536" i="18"/>
  <c r="H461" i="34"/>
  <c r="H460" i="34"/>
  <c r="H459" i="34"/>
  <c r="H458" i="34"/>
  <c r="H455" i="34"/>
  <c r="H454" i="34"/>
  <c r="H453" i="34"/>
  <c r="H452" i="34"/>
  <c r="H451" i="34"/>
  <c r="H450" i="34"/>
  <c r="H449" i="34"/>
  <c r="H446" i="34"/>
  <c r="H445" i="34"/>
  <c r="H444" i="34"/>
  <c r="H443" i="34"/>
  <c r="H442" i="34"/>
  <c r="H441" i="34"/>
  <c r="H440" i="34"/>
  <c r="H369" i="34"/>
  <c r="H341" i="34"/>
  <c r="H338" i="34"/>
  <c r="H336" i="34"/>
  <c r="H335" i="34"/>
  <c r="H334" i="34"/>
  <c r="H333" i="34"/>
  <c r="H332" i="34"/>
  <c r="H545" i="1"/>
  <c r="H544" i="1"/>
  <c r="H543" i="1"/>
  <c r="H542" i="1"/>
  <c r="H541" i="1"/>
  <c r="H540" i="1"/>
  <c r="H539" i="1"/>
  <c r="H536" i="1"/>
  <c r="H535" i="1"/>
  <c r="H534" i="1"/>
  <c r="H533" i="1"/>
  <c r="H378" i="1"/>
  <c r="H375" i="1"/>
  <c r="H374" i="1"/>
  <c r="H373" i="1"/>
  <c r="H372" i="1"/>
  <c r="H371" i="1"/>
  <c r="H370" i="1"/>
  <c r="H369" i="1"/>
  <c r="H335" i="1"/>
  <c r="H334" i="1"/>
  <c r="H333" i="1"/>
  <c r="H332" i="1"/>
  <c r="H331" i="1"/>
  <c r="H545" i="2"/>
  <c r="H490" i="2"/>
  <c r="H485" i="2"/>
  <c r="H484" i="2"/>
  <c r="H480" i="2"/>
  <c r="H470" i="2"/>
  <c r="H366" i="2"/>
  <c r="H344" i="2"/>
  <c r="H520" i="3"/>
  <c r="H490" i="3"/>
  <c r="H455" i="3"/>
  <c r="H454" i="3"/>
  <c r="H444" i="3"/>
  <c r="H416" i="3"/>
  <c r="H413" i="3"/>
  <c r="H521" i="6"/>
  <c r="H520" i="6"/>
  <c r="H519" i="6"/>
  <c r="H517" i="6"/>
  <c r="H516" i="6"/>
  <c r="H515" i="6"/>
  <c r="H514" i="6"/>
  <c r="H513" i="6"/>
  <c r="H511" i="6"/>
  <c r="H510" i="6"/>
  <c r="H509" i="6"/>
  <c r="H508" i="6"/>
  <c r="H507" i="6"/>
  <c r="H491" i="6"/>
  <c r="H490" i="6"/>
  <c r="H489" i="6"/>
  <c r="H488" i="6"/>
  <c r="H455" i="6"/>
  <c r="H452" i="6"/>
  <c r="H436" i="6"/>
  <c r="H435" i="6"/>
  <c r="H434" i="6"/>
  <c r="H401" i="6"/>
  <c r="H397" i="6"/>
  <c r="H396" i="6"/>
  <c r="H395" i="6"/>
  <c r="H394" i="6"/>
  <c r="H391" i="6"/>
  <c r="H362" i="6"/>
  <c r="H339" i="6"/>
  <c r="H528" i="7"/>
  <c r="H527" i="7"/>
  <c r="H504" i="7"/>
  <c r="H490" i="7"/>
  <c r="H489" i="7"/>
  <c r="H488" i="7"/>
  <c r="H487" i="7"/>
  <c r="H467" i="7"/>
  <c r="H464" i="7"/>
  <c r="H463" i="7"/>
  <c r="H462" i="7"/>
  <c r="H447" i="7"/>
  <c r="H439" i="7"/>
  <c r="H435" i="7"/>
  <c r="H434" i="7"/>
  <c r="H416" i="7"/>
  <c r="H388" i="7"/>
  <c r="H387" i="7"/>
  <c r="H386" i="7"/>
  <c r="H385" i="7"/>
  <c r="H384" i="7"/>
  <c r="H470" i="10"/>
  <c r="H469" i="10"/>
  <c r="H466" i="10"/>
  <c r="H429" i="10"/>
  <c r="H407" i="10"/>
  <c r="H405" i="10"/>
  <c r="H404" i="10"/>
  <c r="H351" i="10"/>
  <c r="H348" i="10"/>
  <c r="H528" i="11"/>
  <c r="H523" i="11"/>
  <c r="H522" i="11"/>
  <c r="H519" i="11"/>
  <c r="H511" i="11"/>
  <c r="H508" i="11"/>
  <c r="H467" i="11"/>
  <c r="H449" i="11"/>
  <c r="H441" i="11"/>
  <c r="H411" i="11"/>
  <c r="H410" i="11"/>
  <c r="H393" i="11"/>
  <c r="H392" i="11"/>
  <c r="H391" i="11"/>
  <c r="H344" i="11"/>
  <c r="H334" i="11"/>
  <c r="H546" i="12"/>
  <c r="H528" i="12"/>
  <c r="H511" i="12"/>
  <c r="H499" i="12"/>
  <c r="H498" i="12"/>
  <c r="H485" i="12"/>
  <c r="H484" i="12"/>
  <c r="H447" i="12"/>
  <c r="H435" i="12"/>
  <c r="H429" i="12"/>
  <c r="H426" i="12"/>
  <c r="H388" i="12"/>
  <c r="H375" i="12"/>
  <c r="H366" i="12"/>
  <c r="H351" i="12"/>
  <c r="H347" i="12"/>
  <c r="H335" i="12"/>
  <c r="H334" i="12"/>
  <c r="H546" i="13"/>
  <c r="H545" i="13"/>
  <c r="H539" i="13"/>
  <c r="H517" i="13"/>
  <c r="H516" i="13"/>
  <c r="H514" i="13"/>
  <c r="H511" i="13"/>
  <c r="H499" i="13"/>
  <c r="H498" i="13"/>
  <c r="H495" i="13"/>
  <c r="H494" i="13"/>
  <c r="H493" i="13"/>
  <c r="H492" i="13"/>
  <c r="H490" i="13"/>
  <c r="H489" i="13"/>
  <c r="H488" i="13"/>
  <c r="H487" i="13"/>
  <c r="H486" i="13"/>
  <c r="H480" i="13"/>
  <c r="H429" i="13"/>
  <c r="H404" i="13"/>
  <c r="H389" i="13"/>
  <c r="H384" i="13"/>
  <c r="H371" i="13"/>
  <c r="H363" i="13"/>
  <c r="H348" i="13"/>
  <c r="H347" i="13"/>
  <c r="H338" i="13"/>
  <c r="H528" i="14"/>
  <c r="H527" i="14"/>
  <c r="H519" i="14"/>
  <c r="H518" i="14"/>
  <c r="H517" i="14"/>
  <c r="H516" i="14"/>
  <c r="H512" i="14"/>
  <c r="H511" i="14"/>
  <c r="H508" i="14"/>
  <c r="H507" i="14"/>
  <c r="H499" i="14"/>
  <c r="H498" i="14"/>
  <c r="H497" i="14"/>
  <c r="H496" i="14"/>
  <c r="H495" i="14"/>
  <c r="H493" i="14"/>
  <c r="H492" i="14"/>
  <c r="H489" i="14"/>
  <c r="H486" i="14"/>
  <c r="H485" i="14"/>
  <c r="H484" i="14"/>
  <c r="H440" i="14"/>
  <c r="H439" i="14"/>
  <c r="H421" i="14"/>
  <c r="H420" i="14"/>
  <c r="H416" i="14"/>
  <c r="H413" i="14"/>
  <c r="H407" i="14"/>
  <c r="H405" i="14"/>
  <c r="H404" i="14"/>
  <c r="H403" i="14"/>
  <c r="H373" i="14"/>
  <c r="H360" i="14"/>
  <c r="H358" i="14"/>
  <c r="H357" i="14"/>
  <c r="H348" i="14"/>
  <c r="H347" i="14"/>
  <c r="H344" i="14"/>
  <c r="H334" i="14"/>
  <c r="H546" i="15"/>
  <c r="H545" i="15"/>
  <c r="H542" i="15"/>
  <c r="H537" i="15"/>
  <c r="H536" i="15"/>
  <c r="H533" i="15"/>
  <c r="H508" i="15"/>
  <c r="H504" i="15"/>
  <c r="H503" i="15"/>
  <c r="H502" i="15"/>
  <c r="H501" i="15"/>
  <c r="H500" i="15"/>
  <c r="H499" i="15"/>
  <c r="H498" i="15"/>
  <c r="H497" i="15"/>
  <c r="H496" i="15"/>
  <c r="H495" i="15"/>
  <c r="H492" i="15"/>
  <c r="H490" i="15"/>
  <c r="H489" i="15"/>
  <c r="H486" i="15"/>
  <c r="H483" i="15"/>
  <c r="H482" i="15"/>
  <c r="H481" i="15"/>
  <c r="H480" i="15"/>
  <c r="H477" i="15"/>
  <c r="H476" i="15"/>
  <c r="H475" i="15"/>
  <c r="H474" i="15"/>
  <c r="H472" i="15"/>
  <c r="H471" i="15"/>
  <c r="H470" i="15"/>
  <c r="H469" i="15"/>
  <c r="H468" i="15"/>
  <c r="H465" i="15"/>
  <c r="H463" i="15"/>
  <c r="H462" i="15"/>
  <c r="H461" i="15"/>
  <c r="H460" i="15"/>
  <c r="H459" i="15"/>
  <c r="H456" i="15"/>
  <c r="H455" i="15"/>
  <c r="H454" i="15"/>
  <c r="H453" i="15"/>
  <c r="H410" i="15"/>
  <c r="H409" i="15"/>
  <c r="H405" i="15"/>
  <c r="H404" i="15"/>
  <c r="H376" i="15"/>
  <c r="H373" i="15"/>
  <c r="H365" i="15"/>
  <c r="H364" i="15"/>
  <c r="H357" i="15"/>
  <c r="H341" i="15"/>
  <c r="H544" i="16"/>
  <c r="H537" i="16"/>
  <c r="H536" i="16"/>
  <c r="H502" i="16"/>
  <c r="H478" i="16"/>
  <c r="H443" i="16"/>
  <c r="H442" i="16"/>
  <c r="H439" i="16"/>
  <c r="H434" i="16"/>
  <c r="H416" i="16"/>
  <c r="H410" i="16"/>
  <c r="H409" i="16"/>
  <c r="H404" i="16"/>
  <c r="H393" i="16"/>
  <c r="H381" i="16"/>
  <c r="H364" i="16"/>
  <c r="H360" i="16"/>
  <c r="H356" i="16"/>
  <c r="H348" i="16"/>
  <c r="H508" i="17"/>
  <c r="H507" i="17"/>
  <c r="H502" i="17"/>
  <c r="H499" i="17"/>
  <c r="H495" i="17"/>
  <c r="H494" i="17"/>
  <c r="H491" i="17"/>
  <c r="H490" i="17"/>
  <c r="H487" i="17"/>
  <c r="H479" i="17"/>
  <c r="H478" i="17"/>
  <c r="H475" i="17"/>
  <c r="H471" i="17"/>
  <c r="H470" i="17"/>
  <c r="H467" i="17"/>
  <c r="H463" i="17"/>
  <c r="H462" i="17"/>
  <c r="H459" i="17"/>
  <c r="H458" i="17"/>
  <c r="H454" i="17"/>
  <c r="H450" i="17"/>
  <c r="H447" i="17"/>
  <c r="H446" i="17"/>
  <c r="H435" i="17"/>
  <c r="H434" i="17"/>
  <c r="H431" i="17"/>
  <c r="H360" i="17"/>
  <c r="H357" i="17"/>
  <c r="H356" i="17"/>
  <c r="H352" i="17"/>
  <c r="H463" i="18"/>
  <c r="H428" i="20"/>
  <c r="H349" i="17"/>
  <c r="H345" i="17"/>
  <c r="H528" i="18"/>
  <c r="H527" i="18"/>
  <c r="H523" i="18"/>
  <c r="H520" i="18"/>
  <c r="H458" i="18"/>
  <c r="H427" i="18"/>
  <c r="H426" i="18"/>
  <c r="H389" i="18"/>
  <c r="H386" i="18"/>
  <c r="H491" i="19"/>
  <c r="H475" i="19"/>
  <c r="H474" i="19"/>
  <c r="H471" i="19"/>
  <c r="H470" i="19"/>
  <c r="H449" i="19"/>
  <c r="H429" i="19"/>
  <c r="H421" i="19"/>
  <c r="H411" i="19"/>
  <c r="H397" i="19"/>
  <c r="H393" i="19"/>
  <c r="H389" i="19"/>
  <c r="H377" i="19"/>
  <c r="H373" i="19"/>
  <c r="H372" i="19"/>
  <c r="H371" i="19"/>
  <c r="H360" i="19"/>
  <c r="H338" i="19"/>
  <c r="H537" i="20"/>
  <c r="H536" i="20"/>
  <c r="H535" i="20"/>
  <c r="H534" i="20"/>
  <c r="H521" i="20"/>
  <c r="H464" i="20"/>
  <c r="H463" i="20"/>
  <c r="H462" i="20"/>
  <c r="H461" i="20"/>
  <c r="H459" i="20"/>
  <c r="H458" i="20"/>
  <c r="H449" i="20"/>
  <c r="H448" i="20"/>
  <c r="H447" i="20"/>
  <c r="H446" i="20"/>
  <c r="H445" i="20"/>
  <c r="H444" i="20"/>
  <c r="H443" i="20"/>
  <c r="H440" i="20"/>
  <c r="H439" i="20"/>
  <c r="H436" i="20"/>
  <c r="H435" i="20"/>
  <c r="H408" i="20"/>
  <c r="H407" i="20"/>
  <c r="H403" i="20"/>
  <c r="H396" i="20"/>
  <c r="H395" i="20"/>
  <c r="H392" i="20"/>
  <c r="H391" i="20"/>
  <c r="H347" i="20"/>
  <c r="H334" i="20"/>
  <c r="H546" i="21"/>
  <c r="H543" i="21"/>
  <c r="H535" i="21"/>
  <c r="H534" i="21"/>
  <c r="H517" i="21"/>
  <c r="H510" i="21"/>
  <c r="H504" i="21"/>
  <c r="H493" i="21"/>
  <c r="H489" i="21"/>
  <c r="H488" i="21"/>
  <c r="H460" i="21"/>
  <c r="H428" i="21"/>
  <c r="H411" i="21"/>
  <c r="H408" i="21"/>
  <c r="H403" i="21"/>
  <c r="H396" i="21"/>
  <c r="H395" i="21"/>
  <c r="H363" i="21"/>
  <c r="H539" i="22"/>
  <c r="H486" i="22"/>
  <c r="H485" i="22"/>
  <c r="H445" i="22"/>
  <c r="H441" i="22"/>
  <c r="H431" i="22"/>
  <c r="H430" i="22"/>
  <c r="H401" i="22"/>
  <c r="H397" i="22"/>
  <c r="H381" i="22"/>
  <c r="H366" i="22"/>
  <c r="H360" i="22"/>
  <c r="H359" i="22"/>
  <c r="H358" i="22"/>
  <c r="H357" i="22"/>
  <c r="H546" i="23"/>
  <c r="H543" i="23"/>
  <c r="H534" i="23"/>
  <c r="H497" i="23"/>
  <c r="H496" i="23"/>
  <c r="H489" i="23"/>
  <c r="H488" i="23"/>
  <c r="H481" i="23"/>
  <c r="H480" i="23"/>
  <c r="H457" i="23"/>
  <c r="H435" i="23"/>
  <c r="H431" i="23"/>
  <c r="H426" i="23"/>
  <c r="H425" i="23"/>
  <c r="H416" i="23"/>
  <c r="H413" i="23"/>
  <c r="H411" i="23"/>
  <c r="H363" i="23"/>
  <c r="H357" i="23"/>
  <c r="H348" i="23"/>
  <c r="H344" i="23"/>
  <c r="H332" i="23"/>
  <c r="H499" i="24"/>
  <c r="H497" i="24"/>
  <c r="H496" i="24"/>
  <c r="H495" i="24"/>
  <c r="H494" i="24"/>
  <c r="H493" i="24"/>
  <c r="H490" i="24"/>
  <c r="H489" i="24"/>
  <c r="H488" i="24"/>
  <c r="H487" i="24"/>
  <c r="H480" i="24"/>
  <c r="H479" i="24"/>
  <c r="H455" i="24"/>
  <c r="H452" i="24"/>
  <c r="H430" i="24"/>
  <c r="H429" i="24"/>
  <c r="H421" i="24"/>
  <c r="H420" i="24"/>
  <c r="H416" i="24"/>
  <c r="H413" i="24"/>
  <c r="H408" i="24"/>
  <c r="H404" i="24"/>
  <c r="H403" i="24"/>
  <c r="H402" i="24"/>
  <c r="H401" i="24"/>
  <c r="H397" i="24"/>
  <c r="H396" i="24"/>
  <c r="H395" i="24"/>
  <c r="H364" i="24"/>
  <c r="H363" i="24"/>
  <c r="H351" i="24"/>
  <c r="H338" i="24"/>
  <c r="H335" i="24"/>
  <c r="H334" i="24"/>
  <c r="H331" i="24"/>
  <c r="H546" i="25"/>
  <c r="H545" i="25"/>
  <c r="H535" i="25"/>
  <c r="H528" i="25"/>
  <c r="H527" i="25"/>
  <c r="H521" i="25"/>
  <c r="H520" i="25"/>
  <c r="H519" i="25"/>
  <c r="H518" i="25"/>
  <c r="H517" i="25"/>
  <c r="H508" i="25"/>
  <c r="H494" i="25"/>
  <c r="H493" i="25"/>
  <c r="H492" i="25"/>
  <c r="H375" i="32"/>
  <c r="H373" i="32"/>
  <c r="H372" i="32"/>
  <c r="H366" i="32"/>
  <c r="H358" i="32"/>
  <c r="H357" i="32"/>
  <c r="H356" i="32"/>
  <c r="H355" i="32"/>
  <c r="H344" i="32"/>
  <c r="H335" i="32"/>
  <c r="H334" i="32"/>
  <c r="H491" i="25"/>
  <c r="H485" i="25"/>
  <c r="H484" i="25"/>
  <c r="H480" i="25"/>
  <c r="H334" i="25"/>
  <c r="H525" i="26"/>
  <c r="H487" i="26"/>
  <c r="H449" i="26"/>
  <c r="H421" i="26"/>
  <c r="H411" i="26"/>
  <c r="H408" i="26"/>
  <c r="H407" i="26"/>
  <c r="H396" i="26"/>
  <c r="H366" i="26"/>
  <c r="H355" i="26"/>
  <c r="H341" i="26"/>
  <c r="H536" i="27"/>
  <c r="H523" i="27"/>
  <c r="H516" i="27"/>
  <c r="H515" i="27"/>
  <c r="H504" i="27"/>
  <c r="H481" i="27"/>
  <c r="H480" i="27"/>
  <c r="H461" i="27"/>
  <c r="H459" i="27"/>
  <c r="H458" i="27"/>
  <c r="H455" i="27"/>
  <c r="H427" i="27"/>
  <c r="H416" i="27"/>
  <c r="H389" i="27"/>
  <c r="H388" i="27"/>
  <c r="H387" i="27"/>
  <c r="H386" i="27"/>
  <c r="H373" i="27"/>
  <c r="H371" i="27"/>
  <c r="H356" i="27"/>
  <c r="H347" i="27"/>
  <c r="H344" i="27"/>
  <c r="H518" i="28"/>
  <c r="H546" i="29"/>
  <c r="H545" i="29"/>
  <c r="H499" i="29"/>
  <c r="H496" i="29"/>
  <c r="H495" i="29"/>
  <c r="H484" i="29"/>
  <c r="H460" i="29"/>
  <c r="H408" i="29"/>
  <c r="H407" i="29"/>
  <c r="H388" i="29"/>
  <c r="H366" i="29"/>
  <c r="H347" i="29"/>
  <c r="H366" i="30"/>
  <c r="H359" i="30"/>
  <c r="H354" i="30"/>
  <c r="H351" i="30"/>
  <c r="H350" i="30"/>
  <c r="H338" i="30"/>
  <c r="H496" i="31"/>
  <c r="H407" i="31"/>
  <c r="H388" i="31"/>
  <c r="H387" i="31"/>
  <c r="H386" i="31"/>
  <c r="H347" i="31"/>
  <c r="H334" i="31"/>
  <c r="H542" i="32"/>
  <c r="H539" i="32"/>
  <c r="H526" i="32"/>
  <c r="H525" i="32"/>
  <c r="H522" i="32"/>
  <c r="H521" i="32"/>
  <c r="H518" i="32"/>
  <c r="H517" i="32"/>
  <c r="H510" i="32"/>
  <c r="H509" i="32"/>
  <c r="H389" i="32"/>
  <c r="H388" i="32"/>
  <c r="H385" i="32"/>
  <c r="H377" i="32"/>
  <c r="H363" i="32"/>
  <c r="H362" i="32"/>
  <c r="H338" i="32"/>
  <c r="G11" i="29"/>
  <c r="H161" i="5"/>
  <c r="H162" i="24"/>
  <c r="H296" i="4"/>
  <c r="H273" i="4"/>
  <c r="H213" i="4"/>
  <c r="H200" i="4"/>
  <c r="H199" i="4"/>
  <c r="H190" i="4"/>
  <c r="H189" i="4"/>
  <c r="H320" i="5"/>
  <c r="H319" i="5"/>
  <c r="H310" i="5"/>
  <c r="H309" i="5"/>
  <c r="H292" i="5"/>
  <c r="H291" i="5"/>
  <c r="H288" i="5"/>
  <c r="H285" i="5"/>
  <c r="H252" i="5"/>
  <c r="H249" i="5"/>
  <c r="H220" i="5"/>
  <c r="H207" i="5"/>
  <c r="H206" i="5"/>
  <c r="H204" i="5"/>
  <c r="H165" i="5"/>
  <c r="H303" i="6"/>
  <c r="H302" i="6"/>
  <c r="H301" i="6"/>
  <c r="H300" i="6"/>
  <c r="H273" i="6"/>
  <c r="H267" i="6"/>
  <c r="H265" i="6"/>
  <c r="H254" i="6"/>
  <c r="H233" i="6"/>
  <c r="H232" i="6"/>
  <c r="H231" i="6"/>
  <c r="H230" i="6"/>
  <c r="H229" i="6"/>
  <c r="H228" i="6"/>
  <c r="H226" i="6"/>
  <c r="H225" i="6"/>
  <c r="H190" i="6"/>
  <c r="H185" i="6"/>
  <c r="H184" i="6"/>
  <c r="H183" i="6"/>
  <c r="H182" i="6"/>
  <c r="H177" i="6"/>
  <c r="H174" i="6"/>
  <c r="H173" i="6"/>
  <c r="H171" i="6"/>
  <c r="H165" i="6"/>
  <c r="H164" i="6"/>
  <c r="H163" i="6"/>
  <c r="H320" i="7"/>
  <c r="H319" i="7"/>
  <c r="H318" i="7"/>
  <c r="H317" i="7"/>
  <c r="H316" i="7"/>
  <c r="H306" i="7"/>
  <c r="H300" i="7"/>
  <c r="H292" i="7"/>
  <c r="H291" i="7"/>
  <c r="H288" i="7"/>
  <c r="H282" i="7"/>
  <c r="H281" i="7"/>
  <c r="H277" i="7"/>
  <c r="H235" i="7"/>
  <c r="H224" i="7"/>
  <c r="H210" i="7"/>
  <c r="H208" i="7"/>
  <c r="H207" i="7"/>
  <c r="H206" i="7"/>
  <c r="H204" i="7"/>
  <c r="H203" i="7"/>
  <c r="H196" i="7"/>
  <c r="H194" i="7"/>
  <c r="H183" i="7"/>
  <c r="H172" i="7"/>
  <c r="H171" i="7"/>
  <c r="H303" i="8"/>
  <c r="H302" i="8"/>
  <c r="H292" i="8"/>
  <c r="H291" i="8"/>
  <c r="H290" i="8"/>
  <c r="H289" i="8"/>
  <c r="H286" i="8"/>
  <c r="H285" i="8"/>
  <c r="H264" i="8"/>
  <c r="H247" i="8"/>
  <c r="H246" i="8"/>
  <c r="H171" i="8"/>
  <c r="H318" i="9"/>
  <c r="H305" i="9"/>
  <c r="H304" i="9"/>
  <c r="H301" i="9"/>
  <c r="H300" i="9"/>
  <c r="H214" i="9"/>
  <c r="H302" i="2"/>
  <c r="H292" i="2"/>
  <c r="H196" i="3"/>
  <c r="H270" i="5"/>
  <c r="H236" i="5"/>
  <c r="H276" i="6"/>
  <c r="H307" i="7"/>
  <c r="H225" i="7"/>
  <c r="H293" i="10"/>
  <c r="H271" i="11"/>
  <c r="H303" i="13"/>
  <c r="H209" i="13"/>
  <c r="H304" i="14"/>
  <c r="H186" i="15"/>
  <c r="H169" i="15"/>
  <c r="H213" i="9"/>
  <c r="H163" i="9"/>
  <c r="H315" i="10"/>
  <c r="H292" i="10"/>
  <c r="H290" i="10"/>
  <c r="H288" i="10"/>
  <c r="H221" i="10"/>
  <c r="H209" i="10"/>
  <c r="H206" i="10"/>
  <c r="H318" i="11"/>
  <c r="H317" i="11"/>
  <c r="H226" i="11"/>
  <c r="H178" i="11"/>
  <c r="H320" i="12"/>
  <c r="H319" i="12"/>
  <c r="H318" i="12"/>
  <c r="H315" i="12"/>
  <c r="H314" i="12"/>
  <c r="H313" i="12"/>
  <c r="H312" i="12"/>
  <c r="H306" i="12"/>
  <c r="H305" i="12"/>
  <c r="H252" i="12"/>
  <c r="H315" i="13"/>
  <c r="H312" i="13"/>
  <c r="H311" i="13"/>
  <c r="H310" i="13"/>
  <c r="H309" i="13"/>
  <c r="H305" i="13"/>
  <c r="H302" i="13"/>
  <c r="H238" i="13"/>
  <c r="H237" i="13"/>
  <c r="H296" i="14"/>
  <c r="H285" i="14"/>
  <c r="H249" i="14"/>
  <c r="H233" i="14"/>
  <c r="H214" i="14"/>
  <c r="H317" i="15"/>
  <c r="H314" i="15"/>
  <c r="H313" i="15"/>
  <c r="H304" i="15"/>
  <c r="H297" i="15"/>
  <c r="H296" i="15"/>
  <c r="H289" i="15"/>
  <c r="H288" i="15"/>
  <c r="H285" i="15"/>
  <c r="H237" i="15"/>
  <c r="H234" i="15"/>
  <c r="H233" i="15"/>
  <c r="H226" i="15"/>
  <c r="H204" i="15"/>
  <c r="H168" i="15"/>
  <c r="H246" i="16"/>
  <c r="H210" i="16"/>
  <c r="H206" i="16"/>
  <c r="H204" i="16"/>
  <c r="H318" i="17"/>
  <c r="H313" i="17"/>
  <c r="H310" i="17"/>
  <c r="H305" i="17"/>
  <c r="H301" i="17"/>
  <c r="H300" i="17"/>
  <c r="H222" i="17"/>
  <c r="H217" i="17"/>
  <c r="H213" i="17"/>
  <c r="H200" i="17"/>
  <c r="H177" i="17"/>
  <c r="H172" i="17"/>
  <c r="H171" i="17"/>
  <c r="H168" i="17"/>
  <c r="H163" i="17"/>
  <c r="H317" i="18"/>
  <c r="H300" i="18"/>
  <c r="H292" i="18"/>
  <c r="H235" i="18"/>
  <c r="H230" i="18"/>
  <c r="H228" i="18"/>
  <c r="H227" i="18"/>
  <c r="H222" i="18"/>
  <c r="H213" i="18"/>
  <c r="H194" i="18"/>
  <c r="H172" i="18"/>
  <c r="H312" i="19"/>
  <c r="H311" i="19"/>
  <c r="H310" i="19"/>
  <c r="H309" i="19"/>
  <c r="H305" i="19"/>
  <c r="H296" i="19"/>
  <c r="H294" i="19"/>
  <c r="H281" i="19"/>
  <c r="H277" i="19"/>
  <c r="H254" i="19"/>
  <c r="H242" i="19"/>
  <c r="H239" i="19"/>
  <c r="H238" i="19"/>
  <c r="H237" i="19"/>
  <c r="H236" i="19"/>
  <c r="H234" i="19"/>
  <c r="H233" i="19"/>
  <c r="H220" i="19"/>
  <c r="H206" i="19"/>
  <c r="H169" i="19"/>
  <c r="H317" i="20"/>
  <c r="H316" i="20"/>
  <c r="H315" i="20"/>
  <c r="H313" i="20"/>
  <c r="H310" i="20"/>
  <c r="H309" i="20"/>
  <c r="H304" i="20"/>
  <c r="H303" i="20"/>
  <c r="H302" i="20"/>
  <c r="H301" i="20"/>
  <c r="H300" i="20"/>
  <c r="H296" i="20"/>
  <c r="H293" i="20"/>
  <c r="H291" i="20"/>
  <c r="H288" i="20"/>
  <c r="H254" i="20"/>
  <c r="H244" i="20"/>
  <c r="H239" i="20"/>
  <c r="H236" i="20"/>
  <c r="H235" i="20"/>
  <c r="H234" i="20"/>
  <c r="H233" i="20"/>
  <c r="H232" i="20"/>
  <c r="H223" i="20"/>
  <c r="H220" i="20"/>
  <c r="H218" i="20"/>
  <c r="H217" i="20"/>
  <c r="H211" i="20"/>
  <c r="H208" i="20"/>
  <c r="H207" i="20"/>
  <c r="H204" i="20"/>
  <c r="H174" i="20"/>
  <c r="H173" i="20"/>
  <c r="H172" i="20"/>
  <c r="H170" i="20"/>
  <c r="H169" i="20"/>
  <c r="H298" i="21"/>
  <c r="H286" i="21"/>
  <c r="H281" i="21"/>
  <c r="H244" i="21"/>
  <c r="H199" i="21"/>
  <c r="H173" i="21"/>
  <c r="H172" i="21"/>
  <c r="H170" i="21"/>
  <c r="H169" i="21"/>
  <c r="H307" i="22"/>
  <c r="H306" i="22"/>
  <c r="H305" i="22"/>
  <c r="H304" i="22"/>
  <c r="H295" i="22"/>
  <c r="H282" i="22"/>
  <c r="H281" i="22"/>
  <c r="H254" i="22"/>
  <c r="H233" i="22"/>
  <c r="H232" i="22"/>
  <c r="H220" i="22"/>
  <c r="H211" i="22"/>
  <c r="H203" i="22"/>
  <c r="H193" i="22"/>
  <c r="H320" i="23"/>
  <c r="H173" i="18"/>
  <c r="H193" i="19"/>
  <c r="H287" i="21"/>
  <c r="H316" i="23"/>
  <c r="H315" i="23"/>
  <c r="H307" i="23"/>
  <c r="H291" i="23"/>
  <c r="H290" i="23"/>
  <c r="H232" i="23"/>
  <c r="H231" i="23"/>
  <c r="H228" i="23"/>
  <c r="H224" i="23"/>
  <c r="H223" i="23"/>
  <c r="H216" i="23"/>
  <c r="H215" i="23"/>
  <c r="H169" i="23"/>
  <c r="H248" i="24"/>
  <c r="H247" i="24"/>
  <c r="H235" i="24"/>
  <c r="H179" i="24"/>
  <c r="H319" i="25"/>
  <c r="H318" i="25"/>
  <c r="H317" i="25"/>
  <c r="H316" i="25"/>
  <c r="H313" i="25"/>
  <c r="H312" i="25"/>
  <c r="H311" i="25"/>
  <c r="H302" i="25"/>
  <c r="H286" i="25"/>
  <c r="H282" i="25"/>
  <c r="H270" i="25"/>
  <c r="H252" i="25"/>
  <c r="H243" i="25"/>
  <c r="H242" i="25"/>
  <c r="H236" i="25"/>
  <c r="H215" i="25"/>
  <c r="H211" i="25"/>
  <c r="H210" i="25"/>
  <c r="H208" i="25"/>
  <c r="H178" i="25"/>
  <c r="H177" i="25"/>
  <c r="H291" i="26"/>
  <c r="H290" i="26"/>
  <c r="H286" i="26"/>
  <c r="H265" i="26"/>
  <c r="H246" i="26"/>
  <c r="H239" i="26"/>
  <c r="H203" i="26"/>
  <c r="H196" i="26"/>
  <c r="H204" i="27"/>
  <c r="H163" i="27"/>
  <c r="H320" i="28"/>
  <c r="H309" i="29"/>
  <c r="H292" i="29"/>
  <c r="H291" i="29"/>
  <c r="H236" i="29"/>
  <c r="H313" i="30"/>
  <c r="H307" i="30"/>
  <c r="H304" i="30"/>
  <c r="H303" i="30"/>
  <c r="H245" i="30"/>
  <c r="H244" i="30"/>
  <c r="H237" i="30"/>
  <c r="H236" i="30"/>
  <c r="H233" i="30"/>
  <c r="H232" i="30"/>
  <c r="H229" i="30"/>
  <c r="H228" i="30"/>
  <c r="H213" i="30"/>
  <c r="H172" i="30"/>
  <c r="H168" i="30"/>
  <c r="H320" i="31"/>
  <c r="H319" i="31"/>
  <c r="H300" i="31"/>
  <c r="H292" i="31"/>
  <c r="H291" i="31"/>
  <c r="H171" i="31"/>
  <c r="H282" i="26"/>
  <c r="H269" i="26"/>
  <c r="H299" i="29"/>
  <c r="H282" i="29"/>
  <c r="H149" i="2"/>
  <c r="H109" i="32"/>
  <c r="H106" i="32"/>
  <c r="H97" i="32"/>
  <c r="H96" i="32"/>
  <c r="H85" i="32"/>
  <c r="H84" i="32"/>
  <c r="H104" i="30"/>
  <c r="H84" i="30"/>
  <c r="H73" i="30"/>
  <c r="H143" i="31"/>
  <c r="H142" i="31"/>
  <c r="H132" i="31"/>
  <c r="H82" i="31"/>
  <c r="H72" i="34"/>
  <c r="H121" i="4"/>
  <c r="H107" i="4"/>
  <c r="H96" i="4"/>
  <c r="H113" i="5"/>
  <c r="H102" i="6"/>
  <c r="H101" i="6"/>
  <c r="H85" i="6"/>
  <c r="H82" i="6"/>
  <c r="H150" i="13"/>
  <c r="H101" i="13"/>
  <c r="H133" i="18"/>
  <c r="H137" i="20"/>
  <c r="H104" i="21"/>
  <c r="H122" i="25"/>
  <c r="H133" i="26"/>
  <c r="H147" i="27"/>
  <c r="H146" i="27"/>
  <c r="H127" i="27"/>
  <c r="H82" i="27"/>
  <c r="H73" i="27"/>
  <c r="H104" i="29"/>
  <c r="H95" i="29"/>
  <c r="H141" i="30"/>
  <c r="H139" i="30"/>
  <c r="H138" i="30"/>
  <c r="H132" i="30"/>
  <c r="H106" i="30"/>
  <c r="H88" i="30"/>
  <c r="H82" i="30"/>
  <c r="H81" i="30"/>
  <c r="H80" i="30"/>
  <c r="H77" i="30"/>
  <c r="H141" i="31"/>
  <c r="H138" i="31"/>
  <c r="H97" i="31"/>
  <c r="H149" i="32"/>
  <c r="H148" i="32"/>
  <c r="H146" i="32"/>
  <c r="H139" i="32"/>
  <c r="H138" i="32"/>
  <c r="H113" i="32"/>
  <c r="H91" i="32"/>
  <c r="H90" i="32"/>
  <c r="H76" i="32"/>
  <c r="H18" i="29"/>
  <c r="E13" i="9"/>
  <c r="H19" i="17"/>
  <c r="H19" i="20"/>
  <c r="H19" i="23"/>
  <c r="H19" i="26"/>
  <c r="H65" i="34"/>
  <c r="H63" i="34"/>
  <c r="H62" i="34"/>
  <c r="H61" i="34"/>
  <c r="H60" i="34"/>
  <c r="H59" i="34"/>
  <c r="H58" i="34"/>
  <c r="H57" i="34"/>
  <c r="H56" i="34"/>
  <c r="H54" i="34"/>
  <c r="H53" i="34"/>
  <c r="H52" i="34"/>
  <c r="H51" i="34"/>
  <c r="H50" i="34"/>
  <c r="H49" i="34"/>
  <c r="H48" i="34"/>
  <c r="H47" i="34"/>
  <c r="H45" i="34"/>
  <c r="H44" i="34"/>
  <c r="H43" i="34"/>
  <c r="H42" i="34"/>
  <c r="H41" i="34"/>
  <c r="H40" i="34"/>
  <c r="H39" i="34"/>
  <c r="H38" i="34"/>
  <c r="H36" i="34"/>
  <c r="H35" i="34"/>
  <c r="H34" i="34"/>
  <c r="H33" i="34"/>
  <c r="H32" i="34"/>
  <c r="H31" i="34"/>
  <c r="H30" i="34"/>
  <c r="H29" i="34"/>
  <c r="H24" i="34"/>
  <c r="H23" i="34"/>
  <c r="H22" i="34"/>
  <c r="H21" i="34"/>
  <c r="H20" i="34"/>
  <c r="H65" i="1"/>
  <c r="H63" i="1"/>
  <c r="H62" i="1"/>
  <c r="H61" i="1"/>
  <c r="H60" i="1"/>
  <c r="H59" i="1"/>
  <c r="H58" i="1"/>
  <c r="H57" i="1"/>
  <c r="H56" i="1"/>
  <c r="H54" i="1"/>
  <c r="H53" i="1"/>
  <c r="H52" i="1"/>
  <c r="H51" i="1"/>
  <c r="H50" i="1"/>
  <c r="H49" i="1"/>
  <c r="H48" i="1"/>
  <c r="H47" i="1"/>
  <c r="H45" i="1"/>
  <c r="H44" i="1"/>
  <c r="H43" i="1"/>
  <c r="H42" i="1"/>
  <c r="H41" i="1"/>
  <c r="H40" i="1"/>
  <c r="H39" i="1"/>
  <c r="H38" i="1"/>
  <c r="H36" i="1"/>
  <c r="H35" i="1"/>
  <c r="H34" i="1"/>
  <c r="H33" i="1"/>
  <c r="H32" i="1"/>
  <c r="H31" i="1"/>
  <c r="H30" i="1"/>
  <c r="H29" i="1"/>
  <c r="H24" i="1"/>
  <c r="H23" i="1"/>
  <c r="H22" i="1"/>
  <c r="H21" i="1"/>
  <c r="H62" i="2"/>
  <c r="H52" i="2"/>
  <c r="H51" i="2"/>
  <c r="H48" i="2"/>
  <c r="H47" i="2"/>
  <c r="H46" i="2"/>
  <c r="H40" i="2"/>
  <c r="H37" i="2"/>
  <c r="H36" i="2"/>
  <c r="H23" i="2"/>
  <c r="H50" i="3"/>
  <c r="H40" i="3"/>
  <c r="H38" i="3"/>
  <c r="H37" i="3"/>
  <c r="H43" i="4"/>
  <c r="H42" i="4"/>
  <c r="H40" i="4"/>
  <c r="H39" i="4"/>
  <c r="H28" i="4"/>
  <c r="H40" i="5"/>
  <c r="H39" i="5"/>
  <c r="H21" i="5"/>
  <c r="H20" i="5"/>
  <c r="H65" i="6"/>
  <c r="H64" i="6"/>
  <c r="H51" i="6"/>
  <c r="H50" i="6"/>
  <c r="H49" i="6"/>
  <c r="H40" i="6"/>
  <c r="H39" i="6"/>
  <c r="H38" i="6"/>
  <c r="H35" i="6"/>
  <c r="H32" i="6"/>
  <c r="H31" i="6"/>
  <c r="H30" i="6"/>
  <c r="H62" i="7"/>
  <c r="H58" i="7"/>
  <c r="H57" i="7"/>
  <c r="H33" i="7"/>
  <c r="H63" i="8"/>
  <c r="H54" i="8"/>
  <c r="H24" i="8"/>
  <c r="H23" i="8"/>
  <c r="H21" i="8"/>
  <c r="H20" i="8"/>
  <c r="H65" i="9"/>
  <c r="H64" i="9"/>
  <c r="H63" i="9"/>
  <c r="H62" i="9"/>
  <c r="H61" i="9"/>
  <c r="H60" i="9"/>
  <c r="H57" i="9"/>
  <c r="H56" i="9"/>
  <c r="H51" i="9"/>
  <c r="H50" i="9"/>
  <c r="H33" i="9"/>
  <c r="H32" i="9"/>
  <c r="H24" i="9"/>
  <c r="H23" i="9"/>
  <c r="H22" i="9"/>
  <c r="H33" i="10"/>
  <c r="H32" i="10"/>
  <c r="H31" i="10"/>
  <c r="H30" i="10"/>
  <c r="H23" i="10"/>
  <c r="H22" i="10"/>
  <c r="H20" i="10"/>
  <c r="H59" i="11"/>
  <c r="H58" i="11"/>
  <c r="H57" i="11"/>
  <c r="H56" i="11"/>
  <c r="H55" i="11"/>
  <c r="H54" i="11"/>
  <c r="H39" i="11"/>
  <c r="H38" i="11"/>
  <c r="H34" i="11"/>
  <c r="H33" i="11"/>
  <c r="H32" i="11"/>
  <c r="H28" i="11"/>
  <c r="H65" i="12"/>
  <c r="H56" i="12"/>
  <c r="H55" i="12"/>
  <c r="H54" i="12"/>
  <c r="H50" i="12"/>
  <c r="H34" i="12"/>
  <c r="H33" i="12"/>
  <c r="H58" i="13"/>
  <c r="H52" i="13"/>
  <c r="H34" i="13"/>
  <c r="H33" i="13"/>
  <c r="H32" i="13"/>
  <c r="H31" i="13"/>
  <c r="H30" i="13"/>
  <c r="H56" i="14"/>
  <c r="H55" i="14"/>
  <c r="H54" i="14"/>
  <c r="H47" i="14"/>
  <c r="H46" i="14"/>
  <c r="H44" i="14"/>
  <c r="H64" i="15"/>
  <c r="H63" i="15"/>
  <c r="H62" i="15"/>
  <c r="H60" i="15"/>
  <c r="H59" i="15"/>
  <c r="H57" i="15"/>
  <c r="H56" i="15"/>
  <c r="H48" i="15"/>
  <c r="H47" i="15"/>
  <c r="H46" i="15"/>
  <c r="H43" i="15"/>
  <c r="H40" i="15"/>
  <c r="H39" i="15"/>
  <c r="H48" i="16"/>
  <c r="H46" i="16"/>
  <c r="H45" i="16"/>
  <c r="H23" i="16"/>
  <c r="H21" i="16"/>
  <c r="H20" i="16"/>
  <c r="H64" i="17"/>
  <c r="H61" i="17"/>
  <c r="H58" i="17"/>
  <c r="H57" i="17"/>
  <c r="H55" i="17"/>
  <c r="H54" i="17"/>
  <c r="H53" i="17"/>
  <c r="H52" i="17"/>
  <c r="H49" i="17"/>
  <c r="H48" i="17"/>
  <c r="H47" i="17"/>
  <c r="H46" i="17"/>
  <c r="H45" i="17"/>
  <c r="H44" i="17"/>
  <c r="H43" i="17"/>
  <c r="H42" i="17"/>
  <c r="H40" i="17"/>
  <c r="H39" i="17"/>
  <c r="H37" i="17"/>
  <c r="H36" i="17"/>
  <c r="H35" i="17"/>
  <c r="H34" i="17"/>
  <c r="H33" i="17"/>
  <c r="H32" i="17"/>
  <c r="H31" i="17"/>
  <c r="H28" i="17"/>
  <c r="H23" i="17"/>
  <c r="H22" i="17"/>
  <c r="H21" i="17"/>
  <c r="H20" i="17"/>
  <c r="H65" i="18"/>
  <c r="H60" i="18"/>
  <c r="H45" i="18"/>
  <c r="H40" i="18"/>
  <c r="H36" i="18"/>
  <c r="H33" i="18"/>
  <c r="H30" i="18"/>
  <c r="H22" i="18"/>
  <c r="H48" i="19"/>
  <c r="H46" i="19"/>
  <c r="H45" i="19"/>
  <c r="H42" i="19"/>
  <c r="H41" i="19"/>
  <c r="H40" i="19"/>
  <c r="H36" i="19"/>
  <c r="H34" i="19"/>
  <c r="H33" i="19"/>
  <c r="H31" i="19"/>
  <c r="H20" i="19"/>
  <c r="H63" i="20"/>
  <c r="H62" i="20"/>
  <c r="H50" i="20"/>
  <c r="H37" i="20"/>
  <c r="H35" i="20"/>
  <c r="H34" i="20"/>
  <c r="H31" i="20"/>
  <c r="H30" i="20"/>
  <c r="H60" i="21"/>
  <c r="H57" i="21"/>
  <c r="H56" i="21"/>
  <c r="H55" i="21"/>
  <c r="H34" i="21"/>
  <c r="H33" i="21"/>
  <c r="H32" i="21"/>
  <c r="H31" i="21"/>
  <c r="H60" i="22"/>
  <c r="H58" i="22"/>
  <c r="H57" i="22"/>
  <c r="H56" i="22"/>
  <c r="H55" i="22"/>
  <c r="H54" i="22"/>
  <c r="H53" i="22"/>
  <c r="H52" i="22"/>
  <c r="H51" i="22"/>
  <c r="H50" i="22"/>
  <c r="H42" i="22"/>
  <c r="H41" i="22"/>
  <c r="H40" i="22"/>
  <c r="H24" i="22"/>
  <c r="H23" i="22"/>
  <c r="H47" i="23"/>
  <c r="H46" i="23"/>
  <c r="H45" i="23"/>
  <c r="H22" i="32"/>
  <c r="H21" i="32"/>
  <c r="H20" i="32"/>
  <c r="H43" i="23"/>
  <c r="H42" i="23"/>
  <c r="H41" i="23"/>
  <c r="H40" i="23"/>
  <c r="H38" i="23"/>
  <c r="H37" i="23"/>
  <c r="H30" i="23"/>
  <c r="H59" i="24"/>
  <c r="H58" i="24"/>
  <c r="H43" i="24"/>
  <c r="H42" i="24"/>
  <c r="H39" i="24"/>
  <c r="H22" i="24"/>
  <c r="H48" i="25"/>
  <c r="H47" i="25"/>
  <c r="H46" i="25"/>
  <c r="H41" i="25"/>
  <c r="H40" i="25"/>
  <c r="H39" i="25"/>
  <c r="H38" i="25"/>
  <c r="H28" i="25"/>
  <c r="H62" i="26"/>
  <c r="H50" i="26"/>
  <c r="H40" i="26"/>
  <c r="H39" i="26"/>
  <c r="H38" i="26"/>
  <c r="H36" i="26"/>
  <c r="H60" i="27"/>
  <c r="H59" i="27"/>
  <c r="H58" i="27"/>
  <c r="H56" i="27"/>
  <c r="H34" i="27"/>
  <c r="H33" i="27"/>
  <c r="H31" i="27"/>
  <c r="H30" i="27"/>
  <c r="H45" i="28"/>
  <c r="H22" i="28"/>
  <c r="H52" i="29"/>
  <c r="H48" i="29"/>
  <c r="H47" i="29"/>
  <c r="H46" i="29"/>
  <c r="H45" i="29"/>
  <c r="H44" i="29"/>
  <c r="H42" i="29"/>
  <c r="H52" i="30"/>
  <c r="H51" i="30"/>
  <c r="H50" i="30"/>
  <c r="H49" i="30"/>
  <c r="H48" i="30"/>
  <c r="H47" i="30"/>
  <c r="H46" i="30"/>
  <c r="H45" i="30"/>
  <c r="H44" i="30"/>
  <c r="H43" i="30"/>
  <c r="H41" i="30"/>
  <c r="H40" i="30"/>
  <c r="H39" i="30"/>
  <c r="H38" i="30"/>
  <c r="H37" i="30"/>
  <c r="H33" i="30"/>
  <c r="H32" i="30"/>
  <c r="H30" i="30"/>
  <c r="H56" i="31"/>
  <c r="H47" i="31"/>
  <c r="H46" i="31"/>
  <c r="H45" i="31"/>
  <c r="H30" i="31"/>
  <c r="H62" i="32"/>
  <c r="H60" i="32"/>
  <c r="H59" i="32"/>
  <c r="H58" i="32"/>
  <c r="H57" i="32"/>
  <c r="H52" i="32"/>
  <c r="H51" i="32"/>
  <c r="H50" i="32"/>
  <c r="H28" i="32"/>
  <c r="H24" i="32"/>
  <c r="G13" i="21"/>
  <c r="G13" i="3"/>
  <c r="E12" i="15"/>
  <c r="H12" i="15" s="1"/>
  <c r="E13" i="3"/>
  <c r="H553" i="5"/>
  <c r="H553" i="11"/>
  <c r="H553" i="23"/>
  <c r="E569" i="3"/>
  <c r="H567" i="19"/>
  <c r="H563" i="20"/>
  <c r="H568" i="29"/>
  <c r="H572" i="31"/>
  <c r="H554" i="32"/>
  <c r="H553" i="12"/>
  <c r="G13" i="34"/>
  <c r="H579" i="34"/>
  <c r="H577" i="3"/>
  <c r="H576" i="3"/>
  <c r="H558" i="3"/>
  <c r="H557" i="3"/>
  <c r="H568" i="6"/>
  <c r="H567" i="6"/>
  <c r="H566" i="6"/>
  <c r="H563" i="6"/>
  <c r="H576" i="7"/>
  <c r="H553" i="10"/>
  <c r="H553" i="28"/>
  <c r="H553" i="31"/>
  <c r="E558" i="33"/>
  <c r="H561" i="3"/>
  <c r="H579" i="6"/>
  <c r="H578" i="6"/>
  <c r="H577" i="6"/>
  <c r="H574" i="6"/>
  <c r="H573" i="6"/>
  <c r="H572" i="6"/>
  <c r="H571" i="6"/>
  <c r="H558" i="7"/>
  <c r="H562" i="8"/>
  <c r="H576" i="9"/>
  <c r="H568" i="9"/>
  <c r="H567" i="9"/>
  <c r="H558" i="11"/>
  <c r="H558" i="14"/>
  <c r="H576" i="15"/>
  <c r="H575" i="15"/>
  <c r="H568" i="16"/>
  <c r="H576" i="17"/>
  <c r="H575" i="17"/>
  <c r="H568" i="17"/>
  <c r="H567" i="17"/>
  <c r="H557" i="17"/>
  <c r="H576" i="19"/>
  <c r="H572" i="19"/>
  <c r="H579" i="20"/>
  <c r="H576" i="20"/>
  <c r="H575" i="20"/>
  <c r="H562" i="20"/>
  <c r="H558" i="20"/>
  <c r="H557" i="20"/>
  <c r="H579" i="21"/>
  <c r="H578" i="21"/>
  <c r="H577" i="21"/>
  <c r="H576" i="21"/>
  <c r="H558" i="21"/>
  <c r="H577" i="22"/>
  <c r="H574" i="22"/>
  <c r="H573" i="22"/>
  <c r="H563" i="22"/>
  <c r="H562" i="22"/>
  <c r="H558" i="22"/>
  <c r="H567" i="23"/>
  <c r="H562" i="23"/>
  <c r="H579" i="24"/>
  <c r="H562" i="24"/>
  <c r="H558" i="28"/>
  <c r="H558" i="31"/>
  <c r="H568" i="32"/>
  <c r="H567" i="32"/>
  <c r="H329" i="31"/>
  <c r="H330" i="7"/>
  <c r="H330" i="28"/>
  <c r="H330" i="31"/>
  <c r="E331" i="2"/>
  <c r="E335" i="2"/>
  <c r="E373" i="2"/>
  <c r="E412" i="2"/>
  <c r="E424" i="2"/>
  <c r="E434" i="2"/>
  <c r="E441" i="2"/>
  <c r="E464" i="2"/>
  <c r="E497" i="2"/>
  <c r="E500" i="2"/>
  <c r="E512" i="2"/>
  <c r="E514" i="2"/>
  <c r="E544" i="2"/>
  <c r="H467" i="2"/>
  <c r="H444" i="2"/>
  <c r="H441" i="2"/>
  <c r="E431" i="2"/>
  <c r="H416" i="2"/>
  <c r="H413" i="2"/>
  <c r="H358" i="2"/>
  <c r="H543" i="3"/>
  <c r="H542" i="3"/>
  <c r="H541" i="3"/>
  <c r="G12" i="12"/>
  <c r="E519" i="2"/>
  <c r="E435" i="2"/>
  <c r="E402" i="2"/>
  <c r="E372" i="2"/>
  <c r="H372" i="2" s="1"/>
  <c r="E372" i="3"/>
  <c r="H372" i="3" s="1"/>
  <c r="E359" i="3"/>
  <c r="E467" i="3"/>
  <c r="E401" i="3"/>
  <c r="E408" i="3"/>
  <c r="E482" i="3"/>
  <c r="H482" i="3" s="1"/>
  <c r="E499" i="3"/>
  <c r="E540" i="3"/>
  <c r="H540" i="3" s="1"/>
  <c r="H536" i="2"/>
  <c r="H535" i="2"/>
  <c r="H534" i="2"/>
  <c r="H533" i="2"/>
  <c r="H525" i="2"/>
  <c r="H518" i="2"/>
  <c r="E442" i="2"/>
  <c r="H442" i="2" s="1"/>
  <c r="E410" i="2"/>
  <c r="E404" i="2"/>
  <c r="H404" i="2" s="1"/>
  <c r="H401" i="2"/>
  <c r="E395" i="2"/>
  <c r="H389" i="2"/>
  <c r="H388" i="2"/>
  <c r="E522" i="3"/>
  <c r="H516" i="3"/>
  <c r="H515" i="3"/>
  <c r="H514" i="3"/>
  <c r="H508" i="3"/>
  <c r="H507" i="3"/>
  <c r="H330" i="8"/>
  <c r="H330" i="20"/>
  <c r="H413" i="33"/>
  <c r="H528" i="34"/>
  <c r="H527" i="34"/>
  <c r="H526" i="34"/>
  <c r="H525" i="34"/>
  <c r="H522" i="34"/>
  <c r="H519" i="34"/>
  <c r="H518" i="34"/>
  <c r="H517" i="34"/>
  <c r="H516" i="34"/>
  <c r="H513" i="34"/>
  <c r="H510" i="34"/>
  <c r="H509" i="34"/>
  <c r="H393" i="34"/>
  <c r="H392" i="34"/>
  <c r="H378" i="34"/>
  <c r="H375" i="34"/>
  <c r="H374" i="34"/>
  <c r="H373" i="34"/>
  <c r="H372" i="34"/>
  <c r="H371" i="34"/>
  <c r="H370" i="34"/>
  <c r="H530" i="1"/>
  <c r="H529" i="1"/>
  <c r="H528" i="1"/>
  <c r="H527" i="1"/>
  <c r="H526" i="1"/>
  <c r="H525" i="1"/>
  <c r="H522" i="1"/>
  <c r="H521" i="1"/>
  <c r="H520" i="1"/>
  <c r="H519" i="1"/>
  <c r="H518" i="1"/>
  <c r="H517" i="1"/>
  <c r="H516" i="1"/>
  <c r="H513" i="1"/>
  <c r="H512" i="1"/>
  <c r="H511" i="1"/>
  <c r="H510" i="1"/>
  <c r="H509" i="1"/>
  <c r="H508" i="1"/>
  <c r="H507" i="1"/>
  <c r="H503" i="1"/>
  <c r="H502" i="1"/>
  <c r="H501" i="1"/>
  <c r="H500" i="1"/>
  <c r="H499" i="1"/>
  <c r="H498" i="1"/>
  <c r="H497" i="1"/>
  <c r="H494" i="1"/>
  <c r="H493" i="1"/>
  <c r="H492" i="1"/>
  <c r="H491" i="1"/>
  <c r="H490" i="1"/>
  <c r="H489" i="1"/>
  <c r="H488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0" i="1"/>
  <c r="H469" i="1"/>
  <c r="H468" i="1"/>
  <c r="H467" i="1"/>
  <c r="H466" i="1"/>
  <c r="H463" i="1"/>
  <c r="H462" i="1"/>
  <c r="H461" i="1"/>
  <c r="H460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3" i="1"/>
  <c r="H442" i="1"/>
  <c r="H441" i="1"/>
  <c r="H440" i="1"/>
  <c r="H439" i="1"/>
  <c r="H436" i="1"/>
  <c r="H435" i="1"/>
  <c r="H434" i="1"/>
  <c r="H433" i="1"/>
  <c r="H430" i="1"/>
  <c r="H429" i="1"/>
  <c r="H428" i="1"/>
  <c r="H427" i="1"/>
  <c r="H426" i="1"/>
  <c r="H425" i="1"/>
  <c r="H424" i="1"/>
  <c r="H423" i="1"/>
  <c r="H422" i="1"/>
  <c r="H421" i="1"/>
  <c r="H420" i="1"/>
  <c r="H416" i="1"/>
  <c r="H413" i="1"/>
  <c r="H411" i="1"/>
  <c r="H410" i="1"/>
  <c r="H409" i="1"/>
  <c r="H408" i="1"/>
  <c r="H407" i="1"/>
  <c r="H403" i="1"/>
  <c r="H402" i="1"/>
  <c r="H401" i="1"/>
  <c r="H397" i="1"/>
  <c r="H394" i="1"/>
  <c r="H393" i="1"/>
  <c r="H392" i="1"/>
  <c r="H391" i="1"/>
  <c r="H390" i="1"/>
  <c r="H389" i="1"/>
  <c r="H388" i="1"/>
  <c r="H387" i="1"/>
  <c r="H386" i="1"/>
  <c r="H385" i="1"/>
  <c r="H384" i="1"/>
  <c r="H382" i="1"/>
  <c r="H381" i="1"/>
  <c r="H348" i="1"/>
  <c r="H347" i="1"/>
  <c r="H346" i="1"/>
  <c r="H345" i="1"/>
  <c r="H344" i="1"/>
  <c r="H343" i="1"/>
  <c r="H520" i="2"/>
  <c r="H488" i="2"/>
  <c r="H459" i="2"/>
  <c r="H447" i="2"/>
  <c r="H439" i="2"/>
  <c r="H429" i="2"/>
  <c r="H403" i="2"/>
  <c r="H377" i="2"/>
  <c r="H371" i="2"/>
  <c r="H363" i="2"/>
  <c r="H357" i="2"/>
  <c r="H351" i="2"/>
  <c r="H525" i="3"/>
  <c r="H518" i="3"/>
  <c r="H512" i="3"/>
  <c r="H511" i="3"/>
  <c r="H504" i="3"/>
  <c r="H501" i="3"/>
  <c r="H476" i="3"/>
  <c r="H429" i="3"/>
  <c r="H395" i="3"/>
  <c r="H388" i="3"/>
  <c r="H387" i="3"/>
  <c r="H386" i="3"/>
  <c r="H385" i="3"/>
  <c r="H371" i="3"/>
  <c r="H358" i="3"/>
  <c r="H357" i="3"/>
  <c r="H348" i="3"/>
  <c r="H347" i="3"/>
  <c r="H338" i="3"/>
  <c r="H540" i="6"/>
  <c r="H539" i="6"/>
  <c r="H528" i="6"/>
  <c r="H525" i="6"/>
  <c r="H485" i="6"/>
  <c r="H484" i="6"/>
  <c r="H483" i="6"/>
  <c r="H479" i="6"/>
  <c r="H478" i="6"/>
  <c r="H477" i="6"/>
  <c r="H476" i="6"/>
  <c r="H473" i="6"/>
  <c r="H472" i="6"/>
  <c r="H471" i="6"/>
  <c r="H470" i="6"/>
  <c r="H469" i="6"/>
  <c r="H468" i="6"/>
  <c r="H467" i="6"/>
  <c r="H466" i="6"/>
  <c r="H465" i="6"/>
  <c r="H447" i="6"/>
  <c r="H422" i="6"/>
  <c r="H421" i="6"/>
  <c r="H420" i="6"/>
  <c r="H416" i="6"/>
  <c r="H413" i="6"/>
  <c r="H412" i="6"/>
  <c r="H411" i="6"/>
  <c r="H410" i="6"/>
  <c r="H409" i="6"/>
  <c r="H408" i="6"/>
  <c r="H407" i="6"/>
  <c r="H405" i="6"/>
  <c r="H404" i="6"/>
  <c r="H544" i="7"/>
  <c r="H535" i="7"/>
  <c r="H523" i="7"/>
  <c r="H516" i="7"/>
  <c r="H513" i="7"/>
  <c r="H496" i="7"/>
  <c r="H480" i="7"/>
  <c r="H458" i="7"/>
  <c r="H449" i="7"/>
  <c r="H442" i="7"/>
  <c r="H409" i="7"/>
  <c r="H408" i="7"/>
  <c r="H407" i="7"/>
  <c r="H405" i="7"/>
  <c r="H404" i="7"/>
  <c r="H403" i="7"/>
  <c r="H396" i="7"/>
  <c r="H395" i="7"/>
  <c r="H391" i="7"/>
  <c r="H489" i="3"/>
  <c r="H488" i="3"/>
  <c r="H487" i="3"/>
  <c r="H462" i="3"/>
  <c r="H449" i="3"/>
  <c r="H433" i="3"/>
  <c r="H392" i="3"/>
  <c r="H391" i="3"/>
  <c r="H373" i="3"/>
  <c r="H334" i="3"/>
  <c r="H546" i="4"/>
  <c r="H523" i="6"/>
  <c r="H504" i="6"/>
  <c r="H503" i="6"/>
  <c r="H502" i="6"/>
  <c r="H501" i="6"/>
  <c r="H500" i="6"/>
  <c r="H498" i="6"/>
  <c r="H497" i="6"/>
  <c r="H496" i="6"/>
  <c r="H495" i="6"/>
  <c r="H494" i="6"/>
  <c r="H464" i="6"/>
  <c r="H463" i="6"/>
  <c r="H462" i="6"/>
  <c r="H461" i="6"/>
  <c r="H458" i="6"/>
  <c r="H457" i="6"/>
  <c r="H389" i="6"/>
  <c r="H358" i="6"/>
  <c r="H357" i="6"/>
  <c r="H356" i="6"/>
  <c r="H355" i="6"/>
  <c r="H344" i="6"/>
  <c r="H341" i="6"/>
  <c r="H546" i="7"/>
  <c r="H539" i="7"/>
  <c r="H521" i="7"/>
  <c r="H520" i="7"/>
  <c r="H445" i="7"/>
  <c r="H444" i="7"/>
  <c r="H376" i="7"/>
  <c r="H464" i="10"/>
  <c r="H449" i="10"/>
  <c r="H427" i="10"/>
  <c r="H426" i="10"/>
  <c r="H413" i="10"/>
  <c r="H397" i="10"/>
  <c r="H384" i="10"/>
  <c r="H375" i="10"/>
  <c r="H360" i="10"/>
  <c r="H341" i="10"/>
  <c r="H514" i="11"/>
  <c r="H504" i="11"/>
  <c r="H496" i="11"/>
  <c r="H493" i="11"/>
  <c r="H492" i="11"/>
  <c r="H491" i="11"/>
  <c r="H490" i="11"/>
  <c r="H473" i="11"/>
  <c r="H470" i="11"/>
  <c r="H459" i="11"/>
  <c r="H458" i="11"/>
  <c r="H447" i="11"/>
  <c r="H434" i="11"/>
  <c r="H421" i="11"/>
  <c r="H420" i="11"/>
  <c r="H413" i="11"/>
  <c r="H401" i="11"/>
  <c r="H396" i="11"/>
  <c r="H388" i="11"/>
  <c r="H385" i="11"/>
  <c r="H384" i="11"/>
  <c r="H371" i="11"/>
  <c r="H351" i="11"/>
  <c r="H348" i="11"/>
  <c r="H347" i="11"/>
  <c r="H523" i="12"/>
  <c r="H465" i="12"/>
  <c r="H461" i="12"/>
  <c r="H459" i="12"/>
  <c r="H458" i="12"/>
  <c r="H454" i="12"/>
  <c r="H444" i="12"/>
  <c r="H421" i="12"/>
  <c r="H420" i="12"/>
  <c r="H416" i="12"/>
  <c r="H405" i="12"/>
  <c r="H404" i="12"/>
  <c r="H403" i="12"/>
  <c r="H377" i="12"/>
  <c r="H373" i="12"/>
  <c r="H360" i="12"/>
  <c r="H358" i="12"/>
  <c r="H357" i="12"/>
  <c r="H341" i="12"/>
  <c r="H504" i="13"/>
  <c r="H474" i="13"/>
  <c r="H471" i="13"/>
  <c r="H470" i="13"/>
  <c r="H469" i="13"/>
  <c r="H468" i="13"/>
  <c r="H464" i="13"/>
  <c r="H447" i="13"/>
  <c r="H431" i="13"/>
  <c r="H421" i="13"/>
  <c r="H408" i="13"/>
  <c r="H366" i="13"/>
  <c r="H334" i="13"/>
  <c r="H546" i="14"/>
  <c r="H545" i="14"/>
  <c r="H536" i="14"/>
  <c r="H535" i="14"/>
  <c r="H534" i="14"/>
  <c r="H533" i="14"/>
  <c r="H525" i="14"/>
  <c r="H504" i="14"/>
  <c r="H476" i="14"/>
  <c r="H475" i="14"/>
  <c r="H474" i="14"/>
  <c r="H473" i="14"/>
  <c r="H471" i="14"/>
  <c r="H470" i="14"/>
  <c r="H467" i="14"/>
  <c r="H464" i="14"/>
  <c r="H455" i="14"/>
  <c r="H447" i="14"/>
  <c r="H411" i="14"/>
  <c r="H410" i="14"/>
  <c r="H401" i="14"/>
  <c r="H397" i="14"/>
  <c r="H393" i="14"/>
  <c r="H392" i="14"/>
  <c r="H391" i="14"/>
  <c r="H371" i="14"/>
  <c r="H530" i="15"/>
  <c r="H527" i="15"/>
  <c r="H526" i="15"/>
  <c r="H525" i="15"/>
  <c r="H524" i="15"/>
  <c r="H523" i="15"/>
  <c r="H522" i="15"/>
  <c r="H521" i="15"/>
  <c r="H520" i="15"/>
  <c r="H518" i="15"/>
  <c r="H517" i="15"/>
  <c r="H514" i="15"/>
  <c r="H511" i="15"/>
  <c r="H510" i="15"/>
  <c r="H435" i="15"/>
  <c r="H434" i="15"/>
  <c r="H431" i="15"/>
  <c r="H430" i="15"/>
  <c r="H429" i="15"/>
  <c r="H428" i="15"/>
  <c r="H390" i="15"/>
  <c r="H386" i="15"/>
  <c r="H385" i="15"/>
  <c r="H360" i="15"/>
  <c r="H352" i="15"/>
  <c r="H349" i="15"/>
  <c r="H462" i="10"/>
  <c r="H458" i="10"/>
  <c r="H441" i="10"/>
  <c r="H440" i="10"/>
  <c r="H421" i="10"/>
  <c r="H411" i="10"/>
  <c r="H401" i="10"/>
  <c r="H389" i="10"/>
  <c r="H388" i="10"/>
  <c r="H387" i="10"/>
  <c r="H386" i="10"/>
  <c r="H373" i="10"/>
  <c r="H356" i="10"/>
  <c r="H334" i="10"/>
  <c r="H546" i="11"/>
  <c r="H545" i="11"/>
  <c r="H544" i="11"/>
  <c r="H536" i="11"/>
  <c r="H535" i="11"/>
  <c r="H534" i="11"/>
  <c r="H525" i="11"/>
  <c r="H517" i="11"/>
  <c r="H516" i="11"/>
  <c r="H502" i="11"/>
  <c r="H498" i="11"/>
  <c r="H485" i="11"/>
  <c r="H481" i="11"/>
  <c r="H480" i="11"/>
  <c r="H479" i="11"/>
  <c r="H476" i="11"/>
  <c r="H475" i="11"/>
  <c r="H465" i="11"/>
  <c r="H464" i="11"/>
  <c r="H463" i="11"/>
  <c r="H462" i="11"/>
  <c r="H444" i="11"/>
  <c r="H435" i="11"/>
  <c r="H429" i="11"/>
  <c r="H422" i="11"/>
  <c r="H407" i="11"/>
  <c r="H403" i="11"/>
  <c r="H375" i="11"/>
  <c r="H358" i="11"/>
  <c r="H357" i="11"/>
  <c r="H341" i="11"/>
  <c r="H535" i="12"/>
  <c r="H520" i="12"/>
  <c r="H519" i="12"/>
  <c r="H517" i="12"/>
  <c r="H516" i="12"/>
  <c r="H515" i="12"/>
  <c r="H508" i="12"/>
  <c r="H502" i="12"/>
  <c r="H495" i="12"/>
  <c r="H494" i="12"/>
  <c r="H493" i="12"/>
  <c r="H491" i="12"/>
  <c r="H490" i="12"/>
  <c r="H489" i="12"/>
  <c r="H488" i="12"/>
  <c r="H481" i="12"/>
  <c r="H480" i="12"/>
  <c r="H476" i="12"/>
  <c r="H474" i="12"/>
  <c r="H471" i="12"/>
  <c r="H469" i="12"/>
  <c r="H468" i="12"/>
  <c r="H440" i="12"/>
  <c r="H439" i="12"/>
  <c r="H431" i="12"/>
  <c r="H411" i="12"/>
  <c r="H401" i="12"/>
  <c r="H397" i="12"/>
  <c r="H391" i="12"/>
  <c r="H386" i="12"/>
  <c r="H385" i="12"/>
  <c r="H384" i="12"/>
  <c r="H363" i="12"/>
  <c r="H344" i="12"/>
  <c r="H543" i="13"/>
  <c r="H542" i="13"/>
  <c r="H535" i="13"/>
  <c r="H528" i="13"/>
  <c r="H523" i="13"/>
  <c r="H522" i="13"/>
  <c r="H502" i="13"/>
  <c r="H501" i="13"/>
  <c r="H476" i="13"/>
  <c r="H475" i="13"/>
  <c r="H459" i="13"/>
  <c r="H455" i="13"/>
  <c r="H441" i="13"/>
  <c r="H440" i="13"/>
  <c r="H439" i="13"/>
  <c r="H411" i="13"/>
  <c r="H401" i="13"/>
  <c r="H395" i="13"/>
  <c r="H387" i="13"/>
  <c r="H357" i="13"/>
  <c r="H355" i="13"/>
  <c r="H351" i="13"/>
  <c r="H344" i="13"/>
  <c r="H541" i="14"/>
  <c r="H523" i="14"/>
  <c r="H522" i="14"/>
  <c r="H502" i="14"/>
  <c r="H501" i="14"/>
  <c r="H481" i="14"/>
  <c r="H480" i="14"/>
  <c r="H479" i="14"/>
  <c r="H460" i="14"/>
  <c r="H459" i="14"/>
  <c r="H458" i="14"/>
  <c r="H445" i="14"/>
  <c r="H444" i="14"/>
  <c r="H430" i="14"/>
  <c r="H427" i="14"/>
  <c r="H426" i="14"/>
  <c r="H388" i="14"/>
  <c r="H387" i="14"/>
  <c r="H386" i="14"/>
  <c r="H385" i="14"/>
  <c r="H350" i="14"/>
  <c r="H448" i="15"/>
  <c r="H446" i="15"/>
  <c r="H445" i="15"/>
  <c r="H442" i="15"/>
  <c r="H439" i="15"/>
  <c r="H438" i="15"/>
  <c r="H437" i="15"/>
  <c r="H426" i="15"/>
  <c r="H425" i="15"/>
  <c r="H422" i="15"/>
  <c r="H421" i="15"/>
  <c r="H420" i="15"/>
  <c r="H413" i="15"/>
  <c r="H393" i="15"/>
  <c r="H381" i="15"/>
  <c r="H528" i="16"/>
  <c r="H527" i="16"/>
  <c r="H499" i="16"/>
  <c r="H494" i="16"/>
  <c r="H487" i="16"/>
  <c r="H483" i="16"/>
  <c r="H482" i="16"/>
  <c r="H455" i="16"/>
  <c r="H454" i="16"/>
  <c r="H431" i="16"/>
  <c r="H401" i="16"/>
  <c r="H397" i="16"/>
  <c r="H389" i="16"/>
  <c r="H386" i="16"/>
  <c r="H344" i="16"/>
  <c r="H341" i="16"/>
  <c r="H545" i="17"/>
  <c r="H544" i="17"/>
  <c r="H541" i="17"/>
  <c r="H540" i="17"/>
  <c r="H537" i="17"/>
  <c r="H533" i="17"/>
  <c r="H443" i="17"/>
  <c r="H439" i="17"/>
  <c r="H423" i="17"/>
  <c r="H410" i="17"/>
  <c r="H405" i="17"/>
  <c r="H404" i="17"/>
  <c r="H397" i="17"/>
  <c r="H394" i="17"/>
  <c r="H390" i="17"/>
  <c r="H389" i="17"/>
  <c r="H509" i="21"/>
  <c r="H345" i="15"/>
  <c r="H344" i="15"/>
  <c r="H337" i="15"/>
  <c r="H516" i="16"/>
  <c r="H474" i="16"/>
  <c r="H471" i="16"/>
  <c r="H466" i="16"/>
  <c r="H462" i="16"/>
  <c r="H459" i="16"/>
  <c r="H427" i="16"/>
  <c r="H426" i="16"/>
  <c r="H423" i="16"/>
  <c r="H377" i="16"/>
  <c r="H376" i="16"/>
  <c r="H373" i="16"/>
  <c r="H372" i="16"/>
  <c r="H528" i="17"/>
  <c r="H527" i="17"/>
  <c r="H524" i="17"/>
  <c r="H523" i="17"/>
  <c r="H520" i="17"/>
  <c r="H519" i="17"/>
  <c r="H516" i="17"/>
  <c r="H515" i="17"/>
  <c r="H511" i="17"/>
  <c r="H369" i="17"/>
  <c r="H537" i="18"/>
  <c r="H490" i="18"/>
  <c r="H466" i="18"/>
  <c r="H442" i="18"/>
  <c r="H416" i="18"/>
  <c r="H404" i="18"/>
  <c r="H357" i="18"/>
  <c r="H541" i="19"/>
  <c r="H537" i="19"/>
  <c r="H536" i="19"/>
  <c r="H533" i="19"/>
  <c r="H528" i="19"/>
  <c r="H512" i="19"/>
  <c r="H508" i="19"/>
  <c r="H503" i="19"/>
  <c r="H502" i="19"/>
  <c r="H498" i="19"/>
  <c r="H494" i="19"/>
  <c r="H483" i="19"/>
  <c r="H466" i="19"/>
  <c r="H463" i="19"/>
  <c r="H462" i="19"/>
  <c r="H431" i="19"/>
  <c r="H427" i="19"/>
  <c r="H407" i="19"/>
  <c r="H405" i="19"/>
  <c r="H404" i="19"/>
  <c r="H403" i="19"/>
  <c r="H357" i="19"/>
  <c r="H356" i="19"/>
  <c r="H341" i="19"/>
  <c r="H511" i="20"/>
  <c r="H510" i="20"/>
  <c r="H508" i="20"/>
  <c r="H507" i="20"/>
  <c r="H498" i="20"/>
  <c r="H497" i="20"/>
  <c r="H496" i="20"/>
  <c r="H495" i="20"/>
  <c r="H494" i="20"/>
  <c r="H492" i="20"/>
  <c r="H491" i="20"/>
  <c r="H490" i="20"/>
  <c r="H489" i="20"/>
  <c r="H488" i="20"/>
  <c r="H485" i="20"/>
  <c r="H484" i="20"/>
  <c r="H483" i="20"/>
  <c r="H482" i="20"/>
  <c r="H480" i="20"/>
  <c r="H479" i="20"/>
  <c r="H474" i="20"/>
  <c r="H473" i="20"/>
  <c r="H472" i="20"/>
  <c r="H471" i="20"/>
  <c r="H470" i="20"/>
  <c r="H469" i="20"/>
  <c r="H466" i="20"/>
  <c r="H390" i="22"/>
  <c r="H386" i="17"/>
  <c r="H385" i="17"/>
  <c r="H381" i="17"/>
  <c r="H376" i="17"/>
  <c r="H373" i="17"/>
  <c r="H372" i="17"/>
  <c r="H341" i="17"/>
  <c r="H340" i="17"/>
  <c r="H333" i="17"/>
  <c r="H479" i="18"/>
  <c r="H455" i="18"/>
  <c r="H439" i="18"/>
  <c r="H435" i="18"/>
  <c r="H431" i="18"/>
  <c r="H397" i="18"/>
  <c r="H341" i="18"/>
  <c r="H523" i="19"/>
  <c r="H519" i="19"/>
  <c r="H516" i="19"/>
  <c r="H487" i="19"/>
  <c r="H454" i="19"/>
  <c r="H413" i="19"/>
  <c r="H392" i="19"/>
  <c r="H391" i="19"/>
  <c r="H351" i="19"/>
  <c r="H350" i="19"/>
  <c r="H348" i="19"/>
  <c r="H347" i="19"/>
  <c r="H546" i="20"/>
  <c r="H543" i="20"/>
  <c r="H539" i="20"/>
  <c r="H528" i="20"/>
  <c r="H527" i="20"/>
  <c r="H526" i="20"/>
  <c r="H525" i="20"/>
  <c r="H519" i="20"/>
  <c r="H518" i="20"/>
  <c r="H517" i="20"/>
  <c r="H516" i="20"/>
  <c r="H515" i="20"/>
  <c r="H514" i="20"/>
  <c r="H504" i="20"/>
  <c r="H501" i="20"/>
  <c r="H476" i="20"/>
  <c r="H475" i="20"/>
  <c r="H454" i="20"/>
  <c r="H452" i="20"/>
  <c r="H451" i="20"/>
  <c r="H371" i="20"/>
  <c r="H363" i="20"/>
  <c r="H351" i="20"/>
  <c r="H350" i="20"/>
  <c r="H539" i="21"/>
  <c r="H522" i="21"/>
  <c r="H481" i="21"/>
  <c r="H480" i="21"/>
  <c r="H420" i="21"/>
  <c r="H388" i="21"/>
  <c r="H387" i="21"/>
  <c r="H384" i="21"/>
  <c r="H366" i="21"/>
  <c r="H347" i="21"/>
  <c r="H338" i="21"/>
  <c r="H527" i="22"/>
  <c r="H522" i="22"/>
  <c r="H504" i="22"/>
  <c r="H502" i="22"/>
  <c r="H501" i="22"/>
  <c r="H500" i="22"/>
  <c r="H499" i="22"/>
  <c r="H497" i="22"/>
  <c r="H493" i="22"/>
  <c r="H492" i="22"/>
  <c r="H489" i="22"/>
  <c r="H488" i="22"/>
  <c r="H478" i="22"/>
  <c r="H464" i="22"/>
  <c r="H436" i="22"/>
  <c r="H405" i="22"/>
  <c r="H389" i="22"/>
  <c r="H388" i="22"/>
  <c r="H385" i="22"/>
  <c r="H384" i="22"/>
  <c r="H373" i="22"/>
  <c r="H372" i="22"/>
  <c r="H371" i="22"/>
  <c r="H361" i="22"/>
  <c r="H355" i="22"/>
  <c r="H347" i="22"/>
  <c r="H334" i="22"/>
  <c r="H539" i="23"/>
  <c r="H522" i="23"/>
  <c r="H485" i="23"/>
  <c r="H449" i="23"/>
  <c r="H407" i="23"/>
  <c r="H405" i="23"/>
  <c r="H404" i="23"/>
  <c r="H403" i="23"/>
  <c r="H395" i="23"/>
  <c r="H389" i="23"/>
  <c r="H386" i="23"/>
  <c r="H385" i="23"/>
  <c r="H384" i="23"/>
  <c r="H377" i="23"/>
  <c r="H376" i="23"/>
  <c r="H373" i="23"/>
  <c r="H372" i="23"/>
  <c r="H371" i="23"/>
  <c r="H355" i="23"/>
  <c r="H351" i="23"/>
  <c r="H350" i="23"/>
  <c r="H341" i="23"/>
  <c r="H340" i="23"/>
  <c r="H338" i="23"/>
  <c r="H536" i="24"/>
  <c r="H535" i="24"/>
  <c r="H534" i="24"/>
  <c r="H533" i="24"/>
  <c r="H512" i="24"/>
  <c r="H511" i="24"/>
  <c r="H510" i="24"/>
  <c r="H475" i="24"/>
  <c r="H474" i="24"/>
  <c r="H473" i="24"/>
  <c r="H472" i="24"/>
  <c r="H471" i="24"/>
  <c r="H468" i="24"/>
  <c r="H449" i="24"/>
  <c r="H448" i="24"/>
  <c r="H447" i="24"/>
  <c r="H443" i="24"/>
  <c r="H442" i="24"/>
  <c r="H441" i="24"/>
  <c r="H440" i="24"/>
  <c r="H437" i="24"/>
  <c r="H425" i="24"/>
  <c r="H424" i="24"/>
  <c r="H389" i="24"/>
  <c r="H378" i="24"/>
  <c r="H377" i="24"/>
  <c r="H376" i="24"/>
  <c r="H375" i="24"/>
  <c r="H372" i="24"/>
  <c r="H366" i="24"/>
  <c r="H360" i="24"/>
  <c r="H359" i="24"/>
  <c r="H356" i="24"/>
  <c r="H355" i="24"/>
  <c r="H348" i="24"/>
  <c r="H347" i="24"/>
  <c r="H341" i="24"/>
  <c r="H340" i="24"/>
  <c r="H541" i="25"/>
  <c r="H498" i="25"/>
  <c r="H488" i="25"/>
  <c r="H475" i="25"/>
  <c r="H468" i="25"/>
  <c r="H464" i="25"/>
  <c r="H439" i="25"/>
  <c r="H435" i="25"/>
  <c r="H407" i="25"/>
  <c r="H402" i="25"/>
  <c r="H395" i="22"/>
  <c r="H348" i="22"/>
  <c r="H434" i="23"/>
  <c r="H362" i="23"/>
  <c r="H373" i="24"/>
  <c r="H337" i="24"/>
  <c r="H542" i="25"/>
  <c r="H539" i="25"/>
  <c r="H516" i="25"/>
  <c r="H483" i="25"/>
  <c r="H377" i="25"/>
  <c r="H521" i="26"/>
  <c r="H508" i="27"/>
  <c r="H500" i="27"/>
  <c r="H426" i="27"/>
  <c r="H350" i="27"/>
  <c r="H503" i="24"/>
  <c r="H502" i="24"/>
  <c r="H501" i="24"/>
  <c r="H381" i="25"/>
  <c r="H374" i="25"/>
  <c r="H366" i="25"/>
  <c r="H354" i="25"/>
  <c r="H346" i="25"/>
  <c r="H341" i="25"/>
  <c r="H545" i="26"/>
  <c r="H537" i="26"/>
  <c r="H528" i="26"/>
  <c r="H520" i="26"/>
  <c r="H480" i="26"/>
  <c r="H479" i="26"/>
  <c r="H472" i="26"/>
  <c r="H429" i="26"/>
  <c r="H424" i="26"/>
  <c r="H371" i="26"/>
  <c r="H363" i="26"/>
  <c r="H358" i="26"/>
  <c r="H347" i="26"/>
  <c r="H499" i="27"/>
  <c r="H477" i="27"/>
  <c r="H449" i="27"/>
  <c r="H409" i="27"/>
  <c r="H393" i="27"/>
  <c r="H392" i="27"/>
  <c r="H376" i="27"/>
  <c r="H363" i="27"/>
  <c r="H333" i="27"/>
  <c r="H527" i="28"/>
  <c r="H496" i="28"/>
  <c r="H495" i="28"/>
  <c r="H407" i="28"/>
  <c r="H541" i="29"/>
  <c r="H537" i="29"/>
  <c r="H516" i="29"/>
  <c r="H412" i="29"/>
  <c r="H391" i="29"/>
  <c r="H375" i="29"/>
  <c r="H371" i="29"/>
  <c r="H534" i="30"/>
  <c r="H525" i="30"/>
  <c r="H522" i="30"/>
  <c r="H449" i="30"/>
  <c r="H448" i="30"/>
  <c r="H437" i="30"/>
  <c r="H436" i="30"/>
  <c r="H429" i="30"/>
  <c r="H424" i="30"/>
  <c r="H420" i="30"/>
  <c r="H371" i="30"/>
  <c r="H363" i="30"/>
  <c r="H362" i="30"/>
  <c r="H343" i="30"/>
  <c r="H518" i="31"/>
  <c r="H463" i="31"/>
  <c r="H530" i="32"/>
  <c r="H465" i="32"/>
  <c r="H464" i="32"/>
  <c r="H460" i="32"/>
  <c r="H457" i="32"/>
  <c r="H456" i="32"/>
  <c r="H453" i="32"/>
  <c r="H452" i="32"/>
  <c r="H436" i="32"/>
  <c r="H425" i="32"/>
  <c r="H424" i="32"/>
  <c r="H421" i="32"/>
  <c r="H420" i="32"/>
  <c r="H412" i="32"/>
  <c r="H411" i="32"/>
  <c r="H407" i="32"/>
  <c r="H405" i="32"/>
  <c r="H404" i="32"/>
  <c r="H403" i="32"/>
  <c r="H401" i="32"/>
  <c r="H397" i="32"/>
  <c r="H396" i="32"/>
  <c r="H395" i="32"/>
  <c r="H394" i="32"/>
  <c r="H341" i="32"/>
  <c r="H340" i="32"/>
  <c r="H545" i="28"/>
  <c r="H492" i="29"/>
  <c r="H459" i="29"/>
  <c r="H464" i="31"/>
  <c r="H442" i="31"/>
  <c r="H401" i="31"/>
  <c r="H333" i="32"/>
  <c r="E9" i="5"/>
  <c r="E11" i="5"/>
  <c r="E13" i="5"/>
  <c r="H161" i="11"/>
  <c r="H161" i="3"/>
  <c r="E10" i="29"/>
  <c r="H294" i="4"/>
  <c r="H293" i="4"/>
  <c r="H292" i="4"/>
  <c r="H291" i="4"/>
  <c r="H288" i="4"/>
  <c r="H287" i="4"/>
  <c r="H286" i="4"/>
  <c r="H285" i="4"/>
  <c r="H247" i="4"/>
  <c r="H226" i="4"/>
  <c r="H225" i="4"/>
  <c r="H211" i="4"/>
  <c r="H210" i="4"/>
  <c r="H209" i="4"/>
  <c r="H208" i="4"/>
  <c r="H207" i="4"/>
  <c r="H206" i="4"/>
  <c r="H204" i="4"/>
  <c r="H196" i="4"/>
  <c r="H194" i="4"/>
  <c r="H193" i="4"/>
  <c r="H173" i="4"/>
  <c r="H172" i="4"/>
  <c r="H171" i="4"/>
  <c r="H170" i="4"/>
  <c r="H169" i="4"/>
  <c r="H168" i="4"/>
  <c r="H165" i="4"/>
  <c r="H315" i="5"/>
  <c r="H314" i="5"/>
  <c r="H313" i="5"/>
  <c r="H312" i="5"/>
  <c r="H302" i="5"/>
  <c r="H268" i="5"/>
  <c r="H239" i="5"/>
  <c r="H238" i="5"/>
  <c r="H237" i="5"/>
  <c r="H229" i="5"/>
  <c r="H228" i="5"/>
  <c r="H227" i="5"/>
  <c r="H223" i="5"/>
  <c r="H199" i="5"/>
  <c r="H194" i="5"/>
  <c r="H184" i="5"/>
  <c r="H172" i="5"/>
  <c r="H298" i="6"/>
  <c r="H297" i="6"/>
  <c r="H296" i="6"/>
  <c r="H292" i="6"/>
  <c r="H291" i="6"/>
  <c r="H290" i="6"/>
  <c r="H287" i="6"/>
  <c r="H286" i="6"/>
  <c r="H285" i="6"/>
  <c r="H284" i="6"/>
  <c r="H282" i="6"/>
  <c r="H281" i="6"/>
  <c r="H277" i="6"/>
  <c r="H252" i="6"/>
  <c r="H249" i="6"/>
  <c r="H248" i="6"/>
  <c r="H245" i="6"/>
  <c r="H244" i="6"/>
  <c r="H243" i="6"/>
  <c r="H242" i="6"/>
  <c r="H239" i="6"/>
  <c r="H238" i="6"/>
  <c r="H237" i="6"/>
  <c r="H236" i="6"/>
  <c r="H235" i="6"/>
  <c r="H223" i="6"/>
  <c r="H222" i="6"/>
  <c r="H221" i="6"/>
  <c r="H220" i="6"/>
  <c r="H219" i="6"/>
  <c r="H218" i="6"/>
  <c r="H217" i="6"/>
  <c r="H216" i="6"/>
  <c r="H215" i="6"/>
  <c r="H214" i="6"/>
  <c r="H213" i="6"/>
  <c r="H200" i="6"/>
  <c r="H199" i="6"/>
  <c r="H311" i="7"/>
  <c r="H310" i="7"/>
  <c r="H309" i="7"/>
  <c r="H298" i="7"/>
  <c r="H286" i="7"/>
  <c r="H254" i="7"/>
  <c r="H253" i="7"/>
  <c r="H252" i="7"/>
  <c r="H246" i="7"/>
  <c r="H239" i="7"/>
  <c r="H238" i="7"/>
  <c r="H161" i="19"/>
  <c r="C8" i="20"/>
  <c r="E13" i="20" s="1"/>
  <c r="H13" i="20" s="1"/>
  <c r="F161" i="18"/>
  <c r="G161" i="6"/>
  <c r="G161" i="4"/>
  <c r="H161" i="4" s="1"/>
  <c r="G161" i="2"/>
  <c r="F161" i="34"/>
  <c r="E161" i="6"/>
  <c r="E161" i="2"/>
  <c r="H221" i="7"/>
  <c r="H179" i="7"/>
  <c r="H178" i="7"/>
  <c r="H311" i="8"/>
  <c r="H310" i="8"/>
  <c r="H309" i="8"/>
  <c r="H300" i="8"/>
  <c r="H299" i="8"/>
  <c r="H298" i="8"/>
  <c r="H295" i="8"/>
  <c r="H282" i="8"/>
  <c r="H281" i="8"/>
  <c r="H277" i="8"/>
  <c r="H252" i="8"/>
  <c r="H243" i="8"/>
  <c r="H235" i="8"/>
  <c r="H234" i="8"/>
  <c r="H233" i="8"/>
  <c r="H225" i="8"/>
  <c r="H200" i="8"/>
  <c r="H289" i="9"/>
  <c r="H288" i="9"/>
  <c r="H285" i="9"/>
  <c r="H284" i="9"/>
  <c r="H271" i="9"/>
  <c r="H270" i="9"/>
  <c r="H267" i="9"/>
  <c r="H265" i="9"/>
  <c r="H249" i="9"/>
  <c r="H222" i="9"/>
  <c r="H221" i="9"/>
  <c r="H218" i="9"/>
  <c r="H217" i="9"/>
  <c r="H210" i="9"/>
  <c r="H209" i="9"/>
  <c r="H206" i="9"/>
  <c r="H204" i="9"/>
  <c r="H188" i="9"/>
  <c r="H177" i="9"/>
  <c r="H172" i="9"/>
  <c r="H171" i="9"/>
  <c r="H305" i="10"/>
  <c r="H301" i="10"/>
  <c r="H300" i="10"/>
  <c r="H294" i="10"/>
  <c r="H237" i="10"/>
  <c r="H233" i="10"/>
  <c r="H218" i="10"/>
  <c r="H172" i="10"/>
  <c r="H171" i="10"/>
  <c r="H165" i="10"/>
  <c r="H306" i="11"/>
  <c r="H305" i="11"/>
  <c r="H292" i="11"/>
  <c r="H249" i="11"/>
  <c r="H246" i="11"/>
  <c r="H223" i="11"/>
  <c r="H220" i="11"/>
  <c r="H204" i="11"/>
  <c r="H172" i="11"/>
  <c r="H171" i="11"/>
  <c r="H298" i="12"/>
  <c r="H290" i="12"/>
  <c r="H286" i="12"/>
  <c r="H267" i="12"/>
  <c r="H215" i="12"/>
  <c r="H211" i="12"/>
  <c r="H203" i="12"/>
  <c r="H252" i="13"/>
  <c r="H249" i="13"/>
  <c r="H225" i="13"/>
  <c r="H172" i="13"/>
  <c r="H171" i="13"/>
  <c r="H317" i="14"/>
  <c r="H314" i="14"/>
  <c r="H310" i="14"/>
  <c r="H267" i="14"/>
  <c r="H265" i="14"/>
  <c r="H246" i="14"/>
  <c r="H230" i="14"/>
  <c r="H204" i="14"/>
  <c r="H171" i="14"/>
  <c r="H252" i="15"/>
  <c r="H253" i="34"/>
  <c r="H164" i="1"/>
  <c r="H285" i="2"/>
  <c r="H164" i="2"/>
  <c r="H230" i="3"/>
  <c r="H179" i="32"/>
  <c r="G10" i="28"/>
  <c r="C8" i="28"/>
  <c r="C8" i="1"/>
  <c r="E13" i="1" s="1"/>
  <c r="G71" i="4"/>
  <c r="E71" i="21"/>
  <c r="E71" i="7"/>
  <c r="E71" i="19"/>
  <c r="E71" i="11"/>
  <c r="H71" i="11" s="1"/>
  <c r="E71" i="6"/>
  <c r="H72" i="7"/>
  <c r="H72" i="28"/>
  <c r="C8" i="16"/>
  <c r="E72" i="33"/>
  <c r="G71" i="1"/>
  <c r="H71" i="1" s="1"/>
  <c r="E117" i="4"/>
  <c r="H117" i="4" s="1"/>
  <c r="G71" i="15"/>
  <c r="H71" i="15" s="1"/>
  <c r="C10" i="18"/>
  <c r="C10" i="20"/>
  <c r="C10" i="21"/>
  <c r="G10" i="21" s="1"/>
  <c r="G10" i="24"/>
  <c r="G10" i="32"/>
  <c r="E72" i="9"/>
  <c r="H72" i="9" s="1"/>
  <c r="H148" i="34"/>
  <c r="H147" i="34"/>
  <c r="H145" i="34"/>
  <c r="H144" i="34"/>
  <c r="H143" i="34"/>
  <c r="H142" i="34"/>
  <c r="H140" i="34"/>
  <c r="H139" i="34"/>
  <c r="H138" i="34"/>
  <c r="H137" i="34"/>
  <c r="H123" i="34"/>
  <c r="H122" i="34"/>
  <c r="H121" i="34"/>
  <c r="H143" i="1"/>
  <c r="H123" i="1"/>
  <c r="H112" i="1"/>
  <c r="H80" i="1"/>
  <c r="E118" i="4"/>
  <c r="H118" i="4" s="1"/>
  <c r="E87" i="4"/>
  <c r="H87" i="4" s="1"/>
  <c r="H77" i="4"/>
  <c r="H141" i="5"/>
  <c r="E139" i="5"/>
  <c r="H139" i="5" s="1"/>
  <c r="G10" i="29"/>
  <c r="H72" i="33"/>
  <c r="H95" i="33"/>
  <c r="H135" i="4"/>
  <c r="E127" i="7"/>
  <c r="H127" i="7" s="1"/>
  <c r="E122" i="7"/>
  <c r="H122" i="7" s="1"/>
  <c r="E106" i="7"/>
  <c r="H106" i="7" s="1"/>
  <c r="H123" i="8"/>
  <c r="H115" i="9"/>
  <c r="H85" i="9"/>
  <c r="H104" i="12"/>
  <c r="C10" i="5"/>
  <c r="E10" i="5" s="1"/>
  <c r="E135" i="5"/>
  <c r="H135" i="5" s="1"/>
  <c r="C10" i="6"/>
  <c r="G10" i="6" s="1"/>
  <c r="E80" i="6"/>
  <c r="H80" i="6" s="1"/>
  <c r="E105" i="6"/>
  <c r="H105" i="6" s="1"/>
  <c r="G71" i="27"/>
  <c r="H71" i="27" s="1"/>
  <c r="E72" i="6"/>
  <c r="H72" i="6" s="1"/>
  <c r="E72" i="21"/>
  <c r="H72" i="21" s="1"/>
  <c r="H136" i="34"/>
  <c r="H133" i="34"/>
  <c r="H132" i="34"/>
  <c r="H118" i="34"/>
  <c r="H114" i="34"/>
  <c r="H104" i="1"/>
  <c r="H145" i="2"/>
  <c r="H142" i="2"/>
  <c r="H134" i="4"/>
  <c r="E112" i="4"/>
  <c r="H112" i="4" s="1"/>
  <c r="H73" i="4"/>
  <c r="H136" i="5"/>
  <c r="E112" i="5"/>
  <c r="H112" i="5" s="1"/>
  <c r="H135" i="6"/>
  <c r="H134" i="6"/>
  <c r="H133" i="6"/>
  <c r="H117" i="6"/>
  <c r="H116" i="6"/>
  <c r="H106" i="6"/>
  <c r="E151" i="7"/>
  <c r="H121" i="7"/>
  <c r="H148" i="8"/>
  <c r="H129" i="8"/>
  <c r="H84" i="8"/>
  <c r="H147" i="9"/>
  <c r="H142" i="9"/>
  <c r="H140" i="9"/>
  <c r="H139" i="9"/>
  <c r="H136" i="9"/>
  <c r="H113" i="2"/>
  <c r="H145" i="4"/>
  <c r="H142" i="4"/>
  <c r="H106" i="5"/>
  <c r="H148" i="6"/>
  <c r="H110" i="6"/>
  <c r="H95" i="6"/>
  <c r="H104" i="7"/>
  <c r="H149" i="8"/>
  <c r="H117" i="8"/>
  <c r="H88" i="8"/>
  <c r="H127" i="9"/>
  <c r="H113" i="9"/>
  <c r="H147" i="10"/>
  <c r="H138" i="10"/>
  <c r="H113" i="10"/>
  <c r="H150" i="11"/>
  <c r="H149" i="11"/>
  <c r="H148" i="11"/>
  <c r="H147" i="11"/>
  <c r="H136" i="11"/>
  <c r="H106" i="11"/>
  <c r="H102" i="11"/>
  <c r="H101" i="11"/>
  <c r="H97" i="11"/>
  <c r="H96" i="11"/>
  <c r="H129" i="12"/>
  <c r="H121" i="12"/>
  <c r="H114" i="12"/>
  <c r="H113" i="12"/>
  <c r="H141" i="13"/>
  <c r="H140" i="13"/>
  <c r="H137" i="13"/>
  <c r="H129" i="13"/>
  <c r="H118" i="13"/>
  <c r="H106" i="13"/>
  <c r="H148" i="14"/>
  <c r="H141" i="14"/>
  <c r="H113" i="14"/>
  <c r="H104" i="14"/>
  <c r="H81" i="14"/>
  <c r="H134" i="15"/>
  <c r="H132" i="15"/>
  <c r="H118" i="15"/>
  <c r="H83" i="15"/>
  <c r="H82" i="15"/>
  <c r="H151" i="16"/>
  <c r="H148" i="16"/>
  <c r="H147" i="16"/>
  <c r="H146" i="16"/>
  <c r="H145" i="16"/>
  <c r="H144" i="16"/>
  <c r="H141" i="16"/>
  <c r="H140" i="16"/>
  <c r="H139" i="16"/>
  <c r="H138" i="16"/>
  <c r="H90" i="16"/>
  <c r="H85" i="16"/>
  <c r="H82" i="16"/>
  <c r="H81" i="16"/>
  <c r="H80" i="16"/>
  <c r="H138" i="17"/>
  <c r="H129" i="17"/>
  <c r="H127" i="17"/>
  <c r="H123" i="17"/>
  <c r="H114" i="17"/>
  <c r="H98" i="17"/>
  <c r="H97" i="17"/>
  <c r="H94" i="17"/>
  <c r="H77" i="17"/>
  <c r="H151" i="18"/>
  <c r="H148" i="18"/>
  <c r="H147" i="18"/>
  <c r="H140" i="18"/>
  <c r="H137" i="18"/>
  <c r="H84" i="18"/>
  <c r="H141" i="19"/>
  <c r="H140" i="19"/>
  <c r="H135" i="9"/>
  <c r="H117" i="9"/>
  <c r="H121" i="10"/>
  <c r="H104" i="10"/>
  <c r="H102" i="10"/>
  <c r="H143" i="11"/>
  <c r="H142" i="11"/>
  <c r="H139" i="11"/>
  <c r="H132" i="11"/>
  <c r="H82" i="11"/>
  <c r="H148" i="12"/>
  <c r="H134" i="12"/>
  <c r="H134" i="13"/>
  <c r="H133" i="13"/>
  <c r="H132" i="13"/>
  <c r="H113" i="13"/>
  <c r="H111" i="13"/>
  <c r="H151" i="14"/>
  <c r="H150" i="14"/>
  <c r="H149" i="14"/>
  <c r="H134" i="14"/>
  <c r="H129" i="14"/>
  <c r="H124" i="14"/>
  <c r="H84" i="14"/>
  <c r="H151" i="15"/>
  <c r="H150" i="15"/>
  <c r="H149" i="15"/>
  <c r="H141" i="15"/>
  <c r="H140" i="15"/>
  <c r="H139" i="15"/>
  <c r="H138" i="15"/>
  <c r="H116" i="15"/>
  <c r="H115" i="15"/>
  <c r="H98" i="15"/>
  <c r="H97" i="15"/>
  <c r="H95" i="15"/>
  <c r="H129" i="16"/>
  <c r="H123" i="16"/>
  <c r="H121" i="16"/>
  <c r="H113" i="16"/>
  <c r="H107" i="16"/>
  <c r="H118" i="17"/>
  <c r="H117" i="17"/>
  <c r="H116" i="17"/>
  <c r="H83" i="17"/>
  <c r="H82" i="17"/>
  <c r="H81" i="17"/>
  <c r="H143" i="18"/>
  <c r="H142" i="18"/>
  <c r="H135" i="18"/>
  <c r="H134" i="18"/>
  <c r="H124" i="18"/>
  <c r="H113" i="18"/>
  <c r="H95" i="18"/>
  <c r="H150" i="19"/>
  <c r="H148" i="19"/>
  <c r="H147" i="19"/>
  <c r="H146" i="19"/>
  <c r="H145" i="19"/>
  <c r="H142" i="19"/>
  <c r="H139" i="19"/>
  <c r="H134" i="19"/>
  <c r="H133" i="19"/>
  <c r="H132" i="19"/>
  <c r="H121" i="19"/>
  <c r="H112" i="19"/>
  <c r="H95" i="19"/>
  <c r="H90" i="19"/>
  <c r="H82" i="19"/>
  <c r="H81" i="19"/>
  <c r="H142" i="20"/>
  <c r="H141" i="20"/>
  <c r="H138" i="20"/>
  <c r="H113" i="20"/>
  <c r="H84" i="20"/>
  <c r="H141" i="21"/>
  <c r="H140" i="21"/>
  <c r="H113" i="21"/>
  <c r="H108" i="21"/>
  <c r="H105" i="21"/>
  <c r="H101" i="19"/>
  <c r="H97" i="19"/>
  <c r="H88" i="19"/>
  <c r="H77" i="19"/>
  <c r="H151" i="20"/>
  <c r="H150" i="20"/>
  <c r="H135" i="20"/>
  <c r="H134" i="20"/>
  <c r="H133" i="20"/>
  <c r="H132" i="20"/>
  <c r="H124" i="20"/>
  <c r="H123" i="20"/>
  <c r="H116" i="20"/>
  <c r="H100" i="20"/>
  <c r="H99" i="20"/>
  <c r="H145" i="21"/>
  <c r="H97" i="21"/>
  <c r="H147" i="22"/>
  <c r="H140" i="22"/>
  <c r="H139" i="22"/>
  <c r="H138" i="22"/>
  <c r="H105" i="22"/>
  <c r="H104" i="22"/>
  <c r="H101" i="22"/>
  <c r="H100" i="22"/>
  <c r="H97" i="22"/>
  <c r="H142" i="23"/>
  <c r="H101" i="23"/>
  <c r="H100" i="23"/>
  <c r="H97" i="23"/>
  <c r="H96" i="23"/>
  <c r="H148" i="24"/>
  <c r="H141" i="24"/>
  <c r="H134" i="24"/>
  <c r="H133" i="24"/>
  <c r="H121" i="24"/>
  <c r="H82" i="24"/>
  <c r="H81" i="24"/>
  <c r="H80" i="24"/>
  <c r="H146" i="25"/>
  <c r="H140" i="25"/>
  <c r="H118" i="25"/>
  <c r="H82" i="25"/>
  <c r="H144" i="26"/>
  <c r="H90" i="26"/>
  <c r="H143" i="27"/>
  <c r="H142" i="27"/>
  <c r="H136" i="27"/>
  <c r="H135" i="27"/>
  <c r="H132" i="27"/>
  <c r="H114" i="27"/>
  <c r="H102" i="27"/>
  <c r="H101" i="27"/>
  <c r="H84" i="28"/>
  <c r="H142" i="29"/>
  <c r="H101" i="29"/>
  <c r="H97" i="29"/>
  <c r="H82" i="29"/>
  <c r="H151" i="30"/>
  <c r="H148" i="30"/>
  <c r="H145" i="30"/>
  <c r="H144" i="30"/>
  <c r="H136" i="30"/>
  <c r="H135" i="30"/>
  <c r="H134" i="30"/>
  <c r="H129" i="30"/>
  <c r="H128" i="30"/>
  <c r="H121" i="30"/>
  <c r="H113" i="30"/>
  <c r="H112" i="30"/>
  <c r="H108" i="30"/>
  <c r="H101" i="30"/>
  <c r="H100" i="30"/>
  <c r="H89" i="30"/>
  <c r="H148" i="31"/>
  <c r="H147" i="31"/>
  <c r="H146" i="31"/>
  <c r="H83" i="25"/>
  <c r="H151" i="26"/>
  <c r="H110" i="27"/>
  <c r="H77" i="31"/>
  <c r="H121" i="32"/>
  <c r="H104" i="32"/>
  <c r="H100" i="32"/>
  <c r="H99" i="32"/>
  <c r="H136" i="22"/>
  <c r="H124" i="22"/>
  <c r="H151" i="23"/>
  <c r="H138" i="23"/>
  <c r="H118" i="23"/>
  <c r="H111" i="23"/>
  <c r="H145" i="24"/>
  <c r="H89" i="24"/>
  <c r="H150" i="25"/>
  <c r="H136" i="25"/>
  <c r="E53" i="2"/>
  <c r="H53" i="2" s="1"/>
  <c r="E63" i="2"/>
  <c r="E18" i="2"/>
  <c r="G9" i="33"/>
  <c r="E35" i="4"/>
  <c r="H35" i="4" s="1"/>
  <c r="E18" i="4"/>
  <c r="E56" i="33"/>
  <c r="H56" i="33" s="1"/>
  <c r="E30" i="33"/>
  <c r="C8" i="33"/>
  <c r="E12" i="33" s="1"/>
  <c r="H12" i="33" s="1"/>
  <c r="G18" i="1"/>
  <c r="H18" i="1" s="1"/>
  <c r="E53" i="23"/>
  <c r="H53" i="23" s="1"/>
  <c r="C8" i="27"/>
  <c r="C8" i="8"/>
  <c r="E13" i="8" s="1"/>
  <c r="C8" i="6"/>
  <c r="C9" i="17"/>
  <c r="E9" i="17" s="1"/>
  <c r="C9" i="10"/>
  <c r="C9" i="6"/>
  <c r="H19" i="2"/>
  <c r="H19" i="5"/>
  <c r="H19" i="11"/>
  <c r="G9" i="5"/>
  <c r="G18" i="9"/>
  <c r="E18" i="12"/>
  <c r="G18" i="17"/>
  <c r="H18" i="17" s="1"/>
  <c r="G18" i="22"/>
  <c r="G9" i="23"/>
  <c r="G18" i="27"/>
  <c r="H18" i="27" s="1"/>
  <c r="H45" i="33"/>
  <c r="H59" i="2"/>
  <c r="H58" i="2"/>
  <c r="H56" i="2"/>
  <c r="H55" i="2"/>
  <c r="H54" i="2"/>
  <c r="H43" i="2"/>
  <c r="H42" i="2"/>
  <c r="H63" i="3"/>
  <c r="H58" i="3"/>
  <c r="H57" i="3"/>
  <c r="H56" i="3"/>
  <c r="H55" i="3"/>
  <c r="H54" i="3"/>
  <c r="H51" i="3"/>
  <c r="H48" i="3"/>
  <c r="H47" i="3"/>
  <c r="H46" i="3"/>
  <c r="H45" i="3"/>
  <c r="H30" i="3"/>
  <c r="H24" i="3"/>
  <c r="H37" i="4"/>
  <c r="H59" i="5"/>
  <c r="H58" i="5"/>
  <c r="H54" i="5"/>
  <c r="H60" i="6"/>
  <c r="H59" i="6"/>
  <c r="H58" i="6"/>
  <c r="H57" i="6"/>
  <c r="H56" i="6"/>
  <c r="H55" i="6"/>
  <c r="H54" i="6"/>
  <c r="H47" i="6"/>
  <c r="H46" i="6"/>
  <c r="H45" i="6"/>
  <c r="H44" i="6"/>
  <c r="H28" i="6"/>
  <c r="H23" i="6"/>
  <c r="H22" i="6"/>
  <c r="H21" i="6"/>
  <c r="H20" i="6"/>
  <c r="H60" i="7"/>
  <c r="H59" i="7"/>
  <c r="H52" i="7"/>
  <c r="H41" i="7"/>
  <c r="H39" i="7"/>
  <c r="H52" i="8"/>
  <c r="H51" i="8"/>
  <c r="H50" i="8"/>
  <c r="H34" i="8"/>
  <c r="H33" i="8"/>
  <c r="H32" i="8"/>
  <c r="H31" i="8"/>
  <c r="H30" i="8"/>
  <c r="H48" i="9"/>
  <c r="H47" i="9"/>
  <c r="H46" i="9"/>
  <c r="H45" i="9"/>
  <c r="H43" i="9"/>
  <c r="H42" i="9"/>
  <c r="H41" i="9"/>
  <c r="H40" i="9"/>
  <c r="H39" i="9"/>
  <c r="H38" i="9"/>
  <c r="H36" i="9"/>
  <c r="H28" i="9"/>
  <c r="H65" i="10"/>
  <c r="H48" i="11"/>
  <c r="H47" i="11"/>
  <c r="H46" i="11"/>
  <c r="H45" i="11"/>
  <c r="H44" i="11"/>
  <c r="H21" i="11"/>
  <c r="H58" i="12"/>
  <c r="H57" i="12"/>
  <c r="H48" i="12"/>
  <c r="H47" i="12"/>
  <c r="H46" i="12"/>
  <c r="H36" i="12"/>
  <c r="H30" i="12"/>
  <c r="H20" i="12"/>
  <c r="H65" i="13"/>
  <c r="H64" i="13"/>
  <c r="H56" i="13"/>
  <c r="H55" i="13"/>
  <c r="H50" i="13"/>
  <c r="H47" i="13"/>
  <c r="H45" i="13"/>
  <c r="H44" i="13"/>
  <c r="H40" i="13"/>
  <c r="H39" i="13"/>
  <c r="H52" i="14"/>
  <c r="H50" i="14"/>
  <c r="H42" i="14"/>
  <c r="H41" i="14"/>
  <c r="H40" i="14"/>
  <c r="H34" i="14"/>
  <c r="H32" i="14"/>
  <c r="H21" i="14"/>
  <c r="H20" i="14"/>
  <c r="H36" i="15"/>
  <c r="H35" i="15"/>
  <c r="H28" i="15"/>
  <c r="H41" i="16"/>
  <c r="H40" i="16"/>
  <c r="H37" i="16"/>
  <c r="H36" i="16"/>
  <c r="H33" i="16"/>
  <c r="H32" i="16"/>
  <c r="H56" i="18"/>
  <c r="H46" i="18"/>
  <c r="H23" i="18"/>
  <c r="H65" i="19"/>
  <c r="H64" i="19"/>
  <c r="H63" i="19"/>
  <c r="H62" i="19"/>
  <c r="H37" i="19"/>
  <c r="H23" i="19"/>
  <c r="H59" i="20"/>
  <c r="H58" i="20"/>
  <c r="H57" i="20"/>
  <c r="H55" i="20"/>
  <c r="H54" i="20"/>
  <c r="H53" i="20"/>
  <c r="H51" i="20"/>
  <c r="H47" i="20"/>
  <c r="H46" i="20"/>
  <c r="H43" i="20"/>
  <c r="H42" i="20"/>
  <c r="H39" i="20"/>
  <c r="G9" i="20"/>
  <c r="H47" i="33"/>
  <c r="H41" i="33"/>
  <c r="H38" i="33"/>
  <c r="H33" i="33"/>
  <c r="H60" i="2"/>
  <c r="H55" i="5"/>
  <c r="H52" i="5"/>
  <c r="H35" i="7"/>
  <c r="H31" i="7"/>
  <c r="H35" i="8"/>
  <c r="H52" i="10"/>
  <c r="H51" i="11"/>
  <c r="H24" i="11"/>
  <c r="H64" i="16"/>
  <c r="H57" i="18"/>
  <c r="H52" i="18"/>
  <c r="H41" i="18"/>
  <c r="H39" i="18"/>
  <c r="H32" i="18"/>
  <c r="H20" i="18"/>
  <c r="H65" i="23"/>
  <c r="H58" i="23"/>
  <c r="H24" i="23"/>
  <c r="G9" i="10"/>
  <c r="G9" i="19"/>
  <c r="G9" i="30"/>
  <c r="H44" i="2"/>
  <c r="H48" i="5"/>
  <c r="H29" i="6"/>
  <c r="H29" i="10"/>
  <c r="H31" i="11"/>
  <c r="H59" i="12"/>
  <c r="H37" i="12"/>
  <c r="H53" i="14"/>
  <c r="H50" i="18"/>
  <c r="H38" i="20"/>
  <c r="H21" i="20"/>
  <c r="H48" i="21"/>
  <c r="H47" i="21"/>
  <c r="H44" i="21"/>
  <c r="H43" i="21"/>
  <c r="H40" i="21"/>
  <c r="H39" i="21"/>
  <c r="H28" i="21"/>
  <c r="H23" i="21"/>
  <c r="H48" i="22"/>
  <c r="H47" i="22"/>
  <c r="H45" i="22"/>
  <c r="H44" i="22"/>
  <c r="H33" i="22"/>
  <c r="H32" i="22"/>
  <c r="H31" i="22"/>
  <c r="H62" i="23"/>
  <c r="H57" i="23"/>
  <c r="H54" i="23"/>
  <c r="H21" i="23"/>
  <c r="H20" i="23"/>
  <c r="H63" i="24"/>
  <c r="H62" i="24"/>
  <c r="H51" i="24"/>
  <c r="H50" i="24"/>
  <c r="H35" i="24"/>
  <c r="H34" i="24"/>
  <c r="H31" i="24"/>
  <c r="H30" i="24"/>
  <c r="H43" i="25"/>
  <c r="H36" i="25"/>
  <c r="H23" i="25"/>
  <c r="H22" i="25"/>
  <c r="H64" i="26"/>
  <c r="H57" i="26"/>
  <c r="H56" i="26"/>
  <c r="H48" i="26"/>
  <c r="H23" i="26"/>
  <c r="H50" i="27"/>
  <c r="H48" i="27"/>
  <c r="H47" i="27"/>
  <c r="H46" i="27"/>
  <c r="H45" i="27"/>
  <c r="H44" i="27"/>
  <c r="H42" i="27"/>
  <c r="H40" i="27"/>
  <c r="H38" i="27"/>
  <c r="H37" i="27"/>
  <c r="H39" i="28"/>
  <c r="H59" i="29"/>
  <c r="H60" i="30"/>
  <c r="H58" i="30"/>
  <c r="H57" i="30"/>
  <c r="H56" i="30"/>
  <c r="H55" i="30"/>
  <c r="H28" i="30"/>
  <c r="H24" i="30"/>
  <c r="H23" i="30"/>
  <c r="H22" i="30"/>
  <c r="H21" i="30"/>
  <c r="H20" i="30"/>
  <c r="H65" i="31"/>
  <c r="H58" i="31"/>
  <c r="H36" i="31"/>
  <c r="H23" i="31"/>
  <c r="H21" i="31"/>
  <c r="H64" i="32"/>
  <c r="H47" i="32"/>
  <c r="H46" i="32"/>
  <c r="H43" i="32"/>
  <c r="H42" i="32"/>
  <c r="H41" i="32"/>
  <c r="H39" i="32"/>
  <c r="H38" i="32"/>
  <c r="H37" i="32"/>
  <c r="H36" i="32"/>
  <c r="H35" i="32"/>
  <c r="H34" i="32"/>
  <c r="H31" i="32"/>
  <c r="H30" i="32"/>
  <c r="H59" i="26"/>
  <c r="H52" i="26"/>
  <c r="H44" i="26"/>
  <c r="H61" i="27"/>
  <c r="H47" i="28"/>
  <c r="H61" i="30"/>
  <c r="H56" i="32"/>
  <c r="H55" i="32"/>
  <c r="H54" i="32"/>
  <c r="H28" i="26"/>
  <c r="H32" i="28"/>
  <c r="G18" i="34"/>
  <c r="H18" i="34" s="1"/>
  <c r="F18" i="34"/>
  <c r="F558" i="33"/>
  <c r="H553" i="8"/>
  <c r="H162" i="22"/>
  <c r="H107" i="2"/>
  <c r="H115" i="2"/>
  <c r="H127" i="2"/>
  <c r="H30" i="2"/>
  <c r="H58" i="33"/>
  <c r="H51" i="19"/>
  <c r="H65" i="15"/>
  <c r="H24" i="10"/>
  <c r="H83" i="1"/>
  <c r="H87" i="33"/>
  <c r="H90" i="33"/>
  <c r="H105" i="33"/>
  <c r="H137" i="33"/>
  <c r="H140" i="33"/>
  <c r="H148" i="33"/>
  <c r="H150" i="33"/>
  <c r="H122" i="11"/>
  <c r="H134" i="5"/>
  <c r="H330" i="3"/>
  <c r="H553" i="7"/>
  <c r="F161" i="13"/>
  <c r="H563" i="3"/>
  <c r="H161" i="23"/>
  <c r="H300" i="33"/>
  <c r="H165" i="33"/>
  <c r="H211" i="34"/>
  <c r="H210" i="34"/>
  <c r="H209" i="34"/>
  <c r="H208" i="34"/>
  <c r="H207" i="34"/>
  <c r="H206" i="34"/>
  <c r="H204" i="34"/>
  <c r="H200" i="34"/>
  <c r="H199" i="34"/>
  <c r="H198" i="34"/>
  <c r="H197" i="34"/>
  <c r="H196" i="34"/>
  <c r="H194" i="34"/>
  <c r="H191" i="34"/>
  <c r="H190" i="34"/>
  <c r="H189" i="34"/>
  <c r="H188" i="34"/>
  <c r="H209" i="1"/>
  <c r="H208" i="1"/>
  <c r="H207" i="1"/>
  <c r="H206" i="1"/>
  <c r="H202" i="1"/>
  <c r="H199" i="1"/>
  <c r="H198" i="1"/>
  <c r="H197" i="1"/>
  <c r="H196" i="1"/>
  <c r="H192" i="1"/>
  <c r="H182" i="1"/>
  <c r="H179" i="1"/>
  <c r="H178" i="1"/>
  <c r="H177" i="1"/>
  <c r="H173" i="1"/>
  <c r="H170" i="1"/>
  <c r="H169" i="1"/>
  <c r="H168" i="1"/>
  <c r="H306" i="2"/>
  <c r="H295" i="2"/>
  <c r="H291" i="2"/>
  <c r="H268" i="2"/>
  <c r="H267" i="2"/>
  <c r="H229" i="2"/>
  <c r="H228" i="2"/>
  <c r="H219" i="2"/>
  <c r="H174" i="2"/>
  <c r="H168" i="2"/>
  <c r="H311" i="3"/>
  <c r="H307" i="3"/>
  <c r="H306" i="3"/>
  <c r="H305" i="3"/>
  <c r="H271" i="3"/>
  <c r="H252" i="3"/>
  <c r="H211" i="3"/>
  <c r="H210" i="3"/>
  <c r="H207" i="3"/>
  <c r="H194" i="3"/>
  <c r="H185" i="3"/>
  <c r="H162" i="33"/>
  <c r="H162" i="2"/>
  <c r="H162" i="14"/>
  <c r="H162" i="20"/>
  <c r="E13" i="30"/>
  <c r="E13" i="26"/>
  <c r="H13" i="26" s="1"/>
  <c r="E13" i="14"/>
  <c r="H162" i="34"/>
  <c r="H162" i="9"/>
  <c r="H162" i="12"/>
  <c r="H162" i="27"/>
  <c r="H228" i="33"/>
  <c r="H320" i="34"/>
  <c r="H317" i="34"/>
  <c r="H316" i="34"/>
  <c r="H315" i="34"/>
  <c r="H314" i="34"/>
  <c r="H311" i="34"/>
  <c r="H307" i="34"/>
  <c r="H306" i="34"/>
  <c r="H305" i="34"/>
  <c r="H304" i="34"/>
  <c r="H303" i="34"/>
  <c r="H302" i="34"/>
  <c r="H301" i="34"/>
  <c r="H298" i="34"/>
  <c r="H297" i="34"/>
  <c r="H296" i="34"/>
  <c r="H295" i="34"/>
  <c r="H294" i="34"/>
  <c r="H293" i="34"/>
  <c r="H292" i="34"/>
  <c r="H289" i="34"/>
  <c r="H288" i="34"/>
  <c r="H287" i="34"/>
  <c r="H286" i="34"/>
  <c r="H282" i="34"/>
  <c r="H276" i="34"/>
  <c r="H273" i="34"/>
  <c r="H272" i="34"/>
  <c r="H271" i="34"/>
  <c r="H270" i="34"/>
  <c r="H269" i="34"/>
  <c r="H268" i="34"/>
  <c r="H264" i="34"/>
  <c r="H263" i="34"/>
  <c r="H262" i="34"/>
  <c r="H261" i="34"/>
  <c r="H254" i="34"/>
  <c r="H184" i="34"/>
  <c r="H179" i="34"/>
  <c r="H178" i="34"/>
  <c r="H177" i="34"/>
  <c r="H166" i="34"/>
  <c r="H163" i="34"/>
  <c r="H320" i="1"/>
  <c r="H319" i="1"/>
  <c r="H318" i="1"/>
  <c r="H315" i="1"/>
  <c r="H312" i="1"/>
  <c r="H311" i="1"/>
  <c r="H310" i="1"/>
  <c r="H309" i="1"/>
  <c r="H305" i="1"/>
  <c r="H302" i="1"/>
  <c r="H301" i="1"/>
  <c r="H300" i="1"/>
  <c r="H299" i="1"/>
  <c r="H298" i="1"/>
  <c r="H297" i="1"/>
  <c r="H296" i="1"/>
  <c r="H293" i="1"/>
  <c r="H292" i="1"/>
  <c r="H291" i="1"/>
  <c r="H290" i="1"/>
  <c r="H287" i="1"/>
  <c r="H252" i="1"/>
  <c r="H249" i="1"/>
  <c r="H248" i="1"/>
  <c r="H245" i="1"/>
  <c r="H242" i="1"/>
  <c r="H239" i="1"/>
  <c r="H236" i="1"/>
  <c r="H233" i="1"/>
  <c r="H189" i="1"/>
  <c r="H188" i="1"/>
  <c r="H165" i="1"/>
  <c r="H317" i="2"/>
  <c r="H316" i="2"/>
  <c r="H312" i="2"/>
  <c r="H311" i="2"/>
  <c r="H310" i="2"/>
  <c r="H309" i="2"/>
  <c r="H298" i="2"/>
  <c r="H294" i="2"/>
  <c r="H277" i="2"/>
  <c r="H252" i="2"/>
  <c r="H211" i="2"/>
  <c r="H210" i="2"/>
  <c r="H209" i="2"/>
  <c r="H208" i="2"/>
  <c r="H204" i="2"/>
  <c r="H194" i="2"/>
  <c r="H184" i="2"/>
  <c r="H183" i="2"/>
  <c r="H165" i="2"/>
  <c r="H296" i="3"/>
  <c r="H295" i="3"/>
  <c r="H292" i="3"/>
  <c r="H289" i="3"/>
  <c r="H244" i="3"/>
  <c r="H243" i="3"/>
  <c r="H231" i="3"/>
  <c r="H226" i="3"/>
  <c r="H225" i="3"/>
  <c r="H222" i="3"/>
  <c r="H213" i="3"/>
  <c r="H184" i="3"/>
  <c r="H179" i="3"/>
  <c r="H178" i="3"/>
  <c r="H172" i="3"/>
  <c r="H171" i="3"/>
  <c r="H245" i="4"/>
  <c r="H216" i="4"/>
  <c r="H216" i="5"/>
  <c r="H211" i="5"/>
  <c r="H232" i="7"/>
  <c r="H313" i="10"/>
  <c r="H216" i="11"/>
  <c r="H282" i="13"/>
  <c r="H164" i="13"/>
  <c r="H168" i="14"/>
  <c r="H172" i="15"/>
  <c r="H166" i="15"/>
  <c r="H163" i="15"/>
  <c r="H320" i="16"/>
  <c r="H319" i="16"/>
  <c r="H318" i="16"/>
  <c r="H315" i="16"/>
  <c r="H312" i="16"/>
  <c r="H311" i="16"/>
  <c r="H310" i="16"/>
  <c r="H309" i="16"/>
  <c r="H305" i="16"/>
  <c r="H302" i="16"/>
  <c r="H301" i="16"/>
  <c r="H300" i="16"/>
  <c r="H295" i="16"/>
  <c r="H292" i="16"/>
  <c r="H291" i="16"/>
  <c r="H290" i="16"/>
  <c r="H289" i="16"/>
  <c r="H286" i="16"/>
  <c r="H282" i="16"/>
  <c r="H281" i="16"/>
  <c r="H277" i="16"/>
  <c r="H237" i="16"/>
  <c r="H234" i="16"/>
  <c r="H217" i="16"/>
  <c r="H214" i="16"/>
  <c r="H213" i="16"/>
  <c r="H183" i="16"/>
  <c r="H172" i="16"/>
  <c r="H171" i="16"/>
  <c r="H168" i="16"/>
  <c r="H292" i="17"/>
  <c r="H285" i="17"/>
  <c r="H277" i="17"/>
  <c r="H276" i="17"/>
  <c r="H267" i="17"/>
  <c r="H210" i="17"/>
  <c r="H209" i="17"/>
  <c r="H196" i="17"/>
  <c r="H191" i="17"/>
  <c r="H188" i="17"/>
  <c r="H186" i="17"/>
  <c r="H183" i="17"/>
  <c r="H288" i="18"/>
  <c r="H252" i="18"/>
  <c r="H220" i="18"/>
  <c r="H219" i="18"/>
  <c r="H320" i="19"/>
  <c r="H319" i="19"/>
  <c r="H318" i="19"/>
  <c r="H317" i="19"/>
  <c r="H314" i="19"/>
  <c r="H289" i="19"/>
  <c r="H165" i="3"/>
  <c r="H320" i="4"/>
  <c r="H319" i="4"/>
  <c r="H318" i="4"/>
  <c r="H317" i="4"/>
  <c r="H314" i="4"/>
  <c r="H313" i="4"/>
  <c r="H312" i="4"/>
  <c r="H311" i="4"/>
  <c r="H310" i="4"/>
  <c r="H309" i="4"/>
  <c r="H307" i="4"/>
  <c r="H304" i="4"/>
  <c r="H303" i="4"/>
  <c r="H302" i="4"/>
  <c r="H301" i="4"/>
  <c r="H300" i="4"/>
  <c r="H299" i="4"/>
  <c r="H298" i="4"/>
  <c r="H282" i="4"/>
  <c r="H281" i="4"/>
  <c r="H277" i="4"/>
  <c r="H269" i="4"/>
  <c r="H268" i="4"/>
  <c r="H267" i="4"/>
  <c r="H265" i="4"/>
  <c r="H264" i="4"/>
  <c r="H252" i="4"/>
  <c r="H249" i="4"/>
  <c r="H248" i="4"/>
  <c r="H244" i="4"/>
  <c r="H243" i="4"/>
  <c r="H242" i="4"/>
  <c r="H239" i="4"/>
  <c r="H238" i="4"/>
  <c r="H237" i="4"/>
  <c r="H236" i="4"/>
  <c r="H235" i="4"/>
  <c r="H234" i="4"/>
  <c r="H233" i="4"/>
  <c r="H230" i="4"/>
  <c r="H229" i="4"/>
  <c r="H228" i="4"/>
  <c r="H221" i="4"/>
  <c r="H220" i="4"/>
  <c r="H219" i="4"/>
  <c r="H218" i="4"/>
  <c r="H185" i="4"/>
  <c r="H184" i="4"/>
  <c r="H179" i="4"/>
  <c r="H178" i="4"/>
  <c r="H305" i="5"/>
  <c r="H300" i="5"/>
  <c r="H296" i="5"/>
  <c r="H295" i="5"/>
  <c r="H281" i="5"/>
  <c r="H277" i="5"/>
  <c r="H254" i="5"/>
  <c r="H246" i="5"/>
  <c r="H243" i="5"/>
  <c r="H234" i="5"/>
  <c r="H231" i="5"/>
  <c r="H213" i="5"/>
  <c r="H210" i="5"/>
  <c r="H209" i="5"/>
  <c r="H185" i="5"/>
  <c r="H320" i="6"/>
  <c r="H319" i="6"/>
  <c r="H318" i="6"/>
  <c r="H317" i="6"/>
  <c r="H314" i="6"/>
  <c r="H313" i="6"/>
  <c r="H312" i="6"/>
  <c r="H311" i="6"/>
  <c r="H310" i="6"/>
  <c r="H309" i="6"/>
  <c r="H307" i="6"/>
  <c r="H306" i="6"/>
  <c r="H305" i="6"/>
  <c r="H270" i="6"/>
  <c r="H263" i="6"/>
  <c r="H211" i="6"/>
  <c r="H209" i="6"/>
  <c r="H208" i="6"/>
  <c r="H207" i="6"/>
  <c r="H206" i="6"/>
  <c r="H204" i="6"/>
  <c r="H197" i="6"/>
  <c r="H196" i="6"/>
  <c r="H194" i="6"/>
  <c r="H168" i="6"/>
  <c r="H303" i="7"/>
  <c r="H302" i="7"/>
  <c r="H296" i="7"/>
  <c r="H295" i="7"/>
  <c r="H294" i="7"/>
  <c r="H268" i="7"/>
  <c r="H267" i="7"/>
  <c r="H244" i="7"/>
  <c r="H243" i="7"/>
  <c r="H242" i="7"/>
  <c r="H231" i="7"/>
  <c r="H230" i="7"/>
  <c r="H229" i="7"/>
  <c r="H217" i="7"/>
  <c r="H213" i="7"/>
  <c r="H200" i="7"/>
  <c r="H318" i="8"/>
  <c r="H317" i="8"/>
  <c r="H316" i="8"/>
  <c r="H315" i="8"/>
  <c r="H305" i="8"/>
  <c r="H269" i="8"/>
  <c r="H236" i="8"/>
  <c r="H229" i="8"/>
  <c r="H222" i="8"/>
  <c r="H209" i="8"/>
  <c r="H186" i="8"/>
  <c r="H183" i="8"/>
  <c r="H296" i="9"/>
  <c r="H242" i="9"/>
  <c r="H238" i="9"/>
  <c r="H237" i="9"/>
  <c r="H229" i="9"/>
  <c r="H196" i="9"/>
  <c r="H183" i="9"/>
  <c r="H168" i="9"/>
  <c r="H311" i="10"/>
  <c r="H310" i="10"/>
  <c r="H309" i="10"/>
  <c r="H267" i="10"/>
  <c r="H265" i="10"/>
  <c r="H242" i="10"/>
  <c r="H238" i="10"/>
  <c r="H314" i="11"/>
  <c r="H303" i="11"/>
  <c r="H285" i="11"/>
  <c r="H209" i="11"/>
  <c r="H208" i="11"/>
  <c r="H183" i="11"/>
  <c r="H281" i="12"/>
  <c r="H277" i="12"/>
  <c r="H238" i="12"/>
  <c r="H235" i="12"/>
  <c r="H234" i="12"/>
  <c r="H196" i="12"/>
  <c r="H173" i="12"/>
  <c r="H172" i="12"/>
  <c r="H171" i="12"/>
  <c r="H320" i="13"/>
  <c r="H300" i="13"/>
  <c r="H290" i="13"/>
  <c r="H286" i="13"/>
  <c r="H285" i="13"/>
  <c r="H281" i="13"/>
  <c r="H271" i="13"/>
  <c r="H267" i="13"/>
  <c r="H265" i="13"/>
  <c r="H293" i="14"/>
  <c r="H292" i="14"/>
  <c r="H265" i="15"/>
  <c r="H262" i="15"/>
  <c r="H214" i="15"/>
  <c r="H213" i="15"/>
  <c r="H200" i="15"/>
  <c r="H192" i="15"/>
  <c r="H288" i="19"/>
  <c r="H273" i="19"/>
  <c r="H270" i="19"/>
  <c r="H269" i="19"/>
  <c r="H268" i="19"/>
  <c r="H267" i="19"/>
  <c r="H252" i="19"/>
  <c r="H249" i="19"/>
  <c r="H223" i="19"/>
  <c r="H218" i="19"/>
  <c r="H200" i="19"/>
  <c r="H196" i="19"/>
  <c r="H194" i="19"/>
  <c r="H171" i="19"/>
  <c r="H165" i="19"/>
  <c r="H286" i="20"/>
  <c r="H285" i="20"/>
  <c r="H273" i="20"/>
  <c r="H249" i="20"/>
  <c r="H194" i="20"/>
  <c r="H190" i="20"/>
  <c r="H178" i="20"/>
  <c r="H320" i="21"/>
  <c r="H319" i="21"/>
  <c r="H316" i="21"/>
  <c r="H315" i="21"/>
  <c r="H313" i="21"/>
  <c r="H307" i="21"/>
  <c r="H306" i="21"/>
  <c r="H302" i="21"/>
  <c r="H300" i="21"/>
  <c r="H295" i="21"/>
  <c r="H294" i="21"/>
  <c r="H291" i="21"/>
  <c r="H290" i="21"/>
  <c r="H269" i="21"/>
  <c r="H236" i="21"/>
  <c r="H235" i="21"/>
  <c r="H232" i="21"/>
  <c r="H231" i="21"/>
  <c r="H215" i="21"/>
  <c r="H203" i="21"/>
  <c r="H320" i="22"/>
  <c r="H319" i="22"/>
  <c r="H316" i="22"/>
  <c r="H290" i="22"/>
  <c r="H273" i="22"/>
  <c r="H243" i="22"/>
  <c r="H239" i="22"/>
  <c r="H236" i="22"/>
  <c r="H235" i="22"/>
  <c r="H228" i="22"/>
  <c r="H185" i="22"/>
  <c r="H184" i="22"/>
  <c r="H286" i="23"/>
  <c r="H254" i="23"/>
  <c r="H253" i="23"/>
  <c r="H248" i="23"/>
  <c r="H243" i="23"/>
  <c r="H236" i="23"/>
  <c r="H220" i="23"/>
  <c r="H207" i="23"/>
  <c r="H165" i="23"/>
  <c r="H273" i="24"/>
  <c r="H268" i="24"/>
  <c r="H264" i="24"/>
  <c r="H263" i="24"/>
  <c r="H244" i="24"/>
  <c r="H211" i="24"/>
  <c r="H208" i="24"/>
  <c r="H174" i="24"/>
  <c r="H173" i="24"/>
  <c r="H172" i="24"/>
  <c r="H171" i="24"/>
  <c r="H169" i="24"/>
  <c r="H168" i="24"/>
  <c r="H294" i="25"/>
  <c r="H165" i="25"/>
  <c r="H314" i="26"/>
  <c r="H298" i="26"/>
  <c r="H277" i="26"/>
  <c r="H179" i="15"/>
  <c r="H178" i="15"/>
  <c r="H177" i="15"/>
  <c r="H298" i="16"/>
  <c r="H272" i="16"/>
  <c r="H271" i="16"/>
  <c r="H270" i="16"/>
  <c r="H269" i="16"/>
  <c r="H265" i="16"/>
  <c r="H249" i="16"/>
  <c r="H222" i="16"/>
  <c r="H200" i="16"/>
  <c r="H164" i="16"/>
  <c r="H297" i="17"/>
  <c r="H296" i="17"/>
  <c r="H293" i="17"/>
  <c r="H252" i="17"/>
  <c r="H246" i="17"/>
  <c r="H245" i="17"/>
  <c r="H238" i="17"/>
  <c r="H233" i="17"/>
  <c r="H230" i="17"/>
  <c r="H229" i="17"/>
  <c r="H226" i="17"/>
  <c r="H310" i="18"/>
  <c r="H309" i="18"/>
  <c r="H267" i="18"/>
  <c r="H265" i="18"/>
  <c r="H210" i="18"/>
  <c r="H209" i="18"/>
  <c r="H207" i="18"/>
  <c r="H184" i="18"/>
  <c r="H183" i="18"/>
  <c r="H165" i="18"/>
  <c r="H302" i="19"/>
  <c r="H286" i="19"/>
  <c r="H284" i="19"/>
  <c r="H271" i="19"/>
  <c r="H214" i="19"/>
  <c r="H213" i="19"/>
  <c r="H178" i="19"/>
  <c r="H298" i="20"/>
  <c r="H277" i="20"/>
  <c r="H270" i="20"/>
  <c r="H269" i="20"/>
  <c r="H263" i="20"/>
  <c r="H247" i="20"/>
  <c r="H226" i="20"/>
  <c r="H216" i="20"/>
  <c r="H215" i="20"/>
  <c r="H185" i="20"/>
  <c r="H184" i="20"/>
  <c r="H239" i="21"/>
  <c r="H216" i="21"/>
  <c r="H211" i="21"/>
  <c r="H210" i="21"/>
  <c r="H208" i="21"/>
  <c r="H207" i="21"/>
  <c r="H184" i="21"/>
  <c r="H177" i="21"/>
  <c r="H298" i="22"/>
  <c r="H286" i="22"/>
  <c r="H269" i="22"/>
  <c r="H268" i="22"/>
  <c r="H265" i="22"/>
  <c r="H247" i="22"/>
  <c r="H246" i="22"/>
  <c r="H223" i="22"/>
  <c r="H216" i="22"/>
  <c r="H215" i="22"/>
  <c r="H214" i="22"/>
  <c r="H213" i="22"/>
  <c r="H188" i="22"/>
  <c r="H173" i="22"/>
  <c r="H171" i="22"/>
  <c r="H170" i="22"/>
  <c r="H298" i="23"/>
  <c r="H269" i="23"/>
  <c r="H268" i="23"/>
  <c r="H194" i="23"/>
  <c r="H178" i="23"/>
  <c r="H168" i="23"/>
  <c r="H319" i="24"/>
  <c r="H316" i="24"/>
  <c r="H315" i="24"/>
  <c r="H313" i="24"/>
  <c r="H312" i="24"/>
  <c r="H311" i="24"/>
  <c r="H310" i="24"/>
  <c r="H303" i="24"/>
  <c r="H298" i="24"/>
  <c r="H282" i="24"/>
  <c r="H277" i="24"/>
  <c r="H261" i="24"/>
  <c r="H231" i="24"/>
  <c r="H228" i="24"/>
  <c r="H226" i="24"/>
  <c r="H199" i="26"/>
  <c r="H179" i="26"/>
  <c r="H213" i="27"/>
  <c r="H200" i="27"/>
  <c r="H204" i="28"/>
  <c r="H300" i="29"/>
  <c r="H296" i="29"/>
  <c r="H295" i="29"/>
  <c r="H221" i="29"/>
  <c r="H220" i="29"/>
  <c r="H295" i="30"/>
  <c r="H292" i="30"/>
  <c r="H291" i="30"/>
  <c r="H288" i="30"/>
  <c r="H287" i="30"/>
  <c r="H284" i="30"/>
  <c r="H273" i="30"/>
  <c r="H203" i="30"/>
  <c r="H196" i="30"/>
  <c r="H166" i="30"/>
  <c r="H165" i="30"/>
  <c r="H309" i="31"/>
  <c r="H228" i="31"/>
  <c r="H221" i="31"/>
  <c r="H208" i="31"/>
  <c r="H320" i="32"/>
  <c r="H317" i="32"/>
  <c r="H316" i="32"/>
  <c r="H313" i="32"/>
  <c r="H309" i="32"/>
  <c r="H307" i="32"/>
  <c r="H304" i="32"/>
  <c r="H303" i="32"/>
  <c r="H295" i="32"/>
  <c r="H292" i="32"/>
  <c r="H291" i="32"/>
  <c r="H288" i="32"/>
  <c r="H287" i="32"/>
  <c r="H284" i="32"/>
  <c r="H170" i="32"/>
  <c r="H165" i="32"/>
  <c r="H164" i="32"/>
  <c r="H163" i="32"/>
  <c r="H221" i="24"/>
  <c r="H186" i="24"/>
  <c r="H185" i="24"/>
  <c r="H184" i="24"/>
  <c r="H183" i="24"/>
  <c r="H166" i="24"/>
  <c r="H165" i="24"/>
  <c r="H309" i="25"/>
  <c r="H307" i="25"/>
  <c r="H306" i="25"/>
  <c r="H305" i="25"/>
  <c r="H298" i="25"/>
  <c r="H292" i="25"/>
  <c r="H291" i="25"/>
  <c r="H290" i="25"/>
  <c r="H289" i="25"/>
  <c r="H268" i="25"/>
  <c r="H267" i="25"/>
  <c r="H263" i="25"/>
  <c r="H246" i="25"/>
  <c r="H231" i="25"/>
  <c r="H223" i="25"/>
  <c r="H222" i="25"/>
  <c r="H221" i="25"/>
  <c r="H319" i="26"/>
  <c r="H306" i="26"/>
  <c r="H305" i="26"/>
  <c r="H289" i="26"/>
  <c r="H273" i="26"/>
  <c r="H254" i="26"/>
  <c r="H227" i="26"/>
  <c r="H210" i="26"/>
  <c r="H209" i="26"/>
  <c r="H208" i="26"/>
  <c r="H207" i="26"/>
  <c r="H200" i="26"/>
  <c r="H194" i="26"/>
  <c r="H185" i="26"/>
  <c r="H173" i="26"/>
  <c r="H172" i="26"/>
  <c r="H171" i="26"/>
  <c r="H315" i="27"/>
  <c r="H310" i="27"/>
  <c r="H309" i="27"/>
  <c r="H304" i="27"/>
  <c r="H302" i="27"/>
  <c r="H296" i="27"/>
  <c r="H236" i="27"/>
  <c r="H221" i="27"/>
  <c r="H170" i="27"/>
  <c r="H317" i="28"/>
  <c r="H233" i="28"/>
  <c r="H317" i="29"/>
  <c r="H284" i="29"/>
  <c r="H228" i="29"/>
  <c r="H209" i="29"/>
  <c r="H194" i="29"/>
  <c r="H320" i="30"/>
  <c r="H270" i="30"/>
  <c r="H269" i="30"/>
  <c r="H265" i="30"/>
  <c r="H249" i="30"/>
  <c r="H221" i="30"/>
  <c r="H220" i="30"/>
  <c r="H191" i="30"/>
  <c r="H186" i="30"/>
  <c r="H182" i="30"/>
  <c r="H179" i="30"/>
  <c r="H254" i="31"/>
  <c r="H244" i="32"/>
  <c r="H237" i="32"/>
  <c r="H236" i="32"/>
  <c r="H233" i="32"/>
  <c r="H232" i="32"/>
  <c r="H229" i="32"/>
  <c r="H228" i="32"/>
  <c r="H209" i="32"/>
  <c r="H208" i="32"/>
  <c r="H204" i="32"/>
  <c r="H203" i="32"/>
  <c r="H200" i="32"/>
  <c r="H199" i="32"/>
  <c r="H166" i="32"/>
  <c r="F573" i="33"/>
  <c r="F574" i="33"/>
  <c r="F560" i="33"/>
  <c r="G18" i="10"/>
  <c r="G71" i="34"/>
  <c r="H71" i="34" s="1"/>
  <c r="F578" i="33"/>
  <c r="F566" i="33"/>
  <c r="F571" i="33"/>
  <c r="D9" i="34"/>
  <c r="G9" i="34" s="1"/>
  <c r="F71" i="33"/>
  <c r="D8" i="33"/>
  <c r="G8" i="33" s="1"/>
  <c r="F568" i="33"/>
  <c r="F555" i="33"/>
  <c r="F565" i="33"/>
  <c r="H330" i="33"/>
  <c r="F71" i="1"/>
  <c r="H126" i="34"/>
  <c r="F13" i="3"/>
  <c r="D9" i="2"/>
  <c r="G9" i="2" s="1"/>
  <c r="F18" i="2"/>
  <c r="G18" i="25"/>
  <c r="F61" i="25"/>
  <c r="F552" i="33"/>
  <c r="F572" i="33"/>
  <c r="F561" i="33"/>
  <c r="F579" i="33"/>
  <c r="F567" i="33"/>
  <c r="F556" i="33"/>
  <c r="F19" i="33"/>
  <c r="F18" i="33"/>
  <c r="H61" i="12"/>
  <c r="H64" i="11"/>
  <c r="H63" i="10"/>
  <c r="H53" i="8"/>
  <c r="H50" i="7"/>
  <c r="H35" i="5"/>
  <c r="H60" i="5"/>
  <c r="H50" i="2"/>
  <c r="H22" i="33"/>
  <c r="H29" i="33"/>
  <c r="H35" i="33"/>
  <c r="H43" i="33"/>
  <c r="H49" i="33"/>
  <c r="H61" i="33"/>
  <c r="H59" i="3"/>
  <c r="H64" i="14"/>
  <c r="H61" i="26"/>
  <c r="H28" i="16"/>
  <c r="H65" i="11"/>
  <c r="H51" i="7"/>
  <c r="H61" i="25"/>
  <c r="H49" i="21"/>
  <c r="H72" i="5"/>
  <c r="F71" i="9"/>
  <c r="G71" i="2"/>
  <c r="F71" i="34"/>
  <c r="H77" i="3"/>
  <c r="H167" i="34"/>
  <c r="H164" i="3"/>
  <c r="H331" i="33"/>
  <c r="H563" i="34"/>
  <c r="F578" i="34"/>
  <c r="F509" i="34"/>
  <c r="F438" i="34"/>
  <c r="F379" i="34"/>
  <c r="F370" i="34"/>
  <c r="F342" i="34"/>
  <c r="F212" i="34"/>
  <c r="F253" i="34"/>
  <c r="F186" i="34"/>
  <c r="D8" i="34"/>
  <c r="F137" i="34"/>
  <c r="D8" i="2"/>
  <c r="F12" i="2" s="1"/>
  <c r="G18" i="12"/>
  <c r="G18" i="2"/>
  <c r="H331" i="2"/>
  <c r="H566" i="9"/>
  <c r="H553" i="3"/>
  <c r="D9" i="3"/>
  <c r="F9" i="3" s="1"/>
  <c r="G18" i="3"/>
  <c r="H18" i="3" s="1"/>
  <c r="H32" i="3"/>
  <c r="H435" i="2"/>
  <c r="H431" i="2"/>
  <c r="H543" i="26"/>
  <c r="F164" i="1"/>
  <c r="F191" i="1"/>
  <c r="F99" i="1"/>
  <c r="F126" i="1"/>
  <c r="F94" i="1"/>
  <c r="D9" i="1"/>
  <c r="G9" i="1" s="1"/>
  <c r="F12" i="3"/>
  <c r="H329" i="3"/>
  <c r="D9" i="6"/>
  <c r="G71" i="19"/>
  <c r="F71" i="5"/>
  <c r="F71" i="2"/>
  <c r="H514" i="2"/>
  <c r="H424" i="2"/>
  <c r="F567" i="2"/>
  <c r="H544" i="2"/>
  <c r="F527" i="2"/>
  <c r="F517" i="2"/>
  <c r="F511" i="2"/>
  <c r="F502" i="2"/>
  <c r="F486" i="2"/>
  <c r="F476" i="2"/>
  <c r="F475" i="2"/>
  <c r="F469" i="2"/>
  <c r="F467" i="2"/>
  <c r="F466" i="2"/>
  <c r="F447" i="2"/>
  <c r="F392" i="2"/>
  <c r="F376" i="2"/>
  <c r="H373" i="2"/>
  <c r="H519" i="2"/>
  <c r="F516" i="2"/>
  <c r="F515" i="2"/>
  <c r="F459" i="2"/>
  <c r="F381" i="2"/>
  <c r="F355" i="2"/>
  <c r="F337" i="2"/>
  <c r="F522" i="2"/>
  <c r="F507" i="2"/>
  <c r="F488" i="2"/>
  <c r="F474" i="2"/>
  <c r="F440" i="2"/>
  <c r="F421" i="2"/>
  <c r="F396" i="2"/>
  <c r="F358" i="2"/>
  <c r="F356" i="2"/>
  <c r="F306" i="2"/>
  <c r="F273" i="2"/>
  <c r="F177" i="2"/>
  <c r="F164" i="2"/>
  <c r="F285" i="2"/>
  <c r="F271" i="2"/>
  <c r="F269" i="2"/>
  <c r="F264" i="2"/>
  <c r="F236" i="2"/>
  <c r="F196" i="2"/>
  <c r="F185" i="2"/>
  <c r="F302" i="2"/>
  <c r="F295" i="2"/>
  <c r="F293" i="2"/>
  <c r="F292" i="2"/>
  <c r="F222" i="2"/>
  <c r="F219" i="2"/>
  <c r="F218" i="2"/>
  <c r="F149" i="2"/>
  <c r="F116" i="2"/>
  <c r="F110" i="2"/>
  <c r="F108" i="2"/>
  <c r="F84" i="2"/>
  <c r="F117" i="2"/>
  <c r="F136" i="2"/>
  <c r="F118" i="2"/>
  <c r="F95" i="2"/>
  <c r="F60" i="2"/>
  <c r="F35" i="2"/>
  <c r="F22" i="2"/>
  <c r="H499" i="3"/>
  <c r="F10" i="3"/>
  <c r="G18" i="4"/>
  <c r="H569" i="3"/>
  <c r="H565" i="3"/>
  <c r="F560" i="3"/>
  <c r="F557" i="3"/>
  <c r="F578" i="3"/>
  <c r="F573" i="3"/>
  <c r="F563" i="3"/>
  <c r="F331" i="3"/>
  <c r="F519" i="3"/>
  <c r="H494" i="3"/>
  <c r="F486" i="3"/>
  <c r="H459" i="3"/>
  <c r="H440" i="3"/>
  <c r="F424" i="3"/>
  <c r="F393" i="3"/>
  <c r="F375" i="3"/>
  <c r="F355" i="3"/>
  <c r="F354" i="3"/>
  <c r="F521" i="3"/>
  <c r="F509" i="3"/>
  <c r="F430" i="3"/>
  <c r="F364" i="3"/>
  <c r="F362" i="3"/>
  <c r="F338" i="3"/>
  <c r="F337" i="3"/>
  <c r="F475" i="3"/>
  <c r="F440" i="3"/>
  <c r="F439" i="3"/>
  <c r="F396" i="3"/>
  <c r="F377" i="3"/>
  <c r="H359" i="3"/>
  <c r="F287" i="3"/>
  <c r="F189" i="3"/>
  <c r="F313" i="3"/>
  <c r="F247" i="3"/>
  <c r="F230" i="3"/>
  <c r="F185" i="3"/>
  <c r="F183" i="3"/>
  <c r="F168" i="3"/>
  <c r="F281" i="3"/>
  <c r="F263" i="3"/>
  <c r="F242" i="3"/>
  <c r="F196" i="3"/>
  <c r="F174" i="3"/>
  <c r="D11" i="3"/>
  <c r="F11" i="3" s="1"/>
  <c r="F122" i="3"/>
  <c r="F95" i="3"/>
  <c r="F73" i="3"/>
  <c r="F91" i="3"/>
  <c r="F83" i="3"/>
  <c r="F53" i="3"/>
  <c r="F51" i="3"/>
  <c r="F11" i="4"/>
  <c r="F18" i="7"/>
  <c r="D8" i="5"/>
  <c r="F12" i="5" s="1"/>
  <c r="F71" i="6"/>
  <c r="F71" i="4"/>
  <c r="H332" i="4"/>
  <c r="H571" i="4"/>
  <c r="F573" i="4"/>
  <c r="F524" i="4"/>
  <c r="F465" i="4"/>
  <c r="F451" i="4"/>
  <c r="F424" i="4"/>
  <c r="F423" i="4"/>
  <c r="F364" i="4"/>
  <c r="F361" i="4"/>
  <c r="F529" i="4"/>
  <c r="F412" i="4"/>
  <c r="F381" i="4"/>
  <c r="F337" i="4"/>
  <c r="F531" i="4"/>
  <c r="F354" i="4"/>
  <c r="F346" i="4"/>
  <c r="F345" i="4"/>
  <c r="F333" i="4"/>
  <c r="F248" i="4"/>
  <c r="F227" i="4"/>
  <c r="F216" i="4"/>
  <c r="F192" i="4"/>
  <c r="F217" i="4"/>
  <c r="F212" i="4"/>
  <c r="F245" i="4"/>
  <c r="F126" i="4"/>
  <c r="F122" i="4"/>
  <c r="F114" i="4"/>
  <c r="F108" i="4"/>
  <c r="F94" i="4"/>
  <c r="F76" i="4"/>
  <c r="F73" i="4"/>
  <c r="F109" i="4"/>
  <c r="F104" i="4"/>
  <c r="F80" i="4"/>
  <c r="F135" i="4"/>
  <c r="F12" i="4"/>
  <c r="F37" i="28"/>
  <c r="F53" i="28"/>
  <c r="G18" i="11"/>
  <c r="H18" i="11" s="1"/>
  <c r="H24" i="7"/>
  <c r="H49" i="7"/>
  <c r="H61" i="7"/>
  <c r="H43" i="5"/>
  <c r="H53" i="5"/>
  <c r="H35" i="9"/>
  <c r="H63" i="11"/>
  <c r="H22" i="7"/>
  <c r="H63" i="6"/>
  <c r="H62" i="5"/>
  <c r="H22" i="13"/>
  <c r="H72" i="20"/>
  <c r="H162" i="19"/>
  <c r="H162" i="10"/>
  <c r="F18" i="9"/>
  <c r="D9" i="17"/>
  <c r="G71" i="13"/>
  <c r="G71" i="6"/>
  <c r="H71" i="6" s="1"/>
  <c r="H443" i="6"/>
  <c r="H441" i="6"/>
  <c r="H574" i="5"/>
  <c r="F563" i="5"/>
  <c r="F561" i="5"/>
  <c r="F578" i="5"/>
  <c r="F577" i="5"/>
  <c r="H565" i="5"/>
  <c r="H561" i="5"/>
  <c r="F558" i="5"/>
  <c r="F567" i="5"/>
  <c r="F520" i="5"/>
  <c r="F519" i="5"/>
  <c r="F495" i="5"/>
  <c r="F487" i="5"/>
  <c r="F474" i="5"/>
  <c r="F467" i="5"/>
  <c r="F460" i="5"/>
  <c r="F447" i="5"/>
  <c r="F416" i="5"/>
  <c r="F403" i="5"/>
  <c r="F393" i="5"/>
  <c r="F331" i="5"/>
  <c r="F533" i="5"/>
  <c r="F508" i="5"/>
  <c r="F471" i="5"/>
  <c r="F468" i="5"/>
  <c r="F465" i="5"/>
  <c r="F461" i="5"/>
  <c r="F439" i="5"/>
  <c r="F437" i="5"/>
  <c r="F411" i="5"/>
  <c r="F410" i="5"/>
  <c r="F407" i="5"/>
  <c r="F404" i="5"/>
  <c r="F401" i="5"/>
  <c r="F544" i="5"/>
  <c r="F525" i="5"/>
  <c r="F516" i="5"/>
  <c r="F515" i="5"/>
  <c r="F492" i="5"/>
  <c r="F462" i="5"/>
  <c r="F454" i="5"/>
  <c r="F449" i="5"/>
  <c r="F429" i="5"/>
  <c r="F421" i="5"/>
  <c r="F392" i="5"/>
  <c r="F306" i="5"/>
  <c r="F295" i="5"/>
  <c r="F294" i="5"/>
  <c r="F270" i="5"/>
  <c r="F236" i="5"/>
  <c r="F226" i="5"/>
  <c r="F219" i="5"/>
  <c r="F218" i="5"/>
  <c r="F217" i="5"/>
  <c r="F216" i="5"/>
  <c r="F286" i="5"/>
  <c r="F273" i="5"/>
  <c r="F211" i="5"/>
  <c r="F311" i="5"/>
  <c r="F231" i="5"/>
  <c r="F209" i="5"/>
  <c r="F208" i="5"/>
  <c r="F200" i="5"/>
  <c r="F185" i="5"/>
  <c r="H122" i="5"/>
  <c r="H118" i="5"/>
  <c r="H108" i="5"/>
  <c r="H98" i="5"/>
  <c r="H89" i="5"/>
  <c r="H76" i="5"/>
  <c r="H127" i="5"/>
  <c r="F128" i="5"/>
  <c r="F105" i="5"/>
  <c r="H115" i="5"/>
  <c r="H137" i="5"/>
  <c r="F110" i="5"/>
  <c r="F108" i="5"/>
  <c r="F104" i="5"/>
  <c r="G18" i="5"/>
  <c r="H18" i="5" s="1"/>
  <c r="F65" i="5"/>
  <c r="F62" i="5"/>
  <c r="F60" i="5"/>
  <c r="F55" i="5"/>
  <c r="F44" i="5"/>
  <c r="F38" i="5"/>
  <c r="F35" i="5"/>
  <c r="H34" i="5"/>
  <c r="F28" i="5"/>
  <c r="F52" i="5"/>
  <c r="F43" i="5"/>
  <c r="F32" i="5"/>
  <c r="D8" i="8"/>
  <c r="G18" i="8"/>
  <c r="H18" i="8" s="1"/>
  <c r="H426" i="6"/>
  <c r="H425" i="6"/>
  <c r="H507" i="7"/>
  <c r="F531" i="6"/>
  <c r="H50" i="10"/>
  <c r="H29" i="8"/>
  <c r="H34" i="7"/>
  <c r="H64" i="7"/>
  <c r="H72" i="14"/>
  <c r="H61" i="6"/>
  <c r="H44" i="31"/>
  <c r="H52" i="31"/>
  <c r="H24" i="26"/>
  <c r="H60" i="16"/>
  <c r="H62" i="11"/>
  <c r="H38" i="7"/>
  <c r="H43" i="13"/>
  <c r="H62" i="13"/>
  <c r="H72" i="26"/>
  <c r="F18" i="14"/>
  <c r="F18" i="10"/>
  <c r="D8" i="7"/>
  <c r="F11" i="7" s="1"/>
  <c r="F71" i="7"/>
  <c r="F161" i="31"/>
  <c r="F161" i="28"/>
  <c r="G161" i="8"/>
  <c r="H161" i="8" s="1"/>
  <c r="H34" i="9"/>
  <c r="F524" i="6"/>
  <c r="F522" i="6"/>
  <c r="H446" i="6"/>
  <c r="H351" i="6"/>
  <c r="F538" i="6"/>
  <c r="F465" i="6"/>
  <c r="F456" i="6"/>
  <c r="F446" i="6"/>
  <c r="F443" i="6"/>
  <c r="F381" i="6"/>
  <c r="F345" i="6"/>
  <c r="F340" i="6"/>
  <c r="F430" i="6"/>
  <c r="F350" i="6"/>
  <c r="F333" i="6"/>
  <c r="F332" i="6"/>
  <c r="F331" i="6"/>
  <c r="F492" i="6"/>
  <c r="F486" i="6"/>
  <c r="F375" i="6"/>
  <c r="F373" i="6"/>
  <c r="F354" i="6"/>
  <c r="F343" i="6"/>
  <c r="H335" i="6"/>
  <c r="F263" i="6"/>
  <c r="F189" i="6"/>
  <c r="F162" i="6"/>
  <c r="F276" i="6"/>
  <c r="H138" i="6"/>
  <c r="F122" i="6"/>
  <c r="F120" i="6"/>
  <c r="F99" i="6"/>
  <c r="F89" i="6"/>
  <c r="F114" i="6"/>
  <c r="F85" i="6"/>
  <c r="H62" i="6"/>
  <c r="F13" i="6"/>
  <c r="H313" i="9"/>
  <c r="H499" i="7"/>
  <c r="H498" i="7"/>
  <c r="H61" i="10"/>
  <c r="H42" i="7"/>
  <c r="H53" i="7"/>
  <c r="H52" i="12"/>
  <c r="H23" i="12"/>
  <c r="H50" i="11"/>
  <c r="D9" i="9"/>
  <c r="G9" i="9" s="1"/>
  <c r="F71" i="30"/>
  <c r="G71" i="9"/>
  <c r="H71" i="9" s="1"/>
  <c r="G71" i="7"/>
  <c r="H502" i="7"/>
  <c r="F565" i="7"/>
  <c r="F562" i="7"/>
  <c r="F573" i="7"/>
  <c r="F567" i="7"/>
  <c r="F560" i="7"/>
  <c r="F544" i="7"/>
  <c r="F543" i="7"/>
  <c r="F542" i="7"/>
  <c r="F522" i="7"/>
  <c r="F465" i="7"/>
  <c r="F410" i="7"/>
  <c r="F378" i="7"/>
  <c r="F374" i="7"/>
  <c r="F364" i="7"/>
  <c r="F362" i="7"/>
  <c r="F354" i="7"/>
  <c r="F340" i="7"/>
  <c r="F494" i="7"/>
  <c r="F481" i="7"/>
  <c r="F474" i="7"/>
  <c r="F473" i="7"/>
  <c r="F471" i="7"/>
  <c r="F424" i="7"/>
  <c r="F401" i="7"/>
  <c r="F395" i="7"/>
  <c r="F392" i="7"/>
  <c r="F350" i="7"/>
  <c r="F338" i="7"/>
  <c r="F513" i="7"/>
  <c r="F492" i="7"/>
  <c r="F479" i="7"/>
  <c r="F456" i="7"/>
  <c r="F413" i="7"/>
  <c r="F393" i="7"/>
  <c r="F269" i="7"/>
  <c r="F264" i="7"/>
  <c r="F249" i="7"/>
  <c r="F242" i="7"/>
  <c r="F222" i="7"/>
  <c r="F219" i="7"/>
  <c r="F217" i="7"/>
  <c r="F177" i="7"/>
  <c r="F245" i="7"/>
  <c r="F199" i="7"/>
  <c r="F307" i="7"/>
  <c r="F304" i="7"/>
  <c r="F236" i="7"/>
  <c r="F232" i="7"/>
  <c r="F225" i="7"/>
  <c r="F170" i="7"/>
  <c r="F164" i="7"/>
  <c r="F162" i="7"/>
  <c r="F138" i="7"/>
  <c r="F100" i="7"/>
  <c r="F72" i="7"/>
  <c r="F111" i="7"/>
  <c r="F83" i="7"/>
  <c r="F57" i="7"/>
  <c r="F32" i="7"/>
  <c r="F24" i="7"/>
  <c r="F35" i="7"/>
  <c r="F59" i="7"/>
  <c r="F52" i="7"/>
  <c r="F29" i="7"/>
  <c r="H72" i="10"/>
  <c r="H218" i="8"/>
  <c r="H35" i="31"/>
  <c r="H24" i="24"/>
  <c r="H29" i="16"/>
  <c r="H41" i="11"/>
  <c r="H46" i="28"/>
  <c r="H28" i="13"/>
  <c r="H49" i="13"/>
  <c r="H63" i="32"/>
  <c r="H64" i="25"/>
  <c r="H22" i="21"/>
  <c r="H87" i="17"/>
  <c r="H109" i="17"/>
  <c r="H100" i="16"/>
  <c r="H120" i="15"/>
  <c r="H117" i="14"/>
  <c r="H94" i="14"/>
  <c r="H137" i="14"/>
  <c r="H111" i="14"/>
  <c r="H116" i="13"/>
  <c r="H146" i="13"/>
  <c r="H108" i="11"/>
  <c r="H134" i="11"/>
  <c r="H115" i="11"/>
  <c r="H118" i="11"/>
  <c r="H133" i="10"/>
  <c r="H330" i="11"/>
  <c r="F18" i="8"/>
  <c r="D9" i="8"/>
  <c r="F71" i="8"/>
  <c r="F161" i="26"/>
  <c r="G161" i="20"/>
  <c r="H161" i="20" s="1"/>
  <c r="H28" i="8"/>
  <c r="H232" i="11"/>
  <c r="F572" i="8"/>
  <c r="F575" i="8"/>
  <c r="F553" i="8"/>
  <c r="F494" i="8"/>
  <c r="F450" i="8"/>
  <c r="F448" i="8"/>
  <c r="F358" i="8"/>
  <c r="F544" i="8"/>
  <c r="F507" i="8"/>
  <c r="F451" i="8"/>
  <c r="F445" i="8"/>
  <c r="F439" i="8"/>
  <c r="F425" i="8"/>
  <c r="F409" i="8"/>
  <c r="F378" i="8"/>
  <c r="F376" i="8"/>
  <c r="F375" i="8"/>
  <c r="F374" i="8"/>
  <c r="F371" i="8"/>
  <c r="F349" i="8"/>
  <c r="F331" i="8"/>
  <c r="F524" i="8"/>
  <c r="F522" i="8"/>
  <c r="F509" i="8"/>
  <c r="F503" i="8"/>
  <c r="F483" i="8"/>
  <c r="F462" i="8"/>
  <c r="F454" i="8"/>
  <c r="F396" i="8"/>
  <c r="F388" i="8"/>
  <c r="F381" i="8"/>
  <c r="F271" i="8"/>
  <c r="F189" i="8"/>
  <c r="F164" i="8"/>
  <c r="F314" i="8"/>
  <c r="F293" i="8"/>
  <c r="F242" i="8"/>
  <c r="F174" i="8"/>
  <c r="F173" i="8"/>
  <c r="F307" i="8"/>
  <c r="F288" i="8"/>
  <c r="F273" i="8"/>
  <c r="F270" i="8"/>
  <c r="F245" i="8"/>
  <c r="F236" i="8"/>
  <c r="F217" i="8"/>
  <c r="F126" i="8"/>
  <c r="F99" i="8"/>
  <c r="F80" i="8"/>
  <c r="F145" i="8"/>
  <c r="F127" i="8"/>
  <c r="F94" i="8"/>
  <c r="F89" i="8"/>
  <c r="F98" i="8"/>
  <c r="F85" i="8"/>
  <c r="F61" i="8"/>
  <c r="F49" i="8"/>
  <c r="F64" i="8"/>
  <c r="F53" i="8"/>
  <c r="F35" i="8"/>
  <c r="H246" i="9"/>
  <c r="H72" i="18"/>
  <c r="H64" i="10"/>
  <c r="H72" i="24"/>
  <c r="H330" i="12"/>
  <c r="F18" i="12"/>
  <c r="D9" i="11"/>
  <c r="F71" i="27"/>
  <c r="F71" i="10"/>
  <c r="F579" i="9"/>
  <c r="F562" i="9"/>
  <c r="F352" i="9"/>
  <c r="F529" i="9"/>
  <c r="F411" i="9"/>
  <c r="F333" i="9"/>
  <c r="F510" i="9"/>
  <c r="F467" i="9"/>
  <c r="F434" i="9"/>
  <c r="F433" i="9"/>
  <c r="F370" i="9"/>
  <c r="F361" i="9"/>
  <c r="F360" i="9"/>
  <c r="F354" i="9"/>
  <c r="F263" i="9"/>
  <c r="F247" i="9"/>
  <c r="F245" i="9"/>
  <c r="F215" i="9"/>
  <c r="F189" i="9"/>
  <c r="F297" i="9"/>
  <c r="F196" i="9"/>
  <c r="F192" i="9"/>
  <c r="F146" i="9"/>
  <c r="F118" i="9"/>
  <c r="F99" i="9"/>
  <c r="F116" i="9"/>
  <c r="F109" i="9"/>
  <c r="F29" i="9"/>
  <c r="F29" i="28"/>
  <c r="F58" i="28"/>
  <c r="F49" i="28"/>
  <c r="F63" i="28"/>
  <c r="H24" i="18"/>
  <c r="H29" i="13"/>
  <c r="H49" i="12"/>
  <c r="H19" i="14"/>
  <c r="H28" i="19"/>
  <c r="H35" i="10"/>
  <c r="H162" i="18"/>
  <c r="H162" i="13"/>
  <c r="H330" i="15"/>
  <c r="G71" i="21"/>
  <c r="G71" i="10"/>
  <c r="F53" i="11"/>
  <c r="F51" i="11"/>
  <c r="H318" i="10"/>
  <c r="F563" i="10"/>
  <c r="F576" i="10"/>
  <c r="F572" i="10"/>
  <c r="F566" i="10"/>
  <c r="F557" i="10"/>
  <c r="F442" i="10"/>
  <c r="F435" i="10"/>
  <c r="F410" i="10"/>
  <c r="F409" i="10"/>
  <c r="F544" i="10"/>
  <c r="F526" i="10"/>
  <c r="F503" i="10"/>
  <c r="F501" i="10"/>
  <c r="F467" i="10"/>
  <c r="F462" i="10"/>
  <c r="F431" i="10"/>
  <c r="F403" i="10"/>
  <c r="F401" i="10"/>
  <c r="F350" i="10"/>
  <c r="F542" i="10"/>
  <c r="F521" i="10"/>
  <c r="F519" i="10"/>
  <c r="F513" i="10"/>
  <c r="F483" i="10"/>
  <c r="F481" i="10"/>
  <c r="F458" i="10"/>
  <c r="F454" i="10"/>
  <c r="F440" i="10"/>
  <c r="F437" i="10"/>
  <c r="H431" i="10"/>
  <c r="F356" i="10"/>
  <c r="F313" i="10"/>
  <c r="F307" i="10"/>
  <c r="F238" i="10"/>
  <c r="F229" i="10"/>
  <c r="F211" i="10"/>
  <c r="F193" i="10"/>
  <c r="F303" i="10"/>
  <c r="F293" i="10"/>
  <c r="F282" i="10"/>
  <c r="F281" i="10"/>
  <c r="F246" i="10"/>
  <c r="F230" i="10"/>
  <c r="F217" i="10"/>
  <c r="F284" i="10"/>
  <c r="F202" i="10"/>
  <c r="F112" i="10"/>
  <c r="F110" i="10"/>
  <c r="F89" i="10"/>
  <c r="F105" i="10"/>
  <c r="F90" i="10"/>
  <c r="F85" i="10"/>
  <c r="F83" i="10"/>
  <c r="F148" i="10"/>
  <c r="F147" i="10"/>
  <c r="F127" i="10"/>
  <c r="F118" i="10"/>
  <c r="F116" i="10"/>
  <c r="F106" i="10"/>
  <c r="H53" i="10"/>
  <c r="F61" i="10"/>
  <c r="F53" i="10"/>
  <c r="F35" i="10"/>
  <c r="F10" i="10"/>
  <c r="H28" i="12"/>
  <c r="H162" i="17"/>
  <c r="D8" i="12"/>
  <c r="F13" i="12" s="1"/>
  <c r="G71" i="32"/>
  <c r="H71" i="32" s="1"/>
  <c r="F71" i="13"/>
  <c r="F161" i="15"/>
  <c r="G161" i="12"/>
  <c r="H161" i="12" s="1"/>
  <c r="F72" i="11"/>
  <c r="F562" i="11"/>
  <c r="F567" i="11"/>
  <c r="F579" i="11"/>
  <c r="F569" i="11"/>
  <c r="F561" i="11"/>
  <c r="F526" i="11"/>
  <c r="F510" i="11"/>
  <c r="F503" i="11"/>
  <c r="F486" i="11"/>
  <c r="F437" i="11"/>
  <c r="F430" i="11"/>
  <c r="F425" i="11"/>
  <c r="F379" i="11"/>
  <c r="F540" i="11"/>
  <c r="F539" i="11"/>
  <c r="F478" i="11"/>
  <c r="F468" i="11"/>
  <c r="F452" i="11"/>
  <c r="F448" i="11"/>
  <c r="F435" i="11"/>
  <c r="F429" i="11"/>
  <c r="F412" i="11"/>
  <c r="F409" i="11"/>
  <c r="F376" i="11"/>
  <c r="F359" i="11"/>
  <c r="F337" i="11"/>
  <c r="F544" i="11"/>
  <c r="F518" i="11"/>
  <c r="F501" i="11"/>
  <c r="F483" i="11"/>
  <c r="F474" i="11"/>
  <c r="F427" i="11"/>
  <c r="F422" i="11"/>
  <c r="F374" i="11"/>
  <c r="F373" i="11"/>
  <c r="F363" i="11"/>
  <c r="F314" i="11"/>
  <c r="F294" i="11"/>
  <c r="F293" i="11"/>
  <c r="F273" i="11"/>
  <c r="F271" i="11"/>
  <c r="F301" i="11"/>
  <c r="F263" i="11"/>
  <c r="F261" i="11"/>
  <c r="F252" i="11"/>
  <c r="F216" i="11"/>
  <c r="F215" i="11"/>
  <c r="F287" i="11"/>
  <c r="F284" i="11"/>
  <c r="F208" i="11"/>
  <c r="F185" i="11"/>
  <c r="F182" i="11"/>
  <c r="F162" i="11"/>
  <c r="F146" i="11"/>
  <c r="F98" i="11"/>
  <c r="F128" i="11"/>
  <c r="F90" i="11"/>
  <c r="F88" i="11"/>
  <c r="F126" i="11"/>
  <c r="F108" i="11"/>
  <c r="F106" i="11"/>
  <c r="H60" i="11"/>
  <c r="F38" i="11"/>
  <c r="F35" i="11"/>
  <c r="F24" i="11"/>
  <c r="F23" i="13"/>
  <c r="G18" i="13"/>
  <c r="H18" i="13" s="1"/>
  <c r="H268" i="12"/>
  <c r="H277" i="13"/>
  <c r="H563" i="12"/>
  <c r="H35" i="12"/>
  <c r="H29" i="24"/>
  <c r="H24" i="16"/>
  <c r="H62" i="28"/>
  <c r="H24" i="13"/>
  <c r="H38" i="13"/>
  <c r="H55" i="15"/>
  <c r="H72" i="13"/>
  <c r="H72" i="16"/>
  <c r="F71" i="32"/>
  <c r="G71" i="26"/>
  <c r="H71" i="26" s="1"/>
  <c r="G71" i="14"/>
  <c r="H71" i="14" s="1"/>
  <c r="F71" i="12"/>
  <c r="G161" i="30"/>
  <c r="H161" i="30" s="1"/>
  <c r="F161" i="24"/>
  <c r="G161" i="18"/>
  <c r="H161" i="18" s="1"/>
  <c r="F572" i="12"/>
  <c r="F539" i="12"/>
  <c r="F530" i="12"/>
  <c r="F478" i="12"/>
  <c r="F467" i="12"/>
  <c r="F443" i="12"/>
  <c r="F436" i="12"/>
  <c r="F387" i="12"/>
  <c r="F350" i="12"/>
  <c r="F536" i="12"/>
  <c r="F507" i="12"/>
  <c r="F464" i="12"/>
  <c r="F395" i="12"/>
  <c r="F364" i="12"/>
  <c r="F541" i="12"/>
  <c r="F512" i="12"/>
  <c r="F486" i="12"/>
  <c r="F483" i="12"/>
  <c r="F393" i="12"/>
  <c r="F301" i="12"/>
  <c r="F293" i="12"/>
  <c r="F289" i="12"/>
  <c r="F219" i="12"/>
  <c r="F193" i="12"/>
  <c r="F297" i="12"/>
  <c r="F285" i="12"/>
  <c r="F232" i="12"/>
  <c r="F216" i="12"/>
  <c r="F188" i="12"/>
  <c r="F185" i="12"/>
  <c r="F177" i="12"/>
  <c r="F247" i="12"/>
  <c r="F246" i="12"/>
  <c r="F227" i="12"/>
  <c r="F214" i="12"/>
  <c r="F174" i="12"/>
  <c r="F150" i="12"/>
  <c r="F133" i="12"/>
  <c r="F122" i="12"/>
  <c r="F116" i="12"/>
  <c r="F112" i="12"/>
  <c r="F81" i="12"/>
  <c r="F144" i="12"/>
  <c r="F127" i="12"/>
  <c r="F100" i="12"/>
  <c r="F98" i="12"/>
  <c r="F128" i="12"/>
  <c r="F108" i="12"/>
  <c r="F105" i="12"/>
  <c r="F87" i="12"/>
  <c r="F83" i="12"/>
  <c r="F64" i="12"/>
  <c r="F31" i="12"/>
  <c r="F57" i="12"/>
  <c r="F24" i="12"/>
  <c r="F23" i="12"/>
  <c r="F63" i="12"/>
  <c r="F52" i="12"/>
  <c r="D13" i="24"/>
  <c r="G13" i="24" s="1"/>
  <c r="H162" i="23"/>
  <c r="H330" i="16"/>
  <c r="G18" i="15"/>
  <c r="F18" i="13"/>
  <c r="D9" i="13"/>
  <c r="G9" i="13" s="1"/>
  <c r="H133" i="15"/>
  <c r="F216" i="13"/>
  <c r="H331" i="14"/>
  <c r="F303" i="13"/>
  <c r="F273" i="13"/>
  <c r="F579" i="13"/>
  <c r="F572" i="13"/>
  <c r="F573" i="13"/>
  <c r="F568" i="13"/>
  <c r="F578" i="13"/>
  <c r="F575" i="13"/>
  <c r="F553" i="13"/>
  <c r="F534" i="13"/>
  <c r="F518" i="13"/>
  <c r="F482" i="13"/>
  <c r="F477" i="13"/>
  <c r="F475" i="13"/>
  <c r="F465" i="13"/>
  <c r="F456" i="13"/>
  <c r="F453" i="13"/>
  <c r="F445" i="13"/>
  <c r="F444" i="13"/>
  <c r="F435" i="13"/>
  <c r="F430" i="13"/>
  <c r="F428" i="13"/>
  <c r="F387" i="13"/>
  <c r="F358" i="13"/>
  <c r="F351" i="13"/>
  <c r="F350" i="13"/>
  <c r="F346" i="13"/>
  <c r="F509" i="13"/>
  <c r="F463" i="13"/>
  <c r="F459" i="13"/>
  <c r="F458" i="13"/>
  <c r="F457" i="13"/>
  <c r="F434" i="13"/>
  <c r="F392" i="13"/>
  <c r="F372" i="13"/>
  <c r="F343" i="13"/>
  <c r="F527" i="13"/>
  <c r="F513" i="13"/>
  <c r="F427" i="13"/>
  <c r="F425" i="13"/>
  <c r="F422" i="13"/>
  <c r="F420" i="13"/>
  <c r="F360" i="13"/>
  <c r="F335" i="13"/>
  <c r="H318" i="13"/>
  <c r="H299" i="13"/>
  <c r="H284" i="13"/>
  <c r="F318" i="13"/>
  <c r="F290" i="13"/>
  <c r="F289" i="13"/>
  <c r="F261" i="13"/>
  <c r="F248" i="13"/>
  <c r="F247" i="13"/>
  <c r="F217" i="13"/>
  <c r="F209" i="13"/>
  <c r="F208" i="13"/>
  <c r="H261" i="13"/>
  <c r="H296" i="13"/>
  <c r="H193" i="13"/>
  <c r="H269" i="13"/>
  <c r="F282" i="13"/>
  <c r="F235" i="13"/>
  <c r="F221" i="13"/>
  <c r="F186" i="13"/>
  <c r="F178" i="13"/>
  <c r="F164" i="13"/>
  <c r="F163" i="13"/>
  <c r="F162" i="13"/>
  <c r="F148" i="13"/>
  <c r="F138" i="13"/>
  <c r="F137" i="13"/>
  <c r="F136" i="13"/>
  <c r="F114" i="13"/>
  <c r="F110" i="13"/>
  <c r="F123" i="13"/>
  <c r="F115" i="13"/>
  <c r="F101" i="13"/>
  <c r="F150" i="13"/>
  <c r="F91" i="13"/>
  <c r="F81" i="13"/>
  <c r="F80" i="13"/>
  <c r="F35" i="13"/>
  <c r="F28" i="13"/>
  <c r="F24" i="13"/>
  <c r="F64" i="13"/>
  <c r="F57" i="13"/>
  <c r="F44" i="13"/>
  <c r="F43" i="13"/>
  <c r="F31" i="15"/>
  <c r="F29" i="15"/>
  <c r="F18" i="15"/>
  <c r="D8" i="16"/>
  <c r="G18" i="16"/>
  <c r="H18" i="16" s="1"/>
  <c r="F18" i="18"/>
  <c r="G18" i="14"/>
  <c r="H18" i="14" s="1"/>
  <c r="D9" i="14"/>
  <c r="G9" i="14" s="1"/>
  <c r="H9" i="14" s="1"/>
  <c r="H72" i="29"/>
  <c r="H85" i="18"/>
  <c r="H115" i="17"/>
  <c r="H124" i="16"/>
  <c r="H109" i="15"/>
  <c r="H105" i="14"/>
  <c r="H162" i="26"/>
  <c r="H162" i="29"/>
  <c r="H162" i="28"/>
  <c r="H553" i="20"/>
  <c r="H553" i="14"/>
  <c r="F71" i="24"/>
  <c r="F71" i="15"/>
  <c r="F161" i="32"/>
  <c r="G161" i="26"/>
  <c r="H161" i="26" s="1"/>
  <c r="F161" i="20"/>
  <c r="F161" i="17"/>
  <c r="F120" i="15"/>
  <c r="F579" i="14"/>
  <c r="F560" i="14"/>
  <c r="F567" i="14"/>
  <c r="F450" i="14"/>
  <c r="F430" i="14"/>
  <c r="F340" i="14"/>
  <c r="F331" i="14"/>
  <c r="F513" i="14"/>
  <c r="F378" i="14"/>
  <c r="F346" i="14"/>
  <c r="F521" i="14"/>
  <c r="F509" i="14"/>
  <c r="F500" i="14"/>
  <c r="F458" i="14"/>
  <c r="F432" i="14"/>
  <c r="F425" i="14"/>
  <c r="F424" i="14"/>
  <c r="F409" i="14"/>
  <c r="F343" i="14"/>
  <c r="H218" i="14"/>
  <c r="F182" i="14"/>
  <c r="F224" i="14"/>
  <c r="F174" i="14"/>
  <c r="F168" i="14"/>
  <c r="F304" i="14"/>
  <c r="F294" i="14"/>
  <c r="F287" i="14"/>
  <c r="H271" i="14"/>
  <c r="F217" i="14"/>
  <c r="F166" i="14"/>
  <c r="F162" i="14"/>
  <c r="F137" i="14"/>
  <c r="F116" i="14"/>
  <c r="F110" i="14"/>
  <c r="F126" i="14"/>
  <c r="F123" i="14"/>
  <c r="F106" i="14"/>
  <c r="F90" i="14"/>
  <c r="F83" i="14"/>
  <c r="F73" i="14"/>
  <c r="F72" i="14"/>
  <c r="F128" i="14"/>
  <c r="F99" i="14"/>
  <c r="F28" i="14"/>
  <c r="F18" i="23"/>
  <c r="G71" i="29"/>
  <c r="H71" i="29" s="1"/>
  <c r="G71" i="18"/>
  <c r="H71" i="18" s="1"/>
  <c r="F188" i="22"/>
  <c r="G161" i="22"/>
  <c r="H161" i="22" s="1"/>
  <c r="H520" i="16"/>
  <c r="H519" i="16"/>
  <c r="F578" i="15"/>
  <c r="F509" i="15"/>
  <c r="F382" i="15"/>
  <c r="F340" i="15"/>
  <c r="F338" i="15"/>
  <c r="F379" i="15"/>
  <c r="F362" i="15"/>
  <c r="F423" i="15"/>
  <c r="F392" i="15"/>
  <c r="F369" i="15"/>
  <c r="F358" i="15"/>
  <c r="F253" i="15"/>
  <c r="F224" i="15"/>
  <c r="F190" i="15"/>
  <c r="F169" i="15"/>
  <c r="F245" i="15"/>
  <c r="H222" i="15"/>
  <c r="H221" i="15"/>
  <c r="F186" i="15"/>
  <c r="F182" i="15"/>
  <c r="H309" i="15"/>
  <c r="H238" i="15"/>
  <c r="H206" i="15"/>
  <c r="F201" i="15"/>
  <c r="H117" i="15"/>
  <c r="H76" i="15"/>
  <c r="H145" i="15"/>
  <c r="H137" i="15"/>
  <c r="H122" i="15"/>
  <c r="F119" i="15"/>
  <c r="F110" i="15"/>
  <c r="F109" i="15"/>
  <c r="F38" i="15"/>
  <c r="F49" i="15"/>
  <c r="H19" i="15"/>
  <c r="D8" i="15"/>
  <c r="F11" i="15" s="1"/>
  <c r="H197" i="17"/>
  <c r="H393" i="17"/>
  <c r="H553" i="19"/>
  <c r="F18" i="17"/>
  <c r="D8" i="29"/>
  <c r="G8" i="29" s="1"/>
  <c r="D9" i="16"/>
  <c r="F71" i="31"/>
  <c r="F71" i="28"/>
  <c r="G71" i="25"/>
  <c r="F71" i="21"/>
  <c r="H83" i="18"/>
  <c r="F570" i="16"/>
  <c r="F556" i="16"/>
  <c r="H491" i="16"/>
  <c r="F446" i="16"/>
  <c r="F381" i="16"/>
  <c r="F380" i="16"/>
  <c r="F361" i="16"/>
  <c r="F345" i="16"/>
  <c r="F343" i="16"/>
  <c r="F448" i="16"/>
  <c r="H361" i="16"/>
  <c r="F350" i="16"/>
  <c r="F349" i="16"/>
  <c r="F509" i="16"/>
  <c r="H508" i="16"/>
  <c r="H507" i="16"/>
  <c r="F503" i="16"/>
  <c r="F369" i="16"/>
  <c r="F339" i="16"/>
  <c r="F297" i="16"/>
  <c r="F261" i="16"/>
  <c r="F212" i="16"/>
  <c r="F191" i="16"/>
  <c r="F190" i="16"/>
  <c r="F188" i="16"/>
  <c r="F202" i="16"/>
  <c r="F276" i="16"/>
  <c r="F245" i="16"/>
  <c r="F186" i="16"/>
  <c r="F177" i="16"/>
  <c r="F76" i="16"/>
  <c r="F73" i="16"/>
  <c r="F136" i="16"/>
  <c r="F100" i="16"/>
  <c r="H76" i="16"/>
  <c r="G71" i="16"/>
  <c r="H71" i="16" s="1"/>
  <c r="F104" i="16"/>
  <c r="F90" i="16"/>
  <c r="F87" i="16"/>
  <c r="F99" i="16"/>
  <c r="F125" i="16"/>
  <c r="F115" i="16"/>
  <c r="H126" i="16"/>
  <c r="F71" i="16"/>
  <c r="F144" i="16"/>
  <c r="F112" i="16"/>
  <c r="F72" i="16"/>
  <c r="F64" i="16"/>
  <c r="F29" i="16"/>
  <c r="H330" i="23"/>
  <c r="H330" i="19"/>
  <c r="F18" i="22"/>
  <c r="D8" i="18"/>
  <c r="F13" i="18" s="1"/>
  <c r="G71" i="28"/>
  <c r="H71" i="28" s="1"/>
  <c r="G71" i="22"/>
  <c r="H71" i="22" s="1"/>
  <c r="F71" i="20"/>
  <c r="G71" i="17"/>
  <c r="H71" i="17" s="1"/>
  <c r="H466" i="17"/>
  <c r="F578" i="17"/>
  <c r="F554" i="17"/>
  <c r="H483" i="17"/>
  <c r="F531" i="17"/>
  <c r="F370" i="17"/>
  <c r="F338" i="17"/>
  <c r="F337" i="17"/>
  <c r="F293" i="17"/>
  <c r="F182" i="17"/>
  <c r="H148" i="17"/>
  <c r="F80" i="17"/>
  <c r="F73" i="17"/>
  <c r="F109" i="17"/>
  <c r="F72" i="17"/>
  <c r="H440" i="19"/>
  <c r="H439" i="19"/>
  <c r="H395" i="19"/>
  <c r="G18" i="18"/>
  <c r="H18" i="18" s="1"/>
  <c r="D9" i="22"/>
  <c r="G9" i="22" s="1"/>
  <c r="F566" i="18"/>
  <c r="F576" i="18"/>
  <c r="F561" i="18"/>
  <c r="F541" i="18"/>
  <c r="F536" i="18"/>
  <c r="F493" i="18"/>
  <c r="F492" i="18"/>
  <c r="F486" i="18"/>
  <c r="F468" i="18"/>
  <c r="F463" i="18"/>
  <c r="F421" i="18"/>
  <c r="F408" i="18"/>
  <c r="F338" i="18"/>
  <c r="F539" i="18"/>
  <c r="F521" i="18"/>
  <c r="F507" i="18"/>
  <c r="F494" i="18"/>
  <c r="F473" i="18"/>
  <c r="F373" i="18"/>
  <c r="F500" i="18"/>
  <c r="F464" i="18"/>
  <c r="F461" i="18"/>
  <c r="F431" i="18"/>
  <c r="F377" i="18"/>
  <c r="F335" i="18"/>
  <c r="F334" i="18"/>
  <c r="F301" i="18"/>
  <c r="F238" i="18"/>
  <c r="F217" i="18"/>
  <c r="F316" i="18"/>
  <c r="F295" i="18"/>
  <c r="F282" i="18"/>
  <c r="F231" i="18"/>
  <c r="F222" i="18"/>
  <c r="F314" i="18"/>
  <c r="F303" i="18"/>
  <c r="F297" i="18"/>
  <c r="F236" i="18"/>
  <c r="F232" i="18"/>
  <c r="F173" i="18"/>
  <c r="F151" i="18"/>
  <c r="F129" i="18"/>
  <c r="F111" i="18"/>
  <c r="F108" i="18"/>
  <c r="F106" i="18"/>
  <c r="F81" i="18"/>
  <c r="F149" i="18"/>
  <c r="F112" i="18"/>
  <c r="F109" i="18"/>
  <c r="F77" i="18"/>
  <c r="F139" i="18"/>
  <c r="F133" i="18"/>
  <c r="F110" i="18"/>
  <c r="F73" i="18"/>
  <c r="H64" i="18"/>
  <c r="H61" i="18"/>
  <c r="F24" i="18"/>
  <c r="H35" i="18"/>
  <c r="H29" i="18"/>
  <c r="F23" i="18"/>
  <c r="F19" i="18"/>
  <c r="F62" i="18"/>
  <c r="F60" i="18"/>
  <c r="F59" i="18"/>
  <c r="F52" i="18"/>
  <c r="F51" i="18"/>
  <c r="F40" i="18"/>
  <c r="F39" i="18"/>
  <c r="F33" i="18"/>
  <c r="F32" i="18"/>
  <c r="F31" i="18"/>
  <c r="F30" i="18"/>
  <c r="F20" i="18"/>
  <c r="F35" i="18"/>
  <c r="F65" i="18"/>
  <c r="F41" i="18"/>
  <c r="F28" i="18"/>
  <c r="F58" i="18"/>
  <c r="F57" i="18"/>
  <c r="F47" i="18"/>
  <c r="F46" i="18"/>
  <c r="F36" i="18"/>
  <c r="G552" i="24"/>
  <c r="H552" i="24" s="1"/>
  <c r="F18" i="20"/>
  <c r="F28" i="19"/>
  <c r="H89" i="20"/>
  <c r="H303" i="19"/>
  <c r="H490" i="19"/>
  <c r="H457" i="22"/>
  <c r="F578" i="19"/>
  <c r="F560" i="19"/>
  <c r="F573" i="19"/>
  <c r="F562" i="19"/>
  <c r="F568" i="19"/>
  <c r="F567" i="19"/>
  <c r="F563" i="19"/>
  <c r="F531" i="19"/>
  <c r="F514" i="19"/>
  <c r="F461" i="19"/>
  <c r="F458" i="19"/>
  <c r="F457" i="19"/>
  <c r="F428" i="19"/>
  <c r="F425" i="19"/>
  <c r="F538" i="19"/>
  <c r="F393" i="19"/>
  <c r="F374" i="19"/>
  <c r="F350" i="19"/>
  <c r="F340" i="19"/>
  <c r="F338" i="19"/>
  <c r="F337" i="19"/>
  <c r="F530" i="19"/>
  <c r="F522" i="19"/>
  <c r="F521" i="19"/>
  <c r="F513" i="19"/>
  <c r="F507" i="19"/>
  <c r="F506" i="19"/>
  <c r="F479" i="19"/>
  <c r="F477" i="19"/>
  <c r="F467" i="19"/>
  <c r="F436" i="19"/>
  <c r="F422" i="19"/>
  <c r="F381" i="19"/>
  <c r="F366" i="19"/>
  <c r="F365" i="19"/>
  <c r="F352" i="19"/>
  <c r="F162" i="19"/>
  <c r="F262" i="19"/>
  <c r="F245" i="19"/>
  <c r="F211" i="19"/>
  <c r="F189" i="19"/>
  <c r="F186" i="19"/>
  <c r="F169" i="19"/>
  <c r="F299" i="19"/>
  <c r="F271" i="19"/>
  <c r="F263" i="19"/>
  <c r="F221" i="19"/>
  <c r="F216" i="19"/>
  <c r="H172" i="19"/>
  <c r="F166" i="19"/>
  <c r="F284" i="19"/>
  <c r="F272" i="19"/>
  <c r="F264" i="19"/>
  <c r="F217" i="19"/>
  <c r="F193" i="19"/>
  <c r="F127" i="19"/>
  <c r="F118" i="19"/>
  <c r="F89" i="19"/>
  <c r="F107" i="19"/>
  <c r="F140" i="19"/>
  <c r="F137" i="19"/>
  <c r="F88" i="19"/>
  <c r="F73" i="19"/>
  <c r="F72" i="19"/>
  <c r="H53" i="19"/>
  <c r="F61" i="19"/>
  <c r="F37" i="19"/>
  <c r="F31" i="19"/>
  <c r="F29" i="19"/>
  <c r="H61" i="19"/>
  <c r="H49" i="19"/>
  <c r="F38" i="19"/>
  <c r="H31" i="23"/>
  <c r="H142" i="22"/>
  <c r="D8" i="25"/>
  <c r="F12" i="25" s="1"/>
  <c r="F554" i="25"/>
  <c r="H330" i="24"/>
  <c r="G18" i="30"/>
  <c r="H18" i="30" s="1"/>
  <c r="G18" i="20"/>
  <c r="H18" i="20" s="1"/>
  <c r="G71" i="31"/>
  <c r="H71" i="31" s="1"/>
  <c r="F71" i="25"/>
  <c r="F49" i="20"/>
  <c r="H107" i="21"/>
  <c r="F571" i="20"/>
  <c r="F563" i="20"/>
  <c r="F428" i="20"/>
  <c r="H544" i="20"/>
  <c r="F542" i="20"/>
  <c r="F529" i="20"/>
  <c r="F520" i="20"/>
  <c r="F390" i="20"/>
  <c r="F374" i="20"/>
  <c r="F475" i="20"/>
  <c r="F352" i="20"/>
  <c r="F343" i="20"/>
  <c r="H329" i="20"/>
  <c r="F299" i="20"/>
  <c r="F263" i="20"/>
  <c r="F262" i="20"/>
  <c r="F213" i="20"/>
  <c r="F192" i="20"/>
  <c r="F217" i="20"/>
  <c r="F287" i="20"/>
  <c r="F261" i="20"/>
  <c r="F224" i="20"/>
  <c r="F137" i="20"/>
  <c r="F136" i="20"/>
  <c r="F123" i="20"/>
  <c r="F114" i="20"/>
  <c r="F108" i="20"/>
  <c r="F22" i="20"/>
  <c r="F51" i="20"/>
  <c r="F38" i="20"/>
  <c r="D9" i="21"/>
  <c r="G9" i="21" s="1"/>
  <c r="F18" i="21"/>
  <c r="G18" i="21"/>
  <c r="H18" i="21" s="1"/>
  <c r="D9" i="26"/>
  <c r="G9" i="26" s="1"/>
  <c r="H9" i="26" s="1"/>
  <c r="F18" i="26"/>
  <c r="D8" i="26"/>
  <c r="F11" i="26" s="1"/>
  <c r="F18" i="32"/>
  <c r="G18" i="32"/>
  <c r="H18" i="32" s="1"/>
  <c r="D8" i="24"/>
  <c r="F10" i="24" s="1"/>
  <c r="H44" i="28"/>
  <c r="H29" i="28"/>
  <c r="H60" i="25"/>
  <c r="H49" i="22"/>
  <c r="H30" i="29"/>
  <c r="H57" i="24"/>
  <c r="H57" i="28"/>
  <c r="H42" i="28"/>
  <c r="H63" i="27"/>
  <c r="H137" i="23"/>
  <c r="H135" i="22"/>
  <c r="H143" i="22"/>
  <c r="H123" i="21"/>
  <c r="H329" i="23"/>
  <c r="G18" i="24"/>
  <c r="H18" i="24" s="1"/>
  <c r="D9" i="24"/>
  <c r="G9" i="24" s="1"/>
  <c r="D11" i="22"/>
  <c r="F162" i="22"/>
  <c r="F118" i="22"/>
  <c r="F114" i="22"/>
  <c r="F568" i="21"/>
  <c r="F557" i="21"/>
  <c r="F540" i="21"/>
  <c r="F513" i="21"/>
  <c r="F495" i="21"/>
  <c r="F454" i="21"/>
  <c r="F450" i="21"/>
  <c r="F427" i="21"/>
  <c r="F409" i="21"/>
  <c r="F394" i="21"/>
  <c r="F354" i="21"/>
  <c r="F352" i="21"/>
  <c r="F509" i="21"/>
  <c r="F482" i="21"/>
  <c r="F412" i="21"/>
  <c r="F410" i="21"/>
  <c r="F365" i="21"/>
  <c r="F364" i="21"/>
  <c r="H485" i="21"/>
  <c r="H484" i="21"/>
  <c r="F477" i="21"/>
  <c r="F436" i="21"/>
  <c r="F434" i="21"/>
  <c r="F401" i="21"/>
  <c r="F349" i="21"/>
  <c r="F340" i="21"/>
  <c r="F338" i="21"/>
  <c r="F337" i="21"/>
  <c r="F332" i="21"/>
  <c r="F299" i="21"/>
  <c r="F248" i="21"/>
  <c r="F186" i="21"/>
  <c r="F183" i="21"/>
  <c r="F297" i="21"/>
  <c r="F287" i="21"/>
  <c r="F284" i="21"/>
  <c r="H273" i="21"/>
  <c r="F262" i="21"/>
  <c r="F253" i="21"/>
  <c r="F197" i="21"/>
  <c r="F188" i="21"/>
  <c r="F216" i="21"/>
  <c r="F192" i="21"/>
  <c r="F169" i="21"/>
  <c r="G161" i="21"/>
  <c r="H161" i="21" s="1"/>
  <c r="D8" i="21"/>
  <c r="G8" i="21" s="1"/>
  <c r="F161" i="21"/>
  <c r="F135" i="21"/>
  <c r="F115" i="21"/>
  <c r="H134" i="21"/>
  <c r="F111" i="21"/>
  <c r="F109" i="21"/>
  <c r="F104" i="21"/>
  <c r="F91" i="21"/>
  <c r="F90" i="21"/>
  <c r="F73" i="21"/>
  <c r="F146" i="21"/>
  <c r="F98" i="21"/>
  <c r="F88" i="21"/>
  <c r="H19" i="21"/>
  <c r="D13" i="25"/>
  <c r="G13" i="25" s="1"/>
  <c r="F579" i="25"/>
  <c r="D8" i="28"/>
  <c r="F12" i="28" s="1"/>
  <c r="F570" i="25"/>
  <c r="H329" i="27"/>
  <c r="F18" i="31"/>
  <c r="H302" i="22"/>
  <c r="H440" i="23"/>
  <c r="H439" i="23"/>
  <c r="F438" i="22"/>
  <c r="F513" i="22"/>
  <c r="F512" i="22"/>
  <c r="F487" i="22"/>
  <c r="F467" i="22"/>
  <c r="F453" i="22"/>
  <c r="F365" i="22"/>
  <c r="F333" i="22"/>
  <c r="F557" i="22"/>
  <c r="H524" i="22"/>
  <c r="H342" i="22"/>
  <c r="F524" i="22"/>
  <c r="H496" i="22"/>
  <c r="H475" i="22"/>
  <c r="H474" i="22"/>
  <c r="F450" i="22"/>
  <c r="F436" i="22"/>
  <c r="F434" i="22"/>
  <c r="F395" i="22"/>
  <c r="F390" i="22"/>
  <c r="H538" i="22"/>
  <c r="H440" i="22"/>
  <c r="H433" i="22"/>
  <c r="H394" i="22"/>
  <c r="H379" i="22"/>
  <c r="H374" i="22"/>
  <c r="H352" i="22"/>
  <c r="F520" i="22"/>
  <c r="F519" i="22"/>
  <c r="F482" i="22"/>
  <c r="F478" i="22"/>
  <c r="F425" i="22"/>
  <c r="F393" i="22"/>
  <c r="F362" i="22"/>
  <c r="F315" i="22"/>
  <c r="F164" i="22"/>
  <c r="F245" i="22"/>
  <c r="F166" i="22"/>
  <c r="F287" i="22"/>
  <c r="F276" i="22"/>
  <c r="F271" i="22"/>
  <c r="F248" i="22"/>
  <c r="F198" i="22"/>
  <c r="F129" i="22"/>
  <c r="H116" i="22"/>
  <c r="F144" i="22"/>
  <c r="F91" i="22"/>
  <c r="F49" i="22"/>
  <c r="F62" i="22"/>
  <c r="F61" i="22"/>
  <c r="F29" i="22"/>
  <c r="F23" i="22"/>
  <c r="F24" i="23"/>
  <c r="F552" i="32"/>
  <c r="F562" i="31"/>
  <c r="F568" i="31"/>
  <c r="F552" i="24"/>
  <c r="F570" i="24"/>
  <c r="F554" i="24"/>
  <c r="F18" i="28"/>
  <c r="G18" i="23"/>
  <c r="H18" i="23" s="1"/>
  <c r="D9" i="27"/>
  <c r="F65" i="23"/>
  <c r="F579" i="23"/>
  <c r="F578" i="23"/>
  <c r="F575" i="23"/>
  <c r="F563" i="23"/>
  <c r="F560" i="23"/>
  <c r="F567" i="23"/>
  <c r="G8" i="23"/>
  <c r="F510" i="23"/>
  <c r="F458" i="23"/>
  <c r="F456" i="23"/>
  <c r="F448" i="23"/>
  <c r="F434" i="23"/>
  <c r="F393" i="23"/>
  <c r="F390" i="23"/>
  <c r="F374" i="23"/>
  <c r="F362" i="23"/>
  <c r="F338" i="23"/>
  <c r="F337" i="23"/>
  <c r="F526" i="23"/>
  <c r="F478" i="23"/>
  <c r="H469" i="23"/>
  <c r="H468" i="23"/>
  <c r="F346" i="23"/>
  <c r="F340" i="23"/>
  <c r="F333" i="23"/>
  <c r="F509" i="23"/>
  <c r="F422" i="23"/>
  <c r="F410" i="23"/>
  <c r="F378" i="23"/>
  <c r="F359" i="23"/>
  <c r="F358" i="23"/>
  <c r="F219" i="23"/>
  <c r="H198" i="23"/>
  <c r="F166" i="23"/>
  <c r="F247" i="23"/>
  <c r="F245" i="23"/>
  <c r="F299" i="23"/>
  <c r="F270" i="23"/>
  <c r="F170" i="23"/>
  <c r="F169" i="23"/>
  <c r="F12" i="23"/>
  <c r="H146" i="23"/>
  <c r="H145" i="23"/>
  <c r="F120" i="23"/>
  <c r="F108" i="23"/>
  <c r="F106" i="23"/>
  <c r="F123" i="23"/>
  <c r="F115" i="23"/>
  <c r="F98" i="23"/>
  <c r="F144" i="23"/>
  <c r="F125" i="23"/>
  <c r="F119" i="23"/>
  <c r="F110" i="23"/>
  <c r="F89" i="23"/>
  <c r="H49" i="23"/>
  <c r="F37" i="23"/>
  <c r="F579" i="31"/>
  <c r="F336" i="30"/>
  <c r="F567" i="28"/>
  <c r="G552" i="25"/>
  <c r="H552" i="25" s="1"/>
  <c r="F556" i="25"/>
  <c r="G18" i="28"/>
  <c r="F18" i="25"/>
  <c r="D9" i="25"/>
  <c r="G9" i="25" s="1"/>
  <c r="H378" i="25"/>
  <c r="H218" i="25"/>
  <c r="F574" i="24"/>
  <c r="F560" i="24"/>
  <c r="H575" i="24"/>
  <c r="F571" i="24"/>
  <c r="F339" i="24"/>
  <c r="F486" i="24"/>
  <c r="F483" i="24"/>
  <c r="F382" i="24"/>
  <c r="F373" i="24"/>
  <c r="F372" i="24"/>
  <c r="F361" i="24"/>
  <c r="F332" i="24"/>
  <c r="F337" i="24"/>
  <c r="H329" i="24"/>
  <c r="F212" i="24"/>
  <c r="F188" i="24"/>
  <c r="F301" i="24"/>
  <c r="F234" i="24"/>
  <c r="F215" i="24"/>
  <c r="F201" i="24"/>
  <c r="F198" i="24"/>
  <c r="F124" i="24"/>
  <c r="F123" i="24"/>
  <c r="F146" i="24"/>
  <c r="F137" i="24"/>
  <c r="F127" i="24"/>
  <c r="F100" i="24"/>
  <c r="F94" i="24"/>
  <c r="F49" i="24"/>
  <c r="D13" i="30"/>
  <c r="G13" i="30" s="1"/>
  <c r="F566" i="28"/>
  <c r="F552" i="25"/>
  <c r="F571" i="25"/>
  <c r="F555" i="25"/>
  <c r="F567" i="25"/>
  <c r="F578" i="25"/>
  <c r="F18" i="27"/>
  <c r="H236" i="26"/>
  <c r="H235" i="26"/>
  <c r="F573" i="25"/>
  <c r="F542" i="25"/>
  <c r="F503" i="25"/>
  <c r="F476" i="25"/>
  <c r="F468" i="25"/>
  <c r="F450" i="25"/>
  <c r="H386" i="25"/>
  <c r="F350" i="25"/>
  <c r="F339" i="25"/>
  <c r="F332" i="25"/>
  <c r="F526" i="25"/>
  <c r="F524" i="25"/>
  <c r="F522" i="25"/>
  <c r="F516" i="25"/>
  <c r="F500" i="25"/>
  <c r="F453" i="25"/>
  <c r="F358" i="25"/>
  <c r="F356" i="25"/>
  <c r="F354" i="25"/>
  <c r="F347" i="25"/>
  <c r="F544" i="25"/>
  <c r="F539" i="25"/>
  <c r="F483" i="25"/>
  <c r="F464" i="25"/>
  <c r="F462" i="25"/>
  <c r="F461" i="25"/>
  <c r="F459" i="25"/>
  <c r="F457" i="25"/>
  <c r="F448" i="25"/>
  <c r="F435" i="25"/>
  <c r="F434" i="25"/>
  <c r="F428" i="25"/>
  <c r="F427" i="25"/>
  <c r="F402" i="25"/>
  <c r="F378" i="25"/>
  <c r="F377" i="25"/>
  <c r="F370" i="25"/>
  <c r="F331" i="25"/>
  <c r="F310" i="25"/>
  <c r="F269" i="25"/>
  <c r="F247" i="25"/>
  <c r="F224" i="25"/>
  <c r="H206" i="25"/>
  <c r="F282" i="25"/>
  <c r="F277" i="25"/>
  <c r="F232" i="25"/>
  <c r="F215" i="25"/>
  <c r="F166" i="25"/>
  <c r="F293" i="25"/>
  <c r="F249" i="25"/>
  <c r="F186" i="25"/>
  <c r="F169" i="25"/>
  <c r="F162" i="25"/>
  <c r="F144" i="25"/>
  <c r="F112" i="25"/>
  <c r="F104" i="25"/>
  <c r="F100" i="25"/>
  <c r="F129" i="25"/>
  <c r="F122" i="25"/>
  <c r="F116" i="25"/>
  <c r="F108" i="25"/>
  <c r="F90" i="25"/>
  <c r="F89" i="25"/>
  <c r="F83" i="25"/>
  <c r="F137" i="25"/>
  <c r="F124" i="25"/>
  <c r="F123" i="25"/>
  <c r="F106" i="25"/>
  <c r="F85" i="25"/>
  <c r="F44" i="25"/>
  <c r="F63" i="25"/>
  <c r="F29" i="25"/>
  <c r="F43" i="25"/>
  <c r="F552" i="31"/>
  <c r="F573" i="31"/>
  <c r="F554" i="31"/>
  <c r="F573" i="28"/>
  <c r="F570" i="28"/>
  <c r="H229" i="27"/>
  <c r="H496" i="26"/>
  <c r="H474" i="26"/>
  <c r="H473" i="26"/>
  <c r="H402" i="26"/>
  <c r="F162" i="29"/>
  <c r="H534" i="26"/>
  <c r="F504" i="26"/>
  <c r="F478" i="26"/>
  <c r="F474" i="26"/>
  <c r="F461" i="26"/>
  <c r="F460" i="26"/>
  <c r="F459" i="26"/>
  <c r="F409" i="26"/>
  <c r="F402" i="26"/>
  <c r="F393" i="26"/>
  <c r="F510" i="26"/>
  <c r="F486" i="26"/>
  <c r="F442" i="26"/>
  <c r="F431" i="26"/>
  <c r="F364" i="26"/>
  <c r="F337" i="26"/>
  <c r="F335" i="26"/>
  <c r="F522" i="26"/>
  <c r="F521" i="26"/>
  <c r="F519" i="26"/>
  <c r="F479" i="26"/>
  <c r="F454" i="26"/>
  <c r="F426" i="26"/>
  <c r="F425" i="26"/>
  <c r="F424" i="26"/>
  <c r="F423" i="26"/>
  <c r="F378" i="26"/>
  <c r="F372" i="26"/>
  <c r="F365" i="26"/>
  <c r="F354" i="26"/>
  <c r="F293" i="26"/>
  <c r="F290" i="26"/>
  <c r="F221" i="26"/>
  <c r="F162" i="26"/>
  <c r="F315" i="26"/>
  <c r="F313" i="26"/>
  <c r="F312" i="26"/>
  <c r="F269" i="26"/>
  <c r="F186" i="26"/>
  <c r="F303" i="26"/>
  <c r="F296" i="26"/>
  <c r="F295" i="26"/>
  <c r="F282" i="26"/>
  <c r="F270" i="26"/>
  <c r="F218" i="26"/>
  <c r="F200" i="26"/>
  <c r="F198" i="26"/>
  <c r="F196" i="26"/>
  <c r="F193" i="26"/>
  <c r="F177" i="26"/>
  <c r="F168" i="26"/>
  <c r="F111" i="26"/>
  <c r="F105" i="26"/>
  <c r="F151" i="26"/>
  <c r="F144" i="26"/>
  <c r="F133" i="26"/>
  <c r="F127" i="26"/>
  <c r="F108" i="26"/>
  <c r="F106" i="26"/>
  <c r="F77" i="26"/>
  <c r="F129" i="26"/>
  <c r="F128" i="26"/>
  <c r="F123" i="26"/>
  <c r="H102" i="26"/>
  <c r="H101" i="26"/>
  <c r="F90" i="26"/>
  <c r="F83" i="26"/>
  <c r="F73" i="26"/>
  <c r="F28" i="26"/>
  <c r="F62" i="26"/>
  <c r="F48" i="26"/>
  <c r="F47" i="26"/>
  <c r="F44" i="26"/>
  <c r="F43" i="26"/>
  <c r="F38" i="26"/>
  <c r="F24" i="26"/>
  <c r="F63" i="26"/>
  <c r="F60" i="26"/>
  <c r="F59" i="26"/>
  <c r="F35" i="26"/>
  <c r="F52" i="26"/>
  <c r="F51" i="26"/>
  <c r="F29" i="26"/>
  <c r="F22" i="26"/>
  <c r="G329" i="30"/>
  <c r="H329" i="30" s="1"/>
  <c r="F557" i="28"/>
  <c r="F560" i="28"/>
  <c r="F562" i="28"/>
  <c r="D8" i="31"/>
  <c r="F12" i="31" s="1"/>
  <c r="F561" i="31"/>
  <c r="D8" i="30"/>
  <c r="F10" i="30" s="1"/>
  <c r="F367" i="30"/>
  <c r="F438" i="30"/>
  <c r="G552" i="28"/>
  <c r="H552" i="28" s="1"/>
  <c r="F575" i="28"/>
  <c r="F579" i="28"/>
  <c r="F554" i="28"/>
  <c r="F574" i="28"/>
  <c r="H330" i="27"/>
  <c r="F18" i="30"/>
  <c r="D9" i="31"/>
  <c r="H470" i="27"/>
  <c r="F563" i="32"/>
  <c r="F563" i="28"/>
  <c r="F576" i="28"/>
  <c r="F579" i="27"/>
  <c r="F570" i="27"/>
  <c r="F563" i="27"/>
  <c r="F556" i="27"/>
  <c r="F575" i="27"/>
  <c r="F571" i="27"/>
  <c r="F566" i="27"/>
  <c r="F557" i="27"/>
  <c r="F554" i="27"/>
  <c r="F572" i="27"/>
  <c r="F568" i="27"/>
  <c r="F555" i="27"/>
  <c r="F553" i="27"/>
  <c r="F517" i="27"/>
  <c r="F510" i="27"/>
  <c r="F508" i="27"/>
  <c r="F482" i="27"/>
  <c r="F477" i="27"/>
  <c r="F439" i="27"/>
  <c r="F438" i="27"/>
  <c r="F434" i="27"/>
  <c r="F424" i="27"/>
  <c r="F369" i="27"/>
  <c r="F350" i="27"/>
  <c r="F338" i="27"/>
  <c r="F337" i="27"/>
  <c r="F530" i="27"/>
  <c r="H472" i="27"/>
  <c r="H445" i="27"/>
  <c r="H443" i="27"/>
  <c r="F430" i="27"/>
  <c r="F426" i="27"/>
  <c r="F346" i="27"/>
  <c r="F500" i="27"/>
  <c r="F457" i="27"/>
  <c r="F433" i="27"/>
  <c r="F431" i="27"/>
  <c r="F293" i="27"/>
  <c r="F287" i="27"/>
  <c r="F216" i="27"/>
  <c r="F215" i="27"/>
  <c r="H249" i="27"/>
  <c r="H248" i="27"/>
  <c r="F224" i="27"/>
  <c r="F212" i="27"/>
  <c r="F197" i="27"/>
  <c r="F292" i="27"/>
  <c r="F282" i="27"/>
  <c r="F264" i="27"/>
  <c r="F242" i="27"/>
  <c r="F209" i="27"/>
  <c r="F127" i="27"/>
  <c r="F120" i="27"/>
  <c r="F110" i="27"/>
  <c r="F137" i="27"/>
  <c r="F117" i="27"/>
  <c r="F114" i="27"/>
  <c r="F95" i="27"/>
  <c r="F90" i="27"/>
  <c r="F89" i="27"/>
  <c r="F87" i="27"/>
  <c r="F72" i="27"/>
  <c r="F64" i="27"/>
  <c r="F53" i="27"/>
  <c r="F49" i="27"/>
  <c r="F50" i="27"/>
  <c r="F29" i="27"/>
  <c r="H19" i="27"/>
  <c r="F555" i="32"/>
  <c r="H216" i="30"/>
  <c r="F561" i="28"/>
  <c r="F577" i="28"/>
  <c r="F558" i="28"/>
  <c r="F535" i="28"/>
  <c r="F461" i="28"/>
  <c r="F459" i="28"/>
  <c r="F537" i="28"/>
  <c r="F534" i="28"/>
  <c r="F533" i="28"/>
  <c r="F522" i="28"/>
  <c r="F515" i="28"/>
  <c r="F495" i="28"/>
  <c r="F494" i="28"/>
  <c r="F435" i="28"/>
  <c r="F401" i="28"/>
  <c r="F363" i="28"/>
  <c r="F334" i="28"/>
  <c r="F545" i="28"/>
  <c r="F470" i="28"/>
  <c r="F444" i="28"/>
  <c r="F429" i="28"/>
  <c r="F351" i="28"/>
  <c r="F315" i="28"/>
  <c r="F310" i="28"/>
  <c r="F295" i="28"/>
  <c r="F277" i="28"/>
  <c r="F227" i="28"/>
  <c r="F217" i="28"/>
  <c r="F292" i="28"/>
  <c r="F288" i="28"/>
  <c r="F246" i="28"/>
  <c r="F209" i="28"/>
  <c r="F203" i="28"/>
  <c r="F172" i="28"/>
  <c r="F303" i="28"/>
  <c r="F242" i="28"/>
  <c r="F239" i="28"/>
  <c r="F237" i="28"/>
  <c r="F223" i="28"/>
  <c r="F214" i="28"/>
  <c r="F179" i="28"/>
  <c r="F133" i="28"/>
  <c r="F84" i="28"/>
  <c r="F145" i="28"/>
  <c r="F134" i="28"/>
  <c r="F112" i="28"/>
  <c r="F151" i="28"/>
  <c r="F97" i="28"/>
  <c r="F51" i="28"/>
  <c r="F47" i="28"/>
  <c r="F23" i="28"/>
  <c r="F59" i="28"/>
  <c r="F52" i="28"/>
  <c r="F48" i="28"/>
  <c r="F43" i="28"/>
  <c r="F38" i="28"/>
  <c r="F60" i="28"/>
  <c r="F22" i="28"/>
  <c r="F123" i="29"/>
  <c r="F107" i="29"/>
  <c r="G552" i="31"/>
  <c r="F555" i="31"/>
  <c r="F570" i="31"/>
  <c r="F556" i="31"/>
  <c r="D9" i="29"/>
  <c r="G9" i="29" s="1"/>
  <c r="F135" i="29"/>
  <c r="F118" i="29"/>
  <c r="F116" i="29"/>
  <c r="F111" i="29"/>
  <c r="F575" i="29"/>
  <c r="F573" i="29"/>
  <c r="F568" i="29"/>
  <c r="F579" i="29"/>
  <c r="F574" i="29"/>
  <c r="H558" i="29"/>
  <c r="F542" i="29"/>
  <c r="F541" i="29"/>
  <c r="F521" i="29"/>
  <c r="F511" i="29"/>
  <c r="F510" i="29"/>
  <c r="F508" i="29"/>
  <c r="F507" i="29"/>
  <c r="F492" i="29"/>
  <c r="F489" i="29"/>
  <c r="F476" i="29"/>
  <c r="F465" i="29"/>
  <c r="H441" i="29"/>
  <c r="F426" i="29"/>
  <c r="F425" i="29"/>
  <c r="F412" i="29"/>
  <c r="F410" i="29"/>
  <c r="F360" i="29"/>
  <c r="F537" i="29"/>
  <c r="F512" i="29"/>
  <c r="H488" i="29"/>
  <c r="F486" i="29"/>
  <c r="F485" i="29"/>
  <c r="F393" i="29"/>
  <c r="F358" i="29"/>
  <c r="F332" i="29"/>
  <c r="F520" i="29"/>
  <c r="F519" i="29"/>
  <c r="F464" i="29"/>
  <c r="F462" i="29"/>
  <c r="F461" i="29"/>
  <c r="F459" i="29"/>
  <c r="F457" i="29"/>
  <c r="F454" i="29"/>
  <c r="F449" i="29"/>
  <c r="F433" i="29"/>
  <c r="F424" i="29"/>
  <c r="F312" i="29"/>
  <c r="F299" i="29"/>
  <c r="F284" i="29"/>
  <c r="F282" i="29"/>
  <c r="H270" i="29"/>
  <c r="H265" i="29"/>
  <c r="F246" i="29"/>
  <c r="F218" i="29"/>
  <c r="F217" i="29"/>
  <c r="F178" i="29"/>
  <c r="F314" i="29"/>
  <c r="F313" i="29"/>
  <c r="F293" i="29"/>
  <c r="F226" i="29"/>
  <c r="F222" i="29"/>
  <c r="F183" i="29"/>
  <c r="F174" i="29"/>
  <c r="F170" i="29"/>
  <c r="F320" i="29"/>
  <c r="F270" i="29"/>
  <c r="F232" i="29"/>
  <c r="F227" i="29"/>
  <c r="F216" i="29"/>
  <c r="F194" i="29"/>
  <c r="F164" i="29"/>
  <c r="F150" i="29"/>
  <c r="F147" i="29"/>
  <c r="F136" i="29"/>
  <c r="H135" i="29"/>
  <c r="F124" i="29"/>
  <c r="F119" i="29"/>
  <c r="F137" i="29"/>
  <c r="F128" i="29"/>
  <c r="F109" i="29"/>
  <c r="F106" i="29"/>
  <c r="F85" i="29"/>
  <c r="F72" i="29"/>
  <c r="F33" i="29"/>
  <c r="F44" i="29"/>
  <c r="F43" i="29"/>
  <c r="F30" i="29"/>
  <c r="F61" i="29"/>
  <c r="D8" i="32"/>
  <c r="G552" i="32"/>
  <c r="H552" i="32" s="1"/>
  <c r="F556" i="32"/>
  <c r="F330" i="30"/>
  <c r="F423" i="30"/>
  <c r="H204" i="30"/>
  <c r="D13" i="32"/>
  <c r="F557" i="32"/>
  <c r="F451" i="30"/>
  <c r="F361" i="30"/>
  <c r="F353" i="30"/>
  <c r="F370" i="30"/>
  <c r="G552" i="30"/>
  <c r="H552" i="30" s="1"/>
  <c r="G18" i="31"/>
  <c r="H18" i="31" s="1"/>
  <c r="D9" i="32"/>
  <c r="H43" i="31"/>
  <c r="F570" i="30"/>
  <c r="F555" i="30"/>
  <c r="H493" i="30"/>
  <c r="H481" i="30"/>
  <c r="H480" i="30"/>
  <c r="F519" i="30"/>
  <c r="F378" i="30"/>
  <c r="F374" i="30"/>
  <c r="F349" i="30"/>
  <c r="F342" i="30"/>
  <c r="F333" i="30"/>
  <c r="F478" i="30"/>
  <c r="F477" i="30"/>
  <c r="F457" i="30"/>
  <c r="H317" i="30"/>
  <c r="F299" i="30"/>
  <c r="H296" i="30"/>
  <c r="F282" i="30"/>
  <c r="F276" i="30"/>
  <c r="F197" i="30"/>
  <c r="F189" i="30"/>
  <c r="F188" i="30"/>
  <c r="F164" i="30"/>
  <c r="F253" i="30"/>
  <c r="F212" i="30"/>
  <c r="F127" i="30"/>
  <c r="F123" i="30"/>
  <c r="F107" i="30"/>
  <c r="F105" i="30"/>
  <c r="F115" i="30"/>
  <c r="F89" i="30"/>
  <c r="F88" i="30"/>
  <c r="F83" i="30"/>
  <c r="F61" i="30"/>
  <c r="F100" i="31"/>
  <c r="F91" i="31"/>
  <c r="F135" i="31"/>
  <c r="F124" i="31"/>
  <c r="F574" i="31"/>
  <c r="F572" i="31"/>
  <c r="F577" i="31"/>
  <c r="F563" i="31"/>
  <c r="F511" i="31"/>
  <c r="F507" i="31"/>
  <c r="F498" i="31"/>
  <c r="F488" i="31"/>
  <c r="F442" i="31"/>
  <c r="F435" i="31"/>
  <c r="F429" i="31"/>
  <c r="F359" i="31"/>
  <c r="F537" i="31"/>
  <c r="F471" i="31"/>
  <c r="F464" i="31"/>
  <c r="F433" i="31"/>
  <c r="F410" i="31"/>
  <c r="F402" i="31"/>
  <c r="F401" i="31"/>
  <c r="F546" i="31"/>
  <c r="F543" i="31"/>
  <c r="F526" i="31"/>
  <c r="F516" i="31"/>
  <c r="F494" i="31"/>
  <c r="F445" i="31"/>
  <c r="F404" i="31"/>
  <c r="F395" i="31"/>
  <c r="F393" i="31"/>
  <c r="F364" i="31"/>
  <c r="F337" i="31"/>
  <c r="F318" i="31"/>
  <c r="F286" i="31"/>
  <c r="F231" i="31"/>
  <c r="F227" i="31"/>
  <c r="F219" i="31"/>
  <c r="F203" i="31"/>
  <c r="F202" i="31"/>
  <c r="F194" i="31"/>
  <c r="F298" i="31"/>
  <c r="F273" i="31"/>
  <c r="F222" i="31"/>
  <c r="F216" i="31"/>
  <c r="F315" i="31"/>
  <c r="F303" i="31"/>
  <c r="F288" i="31"/>
  <c r="F246" i="31"/>
  <c r="F238" i="31"/>
  <c r="F226" i="31"/>
  <c r="F214" i="31"/>
  <c r="F151" i="31"/>
  <c r="F144" i="31"/>
  <c r="F137" i="31"/>
  <c r="F136" i="31"/>
  <c r="H126" i="31"/>
  <c r="H140" i="31"/>
  <c r="H106" i="31"/>
  <c r="H96" i="31"/>
  <c r="H136" i="31"/>
  <c r="H111" i="31"/>
  <c r="H81" i="31"/>
  <c r="H109" i="31"/>
  <c r="H89" i="31"/>
  <c r="H73" i="31"/>
  <c r="F110" i="31"/>
  <c r="F44" i="31"/>
  <c r="F63" i="31"/>
  <c r="F31" i="31"/>
  <c r="F28" i="31"/>
  <c r="F24" i="31"/>
  <c r="F62" i="31"/>
  <c r="F50" i="31"/>
  <c r="H171" i="32"/>
  <c r="F571" i="32"/>
  <c r="F370" i="32"/>
  <c r="F365" i="32"/>
  <c r="F339" i="32"/>
  <c r="F530" i="32"/>
  <c r="F451" i="32"/>
  <c r="F393" i="32"/>
  <c r="F438" i="32"/>
  <c r="F428" i="32"/>
  <c r="F390" i="32"/>
  <c r="F368" i="32"/>
  <c r="F263" i="32"/>
  <c r="H296" i="32"/>
  <c r="F189" i="32"/>
  <c r="F169" i="32"/>
  <c r="F167" i="32"/>
  <c r="F166" i="32"/>
  <c r="F212" i="32"/>
  <c r="F133" i="32"/>
  <c r="F128" i="32"/>
  <c r="F57" i="32"/>
  <c r="F525" i="33"/>
  <c r="F223" i="33"/>
  <c r="F527" i="33"/>
  <c r="F518" i="33"/>
  <c r="F516" i="33"/>
  <c r="F504" i="33"/>
  <c r="F485" i="33"/>
  <c r="F388" i="33"/>
  <c r="F351" i="33"/>
  <c r="F407" i="33"/>
  <c r="F334" i="33"/>
  <c r="F498" i="33"/>
  <c r="F494" i="33"/>
  <c r="F470" i="33"/>
  <c r="F469" i="33"/>
  <c r="F413" i="33"/>
  <c r="F316" i="33"/>
  <c r="F306" i="33"/>
  <c r="F286" i="33"/>
  <c r="F235" i="33"/>
  <c r="F320" i="33"/>
  <c r="F172" i="33"/>
  <c r="F147" i="33"/>
  <c r="F97" i="33"/>
  <c r="F134" i="33"/>
  <c r="F138" i="33"/>
  <c r="F47" i="33"/>
  <c r="F33" i="33"/>
  <c r="H553" i="30"/>
  <c r="H558" i="17"/>
  <c r="H575" i="25"/>
  <c r="F10" i="23"/>
  <c r="H553" i="21"/>
  <c r="H553" i="25"/>
  <c r="H577" i="33"/>
  <c r="H552" i="9"/>
  <c r="H552" i="6"/>
  <c r="H553" i="16"/>
  <c r="H561" i="1"/>
  <c r="H576" i="23"/>
  <c r="E554" i="2"/>
  <c r="H554" i="2" s="1"/>
  <c r="E560" i="2"/>
  <c r="H560" i="2" s="1"/>
  <c r="E563" i="2"/>
  <c r="H563" i="2" s="1"/>
  <c r="E579" i="2"/>
  <c r="H579" i="2" s="1"/>
  <c r="E557" i="2"/>
  <c r="H557" i="2" s="1"/>
  <c r="E570" i="2"/>
  <c r="H570" i="2" s="1"/>
  <c r="E558" i="2"/>
  <c r="H558" i="2" s="1"/>
  <c r="E552" i="2"/>
  <c r="G552" i="2"/>
  <c r="E571" i="2"/>
  <c r="H571" i="2" s="1"/>
  <c r="E562" i="2"/>
  <c r="H562" i="2" s="1"/>
  <c r="E556" i="2"/>
  <c r="H556" i="2" s="1"/>
  <c r="E575" i="2"/>
  <c r="H575" i="2" s="1"/>
  <c r="E566" i="2"/>
  <c r="H566" i="2" s="1"/>
  <c r="E565" i="2"/>
  <c r="H565" i="2" s="1"/>
  <c r="E572" i="2"/>
  <c r="H572" i="2" s="1"/>
  <c r="E569" i="2"/>
  <c r="H569" i="2" s="1"/>
  <c r="E574" i="2"/>
  <c r="H574" i="2" s="1"/>
  <c r="E576" i="2"/>
  <c r="H576" i="2" s="1"/>
  <c r="C8" i="2"/>
  <c r="E553" i="2"/>
  <c r="H553" i="2" s="1"/>
  <c r="E573" i="2"/>
  <c r="H573" i="2" s="1"/>
  <c r="E12" i="27"/>
  <c r="E11" i="19"/>
  <c r="E9" i="19"/>
  <c r="H9" i="19" s="1"/>
  <c r="H13" i="3"/>
  <c r="E568" i="2"/>
  <c r="H568" i="2" s="1"/>
  <c r="C13" i="2"/>
  <c r="E578" i="2"/>
  <c r="H578" i="2" s="1"/>
  <c r="H571" i="3"/>
  <c r="H553" i="9"/>
  <c r="H575" i="5"/>
  <c r="H552" i="27"/>
  <c r="E556" i="3"/>
  <c r="H556" i="3" s="1"/>
  <c r="G552" i="3"/>
  <c r="H552" i="3" s="1"/>
  <c r="E575" i="3"/>
  <c r="H575" i="3" s="1"/>
  <c r="E555" i="3"/>
  <c r="H555" i="3" s="1"/>
  <c r="E579" i="3"/>
  <c r="H579" i="3" s="1"/>
  <c r="E570" i="3"/>
  <c r="H570" i="3" s="1"/>
  <c r="E568" i="11"/>
  <c r="H568" i="11" s="1"/>
  <c r="E571" i="11"/>
  <c r="H571" i="11" s="1"/>
  <c r="E563" i="11"/>
  <c r="H563" i="11" s="1"/>
  <c r="E575" i="11"/>
  <c r="H575" i="11" s="1"/>
  <c r="E570" i="11"/>
  <c r="H570" i="11" s="1"/>
  <c r="E554" i="11"/>
  <c r="H554" i="11" s="1"/>
  <c r="E556" i="11"/>
  <c r="H556" i="11" s="1"/>
  <c r="E552" i="11"/>
  <c r="G552" i="11"/>
  <c r="E563" i="13"/>
  <c r="H563" i="13" s="1"/>
  <c r="E567" i="13"/>
  <c r="H567" i="13" s="1"/>
  <c r="E562" i="13"/>
  <c r="H562" i="13" s="1"/>
  <c r="E552" i="13"/>
  <c r="G552" i="13"/>
  <c r="E557" i="13"/>
  <c r="H557" i="13" s="1"/>
  <c r="C8" i="13"/>
  <c r="E560" i="13"/>
  <c r="H560" i="13" s="1"/>
  <c r="E554" i="13"/>
  <c r="H554" i="13" s="1"/>
  <c r="E556" i="13"/>
  <c r="H556" i="13" s="1"/>
  <c r="E556" i="16"/>
  <c r="H556" i="16" s="1"/>
  <c r="E572" i="16"/>
  <c r="H572" i="16" s="1"/>
  <c r="E555" i="16"/>
  <c r="H555" i="16" s="1"/>
  <c r="E554" i="16"/>
  <c r="H554" i="16" s="1"/>
  <c r="E567" i="16"/>
  <c r="H567" i="16" s="1"/>
  <c r="E552" i="16"/>
  <c r="G552" i="16"/>
  <c r="E556" i="17"/>
  <c r="H556" i="17" s="1"/>
  <c r="G552" i="17"/>
  <c r="E570" i="17"/>
  <c r="H570" i="17" s="1"/>
  <c r="E552" i="17"/>
  <c r="E556" i="18"/>
  <c r="H556" i="18" s="1"/>
  <c r="E563" i="18"/>
  <c r="H563" i="18" s="1"/>
  <c r="E567" i="18"/>
  <c r="H567" i="18" s="1"/>
  <c r="E572" i="18"/>
  <c r="H572" i="18" s="1"/>
  <c r="E574" i="18"/>
  <c r="H574" i="18" s="1"/>
  <c r="E553" i="18"/>
  <c r="H553" i="18" s="1"/>
  <c r="E573" i="18"/>
  <c r="H573" i="18" s="1"/>
  <c r="E562" i="18"/>
  <c r="H562" i="18" s="1"/>
  <c r="E556" i="19"/>
  <c r="H556" i="19" s="1"/>
  <c r="E552" i="19"/>
  <c r="G552" i="19"/>
  <c r="E555" i="19"/>
  <c r="H555" i="19" s="1"/>
  <c r="E554" i="21"/>
  <c r="H554" i="21" s="1"/>
  <c r="E572" i="21"/>
  <c r="H572" i="21" s="1"/>
  <c r="E560" i="21"/>
  <c r="H560" i="21" s="1"/>
  <c r="E575" i="21"/>
  <c r="H575" i="21" s="1"/>
  <c r="E555" i="21"/>
  <c r="H555" i="21" s="1"/>
  <c r="E570" i="21"/>
  <c r="H570" i="21" s="1"/>
  <c r="E573" i="21"/>
  <c r="H573" i="21" s="1"/>
  <c r="E557" i="24"/>
  <c r="H557" i="24" s="1"/>
  <c r="C8" i="24"/>
  <c r="E562" i="29"/>
  <c r="H562" i="29" s="1"/>
  <c r="E566" i="29"/>
  <c r="H566" i="29" s="1"/>
  <c r="E578" i="29"/>
  <c r="H578" i="29" s="1"/>
  <c r="E553" i="29"/>
  <c r="H553" i="29" s="1"/>
  <c r="E552" i="29"/>
  <c r="G552" i="29"/>
  <c r="E567" i="31"/>
  <c r="H567" i="31" s="1"/>
  <c r="E566" i="31"/>
  <c r="H566" i="31" s="1"/>
  <c r="E552" i="31"/>
  <c r="H571" i="5"/>
  <c r="H552" i="20"/>
  <c r="H552" i="14"/>
  <c r="H552" i="8"/>
  <c r="E12" i="21"/>
  <c r="E554" i="5"/>
  <c r="H554" i="5" s="1"/>
  <c r="E576" i="5"/>
  <c r="E556" i="6"/>
  <c r="H556" i="6" s="1"/>
  <c r="E557" i="6"/>
  <c r="H557" i="6" s="1"/>
  <c r="E556" i="7"/>
  <c r="H556" i="7" s="1"/>
  <c r="E563" i="7"/>
  <c r="H563" i="7" s="1"/>
  <c r="E556" i="9"/>
  <c r="H556" i="9" s="1"/>
  <c r="E558" i="9"/>
  <c r="H558" i="9" s="1"/>
  <c r="E554" i="9"/>
  <c r="H554" i="9" s="1"/>
  <c r="E555" i="9"/>
  <c r="H555" i="9" s="1"/>
  <c r="E571" i="9"/>
  <c r="E575" i="9"/>
  <c r="H575" i="9" s="1"/>
  <c r="E577" i="10"/>
  <c r="H577" i="10" s="1"/>
  <c r="E558" i="10"/>
  <c r="H558" i="10" s="1"/>
  <c r="E565" i="10"/>
  <c r="H565" i="10" s="1"/>
  <c r="E574" i="10"/>
  <c r="H574" i="10" s="1"/>
  <c r="E579" i="12"/>
  <c r="H579" i="12" s="1"/>
  <c r="E573" i="12"/>
  <c r="H573" i="12" s="1"/>
  <c r="E556" i="15"/>
  <c r="H556" i="15" s="1"/>
  <c r="E555" i="15"/>
  <c r="H555" i="15" s="1"/>
  <c r="E573" i="15"/>
  <c r="H573" i="15" s="1"/>
  <c r="E557" i="23"/>
  <c r="H557" i="23" s="1"/>
  <c r="E568" i="23"/>
  <c r="H568" i="23" s="1"/>
  <c r="E571" i="23"/>
  <c r="H571" i="23" s="1"/>
  <c r="E567" i="25"/>
  <c r="H567" i="25" s="1"/>
  <c r="E579" i="25"/>
  <c r="H579" i="25" s="1"/>
  <c r="H575" i="34"/>
  <c r="H562" i="34"/>
  <c r="H566" i="3"/>
  <c r="H572" i="4"/>
  <c r="E555" i="4"/>
  <c r="H555" i="4" s="1"/>
  <c r="E579" i="5"/>
  <c r="H579" i="5" s="1"/>
  <c r="H556" i="5"/>
  <c r="G13" i="1"/>
  <c r="H13" i="1" s="1"/>
  <c r="E556" i="14"/>
  <c r="H556" i="14" s="1"/>
  <c r="E565" i="14"/>
  <c r="H565" i="14" s="1"/>
  <c r="E572" i="14"/>
  <c r="H572" i="14" s="1"/>
  <c r="E571" i="14"/>
  <c r="H571" i="14" s="1"/>
  <c r="E575" i="14"/>
  <c r="H575" i="14" s="1"/>
  <c r="E557" i="14"/>
  <c r="H557" i="14" s="1"/>
  <c r="E566" i="14"/>
  <c r="H566" i="14" s="1"/>
  <c r="E573" i="14"/>
  <c r="H573" i="14" s="1"/>
  <c r="E554" i="22"/>
  <c r="H554" i="22" s="1"/>
  <c r="E576" i="22"/>
  <c r="H576" i="22" s="1"/>
  <c r="E553" i="26"/>
  <c r="H553" i="26" s="1"/>
  <c r="E560" i="26"/>
  <c r="H560" i="26" s="1"/>
  <c r="E567" i="30"/>
  <c r="H567" i="30" s="1"/>
  <c r="E571" i="30"/>
  <c r="E556" i="32"/>
  <c r="H556" i="32" s="1"/>
  <c r="E557" i="32"/>
  <c r="H557" i="32" s="1"/>
  <c r="E563" i="32"/>
  <c r="H563" i="32" s="1"/>
  <c r="H558" i="33"/>
  <c r="H575" i="6"/>
  <c r="E554" i="6"/>
  <c r="H554" i="6" s="1"/>
  <c r="E574" i="7"/>
  <c r="H574" i="7" s="1"/>
  <c r="H574" i="34"/>
  <c r="H569" i="34"/>
  <c r="H568" i="34"/>
  <c r="H578" i="1"/>
  <c r="H572" i="1"/>
  <c r="H571" i="1"/>
  <c r="H566" i="1"/>
  <c r="H557" i="1"/>
  <c r="H576" i="4"/>
  <c r="H558" i="4"/>
  <c r="H558" i="5"/>
  <c r="H576" i="6"/>
  <c r="H558" i="6"/>
  <c r="H558" i="12"/>
  <c r="H568" i="15"/>
  <c r="H563" i="17"/>
  <c r="H558" i="18"/>
  <c r="H568" i="20"/>
  <c r="H579" i="23"/>
  <c r="H572" i="23"/>
  <c r="H558" i="23"/>
  <c r="H572" i="25"/>
  <c r="H576" i="27"/>
  <c r="H567" i="27"/>
  <c r="H558" i="27"/>
  <c r="H576" i="29"/>
  <c r="H576" i="30"/>
  <c r="H562" i="32"/>
  <c r="H572" i="26"/>
  <c r="H558" i="26"/>
  <c r="H562" i="27"/>
  <c r="H572" i="30"/>
  <c r="H571" i="30"/>
  <c r="H558" i="30"/>
  <c r="H557" i="30"/>
  <c r="H576" i="32"/>
  <c r="F9" i="23"/>
  <c r="F13" i="10"/>
  <c r="F11" i="6"/>
  <c r="G8" i="3"/>
  <c r="F329" i="30"/>
  <c r="F329" i="32"/>
  <c r="F329" i="28"/>
  <c r="F329" i="25"/>
  <c r="G329" i="22"/>
  <c r="H329" i="22" s="1"/>
  <c r="F329" i="21"/>
  <c r="G329" i="13"/>
  <c r="H329" i="13" s="1"/>
  <c r="G329" i="10"/>
  <c r="H329" i="10" s="1"/>
  <c r="G329" i="7"/>
  <c r="H329" i="7" s="1"/>
  <c r="G329" i="4"/>
  <c r="H329" i="4" s="1"/>
  <c r="H434" i="2"/>
  <c r="H412" i="2"/>
  <c r="H402" i="2"/>
  <c r="H395" i="2"/>
  <c r="H335" i="2"/>
  <c r="H535" i="3"/>
  <c r="H533" i="3"/>
  <c r="H408" i="3"/>
  <c r="H401" i="3"/>
  <c r="H396" i="3"/>
  <c r="H355" i="3"/>
  <c r="H341" i="3"/>
  <c r="H386" i="6"/>
  <c r="H376" i="6"/>
  <c r="H371" i="6"/>
  <c r="F13" i="4"/>
  <c r="H498" i="3"/>
  <c r="H463" i="3"/>
  <c r="H435" i="3"/>
  <c r="H434" i="3"/>
  <c r="H411" i="3"/>
  <c r="H402" i="3"/>
  <c r="H535" i="6"/>
  <c r="H531" i="6"/>
  <c r="H530" i="6"/>
  <c r="H449" i="6"/>
  <c r="H448" i="6"/>
  <c r="H330" i="6"/>
  <c r="H537" i="7"/>
  <c r="H475" i="7"/>
  <c r="H454" i="10"/>
  <c r="H340" i="15"/>
  <c r="H541" i="16"/>
  <c r="H385" i="16"/>
  <c r="H498" i="17"/>
  <c r="H377" i="17"/>
  <c r="H495" i="19"/>
  <c r="H427" i="23"/>
  <c r="H481" i="26"/>
  <c r="H469" i="26"/>
  <c r="H461" i="26"/>
  <c r="H444" i="26"/>
  <c r="H351" i="26"/>
  <c r="H475" i="27"/>
  <c r="H468" i="27"/>
  <c r="H452" i="30"/>
  <c r="H441" i="30"/>
  <c r="H440" i="30"/>
  <c r="H451" i="17"/>
  <c r="H416" i="17"/>
  <c r="H413" i="17"/>
  <c r="H364" i="17"/>
  <c r="H491" i="18"/>
  <c r="H515" i="19"/>
  <c r="H386" i="19"/>
  <c r="H384" i="19"/>
  <c r="H375" i="19"/>
  <c r="H541" i="20"/>
  <c r="H502" i="20"/>
  <c r="H402" i="20"/>
  <c r="H384" i="20"/>
  <c r="H444" i="21"/>
  <c r="H343" i="21"/>
  <c r="H492" i="23"/>
  <c r="H447" i="23"/>
  <c r="H464" i="30"/>
  <c r="H543" i="27"/>
  <c r="H348" i="32"/>
  <c r="H347" i="32"/>
  <c r="E12" i="12"/>
  <c r="H12" i="12" s="1"/>
  <c r="E13" i="29"/>
  <c r="E9" i="29"/>
  <c r="E9" i="31"/>
  <c r="E13" i="33"/>
  <c r="H329" i="6"/>
  <c r="E342" i="5"/>
  <c r="H342" i="5" s="1"/>
  <c r="E347" i="5"/>
  <c r="H347" i="5" s="1"/>
  <c r="E359" i="5"/>
  <c r="H359" i="5" s="1"/>
  <c r="E373" i="5"/>
  <c r="H373" i="5" s="1"/>
  <c r="E443" i="5"/>
  <c r="H443" i="5" s="1"/>
  <c r="E450" i="5"/>
  <c r="H450" i="5" s="1"/>
  <c r="E458" i="5"/>
  <c r="H458" i="5" s="1"/>
  <c r="E464" i="5"/>
  <c r="H464" i="5" s="1"/>
  <c r="E479" i="5"/>
  <c r="H479" i="5" s="1"/>
  <c r="E484" i="5"/>
  <c r="H484" i="5" s="1"/>
  <c r="E489" i="5"/>
  <c r="H489" i="5" s="1"/>
  <c r="E358" i="5"/>
  <c r="H358" i="5" s="1"/>
  <c r="E372" i="5"/>
  <c r="H372" i="5" s="1"/>
  <c r="E377" i="5"/>
  <c r="H377" i="5" s="1"/>
  <c r="E424" i="5"/>
  <c r="H424" i="5" s="1"/>
  <c r="E426" i="5"/>
  <c r="H426" i="5" s="1"/>
  <c r="E466" i="5"/>
  <c r="H466" i="5" s="1"/>
  <c r="E523" i="5"/>
  <c r="H523" i="5" s="1"/>
  <c r="E363" i="5"/>
  <c r="H363" i="5" s="1"/>
  <c r="E387" i="5"/>
  <c r="H387" i="5" s="1"/>
  <c r="E405" i="5"/>
  <c r="H405" i="5" s="1"/>
  <c r="E445" i="5"/>
  <c r="H445" i="5" s="1"/>
  <c r="E486" i="5"/>
  <c r="H486" i="5" s="1"/>
  <c r="E522" i="5"/>
  <c r="H522" i="5" s="1"/>
  <c r="E541" i="5"/>
  <c r="H541" i="5" s="1"/>
  <c r="C12" i="8"/>
  <c r="E12" i="8" s="1"/>
  <c r="E346" i="8"/>
  <c r="H346" i="8" s="1"/>
  <c r="E354" i="8"/>
  <c r="H354" i="8" s="1"/>
  <c r="E364" i="8"/>
  <c r="H364" i="8" s="1"/>
  <c r="E410" i="8"/>
  <c r="H410" i="8" s="1"/>
  <c r="E434" i="8"/>
  <c r="H434" i="8" s="1"/>
  <c r="E438" i="8"/>
  <c r="H438" i="8" s="1"/>
  <c r="E453" i="8"/>
  <c r="H453" i="8" s="1"/>
  <c r="E468" i="8"/>
  <c r="H468" i="8" s="1"/>
  <c r="E487" i="8"/>
  <c r="H487" i="8" s="1"/>
  <c r="E521" i="8"/>
  <c r="H521" i="8" s="1"/>
  <c r="E337" i="8"/>
  <c r="H337" i="8" s="1"/>
  <c r="E372" i="8"/>
  <c r="H372" i="8" s="1"/>
  <c r="E422" i="8"/>
  <c r="H422" i="8" s="1"/>
  <c r="E515" i="8"/>
  <c r="H515" i="8" s="1"/>
  <c r="E356" i="8"/>
  <c r="H356" i="8" s="1"/>
  <c r="E363" i="8"/>
  <c r="H363" i="8" s="1"/>
  <c r="E377" i="8"/>
  <c r="H377" i="8" s="1"/>
  <c r="E475" i="8"/>
  <c r="H475" i="8" s="1"/>
  <c r="E486" i="8"/>
  <c r="H486" i="8" s="1"/>
  <c r="E436" i="8"/>
  <c r="H436" i="8" s="1"/>
  <c r="E330" i="21"/>
  <c r="H330" i="21" s="1"/>
  <c r="E535" i="33"/>
  <c r="H535" i="33" s="1"/>
  <c r="E534" i="33"/>
  <c r="H534" i="33" s="1"/>
  <c r="H527" i="33"/>
  <c r="H504" i="33"/>
  <c r="E480" i="33"/>
  <c r="H480" i="33" s="1"/>
  <c r="H546" i="34"/>
  <c r="H545" i="34"/>
  <c r="H524" i="34"/>
  <c r="H523" i="34"/>
  <c r="H496" i="34"/>
  <c r="H495" i="34"/>
  <c r="H469" i="34"/>
  <c r="H468" i="34"/>
  <c r="E365" i="34"/>
  <c r="H365" i="34" s="1"/>
  <c r="E390" i="34"/>
  <c r="H390" i="34" s="1"/>
  <c r="C12" i="34"/>
  <c r="E12" i="34" s="1"/>
  <c r="E370" i="4"/>
  <c r="H370" i="4" s="1"/>
  <c r="E338" i="4"/>
  <c r="H338" i="4" s="1"/>
  <c r="E382" i="4"/>
  <c r="H382" i="4" s="1"/>
  <c r="E393" i="4"/>
  <c r="H393" i="4" s="1"/>
  <c r="E538" i="4"/>
  <c r="H538" i="4" s="1"/>
  <c r="E365" i="4"/>
  <c r="H365" i="4" s="1"/>
  <c r="E372" i="4"/>
  <c r="H372" i="4" s="1"/>
  <c r="C12" i="4"/>
  <c r="G12" i="4" s="1"/>
  <c r="E330" i="10"/>
  <c r="H330" i="10" s="1"/>
  <c r="E338" i="10"/>
  <c r="H338" i="10" s="1"/>
  <c r="E343" i="10"/>
  <c r="H343" i="10" s="1"/>
  <c r="E376" i="10"/>
  <c r="H376" i="10" s="1"/>
  <c r="E402" i="10"/>
  <c r="H402" i="10" s="1"/>
  <c r="E408" i="10"/>
  <c r="H408" i="10" s="1"/>
  <c r="E412" i="10"/>
  <c r="H412" i="10" s="1"/>
  <c r="E416" i="10"/>
  <c r="H416" i="10" s="1"/>
  <c r="E424" i="10"/>
  <c r="H424" i="10" s="1"/>
  <c r="E450" i="10"/>
  <c r="H450" i="10" s="1"/>
  <c r="E474" i="10"/>
  <c r="H474" i="10" s="1"/>
  <c r="E545" i="10"/>
  <c r="H545" i="10" s="1"/>
  <c r="E359" i="10"/>
  <c r="H359" i="10" s="1"/>
  <c r="E372" i="10"/>
  <c r="H372" i="10" s="1"/>
  <c r="E434" i="10"/>
  <c r="H434" i="10" s="1"/>
  <c r="E392" i="10"/>
  <c r="H392" i="10" s="1"/>
  <c r="E459" i="10"/>
  <c r="H459" i="10" s="1"/>
  <c r="E463" i="10"/>
  <c r="H463" i="10" s="1"/>
  <c r="E512" i="10"/>
  <c r="H512" i="10" s="1"/>
  <c r="E425" i="10"/>
  <c r="H425" i="10" s="1"/>
  <c r="E477" i="10"/>
  <c r="H477" i="10" s="1"/>
  <c r="G12" i="13"/>
  <c r="E356" i="14"/>
  <c r="H356" i="14" s="1"/>
  <c r="E362" i="14"/>
  <c r="H362" i="14" s="1"/>
  <c r="E372" i="14"/>
  <c r="H372" i="14" s="1"/>
  <c r="E402" i="14"/>
  <c r="E428" i="14"/>
  <c r="H428" i="14" s="1"/>
  <c r="E454" i="14"/>
  <c r="E477" i="14"/>
  <c r="H477" i="14" s="1"/>
  <c r="E478" i="14"/>
  <c r="H478" i="14" s="1"/>
  <c r="E483" i="14"/>
  <c r="H483" i="14" s="1"/>
  <c r="E355" i="14"/>
  <c r="H355" i="14" s="1"/>
  <c r="E452" i="14"/>
  <c r="H452" i="14" s="1"/>
  <c r="E463" i="14"/>
  <c r="E510" i="14"/>
  <c r="E514" i="14"/>
  <c r="H514" i="14" s="1"/>
  <c r="E443" i="14"/>
  <c r="H443" i="14" s="1"/>
  <c r="E482" i="14"/>
  <c r="H482" i="14" s="1"/>
  <c r="E375" i="14"/>
  <c r="H375" i="14" s="1"/>
  <c r="E453" i="14"/>
  <c r="H453" i="14" s="1"/>
  <c r="E503" i="14"/>
  <c r="E526" i="14"/>
  <c r="H526" i="14" s="1"/>
  <c r="E542" i="14"/>
  <c r="H542" i="14" s="1"/>
  <c r="E330" i="22"/>
  <c r="H330" i="22" s="1"/>
  <c r="E340" i="22"/>
  <c r="H340" i="22" s="1"/>
  <c r="E343" i="22"/>
  <c r="H343" i="22" s="1"/>
  <c r="E337" i="22"/>
  <c r="H337" i="22" s="1"/>
  <c r="E339" i="22"/>
  <c r="H339" i="22" s="1"/>
  <c r="E404" i="22"/>
  <c r="H404" i="22" s="1"/>
  <c r="E411" i="22"/>
  <c r="H411" i="22" s="1"/>
  <c r="E544" i="22"/>
  <c r="H544" i="22" s="1"/>
  <c r="E412" i="22"/>
  <c r="H412" i="22" s="1"/>
  <c r="E448" i="22"/>
  <c r="H448" i="22" s="1"/>
  <c r="E451" i="22"/>
  <c r="H451" i="22" s="1"/>
  <c r="E461" i="22"/>
  <c r="H461" i="22" s="1"/>
  <c r="E514" i="22"/>
  <c r="H514" i="22" s="1"/>
  <c r="E506" i="22"/>
  <c r="H506" i="22" s="1"/>
  <c r="E462" i="22"/>
  <c r="H462" i="22" s="1"/>
  <c r="E345" i="23"/>
  <c r="H345" i="23" s="1"/>
  <c r="E354" i="23"/>
  <c r="H354" i="23" s="1"/>
  <c r="E542" i="23"/>
  <c r="H542" i="23" s="1"/>
  <c r="E331" i="23"/>
  <c r="H331" i="23" s="1"/>
  <c r="E349" i="23"/>
  <c r="H349" i="23" s="1"/>
  <c r="E394" i="23"/>
  <c r="H394" i="23" s="1"/>
  <c r="E396" i="23"/>
  <c r="H396" i="23" s="1"/>
  <c r="E453" i="23"/>
  <c r="H453" i="23" s="1"/>
  <c r="E506" i="23"/>
  <c r="H506" i="23" s="1"/>
  <c r="E359" i="26"/>
  <c r="H359" i="26" s="1"/>
  <c r="E395" i="26"/>
  <c r="H395" i="26" s="1"/>
  <c r="E401" i="26"/>
  <c r="H401" i="26" s="1"/>
  <c r="E499" i="26"/>
  <c r="H499" i="26" s="1"/>
  <c r="E509" i="26"/>
  <c r="H509" i="26" s="1"/>
  <c r="E515" i="26"/>
  <c r="H515" i="26" s="1"/>
  <c r="E375" i="26"/>
  <c r="E437" i="26"/>
  <c r="H437" i="26" s="1"/>
  <c r="E482" i="26"/>
  <c r="H482" i="26" s="1"/>
  <c r="E497" i="26"/>
  <c r="H497" i="26" s="1"/>
  <c r="E500" i="26"/>
  <c r="H500" i="26" s="1"/>
  <c r="E468" i="26"/>
  <c r="H468" i="26" s="1"/>
  <c r="E350" i="26"/>
  <c r="H350" i="26" s="1"/>
  <c r="E427" i="26"/>
  <c r="H427" i="26" s="1"/>
  <c r="E433" i="26"/>
  <c r="H433" i="26" s="1"/>
  <c r="E450" i="26"/>
  <c r="H450" i="26" s="1"/>
  <c r="E467" i="26"/>
  <c r="H467" i="26" s="1"/>
  <c r="E503" i="26"/>
  <c r="H503" i="26" s="1"/>
  <c r="E508" i="26"/>
  <c r="H508" i="26" s="1"/>
  <c r="E513" i="26"/>
  <c r="H513" i="26" s="1"/>
  <c r="E526" i="26"/>
  <c r="H526" i="26" s="1"/>
  <c r="E330" i="29"/>
  <c r="H330" i="29" s="1"/>
  <c r="E346" i="29"/>
  <c r="H346" i="29" s="1"/>
  <c r="E355" i="29"/>
  <c r="H355" i="29" s="1"/>
  <c r="E434" i="29"/>
  <c r="H434" i="29" s="1"/>
  <c r="E467" i="29"/>
  <c r="H467" i="29" s="1"/>
  <c r="E363" i="29"/>
  <c r="H363" i="29" s="1"/>
  <c r="E372" i="29"/>
  <c r="H372" i="29" s="1"/>
  <c r="E431" i="29"/>
  <c r="H431" i="29" s="1"/>
  <c r="E487" i="29"/>
  <c r="H487" i="29" s="1"/>
  <c r="E348" i="29"/>
  <c r="H348" i="29" s="1"/>
  <c r="E356" i="29"/>
  <c r="H356" i="29" s="1"/>
  <c r="E468" i="29"/>
  <c r="H468" i="29" s="1"/>
  <c r="E475" i="29"/>
  <c r="H475" i="29" s="1"/>
  <c r="E544" i="29"/>
  <c r="H544" i="29" s="1"/>
  <c r="E375" i="31"/>
  <c r="H375" i="31" s="1"/>
  <c r="E424" i="31"/>
  <c r="H424" i="31" s="1"/>
  <c r="E480" i="31"/>
  <c r="H480" i="31" s="1"/>
  <c r="E484" i="31"/>
  <c r="H484" i="31" s="1"/>
  <c r="E495" i="31"/>
  <c r="H495" i="31" s="1"/>
  <c r="E389" i="31"/>
  <c r="H389" i="31" s="1"/>
  <c r="E396" i="31"/>
  <c r="H396" i="31" s="1"/>
  <c r="E458" i="31"/>
  <c r="H458" i="31" s="1"/>
  <c r="E461" i="31"/>
  <c r="H461" i="31" s="1"/>
  <c r="E462" i="31"/>
  <c r="H462" i="31" s="1"/>
  <c r="E545" i="31"/>
  <c r="H545" i="31" s="1"/>
  <c r="E515" i="31"/>
  <c r="H515" i="31" s="1"/>
  <c r="E492" i="31"/>
  <c r="H492" i="31" s="1"/>
  <c r="E427" i="31"/>
  <c r="H427" i="31" s="1"/>
  <c r="E439" i="31"/>
  <c r="H439" i="31" s="1"/>
  <c r="E452" i="31"/>
  <c r="H452" i="31" s="1"/>
  <c r="E502" i="31"/>
  <c r="H502" i="31" s="1"/>
  <c r="E517" i="31"/>
  <c r="H517" i="31" s="1"/>
  <c r="E541" i="31"/>
  <c r="H541" i="31" s="1"/>
  <c r="C12" i="32"/>
  <c r="E12" i="32" s="1"/>
  <c r="E361" i="32"/>
  <c r="H361" i="32" s="1"/>
  <c r="E506" i="32"/>
  <c r="H506" i="32" s="1"/>
  <c r="E531" i="32"/>
  <c r="H531" i="32" s="1"/>
  <c r="E538" i="32"/>
  <c r="H538" i="32" s="1"/>
  <c r="E376" i="32"/>
  <c r="H376" i="32" s="1"/>
  <c r="E378" i="32"/>
  <c r="H378" i="32" s="1"/>
  <c r="E379" i="32"/>
  <c r="H379" i="32" s="1"/>
  <c r="E332" i="32"/>
  <c r="H332" i="32" s="1"/>
  <c r="E342" i="32"/>
  <c r="E353" i="32"/>
  <c r="H353" i="32" s="1"/>
  <c r="E381" i="32"/>
  <c r="E432" i="32"/>
  <c r="E467" i="32"/>
  <c r="H467" i="32" s="1"/>
  <c r="E330" i="26"/>
  <c r="H330" i="26" s="1"/>
  <c r="E13" i="12"/>
  <c r="E11" i="29"/>
  <c r="H329" i="32"/>
  <c r="H329" i="16"/>
  <c r="H329" i="12"/>
  <c r="H329" i="34"/>
  <c r="E346" i="6"/>
  <c r="H346" i="6" s="1"/>
  <c r="E361" i="6"/>
  <c r="H361" i="6" s="1"/>
  <c r="E365" i="6"/>
  <c r="H365" i="6" s="1"/>
  <c r="E390" i="6"/>
  <c r="H390" i="6" s="1"/>
  <c r="E402" i="6"/>
  <c r="H402" i="6" s="1"/>
  <c r="E423" i="6"/>
  <c r="H423" i="6" s="1"/>
  <c r="E429" i="6"/>
  <c r="H429" i="6" s="1"/>
  <c r="E432" i="6"/>
  <c r="H432" i="6" s="1"/>
  <c r="E451" i="6"/>
  <c r="H451" i="6" s="1"/>
  <c r="E342" i="6"/>
  <c r="H342" i="6" s="1"/>
  <c r="E450" i="6"/>
  <c r="H450" i="6" s="1"/>
  <c r="E529" i="6"/>
  <c r="H529" i="6" s="1"/>
  <c r="E378" i="6"/>
  <c r="H378" i="6" s="1"/>
  <c r="E482" i="6"/>
  <c r="H482" i="6" s="1"/>
  <c r="C12" i="6"/>
  <c r="E330" i="9"/>
  <c r="H330" i="9" s="1"/>
  <c r="E345" i="9"/>
  <c r="H345" i="9" s="1"/>
  <c r="E362" i="9"/>
  <c r="H362" i="9" s="1"/>
  <c r="E438" i="9"/>
  <c r="H438" i="9" s="1"/>
  <c r="E339" i="9"/>
  <c r="H339" i="9" s="1"/>
  <c r="E343" i="9"/>
  <c r="H343" i="9" s="1"/>
  <c r="E349" i="9"/>
  <c r="H349" i="9" s="1"/>
  <c r="E331" i="9"/>
  <c r="H331" i="9" s="1"/>
  <c r="E337" i="9"/>
  <c r="H337" i="9" s="1"/>
  <c r="E424" i="9"/>
  <c r="H424" i="9" s="1"/>
  <c r="E435" i="9"/>
  <c r="H435" i="9" s="1"/>
  <c r="E458" i="9"/>
  <c r="H458" i="9" s="1"/>
  <c r="E506" i="9"/>
  <c r="H506" i="9" s="1"/>
  <c r="E520" i="9"/>
  <c r="H520" i="9" s="1"/>
  <c r="E538" i="9"/>
  <c r="H538" i="9" s="1"/>
  <c r="E353" i="9"/>
  <c r="H353" i="9" s="1"/>
  <c r="E368" i="9"/>
  <c r="H368" i="9" s="1"/>
  <c r="E394" i="9"/>
  <c r="H394" i="9" s="1"/>
  <c r="E330" i="18"/>
  <c r="H330" i="18" s="1"/>
  <c r="E411" i="18"/>
  <c r="H411" i="18" s="1"/>
  <c r="E430" i="18"/>
  <c r="H430" i="18" s="1"/>
  <c r="E475" i="18"/>
  <c r="H475" i="18" s="1"/>
  <c r="E513" i="18"/>
  <c r="H513" i="18" s="1"/>
  <c r="E542" i="18"/>
  <c r="H542" i="18" s="1"/>
  <c r="E545" i="18"/>
  <c r="H545" i="18" s="1"/>
  <c r="E372" i="18"/>
  <c r="H372" i="18" s="1"/>
  <c r="E375" i="18"/>
  <c r="H375" i="18" s="1"/>
  <c r="E402" i="18"/>
  <c r="H402" i="18" s="1"/>
  <c r="E424" i="18"/>
  <c r="H424" i="18" s="1"/>
  <c r="E440" i="18"/>
  <c r="H440" i="18" s="1"/>
  <c r="E443" i="18"/>
  <c r="H443" i="18" s="1"/>
  <c r="E452" i="18"/>
  <c r="H452" i="18" s="1"/>
  <c r="E474" i="18"/>
  <c r="H474" i="18" s="1"/>
  <c r="E495" i="18"/>
  <c r="H495" i="18" s="1"/>
  <c r="E497" i="18"/>
  <c r="H497" i="18" s="1"/>
  <c r="E502" i="18"/>
  <c r="H502" i="18" s="1"/>
  <c r="E512" i="18"/>
  <c r="H512" i="18" s="1"/>
  <c r="E530" i="18"/>
  <c r="H530" i="18" s="1"/>
  <c r="E337" i="18"/>
  <c r="H337" i="18" s="1"/>
  <c r="E340" i="18"/>
  <c r="H340" i="18" s="1"/>
  <c r="E356" i="18"/>
  <c r="H356" i="18" s="1"/>
  <c r="E363" i="18"/>
  <c r="H363" i="18" s="1"/>
  <c r="E434" i="18"/>
  <c r="H434" i="18" s="1"/>
  <c r="E436" i="18"/>
  <c r="H436" i="18" s="1"/>
  <c r="E472" i="18"/>
  <c r="H472" i="18" s="1"/>
  <c r="E522" i="18"/>
  <c r="H522" i="18" s="1"/>
  <c r="E543" i="18"/>
  <c r="H543" i="18" s="1"/>
  <c r="E362" i="19"/>
  <c r="H362" i="19" s="1"/>
  <c r="E363" i="19"/>
  <c r="H363" i="19" s="1"/>
  <c r="E412" i="19"/>
  <c r="H412" i="19" s="1"/>
  <c r="E424" i="19"/>
  <c r="E437" i="19"/>
  <c r="H437" i="19" s="1"/>
  <c r="E358" i="19"/>
  <c r="H358" i="19" s="1"/>
  <c r="E433" i="19"/>
  <c r="H433" i="19" s="1"/>
  <c r="E434" i="19"/>
  <c r="H434" i="19" s="1"/>
  <c r="E452" i="19"/>
  <c r="H452" i="19" s="1"/>
  <c r="C12" i="20"/>
  <c r="E12" i="20" s="1"/>
  <c r="E331" i="20"/>
  <c r="H331" i="20" s="1"/>
  <c r="E332" i="20"/>
  <c r="H332" i="20" s="1"/>
  <c r="E335" i="20"/>
  <c r="H335" i="20" s="1"/>
  <c r="E337" i="20"/>
  <c r="H337" i="20" s="1"/>
  <c r="E450" i="20"/>
  <c r="H450" i="20" s="1"/>
  <c r="E477" i="20"/>
  <c r="H477" i="20" s="1"/>
  <c r="E354" i="20"/>
  <c r="E362" i="20"/>
  <c r="H362" i="20" s="1"/>
  <c r="E349" i="20"/>
  <c r="H349" i="20" s="1"/>
  <c r="E379" i="20"/>
  <c r="H379" i="20" s="1"/>
  <c r="E382" i="20"/>
  <c r="H382" i="20" s="1"/>
  <c r="E506" i="20"/>
  <c r="H506" i="20" s="1"/>
  <c r="E524" i="20"/>
  <c r="E538" i="20"/>
  <c r="H538" i="20" s="1"/>
  <c r="E364" i="20"/>
  <c r="H364" i="20" s="1"/>
  <c r="E456" i="20"/>
  <c r="H456" i="20" s="1"/>
  <c r="E359" i="21"/>
  <c r="H359" i="21" s="1"/>
  <c r="E448" i="21"/>
  <c r="E506" i="21"/>
  <c r="H506" i="21" s="1"/>
  <c r="E531" i="21"/>
  <c r="H531" i="21" s="1"/>
  <c r="E514" i="21"/>
  <c r="E526" i="21"/>
  <c r="H526" i="21" s="1"/>
  <c r="E478" i="21"/>
  <c r="H478" i="21" s="1"/>
  <c r="E538" i="21"/>
  <c r="H538" i="21" s="1"/>
  <c r="E330" i="25"/>
  <c r="H330" i="25" s="1"/>
  <c r="E343" i="25"/>
  <c r="H343" i="25" s="1"/>
  <c r="E365" i="25"/>
  <c r="H365" i="25" s="1"/>
  <c r="E422" i="25"/>
  <c r="H422" i="25" s="1"/>
  <c r="E424" i="25"/>
  <c r="H424" i="25" s="1"/>
  <c r="E467" i="25"/>
  <c r="H467" i="25" s="1"/>
  <c r="E479" i="25"/>
  <c r="E510" i="25"/>
  <c r="H510" i="25" s="1"/>
  <c r="E514" i="25"/>
  <c r="H514" i="25" s="1"/>
  <c r="E373" i="25"/>
  <c r="H373" i="25" s="1"/>
  <c r="E387" i="25"/>
  <c r="E409" i="25"/>
  <c r="H409" i="25" s="1"/>
  <c r="E411" i="25"/>
  <c r="H411" i="25" s="1"/>
  <c r="E430" i="25"/>
  <c r="H430" i="25" s="1"/>
  <c r="E538" i="25"/>
  <c r="E340" i="25"/>
  <c r="H340" i="25" s="1"/>
  <c r="E372" i="25"/>
  <c r="H372" i="25" s="1"/>
  <c r="E455" i="25"/>
  <c r="H455" i="25" s="1"/>
  <c r="E471" i="25"/>
  <c r="H471" i="25" s="1"/>
  <c r="E487" i="25"/>
  <c r="H487" i="25" s="1"/>
  <c r="E412" i="25"/>
  <c r="H412" i="25" s="1"/>
  <c r="E437" i="25"/>
  <c r="H437" i="25" s="1"/>
  <c r="E452" i="25"/>
  <c r="H452" i="25" s="1"/>
  <c r="E497" i="25"/>
  <c r="H497" i="25" s="1"/>
  <c r="E530" i="25"/>
  <c r="C12" i="28"/>
  <c r="G12" i="28" s="1"/>
  <c r="E348" i="28"/>
  <c r="E405" i="28"/>
  <c r="H405" i="28" s="1"/>
  <c r="E442" i="28"/>
  <c r="H442" i="28" s="1"/>
  <c r="E449" i="28"/>
  <c r="H449" i="28" s="1"/>
  <c r="E463" i="28"/>
  <c r="H463" i="28" s="1"/>
  <c r="E520" i="28"/>
  <c r="H520" i="28" s="1"/>
  <c r="E526" i="28"/>
  <c r="E355" i="28"/>
  <c r="H355" i="28" s="1"/>
  <c r="E375" i="28"/>
  <c r="H375" i="28" s="1"/>
  <c r="E392" i="28"/>
  <c r="H392" i="28" s="1"/>
  <c r="E404" i="28"/>
  <c r="H404" i="28" s="1"/>
  <c r="E480" i="28"/>
  <c r="H480" i="28" s="1"/>
  <c r="E493" i="28"/>
  <c r="H493" i="28" s="1"/>
  <c r="E514" i="28"/>
  <c r="H514" i="28" s="1"/>
  <c r="E366" i="28"/>
  <c r="H366" i="28" s="1"/>
  <c r="E403" i="28"/>
  <c r="H403" i="28" s="1"/>
  <c r="E507" i="28"/>
  <c r="H507" i="28" s="1"/>
  <c r="E511" i="28"/>
  <c r="H511" i="28" s="1"/>
  <c r="H330" i="32"/>
  <c r="E495" i="33"/>
  <c r="H495" i="33" s="1"/>
  <c r="E389" i="33"/>
  <c r="H389" i="33" s="1"/>
  <c r="H536" i="34"/>
  <c r="H515" i="34"/>
  <c r="H514" i="34"/>
  <c r="H487" i="34"/>
  <c r="H486" i="34"/>
  <c r="H330" i="14"/>
  <c r="H349" i="1"/>
  <c r="E331" i="7"/>
  <c r="H331" i="7" s="1"/>
  <c r="E356" i="7"/>
  <c r="H356" i="7" s="1"/>
  <c r="E428" i="7"/>
  <c r="E433" i="7"/>
  <c r="H433" i="7" s="1"/>
  <c r="E436" i="7"/>
  <c r="H436" i="7" s="1"/>
  <c r="E335" i="11"/>
  <c r="H335" i="11" s="1"/>
  <c r="E377" i="11"/>
  <c r="H377" i="11" s="1"/>
  <c r="E343" i="11"/>
  <c r="H343" i="11" s="1"/>
  <c r="E395" i="11"/>
  <c r="H395" i="11" s="1"/>
  <c r="E424" i="11"/>
  <c r="H424" i="11" s="1"/>
  <c r="E428" i="11"/>
  <c r="H428" i="11" s="1"/>
  <c r="E440" i="11"/>
  <c r="H440" i="11" s="1"/>
  <c r="E455" i="11"/>
  <c r="H455" i="11" s="1"/>
  <c r="E362" i="11"/>
  <c r="H362" i="11" s="1"/>
  <c r="E423" i="11"/>
  <c r="H423" i="11" s="1"/>
  <c r="E433" i="11"/>
  <c r="H433" i="11" s="1"/>
  <c r="E450" i="11"/>
  <c r="H450" i="11" s="1"/>
  <c r="E509" i="11"/>
  <c r="H509" i="11" s="1"/>
  <c r="E521" i="11"/>
  <c r="H521" i="11" s="1"/>
  <c r="E533" i="11"/>
  <c r="H533" i="11" s="1"/>
  <c r="E331" i="12"/>
  <c r="H331" i="12" s="1"/>
  <c r="E362" i="12"/>
  <c r="H362" i="12" s="1"/>
  <c r="E392" i="12"/>
  <c r="H392" i="12" s="1"/>
  <c r="E396" i="12"/>
  <c r="E402" i="12"/>
  <c r="H402" i="12" s="1"/>
  <c r="E410" i="12"/>
  <c r="H410" i="12" s="1"/>
  <c r="E437" i="12"/>
  <c r="H437" i="12" s="1"/>
  <c r="E510" i="12"/>
  <c r="H510" i="12" s="1"/>
  <c r="E521" i="12"/>
  <c r="H521" i="12" s="1"/>
  <c r="E538" i="12"/>
  <c r="E337" i="12"/>
  <c r="H337" i="12" s="1"/>
  <c r="E338" i="12"/>
  <c r="H338" i="12" s="1"/>
  <c r="E434" i="12"/>
  <c r="H434" i="12" s="1"/>
  <c r="E463" i="12"/>
  <c r="E514" i="12"/>
  <c r="H514" i="12" s="1"/>
  <c r="E378" i="12"/>
  <c r="H378" i="12" s="1"/>
  <c r="E409" i="12"/>
  <c r="H409" i="12" s="1"/>
  <c r="E425" i="12"/>
  <c r="H425" i="12" s="1"/>
  <c r="E330" i="13"/>
  <c r="H330" i="13" s="1"/>
  <c r="E375" i="13"/>
  <c r="H375" i="13" s="1"/>
  <c r="E403" i="13"/>
  <c r="H403" i="13" s="1"/>
  <c r="E409" i="13"/>
  <c r="H409" i="13" s="1"/>
  <c r="E410" i="13"/>
  <c r="H410" i="13" s="1"/>
  <c r="E412" i="13"/>
  <c r="H412" i="13" s="1"/>
  <c r="E442" i="13"/>
  <c r="H442" i="13" s="1"/>
  <c r="E449" i="13"/>
  <c r="H449" i="13" s="1"/>
  <c r="E454" i="13"/>
  <c r="E503" i="13"/>
  <c r="H503" i="13" s="1"/>
  <c r="E526" i="13"/>
  <c r="H526" i="13" s="1"/>
  <c r="E541" i="13"/>
  <c r="H541" i="13" s="1"/>
  <c r="E452" i="13"/>
  <c r="H452" i="13" s="1"/>
  <c r="E467" i="13"/>
  <c r="H467" i="13" s="1"/>
  <c r="E510" i="13"/>
  <c r="H510" i="13" s="1"/>
  <c r="E537" i="13"/>
  <c r="H537" i="13" s="1"/>
  <c r="E359" i="13"/>
  <c r="E483" i="13"/>
  <c r="H483" i="13" s="1"/>
  <c r="E331" i="13"/>
  <c r="H331" i="13" s="1"/>
  <c r="E395" i="15"/>
  <c r="H395" i="15" s="1"/>
  <c r="E424" i="15"/>
  <c r="H424" i="15" s="1"/>
  <c r="E427" i="15"/>
  <c r="E538" i="15"/>
  <c r="H538" i="15" s="1"/>
  <c r="E333" i="15"/>
  <c r="H333" i="15" s="1"/>
  <c r="E363" i="15"/>
  <c r="H363" i="15" s="1"/>
  <c r="E353" i="15"/>
  <c r="H353" i="15" s="1"/>
  <c r="E412" i="15"/>
  <c r="H412" i="15" s="1"/>
  <c r="E339" i="16"/>
  <c r="H339" i="16" s="1"/>
  <c r="E331" i="16"/>
  <c r="H331" i="16" s="1"/>
  <c r="E352" i="16"/>
  <c r="H352" i="16" s="1"/>
  <c r="E354" i="16"/>
  <c r="H354" i="16" s="1"/>
  <c r="E433" i="16"/>
  <c r="H433" i="16" s="1"/>
  <c r="E477" i="16"/>
  <c r="H477" i="16" s="1"/>
  <c r="E362" i="16"/>
  <c r="H362" i="16" s="1"/>
  <c r="E379" i="16"/>
  <c r="H379" i="16" s="1"/>
  <c r="E337" i="16"/>
  <c r="H337" i="16" s="1"/>
  <c r="E479" i="16"/>
  <c r="H479" i="16" s="1"/>
  <c r="E521" i="16"/>
  <c r="H521" i="16" s="1"/>
  <c r="E540" i="16"/>
  <c r="H540" i="16" s="1"/>
  <c r="E539" i="16"/>
  <c r="H539" i="16" s="1"/>
  <c r="E367" i="17"/>
  <c r="H367" i="17" s="1"/>
  <c r="E368" i="17"/>
  <c r="H368" i="17" s="1"/>
  <c r="G12" i="21"/>
  <c r="C12" i="24"/>
  <c r="E349" i="24"/>
  <c r="H349" i="24" s="1"/>
  <c r="E423" i="24"/>
  <c r="H423" i="24" s="1"/>
  <c r="E345" i="24"/>
  <c r="H345" i="24" s="1"/>
  <c r="E531" i="24"/>
  <c r="H531" i="24" s="1"/>
  <c r="E350" i="24"/>
  <c r="H350" i="24" s="1"/>
  <c r="E352" i="24"/>
  <c r="H352" i="24" s="1"/>
  <c r="E365" i="24"/>
  <c r="H365" i="24" s="1"/>
  <c r="E374" i="24"/>
  <c r="H374" i="24" s="1"/>
  <c r="E450" i="24"/>
  <c r="H450" i="24" s="1"/>
  <c r="E506" i="24"/>
  <c r="H506" i="24" s="1"/>
  <c r="E339" i="27"/>
  <c r="H339" i="27" s="1"/>
  <c r="E437" i="27"/>
  <c r="H437" i="27" s="1"/>
  <c r="E365" i="27"/>
  <c r="H365" i="27" s="1"/>
  <c r="E368" i="27"/>
  <c r="H368" i="27" s="1"/>
  <c r="E454" i="27"/>
  <c r="H454" i="27" s="1"/>
  <c r="E522" i="27"/>
  <c r="H522" i="27" s="1"/>
  <c r="E534" i="27"/>
  <c r="E462" i="27"/>
  <c r="H462" i="27" s="1"/>
  <c r="E506" i="27"/>
  <c r="H506" i="27" s="1"/>
  <c r="E513" i="27"/>
  <c r="H513" i="27" s="1"/>
  <c r="E541" i="27"/>
  <c r="H541" i="27" s="1"/>
  <c r="E466" i="27"/>
  <c r="H466" i="27" s="1"/>
  <c r="E535" i="27"/>
  <c r="H535" i="27" s="1"/>
  <c r="E353" i="30"/>
  <c r="H353" i="30" s="1"/>
  <c r="E540" i="30"/>
  <c r="H540" i="30" s="1"/>
  <c r="E332" i="30"/>
  <c r="H332" i="30" s="1"/>
  <c r="E340" i="30"/>
  <c r="H340" i="30" s="1"/>
  <c r="E382" i="30"/>
  <c r="H382" i="30" s="1"/>
  <c r="E509" i="30"/>
  <c r="H509" i="30" s="1"/>
  <c r="E423" i="30"/>
  <c r="H423" i="30" s="1"/>
  <c r="E438" i="30"/>
  <c r="H438" i="30" s="1"/>
  <c r="E330" i="17"/>
  <c r="H330" i="17" s="1"/>
  <c r="E330" i="30"/>
  <c r="H330" i="30" s="1"/>
  <c r="H485" i="33"/>
  <c r="H384" i="33"/>
  <c r="H341" i="33"/>
  <c r="H543" i="34"/>
  <c r="H542" i="34"/>
  <c r="H534" i="34"/>
  <c r="H533" i="34"/>
  <c r="H521" i="34"/>
  <c r="H520" i="34"/>
  <c r="H512" i="34"/>
  <c r="H511" i="34"/>
  <c r="H502" i="34"/>
  <c r="H501" i="34"/>
  <c r="H493" i="34"/>
  <c r="H492" i="34"/>
  <c r="H484" i="34"/>
  <c r="H483" i="34"/>
  <c r="H475" i="34"/>
  <c r="H474" i="34"/>
  <c r="H466" i="34"/>
  <c r="H465" i="34"/>
  <c r="H457" i="34"/>
  <c r="H456" i="34"/>
  <c r="H448" i="34"/>
  <c r="H447" i="34"/>
  <c r="H439" i="34"/>
  <c r="H438" i="34"/>
  <c r="H430" i="34"/>
  <c r="H429" i="34"/>
  <c r="H421" i="34"/>
  <c r="H420" i="34"/>
  <c r="H407" i="34"/>
  <c r="H405" i="34"/>
  <c r="H391" i="34"/>
  <c r="H387" i="34"/>
  <c r="H386" i="34"/>
  <c r="H377" i="34"/>
  <c r="H376" i="34"/>
  <c r="H366" i="34"/>
  <c r="H361" i="34"/>
  <c r="H360" i="34"/>
  <c r="H352" i="34"/>
  <c r="H351" i="34"/>
  <c r="H343" i="34"/>
  <c r="H340" i="34"/>
  <c r="H339" i="34"/>
  <c r="H331" i="34"/>
  <c r="H546" i="1"/>
  <c r="H538" i="1"/>
  <c r="H537" i="1"/>
  <c r="E531" i="1"/>
  <c r="H531" i="1" s="1"/>
  <c r="H524" i="1"/>
  <c r="H523" i="1"/>
  <c r="H515" i="1"/>
  <c r="H514" i="1"/>
  <c r="H506" i="1"/>
  <c r="H504" i="1"/>
  <c r="H496" i="1"/>
  <c r="H495" i="1"/>
  <c r="H487" i="1"/>
  <c r="H486" i="1"/>
  <c r="H471" i="1"/>
  <c r="H465" i="1"/>
  <c r="H464" i="1"/>
  <c r="H459" i="1"/>
  <c r="H458" i="1"/>
  <c r="H444" i="1"/>
  <c r="H438" i="1"/>
  <c r="H437" i="1"/>
  <c r="H432" i="1"/>
  <c r="H431" i="1"/>
  <c r="H412" i="1"/>
  <c r="H405" i="1"/>
  <c r="H404" i="1"/>
  <c r="H396" i="1"/>
  <c r="H395" i="1"/>
  <c r="H380" i="1"/>
  <c r="H377" i="1"/>
  <c r="H376" i="1"/>
  <c r="H367" i="1"/>
  <c r="H362" i="1"/>
  <c r="H361" i="1"/>
  <c r="E342" i="1"/>
  <c r="H342" i="1" s="1"/>
  <c r="H337" i="1"/>
  <c r="H546" i="2"/>
  <c r="E541" i="2"/>
  <c r="H541" i="2" s="1"/>
  <c r="H537" i="2"/>
  <c r="H528" i="2"/>
  <c r="H527" i="2"/>
  <c r="H523" i="2"/>
  <c r="H515" i="2"/>
  <c r="H511" i="2"/>
  <c r="H504" i="2"/>
  <c r="H498" i="2"/>
  <c r="H497" i="2"/>
  <c r="H494" i="2"/>
  <c r="E491" i="2"/>
  <c r="H491" i="2" s="1"/>
  <c r="E481" i="2"/>
  <c r="H481" i="2" s="1"/>
  <c r="H464" i="2"/>
  <c r="H449" i="2"/>
  <c r="H411" i="2"/>
  <c r="H410" i="2"/>
  <c r="E409" i="2"/>
  <c r="H409" i="2" s="1"/>
  <c r="H397" i="2"/>
  <c r="H396" i="2"/>
  <c r="E393" i="2"/>
  <c r="H393" i="2" s="1"/>
  <c r="E390" i="2"/>
  <c r="H390" i="2" s="1"/>
  <c r="H341" i="2"/>
  <c r="E544" i="3"/>
  <c r="H544" i="3" s="1"/>
  <c r="H536" i="3"/>
  <c r="H528" i="3"/>
  <c r="H527" i="3"/>
  <c r="E513" i="3"/>
  <c r="H513" i="3" s="1"/>
  <c r="E510" i="3"/>
  <c r="H510" i="3" s="1"/>
  <c r="H503" i="3"/>
  <c r="H502" i="3"/>
  <c r="H495" i="3"/>
  <c r="E491" i="3"/>
  <c r="H484" i="3"/>
  <c r="E478" i="3"/>
  <c r="H478" i="3" s="1"/>
  <c r="H471" i="3"/>
  <c r="H470" i="3"/>
  <c r="H466" i="3"/>
  <c r="H460" i="3"/>
  <c r="E453" i="3"/>
  <c r="H445" i="3"/>
  <c r="H421" i="3"/>
  <c r="H420" i="3"/>
  <c r="E409" i="3"/>
  <c r="H409" i="3" s="1"/>
  <c r="H389" i="3"/>
  <c r="H384" i="3"/>
  <c r="E381" i="3"/>
  <c r="H381" i="3" s="1"/>
  <c r="H366" i="3"/>
  <c r="H360" i="3"/>
  <c r="H335" i="3"/>
  <c r="H538" i="6"/>
  <c r="H537" i="6"/>
  <c r="H527" i="6"/>
  <c r="H526" i="6"/>
  <c r="H512" i="6"/>
  <c r="H499" i="6"/>
  <c r="H493" i="6"/>
  <c r="H492" i="6"/>
  <c r="H487" i="6"/>
  <c r="H486" i="6"/>
  <c r="H480" i="6"/>
  <c r="H475" i="6"/>
  <c r="H474" i="6"/>
  <c r="H460" i="6"/>
  <c r="H454" i="6"/>
  <c r="H453" i="6"/>
  <c r="H439" i="6"/>
  <c r="H431" i="6"/>
  <c r="H427" i="6"/>
  <c r="H403" i="6"/>
  <c r="H393" i="6"/>
  <c r="H392" i="6"/>
  <c r="H388" i="6"/>
  <c r="H387" i="6"/>
  <c r="H377" i="6"/>
  <c r="H366" i="6"/>
  <c r="H364" i="6"/>
  <c r="H363" i="6"/>
  <c r="H360" i="6"/>
  <c r="H359" i="6"/>
  <c r="H348" i="6"/>
  <c r="H347" i="6"/>
  <c r="H338" i="6"/>
  <c r="H534" i="7"/>
  <c r="H533" i="7"/>
  <c r="H526" i="7"/>
  <c r="H525" i="7"/>
  <c r="H518" i="7"/>
  <c r="H517" i="7"/>
  <c r="H470" i="7"/>
  <c r="H469" i="7"/>
  <c r="H468" i="7"/>
  <c r="H429" i="7"/>
  <c r="H428" i="7"/>
  <c r="H377" i="10"/>
  <c r="H371" i="10"/>
  <c r="H512" i="2"/>
  <c r="H534" i="3"/>
  <c r="H492" i="3"/>
  <c r="H467" i="3"/>
  <c r="H464" i="3"/>
  <c r="H447" i="3"/>
  <c r="H441" i="3"/>
  <c r="H344" i="3"/>
  <c r="H533" i="6"/>
  <c r="H444" i="6"/>
  <c r="H385" i="6"/>
  <c r="H373" i="6"/>
  <c r="H350" i="6"/>
  <c r="H508" i="7"/>
  <c r="E500" i="7"/>
  <c r="H500" i="7" s="1"/>
  <c r="E443" i="7"/>
  <c r="H443" i="7" s="1"/>
  <c r="E440" i="7"/>
  <c r="H440" i="7" s="1"/>
  <c r="E437" i="7"/>
  <c r="H437" i="7" s="1"/>
  <c r="E359" i="7"/>
  <c r="H359" i="7" s="1"/>
  <c r="E355" i="7"/>
  <c r="H355" i="7" s="1"/>
  <c r="E347" i="7"/>
  <c r="H347" i="7" s="1"/>
  <c r="E476" i="7"/>
  <c r="H476" i="7" s="1"/>
  <c r="H515" i="7"/>
  <c r="H514" i="7"/>
  <c r="H495" i="7"/>
  <c r="H485" i="7"/>
  <c r="H484" i="7"/>
  <c r="H472" i="7"/>
  <c r="H460" i="7"/>
  <c r="H441" i="7"/>
  <c r="H426" i="7"/>
  <c r="H411" i="7"/>
  <c r="H410" i="7"/>
  <c r="H401" i="7"/>
  <c r="H397" i="7"/>
  <c r="H389" i="7"/>
  <c r="H467" i="10"/>
  <c r="H461" i="10"/>
  <c r="H460" i="10"/>
  <c r="H444" i="10"/>
  <c r="H391" i="10"/>
  <c r="H358" i="10"/>
  <c r="H357" i="10"/>
  <c r="H347" i="10"/>
  <c r="H340" i="10"/>
  <c r="H335" i="10"/>
  <c r="H537" i="11"/>
  <c r="H495" i="11"/>
  <c r="H494" i="11"/>
  <c r="H484" i="11"/>
  <c r="H483" i="11"/>
  <c r="H469" i="11"/>
  <c r="H468" i="11"/>
  <c r="H452" i="11"/>
  <c r="H445" i="11"/>
  <c r="H397" i="11"/>
  <c r="H389" i="11"/>
  <c r="H537" i="12"/>
  <c r="H536" i="12"/>
  <c r="H522" i="12"/>
  <c r="H479" i="12"/>
  <c r="H473" i="12"/>
  <c r="H472" i="12"/>
  <c r="H536" i="13"/>
  <c r="H527" i="13"/>
  <c r="H491" i="13"/>
  <c r="H466" i="13"/>
  <c r="H465" i="13"/>
  <c r="H461" i="13"/>
  <c r="H460" i="13"/>
  <c r="H424" i="13"/>
  <c r="H393" i="13"/>
  <c r="H386" i="13"/>
  <c r="H515" i="14"/>
  <c r="H491" i="14"/>
  <c r="H490" i="14"/>
  <c r="H469" i="14"/>
  <c r="H468" i="14"/>
  <c r="H449" i="14"/>
  <c r="H429" i="14"/>
  <c r="H335" i="14"/>
  <c r="H544" i="15"/>
  <c r="H543" i="15"/>
  <c r="H539" i="15"/>
  <c r="H516" i="15"/>
  <c r="H515" i="15"/>
  <c r="H494" i="15"/>
  <c r="H493" i="15"/>
  <c r="H473" i="15"/>
  <c r="H450" i="15"/>
  <c r="H449" i="15"/>
  <c r="H372" i="15"/>
  <c r="H348" i="15"/>
  <c r="H396" i="12"/>
  <c r="H510" i="14"/>
  <c r="H344" i="10"/>
  <c r="H543" i="11"/>
  <c r="H542" i="11"/>
  <c r="H527" i="11"/>
  <c r="H526" i="11"/>
  <c r="H513" i="11"/>
  <c r="H507" i="11"/>
  <c r="H499" i="11"/>
  <c r="H489" i="11"/>
  <c r="H488" i="11"/>
  <c r="H478" i="11"/>
  <c r="H472" i="11"/>
  <c r="H471" i="11"/>
  <c r="H461" i="11"/>
  <c r="H454" i="11"/>
  <c r="H442" i="11"/>
  <c r="H439" i="11"/>
  <c r="H431" i="11"/>
  <c r="H430" i="11"/>
  <c r="H427" i="11"/>
  <c r="H426" i="11"/>
  <c r="H416" i="11"/>
  <c r="H405" i="11"/>
  <c r="H404" i="11"/>
  <c r="H518" i="12"/>
  <c r="H497" i="12"/>
  <c r="H492" i="12"/>
  <c r="H467" i="12"/>
  <c r="H466" i="12"/>
  <c r="H462" i="12"/>
  <c r="H433" i="12"/>
  <c r="H356" i="12"/>
  <c r="H348" i="12"/>
  <c r="H515" i="13"/>
  <c r="H508" i="13"/>
  <c r="H485" i="13"/>
  <c r="H484" i="13"/>
  <c r="H435" i="13"/>
  <c r="H413" i="13"/>
  <c r="H407" i="13"/>
  <c r="H373" i="13"/>
  <c r="H358" i="13"/>
  <c r="H539" i="14"/>
  <c r="H535" i="15"/>
  <c r="H534" i="15"/>
  <c r="H528" i="15"/>
  <c r="H488" i="15"/>
  <c r="H487" i="15"/>
  <c r="H467" i="15"/>
  <c r="H466" i="15"/>
  <c r="H444" i="15"/>
  <c r="H443" i="15"/>
  <c r="H401" i="15"/>
  <c r="H397" i="15"/>
  <c r="H356" i="15"/>
  <c r="H533" i="16"/>
  <c r="H523" i="16"/>
  <c r="H387" i="11"/>
  <c r="H386" i="11"/>
  <c r="H360" i="11"/>
  <c r="H356" i="11"/>
  <c r="H544" i="12"/>
  <c r="H543" i="12"/>
  <c r="H534" i="12"/>
  <c r="H533" i="12"/>
  <c r="H527" i="12"/>
  <c r="H504" i="12"/>
  <c r="H486" i="12"/>
  <c r="H470" i="12"/>
  <c r="H464" i="12"/>
  <c r="H463" i="12"/>
  <c r="H460" i="12"/>
  <c r="H449" i="12"/>
  <c r="H445" i="12"/>
  <c r="H413" i="12"/>
  <c r="H408" i="12"/>
  <c r="H407" i="12"/>
  <c r="H389" i="12"/>
  <c r="H371" i="12"/>
  <c r="H359" i="12"/>
  <c r="H534" i="13"/>
  <c r="H520" i="13"/>
  <c r="H497" i="13"/>
  <c r="H496" i="13"/>
  <c r="H481" i="13"/>
  <c r="H473" i="13"/>
  <c r="H472" i="13"/>
  <c r="H463" i="13"/>
  <c r="H458" i="13"/>
  <c r="H445" i="13"/>
  <c r="H427" i="13"/>
  <c r="H426" i="13"/>
  <c r="H422" i="13"/>
  <c r="H397" i="13"/>
  <c r="H396" i="13"/>
  <c r="H391" i="13"/>
  <c r="H377" i="13"/>
  <c r="H360" i="13"/>
  <c r="H359" i="13"/>
  <c r="H356" i="13"/>
  <c r="H341" i="13"/>
  <c r="H544" i="14"/>
  <c r="H543" i="14"/>
  <c r="H537" i="14"/>
  <c r="H530" i="14"/>
  <c r="H520" i="14"/>
  <c r="H509" i="14"/>
  <c r="H494" i="14"/>
  <c r="H488" i="14"/>
  <c r="H487" i="14"/>
  <c r="H472" i="14"/>
  <c r="H466" i="14"/>
  <c r="H465" i="14"/>
  <c r="H462" i="14"/>
  <c r="H461" i="14"/>
  <c r="H442" i="14"/>
  <c r="H441" i="14"/>
  <c r="H435" i="14"/>
  <c r="H422" i="14"/>
  <c r="H409" i="14"/>
  <c r="H408" i="14"/>
  <c r="H395" i="14"/>
  <c r="H389" i="14"/>
  <c r="H384" i="14"/>
  <c r="H377" i="14"/>
  <c r="H366" i="14"/>
  <c r="H359" i="14"/>
  <c r="H351" i="14"/>
  <c r="H341" i="14"/>
  <c r="H541" i="15"/>
  <c r="H519" i="15"/>
  <c r="H513" i="15"/>
  <c r="H512" i="15"/>
  <c r="H507" i="15"/>
  <c r="H506" i="15"/>
  <c r="H491" i="15"/>
  <c r="H485" i="15"/>
  <c r="H484" i="15"/>
  <c r="H479" i="15"/>
  <c r="H478" i="15"/>
  <c r="H464" i="15"/>
  <c r="H458" i="15"/>
  <c r="H457" i="15"/>
  <c r="H452" i="15"/>
  <c r="H447" i="15"/>
  <c r="H441" i="15"/>
  <c r="H440" i="15"/>
  <c r="H433" i="15"/>
  <c r="H432" i="15"/>
  <c r="H416" i="15"/>
  <c r="H389" i="15"/>
  <c r="H377" i="15"/>
  <c r="H332" i="15"/>
  <c r="H545" i="16"/>
  <c r="H515" i="16"/>
  <c r="H498" i="16"/>
  <c r="H495" i="16"/>
  <c r="H486" i="16"/>
  <c r="H475" i="16"/>
  <c r="H463" i="16"/>
  <c r="H450" i="16"/>
  <c r="H435" i="16"/>
  <c r="H413" i="16"/>
  <c r="H369" i="16"/>
  <c r="H357" i="16"/>
  <c r="H340" i="16"/>
  <c r="H536" i="17"/>
  <c r="H512" i="17"/>
  <c r="H486" i="17"/>
  <c r="H474" i="17"/>
  <c r="H455" i="17"/>
  <c r="H430" i="17"/>
  <c r="H409" i="17"/>
  <c r="H380" i="17"/>
  <c r="H365" i="17"/>
  <c r="H348" i="17"/>
  <c r="H332" i="17"/>
  <c r="H498" i="18"/>
  <c r="H459" i="18"/>
  <c r="H413" i="18"/>
  <c r="H373" i="18"/>
  <c r="H348" i="18"/>
  <c r="H527" i="19"/>
  <c r="H499" i="19"/>
  <c r="H426" i="19"/>
  <c r="H425" i="19"/>
  <c r="H420" i="19"/>
  <c r="H387" i="19"/>
  <c r="H499" i="20"/>
  <c r="H468" i="21"/>
  <c r="H421" i="21"/>
  <c r="H358" i="21"/>
  <c r="H481" i="22"/>
  <c r="H460" i="22"/>
  <c r="H450" i="22"/>
  <c r="H439" i="22"/>
  <c r="H427" i="22"/>
  <c r="H426" i="22"/>
  <c r="H410" i="22"/>
  <c r="H409" i="22"/>
  <c r="H546" i="22"/>
  <c r="H511" i="16"/>
  <c r="H470" i="16"/>
  <c r="H458" i="16"/>
  <c r="H447" i="16"/>
  <c r="H430" i="16"/>
  <c r="H405" i="16"/>
  <c r="H365" i="16"/>
  <c r="H531" i="17"/>
  <c r="H503" i="17"/>
  <c r="H442" i="17"/>
  <c r="H426" i="17"/>
  <c r="H401" i="17"/>
  <c r="H361" i="17"/>
  <c r="H344" i="17"/>
  <c r="H533" i="18"/>
  <c r="H511" i="18"/>
  <c r="H447" i="18"/>
  <c r="H405" i="18"/>
  <c r="H344" i="18"/>
  <c r="H545" i="19"/>
  <c r="H520" i="19"/>
  <c r="H523" i="20"/>
  <c r="H522" i="20"/>
  <c r="H509" i="20"/>
  <c r="H493" i="20"/>
  <c r="H478" i="20"/>
  <c r="H459" i="19"/>
  <c r="H409" i="19"/>
  <c r="H408" i="19"/>
  <c r="H402" i="19"/>
  <c r="H388" i="19"/>
  <c r="H359" i="19"/>
  <c r="H355" i="19"/>
  <c r="H344" i="19"/>
  <c r="H334" i="19"/>
  <c r="H542" i="20"/>
  <c r="H533" i="20"/>
  <c r="H529" i="20"/>
  <c r="H520" i="20"/>
  <c r="H512" i="20"/>
  <c r="H503" i="20"/>
  <c r="H487" i="20"/>
  <c r="H486" i="20"/>
  <c r="H481" i="20"/>
  <c r="H468" i="20"/>
  <c r="H467" i="20"/>
  <c r="H460" i="20"/>
  <c r="H442" i="20"/>
  <c r="H441" i="20"/>
  <c r="H429" i="20"/>
  <c r="H411" i="20"/>
  <c r="H388" i="20"/>
  <c r="H366" i="20"/>
  <c r="H355" i="20"/>
  <c r="H346" i="20"/>
  <c r="H542" i="21"/>
  <c r="H518" i="21"/>
  <c r="H513" i="21"/>
  <c r="H501" i="21"/>
  <c r="H492" i="21"/>
  <c r="H472" i="21"/>
  <c r="H429" i="21"/>
  <c r="H407" i="21"/>
  <c r="H335" i="21"/>
  <c r="H534" i="22"/>
  <c r="H518" i="22"/>
  <c r="H517" i="22"/>
  <c r="H510" i="22"/>
  <c r="H509" i="22"/>
  <c r="H482" i="22"/>
  <c r="H476" i="22"/>
  <c r="H471" i="22"/>
  <c r="H468" i="22"/>
  <c r="H454" i="22"/>
  <c r="H453" i="22"/>
  <c r="H443" i="22"/>
  <c r="H442" i="22"/>
  <c r="H416" i="22"/>
  <c r="H413" i="22"/>
  <c r="H392" i="22"/>
  <c r="H391" i="22"/>
  <c r="H387" i="22"/>
  <c r="H386" i="22"/>
  <c r="H354" i="22"/>
  <c r="H335" i="22"/>
  <c r="H535" i="23"/>
  <c r="H509" i="23"/>
  <c r="H493" i="23"/>
  <c r="H484" i="23"/>
  <c r="H428" i="23"/>
  <c r="H424" i="23"/>
  <c r="H421" i="23"/>
  <c r="H409" i="23"/>
  <c r="H408" i="23"/>
  <c r="H388" i="23"/>
  <c r="H387" i="23"/>
  <c r="H366" i="23"/>
  <c r="H359" i="23"/>
  <c r="H347" i="23"/>
  <c r="H346" i="23"/>
  <c r="H337" i="23"/>
  <c r="H537" i="24"/>
  <c r="H528" i="24"/>
  <c r="H527" i="24"/>
  <c r="H522" i="24"/>
  <c r="H521" i="24"/>
  <c r="H498" i="24"/>
  <c r="H492" i="24"/>
  <c r="H491" i="24"/>
  <c r="H484" i="24"/>
  <c r="H481" i="24"/>
  <c r="H476" i="24"/>
  <c r="H470" i="24"/>
  <c r="H469" i="24"/>
  <c r="H462" i="24"/>
  <c r="H461" i="24"/>
  <c r="H456" i="24"/>
  <c r="H445" i="24"/>
  <c r="H444" i="24"/>
  <c r="H439" i="24"/>
  <c r="H438" i="24"/>
  <c r="H431" i="24"/>
  <c r="H427" i="24"/>
  <c r="H426" i="24"/>
  <c r="H422" i="24"/>
  <c r="H407" i="24"/>
  <c r="H405" i="24"/>
  <c r="H388" i="24"/>
  <c r="H358" i="24"/>
  <c r="H357" i="24"/>
  <c r="H343" i="24"/>
  <c r="H537" i="25"/>
  <c r="H536" i="25"/>
  <c r="H447" i="25"/>
  <c r="H440" i="25"/>
  <c r="H483" i="26"/>
  <c r="H471" i="26"/>
  <c r="H470" i="26"/>
  <c r="H525" i="23"/>
  <c r="H514" i="23"/>
  <c r="H513" i="23"/>
  <c r="H504" i="23"/>
  <c r="H479" i="25"/>
  <c r="H459" i="25"/>
  <c r="H475" i="26"/>
  <c r="H485" i="27"/>
  <c r="H332" i="24"/>
  <c r="H534" i="25"/>
  <c r="H533" i="25"/>
  <c r="H526" i="25"/>
  <c r="H525" i="25"/>
  <c r="H507" i="25"/>
  <c r="H501" i="25"/>
  <c r="H496" i="25"/>
  <c r="H490" i="25"/>
  <c r="H476" i="25"/>
  <c r="H460" i="25"/>
  <c r="H444" i="25"/>
  <c r="H427" i="25"/>
  <c r="H391" i="25"/>
  <c r="H357" i="25"/>
  <c r="H546" i="26"/>
  <c r="H504" i="26"/>
  <c r="H488" i="26"/>
  <c r="H476" i="26"/>
  <c r="H464" i="26"/>
  <c r="H425" i="26"/>
  <c r="H403" i="26"/>
  <c r="H384" i="26"/>
  <c r="H375" i="26"/>
  <c r="H545" i="27"/>
  <c r="H514" i="27"/>
  <c r="H507" i="27"/>
  <c r="H493" i="27"/>
  <c r="H492" i="27"/>
  <c r="H487" i="27"/>
  <c r="H479" i="27"/>
  <c r="H473" i="27"/>
  <c r="H460" i="27"/>
  <c r="H441" i="27"/>
  <c r="H404" i="27"/>
  <c r="H385" i="27"/>
  <c r="H384" i="27"/>
  <c r="H375" i="27"/>
  <c r="H366" i="27"/>
  <c r="H362" i="27"/>
  <c r="H355" i="27"/>
  <c r="H351" i="27"/>
  <c r="H346" i="27"/>
  <c r="H338" i="27"/>
  <c r="H537" i="28"/>
  <c r="H533" i="28"/>
  <c r="H528" i="28"/>
  <c r="H525" i="28"/>
  <c r="H408" i="28"/>
  <c r="H344" i="28"/>
  <c r="H520" i="29"/>
  <c r="H508" i="29"/>
  <c r="H480" i="29"/>
  <c r="H445" i="29"/>
  <c r="H444" i="29"/>
  <c r="H420" i="29"/>
  <c r="H351" i="29"/>
  <c r="H546" i="30"/>
  <c r="H538" i="30"/>
  <c r="H535" i="30"/>
  <c r="H521" i="30"/>
  <c r="H510" i="30"/>
  <c r="H489" i="30"/>
  <c r="H477" i="30"/>
  <c r="H476" i="30"/>
  <c r="H445" i="30"/>
  <c r="H433" i="30"/>
  <c r="H432" i="30"/>
  <c r="H421" i="30"/>
  <c r="H539" i="31"/>
  <c r="H546" i="31"/>
  <c r="H457" i="27"/>
  <c r="H439" i="27"/>
  <c r="H413" i="27"/>
  <c r="H401" i="27"/>
  <c r="H391" i="27"/>
  <c r="H377" i="27"/>
  <c r="H372" i="27"/>
  <c r="H364" i="27"/>
  <c r="H360" i="27"/>
  <c r="H359" i="27"/>
  <c r="H348" i="27"/>
  <c r="H341" i="27"/>
  <c r="H335" i="27"/>
  <c r="H334" i="27"/>
  <c r="H535" i="28"/>
  <c r="H522" i="28"/>
  <c r="H504" i="28"/>
  <c r="H396" i="28"/>
  <c r="H384" i="28"/>
  <c r="H351" i="28"/>
  <c r="H341" i="28"/>
  <c r="H535" i="29"/>
  <c r="H534" i="29"/>
  <c r="H517" i="29"/>
  <c r="H504" i="29"/>
  <c r="H491" i="29"/>
  <c r="H464" i="29"/>
  <c r="H458" i="29"/>
  <c r="H455" i="29"/>
  <c r="H403" i="29"/>
  <c r="H392" i="29"/>
  <c r="H384" i="29"/>
  <c r="H358" i="29"/>
  <c r="H530" i="30"/>
  <c r="H517" i="30"/>
  <c r="H514" i="30"/>
  <c r="H497" i="30"/>
  <c r="H496" i="30"/>
  <c r="H535" i="31"/>
  <c r="H428" i="30"/>
  <c r="H425" i="30"/>
  <c r="H408" i="30"/>
  <c r="H407" i="30"/>
  <c r="H396" i="30"/>
  <c r="H395" i="30"/>
  <c r="H375" i="30"/>
  <c r="H358" i="30"/>
  <c r="H355" i="30"/>
  <c r="H335" i="30"/>
  <c r="H486" i="31"/>
  <c r="H485" i="31"/>
  <c r="H470" i="31"/>
  <c r="H469" i="31"/>
  <c r="H371" i="31"/>
  <c r="H546" i="32"/>
  <c r="H543" i="32"/>
  <c r="H535" i="32"/>
  <c r="H514" i="32"/>
  <c r="H513" i="32"/>
  <c r="H504" i="32"/>
  <c r="H493" i="32"/>
  <c r="H492" i="32"/>
  <c r="H444" i="32"/>
  <c r="H428" i="32"/>
  <c r="H409" i="32"/>
  <c r="H408" i="32"/>
  <c r="H390" i="32"/>
  <c r="H384" i="32"/>
  <c r="H374" i="32"/>
  <c r="H360" i="32"/>
  <c r="H359" i="32"/>
  <c r="H351" i="32"/>
  <c r="H350" i="32"/>
  <c r="H488" i="31"/>
  <c r="H435" i="31"/>
  <c r="H429" i="31"/>
  <c r="H426" i="31"/>
  <c r="H405" i="31"/>
  <c r="H404" i="31"/>
  <c r="H397" i="31"/>
  <c r="H385" i="31"/>
  <c r="H384" i="31"/>
  <c r="H335" i="31"/>
  <c r="H481" i="32"/>
  <c r="H469" i="32"/>
  <c r="H468" i="32"/>
  <c r="H461" i="32"/>
  <c r="H449" i="32"/>
  <c r="H448" i="32"/>
  <c r="H433" i="32"/>
  <c r="H432" i="32"/>
  <c r="H402" i="32"/>
  <c r="H393" i="32"/>
  <c r="H392" i="32"/>
  <c r="H387" i="32"/>
  <c r="H386" i="32"/>
  <c r="H371" i="32"/>
  <c r="H370" i="32"/>
  <c r="H364" i="32"/>
  <c r="H354" i="32"/>
  <c r="H343" i="32"/>
  <c r="H342" i="32"/>
  <c r="H337" i="32"/>
  <c r="H162" i="6"/>
  <c r="G161" i="17"/>
  <c r="H161" i="17" s="1"/>
  <c r="H161" i="15"/>
  <c r="G161" i="9"/>
  <c r="H161" i="9" s="1"/>
  <c r="G161" i="7"/>
  <c r="H161" i="7" s="1"/>
  <c r="H185" i="33"/>
  <c r="H182" i="33"/>
  <c r="H177" i="33"/>
  <c r="H173" i="33"/>
  <c r="D8" i="27"/>
  <c r="F12" i="27" s="1"/>
  <c r="D8" i="19"/>
  <c r="D8" i="17"/>
  <c r="G8" i="17" s="1"/>
  <c r="F161" i="27"/>
  <c r="F161" i="25"/>
  <c r="F161" i="23"/>
  <c r="F161" i="19"/>
  <c r="F161" i="14"/>
  <c r="F161" i="9"/>
  <c r="F161" i="7"/>
  <c r="F161" i="1"/>
  <c r="H210" i="8"/>
  <c r="H230" i="9"/>
  <c r="H311" i="12"/>
  <c r="H310" i="12"/>
  <c r="H196" i="13"/>
  <c r="H226" i="14"/>
  <c r="H225" i="14"/>
  <c r="H209" i="14"/>
  <c r="H302" i="23"/>
  <c r="H273" i="23"/>
  <c r="H179" i="23"/>
  <c r="H294" i="24"/>
  <c r="H230" i="16"/>
  <c r="H229" i="16"/>
  <c r="H235" i="25"/>
  <c r="H234" i="25"/>
  <c r="H184" i="25"/>
  <c r="H242" i="26"/>
  <c r="H244" i="28"/>
  <c r="H209" i="28"/>
  <c r="H320" i="29"/>
  <c r="H199" i="30"/>
  <c r="H161" i="33"/>
  <c r="H253" i="1"/>
  <c r="E310" i="33"/>
  <c r="H310" i="33" s="1"/>
  <c r="E267" i="33"/>
  <c r="H267" i="33" s="1"/>
  <c r="H313" i="34"/>
  <c r="H312" i="34"/>
  <c r="H285" i="34"/>
  <c r="H284" i="34"/>
  <c r="H243" i="34"/>
  <c r="H242" i="34"/>
  <c r="H216" i="34"/>
  <c r="H215" i="34"/>
  <c r="H186" i="34"/>
  <c r="H185" i="34"/>
  <c r="H317" i="1"/>
  <c r="H316" i="1"/>
  <c r="H289" i="1"/>
  <c r="H288" i="1"/>
  <c r="H282" i="1"/>
  <c r="H247" i="1"/>
  <c r="H246" i="1"/>
  <c r="H227" i="1"/>
  <c r="H226" i="1"/>
  <c r="H204" i="1"/>
  <c r="H203" i="1"/>
  <c r="H174" i="1"/>
  <c r="E249" i="2"/>
  <c r="H249" i="2" s="1"/>
  <c r="H242" i="2"/>
  <c r="H237" i="2"/>
  <c r="H232" i="2"/>
  <c r="H231" i="2"/>
  <c r="H213" i="2"/>
  <c r="E179" i="2"/>
  <c r="H179" i="2" s="1"/>
  <c r="H313" i="3"/>
  <c r="H312" i="3"/>
  <c r="H291" i="3"/>
  <c r="H290" i="3"/>
  <c r="H286" i="3"/>
  <c r="H285" i="3"/>
  <c r="H273" i="3"/>
  <c r="H224" i="3"/>
  <c r="H223" i="3"/>
  <c r="H218" i="3"/>
  <c r="H215" i="3"/>
  <c r="H214" i="3"/>
  <c r="H209" i="3"/>
  <c r="H208" i="3"/>
  <c r="H199" i="3"/>
  <c r="H193" i="3"/>
  <c r="E188" i="3"/>
  <c r="H188" i="3" s="1"/>
  <c r="H183" i="3"/>
  <c r="H161" i="16"/>
  <c r="E182" i="3"/>
  <c r="H182" i="3" s="1"/>
  <c r="E227" i="3"/>
  <c r="H227" i="3" s="1"/>
  <c r="E232" i="3"/>
  <c r="H232" i="3" s="1"/>
  <c r="E245" i="3"/>
  <c r="H245" i="3" s="1"/>
  <c r="E293" i="3"/>
  <c r="H293" i="3" s="1"/>
  <c r="E304" i="3"/>
  <c r="H304" i="3" s="1"/>
  <c r="E188" i="4"/>
  <c r="H188" i="4" s="1"/>
  <c r="E186" i="4"/>
  <c r="H186" i="4" s="1"/>
  <c r="E202" i="4"/>
  <c r="H202" i="4" s="1"/>
  <c r="E263" i="4"/>
  <c r="H263" i="4" s="1"/>
  <c r="E276" i="4"/>
  <c r="H276" i="4" s="1"/>
  <c r="E284" i="4"/>
  <c r="H284" i="4" s="1"/>
  <c r="E295" i="4"/>
  <c r="H295" i="4" s="1"/>
  <c r="E264" i="5"/>
  <c r="H264" i="5" s="1"/>
  <c r="E284" i="5"/>
  <c r="H284" i="5" s="1"/>
  <c r="E170" i="5"/>
  <c r="H170" i="5" s="1"/>
  <c r="E183" i="5"/>
  <c r="H183" i="5" s="1"/>
  <c r="E221" i="5"/>
  <c r="H221" i="5" s="1"/>
  <c r="E248" i="5"/>
  <c r="H248" i="5" s="1"/>
  <c r="E269" i="5"/>
  <c r="H269" i="5" s="1"/>
  <c r="E298" i="5"/>
  <c r="H298" i="5" s="1"/>
  <c r="E174" i="5"/>
  <c r="E247" i="5"/>
  <c r="H247" i="5" s="1"/>
  <c r="E289" i="5"/>
  <c r="H289" i="5" s="1"/>
  <c r="E301" i="5"/>
  <c r="H301" i="5" s="1"/>
  <c r="E303" i="5"/>
  <c r="H303" i="5" s="1"/>
  <c r="E162" i="5"/>
  <c r="H162" i="5" s="1"/>
  <c r="E167" i="6"/>
  <c r="H167" i="6" s="1"/>
  <c r="E169" i="6"/>
  <c r="H169" i="6" s="1"/>
  <c r="E198" i="6"/>
  <c r="E201" i="6"/>
  <c r="H201" i="6" s="1"/>
  <c r="E170" i="6"/>
  <c r="H170" i="6" s="1"/>
  <c r="E186" i="6"/>
  <c r="H186" i="6" s="1"/>
  <c r="E191" i="6"/>
  <c r="H191" i="6" s="1"/>
  <c r="E261" i="6"/>
  <c r="H261" i="6" s="1"/>
  <c r="E269" i="6"/>
  <c r="H269" i="6" s="1"/>
  <c r="E202" i="6"/>
  <c r="E212" i="6"/>
  <c r="H212" i="6" s="1"/>
  <c r="E299" i="6"/>
  <c r="E188" i="6"/>
  <c r="H188" i="6" s="1"/>
  <c r="E224" i="6"/>
  <c r="H224" i="6" s="1"/>
  <c r="E304" i="6"/>
  <c r="H304" i="6" s="1"/>
  <c r="E190" i="7"/>
  <c r="H190" i="7" s="1"/>
  <c r="E284" i="7"/>
  <c r="H284" i="7" s="1"/>
  <c r="E293" i="7"/>
  <c r="H293" i="7" s="1"/>
  <c r="E299" i="7"/>
  <c r="H299" i="7" s="1"/>
  <c r="E301" i="7"/>
  <c r="H301" i="7" s="1"/>
  <c r="E166" i="7"/>
  <c r="H166" i="7" s="1"/>
  <c r="E168" i="7"/>
  <c r="H168" i="7" s="1"/>
  <c r="E198" i="7"/>
  <c r="H198" i="7" s="1"/>
  <c r="E214" i="7"/>
  <c r="H214" i="7" s="1"/>
  <c r="E174" i="7"/>
  <c r="H174" i="7" s="1"/>
  <c r="E193" i="14"/>
  <c r="H193" i="14" s="1"/>
  <c r="E248" i="14"/>
  <c r="H248" i="14" s="1"/>
  <c r="E253" i="14"/>
  <c r="H253" i="14" s="1"/>
  <c r="E263" i="14"/>
  <c r="H263" i="14" s="1"/>
  <c r="E270" i="14"/>
  <c r="H270" i="14" s="1"/>
  <c r="E170" i="14"/>
  <c r="H170" i="14" s="1"/>
  <c r="E200" i="14"/>
  <c r="H200" i="14" s="1"/>
  <c r="E203" i="14"/>
  <c r="H203" i="14" s="1"/>
  <c r="E219" i="14"/>
  <c r="H219" i="14" s="1"/>
  <c r="E232" i="14"/>
  <c r="H232" i="14" s="1"/>
  <c r="E238" i="14"/>
  <c r="H238" i="14" s="1"/>
  <c r="E269" i="14"/>
  <c r="H269" i="14" s="1"/>
  <c r="E169" i="14"/>
  <c r="H169" i="14" s="1"/>
  <c r="E186" i="14"/>
  <c r="H186" i="14" s="1"/>
  <c r="E191" i="14"/>
  <c r="H191" i="14" s="1"/>
  <c r="E202" i="14"/>
  <c r="H202" i="14" s="1"/>
  <c r="E254" i="14"/>
  <c r="H254" i="14" s="1"/>
  <c r="E277" i="14"/>
  <c r="H277" i="14" s="1"/>
  <c r="E301" i="14"/>
  <c r="H301" i="14" s="1"/>
  <c r="E219" i="19"/>
  <c r="H219" i="19" s="1"/>
  <c r="E188" i="19"/>
  <c r="H188" i="19" s="1"/>
  <c r="E202" i="19"/>
  <c r="H202" i="19" s="1"/>
  <c r="E209" i="19"/>
  <c r="H209" i="19" s="1"/>
  <c r="E215" i="19"/>
  <c r="H215" i="19" s="1"/>
  <c r="E201" i="22"/>
  <c r="H201" i="22" s="1"/>
  <c r="E222" i="22"/>
  <c r="H222" i="22" s="1"/>
  <c r="E225" i="22"/>
  <c r="H225" i="22" s="1"/>
  <c r="E253" i="22"/>
  <c r="H253" i="22" s="1"/>
  <c r="E303" i="22"/>
  <c r="E177" i="22"/>
  <c r="H177" i="22" s="1"/>
  <c r="E231" i="22"/>
  <c r="H231" i="22" s="1"/>
  <c r="E270" i="22"/>
  <c r="H270" i="22" s="1"/>
  <c r="E262" i="22"/>
  <c r="H262" i="22" s="1"/>
  <c r="E284" i="22"/>
  <c r="H284" i="22" s="1"/>
  <c r="E293" i="22"/>
  <c r="H293" i="22" s="1"/>
  <c r="E297" i="23"/>
  <c r="H297" i="23" s="1"/>
  <c r="E177" i="23"/>
  <c r="H177" i="23" s="1"/>
  <c r="E182" i="23"/>
  <c r="H182" i="23" s="1"/>
  <c r="E197" i="23"/>
  <c r="H197" i="23" s="1"/>
  <c r="E188" i="23"/>
  <c r="H188" i="23" s="1"/>
  <c r="E182" i="27"/>
  <c r="H182" i="27" s="1"/>
  <c r="E261" i="27"/>
  <c r="H261" i="27" s="1"/>
  <c r="E263" i="27"/>
  <c r="H263" i="27" s="1"/>
  <c r="E294" i="27"/>
  <c r="H294" i="27" s="1"/>
  <c r="E208" i="27"/>
  <c r="H208" i="27" s="1"/>
  <c r="E217" i="27"/>
  <c r="E232" i="27"/>
  <c r="H232" i="27" s="1"/>
  <c r="E198" i="27"/>
  <c r="H198" i="27" s="1"/>
  <c r="E318" i="27"/>
  <c r="H318" i="27" s="1"/>
  <c r="E262" i="32"/>
  <c r="H262" i="32" s="1"/>
  <c r="E276" i="32"/>
  <c r="H276" i="32" s="1"/>
  <c r="E224" i="32"/>
  <c r="H224" i="32" s="1"/>
  <c r="E245" i="32"/>
  <c r="H245" i="32" s="1"/>
  <c r="E248" i="32"/>
  <c r="H248" i="32" s="1"/>
  <c r="E311" i="33"/>
  <c r="H311" i="33" s="1"/>
  <c r="E208" i="33"/>
  <c r="H208" i="33" s="1"/>
  <c r="E305" i="2"/>
  <c r="H305" i="2" s="1"/>
  <c r="H161" i="2"/>
  <c r="E169" i="2"/>
  <c r="H169" i="2" s="1"/>
  <c r="E199" i="2"/>
  <c r="H199" i="2" s="1"/>
  <c r="E215" i="2"/>
  <c r="H215" i="2" s="1"/>
  <c r="E216" i="2"/>
  <c r="H216" i="2" s="1"/>
  <c r="E290" i="2"/>
  <c r="H290" i="2" s="1"/>
  <c r="E299" i="2"/>
  <c r="H299" i="2" s="1"/>
  <c r="E301" i="2"/>
  <c r="H301" i="2" s="1"/>
  <c r="E307" i="2"/>
  <c r="H307" i="2" s="1"/>
  <c r="E318" i="2"/>
  <c r="H318" i="2" s="1"/>
  <c r="E170" i="9"/>
  <c r="H170" i="9" s="1"/>
  <c r="E295" i="9"/>
  <c r="H295" i="9" s="1"/>
  <c r="E190" i="9"/>
  <c r="H190" i="9" s="1"/>
  <c r="E253" i="9"/>
  <c r="H253" i="9" s="1"/>
  <c r="E186" i="9"/>
  <c r="H186" i="9" s="1"/>
  <c r="E225" i="9"/>
  <c r="H225" i="9" s="1"/>
  <c r="E262" i="9"/>
  <c r="H262" i="9" s="1"/>
  <c r="E293" i="9"/>
  <c r="H293" i="9" s="1"/>
  <c r="E299" i="9"/>
  <c r="H299" i="9" s="1"/>
  <c r="E272" i="9"/>
  <c r="H272" i="9" s="1"/>
  <c r="E168" i="10"/>
  <c r="H168" i="10" s="1"/>
  <c r="E186" i="10"/>
  <c r="H186" i="10" s="1"/>
  <c r="E196" i="10"/>
  <c r="H196" i="10" s="1"/>
  <c r="E216" i="10"/>
  <c r="H216" i="10" s="1"/>
  <c r="E219" i="10"/>
  <c r="H219" i="10" s="1"/>
  <c r="E227" i="10"/>
  <c r="H227" i="10" s="1"/>
  <c r="E270" i="10"/>
  <c r="H270" i="10" s="1"/>
  <c r="E174" i="10"/>
  <c r="H174" i="10" s="1"/>
  <c r="E213" i="10"/>
  <c r="H213" i="10" s="1"/>
  <c r="E269" i="10"/>
  <c r="H269" i="10" s="1"/>
  <c r="E226" i="10"/>
  <c r="H226" i="10" s="1"/>
  <c r="E264" i="10"/>
  <c r="H264" i="10" s="1"/>
  <c r="E295" i="10"/>
  <c r="H295" i="10" s="1"/>
  <c r="E164" i="10"/>
  <c r="H164" i="10" s="1"/>
  <c r="E215" i="10"/>
  <c r="H215" i="10" s="1"/>
  <c r="E224" i="10"/>
  <c r="H224" i="10" s="1"/>
  <c r="E273" i="10"/>
  <c r="H273" i="10" s="1"/>
  <c r="E277" i="10"/>
  <c r="H277" i="10" s="1"/>
  <c r="E162" i="11"/>
  <c r="H162" i="11" s="1"/>
  <c r="E199" i="11"/>
  <c r="H199" i="11" s="1"/>
  <c r="E202" i="11"/>
  <c r="H202" i="11" s="1"/>
  <c r="E219" i="11"/>
  <c r="H219" i="11" s="1"/>
  <c r="E230" i="11"/>
  <c r="H230" i="11" s="1"/>
  <c r="E239" i="11"/>
  <c r="H239" i="11" s="1"/>
  <c r="E282" i="11"/>
  <c r="H282" i="11" s="1"/>
  <c r="E237" i="11"/>
  <c r="H237" i="11" s="1"/>
  <c r="E169" i="11"/>
  <c r="H169" i="11" s="1"/>
  <c r="E186" i="11"/>
  <c r="H186" i="11" s="1"/>
  <c r="E231" i="11"/>
  <c r="H231" i="11" s="1"/>
  <c r="E269" i="11"/>
  <c r="E164" i="11"/>
  <c r="H164" i="11" s="1"/>
  <c r="E197" i="11"/>
  <c r="H197" i="11" s="1"/>
  <c r="E194" i="12"/>
  <c r="H194" i="12" s="1"/>
  <c r="E282" i="12"/>
  <c r="H282" i="12" s="1"/>
  <c r="E163" i="12"/>
  <c r="H163" i="12" s="1"/>
  <c r="E169" i="12"/>
  <c r="H169" i="12" s="1"/>
  <c r="E224" i="12"/>
  <c r="H224" i="12" s="1"/>
  <c r="E230" i="12"/>
  <c r="E218" i="12"/>
  <c r="H218" i="12" s="1"/>
  <c r="E284" i="12"/>
  <c r="H284" i="12" s="1"/>
  <c r="E190" i="12"/>
  <c r="H190" i="12" s="1"/>
  <c r="E243" i="12"/>
  <c r="H243" i="12" s="1"/>
  <c r="E272" i="12"/>
  <c r="H272" i="12" s="1"/>
  <c r="E304" i="12"/>
  <c r="H304" i="12" s="1"/>
  <c r="E170" i="13"/>
  <c r="H170" i="13" s="1"/>
  <c r="E179" i="13"/>
  <c r="H179" i="13" s="1"/>
  <c r="E200" i="13"/>
  <c r="H200" i="13" s="1"/>
  <c r="E182" i="13"/>
  <c r="H182" i="13" s="1"/>
  <c r="E243" i="13"/>
  <c r="H243" i="13" s="1"/>
  <c r="E293" i="13"/>
  <c r="H293" i="13" s="1"/>
  <c r="E229" i="13"/>
  <c r="H229" i="13" s="1"/>
  <c r="E292" i="13"/>
  <c r="H292" i="13" s="1"/>
  <c r="E177" i="13"/>
  <c r="E288" i="13"/>
  <c r="H288" i="13" s="1"/>
  <c r="E298" i="13"/>
  <c r="H298" i="13" s="1"/>
  <c r="E224" i="13"/>
  <c r="H224" i="13" s="1"/>
  <c r="E246" i="13"/>
  <c r="H246" i="13" s="1"/>
  <c r="E287" i="13"/>
  <c r="H287" i="13" s="1"/>
  <c r="E295" i="13"/>
  <c r="H295" i="13" s="1"/>
  <c r="E297" i="13"/>
  <c r="H297" i="13" s="1"/>
  <c r="E163" i="18"/>
  <c r="H163" i="18" s="1"/>
  <c r="E174" i="18"/>
  <c r="H174" i="18" s="1"/>
  <c r="E185" i="18"/>
  <c r="H185" i="18" s="1"/>
  <c r="E211" i="18"/>
  <c r="H211" i="18" s="1"/>
  <c r="E206" i="18"/>
  <c r="H206" i="18" s="1"/>
  <c r="E214" i="18"/>
  <c r="H214" i="18" s="1"/>
  <c r="E224" i="18"/>
  <c r="H224" i="18" s="1"/>
  <c r="E242" i="18"/>
  <c r="H242" i="18" s="1"/>
  <c r="E298" i="18"/>
  <c r="H298" i="18" s="1"/>
  <c r="E216" i="18"/>
  <c r="H216" i="18" s="1"/>
  <c r="E271" i="18"/>
  <c r="H271" i="18" s="1"/>
  <c r="E293" i="18"/>
  <c r="H293" i="18" s="1"/>
  <c r="E178" i="18"/>
  <c r="H178" i="18" s="1"/>
  <c r="E215" i="18"/>
  <c r="H215" i="18" s="1"/>
  <c r="E264" i="18"/>
  <c r="H264" i="18" s="1"/>
  <c r="E270" i="18"/>
  <c r="H270" i="18" s="1"/>
  <c r="E273" i="18"/>
  <c r="H273" i="18" s="1"/>
  <c r="E304" i="18"/>
  <c r="H304" i="18" s="1"/>
  <c r="E305" i="18"/>
  <c r="H305" i="18" s="1"/>
  <c r="E312" i="18"/>
  <c r="H312" i="18" s="1"/>
  <c r="E174" i="21"/>
  <c r="H174" i="21" s="1"/>
  <c r="E202" i="21"/>
  <c r="H202" i="21" s="1"/>
  <c r="E221" i="21"/>
  <c r="H221" i="21" s="1"/>
  <c r="E226" i="21"/>
  <c r="H226" i="21" s="1"/>
  <c r="E164" i="25"/>
  <c r="H164" i="25" s="1"/>
  <c r="E189" i="25"/>
  <c r="H189" i="25" s="1"/>
  <c r="E196" i="25"/>
  <c r="H196" i="25" s="1"/>
  <c r="E216" i="25"/>
  <c r="H216" i="25" s="1"/>
  <c r="E173" i="25"/>
  <c r="H173" i="25" s="1"/>
  <c r="E214" i="25"/>
  <c r="H214" i="25" s="1"/>
  <c r="E227" i="25"/>
  <c r="H227" i="25" s="1"/>
  <c r="E301" i="25"/>
  <c r="H301" i="25" s="1"/>
  <c r="E188" i="25"/>
  <c r="H188" i="25" s="1"/>
  <c r="E261" i="25"/>
  <c r="H261" i="25" s="1"/>
  <c r="E183" i="25"/>
  <c r="H183" i="25" s="1"/>
  <c r="E304" i="25"/>
  <c r="H304" i="25" s="1"/>
  <c r="E204" i="26"/>
  <c r="H204" i="26" s="1"/>
  <c r="E211" i="26"/>
  <c r="H211" i="26" s="1"/>
  <c r="E219" i="26"/>
  <c r="H219" i="26" s="1"/>
  <c r="E224" i="26"/>
  <c r="E214" i="26"/>
  <c r="H214" i="26" s="1"/>
  <c r="E225" i="26"/>
  <c r="H225" i="26" s="1"/>
  <c r="E233" i="26"/>
  <c r="H233" i="26" s="1"/>
  <c r="E234" i="26"/>
  <c r="H234" i="26" s="1"/>
  <c r="E253" i="26"/>
  <c r="H253" i="26" s="1"/>
  <c r="E170" i="26"/>
  <c r="E202" i="26"/>
  <c r="H202" i="26" s="1"/>
  <c r="E248" i="26"/>
  <c r="H248" i="26" s="1"/>
  <c r="E304" i="26"/>
  <c r="H304" i="26" s="1"/>
  <c r="E164" i="26"/>
  <c r="H164" i="26" s="1"/>
  <c r="E215" i="26"/>
  <c r="H215" i="26" s="1"/>
  <c r="E302" i="26"/>
  <c r="H302" i="26" s="1"/>
  <c r="E162" i="31"/>
  <c r="H162" i="31" s="1"/>
  <c r="E179" i="31"/>
  <c r="H179" i="31" s="1"/>
  <c r="E185" i="31"/>
  <c r="H185" i="31" s="1"/>
  <c r="E267" i="31"/>
  <c r="H267" i="31" s="1"/>
  <c r="E178" i="31"/>
  <c r="H178" i="31" s="1"/>
  <c r="E230" i="31"/>
  <c r="H230" i="31" s="1"/>
  <c r="E244" i="31"/>
  <c r="H244" i="31" s="1"/>
  <c r="E290" i="31"/>
  <c r="H290" i="31" s="1"/>
  <c r="E268" i="31"/>
  <c r="H268" i="31" s="1"/>
  <c r="E285" i="31"/>
  <c r="H285" i="31" s="1"/>
  <c r="E310" i="31"/>
  <c r="H310" i="31" s="1"/>
  <c r="E162" i="4"/>
  <c r="H162" i="4" s="1"/>
  <c r="E162" i="21"/>
  <c r="H162" i="21" s="1"/>
  <c r="E162" i="32"/>
  <c r="H162" i="32" s="1"/>
  <c r="E319" i="33"/>
  <c r="H319" i="33" s="1"/>
  <c r="E292" i="33"/>
  <c r="H292" i="33" s="1"/>
  <c r="E254" i="33"/>
  <c r="H254" i="33" s="1"/>
  <c r="H210" i="33"/>
  <c r="E206" i="33"/>
  <c r="H206" i="33" s="1"/>
  <c r="H179" i="33"/>
  <c r="H307" i="1"/>
  <c r="H306" i="1"/>
  <c r="H269" i="1"/>
  <c r="H268" i="1"/>
  <c r="H238" i="1"/>
  <c r="H237" i="1"/>
  <c r="H218" i="1"/>
  <c r="H217" i="1"/>
  <c r="H194" i="1"/>
  <c r="H193" i="1"/>
  <c r="E314" i="2"/>
  <c r="H314" i="2" s="1"/>
  <c r="E284" i="2"/>
  <c r="H284" i="2" s="1"/>
  <c r="H220" i="2"/>
  <c r="H207" i="2"/>
  <c r="H206" i="2"/>
  <c r="H200" i="2"/>
  <c r="E270" i="3"/>
  <c r="H270" i="3" s="1"/>
  <c r="E216" i="3"/>
  <c r="H216" i="3" s="1"/>
  <c r="E190" i="8"/>
  <c r="H190" i="8" s="1"/>
  <c r="E224" i="8"/>
  <c r="H224" i="8" s="1"/>
  <c r="E226" i="8"/>
  <c r="H226" i="8" s="1"/>
  <c r="E227" i="8"/>
  <c r="H227" i="8" s="1"/>
  <c r="E230" i="8"/>
  <c r="H230" i="8" s="1"/>
  <c r="E301" i="8"/>
  <c r="H301" i="8" s="1"/>
  <c r="E304" i="8"/>
  <c r="E312" i="8"/>
  <c r="H312" i="8" s="1"/>
  <c r="E212" i="15"/>
  <c r="H212" i="15" s="1"/>
  <c r="E272" i="15"/>
  <c r="H272" i="15" s="1"/>
  <c r="E188" i="15"/>
  <c r="H188" i="15" s="1"/>
  <c r="E192" i="16"/>
  <c r="H192" i="16" s="1"/>
  <c r="E197" i="16"/>
  <c r="H197" i="16" s="1"/>
  <c r="E253" i="16"/>
  <c r="H253" i="16" s="1"/>
  <c r="E163" i="16"/>
  <c r="H163" i="16" s="1"/>
  <c r="E174" i="16"/>
  <c r="H174" i="16" s="1"/>
  <c r="E225" i="16"/>
  <c r="H225" i="16" s="1"/>
  <c r="E299" i="16"/>
  <c r="H299" i="16" s="1"/>
  <c r="E212" i="17"/>
  <c r="H212" i="17" s="1"/>
  <c r="E198" i="17"/>
  <c r="H198" i="17" s="1"/>
  <c r="E262" i="17"/>
  <c r="H262" i="17" s="1"/>
  <c r="E202" i="17"/>
  <c r="H202" i="17" s="1"/>
  <c r="E202" i="20"/>
  <c r="E272" i="20"/>
  <c r="H272" i="20" s="1"/>
  <c r="E297" i="20"/>
  <c r="H297" i="20" s="1"/>
  <c r="E214" i="20"/>
  <c r="H214" i="20" s="1"/>
  <c r="E284" i="20"/>
  <c r="H284" i="20" s="1"/>
  <c r="E191" i="20"/>
  <c r="H191" i="20" s="1"/>
  <c r="E198" i="20"/>
  <c r="H198" i="20" s="1"/>
  <c r="E199" i="20"/>
  <c r="H199" i="20" s="1"/>
  <c r="E245" i="20"/>
  <c r="H245" i="20" s="1"/>
  <c r="E248" i="20"/>
  <c r="H248" i="20" s="1"/>
  <c r="E253" i="20"/>
  <c r="H253" i="20" s="1"/>
  <c r="E189" i="24"/>
  <c r="H189" i="24" s="1"/>
  <c r="E219" i="24"/>
  <c r="H219" i="24" s="1"/>
  <c r="E224" i="24"/>
  <c r="H224" i="24" s="1"/>
  <c r="E253" i="24"/>
  <c r="H253" i="24" s="1"/>
  <c r="E297" i="24"/>
  <c r="H297" i="24" s="1"/>
  <c r="E299" i="24"/>
  <c r="H299" i="24" s="1"/>
  <c r="E190" i="24"/>
  <c r="H190" i="24" s="1"/>
  <c r="E270" i="24"/>
  <c r="H270" i="24" s="1"/>
  <c r="E164" i="24"/>
  <c r="H164" i="24" s="1"/>
  <c r="E182" i="24"/>
  <c r="H182" i="24" s="1"/>
  <c r="E200" i="28"/>
  <c r="H200" i="28" s="1"/>
  <c r="E213" i="28"/>
  <c r="H213" i="28" s="1"/>
  <c r="E243" i="28"/>
  <c r="H243" i="28" s="1"/>
  <c r="E252" i="28"/>
  <c r="H252" i="28" s="1"/>
  <c r="E185" i="28"/>
  <c r="H185" i="28" s="1"/>
  <c r="E234" i="28"/>
  <c r="H234" i="28" s="1"/>
  <c r="E311" i="28"/>
  <c r="H311" i="28" s="1"/>
  <c r="E319" i="28"/>
  <c r="H319" i="28" s="1"/>
  <c r="E244" i="29"/>
  <c r="H244" i="29" s="1"/>
  <c r="E290" i="29"/>
  <c r="H290" i="29" s="1"/>
  <c r="E168" i="29"/>
  <c r="H168" i="29" s="1"/>
  <c r="E204" i="29"/>
  <c r="H204" i="29" s="1"/>
  <c r="E211" i="29"/>
  <c r="H211" i="29" s="1"/>
  <c r="E213" i="29"/>
  <c r="H213" i="29" s="1"/>
  <c r="E239" i="29"/>
  <c r="H239" i="29" s="1"/>
  <c r="E273" i="29"/>
  <c r="H273" i="29" s="1"/>
  <c r="E179" i="29"/>
  <c r="H179" i="29" s="1"/>
  <c r="E230" i="29"/>
  <c r="H230" i="29" s="1"/>
  <c r="E247" i="29"/>
  <c r="H247" i="29" s="1"/>
  <c r="E304" i="29"/>
  <c r="H304" i="29" s="1"/>
  <c r="E215" i="30"/>
  <c r="H215" i="30" s="1"/>
  <c r="E224" i="30"/>
  <c r="H224" i="30" s="1"/>
  <c r="E264" i="30"/>
  <c r="H264" i="30" s="1"/>
  <c r="E272" i="30"/>
  <c r="H272" i="30" s="1"/>
  <c r="E318" i="30"/>
  <c r="H318" i="30" s="1"/>
  <c r="E198" i="30"/>
  <c r="H198" i="30" s="1"/>
  <c r="E201" i="30"/>
  <c r="H201" i="30" s="1"/>
  <c r="E225" i="30"/>
  <c r="H225" i="30" s="1"/>
  <c r="E261" i="30"/>
  <c r="H261" i="30" s="1"/>
  <c r="E162" i="8"/>
  <c r="H162" i="8" s="1"/>
  <c r="E162" i="16"/>
  <c r="H162" i="16" s="1"/>
  <c r="H320" i="33"/>
  <c r="H184" i="33"/>
  <c r="H319" i="34"/>
  <c r="H318" i="34"/>
  <c r="H310" i="34"/>
  <c r="H309" i="34"/>
  <c r="H300" i="34"/>
  <c r="H299" i="34"/>
  <c r="H291" i="34"/>
  <c r="H290" i="34"/>
  <c r="H281" i="34"/>
  <c r="H277" i="34"/>
  <c r="H267" i="34"/>
  <c r="H265" i="34"/>
  <c r="H249" i="34"/>
  <c r="H248" i="34"/>
  <c r="H239" i="34"/>
  <c r="H231" i="34"/>
  <c r="H230" i="34"/>
  <c r="H222" i="34"/>
  <c r="H221" i="34"/>
  <c r="H213" i="34"/>
  <c r="H212" i="34"/>
  <c r="H203" i="34"/>
  <c r="H202" i="34"/>
  <c r="H193" i="34"/>
  <c r="H192" i="34"/>
  <c r="H183" i="34"/>
  <c r="H182" i="34"/>
  <c r="H171" i="34"/>
  <c r="H170" i="34"/>
  <c r="H165" i="34"/>
  <c r="H164" i="34"/>
  <c r="H314" i="1"/>
  <c r="H313" i="1"/>
  <c r="H304" i="1"/>
  <c r="H303" i="1"/>
  <c r="H295" i="1"/>
  <c r="H294" i="1"/>
  <c r="H286" i="1"/>
  <c r="H285" i="1"/>
  <c r="H277" i="1"/>
  <c r="H276" i="1"/>
  <c r="H265" i="1"/>
  <c r="H264" i="1"/>
  <c r="H244" i="1"/>
  <c r="H243" i="1"/>
  <c r="H235" i="1"/>
  <c r="H234" i="1"/>
  <c r="H224" i="1"/>
  <c r="H223" i="1"/>
  <c r="H215" i="1"/>
  <c r="H214" i="1"/>
  <c r="H211" i="1"/>
  <c r="H210" i="1"/>
  <c r="H201" i="1"/>
  <c r="H200" i="1"/>
  <c r="H191" i="1"/>
  <c r="H190" i="1"/>
  <c r="H184" i="1"/>
  <c r="H183" i="1"/>
  <c r="H172" i="1"/>
  <c r="H171" i="1"/>
  <c r="H166" i="1"/>
  <c r="H296" i="2"/>
  <c r="H286" i="2"/>
  <c r="H282" i="2"/>
  <c r="H281" i="2"/>
  <c r="H271" i="2"/>
  <c r="H270" i="2"/>
  <c r="H265" i="2"/>
  <c r="H239" i="2"/>
  <c r="H226" i="2"/>
  <c r="H221" i="2"/>
  <c r="H218" i="2"/>
  <c r="H203" i="2"/>
  <c r="H171" i="2"/>
  <c r="H319" i="3"/>
  <c r="H318" i="3"/>
  <c r="H310" i="3"/>
  <c r="H309" i="3"/>
  <c r="H288" i="3"/>
  <c r="H269" i="3"/>
  <c r="H268" i="3"/>
  <c r="H254" i="3"/>
  <c r="H238" i="3"/>
  <c r="H237" i="3"/>
  <c r="H221" i="3"/>
  <c r="H220" i="3"/>
  <c r="H206" i="3"/>
  <c r="H204" i="3"/>
  <c r="H173" i="3"/>
  <c r="H316" i="4"/>
  <c r="H315" i="4"/>
  <c r="H306" i="4"/>
  <c r="H305" i="4"/>
  <c r="H290" i="4"/>
  <c r="H289" i="4"/>
  <c r="H271" i="4"/>
  <c r="H270" i="4"/>
  <c r="H254" i="4"/>
  <c r="H253" i="4"/>
  <c r="H232" i="4"/>
  <c r="H231" i="4"/>
  <c r="H223" i="4"/>
  <c r="H222" i="4"/>
  <c r="H214" i="4"/>
  <c r="H203" i="4"/>
  <c r="H192" i="4"/>
  <c r="H191" i="4"/>
  <c r="H183" i="4"/>
  <c r="H182" i="4"/>
  <c r="H174" i="4"/>
  <c r="H164" i="4"/>
  <c r="H317" i="5"/>
  <c r="H316" i="5"/>
  <c r="H307" i="5"/>
  <c r="H306" i="5"/>
  <c r="H286" i="5"/>
  <c r="H273" i="5"/>
  <c r="H267" i="5"/>
  <c r="H265" i="5"/>
  <c r="H226" i="5"/>
  <c r="H225" i="5"/>
  <c r="H219" i="5"/>
  <c r="H218" i="5"/>
  <c r="H208" i="5"/>
  <c r="H179" i="5"/>
  <c r="H178" i="5"/>
  <c r="H171" i="5"/>
  <c r="H316" i="6"/>
  <c r="H315" i="6"/>
  <c r="H295" i="6"/>
  <c r="H294" i="6"/>
  <c r="H289" i="6"/>
  <c r="H288" i="6"/>
  <c r="H271" i="6"/>
  <c r="H268" i="6"/>
  <c r="H247" i="6"/>
  <c r="H246" i="6"/>
  <c r="H227" i="6"/>
  <c r="H210" i="6"/>
  <c r="H203" i="6"/>
  <c r="H193" i="6"/>
  <c r="H172" i="6"/>
  <c r="H315" i="7"/>
  <c r="H314" i="7"/>
  <c r="H290" i="7"/>
  <c r="H289" i="7"/>
  <c r="H237" i="7"/>
  <c r="H236" i="7"/>
  <c r="H211" i="7"/>
  <c r="H185" i="7"/>
  <c r="H184" i="7"/>
  <c r="H177" i="7"/>
  <c r="H165" i="7"/>
  <c r="H273" i="8"/>
  <c r="H270" i="8"/>
  <c r="H267" i="8"/>
  <c r="H265" i="8"/>
  <c r="H249" i="8"/>
  <c r="H221" i="8"/>
  <c r="H213" i="8"/>
  <c r="E177" i="8"/>
  <c r="H177" i="8" s="1"/>
  <c r="E170" i="8"/>
  <c r="H170" i="8" s="1"/>
  <c r="E166" i="8"/>
  <c r="H166" i="8" s="1"/>
  <c r="H163" i="8"/>
  <c r="H289" i="10"/>
  <c r="H203" i="11"/>
  <c r="H165" i="12"/>
  <c r="H164" i="12"/>
  <c r="H317" i="13"/>
  <c r="H316" i="13"/>
  <c r="H218" i="13"/>
  <c r="H304" i="8"/>
  <c r="E238" i="8"/>
  <c r="H238" i="8" s="1"/>
  <c r="E237" i="8"/>
  <c r="H237" i="8" s="1"/>
  <c r="H174" i="5"/>
  <c r="H297" i="8"/>
  <c r="H296" i="8"/>
  <c r="E268" i="8"/>
  <c r="H268" i="8" s="1"/>
  <c r="H239" i="8"/>
  <c r="E214" i="8"/>
  <c r="H214" i="8" s="1"/>
  <c r="E211" i="8"/>
  <c r="H211" i="8" s="1"/>
  <c r="E202" i="8"/>
  <c r="H202" i="8" s="1"/>
  <c r="E197" i="8"/>
  <c r="H197" i="8" s="1"/>
  <c r="E169" i="8"/>
  <c r="H169" i="8" s="1"/>
  <c r="H234" i="9"/>
  <c r="H233" i="9"/>
  <c r="H200" i="9"/>
  <c r="H197" i="9"/>
  <c r="H210" i="10"/>
  <c r="H296" i="11"/>
  <c r="H293" i="11"/>
  <c r="H286" i="11"/>
  <c r="H200" i="11"/>
  <c r="H219" i="12"/>
  <c r="H210" i="12"/>
  <c r="H202" i="6"/>
  <c r="H179" i="6"/>
  <c r="H178" i="6"/>
  <c r="H312" i="7"/>
  <c r="H305" i="7"/>
  <c r="H304" i="7"/>
  <c r="H273" i="7"/>
  <c r="H265" i="7"/>
  <c r="H264" i="7"/>
  <c r="H248" i="7"/>
  <c r="H234" i="7"/>
  <c r="H233" i="7"/>
  <c r="H228" i="7"/>
  <c r="H223" i="7"/>
  <c r="H216" i="7"/>
  <c r="H215" i="7"/>
  <c r="H209" i="7"/>
  <c r="H199" i="7"/>
  <c r="H320" i="8"/>
  <c r="H319" i="8"/>
  <c r="H314" i="8"/>
  <c r="H307" i="8"/>
  <c r="H294" i="8"/>
  <c r="H288" i="8"/>
  <c r="H254" i="8"/>
  <c r="H244" i="8"/>
  <c r="H206" i="8"/>
  <c r="H204" i="8"/>
  <c r="H196" i="8"/>
  <c r="H172" i="8"/>
  <c r="H317" i="9"/>
  <c r="H310" i="9"/>
  <c r="H309" i="9"/>
  <c r="H277" i="9"/>
  <c r="H252" i="9"/>
  <c r="H226" i="9"/>
  <c r="H192" i="9"/>
  <c r="H164" i="9"/>
  <c r="H314" i="10"/>
  <c r="H296" i="10"/>
  <c r="H268" i="10"/>
  <c r="H236" i="10"/>
  <c r="H234" i="10"/>
  <c r="H225" i="10"/>
  <c r="H214" i="10"/>
  <c r="H200" i="10"/>
  <c r="H311" i="11"/>
  <c r="H310" i="11"/>
  <c r="H302" i="11"/>
  <c r="H289" i="11"/>
  <c r="H268" i="11"/>
  <c r="H254" i="11"/>
  <c r="H236" i="11"/>
  <c r="H194" i="11"/>
  <c r="H168" i="11"/>
  <c r="H165" i="11"/>
  <c r="H317" i="12"/>
  <c r="H316" i="12"/>
  <c r="H302" i="12"/>
  <c r="H301" i="12"/>
  <c r="H294" i="12"/>
  <c r="H293" i="12"/>
  <c r="H285" i="12"/>
  <c r="H247" i="12"/>
  <c r="H246" i="12"/>
  <c r="H242" i="12"/>
  <c r="H239" i="12"/>
  <c r="H231" i="12"/>
  <c r="H223" i="12"/>
  <c r="H222" i="12"/>
  <c r="H214" i="12"/>
  <c r="H183" i="12"/>
  <c r="H177" i="12"/>
  <c r="H319" i="13"/>
  <c r="H314" i="13"/>
  <c r="H313" i="13"/>
  <c r="H307" i="13"/>
  <c r="H306" i="13"/>
  <c r="H291" i="13"/>
  <c r="H242" i="13"/>
  <c r="H234" i="13"/>
  <c r="H233" i="13"/>
  <c r="H222" i="13"/>
  <c r="H221" i="13"/>
  <c r="H214" i="13"/>
  <c r="H213" i="13"/>
  <c r="H206" i="13"/>
  <c r="H204" i="13"/>
  <c r="H186" i="13"/>
  <c r="H177" i="13"/>
  <c r="H313" i="14"/>
  <c r="H252" i="14"/>
  <c r="H229" i="14"/>
  <c r="H222" i="14"/>
  <c r="H221" i="14"/>
  <c r="H213" i="14"/>
  <c r="H196" i="14"/>
  <c r="H318" i="15"/>
  <c r="H301" i="15"/>
  <c r="H300" i="15"/>
  <c r="H293" i="15"/>
  <c r="H271" i="15"/>
  <c r="H270" i="15"/>
  <c r="H261" i="15"/>
  <c r="H242" i="15"/>
  <c r="H225" i="15"/>
  <c r="H218" i="15"/>
  <c r="H217" i="15"/>
  <c r="H210" i="15"/>
  <c r="H209" i="15"/>
  <c r="H183" i="15"/>
  <c r="H182" i="15"/>
  <c r="H171" i="15"/>
  <c r="H170" i="15"/>
  <c r="H165" i="15"/>
  <c r="H164" i="15"/>
  <c r="H314" i="16"/>
  <c r="H313" i="16"/>
  <c r="H304" i="16"/>
  <c r="H303" i="16"/>
  <c r="H294" i="16"/>
  <c r="H293" i="16"/>
  <c r="H285" i="16"/>
  <c r="H284" i="16"/>
  <c r="H273" i="16"/>
  <c r="H264" i="16"/>
  <c r="H263" i="16"/>
  <c r="H242" i="16"/>
  <c r="H191" i="16"/>
  <c r="H284" i="17"/>
  <c r="H265" i="17"/>
  <c r="H249" i="17"/>
  <c r="H237" i="17"/>
  <c r="H234" i="17"/>
  <c r="H225" i="17"/>
  <c r="H214" i="17"/>
  <c r="H192" i="17"/>
  <c r="H318" i="18"/>
  <c r="H277" i="18"/>
  <c r="H246" i="18"/>
  <c r="H234" i="18"/>
  <c r="H233" i="18"/>
  <c r="H229" i="18"/>
  <c r="H223" i="18"/>
  <c r="H208" i="18"/>
  <c r="H292" i="20"/>
  <c r="H228" i="20"/>
  <c r="H227" i="20"/>
  <c r="H219" i="20"/>
  <c r="H248" i="21"/>
  <c r="H224" i="21"/>
  <c r="H223" i="21"/>
  <c r="H179" i="21"/>
  <c r="H303" i="22"/>
  <c r="H210" i="13"/>
  <c r="H163" i="13"/>
  <c r="H318" i="14"/>
  <c r="H309" i="14"/>
  <c r="H305" i="14"/>
  <c r="H300" i="14"/>
  <c r="H289" i="14"/>
  <c r="H288" i="14"/>
  <c r="H242" i="14"/>
  <c r="H237" i="14"/>
  <c r="H234" i="14"/>
  <c r="H206" i="14"/>
  <c r="H172" i="14"/>
  <c r="H305" i="15"/>
  <c r="H284" i="15"/>
  <c r="H277" i="15"/>
  <c r="H267" i="15"/>
  <c r="H249" i="15"/>
  <c r="H246" i="15"/>
  <c r="H230" i="15"/>
  <c r="H229" i="15"/>
  <c r="H197" i="15"/>
  <c r="H196" i="15"/>
  <c r="H174" i="15"/>
  <c r="H173" i="15"/>
  <c r="H317" i="16"/>
  <c r="H316" i="16"/>
  <c r="H307" i="16"/>
  <c r="H306" i="16"/>
  <c r="H297" i="16"/>
  <c r="H296" i="16"/>
  <c r="H288" i="16"/>
  <c r="H287" i="16"/>
  <c r="H268" i="16"/>
  <c r="H267" i="16"/>
  <c r="H252" i="16"/>
  <c r="H233" i="16"/>
  <c r="H226" i="16"/>
  <c r="H221" i="16"/>
  <c r="H196" i="16"/>
  <c r="H182" i="16"/>
  <c r="H317" i="17"/>
  <c r="H314" i="17"/>
  <c r="H304" i="17"/>
  <c r="H289" i="17"/>
  <c r="H288" i="17"/>
  <c r="H271" i="17"/>
  <c r="H270" i="17"/>
  <c r="H261" i="17"/>
  <c r="H242" i="17"/>
  <c r="H221" i="17"/>
  <c r="H218" i="17"/>
  <c r="H206" i="17"/>
  <c r="H204" i="17"/>
  <c r="H182" i="17"/>
  <c r="H167" i="17"/>
  <c r="H164" i="17"/>
  <c r="H313" i="18"/>
  <c r="H301" i="18"/>
  <c r="H237" i="18"/>
  <c r="H236" i="18"/>
  <c r="H231" i="18"/>
  <c r="H226" i="18"/>
  <c r="H218" i="18"/>
  <c r="H217" i="18"/>
  <c r="H171" i="18"/>
  <c r="H222" i="19"/>
  <c r="H221" i="19"/>
  <c r="H318" i="20"/>
  <c r="H203" i="20"/>
  <c r="H202" i="20"/>
  <c r="H299" i="21"/>
  <c r="H228" i="21"/>
  <c r="H200" i="18"/>
  <c r="H199" i="18"/>
  <c r="H179" i="18"/>
  <c r="H316" i="19"/>
  <c r="H315" i="19"/>
  <c r="H307" i="19"/>
  <c r="H306" i="19"/>
  <c r="H300" i="19"/>
  <c r="H291" i="19"/>
  <c r="H285" i="19"/>
  <c r="H265" i="19"/>
  <c r="H247" i="19"/>
  <c r="H168" i="19"/>
  <c r="H265" i="20"/>
  <c r="H264" i="20"/>
  <c r="H243" i="20"/>
  <c r="H231" i="20"/>
  <c r="H193" i="20"/>
  <c r="H179" i="20"/>
  <c r="H166" i="20"/>
  <c r="H165" i="20"/>
  <c r="H312" i="21"/>
  <c r="H311" i="21"/>
  <c r="H268" i="21"/>
  <c r="H254" i="21"/>
  <c r="H243" i="21"/>
  <c r="H220" i="21"/>
  <c r="H219" i="21"/>
  <c r="H194" i="21"/>
  <c r="H185" i="21"/>
  <c r="H165" i="21"/>
  <c r="H312" i="22"/>
  <c r="H311" i="22"/>
  <c r="H294" i="22"/>
  <c r="H263" i="22"/>
  <c r="H244" i="22"/>
  <c r="H224" i="22"/>
  <c r="H208" i="22"/>
  <c r="H207" i="22"/>
  <c r="H194" i="22"/>
  <c r="H319" i="23"/>
  <c r="H306" i="23"/>
  <c r="H303" i="23"/>
  <c r="H295" i="23"/>
  <c r="H294" i="23"/>
  <c r="H281" i="23"/>
  <c r="H239" i="23"/>
  <c r="H203" i="23"/>
  <c r="H185" i="23"/>
  <c r="H184" i="23"/>
  <c r="H174" i="23"/>
  <c r="H173" i="23"/>
  <c r="H302" i="24"/>
  <c r="H291" i="24"/>
  <c r="H290" i="24"/>
  <c r="H281" i="24"/>
  <c r="H254" i="24"/>
  <c r="H239" i="24"/>
  <c r="H236" i="24"/>
  <c r="H223" i="24"/>
  <c r="H220" i="24"/>
  <c r="H202" i="24"/>
  <c r="H285" i="25"/>
  <c r="H284" i="25"/>
  <c r="H172" i="25"/>
  <c r="H169" i="25"/>
  <c r="H228" i="26"/>
  <c r="H224" i="26"/>
  <c r="H221" i="26"/>
  <c r="H220" i="26"/>
  <c r="H217" i="26"/>
  <c r="H170" i="26"/>
  <c r="H291" i="22"/>
  <c r="H179" i="22"/>
  <c r="H178" i="22"/>
  <c r="H169" i="22"/>
  <c r="H165" i="22"/>
  <c r="H312" i="23"/>
  <c r="H311" i="23"/>
  <c r="H264" i="23"/>
  <c r="H263" i="23"/>
  <c r="H244" i="23"/>
  <c r="H235" i="23"/>
  <c r="H227" i="23"/>
  <c r="H211" i="23"/>
  <c r="H208" i="23"/>
  <c r="H320" i="24"/>
  <c r="H307" i="24"/>
  <c r="H306" i="24"/>
  <c r="H286" i="24"/>
  <c r="H227" i="24"/>
  <c r="H193" i="24"/>
  <c r="H170" i="24"/>
  <c r="H318" i="26"/>
  <c r="H315" i="26"/>
  <c r="H288" i="26"/>
  <c r="H178" i="24"/>
  <c r="H177" i="24"/>
  <c r="H163" i="24"/>
  <c r="H320" i="25"/>
  <c r="H315" i="25"/>
  <c r="H314" i="25"/>
  <c r="H303" i="25"/>
  <c r="H300" i="25"/>
  <c r="H296" i="25"/>
  <c r="H295" i="25"/>
  <c r="H288" i="25"/>
  <c r="H281" i="25"/>
  <c r="H247" i="25"/>
  <c r="H239" i="25"/>
  <c r="H238" i="25"/>
  <c r="H230" i="25"/>
  <c r="H226" i="25"/>
  <c r="H198" i="25"/>
  <c r="H311" i="26"/>
  <c r="H310" i="26"/>
  <c r="H268" i="26"/>
  <c r="H267" i="26"/>
  <c r="H252" i="26"/>
  <c r="H249" i="26"/>
  <c r="H244" i="26"/>
  <c r="H238" i="26"/>
  <c r="H237" i="26"/>
  <c r="H231" i="26"/>
  <c r="H230" i="26"/>
  <c r="H226" i="26"/>
  <c r="H223" i="26"/>
  <c r="H222" i="26"/>
  <c r="H254" i="27"/>
  <c r="H237" i="27"/>
  <c r="H225" i="27"/>
  <c r="H224" i="27"/>
  <c r="H216" i="27"/>
  <c r="H196" i="27"/>
  <c r="H317" i="27"/>
  <c r="H313" i="27"/>
  <c r="H316" i="30"/>
  <c r="H254" i="30"/>
  <c r="H200" i="30"/>
  <c r="H265" i="32"/>
  <c r="H264" i="32"/>
  <c r="H174" i="32"/>
  <c r="H300" i="27"/>
  <c r="H292" i="27"/>
  <c r="H244" i="27"/>
  <c r="H233" i="27"/>
  <c r="H220" i="27"/>
  <c r="H217" i="27"/>
  <c r="H316" i="28"/>
  <c r="H291" i="28"/>
  <c r="H220" i="28"/>
  <c r="H316" i="29"/>
  <c r="H303" i="29"/>
  <c r="H225" i="29"/>
  <c r="H170" i="29"/>
  <c r="H312" i="30"/>
  <c r="H309" i="30"/>
  <c r="H300" i="30"/>
  <c r="H282" i="30"/>
  <c r="H217" i="30"/>
  <c r="H209" i="30"/>
  <c r="H208" i="30"/>
  <c r="H173" i="30"/>
  <c r="H317" i="31"/>
  <c r="H316" i="31"/>
  <c r="H282" i="31"/>
  <c r="H237" i="31"/>
  <c r="H236" i="31"/>
  <c r="H216" i="31"/>
  <c r="H209" i="31"/>
  <c r="H312" i="32"/>
  <c r="H300" i="32"/>
  <c r="H299" i="32"/>
  <c r="H282" i="32"/>
  <c r="H216" i="32"/>
  <c r="H213" i="32"/>
  <c r="H196" i="32"/>
  <c r="H194" i="32"/>
  <c r="D8" i="22"/>
  <c r="D8" i="20"/>
  <c r="D8" i="14"/>
  <c r="D8" i="13"/>
  <c r="D8" i="9"/>
  <c r="F10" i="9" s="1"/>
  <c r="G71" i="30"/>
  <c r="H71" i="30" s="1"/>
  <c r="F71" i="26"/>
  <c r="G71" i="24"/>
  <c r="H71" i="24" s="1"/>
  <c r="F71" i="22"/>
  <c r="G71" i="20"/>
  <c r="H71" i="20" s="1"/>
  <c r="F71" i="19"/>
  <c r="F71" i="17"/>
  <c r="G71" i="12"/>
  <c r="H71" i="12" s="1"/>
  <c r="G71" i="5"/>
  <c r="H71" i="5" s="1"/>
  <c r="H120" i="34"/>
  <c r="G10" i="19"/>
  <c r="G10" i="20"/>
  <c r="H95" i="3"/>
  <c r="H149" i="4"/>
  <c r="H136" i="8"/>
  <c r="H132" i="10"/>
  <c r="H121" i="21"/>
  <c r="G10" i="34"/>
  <c r="H81" i="4"/>
  <c r="H145" i="8"/>
  <c r="H134" i="17"/>
  <c r="H133" i="17"/>
  <c r="H124" i="17"/>
  <c r="H71" i="33"/>
  <c r="E10" i="21"/>
  <c r="E9" i="21"/>
  <c r="E13" i="21"/>
  <c r="E102" i="13"/>
  <c r="H102" i="13" s="1"/>
  <c r="E127" i="13"/>
  <c r="H127" i="13" s="1"/>
  <c r="E145" i="13"/>
  <c r="H145" i="13" s="1"/>
  <c r="C10" i="13"/>
  <c r="E71" i="13"/>
  <c r="E135" i="13"/>
  <c r="H135" i="13" s="1"/>
  <c r="E151" i="13"/>
  <c r="H151" i="13" s="1"/>
  <c r="E89" i="13"/>
  <c r="H89" i="13" s="1"/>
  <c r="E128" i="13"/>
  <c r="H128" i="13" s="1"/>
  <c r="E149" i="13"/>
  <c r="H149" i="13" s="1"/>
  <c r="E73" i="16"/>
  <c r="H73" i="16" s="1"/>
  <c r="E99" i="16"/>
  <c r="H99" i="16" s="1"/>
  <c r="E115" i="16"/>
  <c r="H115" i="16" s="1"/>
  <c r="E136" i="16"/>
  <c r="H136" i="16" s="1"/>
  <c r="C10" i="17"/>
  <c r="E91" i="17"/>
  <c r="H91" i="17" s="1"/>
  <c r="C10" i="23"/>
  <c r="E10" i="23" s="1"/>
  <c r="E83" i="23"/>
  <c r="H83" i="23" s="1"/>
  <c r="E94" i="23"/>
  <c r="H94" i="23" s="1"/>
  <c r="E99" i="23"/>
  <c r="H99" i="23" s="1"/>
  <c r="E72" i="25"/>
  <c r="H72" i="25" s="1"/>
  <c r="E128" i="25"/>
  <c r="H128" i="25" s="1"/>
  <c r="E99" i="25"/>
  <c r="H99" i="25" s="1"/>
  <c r="E117" i="25"/>
  <c r="H117" i="25" s="1"/>
  <c r="E71" i="25"/>
  <c r="E95" i="26"/>
  <c r="H95" i="26" s="1"/>
  <c r="E118" i="26"/>
  <c r="H118" i="26" s="1"/>
  <c r="E139" i="26"/>
  <c r="H139" i="26" s="1"/>
  <c r="E149" i="26"/>
  <c r="H149" i="26" s="1"/>
  <c r="E137" i="26"/>
  <c r="H137" i="26" s="1"/>
  <c r="E142" i="28"/>
  <c r="H142" i="28" s="1"/>
  <c r="E121" i="28"/>
  <c r="H121" i="28" s="1"/>
  <c r="E84" i="29"/>
  <c r="H84" i="29" s="1"/>
  <c r="E102" i="29"/>
  <c r="H102" i="29" s="1"/>
  <c r="E129" i="29"/>
  <c r="H129" i="29" s="1"/>
  <c r="E145" i="29"/>
  <c r="H145" i="29" s="1"/>
  <c r="C10" i="30"/>
  <c r="E10" i="30" s="1"/>
  <c r="E90" i="30"/>
  <c r="H90" i="30" s="1"/>
  <c r="E73" i="1"/>
  <c r="H73" i="1" s="1"/>
  <c r="E125" i="1"/>
  <c r="H125" i="1" s="1"/>
  <c r="E71" i="2"/>
  <c r="E133" i="2"/>
  <c r="H133" i="2" s="1"/>
  <c r="E150" i="2"/>
  <c r="H150" i="2" s="1"/>
  <c r="E137" i="2"/>
  <c r="H137" i="2" s="1"/>
  <c r="E144" i="2"/>
  <c r="H144" i="2" s="1"/>
  <c r="C10" i="3"/>
  <c r="E84" i="3"/>
  <c r="H84" i="3" s="1"/>
  <c r="E102" i="3"/>
  <c r="H102" i="3" s="1"/>
  <c r="E123" i="3"/>
  <c r="H123" i="3" s="1"/>
  <c r="E90" i="3"/>
  <c r="H90" i="3" s="1"/>
  <c r="E116" i="3"/>
  <c r="H116" i="3" s="1"/>
  <c r="E72" i="12"/>
  <c r="H72" i="12" s="1"/>
  <c r="C10" i="12"/>
  <c r="E10" i="12" s="1"/>
  <c r="E110" i="12"/>
  <c r="H110" i="12" s="1"/>
  <c r="E132" i="12"/>
  <c r="H132" i="12" s="1"/>
  <c r="C10" i="33"/>
  <c r="E121" i="33"/>
  <c r="H121" i="33" s="1"/>
  <c r="E142" i="33"/>
  <c r="H142" i="33" s="1"/>
  <c r="C10" i="1"/>
  <c r="E89" i="14"/>
  <c r="H89" i="14" s="1"/>
  <c r="E102" i="14"/>
  <c r="H102" i="14" s="1"/>
  <c r="E112" i="14"/>
  <c r="H112" i="14" s="1"/>
  <c r="C10" i="14"/>
  <c r="G10" i="14" s="1"/>
  <c r="E91" i="14"/>
  <c r="H91" i="14" s="1"/>
  <c r="E100" i="14"/>
  <c r="H100" i="14" s="1"/>
  <c r="E80" i="14"/>
  <c r="H80" i="14" s="1"/>
  <c r="C10" i="15"/>
  <c r="E10" i="15" s="1"/>
  <c r="E123" i="15"/>
  <c r="H123" i="15" s="1"/>
  <c r="E73" i="15"/>
  <c r="H73" i="15" s="1"/>
  <c r="E80" i="15"/>
  <c r="H80" i="15" s="1"/>
  <c r="E99" i="15"/>
  <c r="H99" i="15" s="1"/>
  <c r="C10" i="27"/>
  <c r="E10" i="27" s="1"/>
  <c r="E106" i="27"/>
  <c r="H106" i="27" s="1"/>
  <c r="E122" i="27"/>
  <c r="H122" i="27" s="1"/>
  <c r="E118" i="27"/>
  <c r="H118" i="27" s="1"/>
  <c r="E128" i="34"/>
  <c r="H128" i="34" s="1"/>
  <c r="E151" i="8"/>
  <c r="H151" i="8" s="1"/>
  <c r="E112" i="8"/>
  <c r="H112" i="8" s="1"/>
  <c r="E108" i="8"/>
  <c r="H108" i="8" s="1"/>
  <c r="E73" i="8"/>
  <c r="H73" i="8" s="1"/>
  <c r="E149" i="9"/>
  <c r="H149" i="9" s="1"/>
  <c r="E144" i="9"/>
  <c r="H144" i="9" s="1"/>
  <c r="E141" i="10"/>
  <c r="H141" i="10" s="1"/>
  <c r="E135" i="10"/>
  <c r="H135" i="10" s="1"/>
  <c r="E140" i="11"/>
  <c r="H140" i="11" s="1"/>
  <c r="E150" i="18"/>
  <c r="H150" i="18" s="1"/>
  <c r="E127" i="18"/>
  <c r="H127" i="18" s="1"/>
  <c r="E149" i="20"/>
  <c r="H149" i="20" s="1"/>
  <c r="H113" i="33"/>
  <c r="H151" i="34"/>
  <c r="H150" i="34"/>
  <c r="H146" i="34"/>
  <c r="H141" i="34"/>
  <c r="H101" i="34"/>
  <c r="H137" i="1"/>
  <c r="H116" i="1"/>
  <c r="H148" i="3"/>
  <c r="H80" i="3"/>
  <c r="H73" i="3"/>
  <c r="H129" i="4"/>
  <c r="H126" i="4"/>
  <c r="H104" i="5"/>
  <c r="H144" i="6"/>
  <c r="H141" i="7"/>
  <c r="H137" i="7"/>
  <c r="H129" i="7"/>
  <c r="E137" i="8"/>
  <c r="H137" i="8" s="1"/>
  <c r="H111" i="8"/>
  <c r="H100" i="8"/>
  <c r="H143" i="9"/>
  <c r="H126" i="9"/>
  <c r="E122" i="9"/>
  <c r="H122" i="9" s="1"/>
  <c r="H105" i="9"/>
  <c r="H101" i="9"/>
  <c r="H81" i="9"/>
  <c r="H80" i="9"/>
  <c r="H145" i="10"/>
  <c r="H134" i="10"/>
  <c r="H101" i="10"/>
  <c r="H97" i="10"/>
  <c r="H113" i="11"/>
  <c r="E111" i="11"/>
  <c r="H111" i="11" s="1"/>
  <c r="H139" i="12"/>
  <c r="H104" i="13"/>
  <c r="H84" i="13"/>
  <c r="H143" i="14"/>
  <c r="H142" i="14"/>
  <c r="H132" i="14"/>
  <c r="H118" i="16"/>
  <c r="H114" i="16"/>
  <c r="H106" i="16"/>
  <c r="H102" i="16"/>
  <c r="H83" i="16"/>
  <c r="H121" i="17"/>
  <c r="H111" i="20"/>
  <c r="H88" i="20"/>
  <c r="H71" i="8"/>
  <c r="G10" i="16"/>
  <c r="E91" i="18"/>
  <c r="H91" i="18" s="1"/>
  <c r="E96" i="18"/>
  <c r="H96" i="18" s="1"/>
  <c r="E144" i="18"/>
  <c r="H144" i="18" s="1"/>
  <c r="E72" i="19"/>
  <c r="H72" i="19" s="1"/>
  <c r="E108" i="19"/>
  <c r="H108" i="19" s="1"/>
  <c r="E126" i="19"/>
  <c r="H126" i="19" s="1"/>
  <c r="E136" i="19"/>
  <c r="H136" i="19" s="1"/>
  <c r="E87" i="20"/>
  <c r="H87" i="20" s="1"/>
  <c r="E94" i="20"/>
  <c r="H94" i="20" s="1"/>
  <c r="E102" i="20"/>
  <c r="H102" i="20" s="1"/>
  <c r="E110" i="20"/>
  <c r="H110" i="20" s="1"/>
  <c r="E115" i="20"/>
  <c r="H115" i="20" s="1"/>
  <c r="E127" i="20"/>
  <c r="H127" i="20" s="1"/>
  <c r="E128" i="20"/>
  <c r="H128" i="20" s="1"/>
  <c r="C10" i="22"/>
  <c r="E10" i="22" s="1"/>
  <c r="E88" i="22"/>
  <c r="H88" i="22" s="1"/>
  <c r="E89" i="22"/>
  <c r="H89" i="22" s="1"/>
  <c r="E95" i="22"/>
  <c r="H95" i="22" s="1"/>
  <c r="E111" i="22"/>
  <c r="H111" i="22" s="1"/>
  <c r="E87" i="22"/>
  <c r="H87" i="22" s="1"/>
  <c r="E107" i="22"/>
  <c r="H107" i="22" s="1"/>
  <c r="E146" i="22"/>
  <c r="H146" i="22" s="1"/>
  <c r="E149" i="22"/>
  <c r="H149" i="22" s="1"/>
  <c r="E98" i="24"/>
  <c r="H98" i="24" s="1"/>
  <c r="E107" i="24"/>
  <c r="H107" i="24" s="1"/>
  <c r="E144" i="24"/>
  <c r="H144" i="24" s="1"/>
  <c r="E110" i="32"/>
  <c r="H110" i="32" s="1"/>
  <c r="E115" i="32"/>
  <c r="H115" i="32" s="1"/>
  <c r="E122" i="32"/>
  <c r="H122" i="32" s="1"/>
  <c r="E105" i="32"/>
  <c r="H105" i="32" s="1"/>
  <c r="E120" i="32"/>
  <c r="H120" i="32" s="1"/>
  <c r="E117" i="32"/>
  <c r="H117" i="32" s="1"/>
  <c r="H82" i="33"/>
  <c r="H135" i="34"/>
  <c r="H134" i="34"/>
  <c r="H129" i="34"/>
  <c r="H124" i="34"/>
  <c r="H110" i="34"/>
  <c r="H120" i="1"/>
  <c r="H108" i="1"/>
  <c r="H138" i="2"/>
  <c r="H146" i="4"/>
  <c r="E116" i="4"/>
  <c r="H116" i="4" s="1"/>
  <c r="H113" i="4"/>
  <c r="E100" i="4"/>
  <c r="H100" i="4" s="1"/>
  <c r="E126" i="5"/>
  <c r="H126" i="5" s="1"/>
  <c r="E116" i="5"/>
  <c r="H116" i="5" s="1"/>
  <c r="E96" i="5"/>
  <c r="H96" i="5" s="1"/>
  <c r="H121" i="6"/>
  <c r="H120" i="6"/>
  <c r="H107" i="6"/>
  <c r="E150" i="7"/>
  <c r="H150" i="7" s="1"/>
  <c r="E146" i="7"/>
  <c r="H146" i="7" s="1"/>
  <c r="H145" i="7"/>
  <c r="H96" i="7"/>
  <c r="H95" i="7"/>
  <c r="H132" i="8"/>
  <c r="E120" i="8"/>
  <c r="H120" i="8" s="1"/>
  <c r="E118" i="8"/>
  <c r="H118" i="8" s="1"/>
  <c r="E116" i="8"/>
  <c r="H116" i="8" s="1"/>
  <c r="H113" i="8"/>
  <c r="H97" i="8"/>
  <c r="E77" i="8"/>
  <c r="H77" i="8" s="1"/>
  <c r="H146" i="9"/>
  <c r="H132" i="9"/>
  <c r="H112" i="9"/>
  <c r="E110" i="9"/>
  <c r="H110" i="9" s="1"/>
  <c r="H97" i="9"/>
  <c r="H96" i="9"/>
  <c r="H77" i="9"/>
  <c r="H73" i="9"/>
  <c r="H95" i="11"/>
  <c r="H138" i="13"/>
  <c r="H136" i="14"/>
  <c r="H135" i="14"/>
  <c r="H106" i="14"/>
  <c r="H82" i="14"/>
  <c r="H148" i="15"/>
  <c r="H121" i="15"/>
  <c r="H108" i="15"/>
  <c r="H105" i="15"/>
  <c r="H96" i="15"/>
  <c r="H84" i="15"/>
  <c r="H81" i="15"/>
  <c r="H150" i="16"/>
  <c r="H149" i="16"/>
  <c r="H142" i="16"/>
  <c r="H122" i="16"/>
  <c r="H110" i="16"/>
  <c r="H91" i="16"/>
  <c r="H128" i="17"/>
  <c r="H113" i="17"/>
  <c r="H112" i="17"/>
  <c r="H96" i="17"/>
  <c r="H95" i="17"/>
  <c r="E102" i="19"/>
  <c r="H102" i="19" s="1"/>
  <c r="E83" i="19"/>
  <c r="H83" i="19" s="1"/>
  <c r="H143" i="20"/>
  <c r="E101" i="20"/>
  <c r="H101" i="20" s="1"/>
  <c r="E129" i="21"/>
  <c r="H129" i="21" s="1"/>
  <c r="E112" i="21"/>
  <c r="H112" i="21" s="1"/>
  <c r="H142" i="32"/>
  <c r="H113" i="22"/>
  <c r="H84" i="22"/>
  <c r="H81" i="22"/>
  <c r="H121" i="23"/>
  <c r="H110" i="23"/>
  <c r="H84" i="17"/>
  <c r="H141" i="18"/>
  <c r="H151" i="19"/>
  <c r="H138" i="19"/>
  <c r="H129" i="19"/>
  <c r="H113" i="19"/>
  <c r="H147" i="20"/>
  <c r="H140" i="20"/>
  <c r="H139" i="20"/>
  <c r="H138" i="21"/>
  <c r="H137" i="21"/>
  <c r="H124" i="21"/>
  <c r="H82" i="21"/>
  <c r="H145" i="22"/>
  <c r="H132" i="22"/>
  <c r="H149" i="23"/>
  <c r="H139" i="23"/>
  <c r="H124" i="23"/>
  <c r="H105" i="23"/>
  <c r="H102" i="23"/>
  <c r="H124" i="27"/>
  <c r="H96" i="27"/>
  <c r="H77" i="27"/>
  <c r="H132" i="29"/>
  <c r="H98" i="30"/>
  <c r="H94" i="30"/>
  <c r="H121" i="31"/>
  <c r="H135" i="32"/>
  <c r="H118" i="32"/>
  <c r="H101" i="32"/>
  <c r="F9" i="33"/>
  <c r="F11" i="11"/>
  <c r="F10" i="4"/>
  <c r="G8" i="4"/>
  <c r="D8" i="1"/>
  <c r="F11" i="1" s="1"/>
  <c r="F18" i="19"/>
  <c r="G18" i="7"/>
  <c r="F18" i="5"/>
  <c r="F18" i="1"/>
  <c r="D9" i="12"/>
  <c r="G9" i="12" s="1"/>
  <c r="H9" i="12" s="1"/>
  <c r="D9" i="7"/>
  <c r="F9" i="7" s="1"/>
  <c r="H19" i="13"/>
  <c r="H30" i="33"/>
  <c r="H63" i="2"/>
  <c r="H47" i="5"/>
  <c r="H41" i="5"/>
  <c r="H34" i="6"/>
  <c r="H48" i="7"/>
  <c r="H38" i="8"/>
  <c r="H46" i="10"/>
  <c r="H40" i="11"/>
  <c r="H46" i="13"/>
  <c r="H19" i="34"/>
  <c r="H19" i="29"/>
  <c r="H19" i="32"/>
  <c r="H55" i="4"/>
  <c r="H61" i="8"/>
  <c r="H60" i="8"/>
  <c r="H37" i="13"/>
  <c r="H52" i="19"/>
  <c r="H30" i="25"/>
  <c r="H9" i="5"/>
  <c r="H18" i="25"/>
  <c r="H19" i="4"/>
  <c r="E12" i="17"/>
  <c r="H18" i="22"/>
  <c r="G9" i="17"/>
  <c r="H9" i="17" s="1"/>
  <c r="E18" i="7"/>
  <c r="C8" i="10"/>
  <c r="E18" i="9"/>
  <c r="H18" i="9" s="1"/>
  <c r="C9" i="7"/>
  <c r="H19" i="10"/>
  <c r="E29" i="3"/>
  <c r="H29" i="3" s="1"/>
  <c r="C9" i="4"/>
  <c r="E35" i="13"/>
  <c r="H35" i="13" s="1"/>
  <c r="E54" i="13"/>
  <c r="H54" i="13" s="1"/>
  <c r="E24" i="14"/>
  <c r="H24" i="14" s="1"/>
  <c r="E43" i="14"/>
  <c r="H43" i="14" s="1"/>
  <c r="E18" i="15"/>
  <c r="E29" i="15"/>
  <c r="H29" i="15" s="1"/>
  <c r="E44" i="16"/>
  <c r="H44" i="16" s="1"/>
  <c r="E49" i="16"/>
  <c r="H49" i="16" s="1"/>
  <c r="E38" i="18"/>
  <c r="H38" i="18" s="1"/>
  <c r="E44" i="18"/>
  <c r="H44" i="18" s="1"/>
  <c r="E37" i="18"/>
  <c r="H37" i="18" s="1"/>
  <c r="E43" i="18"/>
  <c r="H43" i="18" s="1"/>
  <c r="E24" i="20"/>
  <c r="H24" i="20" s="1"/>
  <c r="E28" i="20"/>
  <c r="H28" i="20" s="1"/>
  <c r="E60" i="20"/>
  <c r="H60" i="20" s="1"/>
  <c r="E35" i="21"/>
  <c r="H35" i="21" s="1"/>
  <c r="E29" i="21"/>
  <c r="H29" i="21" s="1"/>
  <c r="E21" i="24"/>
  <c r="H21" i="24" s="1"/>
  <c r="E44" i="24"/>
  <c r="H44" i="24" s="1"/>
  <c r="E28" i="24"/>
  <c r="H28" i="24" s="1"/>
  <c r="E37" i="25"/>
  <c r="H37" i="25" s="1"/>
  <c r="E35" i="25"/>
  <c r="H35" i="25" s="1"/>
  <c r="E55" i="28"/>
  <c r="H55" i="28" s="1"/>
  <c r="E58" i="28"/>
  <c r="H58" i="28" s="1"/>
  <c r="E22" i="29"/>
  <c r="H22" i="29" s="1"/>
  <c r="E53" i="29"/>
  <c r="H53" i="29" s="1"/>
  <c r="E50" i="29"/>
  <c r="H50" i="29" s="1"/>
  <c r="E57" i="29"/>
  <c r="H57" i="29" s="1"/>
  <c r="E60" i="29"/>
  <c r="H60" i="29" s="1"/>
  <c r="E29" i="30"/>
  <c r="H29" i="30" s="1"/>
  <c r="E23" i="32"/>
  <c r="H23" i="32" s="1"/>
  <c r="E53" i="32"/>
  <c r="H53" i="32" s="1"/>
  <c r="E65" i="32"/>
  <c r="H65" i="32" s="1"/>
  <c r="H19" i="33"/>
  <c r="H19" i="8"/>
  <c r="H19" i="16"/>
  <c r="H19" i="19"/>
  <c r="H19" i="25"/>
  <c r="H64" i="34"/>
  <c r="H55" i="34"/>
  <c r="H46" i="34"/>
  <c r="H37" i="34"/>
  <c r="H28" i="34"/>
  <c r="H64" i="1"/>
  <c r="H55" i="1"/>
  <c r="H46" i="1"/>
  <c r="H37" i="1"/>
  <c r="H28" i="1"/>
  <c r="H57" i="2"/>
  <c r="H45" i="2"/>
  <c r="H34" i="2"/>
  <c r="H33" i="2"/>
  <c r="H24" i="2"/>
  <c r="H62" i="3"/>
  <c r="E52" i="3"/>
  <c r="H52" i="3" s="1"/>
  <c r="H39" i="3"/>
  <c r="E36" i="3"/>
  <c r="H36" i="3" s="1"/>
  <c r="H34" i="3"/>
  <c r="H20" i="3"/>
  <c r="H63" i="4"/>
  <c r="H47" i="4"/>
  <c r="E29" i="4"/>
  <c r="H29" i="4" s="1"/>
  <c r="E56" i="5"/>
  <c r="H56" i="5" s="1"/>
  <c r="H50" i="5"/>
  <c r="H24" i="5"/>
  <c r="E48" i="6"/>
  <c r="H48" i="6" s="1"/>
  <c r="H42" i="6"/>
  <c r="E63" i="7"/>
  <c r="H63" i="7" s="1"/>
  <c r="H45" i="7"/>
  <c r="H44" i="7"/>
  <c r="E55" i="8"/>
  <c r="H55" i="8" s="1"/>
  <c r="H39" i="8"/>
  <c r="H37" i="9"/>
  <c r="H47" i="10"/>
  <c r="H39" i="10"/>
  <c r="H38" i="10"/>
  <c r="H34" i="10"/>
  <c r="H41" i="12"/>
  <c r="E51" i="13"/>
  <c r="H51" i="13" s="1"/>
  <c r="H19" i="18"/>
  <c r="C9" i="8"/>
  <c r="H19" i="3"/>
  <c r="H19" i="12"/>
  <c r="E65" i="3"/>
  <c r="H65" i="3" s="1"/>
  <c r="E64" i="3"/>
  <c r="H64" i="3" s="1"/>
  <c r="E44" i="3"/>
  <c r="H44" i="3" s="1"/>
  <c r="E41" i="3"/>
  <c r="H41" i="3" s="1"/>
  <c r="E31" i="3"/>
  <c r="H31" i="3" s="1"/>
  <c r="E23" i="3"/>
  <c r="H23" i="3" s="1"/>
  <c r="E23" i="5"/>
  <c r="H23" i="5" s="1"/>
  <c r="E41" i="6"/>
  <c r="H41" i="6" s="1"/>
  <c r="H52" i="9"/>
  <c r="E20" i="9"/>
  <c r="H20" i="9" s="1"/>
  <c r="H56" i="10"/>
  <c r="H54" i="10"/>
  <c r="H36" i="11"/>
  <c r="E18" i="10"/>
  <c r="E57" i="10"/>
  <c r="H57" i="10" s="1"/>
  <c r="E35" i="3"/>
  <c r="H35" i="3" s="1"/>
  <c r="E44" i="4"/>
  <c r="H44" i="4" s="1"/>
  <c r="E43" i="6"/>
  <c r="H43" i="6" s="1"/>
  <c r="E62" i="10"/>
  <c r="H62" i="10" s="1"/>
  <c r="E60" i="13"/>
  <c r="H60" i="13" s="1"/>
  <c r="H22" i="8"/>
  <c r="H53" i="9"/>
  <c r="H30" i="9"/>
  <c r="H21" i="9"/>
  <c r="H48" i="10"/>
  <c r="H42" i="10"/>
  <c r="H36" i="10"/>
  <c r="H21" i="10"/>
  <c r="H43" i="11"/>
  <c r="H42" i="11"/>
  <c r="H37" i="11"/>
  <c r="H45" i="12"/>
  <c r="H42" i="13"/>
  <c r="H41" i="13"/>
  <c r="H31" i="14"/>
  <c r="H32" i="15"/>
  <c r="H31" i="15"/>
  <c r="H22" i="15"/>
  <c r="H56" i="19"/>
  <c r="H32" i="19"/>
  <c r="H21" i="19"/>
  <c r="H59" i="22"/>
  <c r="H22" i="22"/>
  <c r="H39" i="23"/>
  <c r="H41" i="24"/>
  <c r="H42" i="25"/>
  <c r="H22" i="26"/>
  <c r="H39" i="27"/>
  <c r="H33" i="28"/>
  <c r="H34" i="29"/>
  <c r="H33" i="29"/>
  <c r="H62" i="30"/>
  <c r="H42" i="30"/>
  <c r="H48" i="32"/>
  <c r="H39" i="14"/>
  <c r="H53" i="25"/>
  <c r="H33" i="32"/>
  <c r="H32" i="32"/>
  <c r="H34" i="25"/>
  <c r="H65" i="26"/>
  <c r="H57" i="27"/>
  <c r="H32" i="27"/>
  <c r="H65" i="29"/>
  <c r="H54" i="30"/>
  <c r="H34" i="30"/>
  <c r="H31" i="30"/>
  <c r="H61" i="32"/>
  <c r="H40" i="32"/>
  <c r="F13" i="23"/>
  <c r="F12" i="10"/>
  <c r="E12" i="31"/>
  <c r="H12" i="31" s="1"/>
  <c r="E13" i="31"/>
  <c r="F10" i="33"/>
  <c r="F10" i="18"/>
  <c r="F10" i="11"/>
  <c r="G8" i="11"/>
  <c r="F9" i="28"/>
  <c r="G552" i="33"/>
  <c r="H552" i="33" s="1"/>
  <c r="D13" i="33"/>
  <c r="F576" i="33"/>
  <c r="F570" i="33"/>
  <c r="F563" i="33"/>
  <c r="F557" i="33"/>
  <c r="F575" i="33"/>
  <c r="F569" i="33"/>
  <c r="F562" i="33"/>
  <c r="F554" i="33"/>
  <c r="D13" i="31"/>
  <c r="F571" i="31"/>
  <c r="F557" i="31"/>
  <c r="F575" i="31"/>
  <c r="F567" i="31"/>
  <c r="F560" i="31"/>
  <c r="F553" i="31"/>
  <c r="F552" i="30"/>
  <c r="F578" i="28"/>
  <c r="F555" i="28"/>
  <c r="F571" i="28"/>
  <c r="F568" i="28"/>
  <c r="F556" i="28"/>
  <c r="F552" i="28"/>
  <c r="F572" i="28"/>
  <c r="D13" i="28"/>
  <c r="F10" i="25"/>
  <c r="F572" i="24"/>
  <c r="F557" i="24"/>
  <c r="F555" i="24"/>
  <c r="E11" i="21"/>
  <c r="H11" i="21" s="1"/>
  <c r="H161" i="31"/>
  <c r="E12" i="19"/>
  <c r="H28" i="7"/>
  <c r="H31" i="9"/>
  <c r="H55" i="10"/>
  <c r="H45" i="10"/>
  <c r="H43" i="10"/>
  <c r="H45" i="25"/>
  <c r="E72" i="8"/>
  <c r="H72" i="8" s="1"/>
  <c r="E72" i="27"/>
  <c r="H72" i="27" s="1"/>
  <c r="H127" i="34"/>
  <c r="H151" i="11"/>
  <c r="H149" i="29"/>
  <c r="G11" i="7"/>
  <c r="G11" i="13"/>
  <c r="G11" i="17"/>
  <c r="H11" i="17" s="1"/>
  <c r="G11" i="23"/>
  <c r="G11" i="26"/>
  <c r="G11" i="31"/>
  <c r="H11" i="31" s="1"/>
  <c r="E72" i="2"/>
  <c r="H72" i="2" s="1"/>
  <c r="G11" i="34"/>
  <c r="C10" i="2"/>
  <c r="E72" i="15"/>
  <c r="H72" i="15" s="1"/>
  <c r="E72" i="23"/>
  <c r="H72" i="23" s="1"/>
  <c r="H151" i="7"/>
  <c r="G11" i="9"/>
  <c r="G11" i="11"/>
  <c r="G11" i="15"/>
  <c r="G11" i="22"/>
  <c r="G11" i="25"/>
  <c r="H299" i="6"/>
  <c r="H198" i="6"/>
  <c r="H245" i="9"/>
  <c r="H317" i="10"/>
  <c r="H269" i="11"/>
  <c r="H233" i="11"/>
  <c r="H230" i="12"/>
  <c r="H210" i="14"/>
  <c r="H183" i="14"/>
  <c r="H310" i="15"/>
  <c r="H292" i="15"/>
  <c r="H314" i="9"/>
  <c r="H292" i="9"/>
  <c r="H252" i="10"/>
  <c r="H281" i="11"/>
  <c r="H296" i="18"/>
  <c r="H292" i="19"/>
  <c r="H199" i="23"/>
  <c r="H295" i="24"/>
  <c r="H272" i="24"/>
  <c r="H219" i="25"/>
  <c r="H207" i="25"/>
  <c r="H271" i="26"/>
  <c r="H228" i="27"/>
  <c r="G12" i="11"/>
  <c r="G12" i="14"/>
  <c r="G12" i="22"/>
  <c r="G12" i="23"/>
  <c r="H209" i="16"/>
  <c r="H309" i="17"/>
  <c r="H301" i="19"/>
  <c r="H247" i="23"/>
  <c r="H288" i="29"/>
  <c r="G12" i="8"/>
  <c r="E330" i="34"/>
  <c r="H330" i="34" s="1"/>
  <c r="C12" i="1"/>
  <c r="C12" i="5"/>
  <c r="E12" i="5" s="1"/>
  <c r="E8" i="5" s="1"/>
  <c r="C12" i="9"/>
  <c r="E331" i="18"/>
  <c r="H331" i="18" s="1"/>
  <c r="C12" i="25"/>
  <c r="E12" i="25" s="1"/>
  <c r="C12" i="29"/>
  <c r="E12" i="29" s="1"/>
  <c r="E330" i="5"/>
  <c r="H330" i="5" s="1"/>
  <c r="E394" i="34"/>
  <c r="H394" i="34" s="1"/>
  <c r="E368" i="34"/>
  <c r="H368" i="34" s="1"/>
  <c r="E367" i="34"/>
  <c r="H367" i="34" s="1"/>
  <c r="E540" i="2"/>
  <c r="H540" i="2" s="1"/>
  <c r="E529" i="2"/>
  <c r="H529" i="2" s="1"/>
  <c r="H500" i="2"/>
  <c r="E478" i="2"/>
  <c r="H478" i="2" s="1"/>
  <c r="E475" i="2"/>
  <c r="H475" i="2" s="1"/>
  <c r="E455" i="2"/>
  <c r="H455" i="2" s="1"/>
  <c r="E452" i="2"/>
  <c r="H452" i="2" s="1"/>
  <c r="E436" i="2"/>
  <c r="H436" i="2" s="1"/>
  <c r="E433" i="2"/>
  <c r="H433" i="2" s="1"/>
  <c r="E430" i="2"/>
  <c r="H430" i="2" s="1"/>
  <c r="E425" i="2"/>
  <c r="H425" i="2" s="1"/>
  <c r="E422" i="2"/>
  <c r="H422" i="2" s="1"/>
  <c r="E374" i="2"/>
  <c r="H374" i="2" s="1"/>
  <c r="E370" i="2"/>
  <c r="H370" i="2" s="1"/>
  <c r="E367" i="2"/>
  <c r="H367" i="2" s="1"/>
  <c r="E362" i="2"/>
  <c r="H362" i="2" s="1"/>
  <c r="E354" i="2"/>
  <c r="H354" i="2" s="1"/>
  <c r="E353" i="2"/>
  <c r="H353" i="2" s="1"/>
  <c r="E352" i="2"/>
  <c r="H352" i="2" s="1"/>
  <c r="E350" i="2"/>
  <c r="H350" i="2" s="1"/>
  <c r="E346" i="2"/>
  <c r="H346" i="2" s="1"/>
  <c r="E345" i="2"/>
  <c r="H345" i="2" s="1"/>
  <c r="E343" i="2"/>
  <c r="H343" i="2" s="1"/>
  <c r="E337" i="2"/>
  <c r="H337" i="2" s="1"/>
  <c r="E336" i="2"/>
  <c r="H336" i="2" s="1"/>
  <c r="E333" i="2"/>
  <c r="H333" i="2" s="1"/>
  <c r="H537" i="3"/>
  <c r="H522" i="3"/>
  <c r="H493" i="3"/>
  <c r="H491" i="3"/>
  <c r="H458" i="3"/>
  <c r="H453" i="3"/>
  <c r="H442" i="3"/>
  <c r="H397" i="3"/>
  <c r="H375" i="3"/>
  <c r="E407" i="4"/>
  <c r="H407" i="4" s="1"/>
  <c r="E342" i="4"/>
  <c r="H342" i="4" s="1"/>
  <c r="E529" i="5"/>
  <c r="H529" i="5" s="1"/>
  <c r="E436" i="5"/>
  <c r="H436" i="5" s="1"/>
  <c r="E407" i="5"/>
  <c r="H407" i="5" s="1"/>
  <c r="E402" i="5"/>
  <c r="H402" i="5" s="1"/>
  <c r="E346" i="5"/>
  <c r="H346" i="5" s="1"/>
  <c r="H534" i="6"/>
  <c r="H442" i="6"/>
  <c r="H384" i="6"/>
  <c r="H372" i="6"/>
  <c r="H501" i="7"/>
  <c r="H497" i="7"/>
  <c r="H474" i="7"/>
  <c r="E336" i="1"/>
  <c r="H336" i="1" s="1"/>
  <c r="E368" i="1"/>
  <c r="H368" i="1" s="1"/>
  <c r="C12" i="2"/>
  <c r="E332" i="5"/>
  <c r="H332" i="5" s="1"/>
  <c r="E367" i="9"/>
  <c r="H367" i="9" s="1"/>
  <c r="E332" i="13"/>
  <c r="H332" i="13" s="1"/>
  <c r="E330" i="1"/>
  <c r="H330" i="1" s="1"/>
  <c r="E529" i="34"/>
  <c r="H529" i="34" s="1"/>
  <c r="E342" i="34"/>
  <c r="H342" i="34" s="1"/>
  <c r="E530" i="2"/>
  <c r="H530" i="2" s="1"/>
  <c r="E526" i="2"/>
  <c r="H526" i="2" s="1"/>
  <c r="E524" i="2"/>
  <c r="H524" i="2" s="1"/>
  <c r="E510" i="2"/>
  <c r="H510" i="2" s="1"/>
  <c r="E509" i="2"/>
  <c r="H509" i="2" s="1"/>
  <c r="E503" i="2"/>
  <c r="H503" i="2" s="1"/>
  <c r="E501" i="2"/>
  <c r="H501" i="2" s="1"/>
  <c r="E483" i="2"/>
  <c r="H483" i="2" s="1"/>
  <c r="E482" i="2"/>
  <c r="H482" i="2" s="1"/>
  <c r="E479" i="2"/>
  <c r="H479" i="2" s="1"/>
  <c r="E462" i="2"/>
  <c r="H462" i="2" s="1"/>
  <c r="E460" i="2"/>
  <c r="H460" i="2" s="1"/>
  <c r="E453" i="2"/>
  <c r="H453" i="2" s="1"/>
  <c r="E450" i="2"/>
  <c r="H450" i="2" s="1"/>
  <c r="E446" i="2"/>
  <c r="H446" i="2" s="1"/>
  <c r="E437" i="2"/>
  <c r="H437" i="2" s="1"/>
  <c r="E423" i="2"/>
  <c r="H423" i="2" s="1"/>
  <c r="E394" i="2"/>
  <c r="H394" i="2" s="1"/>
  <c r="E368" i="2"/>
  <c r="H368" i="2" s="1"/>
  <c r="H496" i="3"/>
  <c r="H461" i="3"/>
  <c r="H351" i="3"/>
  <c r="E456" i="5"/>
  <c r="H456" i="5" s="1"/>
  <c r="E448" i="5"/>
  <c r="H448" i="5" s="1"/>
  <c r="E374" i="5"/>
  <c r="H374" i="5" s="1"/>
  <c r="E370" i="5"/>
  <c r="H370" i="5" s="1"/>
  <c r="E362" i="5"/>
  <c r="H362" i="5" s="1"/>
  <c r="E354" i="5"/>
  <c r="H354" i="5" s="1"/>
  <c r="E350" i="5"/>
  <c r="H350" i="5" s="1"/>
  <c r="H445" i="6"/>
  <c r="H424" i="6"/>
  <c r="H334" i="6"/>
  <c r="H536" i="7"/>
  <c r="H494" i="7"/>
  <c r="H471" i="7"/>
  <c r="E338" i="2"/>
  <c r="H338" i="2" s="1"/>
  <c r="E339" i="2"/>
  <c r="H339" i="2" s="1"/>
  <c r="E340" i="2"/>
  <c r="H340" i="2" s="1"/>
  <c r="E356" i="2"/>
  <c r="H356" i="2" s="1"/>
  <c r="E359" i="2"/>
  <c r="H359" i="2" s="1"/>
  <c r="E364" i="2"/>
  <c r="H364" i="2" s="1"/>
  <c r="E365" i="2"/>
  <c r="H365" i="2" s="1"/>
  <c r="E376" i="2"/>
  <c r="H376" i="2" s="1"/>
  <c r="E382" i="2"/>
  <c r="H382" i="2" s="1"/>
  <c r="E387" i="2"/>
  <c r="H387" i="2" s="1"/>
  <c r="E420" i="2"/>
  <c r="H420" i="2" s="1"/>
  <c r="E421" i="2"/>
  <c r="H421" i="2" s="1"/>
  <c r="E428" i="2"/>
  <c r="H428" i="2" s="1"/>
  <c r="E443" i="2"/>
  <c r="H443" i="2" s="1"/>
  <c r="E448" i="2"/>
  <c r="H448" i="2" s="1"/>
  <c r="E465" i="2"/>
  <c r="H465" i="2" s="1"/>
  <c r="E466" i="2"/>
  <c r="H466" i="2" s="1"/>
  <c r="E489" i="2"/>
  <c r="H489" i="2" s="1"/>
  <c r="E506" i="2"/>
  <c r="H506" i="2" s="1"/>
  <c r="E507" i="2"/>
  <c r="H507" i="2" s="1"/>
  <c r="E513" i="2"/>
  <c r="H513" i="2" s="1"/>
  <c r="E538" i="2"/>
  <c r="H538" i="2" s="1"/>
  <c r="E338" i="5"/>
  <c r="H338" i="5" s="1"/>
  <c r="E366" i="5"/>
  <c r="H366" i="5" s="1"/>
  <c r="E382" i="5"/>
  <c r="H382" i="5" s="1"/>
  <c r="E432" i="5"/>
  <c r="H432" i="5" s="1"/>
  <c r="E452" i="5"/>
  <c r="H452" i="5" s="1"/>
  <c r="E468" i="5"/>
  <c r="H468" i="5" s="1"/>
  <c r="E472" i="5"/>
  <c r="H472" i="5" s="1"/>
  <c r="E500" i="5"/>
  <c r="H500" i="5" s="1"/>
  <c r="E509" i="5"/>
  <c r="H509" i="5" s="1"/>
  <c r="E521" i="5"/>
  <c r="H521" i="5" s="1"/>
  <c r="E538" i="5"/>
  <c r="H538" i="5" s="1"/>
  <c r="E542" i="5"/>
  <c r="H542" i="5" s="1"/>
  <c r="E330" i="2"/>
  <c r="H330" i="2" s="1"/>
  <c r="E379" i="1"/>
  <c r="H379" i="1" s="1"/>
  <c r="E542" i="2"/>
  <c r="H542" i="2" s="1"/>
  <c r="E531" i="2"/>
  <c r="H531" i="2" s="1"/>
  <c r="E521" i="2"/>
  <c r="H521" i="2" s="1"/>
  <c r="E499" i="2"/>
  <c r="H499" i="2" s="1"/>
  <c r="E487" i="2"/>
  <c r="H487" i="2" s="1"/>
  <c r="E477" i="2"/>
  <c r="H477" i="2" s="1"/>
  <c r="E471" i="2"/>
  <c r="H471" i="2" s="1"/>
  <c r="E457" i="2"/>
  <c r="H457" i="2" s="1"/>
  <c r="E456" i="2"/>
  <c r="H456" i="2" s="1"/>
  <c r="E454" i="2"/>
  <c r="H454" i="2" s="1"/>
  <c r="E451" i="2"/>
  <c r="H451" i="2" s="1"/>
  <c r="E445" i="2"/>
  <c r="H445" i="2" s="1"/>
  <c r="E438" i="2"/>
  <c r="H438" i="2" s="1"/>
  <c r="E432" i="2"/>
  <c r="H432" i="2" s="1"/>
  <c r="E381" i="2"/>
  <c r="H381" i="2" s="1"/>
  <c r="E380" i="2"/>
  <c r="H380" i="2" s="1"/>
  <c r="E379" i="2"/>
  <c r="H379" i="2" s="1"/>
  <c r="E378" i="2"/>
  <c r="H378" i="2" s="1"/>
  <c r="E369" i="2"/>
  <c r="H369" i="2" s="1"/>
  <c r="E361" i="2"/>
  <c r="H361" i="2" s="1"/>
  <c r="E349" i="2"/>
  <c r="H349" i="2" s="1"/>
  <c r="E342" i="2"/>
  <c r="H342" i="2" s="1"/>
  <c r="E332" i="2"/>
  <c r="H332" i="2" s="1"/>
  <c r="E529" i="4"/>
  <c r="H529" i="4" s="1"/>
  <c r="E436" i="4"/>
  <c r="H436" i="4" s="1"/>
  <c r="E432" i="4"/>
  <c r="H432" i="4" s="1"/>
  <c r="E513" i="5"/>
  <c r="H513" i="5" s="1"/>
  <c r="E460" i="5"/>
  <c r="H460" i="5" s="1"/>
  <c r="E428" i="5"/>
  <c r="H428" i="5" s="1"/>
  <c r="E420" i="5"/>
  <c r="H420" i="5" s="1"/>
  <c r="E395" i="5"/>
  <c r="H395" i="5" s="1"/>
  <c r="E391" i="5"/>
  <c r="H391" i="5" s="1"/>
  <c r="E378" i="5"/>
  <c r="H378" i="5" s="1"/>
  <c r="H538" i="12"/>
  <c r="H454" i="13"/>
  <c r="H503" i="14"/>
  <c r="H463" i="14"/>
  <c r="H454" i="14"/>
  <c r="H402" i="14"/>
  <c r="H427" i="15"/>
  <c r="H490" i="16"/>
  <c r="H467" i="16"/>
  <c r="H424" i="19"/>
  <c r="H385" i="19"/>
  <c r="H545" i="20"/>
  <c r="H354" i="20"/>
  <c r="H514" i="21"/>
  <c r="H449" i="21"/>
  <c r="H513" i="22"/>
  <c r="H524" i="20"/>
  <c r="H448" i="21"/>
  <c r="H538" i="25"/>
  <c r="H530" i="25"/>
  <c r="H405" i="25"/>
  <c r="H387" i="25"/>
  <c r="H362" i="25"/>
  <c r="H350" i="25"/>
  <c r="H533" i="26"/>
  <c r="H348" i="28"/>
  <c r="H546" i="27"/>
  <c r="H534" i="27"/>
  <c r="H476" i="27"/>
  <c r="H467" i="27"/>
  <c r="H444" i="27"/>
  <c r="H405" i="27"/>
  <c r="H526" i="28"/>
  <c r="H472" i="28"/>
  <c r="H429" i="32"/>
  <c r="H381" i="32"/>
  <c r="G13" i="11"/>
  <c r="G13" i="13"/>
  <c r="G13" i="17"/>
  <c r="H13" i="17" s="1"/>
  <c r="G13" i="18"/>
  <c r="G13" i="19"/>
  <c r="G13" i="29"/>
  <c r="H13" i="29" s="1"/>
  <c r="H346" i="32"/>
  <c r="G13" i="5"/>
  <c r="H13" i="5" s="1"/>
  <c r="G13" i="6"/>
  <c r="G13" i="8"/>
  <c r="G13" i="9"/>
  <c r="H13" i="9" s="1"/>
  <c r="G13" i="12"/>
  <c r="G13" i="15"/>
  <c r="G13" i="23"/>
  <c r="G13" i="4"/>
  <c r="G13" i="14"/>
  <c r="H13" i="14" s="1"/>
  <c r="G13" i="22"/>
  <c r="H562" i="1"/>
  <c r="H574" i="3"/>
  <c r="H567" i="3"/>
  <c r="H576" i="5"/>
  <c r="H571" i="9"/>
  <c r="H71" i="13" l="1"/>
  <c r="F11" i="5"/>
  <c r="H9" i="21"/>
  <c r="F10" i="31"/>
  <c r="H161" i="1"/>
  <c r="H11" i="26"/>
  <c r="H9" i="29"/>
  <c r="E13" i="15"/>
  <c r="H13" i="15" s="1"/>
  <c r="H11" i="30"/>
  <c r="G9" i="28"/>
  <c r="F11" i="10"/>
  <c r="F12" i="33"/>
  <c r="F11" i="33"/>
  <c r="G8" i="6"/>
  <c r="H71" i="2"/>
  <c r="G11" i="10"/>
  <c r="F11" i="28"/>
  <c r="F12" i="24"/>
  <c r="H13" i="21"/>
  <c r="G8" i="26"/>
  <c r="F12" i="7"/>
  <c r="F10" i="28"/>
  <c r="F13" i="26"/>
  <c r="H18" i="15"/>
  <c r="F10" i="32"/>
  <c r="F9" i="30"/>
  <c r="H329" i="28"/>
  <c r="E11" i="14"/>
  <c r="H11" i="14" s="1"/>
  <c r="H11" i="4"/>
  <c r="G8" i="15"/>
  <c r="H11" i="19"/>
  <c r="F13" i="7"/>
  <c r="E10" i="7"/>
  <c r="E9" i="30"/>
  <c r="H9" i="30" s="1"/>
  <c r="E12" i="23"/>
  <c r="E13" i="23"/>
  <c r="E11" i="23"/>
  <c r="H12" i="23"/>
  <c r="E13" i="19"/>
  <c r="H13" i="19" s="1"/>
  <c r="E10" i="19"/>
  <c r="G9" i="18"/>
  <c r="E9" i="18"/>
  <c r="E8" i="18" s="1"/>
  <c r="H11" i="23"/>
  <c r="H9" i="25"/>
  <c r="H18" i="2"/>
  <c r="E13" i="27"/>
  <c r="H13" i="27" s="1"/>
  <c r="E11" i="27"/>
  <c r="H11" i="27" s="1"/>
  <c r="E9" i="23"/>
  <c r="E8" i="23" s="1"/>
  <c r="H8" i="23" s="1"/>
  <c r="H10" i="29"/>
  <c r="E12" i="18"/>
  <c r="E13" i="18"/>
  <c r="H13" i="18" s="1"/>
  <c r="E11" i="18"/>
  <c r="H161" i="25"/>
  <c r="G9" i="31"/>
  <c r="H9" i="31" s="1"/>
  <c r="H18" i="28"/>
  <c r="G9" i="27"/>
  <c r="H71" i="10"/>
  <c r="H18" i="4"/>
  <c r="G9" i="6"/>
  <c r="G9" i="3"/>
  <c r="H18" i="12"/>
  <c r="E10" i="18"/>
  <c r="H71" i="4"/>
  <c r="E12" i="30"/>
  <c r="H12" i="30" s="1"/>
  <c r="E11" i="15"/>
  <c r="H11" i="15" s="1"/>
  <c r="E10" i="31"/>
  <c r="H10" i="31" s="1"/>
  <c r="H329" i="25"/>
  <c r="H71" i="19"/>
  <c r="E10" i="6"/>
  <c r="E10" i="4"/>
  <c r="E13" i="4"/>
  <c r="H13" i="4" s="1"/>
  <c r="F11" i="24"/>
  <c r="F13" i="24"/>
  <c r="F12" i="26"/>
  <c r="G8" i="24"/>
  <c r="H11" i="29"/>
  <c r="F11" i="31"/>
  <c r="G8" i="25"/>
  <c r="H12" i="18"/>
  <c r="G10" i="30"/>
  <c r="H10" i="30" s="1"/>
  <c r="F9" i="31"/>
  <c r="F10" i="26"/>
  <c r="F9" i="25"/>
  <c r="H12" i="21"/>
  <c r="E12" i="6"/>
  <c r="E11" i="1"/>
  <c r="H11" i="1" s="1"/>
  <c r="H71" i="7"/>
  <c r="E13" i="7"/>
  <c r="H13" i="7" s="1"/>
  <c r="E12" i="7"/>
  <c r="H12" i="7" s="1"/>
  <c r="H11" i="18"/>
  <c r="H161" i="24"/>
  <c r="G9" i="32"/>
  <c r="G8" i="7"/>
  <c r="G13" i="32"/>
  <c r="H13" i="32" s="1"/>
  <c r="F12" i="32"/>
  <c r="F9" i="2"/>
  <c r="F9" i="26"/>
  <c r="F8" i="26" s="1"/>
  <c r="F8" i="23"/>
  <c r="H10" i="21"/>
  <c r="H11" i="5"/>
  <c r="G11" i="3"/>
  <c r="H11" i="3" s="1"/>
  <c r="F9" i="24"/>
  <c r="F10" i="6"/>
  <c r="H18" i="10"/>
  <c r="F9" i="12"/>
  <c r="F13" i="25"/>
  <c r="F9" i="6"/>
  <c r="H12" i="27"/>
  <c r="F13" i="30"/>
  <c r="H11" i="9"/>
  <c r="H9" i="15"/>
  <c r="E10" i="26"/>
  <c r="E12" i="26"/>
  <c r="H12" i="26" s="1"/>
  <c r="E8" i="15"/>
  <c r="G12" i="34"/>
  <c r="E9" i="1"/>
  <c r="H9" i="1" s="1"/>
  <c r="E9" i="27"/>
  <c r="H9" i="27" s="1"/>
  <c r="G8" i="16"/>
  <c r="E10" i="11"/>
  <c r="H10" i="11" s="1"/>
  <c r="E9" i="9"/>
  <c r="H9" i="9" s="1"/>
  <c r="E10" i="9"/>
  <c r="H10" i="9" s="1"/>
  <c r="E10" i="25"/>
  <c r="H10" i="25" s="1"/>
  <c r="E13" i="25"/>
  <c r="H13" i="25" s="1"/>
  <c r="E11" i="11"/>
  <c r="E12" i="3"/>
  <c r="H12" i="3" s="1"/>
  <c r="E9" i="3"/>
  <c r="H11" i="11"/>
  <c r="E12" i="11"/>
  <c r="H12" i="11" s="1"/>
  <c r="E13" i="11"/>
  <c r="H13" i="11" s="1"/>
  <c r="E11" i="25"/>
  <c r="G10" i="4"/>
  <c r="H10" i="4" s="1"/>
  <c r="E11" i="7"/>
  <c r="H11" i="7" s="1"/>
  <c r="H71" i="25"/>
  <c r="F12" i="30"/>
  <c r="F11" i="32"/>
  <c r="F11" i="12"/>
  <c r="F13" i="15"/>
  <c r="G8" i="12"/>
  <c r="F12" i="16"/>
  <c r="E11" i="6"/>
  <c r="H11" i="6" s="1"/>
  <c r="F11" i="30"/>
  <c r="H13" i="30"/>
  <c r="G8" i="30"/>
  <c r="H10" i="7"/>
  <c r="E10" i="32"/>
  <c r="H10" i="32" s="1"/>
  <c r="E12" i="14"/>
  <c r="E9" i="22"/>
  <c r="E8" i="22" s="1"/>
  <c r="E13" i="22"/>
  <c r="E12" i="22"/>
  <c r="H12" i="22" s="1"/>
  <c r="E11" i="22"/>
  <c r="H11" i="22" s="1"/>
  <c r="H13" i="22"/>
  <c r="H12" i="14"/>
  <c r="H9" i="22"/>
  <c r="E10" i="34"/>
  <c r="H10" i="34" s="1"/>
  <c r="E9" i="34"/>
  <c r="E13" i="34"/>
  <c r="H13" i="34" s="1"/>
  <c r="E11" i="34"/>
  <c r="H11" i="34" s="1"/>
  <c r="E11" i="32"/>
  <c r="H11" i="32" s="1"/>
  <c r="E9" i="32"/>
  <c r="G12" i="32"/>
  <c r="H12" i="32" s="1"/>
  <c r="E12" i="4"/>
  <c r="E8" i="12"/>
  <c r="H8" i="12" s="1"/>
  <c r="E12" i="28"/>
  <c r="H12" i="28" s="1"/>
  <c r="G8" i="28"/>
  <c r="H13" i="23"/>
  <c r="E12" i="2"/>
  <c r="F8" i="4"/>
  <c r="F10" i="29"/>
  <c r="H13" i="8"/>
  <c r="E10" i="2"/>
  <c r="G8" i="31"/>
  <c r="F11" i="25"/>
  <c r="F12" i="18"/>
  <c r="E13" i="2"/>
  <c r="H161" i="6"/>
  <c r="F9" i="34"/>
  <c r="H552" i="19"/>
  <c r="E10" i="20"/>
  <c r="H10" i="20" s="1"/>
  <c r="E9" i="20"/>
  <c r="H9" i="20" s="1"/>
  <c r="E11" i="20"/>
  <c r="H11" i="20" s="1"/>
  <c r="E13" i="6"/>
  <c r="H13" i="6" s="1"/>
  <c r="F9" i="29"/>
  <c r="F11" i="29"/>
  <c r="H71" i="21"/>
  <c r="F13" i="5"/>
  <c r="E9" i="6"/>
  <c r="F9" i="8"/>
  <c r="G10" i="5"/>
  <c r="H10" i="5" s="1"/>
  <c r="E12" i="16"/>
  <c r="H12" i="16" s="1"/>
  <c r="E10" i="16"/>
  <c r="H10" i="16" s="1"/>
  <c r="E13" i="16"/>
  <c r="H13" i="16" s="1"/>
  <c r="E11" i="16"/>
  <c r="H11" i="16" s="1"/>
  <c r="E9" i="16"/>
  <c r="G10" i="18"/>
  <c r="H10" i="18" s="1"/>
  <c r="H10" i="6"/>
  <c r="E10" i="28"/>
  <c r="H10" i="28" s="1"/>
  <c r="E9" i="28"/>
  <c r="E11" i="28"/>
  <c r="H11" i="28" s="1"/>
  <c r="E13" i="28"/>
  <c r="E10" i="8"/>
  <c r="H10" i="8" s="1"/>
  <c r="E11" i="8"/>
  <c r="H11" i="8" s="1"/>
  <c r="E11" i="33"/>
  <c r="H11" i="33" s="1"/>
  <c r="E9" i="33"/>
  <c r="H9" i="33" s="1"/>
  <c r="F8" i="10"/>
  <c r="F13" i="16"/>
  <c r="F10" i="34"/>
  <c r="F13" i="34"/>
  <c r="G8" i="34"/>
  <c r="F12" i="34"/>
  <c r="F11" i="34"/>
  <c r="F11" i="2"/>
  <c r="F13" i="2"/>
  <c r="F10" i="2"/>
  <c r="G9" i="7"/>
  <c r="F10" i="5"/>
  <c r="G8" i="5"/>
  <c r="H8" i="5" s="1"/>
  <c r="F9" i="5"/>
  <c r="G8" i="9"/>
  <c r="G8" i="8"/>
  <c r="F12" i="8"/>
  <c r="F13" i="8"/>
  <c r="F10" i="8"/>
  <c r="F11" i="8"/>
  <c r="F10" i="7"/>
  <c r="H18" i="7"/>
  <c r="G8" i="27"/>
  <c r="G9" i="11"/>
  <c r="H9" i="11" s="1"/>
  <c r="F9" i="11"/>
  <c r="F8" i="11" s="1"/>
  <c r="F9" i="32"/>
  <c r="F10" i="12"/>
  <c r="F12" i="12"/>
  <c r="G8" i="32"/>
  <c r="F10" i="16"/>
  <c r="F11" i="16"/>
  <c r="F9" i="15"/>
  <c r="F12" i="15"/>
  <c r="F10" i="15"/>
  <c r="F9" i="16"/>
  <c r="G9" i="16"/>
  <c r="F13" i="29"/>
  <c r="F12" i="29"/>
  <c r="H552" i="16"/>
  <c r="F11" i="18"/>
  <c r="G8" i="18"/>
  <c r="F9" i="18"/>
  <c r="F11" i="21"/>
  <c r="F12" i="21"/>
  <c r="F13" i="21"/>
  <c r="F9" i="21"/>
  <c r="F10" i="21"/>
  <c r="H552" i="31"/>
  <c r="F13" i="32"/>
  <c r="H552" i="17"/>
  <c r="E13" i="24"/>
  <c r="H13" i="24" s="1"/>
  <c r="E10" i="24"/>
  <c r="H10" i="24" s="1"/>
  <c r="E9" i="24"/>
  <c r="E11" i="24"/>
  <c r="H11" i="24" s="1"/>
  <c r="E8" i="27"/>
  <c r="H552" i="29"/>
  <c r="H552" i="11"/>
  <c r="G13" i="2"/>
  <c r="H13" i="12"/>
  <c r="H12" i="8"/>
  <c r="H10" i="19"/>
  <c r="E12" i="24"/>
  <c r="E12" i="13"/>
  <c r="H12" i="13" s="1"/>
  <c r="E13" i="13"/>
  <c r="H13" i="13" s="1"/>
  <c r="E11" i="13"/>
  <c r="H11" i="13" s="1"/>
  <c r="E9" i="13"/>
  <c r="H9" i="13" s="1"/>
  <c r="H552" i="13"/>
  <c r="E11" i="2"/>
  <c r="H11" i="2" s="1"/>
  <c r="E9" i="2"/>
  <c r="H9" i="2" s="1"/>
  <c r="G8" i="2"/>
  <c r="H552" i="2"/>
  <c r="F8" i="3"/>
  <c r="H12" i="34"/>
  <c r="G12" i="24"/>
  <c r="H12" i="24" s="1"/>
  <c r="G12" i="6"/>
  <c r="H12" i="6" s="1"/>
  <c r="G12" i="25"/>
  <c r="H12" i="25" s="1"/>
  <c r="G12" i="20"/>
  <c r="H12" i="20" s="1"/>
  <c r="H12" i="4"/>
  <c r="F13" i="27"/>
  <c r="F11" i="27"/>
  <c r="F10" i="27"/>
  <c r="F9" i="27"/>
  <c r="F11" i="17"/>
  <c r="F13" i="17"/>
  <c r="F9" i="17"/>
  <c r="F10" i="19"/>
  <c r="F13" i="19"/>
  <c r="G8" i="19"/>
  <c r="F11" i="19"/>
  <c r="F9" i="19"/>
  <c r="F12" i="19"/>
  <c r="F10" i="17"/>
  <c r="F12" i="17"/>
  <c r="E8" i="31"/>
  <c r="F12" i="9"/>
  <c r="F13" i="9"/>
  <c r="F9" i="9"/>
  <c r="F11" i="9"/>
  <c r="F11" i="20"/>
  <c r="F9" i="20"/>
  <c r="F10" i="20"/>
  <c r="F13" i="20"/>
  <c r="G8" i="20"/>
  <c r="F12" i="20"/>
  <c r="G8" i="13"/>
  <c r="F13" i="13"/>
  <c r="F9" i="13"/>
  <c r="F11" i="13"/>
  <c r="F10" i="13"/>
  <c r="F12" i="13"/>
  <c r="G8" i="22"/>
  <c r="F10" i="22"/>
  <c r="F13" i="22"/>
  <c r="F11" i="22"/>
  <c r="F9" i="22"/>
  <c r="F12" i="22"/>
  <c r="G8" i="14"/>
  <c r="F9" i="14"/>
  <c r="F12" i="14"/>
  <c r="F10" i="14"/>
  <c r="F13" i="14"/>
  <c r="F11" i="14"/>
  <c r="G10" i="3"/>
  <c r="E10" i="3"/>
  <c r="G10" i="13"/>
  <c r="E10" i="13"/>
  <c r="G10" i="15"/>
  <c r="H10" i="15" s="1"/>
  <c r="E10" i="1"/>
  <c r="G10" i="1"/>
  <c r="E10" i="33"/>
  <c r="G10" i="33"/>
  <c r="G10" i="17"/>
  <c r="E10" i="17"/>
  <c r="G10" i="12"/>
  <c r="H10" i="12" s="1"/>
  <c r="H12" i="17"/>
  <c r="G10" i="22"/>
  <c r="H10" i="22" s="1"/>
  <c r="E10" i="14"/>
  <c r="E8" i="14" s="1"/>
  <c r="H8" i="14" s="1"/>
  <c r="G10" i="27"/>
  <c r="H10" i="27" s="1"/>
  <c r="G10" i="23"/>
  <c r="H10" i="23" s="1"/>
  <c r="G8" i="1"/>
  <c r="F12" i="1"/>
  <c r="F13" i="1"/>
  <c r="F10" i="1"/>
  <c r="F9" i="1"/>
  <c r="G9" i="8"/>
  <c r="E9" i="8"/>
  <c r="E10" i="10"/>
  <c r="H10" i="10" s="1"/>
  <c r="E13" i="10"/>
  <c r="H13" i="10" s="1"/>
  <c r="E9" i="10"/>
  <c r="E11" i="10"/>
  <c r="H11" i="10" s="1"/>
  <c r="E12" i="10"/>
  <c r="H12" i="10" s="1"/>
  <c r="G9" i="4"/>
  <c r="E9" i="4"/>
  <c r="E9" i="7"/>
  <c r="G8" i="10"/>
  <c r="E12" i="1"/>
  <c r="G12" i="1"/>
  <c r="G12" i="29"/>
  <c r="H12" i="29" s="1"/>
  <c r="G13" i="33"/>
  <c r="H13" i="33" s="1"/>
  <c r="F13" i="33"/>
  <c r="F8" i="33" s="1"/>
  <c r="E8" i="29"/>
  <c r="H8" i="29" s="1"/>
  <c r="E12" i="9"/>
  <c r="G12" i="9"/>
  <c r="G12" i="5"/>
  <c r="H12" i="5" s="1"/>
  <c r="G12" i="2"/>
  <c r="H12" i="2" s="1"/>
  <c r="G10" i="2"/>
  <c r="H10" i="2" s="1"/>
  <c r="H12" i="19"/>
  <c r="G13" i="28"/>
  <c r="F13" i="28"/>
  <c r="F8" i="28" s="1"/>
  <c r="G13" i="31"/>
  <c r="H13" i="31" s="1"/>
  <c r="F13" i="31"/>
  <c r="F8" i="31" s="1"/>
  <c r="E8" i="21"/>
  <c r="H8" i="21" s="1"/>
  <c r="E8" i="19" l="1"/>
  <c r="F8" i="7"/>
  <c r="H9" i="23"/>
  <c r="H8" i="18"/>
  <c r="F8" i="24"/>
  <c r="F8" i="6"/>
  <c r="H9" i="3"/>
  <c r="H9" i="6"/>
  <c r="H8" i="15"/>
  <c r="H9" i="16"/>
  <c r="E8" i="30"/>
  <c r="H8" i="30" s="1"/>
  <c r="H9" i="18"/>
  <c r="F8" i="30"/>
  <c r="F8" i="25"/>
  <c r="E8" i="2"/>
  <c r="H8" i="2" s="1"/>
  <c r="H13" i="2"/>
  <c r="H8" i="31"/>
  <c r="F8" i="32"/>
  <c r="E8" i="25"/>
  <c r="H8" i="25" s="1"/>
  <c r="H10" i="26"/>
  <c r="E8" i="26"/>
  <c r="H8" i="26" s="1"/>
  <c r="E8" i="11"/>
  <c r="H8" i="11" s="1"/>
  <c r="H11" i="25"/>
  <c r="H13" i="28"/>
  <c r="E8" i="32"/>
  <c r="H8" i="32" s="1"/>
  <c r="H9" i="32"/>
  <c r="E8" i="34"/>
  <c r="H8" i="34" s="1"/>
  <c r="H9" i="34"/>
  <c r="H8" i="27"/>
  <c r="F8" i="18"/>
  <c r="F8" i="12"/>
  <c r="F8" i="8"/>
  <c r="F8" i="5"/>
  <c r="E8" i="16"/>
  <c r="H8" i="16" s="1"/>
  <c r="E8" i="6"/>
  <c r="H8" i="6" s="1"/>
  <c r="E8" i="28"/>
  <c r="H8" i="28" s="1"/>
  <c r="E8" i="20"/>
  <c r="H8" i="20" s="1"/>
  <c r="F8" i="2"/>
  <c r="F8" i="34"/>
  <c r="H9" i="28"/>
  <c r="F8" i="29"/>
  <c r="F8" i="16"/>
  <c r="F8" i="1"/>
  <c r="F8" i="9"/>
  <c r="F8" i="15"/>
  <c r="F8" i="21"/>
  <c r="F8" i="27"/>
  <c r="H8" i="19"/>
  <c r="H9" i="24"/>
  <c r="E8" i="24"/>
  <c r="H8" i="24" s="1"/>
  <c r="F8" i="19"/>
  <c r="F8" i="17"/>
  <c r="H8" i="22"/>
  <c r="F8" i="20"/>
  <c r="F8" i="13"/>
  <c r="F8" i="14"/>
  <c r="F8" i="22"/>
  <c r="H10" i="1"/>
  <c r="H10" i="13"/>
  <c r="E8" i="13"/>
  <c r="H8" i="13" s="1"/>
  <c r="H10" i="17"/>
  <c r="E8" i="33"/>
  <c r="H8" i="33" s="1"/>
  <c r="H10" i="33"/>
  <c r="E8" i="17"/>
  <c r="H8" i="17" s="1"/>
  <c r="H10" i="14"/>
  <c r="H10" i="3"/>
  <c r="E8" i="3"/>
  <c r="H8" i="3" s="1"/>
  <c r="H9" i="10"/>
  <c r="E8" i="10"/>
  <c r="H8" i="10" s="1"/>
  <c r="H9" i="8"/>
  <c r="E8" i="8"/>
  <c r="H8" i="8" s="1"/>
  <c r="H9" i="7"/>
  <c r="E8" i="7"/>
  <c r="H8" i="7" s="1"/>
  <c r="E8" i="4"/>
  <c r="H8" i="4" s="1"/>
  <c r="H9" i="4"/>
  <c r="E8" i="9"/>
  <c r="H8" i="9" s="1"/>
  <c r="H12" i="9"/>
  <c r="H12" i="1"/>
  <c r="E8" i="1"/>
  <c r="H8" i="1" s="1"/>
</calcChain>
</file>

<file path=xl/sharedStrings.xml><?xml version="1.0" encoding="utf-8"?>
<sst xmlns="http://schemas.openxmlformats.org/spreadsheetml/2006/main" count="21420" uniqueCount="619">
  <si>
    <t>Miembros del Poder Ejecutivo y Legislativo</t>
  </si>
  <si>
    <t>Directores y Gerentes Generales de Servicios Financieros, de Telecomunicaciones y Otros Servicios a las Empresas</t>
  </si>
  <si>
    <t>Gerentes Financieros</t>
  </si>
  <si>
    <t>Gerentes de Compras y Adquisiciones</t>
  </si>
  <si>
    <t>Gerentes de Otros Servicios a las Empresas</t>
  </si>
  <si>
    <t>Gerentes de Otros Servicios Administrativos</t>
  </si>
  <si>
    <t>Gerentes de Recursos Humanos</t>
  </si>
  <si>
    <t>Gerentes de Empresas de Telecomunicaciones</t>
  </si>
  <si>
    <t>Gerentes de Servicios a la Salud</t>
  </si>
  <si>
    <t>Gerentes de Servicios Social, Comunitario y Correccional</t>
  </si>
  <si>
    <t>Directores de Programas de Esparcimiento y Deportes</t>
  </si>
  <si>
    <t>Gerentes de Ventas, Mercadeo y Publicidad</t>
  </si>
  <si>
    <t>Oficiales de las Fuerzas Militares</t>
  </si>
  <si>
    <t>Gerentes de Restaurantes y Servicios de Alimentos</t>
  </si>
  <si>
    <t>Gerentes de Comercio al Por Menor</t>
  </si>
  <si>
    <t>Gerentes de Servicios de Comercio Exterior</t>
  </si>
  <si>
    <t>Oficiales de Bomberos</t>
  </si>
  <si>
    <t>Gerentes de Otros Servicios</t>
  </si>
  <si>
    <t>Gerentes de Mantenimiento</t>
  </si>
  <si>
    <t>Analistas y Agentes de Inversiones y Finanzas</t>
  </si>
  <si>
    <t>Profesionales en Recursos Humanos</t>
  </si>
  <si>
    <t>Evaluadores de Competencias Laborales</t>
  </si>
  <si>
    <t>Expertos Forestales</t>
  </si>
  <si>
    <t>Arquitectos</t>
  </si>
  <si>
    <t>Ingenieros de Materiales y Metalurgia</t>
  </si>
  <si>
    <t>Urbanistas y Planificadores del Uso del Suelo</t>
  </si>
  <si>
    <t>Ingenieros Electricistas</t>
  </si>
  <si>
    <t>Ingenieros de Minas</t>
  </si>
  <si>
    <t>Terapeutas Ocupacionales</t>
  </si>
  <si>
    <t>Dietistas y Nutricionistas</t>
  </si>
  <si>
    <t>Fisioterapeutas</t>
  </si>
  <si>
    <t>Enfermeros</t>
  </si>
  <si>
    <t>Veterinarios</t>
  </si>
  <si>
    <t>Profesores de Preescolar</t>
  </si>
  <si>
    <t>Ministros del Culto</t>
  </si>
  <si>
    <t>Trabajadores Sociales y Consultores de Familia</t>
  </si>
  <si>
    <t>Jueces</t>
  </si>
  <si>
    <t>Orientadores Educativos</t>
  </si>
  <si>
    <t>Abogados</t>
  </si>
  <si>
    <t>Periodistas</t>
  </si>
  <si>
    <t>Archivistas</t>
  </si>
  <si>
    <t>Escritores</t>
  </si>
  <si>
    <t>Restauradores y Curadores</t>
  </si>
  <si>
    <t>Actores</t>
  </si>
  <si>
    <t>Pintores, Escultores y Otros Artistas Visuales</t>
  </si>
  <si>
    <t>Bailarines</t>
  </si>
  <si>
    <t>Bibliotecarios</t>
  </si>
  <si>
    <t>Asistentes de Juzgados, Tribunales y Afines</t>
  </si>
  <si>
    <t>Avaluadores y Liquidadores de Seguros</t>
  </si>
  <si>
    <t>Asistentes Administrativos</t>
  </si>
  <si>
    <t>Asistentes de Compras y Adquisiciones</t>
  </si>
  <si>
    <t>Organizadores de Eventos</t>
  </si>
  <si>
    <t>Administradores de Inmuebles</t>
  </si>
  <si>
    <t>Agentes de Aduana</t>
  </si>
  <si>
    <t>Asistentes de Comercio Exterior</t>
  </si>
  <si>
    <t>Inspectores de Pruebas No destructivas</t>
  </si>
  <si>
    <t>Inspectores de Sanidad, Seguridad y Salud Ocupacional</t>
  </si>
  <si>
    <t>Capitanes y Oficiales de Cubierta</t>
  </si>
  <si>
    <t>Practicantes de Medicina Alternativa</t>
  </si>
  <si>
    <t>Higienistas Dentales</t>
  </si>
  <si>
    <t>Ocupaciones Religiosas</t>
  </si>
  <si>
    <t>Otros Instructores</t>
  </si>
  <si>
    <t>Asistentes Legales y Afines</t>
  </si>
  <si>
    <t>Consejeros de Servicios de Empleo</t>
  </si>
  <si>
    <t>Asistentes en Servicios Social y Comunitario</t>
  </si>
  <si>
    <t>Deportistas</t>
  </si>
  <si>
    <t>Artesanos</t>
  </si>
  <si>
    <t>Sommeliers</t>
  </si>
  <si>
    <t>Supervisores de Vigilantes</t>
  </si>
  <si>
    <t>Supervisores de Ventas</t>
  </si>
  <si>
    <t>Supervisores de Servicios de Alimentos</t>
  </si>
  <si>
    <t>Auxiliares de vuelo y Sobrecargos</t>
  </si>
  <si>
    <t>Suboficiales de las Fuerzas Militares</t>
  </si>
  <si>
    <t>Agentes y Corredores de Seguros</t>
  </si>
  <si>
    <t>Administradores y Supervisores de Comercio al Por Menor</t>
  </si>
  <si>
    <t>Agentes de Compras e Intermediarios</t>
  </si>
  <si>
    <t>Chefs</t>
  </si>
  <si>
    <t>Agricultores y Administradores Agropecuarios</t>
  </si>
  <si>
    <t>Capitanes y Patrones de Pesca</t>
  </si>
  <si>
    <t>Operadores de Control Central de Procesos, Tratamiento de Metales y Minerales</t>
  </si>
  <si>
    <t>Digitadores</t>
  </si>
  <si>
    <t>Auxiliares de Tribunales</t>
  </si>
  <si>
    <t>Auxiliares de Biblioteca</t>
  </si>
  <si>
    <t>Programadores de Rutas y Tripulaciones</t>
  </si>
  <si>
    <t>Auxiliares de Personal</t>
  </si>
  <si>
    <t>Secretarios</t>
  </si>
  <si>
    <t>Auxiliares de Correo y Servicio Postal</t>
  </si>
  <si>
    <t>Auxiliares administrativos en Salud</t>
  </si>
  <si>
    <t>Carteros y Mensajeros</t>
  </si>
  <si>
    <t>Recepcionistas y Operadores de Conmutador</t>
  </si>
  <si>
    <t>Auxiliares de Archivo y Registro</t>
  </si>
  <si>
    <t>Auxiliares de Cartera y Cobranzas</t>
  </si>
  <si>
    <t>Auxiliares de Banca, Seguros y Otros Servicios Financieros</t>
  </si>
  <si>
    <t>Cajeros de Servicios Financieros</t>
  </si>
  <si>
    <t>Auxiliares Administrativos</t>
  </si>
  <si>
    <t>Digitalizadores</t>
  </si>
  <si>
    <t>Transcriptores y Relatores</t>
  </si>
  <si>
    <t>Auxiliares de Oficina</t>
  </si>
  <si>
    <t>Operadores de Radio y Despachadores</t>
  </si>
  <si>
    <t>Auxiliares de Compras e Inventarios</t>
  </si>
  <si>
    <t>Recreacionistas</t>
  </si>
  <si>
    <t>Mercaderistas e Impulsadores</t>
  </si>
  <si>
    <t>Bomberos</t>
  </si>
  <si>
    <t>Cocineros</t>
  </si>
  <si>
    <t>Trabajadores del Cuidado de Animales</t>
  </si>
  <si>
    <t>Vigilantes y Guardias de Seguridad</t>
  </si>
  <si>
    <t>Soldados</t>
  </si>
  <si>
    <t>Cajeros de Comercio</t>
  </si>
  <si>
    <t>Vendedores de Mostrador</t>
  </si>
  <si>
    <t>Panaderos y Pasteleros</t>
  </si>
  <si>
    <t>Modelos</t>
  </si>
  <si>
    <t>Agentes de Viajes</t>
  </si>
  <si>
    <t>Pescadores</t>
  </si>
  <si>
    <t>Trabajadores Pecuarios</t>
  </si>
  <si>
    <t>Trabajadores de Vivero</t>
  </si>
  <si>
    <t>Trabajadores del Campo</t>
  </si>
  <si>
    <t>Instaladores de Material Aislante</t>
  </si>
  <si>
    <t>Latoneros</t>
  </si>
  <si>
    <t>Ebanistas</t>
  </si>
  <si>
    <t>Modelistas y Matriceros</t>
  </si>
  <si>
    <t>Pintores y Empapeladores</t>
  </si>
  <si>
    <t>Ornamentistas y Forjadores</t>
  </si>
  <si>
    <t>Soldadores</t>
  </si>
  <si>
    <t>Plomeros</t>
  </si>
  <si>
    <t>Instaladores de Redes y Equipos a Gas</t>
  </si>
  <si>
    <t>Enchapadores</t>
  </si>
  <si>
    <t>Instaladores de Pisos</t>
  </si>
  <si>
    <t>Electricistas Residenciales</t>
  </si>
  <si>
    <t>Electricistas Industriales</t>
  </si>
  <si>
    <t>Techadores</t>
  </si>
  <si>
    <t>Revocadores</t>
  </si>
  <si>
    <t>Carpinteros</t>
  </si>
  <si>
    <t>Operarios de Planta de Beneficio Animal</t>
  </si>
  <si>
    <t>Ensambladores e Inspectores de Muebles y Accesorios</t>
  </si>
  <si>
    <t>Ensambladores e Inspectores de Ensamble de Aeronaves</t>
  </si>
  <si>
    <t>Operarios de Acabado de Muebles</t>
  </si>
  <si>
    <t>Inspectores de Control de Calidad, Procesamiento de la Madera</t>
  </si>
  <si>
    <t>Cortadores de Tela, Cuero y Piel</t>
  </si>
  <si>
    <t>Operadores de Plantas de Tratamiento de Aguas y Desechos</t>
  </si>
  <si>
    <t>Trabajadores del Tratamiento de Pieles y Cueros</t>
  </si>
  <si>
    <t>Operadores de Moldeo de Arcilla, Piedra y Concreto</t>
  </si>
  <si>
    <t>Inspectores de Control de Calidad, Tratamiento de Metales y Minerales</t>
  </si>
  <si>
    <t>Ensambladores e Inspectores de Embarcaciones</t>
  </si>
  <si>
    <t>Pintores en Procesos de Manufactura</t>
  </si>
  <si>
    <t>Analistas de Calidad, Textiles</t>
  </si>
  <si>
    <t>Cerrajeros y afines</t>
  </si>
  <si>
    <t>Marineros de Cubierta</t>
  </si>
  <si>
    <t>Operarios Portuarios</t>
  </si>
  <si>
    <t>Vidrieros</t>
  </si>
  <si>
    <t>Joyeros y Relojeros</t>
  </si>
  <si>
    <t>Instaladores Residenciales y Comerciales</t>
  </si>
  <si>
    <t>Maquinistas de Transporte Ferroviario</t>
  </si>
  <si>
    <t>Tapiceros</t>
  </si>
  <si>
    <t>Guardafrenos y Otros Operadores Ferroviarios</t>
  </si>
  <si>
    <t>Operarios de Cargue y Descargue de Materiales</t>
  </si>
  <si>
    <t>Perforadores de Pozos de Agua</t>
  </si>
  <si>
    <t>Zapateros y Afines</t>
  </si>
  <si>
    <t>Conductores de Bus, Operadores de Metro y Otros Medios de Transporte Colectivo</t>
  </si>
  <si>
    <t>Buzos</t>
  </si>
  <si>
    <t>Recolectores de material para reciclaje</t>
  </si>
  <si>
    <t>Otras Ocupaciones Elementales de las Ventas</t>
  </si>
  <si>
    <t>Aseadores Especializados y Fumigadores</t>
  </si>
  <si>
    <t>Auxiliares de Servicios a Viajeros</t>
  </si>
  <si>
    <t>Obreros Agropecuarios</t>
  </si>
  <si>
    <t>Obreros de Acuicultura</t>
  </si>
  <si>
    <t>Jardineros</t>
  </si>
  <si>
    <t>Ayudantes de Otros Oficios</t>
  </si>
  <si>
    <t>Ayudantes de Transporte Automotor</t>
  </si>
  <si>
    <t>Obreros y Ayudantes en el Tratamiento de Metales y Minerales</t>
  </si>
  <si>
    <t>Personal Directivo de la Administración Pública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</si>
  <si>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</si>
  <si>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</si>
  <si>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de Seguros, Bienes Raíces y Corretaje Financiero</t>
  </si>
  <si>
    <t>Gerentes de Banca, Crédito e Inversiones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</si>
  <si>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</si>
  <si>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</si>
  <si>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</si>
  <si>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</si>
  <si>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</si>
  <si>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</si>
  <si>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</si>
  <si>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</si>
  <si>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</si>
  <si>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</si>
  <si>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Medios de Comunicación y Artes Escénicas</t>
  </si>
  <si>
    <t>Oficiales de Policía</t>
  </si>
  <si>
    <t>Gerentes de Producción Primaria (excepto agricultura)</t>
  </si>
  <si>
    <t>Gerentes de Construcción</t>
  </si>
  <si>
    <t>Gerentes de Transporte y Distribución</t>
  </si>
  <si>
    <t>Gerentes de Operación de Instalaciones Físicas</t>
  </si>
  <si>
    <t>Gerentes de Producción Industrial</t>
  </si>
  <si>
    <t>Gerentes de Empresas de Servicios Públicos</t>
  </si>
  <si>
    <t>Profesionales en Organización y Administración de las Empresas</t>
  </si>
  <si>
    <t>Físicos y Astrónomos</t>
  </si>
  <si>
    <t>Químicos</t>
  </si>
  <si>
    <t>Meteorólogos</t>
  </si>
  <si>
    <t>Biólogos, Botánicos, Zoólogos y Relacionados</t>
  </si>
  <si>
    <t>Expertos Agrícolas y Pecuarios</t>
  </si>
  <si>
    <t>Ingenieros en Construcción y Obras Civiles</t>
  </si>
  <si>
    <t>Ingenieros Mecánicos</t>
  </si>
  <si>
    <t>Ingenieros Químicos</t>
  </si>
  <si>
    <t>Ingenieros Industriales y de Fabricación</t>
  </si>
  <si>
    <t>Ingenieros de Petróleos</t>
  </si>
  <si>
    <t>Ingenieros de Sistemas, Informática y Computación</t>
  </si>
  <si>
    <t>Profesionales Topográficos</t>
  </si>
  <si>
    <t>Matemáticos, Estadísticos y Actuarios</t>
  </si>
  <si>
    <t>Analistas de Sistemas Informáticos</t>
  </si>
  <si>
    <t>Administradores de Sistemas Informáticos</t>
  </si>
  <si>
    <t>Programadores de Aplicaciones Informáticas</t>
  </si>
  <si>
    <t>Médicos Especialistas</t>
  </si>
  <si>
    <t>Médicos Generales</t>
  </si>
  <si>
    <t>Odontólogos</t>
  </si>
  <si>
    <t>Optómetras</t>
  </si>
  <si>
    <t>Farmacéuticos</t>
  </si>
  <si>
    <t>Audiólogos y Terapeutas del Lenguaje</t>
  </si>
  <si>
    <t>Psicólogos</t>
  </si>
  <si>
    <t>Profesores de Educación Superior</t>
  </si>
  <si>
    <t>Profesores de Educación Básica Secundaria y Media</t>
  </si>
  <si>
    <t>Profesores de Educación Básica Primaria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</si>
  <si>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</si>
  <si>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</si>
  <si>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</si>
  <si>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</si>
  <si>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Funcionarios de Programas Exclusivos de la Administración Pública</t>
  </si>
  <si>
    <t>Investigadores, Consultores y Funcionarios de Políticas de Ciencias Naturales y Aplicadas</t>
  </si>
  <si>
    <t>Traductores e Intérpretes</t>
  </si>
  <si>
    <t>Ocupaciones Profesionales en Relaciones Públicas y Comunicaciones</t>
  </si>
  <si>
    <t>Productores, Directores Artísticos, Coreógrafos y Ocupaciones Relacionadas</t>
  </si>
  <si>
    <t>Asistentes de Personal y Selección</t>
  </si>
  <si>
    <t>Funcionarios de Aduanas, Impuestos, Inmigración y Seguridad Social</t>
  </si>
  <si>
    <t>Analistas de Crédito y Cobranzas</t>
  </si>
  <si>
    <t>Técnicos en Química Aplicada</t>
  </si>
  <si>
    <t>Técnicos en Geología y Minería</t>
  </si>
  <si>
    <t>Técnicos en Meteorología</t>
  </si>
  <si>
    <t>Técnicos en Ciencias Biológicas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</si>
  <si>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</si>
  <si>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</si>
  <si>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</si>
  <si>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</si>
  <si>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Instrumentos de Aeronavegación</t>
  </si>
  <si>
    <t>Dibujantes Técnicos</t>
  </si>
  <si>
    <t>Topógrafos</t>
  </si>
  <si>
    <t>Técnicos en Cartografía</t>
  </si>
  <si>
    <t>Inspectores de Construcción</t>
  </si>
  <si>
    <t>Inspectores de Equipos de Transporte e Instrumentos de Medición</t>
  </si>
  <si>
    <t>Controladores de Tráfico Aéreo</t>
  </si>
  <si>
    <t>Oficiales de Máquinas</t>
  </si>
  <si>
    <t>Controladores de Tráfico Ferroviario y Marítimo</t>
  </si>
  <si>
    <t>Técnicos de Sistemas</t>
  </si>
  <si>
    <t>Técnicos de Laboratorio Médico y Patología</t>
  </si>
  <si>
    <t>Técnicos en Terapia Respiratoria y Cardiovascular</t>
  </si>
  <si>
    <t>Técnicos en Imágenes Diagnósticas</t>
  </si>
  <si>
    <t>Técnicos en Radioterapia y Medicina Nuclear</t>
  </si>
  <si>
    <t>Técnicos Dentales</t>
  </si>
  <si>
    <t>Técnicos Ópticos</t>
  </si>
  <si>
    <t>Asistentes de Ambulancia y Otras Ocupaciones Paramédicas</t>
  </si>
  <si>
    <t>Investigadores criminalísticos y judiciales</t>
  </si>
  <si>
    <t>Ocupaciones Técnicas Relacionadas con Museos y Galerías</t>
  </si>
  <si>
    <t>Fotógrafos</t>
  </si>
  <si>
    <t>Operadores de Cámara de Cine y Televisión</t>
  </si>
  <si>
    <t>Técnicos en Transmisión de Radio y Televisión</t>
  </si>
  <si>
    <t>Diseñadores Gráficos y Dibujantes Artísticos</t>
  </si>
  <si>
    <t>Diseñadores de Interiores</t>
  </si>
  <si>
    <t>Entrenadores y Preparadores Físicos</t>
  </si>
  <si>
    <t>Árbitros</t>
  </si>
  <si>
    <t>Supervisores de Personal de Manejo Doméstico</t>
  </si>
  <si>
    <t>Agentes de Bienes Raíces</t>
  </si>
  <si>
    <t>Contratistas de Servicios Agrícolas y Relacionados</t>
  </si>
  <si>
    <t>Contratistas y Supervisores de Servicios de Jardinería y Viverismo</t>
  </si>
  <si>
    <t>Administradores de Explotación Acuícola</t>
  </si>
  <si>
    <t>Supervisores de Operación de Transporte Ferroviario</t>
  </si>
  <si>
    <t>Supervisores de Operación de Transporte Terrestre (no ferroviario)</t>
  </si>
  <si>
    <t>Operadores de Procesos, Químicos, Gas y Petróleo</t>
  </si>
  <si>
    <t>Operadores de Control de Procesos, Producción de Pulpa</t>
  </si>
  <si>
    <t>Operadores de Control de Procesos, Fabricación de Papel</t>
  </si>
  <si>
    <t>Auxiliares de Nómina y Prestaciones</t>
  </si>
  <si>
    <t>Auxiliares de Publicación y Afines</t>
  </si>
  <si>
    <t>Auxiliares de Información y Servicio al Cliente</t>
  </si>
  <si>
    <t>Auxiliares de Estadística y Encuestadores</t>
  </si>
  <si>
    <t>Auxiliares de Almacén y Bodega</t>
  </si>
  <si>
    <t>Operadores Telefónicos</t>
  </si>
  <si>
    <t>Auxiliares de Laboratorio Clínico</t>
  </si>
  <si>
    <t>Auxiliares de Droguería y Farmacia</t>
  </si>
  <si>
    <t>Empleados de Ventas y Servicios de Líneas Aéreas, Marítimas y Terrestres</t>
  </si>
  <si>
    <t>Empleados de Recepción Hotelera</t>
  </si>
  <si>
    <t>Guías de Viaje y Turismo</t>
  </si>
  <si>
    <t>Operadores de Juegos Mecánicos y de Salón</t>
  </si>
  <si>
    <t>Meseros y Capitán de Meseros</t>
  </si>
  <si>
    <t>Inspectores de Policía</t>
  </si>
  <si>
    <t>Funcionarios de Regulación</t>
  </si>
  <si>
    <t>Guardianes de Prisión</t>
  </si>
  <si>
    <t>Acompañantes Domiciliarios</t>
  </si>
  <si>
    <t>Auxiliares del Cuidado de Niños</t>
  </si>
  <si>
    <t>Astrólogos, Adivinadores y Relacionados</t>
  </si>
  <si>
    <t>Operarios de Apoyo y Servicios en Minería Bajo Tierra</t>
  </si>
  <si>
    <t>Operarios de Apoyo y Servicios en Perforación de Petróleo y Gas</t>
  </si>
  <si>
    <t>Perforadores de Pozos de Gas y Petróleo y Trabajadores Relacionados</t>
  </si>
  <si>
    <t>Trabajadores de Explotación Forestal</t>
  </si>
  <si>
    <t>Trabajadores de Silvicultura y Forestación</t>
  </si>
  <si>
    <t>Trabajadores Agrícolas</t>
  </si>
  <si>
    <t>Trabajadores de Plantas de Incubación Artificial</t>
  </si>
  <si>
    <t>Instaladores de Redes de Energía Eléctrica</t>
  </si>
  <si>
    <t>Instaladores de Tuberías y Sistemas de Aspersión</t>
  </si>
  <si>
    <t>Montadores de Estructuras Metálicas</t>
  </si>
  <si>
    <t>Oficiales de Construcción</t>
  </si>
  <si>
    <t>Mecánicos Industriales</t>
  </si>
  <si>
    <t>Mecánicos de Equipo Pesado</t>
  </si>
  <si>
    <t>Mecánicos de Aviación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</si>
  <si>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</si>
  <si>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</si>
  <si>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</si>
  <si>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</si>
  <si>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</si>
  <si>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</si>
  <si>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</si>
  <si>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</si>
  <si>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</si>
  <si>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</si>
  <si>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</si>
  <si>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</si>
  <si>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</si>
  <si>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</si>
  <si>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</si>
  <si>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</si>
  <si>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Operadores de Máquinas para la Preparación de Fibras Textiles</t>
  </si>
  <si>
    <t>Operadores de Telares y Otras Máquinas Tejedoras</t>
  </si>
  <si>
    <t>Operadores de Máquinas y Trabajadores Relacionados con la Fabricación de Calzado y Marroquinería</t>
  </si>
  <si>
    <t>Inspectores de Control de Calidad, Fabricación de Productos de Tela, Piel y Cuero</t>
  </si>
  <si>
    <t>Operadores de Control de Procesos y Máquinas para la Elaboración de Alimentos y Bebidas</t>
  </si>
  <si>
    <t>Operarios de Máquinas para la Elaboración de Productos de Tabaco</t>
  </si>
  <si>
    <t>Operadores de Máquinas de Impresión</t>
  </si>
  <si>
    <t>Grabadores y Otras Ocupaciones de Pre-impresión</t>
  </si>
  <si>
    <t>Operadores de Máquinas de Encuadernación y Acabado</t>
  </si>
  <si>
    <t>Procesadores Fotográficos y de Películas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</si>
  <si>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</si>
  <si>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</si>
  <si>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</si>
  <si>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Operadores de Máquinas e Inspectores de la Fabricación de Productos y Componentes Eléctricos</t>
  </si>
  <si>
    <t>Ensambladores de Productos Plásticos e Inspectores</t>
  </si>
  <si>
    <t>Operarios de Recubrimientos Metálicos</t>
  </si>
  <si>
    <t>Tipógrafos</t>
  </si>
  <si>
    <t>Operadores de Máquinas Estacionarias y Equipo Auxiliar</t>
  </si>
  <si>
    <t>Operadores de Plantas de Generación y Distribución de Energía</t>
  </si>
  <si>
    <t>Operadores de Grúa</t>
  </si>
  <si>
    <t>Operadores de Equipo Pesado (excepto grúa)</t>
  </si>
  <si>
    <t>Operadores de Equipo para Limpieza de Vías y Alcantarillado</t>
  </si>
  <si>
    <t>Operadores de Maquinaria Agrícola</t>
  </si>
  <si>
    <t>Conductores de Vehículos Pesados</t>
  </si>
  <si>
    <t>Conductores de Vehículos Livianos</t>
  </si>
  <si>
    <t>Marineros de Sala de Máquinas</t>
  </si>
  <si>
    <t>Operadores de Pequeñas Embarcaciones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</si>
  <si>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</si>
  <si>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</si>
  <si>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</si>
  <si>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</si>
  <si>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</si>
  <si>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Trabajadores de Estación de Servicio</t>
  </si>
  <si>
    <t>Ayudantes de Cocina y Cafetería</t>
  </si>
  <si>
    <t>Aseadores y Servicio Doméstico</t>
  </si>
  <si>
    <t>Auxiliares de Servicios de Recreación y Deporte</t>
  </si>
  <si>
    <t>Empleados de Lavandería</t>
  </si>
  <si>
    <t>Obreros y Ayudantes de Minería</t>
  </si>
  <si>
    <t>Obreros y Ayudantes de Producción en Pozos de Petróleo y Gas</t>
  </si>
  <si>
    <t>Ayudantes y Obreros de Construcción</t>
  </si>
  <si>
    <t>Obreros de Mantenimiento de Obras Públicas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</si>
  <si>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</si>
  <si>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</si>
  <si>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</si>
  <si>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</si>
  <si>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Técnicos en Promoción y Animación a la Lectura y la Escritura</t>
  </si>
  <si>
    <t>Artistas creativos e interpretativos</t>
  </si>
  <si>
    <t>Asistentes en Saneamiento Ambiental</t>
  </si>
  <si>
    <t>Auxiliares de Laboratorio</t>
  </si>
  <si>
    <t>Tuberos</t>
  </si>
  <si>
    <t>Ayudantes Electricistas</t>
  </si>
  <si>
    <t>Ayudantes de Mecánica</t>
  </si>
  <si>
    <t>Sastres, Modistos, Peleteros y Sombrereros</t>
  </si>
  <si>
    <t>Contribución</t>
  </si>
  <si>
    <t>TOTAL NACIONAL</t>
  </si>
  <si>
    <t xml:space="preserve"> TOTAL VICHADA</t>
  </si>
  <si>
    <t xml:space="preserve"> TOTAL VALLE</t>
  </si>
  <si>
    <t xml:space="preserve"> TOTAL TOLIMA</t>
  </si>
  <si>
    <t xml:space="preserve"> TOTAL SUCRE</t>
  </si>
  <si>
    <t xml:space="preserve"> TOTAL SANTANDER</t>
  </si>
  <si>
    <t xml:space="preserve"> TOTAL RISARALDA</t>
  </si>
  <si>
    <t xml:space="preserve"> TOTAL PUTUMAYO</t>
  </si>
  <si>
    <t xml:space="preserve"> TOTAL NORTE DE SANTANDER</t>
  </si>
  <si>
    <t xml:space="preserve"> TOTAL NARIÑO</t>
  </si>
  <si>
    <t xml:space="preserve"> TOTAL META</t>
  </si>
  <si>
    <t xml:space="preserve"> TOTAL MAGDALENA</t>
  </si>
  <si>
    <t xml:space="preserve"> TOTAL HUILA</t>
  </si>
  <si>
    <t xml:space="preserve"> TOTAL GUAVIARE</t>
  </si>
  <si>
    <t xml:space="preserve"> TOTAL GUAJIRA</t>
  </si>
  <si>
    <t xml:space="preserve"> TOTAL CUNDINAMARCA</t>
  </si>
  <si>
    <t xml:space="preserve"> TOTAL CESAR</t>
  </si>
  <si>
    <t xml:space="preserve"> TOTAL CAUCA</t>
  </si>
  <si>
    <t xml:space="preserve"> TOTAL CASANARE</t>
  </si>
  <si>
    <t xml:space="preserve"> TOTAL  CALDAS</t>
  </si>
  <si>
    <t xml:space="preserve"> TOTAL ARAUCA</t>
  </si>
  <si>
    <t>TOTAL ANTIOQUIA</t>
  </si>
  <si>
    <t>TOTAL AMAZONAS</t>
  </si>
  <si>
    <t>Nombre de la ocupación</t>
  </si>
  <si>
    <t>Número de Vacantes</t>
  </si>
  <si>
    <t>Total Vacantes en ocupaciones de nivel Directivo</t>
  </si>
  <si>
    <t xml:space="preserve">Total Vacantes en ocupaciones de nivel Profesional </t>
  </si>
  <si>
    <t>Total Vacantes en ocupaciones de nivel Técnicos Profesionales - Tecnólogos</t>
  </si>
  <si>
    <t>Total Vacantes  en ocupaciones de nivel Calificados</t>
  </si>
  <si>
    <t>Total Vacantes en ocupaciones de nivel Elemental</t>
  </si>
  <si>
    <t>Fuente: Aplicativo WEB de la Agencia Pública de Empleo.  Cálculos OLO</t>
  </si>
  <si>
    <t>Chapistas, Caldereros y Paileros</t>
  </si>
  <si>
    <t>PERÍODO:</t>
  </si>
  <si>
    <t xml:space="preserve">NÚMERO DE VACANTES REGISTRADAS EN LA AGENCIA PÚBLICA DE EMPLEO  POR OCUPACIÓN Y NIVEL DE CUALIFICACIÓN </t>
  </si>
  <si>
    <t>AMAZONAS</t>
  </si>
  <si>
    <t>ANTIOQUIA</t>
  </si>
  <si>
    <t>ARAUCA</t>
  </si>
  <si>
    <t>ATLÁNTICO</t>
  </si>
  <si>
    <t>BOGOTÁ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</si>
  <si>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</si>
  <si>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</si>
  <si>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</si>
  <si>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</si>
  <si>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</si>
  <si>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</si>
  <si>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</si>
  <si>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</si>
  <si>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</si>
  <si>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</si>
  <si>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</si>
  <si>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GUAJIRA</t>
  </si>
  <si>
    <t>GUAVIARE</t>
  </si>
  <si>
    <t>HUILA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</si>
  <si>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</si>
  <si>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</si>
  <si>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</si>
  <si>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</si>
  <si>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</si>
  <si>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</si>
  <si>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</si>
  <si>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</t>
  </si>
  <si>
    <t>SANTANDER</t>
  </si>
  <si>
    <t>SUCRE</t>
  </si>
  <si>
    <t>TOLIMA</t>
  </si>
  <si>
    <t>VALLE</t>
  </si>
  <si>
    <t>VAUPÉS</t>
  </si>
  <si>
    <t>VICHADA</t>
  </si>
  <si>
    <t>TOTAL ATLÁNTICO</t>
  </si>
  <si>
    <t>TOTAL BOGOTÁ</t>
  </si>
  <si>
    <t xml:space="preserve"> TOTAL BOLÍVAR</t>
  </si>
  <si>
    <t xml:space="preserve"> TOTAL BOYACÁ</t>
  </si>
  <si>
    <t>TOTAL CAQUETÁ</t>
  </si>
  <si>
    <t xml:space="preserve"> TOTAL CHOCÓ</t>
  </si>
  <si>
    <t xml:space="preserve"> TOTAL CÓRDOBA</t>
  </si>
  <si>
    <t xml:space="preserve"> TOTAL GUANÍA</t>
  </si>
  <si>
    <t xml:space="preserve"> TOTAL QUINDÍO</t>
  </si>
  <si>
    <t>TOTAL SAN ANDRÉS</t>
  </si>
  <si>
    <t>TOTAL VAUPÉS</t>
  </si>
  <si>
    <t>Participacion  (%)</t>
  </si>
  <si>
    <t>TRIMESTRE  ABRIL  -  JUNIO   2016 -2017</t>
  </si>
  <si>
    <t>% Variacion     2017 vs 2016</t>
  </si>
  <si>
    <t>Ocupaciones de Asistencia en Cine, Televisión y Artes Escénicas</t>
  </si>
  <si>
    <t>Productores de Campo para Cine y Televisión</t>
  </si>
  <si>
    <t>Directores y Gerentes Generales de Salud, Educación, Servicios Social, Comunitario y Organizaciones de Membresía</t>
  </si>
  <si>
    <t>Gerentes de Biblioteca, Museo y Galería de Arte</t>
  </si>
  <si>
    <t>Gerentes de Servicios Hoteleros</t>
  </si>
  <si>
    <t>Gerentes de Producción Agrícola, Pecuaria, Acuícola y Pesquero</t>
  </si>
  <si>
    <t>Contadores</t>
  </si>
  <si>
    <t>Geólogos, Geoquímicos y Geofísicos</t>
  </si>
  <si>
    <t>Ingenieros  Electrónicos</t>
  </si>
  <si>
    <t>Otros Ingenieros n.c.a.</t>
  </si>
  <si>
    <t>Otras Ocupaciones Profesionales en Diagnóstico y Tratamiento de la Salud n.c.a.</t>
  </si>
  <si>
    <t>Especialistas en Procesos Pedagógicos</t>
  </si>
  <si>
    <t>Profesores e Instructores de Formación para el Trabajo</t>
  </si>
  <si>
    <t>Investigadores, Consultores y Funcionarios de Políticas Sociales de Salud y de Educación</t>
  </si>
  <si>
    <t>Editores y Redactores</t>
  </si>
  <si>
    <t>Músicos, Cantantes, Compositores y Directores Músicales</t>
  </si>
  <si>
    <t>Supervisores de Empleados de Apoyo Administrativo</t>
  </si>
  <si>
    <t>Supervisores de Empleados de Seguros y Finanzas</t>
  </si>
  <si>
    <t>Supervisores y coordinadores de procesos de negocio, Empleados de información y servicio al cliente</t>
  </si>
  <si>
    <t>Supervisores de Empleados de Correo y Mensajería</t>
  </si>
  <si>
    <t>Supervisores de Empleados de Registro, Distribución y Programación</t>
  </si>
  <si>
    <t>Asistentes Contables</t>
  </si>
  <si>
    <t>Técnicos en Recursos Naturales</t>
  </si>
  <si>
    <t>Técnicos en Electrónica</t>
  </si>
  <si>
    <t>Técnicos en Automatización e Instrumentación</t>
  </si>
  <si>
    <t>Inspectores de Productos Agrícola, Pecuarios y de Pesca</t>
  </si>
  <si>
    <t>Pilotos de Ingenieros e Instructores de Vuelo</t>
  </si>
  <si>
    <t>Despachadores de Aeronaves</t>
  </si>
  <si>
    <t>Instrumentadores Quirúrgicos</t>
  </si>
  <si>
    <t>Otras Ocupaciones Técnicas en Terapia y Valoración n.c.a.</t>
  </si>
  <si>
    <t>Instructores y Profesores de Personas con Discapacidad</t>
  </si>
  <si>
    <t>Técnicos en Biblioteca</t>
  </si>
  <si>
    <t>Técnicos en Diseño y Arte Gráfico</t>
  </si>
  <si>
    <t>Operadores de audio y sonido</t>
  </si>
  <si>
    <t>Otras Ocupaciones Técnicas en Cine, Televisión y Artes Escénicas n.c.a.</t>
  </si>
  <si>
    <t>Locutores de Radio, Televisión y Otros Medios de Comunicación.</t>
  </si>
  <si>
    <t>Otros Artistas n.c.a.</t>
  </si>
  <si>
    <t>Diseñadores de Teatro, Moda, Exhibición y Otros Diseñadores Creativos</t>
  </si>
  <si>
    <t>Patronistas de Productos de Tela, Cuero y Piel</t>
  </si>
  <si>
    <t>Suboficiales y nivel ejecutivo de la Policía</t>
  </si>
  <si>
    <t>Vendedores de Ventas Técnicas</t>
  </si>
  <si>
    <t>Supervisores de Minería y Canteras</t>
  </si>
  <si>
    <t>Supervisores de Perforación y Servicios,Pozos de Petróleo y Gas</t>
  </si>
  <si>
    <t>Supervisores de Producción Agrícola</t>
  </si>
  <si>
    <t>Supervisores de Producción Pecuaria</t>
  </si>
  <si>
    <t>Supervisores de Explotación Forestal y Silvicultura</t>
  </si>
  <si>
    <t>Contratistas y Supervisores de Ajustadores de Máquinas y Herramientas, y de Ocupaciones Relacionadas</t>
  </si>
  <si>
    <t>Contratistas y Supervisores de Electricidad y Telecomunicaciones</t>
  </si>
  <si>
    <t>Contratistas y Supervisores de Instalación de Tuberías</t>
  </si>
  <si>
    <t>Contratistas y Supervisores de Moldeo de Forja y Montaje de Estructuras Metálicas</t>
  </si>
  <si>
    <t>Contratistas y Supervisores de Carpintería</t>
  </si>
  <si>
    <t>Contratistas y Supervisores de Mecánica</t>
  </si>
  <si>
    <t>Contratistas y Supervisores de Operación de Equipo Pesado</t>
  </si>
  <si>
    <t>Contratistas y Supervisores de Construcción y Otras Ocupaciones de Instalación y Reparación</t>
  </si>
  <si>
    <t>Supervisores de Tratamiento de Metales y Minerales</t>
  </si>
  <si>
    <t>Supervisores de Procesamiento de Químico, Petróleo, Gas y Tratamiento de Agua y Generación de Energía</t>
  </si>
  <si>
    <t>Supervisores de Procesamiento de Alimentos, Bebidas y Tabaco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</si>
  <si>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</si>
  <si>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</si>
  <si>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</si>
  <si>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</si>
  <si>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</si>
  <si>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</si>
  <si>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</si>
  <si>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</si>
  <si>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</si>
  <si>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</si>
  <si>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n.c.a</t>
  </si>
  <si>
    <t>Auxiliares Contables, de Tesorería y Financieros</t>
  </si>
  <si>
    <t>Auxiliares de Avaluo</t>
  </si>
  <si>
    <t>Auxiliares en Automatización e Instrumentación Industrial</t>
  </si>
  <si>
    <t>Auxiliares en Enfermería</t>
  </si>
  <si>
    <t>Auxiliares de Salud oral</t>
  </si>
  <si>
    <t>Auxiliares en Salud pública</t>
  </si>
  <si>
    <t>Otros Auxiliares de Servicios a la Salud n.c.a.</t>
  </si>
  <si>
    <t>Vendedores de Ventas no Técnicas</t>
  </si>
  <si>
    <t>Cortadores de Carne para Comercio Mayorista y al Detal</t>
  </si>
  <si>
    <t>Barmans</t>
  </si>
  <si>
    <t>Auxiliar de policía</t>
  </si>
  <si>
    <t>Técnicos Investigadores Criminalísticos y Judiciales</t>
  </si>
  <si>
    <t>Peluqueros</t>
  </si>
  <si>
    <t>Auxiliares De Protocolo Y Servicios Funerarios</t>
  </si>
  <si>
    <t>Mineros - Producción Bajo Tierra</t>
  </si>
  <si>
    <t>Inspectores de Construcción de Oleoductos y Gasoductos</t>
  </si>
  <si>
    <t>Ajustadores de Máquinas y Herramientas</t>
  </si>
  <si>
    <t>Técnicos instaladores de Redes y Líneas de Telecomunicaciones</t>
  </si>
  <si>
    <t>Auxiliar técnico de instalación, mantenimiento y reparación de sistemas de Telecomunicaciones</t>
  </si>
  <si>
    <t>Operarios de Mantenimiento y Servicio de Televisión por Cable</t>
  </si>
  <si>
    <t>Trabajadores en Concreto, Hormigón y Enfoscado</t>
  </si>
  <si>
    <t>Mecánicos de Maquinaria Textil, confección, cuero, calzado y marroquinería</t>
  </si>
  <si>
    <t>Técnicos de Aire Acondicionado y Refrigeración</t>
  </si>
  <si>
    <t>Auxiliar técnico en electrónica</t>
  </si>
  <si>
    <t>Operadores de Máquinas de Tintura, Acabado Textil y Prendas</t>
  </si>
  <si>
    <t>Operadores de Máquinas para Coser y Bordar</t>
  </si>
  <si>
    <t>Operarios de Planta de Procesamiento y Empaque de Pescado y Mariscos</t>
  </si>
  <si>
    <t>Ensambladores e Inspectores de Vehículos Automotores</t>
  </si>
  <si>
    <t>Ensambladores de productos Electrónicos</t>
  </si>
  <si>
    <t>Otros Ensambladores e Inspectores n.c.a.</t>
  </si>
  <si>
    <t>Operarios de Mantenimiento de Instalaciones de Abastecimiento de Agua y Gas</t>
  </si>
  <si>
    <t>Otros Reparadores n.c.a.</t>
  </si>
  <si>
    <t>Perforadores y Operarios de Voladura para Minería de Superficie de Canteras y Construcción</t>
  </si>
  <si>
    <t>Operarios de Rampa de Transporte Aéreo</t>
  </si>
  <si>
    <t>Aparejadores</t>
  </si>
  <si>
    <t>Operadores de Máquinas para la Fabricación de Otros Productos Metálicos (n.c.a)</t>
  </si>
  <si>
    <t>Operadores de Máquinas para la fabricación de Otros Productos n.c.a.</t>
  </si>
  <si>
    <t>Otras Ocupaciones Elementales de los Servicios n.c.a.</t>
  </si>
  <si>
    <t>Otros Obreros y Ayudantes en Fabricación y Procesamiento n.c.a.</t>
  </si>
  <si>
    <t>Directores y gerentes generales de servicios y procesos de negocio.</t>
  </si>
  <si>
    <t>Auditores Financieros y Contables</t>
  </si>
  <si>
    <t>Técnicos en Archivística</t>
  </si>
  <si>
    <t>Asistentes Financieros</t>
  </si>
  <si>
    <t>Asistentes Tesorería</t>
  </si>
  <si>
    <t>Administradores Ambiental</t>
  </si>
  <si>
    <t>Ingenieros de Automatización e Instrumentación</t>
  </si>
  <si>
    <t xml:space="preserve"> Ingenieros  de Telecomunicaciones</t>
  </si>
  <si>
    <t>Técnicos en Prevención, Gestión y Control Ambiental</t>
  </si>
  <si>
    <t>Técnicos en Telecomunicaciones</t>
  </si>
  <si>
    <t>Inspectores de Riego Agrícola</t>
  </si>
  <si>
    <t>Pedagogo Reeducador</t>
  </si>
  <si>
    <t>Diseñadores Gráficos</t>
  </si>
  <si>
    <t>Ilustradores</t>
  </si>
  <si>
    <t>Graficadores de Imágenes Computarizadas</t>
  </si>
  <si>
    <t>Ceramistas</t>
  </si>
  <si>
    <t>Tejedores</t>
  </si>
  <si>
    <t>Artesanos Trabajos en Madera</t>
  </si>
  <si>
    <t>Artesanos Trabajos en Cuero</t>
  </si>
  <si>
    <t>Artesanos Trabajos en Metal</t>
  </si>
  <si>
    <t>Otros Artesanos n.c.a.</t>
  </si>
  <si>
    <t>Supervisores de servicios de Alojamiento y Hospedaje</t>
  </si>
  <si>
    <t>Representante de servicios especializados</t>
  </si>
  <si>
    <t>Administradores de Comunidades Virtuales</t>
  </si>
  <si>
    <t>Tanatopractores</t>
  </si>
  <si>
    <t>Coordinadores De Servicios Funerarios</t>
  </si>
  <si>
    <t>Intérpretes De Lengua De Señas Colombiana - Español</t>
  </si>
  <si>
    <t>Baristas</t>
  </si>
  <si>
    <t>Manicuristas y Pedicuristas</t>
  </si>
  <si>
    <t>Cosmetólogos Esteticistas</t>
  </si>
  <si>
    <t>Maquilladores</t>
  </si>
  <si>
    <t>Operarios De Cementerios</t>
  </si>
  <si>
    <t>Auxiliares de servicios hoteleros</t>
  </si>
  <si>
    <t>Administradores de Explotación Acuícola y Jefes de Laboratorio de Cultivo o Producción Acuícola</t>
  </si>
  <si>
    <t>Inspector de Sistemas de Suministros de Gas Licuado del Petróleo</t>
  </si>
  <si>
    <t>Operadores de Equipo Minero</t>
  </si>
  <si>
    <t>Rayadores de Caucho</t>
  </si>
  <si>
    <t>Operarios de Riego Agrícola</t>
  </si>
  <si>
    <t>Operario Acuícola</t>
  </si>
  <si>
    <t>Técnico Acuícola en Sistemas de Reproducción</t>
  </si>
  <si>
    <t>Técnico Acuícola en Sistemas de Levante y Engorde</t>
  </si>
  <si>
    <t>Conductores de Transporte de Alimentos</t>
  </si>
  <si>
    <t>Director de Planta de Procesamiento de Alimentos y Bebidas</t>
  </si>
  <si>
    <t>Jefe de Laboratorio de Alimentos</t>
  </si>
  <si>
    <t>Impresores de Artes Gráficas</t>
  </si>
  <si>
    <t>Pre-prensistas de Artes Gráficas</t>
  </si>
  <si>
    <t>Operarios de Terminados y Acabados de Artes Gráficas</t>
  </si>
  <si>
    <t>Auxiliares de Producción Gráfica</t>
  </si>
  <si>
    <t>NUEVA</t>
  </si>
  <si>
    <t>Diseñadores Industriales  (nivel 1)</t>
  </si>
  <si>
    <t>Diseñadores Industriales (nivel 2)</t>
  </si>
  <si>
    <t>Inspectores de Control de Calidad, Procesamiento de Alimentos y Bebidas (nivel 2)</t>
  </si>
  <si>
    <t>Inspectores de Control de Calidad, Procesamiento de Alimentos y Bebidas (nivel 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</si>
</sst>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3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8"/>
      <color rgb="FF008B92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AEB6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43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6" fillId="4" borderId="0" applyNumberFormat="0" applyBorder="0" applyAlignment="0" applyProtection="0"/>
    <xf numFmtId="0" fontId="7" fillId="16" borderId="1" applyNumberFormat="0" applyAlignment="0" applyProtection="0"/>
    <xf numFmtId="0" fontId="8" fillId="17" borderId="2" applyNumberFormat="0" applyAlignment="0" applyProtection="0"/>
    <xf numFmtId="0" fontId="9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21" borderId="0" applyNumberFormat="0" applyBorder="0" applyAlignment="0" applyProtection="0"/>
    <xf numFmtId="0" fontId="11" fillId="7" borderId="1" applyNumberFormat="0" applyAlignment="0" applyProtection="0"/>
    <xf numFmtId="0" fontId="12" fillId="3" borderId="0" applyNumberFormat="0" applyBorder="0" applyAlignment="0" applyProtection="0"/>
    <xf numFmtId="0" fontId="13" fillId="22" borderId="0" applyNumberFormat="0" applyBorder="0" applyAlignment="0" applyProtection="0"/>
    <xf numFmtId="0" fontId="4" fillId="23" borderId="4" applyNumberFormat="0" applyFont="0" applyAlignment="0" applyProtection="0"/>
    <xf numFmtId="9" fontId="4" fillId="0" borderId="0" applyFont="0" applyFill="0" applyBorder="0" applyAlignment="0" applyProtection="0"/>
    <xf numFmtId="0" fontId="14" fillId="16" borderId="5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6" applyNumberFormat="0" applyFill="0" applyAlignment="0" applyProtection="0"/>
    <xf numFmtId="0" fontId="19" fillId="0" borderId="7" applyNumberFormat="0" applyFill="0" applyAlignment="0" applyProtection="0"/>
    <xf numFmtId="0" fontId="10" fillId="0" borderId="8" applyNumberFormat="0" applyFill="0" applyAlignment="0" applyProtection="0"/>
    <xf numFmtId="0" fontId="20" fillId="0" borderId="9" applyNumberFormat="0" applyFill="0" applyAlignment="0" applyProtection="0"/>
  </cellStyleXfs>
  <cellXfs count="69">
    <xf numFmtId="0" fontId="0" fillId="0" borderId="0" xfId="0"/>
    <xf numFmtId="0" fontId="0" fillId="24" borderId="0" xfId="0" applyFill="1" applyAlignment="1">
      <alignment vertical="top"/>
    </xf>
    <xf numFmtId="0" fontId="0" fillId="24" borderId="0" xfId="0" applyFill="1" applyBorder="1" applyAlignment="1">
      <alignment vertical="top"/>
    </xf>
    <xf numFmtId="3" fontId="0" fillId="24" borderId="0" xfId="0" applyNumberFormat="1" applyFill="1" applyAlignment="1">
      <alignment vertical="top"/>
    </xf>
    <xf numFmtId="1" fontId="29" fillId="24" borderId="0" xfId="0" applyNumberFormat="1" applyFont="1" applyFill="1" applyAlignment="1">
      <alignment vertical="top"/>
    </xf>
    <xf numFmtId="0" fontId="30" fillId="0" borderId="17" xfId="0" applyFont="1" applyFill="1" applyBorder="1"/>
    <xf numFmtId="0" fontId="30" fillId="0" borderId="0" xfId="0" applyFont="1" applyFill="1" applyBorder="1"/>
    <xf numFmtId="0" fontId="22" fillId="0" borderId="18" xfId="0" applyFont="1" applyFill="1" applyBorder="1" applyAlignment="1">
      <alignment vertical="center"/>
    </xf>
    <xf numFmtId="0" fontId="0" fillId="0" borderId="0" xfId="0" applyFill="1" applyBorder="1" applyAlignment="1">
      <alignment vertical="top"/>
    </xf>
    <xf numFmtId="0" fontId="0" fillId="0" borderId="24" xfId="0" applyFill="1" applyBorder="1" applyAlignment="1">
      <alignment vertical="top"/>
    </xf>
    <xf numFmtId="0" fontId="0" fillId="24" borderId="0" xfId="0" applyFill="1" applyBorder="1" applyAlignment="1">
      <alignment vertical="distributed" wrapText="1"/>
    </xf>
    <xf numFmtId="0" fontId="31" fillId="25" borderId="10" xfId="0" applyFont="1" applyFill="1" applyBorder="1" applyAlignment="1">
      <alignment horizontal="center" vertical="distributed" wrapText="1"/>
    </xf>
    <xf numFmtId="0" fontId="32" fillId="26" borderId="11" xfId="0" applyFont="1" applyFill="1" applyBorder="1" applyAlignment="1">
      <alignment vertical="distributed" wrapText="1"/>
    </xf>
    <xf numFmtId="3" fontId="32" fillId="26" borderId="10" xfId="0" applyNumberFormat="1" applyFont="1" applyFill="1" applyBorder="1" applyAlignment="1">
      <alignment horizontal="center" vertical="distributed" wrapText="1"/>
    </xf>
    <xf numFmtId="164" fontId="32" fillId="26" borderId="10" xfId="34" applyNumberFormat="1" applyFont="1" applyFill="1" applyBorder="1" applyAlignment="1">
      <alignment horizontal="center" vertical="distributed" wrapText="1"/>
    </xf>
    <xf numFmtId="9" fontId="32" fillId="26" borderId="10" xfId="34" applyFont="1" applyFill="1" applyBorder="1" applyAlignment="1">
      <alignment horizontal="center" vertical="distributed" wrapText="1"/>
    </xf>
    <xf numFmtId="3" fontId="0" fillId="24" borderId="0" xfId="0" applyNumberFormat="1" applyFill="1" applyBorder="1" applyAlignment="1">
      <alignment vertical="distributed" wrapText="1"/>
    </xf>
    <xf numFmtId="0" fontId="25" fillId="0" borderId="11" xfId="0" applyFont="1" applyFill="1" applyBorder="1" applyAlignment="1">
      <alignment vertical="distributed" wrapText="1"/>
    </xf>
    <xf numFmtId="3" fontId="25" fillId="24" borderId="10" xfId="0" applyNumberFormat="1" applyFont="1" applyFill="1" applyBorder="1" applyAlignment="1">
      <alignment horizontal="center" vertical="distributed" wrapText="1"/>
    </xf>
    <xf numFmtId="164" fontId="23" fillId="0" borderId="10" xfId="34" applyNumberFormat="1" applyFont="1" applyFill="1" applyBorder="1" applyAlignment="1">
      <alignment horizontal="center" vertical="distributed" wrapText="1"/>
    </xf>
    <xf numFmtId="164" fontId="0" fillId="0" borderId="10" xfId="34" applyNumberFormat="1" applyFont="1" applyBorder="1" applyAlignment="1">
      <alignment horizontal="center" vertical="distributed" wrapText="1"/>
    </xf>
    <xf numFmtId="164" fontId="23" fillId="24" borderId="10" xfId="34" applyNumberFormat="1" applyFont="1" applyFill="1" applyBorder="1" applyAlignment="1">
      <alignment horizontal="center" vertical="distributed" wrapText="1"/>
    </xf>
    <xf numFmtId="0" fontId="0" fillId="24" borderId="0" xfId="0" applyFill="1" applyAlignment="1">
      <alignment vertical="distributed" wrapText="1"/>
    </xf>
    <xf numFmtId="49" fontId="21" fillId="24" borderId="12" xfId="0" applyNumberFormat="1" applyFont="1" applyFill="1" applyBorder="1" applyAlignment="1">
      <alignment vertical="distributed" wrapText="1"/>
    </xf>
    <xf numFmtId="0" fontId="28" fillId="24" borderId="0" xfId="0" applyFont="1" applyFill="1" applyBorder="1" applyAlignment="1">
      <alignment horizontal="left" vertical="distributed" wrapText="1"/>
    </xf>
    <xf numFmtId="164" fontId="24" fillId="24" borderId="0" xfId="34" applyNumberFormat="1" applyFont="1" applyFill="1" applyBorder="1" applyAlignment="1">
      <alignment horizontal="right" vertical="distributed" wrapText="1"/>
    </xf>
    <xf numFmtId="164" fontId="0" fillId="0" borderId="0" xfId="34" applyNumberFormat="1" applyFont="1" applyBorder="1" applyAlignment="1">
      <alignment horizontal="right" vertical="distributed" wrapText="1"/>
    </xf>
    <xf numFmtId="164" fontId="23" fillId="24" borderId="0" xfId="34" applyNumberFormat="1" applyFont="1" applyFill="1" applyBorder="1" applyAlignment="1">
      <alignment vertical="distributed" wrapText="1"/>
    </xf>
    <xf numFmtId="0" fontId="26" fillId="24" borderId="0" xfId="0" applyFont="1" applyFill="1" applyBorder="1" applyAlignment="1">
      <alignment horizontal="center" vertical="distributed" wrapText="1"/>
    </xf>
    <xf numFmtId="49" fontId="21" fillId="24" borderId="0" xfId="0" applyNumberFormat="1" applyFont="1" applyFill="1" applyBorder="1" applyAlignment="1">
      <alignment vertical="distributed" wrapText="1"/>
    </xf>
    <xf numFmtId="0" fontId="22" fillId="24" borderId="0" xfId="0" applyFont="1" applyFill="1" applyBorder="1" applyAlignment="1">
      <alignment horizontal="center" vertical="distributed" wrapText="1"/>
    </xf>
    <xf numFmtId="3" fontId="0" fillId="24" borderId="0" xfId="0" applyNumberFormat="1" applyFill="1" applyAlignment="1">
      <alignment vertical="distributed" wrapText="1"/>
    </xf>
    <xf numFmtId="0" fontId="0" fillId="0" borderId="0" xfId="0" applyBorder="1" applyAlignment="1">
      <alignment vertical="distributed" wrapText="1"/>
    </xf>
    <xf numFmtId="0" fontId="23" fillId="0" borderId="17" xfId="0" applyFont="1" applyFill="1" applyBorder="1"/>
    <xf numFmtId="0" fontId="23" fillId="0" borderId="0" xfId="0" applyFont="1" applyFill="1" applyBorder="1"/>
    <xf numFmtId="0" fontId="31" fillId="25" borderId="10" xfId="0" applyFont="1" applyFill="1" applyBorder="1" applyAlignment="1">
      <alignment horizontal="center" vertical="distributed" wrapText="1"/>
    </xf>
    <xf numFmtId="0" fontId="27" fillId="0" borderId="10" xfId="0" applyFont="1" applyFill="1" applyBorder="1" applyAlignment="1">
      <alignment horizontal="left" vertical="distributed" wrapText="1"/>
    </xf>
    <xf numFmtId="0" fontId="0" fillId="0" borderId="10" xfId="0" applyFill="1" applyBorder="1" applyAlignment="1">
      <alignment horizontal="center" vertical="distributed" wrapText="1"/>
    </xf>
    <xf numFmtId="164" fontId="24" fillId="0" borderId="10" xfId="34" applyNumberFormat="1" applyFont="1" applyFill="1" applyBorder="1" applyAlignment="1">
      <alignment horizontal="right" vertical="distributed" wrapText="1"/>
    </xf>
    <xf numFmtId="164" fontId="0" fillId="0" borderId="10" xfId="34" applyNumberFormat="1" applyFont="1" applyFill="1" applyBorder="1" applyAlignment="1">
      <alignment horizontal="right" vertical="distributed" wrapText="1"/>
    </xf>
    <xf numFmtId="164" fontId="23" fillId="0" borderId="10" xfId="34" applyNumberFormat="1" applyFont="1" applyFill="1" applyBorder="1" applyAlignment="1">
      <alignment vertical="distributed" wrapText="1"/>
    </xf>
    <xf numFmtId="3" fontId="0" fillId="0" borderId="0" xfId="0" applyNumberFormat="1" applyFill="1" applyBorder="1" applyAlignment="1">
      <alignment vertical="distributed" wrapText="1"/>
    </xf>
    <xf numFmtId="0" fontId="0" fillId="0" borderId="0" xfId="0" applyFill="1" applyBorder="1" applyAlignment="1">
      <alignment vertical="distributed" wrapText="1"/>
    </xf>
    <xf numFmtId="3" fontId="0" fillId="0" borderId="10" xfId="0" applyNumberFormat="1" applyFill="1" applyBorder="1" applyAlignment="1">
      <alignment horizontal="center" vertical="distributed" wrapText="1"/>
    </xf>
    <xf numFmtId="164" fontId="24" fillId="0" borderId="10" xfId="34" applyNumberFormat="1" applyFont="1" applyFill="1" applyBorder="1" applyAlignment="1">
      <alignment vertical="distributed" wrapText="1"/>
    </xf>
    <xf numFmtId="0" fontId="33" fillId="0" borderId="0" xfId="0" applyFont="1" applyFill="1" applyBorder="1" applyAlignment="1">
      <alignment horizontal="center" vertical="distributed" wrapText="1"/>
    </xf>
    <xf numFmtId="0" fontId="28" fillId="0" borderId="10" xfId="0" applyFont="1" applyFill="1" applyBorder="1" applyAlignment="1">
      <alignment horizontal="left" vertical="distributed" wrapText="1"/>
    </xf>
    <xf numFmtId="0" fontId="2" fillId="0" borderId="10" xfId="0" applyFont="1" applyFill="1" applyBorder="1" applyAlignment="1">
      <alignment horizontal="left" vertical="distributed" wrapText="1"/>
    </xf>
    <xf numFmtId="0" fontId="1" fillId="0" borderId="10" xfId="0" applyFont="1" applyFill="1" applyBorder="1" applyAlignment="1">
      <alignment horizontal="left" vertical="distributed" wrapText="1"/>
    </xf>
    <xf numFmtId="0" fontId="3" fillId="0" borderId="10" xfId="0" applyFont="1" applyFill="1" applyBorder="1" applyAlignment="1">
      <alignment horizontal="left" vertical="distributed" wrapText="1"/>
    </xf>
    <xf numFmtId="0" fontId="26" fillId="0" borderId="0" xfId="0" applyFont="1" applyFill="1" applyBorder="1" applyAlignment="1">
      <alignment horizontal="center" vertical="distributed" wrapText="1"/>
    </xf>
    <xf numFmtId="0" fontId="22" fillId="0" borderId="0" xfId="0" applyFont="1" applyFill="1" applyBorder="1" applyAlignment="1">
      <alignment horizontal="center" vertical="distributed" wrapText="1"/>
    </xf>
    <xf numFmtId="0" fontId="31" fillId="25" borderId="13" xfId="0" applyFont="1" applyFill="1" applyBorder="1" applyAlignment="1">
      <alignment horizontal="center" vertical="distributed" wrapText="1"/>
    </xf>
    <xf numFmtId="0" fontId="31" fillId="25" borderId="14" xfId="0" applyFont="1" applyFill="1" applyBorder="1" applyAlignment="1">
      <alignment horizontal="center" vertical="distributed" wrapText="1"/>
    </xf>
    <xf numFmtId="0" fontId="31" fillId="25" borderId="11" xfId="0" applyFont="1" applyFill="1" applyBorder="1" applyAlignment="1">
      <alignment horizontal="center" vertical="distributed" wrapText="1"/>
    </xf>
    <xf numFmtId="0" fontId="31" fillId="25" borderId="15" xfId="0" applyFont="1" applyFill="1" applyBorder="1" applyAlignment="1">
      <alignment horizontal="center" vertical="distributed" wrapText="1"/>
    </xf>
    <xf numFmtId="0" fontId="31" fillId="25" borderId="26" xfId="0" applyFont="1" applyFill="1" applyBorder="1" applyAlignment="1">
      <alignment horizontal="center" vertical="center" wrapText="1"/>
    </xf>
    <xf numFmtId="0" fontId="31" fillId="25" borderId="14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left" vertical="center"/>
    </xf>
    <xf numFmtId="0" fontId="23" fillId="0" borderId="20" xfId="0" applyFont="1" applyFill="1" applyBorder="1" applyAlignment="1">
      <alignment horizontal="left" vertical="center"/>
    </xf>
    <xf numFmtId="0" fontId="23" fillId="0" borderId="21" xfId="0" applyFont="1" applyFill="1" applyBorder="1" applyAlignment="1">
      <alignment horizontal="left" vertical="center"/>
    </xf>
    <xf numFmtId="0" fontId="22" fillId="0" borderId="16" xfId="0" applyFont="1" applyFill="1" applyBorder="1" applyAlignment="1">
      <alignment horizontal="center" vertical="center"/>
    </xf>
    <xf numFmtId="0" fontId="22" fillId="0" borderId="17" xfId="0" applyFont="1" applyFill="1" applyBorder="1" applyAlignment="1">
      <alignment horizontal="center" vertical="center"/>
    </xf>
    <xf numFmtId="0" fontId="22" fillId="0" borderId="22" xfId="0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horizontal="center" vertical="center"/>
    </xf>
    <xf numFmtId="0" fontId="22" fillId="0" borderId="24" xfId="0" applyFont="1" applyFill="1" applyBorder="1" applyAlignment="1">
      <alignment horizontal="center" vertical="center"/>
    </xf>
    <xf numFmtId="0" fontId="22" fillId="0" borderId="25" xfId="0" applyFont="1" applyFill="1" applyBorder="1" applyAlignment="1">
      <alignment horizontal="center" vertical="center"/>
    </xf>
    <xf numFmtId="0" fontId="31" fillId="25" borderId="10" xfId="0" applyFont="1" applyFill="1" applyBorder="1" applyAlignment="1">
      <alignment horizontal="center" vertical="distributed" wrapText="1"/>
    </xf>
  </cellXfs>
  <cellStyles count="43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tas" xfId="33" builtinId="10" customBuiltin="1"/>
    <cellStyle name="Porcentaje" xfId="34" builtinId="5"/>
    <cellStyle name="Salida" xfId="35" builtinId="21" customBuiltin="1"/>
    <cellStyle name="Texto de advertencia" xfId="36" builtinId="11" customBuiltin="1"/>
    <cellStyle name="Texto explicativo" xfId="37" builtinId="53" customBuiltin="1"/>
    <cellStyle name="Título" xfId="38" builtinId="15" customBuiltin="1"/>
    <cellStyle name="Título 1" xfId="39" builtinId="16" customBuiltin="1"/>
    <cellStyle name="Título 2" xfId="40" builtinId="17" customBuiltin="1"/>
    <cellStyle name="Título 3" xfId="41" builtinId="18" customBuiltin="1"/>
    <cellStyle name="Total" xfId="42" builtinId="25" customBuiltin="1"/>
  </cellStyles>
  <dxfs count="0"/>
  <tableStyles count="0" defaultTableStyle="TableStyleMedium9" defaultPivotStyle="PivotStyleLight16"/>
  <colors>
    <mruColors>
      <color rgb="FF008B92"/>
      <color rgb="FF00AEB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1</xdr:rowOff>
    </xdr:from>
    <xdr:to>
      <xdr:col>3</xdr:col>
      <xdr:colOff>314326</xdr:colOff>
      <xdr:row>4</xdr:row>
      <xdr:rowOff>123172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1"/>
          <a:ext cx="5010150" cy="11137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2"/>
  <sheetViews>
    <sheetView showGridLines="0" tabSelected="1" workbookViewId="0"/>
  </sheetViews>
  <sheetFormatPr baseColWidth="10" defaultRowHeight="12.75" x14ac:dyDescent="0.2"/>
  <cols>
    <col min="1" max="1" width="8.28515625" style="2" customWidth="1"/>
    <col min="2" max="2" width="59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9" ht="20.100000000000001" customHeight="1" x14ac:dyDescent="0.2">
      <c r="B1" s="33"/>
      <c r="C1" s="5"/>
      <c r="D1" s="58" t="s">
        <v>411</v>
      </c>
      <c r="E1" s="58"/>
      <c r="F1" s="58"/>
      <c r="G1" s="58"/>
      <c r="H1" s="58"/>
    </row>
    <row r="2" spans="2:9" ht="20.100000000000001" customHeight="1" thickBot="1" x14ac:dyDescent="0.25">
      <c r="B2" s="34"/>
      <c r="C2" s="6"/>
      <c r="D2" s="58"/>
      <c r="E2" s="58"/>
      <c r="F2" s="58"/>
      <c r="G2" s="58"/>
      <c r="H2" s="58"/>
    </row>
    <row r="3" spans="2:9" ht="20.100000000000001" customHeight="1" thickBot="1" x14ac:dyDescent="0.25">
      <c r="B3" s="34"/>
      <c r="C3" s="6"/>
      <c r="D3" s="7" t="s">
        <v>410</v>
      </c>
      <c r="E3" s="59" t="s">
        <v>457</v>
      </c>
      <c r="F3" s="60"/>
      <c r="G3" s="60"/>
      <c r="H3" s="61"/>
    </row>
    <row r="4" spans="2:9" ht="20.100000000000001" customHeight="1" x14ac:dyDescent="0.2">
      <c r="B4" s="34"/>
      <c r="C4" s="8"/>
      <c r="D4" s="62" t="s">
        <v>378</v>
      </c>
      <c r="E4" s="63"/>
      <c r="F4" s="63"/>
      <c r="G4" s="63"/>
      <c r="H4" s="64"/>
    </row>
    <row r="5" spans="2:9" ht="13.5" thickBot="1" x14ac:dyDescent="0.25">
      <c r="B5" s="9"/>
      <c r="C5" s="9"/>
      <c r="D5" s="65"/>
      <c r="E5" s="66"/>
      <c r="F5" s="66"/>
      <c r="G5" s="66"/>
      <c r="H5" s="67"/>
    </row>
    <row r="6" spans="2:9" s="10" customFormat="1" ht="30" customHeight="1" x14ac:dyDescent="0.2">
      <c r="B6" s="68" t="s">
        <v>401</v>
      </c>
      <c r="C6" s="54" t="s">
        <v>402</v>
      </c>
      <c r="D6" s="55"/>
      <c r="E6" s="54" t="s">
        <v>456</v>
      </c>
      <c r="F6" s="55"/>
      <c r="G6" s="56" t="s">
        <v>458</v>
      </c>
      <c r="H6" s="52" t="s">
        <v>377</v>
      </c>
    </row>
    <row r="7" spans="2:9" s="10" customFormat="1" x14ac:dyDescent="0.2">
      <c r="B7" s="68"/>
      <c r="C7" s="11">
        <v>2016</v>
      </c>
      <c r="D7" s="11">
        <v>2017</v>
      </c>
      <c r="E7" s="11">
        <v>2016</v>
      </c>
      <c r="F7" s="11">
        <v>2017</v>
      </c>
      <c r="G7" s="57"/>
      <c r="H7" s="53"/>
    </row>
    <row r="8" spans="2:9" s="10" customFormat="1" x14ac:dyDescent="0.2">
      <c r="B8" s="12" t="s">
        <v>378</v>
      </c>
      <c r="C8" s="13">
        <f>+C18+C71+C161+C329+C552</f>
        <v>171272</v>
      </c>
      <c r="D8" s="13">
        <f>+D18+D71+D161+D329+D552</f>
        <v>142424</v>
      </c>
      <c r="E8" s="14">
        <f>SUM(E9:E13)</f>
        <v>1</v>
      </c>
      <c r="F8" s="14">
        <f>SUM(F9:F13)</f>
        <v>1</v>
      </c>
      <c r="G8" s="14">
        <f>+(D8-C8)/C8</f>
        <v>-0.16843383623709654</v>
      </c>
      <c r="H8" s="15">
        <f>+E8*G8</f>
        <v>-0.16843383623709654</v>
      </c>
      <c r="I8" s="16"/>
    </row>
    <row r="9" spans="2:9" s="10" customFormat="1" x14ac:dyDescent="0.2">
      <c r="B9" s="17" t="str">
        <f>+B18</f>
        <v>Total Vacantes en ocupaciones de nivel Directivo</v>
      </c>
      <c r="C9" s="18">
        <f>+C18</f>
        <v>2222</v>
      </c>
      <c r="D9" s="18">
        <f>+D18</f>
        <v>1629</v>
      </c>
      <c r="E9" s="19">
        <f>C9/$C$8</f>
        <v>1.2973515811107478E-2</v>
      </c>
      <c r="F9" s="19">
        <f>D9/$D$8</f>
        <v>1.1437679042857946E-2</v>
      </c>
      <c r="G9" s="20">
        <f>+IF(OR(AND(D9=0),(C9=0)),"0",((D9-C9)/C9))</f>
        <v>-0.26687668766876688</v>
      </c>
      <c r="H9" s="21">
        <f>+IF(OR(AND(E9=""),(G9="")),"",E9*G9)</f>
        <v>-3.4623289270867392E-3</v>
      </c>
      <c r="I9" s="16"/>
    </row>
    <row r="10" spans="2:9" s="10" customFormat="1" x14ac:dyDescent="0.2">
      <c r="B10" s="17" t="str">
        <f>+B71</f>
        <v xml:space="preserve">Total Vacantes en ocupaciones de nivel Profesional </v>
      </c>
      <c r="C10" s="18">
        <f>+C71</f>
        <v>14617</v>
      </c>
      <c r="D10" s="18">
        <f>+D71</f>
        <v>11945</v>
      </c>
      <c r="E10" s="19">
        <f>C10/$C$8</f>
        <v>8.5343780652996401E-2</v>
      </c>
      <c r="F10" s="19">
        <f>D10/$D$8</f>
        <v>8.3869291692411391E-2</v>
      </c>
      <c r="G10" s="20">
        <f>+IF(OR(AND(D10=0),(C10=0)),"0",((D10-C10)/C10))</f>
        <v>-0.18280084832729016</v>
      </c>
      <c r="H10" s="21">
        <f>+IF(OR(AND(E10=""),(G10="")),"",E10*G10)</f>
        <v>-1.5600915502825915E-2</v>
      </c>
      <c r="I10" s="16"/>
    </row>
    <row r="11" spans="2:9" s="10" customFormat="1" ht="24" x14ac:dyDescent="0.2">
      <c r="B11" s="17" t="str">
        <f>+B161</f>
        <v>Total Vacantes en ocupaciones de nivel Técnicos Profesionales - Tecnólogos</v>
      </c>
      <c r="C11" s="18">
        <f>+C161</f>
        <v>27657</v>
      </c>
      <c r="D11" s="18">
        <f>+D161</f>
        <v>22318</v>
      </c>
      <c r="E11" s="19">
        <f>C11/$C$8</f>
        <v>0.16147998505301508</v>
      </c>
      <c r="F11" s="19">
        <f>D11/$D$8</f>
        <v>0.15670111778913667</v>
      </c>
      <c r="G11" s="20">
        <f>+IF(OR(AND(D11=0),(C11=0)),"0",((D11-C11)/C11))</f>
        <v>-0.19304335249665547</v>
      </c>
      <c r="H11" s="21">
        <f>+IF(OR(AND(E11=""),(G11="")),"",E11*G11)</f>
        <v>-3.1172637675743846E-2</v>
      </c>
      <c r="I11" s="16"/>
    </row>
    <row r="12" spans="2:9" s="10" customFormat="1" x14ac:dyDescent="0.2">
      <c r="B12" s="17" t="str">
        <f>+B329</f>
        <v>Total Vacantes  en ocupaciones de nivel Calificados</v>
      </c>
      <c r="C12" s="18">
        <f>+C329</f>
        <v>96050</v>
      </c>
      <c r="D12" s="18">
        <f>+D329</f>
        <v>81737</v>
      </c>
      <c r="E12" s="19">
        <f>C12/$C$8</f>
        <v>0.56080386753234623</v>
      </c>
      <c r="F12" s="19">
        <f>D12/$D$8</f>
        <v>0.57389906195585016</v>
      </c>
      <c r="G12" s="20">
        <f>+IF(OR(AND(D12=0),(C12=0)),"0",((D12-C12)/C12))</f>
        <v>-0.14901613742842271</v>
      </c>
      <c r="H12" s="21">
        <f>+IF(OR(AND(E12=""),(G12="")),"",E12*G12)</f>
        <v>-8.3568826194591064E-2</v>
      </c>
      <c r="I12" s="16"/>
    </row>
    <row r="13" spans="2:9" s="10" customFormat="1" x14ac:dyDescent="0.2">
      <c r="B13" s="17" t="str">
        <f>+B552</f>
        <v>Total Vacantes en ocupaciones de nivel Elemental</v>
      </c>
      <c r="C13" s="18">
        <f>+C552</f>
        <v>30726</v>
      </c>
      <c r="D13" s="18">
        <f>+D552</f>
        <v>24795</v>
      </c>
      <c r="E13" s="19">
        <f>C13/$C$8</f>
        <v>0.17939885095053482</v>
      </c>
      <c r="F13" s="19">
        <f>D13/$D$8</f>
        <v>0.17409284951974385</v>
      </c>
      <c r="G13" s="20">
        <f>+IF(OR(AND(D13=0),(C13=0)),"0",((D13-C13)/C13))</f>
        <v>-0.19302870533099004</v>
      </c>
      <c r="H13" s="21">
        <f>+IF(OR(AND(E13=""),(G13="")),"",E13*G13)</f>
        <v>-3.462912793684899E-2</v>
      </c>
      <c r="I13" s="16"/>
    </row>
    <row r="14" spans="2:9" s="10" customFormat="1" x14ac:dyDescent="0.2">
      <c r="B14" s="22"/>
      <c r="C14" s="22"/>
      <c r="D14" s="22"/>
      <c r="I14" s="16"/>
    </row>
    <row r="15" spans="2:9" s="10" customFormat="1" ht="13.5" thickBot="1" x14ac:dyDescent="0.25">
      <c r="B15" s="22"/>
      <c r="C15" s="22"/>
      <c r="D15" s="22"/>
      <c r="I15" s="16"/>
    </row>
    <row r="16" spans="2:9" s="10" customFormat="1" ht="30" customHeight="1" x14ac:dyDescent="0.2">
      <c r="B16" s="68" t="s">
        <v>401</v>
      </c>
      <c r="C16" s="54" t="s">
        <v>402</v>
      </c>
      <c r="D16" s="55"/>
      <c r="E16" s="54" t="s">
        <v>456</v>
      </c>
      <c r="F16" s="55"/>
      <c r="G16" s="56" t="s">
        <v>458</v>
      </c>
      <c r="H16" s="52" t="s">
        <v>377</v>
      </c>
    </row>
    <row r="17" spans="1:9" s="10" customFormat="1" x14ac:dyDescent="0.2">
      <c r="B17" s="68"/>
      <c r="C17" s="35">
        <v>2016</v>
      </c>
      <c r="D17" s="35">
        <v>2017</v>
      </c>
      <c r="E17" s="35">
        <v>2016</v>
      </c>
      <c r="F17" s="35">
        <v>2017</v>
      </c>
      <c r="G17" s="57"/>
      <c r="H17" s="53"/>
      <c r="I17" s="16"/>
    </row>
    <row r="18" spans="1:9" s="10" customFormat="1" x14ac:dyDescent="0.2">
      <c r="B18" s="12" t="s">
        <v>403</v>
      </c>
      <c r="C18" s="13">
        <f>SUM(C19:C65)</f>
        <v>2222</v>
      </c>
      <c r="D18" s="13">
        <f>SUM(D19:D65)</f>
        <v>1629</v>
      </c>
      <c r="E18" s="14">
        <f>+IF(C18=0,"",C18/C$18)</f>
        <v>1</v>
      </c>
      <c r="F18" s="14">
        <f>+IF(D18=0,"",D18/D$18)</f>
        <v>1</v>
      </c>
      <c r="G18" s="14">
        <f>+IF(OR(AND(D18=0),(C18=0)),"0",((D18-C18)/C18))</f>
        <v>-0.26687668766876688</v>
      </c>
      <c r="H18" s="15">
        <f>+IF(OR(AND(E18=""),(G18="")),"",E18*G18)</f>
        <v>-0.26687668766876688</v>
      </c>
      <c r="I18" s="16"/>
    </row>
    <row r="19" spans="1:9" s="42" customFormat="1" ht="15" x14ac:dyDescent="0.2">
      <c r="B19" s="36" t="s">
        <v>0</v>
      </c>
      <c r="C19" s="37">
        <v>2</v>
      </c>
      <c r="D19" s="37">
        <v>1</v>
      </c>
      <c r="E19" s="44">
        <f>+IF(C19=0,"",C19/C$18)</f>
        <v>9.0009000900090005E-4</v>
      </c>
      <c r="F19" s="44">
        <f>+IF(D19=0,"",D19/D$18)</f>
        <v>6.1387354205033758E-4</v>
      </c>
      <c r="G19" s="39">
        <f>+IF(OR(AND(D19=0),(C19=0)),"0",((D19-C19)/C19))</f>
        <v>-0.5</v>
      </c>
      <c r="H19" s="40">
        <f>+IF(OR(AND(E19=""),(G19="")),"",E19*G19)</f>
        <v>-4.5004500450045003E-4</v>
      </c>
      <c r="I19" s="41"/>
    </row>
    <row r="20" spans="1:9" s="42" customFormat="1" ht="15" x14ac:dyDescent="0.2">
      <c r="B20" s="36" t="s">
        <v>169</v>
      </c>
      <c r="C20" s="37">
        <v>40</v>
      </c>
      <c r="D20" s="37">
        <v>4</v>
      </c>
      <c r="E20" s="44">
        <f t="shared" ref="E20:E65" si="0">+IF(C20=0,"",C20/C$18)</f>
        <v>1.8001800180018002E-2</v>
      </c>
      <c r="F20" s="44">
        <f t="shared" ref="F20:F65" si="1">+IF(D20=0,"",D20/D$18)</f>
        <v>2.4554941682013503E-3</v>
      </c>
      <c r="G20" s="39">
        <f t="shared" ref="G20:G65" si="2">+IF(OR(AND(D20=0),(C20=0)),"0",((D20-C20)/C20))</f>
        <v>-0.9</v>
      </c>
      <c r="H20" s="40">
        <f t="shared" ref="H20:H65" si="3">+IF(OR(AND(E20=""),(G20="")),"",E20*G20)</f>
        <v>-1.6201620162016202E-2</v>
      </c>
      <c r="I20" s="41"/>
    </row>
    <row r="21" spans="1:9" s="42" customFormat="1" ht="30" x14ac:dyDescent="0.2">
      <c r="B21" s="36" t="s">
        <v>1</v>
      </c>
      <c r="C21" s="37">
        <v>5</v>
      </c>
      <c r="D21" s="37">
        <v>3</v>
      </c>
      <c r="E21" s="44">
        <f t="shared" si="0"/>
        <v>2.2502250225022503E-3</v>
      </c>
      <c r="F21" s="44">
        <f t="shared" si="1"/>
        <v>1.841620626151013E-3</v>
      </c>
      <c r="G21" s="39">
        <f t="shared" si="2"/>
        <v>-0.4</v>
      </c>
      <c r="H21" s="40">
        <f t="shared" si="3"/>
        <v>-9.0009000900090016E-4</v>
      </c>
      <c r="I21" s="41"/>
    </row>
    <row r="22" spans="1:9" s="42" customFormat="1" ht="30" x14ac:dyDescent="0.2">
      <c r="B22" s="36" t="s">
        <v>461</v>
      </c>
      <c r="C22" s="37">
        <v>13</v>
      </c>
      <c r="D22" s="37">
        <v>10</v>
      </c>
      <c r="E22" s="44">
        <f t="shared" si="0"/>
        <v>5.8505850585058505E-3</v>
      </c>
      <c r="F22" s="44">
        <f t="shared" si="1"/>
        <v>6.1387354205033762E-3</v>
      </c>
      <c r="G22" s="39">
        <f t="shared" si="2"/>
        <v>-0.23076923076923078</v>
      </c>
      <c r="H22" s="40">
        <f t="shared" si="3"/>
        <v>-1.3501350135013501E-3</v>
      </c>
      <c r="I22" s="41"/>
    </row>
    <row r="23" spans="1:9" s="42" customFormat="1" ht="30" x14ac:dyDescent="0.2">
      <c r="B23" s="36" t="s">
        <v>170</v>
      </c>
      <c r="C23" s="37">
        <v>13</v>
      </c>
      <c r="D23" s="37">
        <v>3</v>
      </c>
      <c r="E23" s="44">
        <f t="shared" si="0"/>
        <v>5.8505850585058505E-3</v>
      </c>
      <c r="F23" s="44">
        <f t="shared" si="1"/>
        <v>1.841620626151013E-3</v>
      </c>
      <c r="G23" s="39">
        <f t="shared" si="2"/>
        <v>-0.76923076923076927</v>
      </c>
      <c r="H23" s="40">
        <f t="shared" si="3"/>
        <v>-4.5004500450045006E-3</v>
      </c>
      <c r="I23" s="41"/>
    </row>
    <row r="24" spans="1:9" s="42" customFormat="1" ht="30" x14ac:dyDescent="0.2">
      <c r="B24" s="36" t="s">
        <v>171</v>
      </c>
      <c r="C24" s="37">
        <v>20</v>
      </c>
      <c r="D24" s="37">
        <v>11</v>
      </c>
      <c r="E24" s="44">
        <f t="shared" si="0"/>
        <v>9.0009000900090012E-3</v>
      </c>
      <c r="F24" s="44">
        <f t="shared" si="1"/>
        <v>6.752608962553714E-3</v>
      </c>
      <c r="G24" s="39">
        <f t="shared" si="2"/>
        <v>-0.45</v>
      </c>
      <c r="H24" s="40">
        <f t="shared" si="3"/>
        <v>-4.0504050405040506E-3</v>
      </c>
      <c r="I24" s="41"/>
    </row>
    <row r="25" spans="1:9" s="42" customFormat="1" ht="30" x14ac:dyDescent="0.2">
      <c r="A25" s="45" t="s">
        <v>614</v>
      </c>
      <c r="B25" s="36" t="s">
        <v>566</v>
      </c>
      <c r="C25" s="37"/>
      <c r="D25" s="37">
        <v>5</v>
      </c>
      <c r="E25" s="44" t="str">
        <f t="shared" ref="E25:E27" si="4">+IF(C25=0,"",C25/C$18)</f>
        <v/>
      </c>
      <c r="F25" s="44">
        <f t="shared" ref="F25:F27" si="5">+IF(D25=0,"",D25/D$18)</f>
        <v>3.0693677102516881E-3</v>
      </c>
      <c r="G25" s="39" t="str">
        <f t="shared" ref="G25:G27" si="6">+IF(OR(AND(D25=0),(C25=0)),"0",((D25-C25)/C25))</f>
        <v>0</v>
      </c>
      <c r="H25" s="40" t="str">
        <f t="shared" ref="H25:H27" si="7">+IF(OR(AND(E25=""),(G25="")),"",E25*G25)</f>
        <v/>
      </c>
      <c r="I25" s="41"/>
    </row>
    <row r="26" spans="1:9" s="42" customFormat="1" ht="15" x14ac:dyDescent="0.2">
      <c r="B26" s="36" t="s">
        <v>2</v>
      </c>
      <c r="C26" s="37">
        <v>98</v>
      </c>
      <c r="D26" s="37">
        <v>51</v>
      </c>
      <c r="E26" s="44">
        <f t="shared" si="4"/>
        <v>4.4104410441044108E-2</v>
      </c>
      <c r="F26" s="44">
        <f t="shared" si="5"/>
        <v>3.1307550644567222E-2</v>
      </c>
      <c r="G26" s="39">
        <f t="shared" si="6"/>
        <v>-0.47959183673469385</v>
      </c>
      <c r="H26" s="40">
        <f t="shared" si="7"/>
        <v>-2.1152115211521154E-2</v>
      </c>
      <c r="I26" s="41"/>
    </row>
    <row r="27" spans="1:9" s="42" customFormat="1" ht="15" x14ac:dyDescent="0.2">
      <c r="B27" s="36" t="s">
        <v>6</v>
      </c>
      <c r="C27" s="37">
        <v>165</v>
      </c>
      <c r="D27" s="37">
        <v>129</v>
      </c>
      <c r="E27" s="44">
        <f t="shared" si="4"/>
        <v>7.4257425742574254E-2</v>
      </c>
      <c r="F27" s="44">
        <f t="shared" si="5"/>
        <v>7.918968692449356E-2</v>
      </c>
      <c r="G27" s="39">
        <f t="shared" si="6"/>
        <v>-0.21818181818181817</v>
      </c>
      <c r="H27" s="40">
        <f t="shared" si="7"/>
        <v>-1.6201620162016199E-2</v>
      </c>
      <c r="I27" s="41"/>
    </row>
    <row r="28" spans="1:9" s="42" customFormat="1" ht="15" x14ac:dyDescent="0.2">
      <c r="B28" s="36" t="s">
        <v>3</v>
      </c>
      <c r="C28" s="37">
        <v>66</v>
      </c>
      <c r="D28" s="37">
        <v>50</v>
      </c>
      <c r="E28" s="44">
        <f t="shared" si="0"/>
        <v>2.9702970297029702E-2</v>
      </c>
      <c r="F28" s="44">
        <f t="shared" si="1"/>
        <v>3.0693677102516883E-2</v>
      </c>
      <c r="G28" s="39">
        <f t="shared" si="2"/>
        <v>-0.24242424242424243</v>
      </c>
      <c r="H28" s="40">
        <f t="shared" si="3"/>
        <v>-7.2007200720072004E-3</v>
      </c>
      <c r="I28" s="41"/>
    </row>
    <row r="29" spans="1:9" s="42" customFormat="1" ht="15" x14ac:dyDescent="0.2">
      <c r="B29" s="36" t="s">
        <v>5</v>
      </c>
      <c r="C29" s="37">
        <v>325</v>
      </c>
      <c r="D29" s="37">
        <v>198</v>
      </c>
      <c r="E29" s="44">
        <f t="shared" si="0"/>
        <v>0.14626462646264626</v>
      </c>
      <c r="F29" s="44">
        <f t="shared" si="1"/>
        <v>0.12154696132596685</v>
      </c>
      <c r="G29" s="39">
        <f t="shared" si="2"/>
        <v>-0.39076923076923076</v>
      </c>
      <c r="H29" s="40">
        <f t="shared" si="3"/>
        <v>-5.7155715571557152E-2</v>
      </c>
      <c r="I29" s="41"/>
    </row>
    <row r="30" spans="1:9" s="42" customFormat="1" ht="15" x14ac:dyDescent="0.2">
      <c r="B30" s="36" t="s">
        <v>172</v>
      </c>
      <c r="C30" s="37">
        <v>1</v>
      </c>
      <c r="D30" s="37">
        <v>0</v>
      </c>
      <c r="E30" s="44">
        <f t="shared" si="0"/>
        <v>4.5004500450045003E-4</v>
      </c>
      <c r="F30" s="44" t="str">
        <f t="shared" si="1"/>
        <v/>
      </c>
      <c r="G30" s="39" t="str">
        <f t="shared" si="2"/>
        <v>0</v>
      </c>
      <c r="H30" s="40">
        <f t="shared" si="3"/>
        <v>0</v>
      </c>
      <c r="I30" s="41"/>
    </row>
    <row r="31" spans="1:9" s="42" customFormat="1" ht="15" x14ac:dyDescent="0.2">
      <c r="B31" s="36" t="s">
        <v>173</v>
      </c>
      <c r="C31" s="37">
        <v>16</v>
      </c>
      <c r="D31" s="37">
        <v>12</v>
      </c>
      <c r="E31" s="44">
        <f t="shared" si="0"/>
        <v>7.2007200720072004E-3</v>
      </c>
      <c r="F31" s="44">
        <f t="shared" si="1"/>
        <v>7.3664825046040518E-3</v>
      </c>
      <c r="G31" s="39">
        <f t="shared" si="2"/>
        <v>-0.25</v>
      </c>
      <c r="H31" s="40">
        <f t="shared" si="3"/>
        <v>-1.8001800180018001E-3</v>
      </c>
      <c r="I31" s="41"/>
    </row>
    <row r="32" spans="1:9" s="42" customFormat="1" ht="15" x14ac:dyDescent="0.2">
      <c r="B32" s="36" t="s">
        <v>4</v>
      </c>
      <c r="C32" s="37">
        <v>1</v>
      </c>
      <c r="D32" s="37">
        <v>2</v>
      </c>
      <c r="E32" s="44">
        <f t="shared" si="0"/>
        <v>4.5004500450045003E-4</v>
      </c>
      <c r="F32" s="44">
        <f t="shared" si="1"/>
        <v>1.2277470841006752E-3</v>
      </c>
      <c r="G32" s="39">
        <f t="shared" si="2"/>
        <v>1</v>
      </c>
      <c r="H32" s="40">
        <f t="shared" si="3"/>
        <v>4.5004500450045003E-4</v>
      </c>
      <c r="I32" s="41"/>
    </row>
    <row r="33" spans="2:9" s="42" customFormat="1" ht="15" x14ac:dyDescent="0.2">
      <c r="B33" s="36" t="s">
        <v>7</v>
      </c>
      <c r="C33" s="37">
        <v>0</v>
      </c>
      <c r="D33" s="37">
        <v>6</v>
      </c>
      <c r="E33" s="44" t="str">
        <f t="shared" si="0"/>
        <v/>
      </c>
      <c r="F33" s="44">
        <f t="shared" si="1"/>
        <v>3.6832412523020259E-3</v>
      </c>
      <c r="G33" s="39" t="str">
        <f t="shared" si="2"/>
        <v>0</v>
      </c>
      <c r="H33" s="40" t="str">
        <f t="shared" si="3"/>
        <v/>
      </c>
      <c r="I33" s="41"/>
    </row>
    <row r="34" spans="2:9" s="42" customFormat="1" ht="15" x14ac:dyDescent="0.2">
      <c r="B34" s="36" t="s">
        <v>174</v>
      </c>
      <c r="C34" s="37">
        <v>3</v>
      </c>
      <c r="D34" s="37">
        <v>5</v>
      </c>
      <c r="E34" s="44">
        <f t="shared" si="0"/>
        <v>1.3501350135013501E-3</v>
      </c>
      <c r="F34" s="44">
        <f t="shared" si="1"/>
        <v>3.0693677102516881E-3</v>
      </c>
      <c r="G34" s="39">
        <f t="shared" si="2"/>
        <v>0.66666666666666663</v>
      </c>
      <c r="H34" s="40">
        <f t="shared" si="3"/>
        <v>9.0009000900090005E-4</v>
      </c>
      <c r="I34" s="41"/>
    </row>
    <row r="35" spans="2:9" s="42" customFormat="1" ht="15" x14ac:dyDescent="0.2">
      <c r="B35" s="36" t="s">
        <v>175</v>
      </c>
      <c r="C35" s="37">
        <v>78</v>
      </c>
      <c r="D35" s="37">
        <v>59</v>
      </c>
      <c r="E35" s="44">
        <f t="shared" si="0"/>
        <v>3.5103510351035101E-2</v>
      </c>
      <c r="F35" s="44">
        <f t="shared" si="1"/>
        <v>3.6218538980969918E-2</v>
      </c>
      <c r="G35" s="39">
        <f t="shared" si="2"/>
        <v>-0.24358974358974358</v>
      </c>
      <c r="H35" s="40">
        <f t="shared" si="3"/>
        <v>-8.5508550855085495E-3</v>
      </c>
      <c r="I35" s="41"/>
    </row>
    <row r="36" spans="2:9" s="42" customFormat="1" ht="30" x14ac:dyDescent="0.2">
      <c r="B36" s="36" t="s">
        <v>176</v>
      </c>
      <c r="C36" s="37">
        <v>4</v>
      </c>
      <c r="D36" s="37">
        <v>4</v>
      </c>
      <c r="E36" s="44">
        <f t="shared" si="0"/>
        <v>1.8001800180018001E-3</v>
      </c>
      <c r="F36" s="44">
        <f t="shared" si="1"/>
        <v>2.4554941682013503E-3</v>
      </c>
      <c r="G36" s="39">
        <f t="shared" si="2"/>
        <v>0</v>
      </c>
      <c r="H36" s="40">
        <f t="shared" si="3"/>
        <v>0</v>
      </c>
      <c r="I36" s="41"/>
    </row>
    <row r="37" spans="2:9" s="42" customFormat="1" ht="15" x14ac:dyDescent="0.2">
      <c r="B37" s="36" t="s">
        <v>177</v>
      </c>
      <c r="C37" s="37">
        <v>20</v>
      </c>
      <c r="D37" s="37">
        <v>18</v>
      </c>
      <c r="E37" s="44">
        <f t="shared" si="0"/>
        <v>9.0009000900090012E-3</v>
      </c>
      <c r="F37" s="44">
        <f t="shared" si="1"/>
        <v>1.1049723756906077E-2</v>
      </c>
      <c r="G37" s="39">
        <f t="shared" si="2"/>
        <v>-0.1</v>
      </c>
      <c r="H37" s="40">
        <f t="shared" si="3"/>
        <v>-9.0009000900090016E-4</v>
      </c>
      <c r="I37" s="41"/>
    </row>
    <row r="38" spans="2:9" s="42" customFormat="1" ht="15" x14ac:dyDescent="0.2">
      <c r="B38" s="36" t="s">
        <v>8</v>
      </c>
      <c r="C38" s="37">
        <v>29</v>
      </c>
      <c r="D38" s="37">
        <v>21</v>
      </c>
      <c r="E38" s="44">
        <f t="shared" si="0"/>
        <v>1.3051305130513051E-2</v>
      </c>
      <c r="F38" s="44">
        <f t="shared" si="1"/>
        <v>1.289134438305709E-2</v>
      </c>
      <c r="G38" s="39">
        <f t="shared" si="2"/>
        <v>-0.27586206896551724</v>
      </c>
      <c r="H38" s="40">
        <f t="shared" si="3"/>
        <v>-3.6003600360036002E-3</v>
      </c>
      <c r="I38" s="41"/>
    </row>
    <row r="39" spans="2:9" s="42" customFormat="1" ht="15" x14ac:dyDescent="0.2">
      <c r="B39" s="36" t="s">
        <v>178</v>
      </c>
      <c r="C39" s="37">
        <v>1</v>
      </c>
      <c r="D39" s="37">
        <v>1</v>
      </c>
      <c r="E39" s="44">
        <f t="shared" si="0"/>
        <v>4.5004500450045003E-4</v>
      </c>
      <c r="F39" s="44">
        <f t="shared" si="1"/>
        <v>6.1387354205033758E-4</v>
      </c>
      <c r="G39" s="39">
        <f t="shared" si="2"/>
        <v>0</v>
      </c>
      <c r="H39" s="40">
        <f t="shared" si="3"/>
        <v>0</v>
      </c>
      <c r="I39" s="41"/>
    </row>
    <row r="40" spans="2:9" s="42" customFormat="1" ht="15" x14ac:dyDescent="0.2">
      <c r="B40" s="36" t="s">
        <v>179</v>
      </c>
      <c r="C40" s="37">
        <v>1</v>
      </c>
      <c r="D40" s="37">
        <v>1</v>
      </c>
      <c r="E40" s="44">
        <f t="shared" si="0"/>
        <v>4.5004500450045003E-4</v>
      </c>
      <c r="F40" s="44">
        <f t="shared" si="1"/>
        <v>6.1387354205033758E-4</v>
      </c>
      <c r="G40" s="39">
        <f t="shared" si="2"/>
        <v>0</v>
      </c>
      <c r="H40" s="40">
        <f t="shared" si="3"/>
        <v>0</v>
      </c>
      <c r="I40" s="41"/>
    </row>
    <row r="41" spans="2:9" s="42" customFormat="1" ht="15" x14ac:dyDescent="0.2">
      <c r="B41" s="36" t="s">
        <v>180</v>
      </c>
      <c r="C41" s="37">
        <v>13</v>
      </c>
      <c r="D41" s="37">
        <v>6</v>
      </c>
      <c r="E41" s="44">
        <f t="shared" si="0"/>
        <v>5.8505850585058505E-3</v>
      </c>
      <c r="F41" s="44">
        <f t="shared" si="1"/>
        <v>3.6832412523020259E-3</v>
      </c>
      <c r="G41" s="39">
        <f t="shared" si="2"/>
        <v>-0.53846153846153844</v>
      </c>
      <c r="H41" s="40">
        <f t="shared" si="3"/>
        <v>-3.1503150315031502E-3</v>
      </c>
      <c r="I41" s="41"/>
    </row>
    <row r="42" spans="2:9" s="42" customFormat="1" ht="15" x14ac:dyDescent="0.2">
      <c r="B42" s="36" t="s">
        <v>181</v>
      </c>
      <c r="C42" s="37">
        <v>3</v>
      </c>
      <c r="D42" s="37">
        <v>1</v>
      </c>
      <c r="E42" s="44">
        <f t="shared" si="0"/>
        <v>1.3501350135013501E-3</v>
      </c>
      <c r="F42" s="44">
        <f t="shared" si="1"/>
        <v>6.1387354205033758E-4</v>
      </c>
      <c r="G42" s="39">
        <f t="shared" si="2"/>
        <v>-0.66666666666666663</v>
      </c>
      <c r="H42" s="40">
        <f t="shared" si="3"/>
        <v>-9.0009000900090005E-4</v>
      </c>
      <c r="I42" s="41"/>
    </row>
    <row r="43" spans="2:9" s="42" customFormat="1" ht="30" x14ac:dyDescent="0.2">
      <c r="B43" s="36" t="s">
        <v>182</v>
      </c>
      <c r="C43" s="37">
        <v>43</v>
      </c>
      <c r="D43" s="37">
        <v>22</v>
      </c>
      <c r="E43" s="44">
        <f t="shared" si="0"/>
        <v>1.9351935193519351E-2</v>
      </c>
      <c r="F43" s="44">
        <f t="shared" si="1"/>
        <v>1.3505217925107428E-2</v>
      </c>
      <c r="G43" s="39">
        <f t="shared" si="2"/>
        <v>-0.48837209302325579</v>
      </c>
      <c r="H43" s="40">
        <f t="shared" si="3"/>
        <v>-9.4509450945094494E-3</v>
      </c>
      <c r="I43" s="41"/>
    </row>
    <row r="44" spans="2:9" s="42" customFormat="1" ht="15" x14ac:dyDescent="0.2">
      <c r="B44" s="36" t="s">
        <v>183</v>
      </c>
      <c r="C44" s="37">
        <v>20</v>
      </c>
      <c r="D44" s="37">
        <v>10</v>
      </c>
      <c r="E44" s="44">
        <f t="shared" si="0"/>
        <v>9.0009000900090012E-3</v>
      </c>
      <c r="F44" s="44">
        <f t="shared" si="1"/>
        <v>6.1387354205033762E-3</v>
      </c>
      <c r="G44" s="39">
        <f t="shared" si="2"/>
        <v>-0.5</v>
      </c>
      <c r="H44" s="40">
        <f t="shared" si="3"/>
        <v>-4.5004500450045006E-3</v>
      </c>
      <c r="I44" s="41"/>
    </row>
    <row r="45" spans="2:9" s="42" customFormat="1" ht="15" x14ac:dyDescent="0.2">
      <c r="B45" s="36" t="s">
        <v>9</v>
      </c>
      <c r="C45" s="37">
        <v>0</v>
      </c>
      <c r="D45" s="37">
        <v>1</v>
      </c>
      <c r="E45" s="44" t="str">
        <f t="shared" si="0"/>
        <v/>
      </c>
      <c r="F45" s="44">
        <f t="shared" si="1"/>
        <v>6.1387354205033758E-4</v>
      </c>
      <c r="G45" s="39" t="str">
        <f t="shared" si="2"/>
        <v>0</v>
      </c>
      <c r="H45" s="40" t="str">
        <f t="shared" si="3"/>
        <v/>
      </c>
      <c r="I45" s="41"/>
    </row>
    <row r="46" spans="2:9" s="42" customFormat="1" ht="15" x14ac:dyDescent="0.2">
      <c r="B46" s="36" t="s">
        <v>462</v>
      </c>
      <c r="C46" s="37">
        <v>1</v>
      </c>
      <c r="D46" s="37">
        <v>2</v>
      </c>
      <c r="E46" s="44">
        <f t="shared" si="0"/>
        <v>4.5004500450045003E-4</v>
      </c>
      <c r="F46" s="44">
        <f t="shared" si="1"/>
        <v>1.2277470841006752E-3</v>
      </c>
      <c r="G46" s="39">
        <f t="shared" si="2"/>
        <v>1</v>
      </c>
      <c r="H46" s="40">
        <f t="shared" si="3"/>
        <v>4.5004500450045003E-4</v>
      </c>
      <c r="I46" s="41"/>
    </row>
    <row r="47" spans="2:9" s="42" customFormat="1" ht="15" x14ac:dyDescent="0.2">
      <c r="B47" s="36" t="s">
        <v>184</v>
      </c>
      <c r="C47" s="37">
        <v>0</v>
      </c>
      <c r="D47" s="37">
        <v>0</v>
      </c>
      <c r="E47" s="44" t="str">
        <f t="shared" si="0"/>
        <v/>
      </c>
      <c r="F47" s="44" t="str">
        <f t="shared" si="1"/>
        <v/>
      </c>
      <c r="G47" s="39" t="str">
        <f t="shared" si="2"/>
        <v>0</v>
      </c>
      <c r="H47" s="40" t="str">
        <f t="shared" si="3"/>
        <v/>
      </c>
      <c r="I47" s="41"/>
    </row>
    <row r="48" spans="2:9" s="42" customFormat="1" ht="15" x14ac:dyDescent="0.2">
      <c r="B48" s="36" t="s">
        <v>10</v>
      </c>
      <c r="C48" s="37">
        <v>9</v>
      </c>
      <c r="D48" s="37">
        <v>4</v>
      </c>
      <c r="E48" s="44">
        <f t="shared" si="0"/>
        <v>4.0504050405040506E-3</v>
      </c>
      <c r="F48" s="44">
        <f t="shared" si="1"/>
        <v>2.4554941682013503E-3</v>
      </c>
      <c r="G48" s="39">
        <f t="shared" si="2"/>
        <v>-0.55555555555555558</v>
      </c>
      <c r="H48" s="40">
        <f t="shared" si="3"/>
        <v>-2.2502250225022503E-3</v>
      </c>
      <c r="I48" s="41"/>
    </row>
    <row r="49" spans="2:9" s="42" customFormat="1" ht="15" x14ac:dyDescent="0.2">
      <c r="B49" s="36" t="s">
        <v>11</v>
      </c>
      <c r="C49" s="37">
        <v>476</v>
      </c>
      <c r="D49" s="37">
        <v>326</v>
      </c>
      <c r="E49" s="44">
        <f t="shared" si="0"/>
        <v>0.21422142214221424</v>
      </c>
      <c r="F49" s="44">
        <f t="shared" si="1"/>
        <v>0.20012277470841006</v>
      </c>
      <c r="G49" s="39">
        <f t="shared" si="2"/>
        <v>-0.31512605042016806</v>
      </c>
      <c r="H49" s="40">
        <f t="shared" si="3"/>
        <v>-6.7506750675067506E-2</v>
      </c>
      <c r="I49" s="41"/>
    </row>
    <row r="50" spans="2:9" s="42" customFormat="1" ht="15" x14ac:dyDescent="0.2">
      <c r="B50" s="36" t="s">
        <v>15</v>
      </c>
      <c r="C50" s="37">
        <v>17</v>
      </c>
      <c r="D50" s="37">
        <v>8</v>
      </c>
      <c r="E50" s="44">
        <f t="shared" si="0"/>
        <v>7.6507650765076504E-3</v>
      </c>
      <c r="F50" s="44">
        <f t="shared" si="1"/>
        <v>4.9109883364027006E-3</v>
      </c>
      <c r="G50" s="39">
        <f t="shared" si="2"/>
        <v>-0.52941176470588236</v>
      </c>
      <c r="H50" s="40">
        <f t="shared" si="3"/>
        <v>-4.0504050405040506E-3</v>
      </c>
      <c r="I50" s="41"/>
    </row>
    <row r="51" spans="2:9" s="42" customFormat="1" ht="15" x14ac:dyDescent="0.2">
      <c r="B51" s="36" t="s">
        <v>14</v>
      </c>
      <c r="C51" s="37">
        <v>13</v>
      </c>
      <c r="D51" s="37">
        <v>10</v>
      </c>
      <c r="E51" s="44">
        <f t="shared" si="0"/>
        <v>5.8505850585058505E-3</v>
      </c>
      <c r="F51" s="44">
        <f t="shared" si="1"/>
        <v>6.1387354205033762E-3</v>
      </c>
      <c r="G51" s="39">
        <f t="shared" si="2"/>
        <v>-0.23076923076923078</v>
      </c>
      <c r="H51" s="40">
        <f t="shared" si="3"/>
        <v>-1.3501350135013501E-3</v>
      </c>
      <c r="I51" s="41"/>
    </row>
    <row r="52" spans="2:9" s="42" customFormat="1" ht="15" x14ac:dyDescent="0.2">
      <c r="B52" s="36" t="s">
        <v>13</v>
      </c>
      <c r="C52" s="37">
        <v>12</v>
      </c>
      <c r="D52" s="37">
        <v>5</v>
      </c>
      <c r="E52" s="44">
        <f t="shared" si="0"/>
        <v>5.4005400540054005E-3</v>
      </c>
      <c r="F52" s="44">
        <f t="shared" si="1"/>
        <v>3.0693677102516881E-3</v>
      </c>
      <c r="G52" s="39">
        <f t="shared" si="2"/>
        <v>-0.58333333333333337</v>
      </c>
      <c r="H52" s="40">
        <f t="shared" si="3"/>
        <v>-3.1503150315031507E-3</v>
      </c>
      <c r="I52" s="41"/>
    </row>
    <row r="53" spans="2:9" s="42" customFormat="1" ht="15" x14ac:dyDescent="0.2">
      <c r="B53" s="36" t="s">
        <v>463</v>
      </c>
      <c r="C53" s="37">
        <v>132</v>
      </c>
      <c r="D53" s="37">
        <v>181</v>
      </c>
      <c r="E53" s="44">
        <f t="shared" si="0"/>
        <v>5.9405940594059403E-2</v>
      </c>
      <c r="F53" s="44">
        <f t="shared" si="1"/>
        <v>0.1111111111111111</v>
      </c>
      <c r="G53" s="39">
        <f t="shared" si="2"/>
        <v>0.37121212121212122</v>
      </c>
      <c r="H53" s="40">
        <f t="shared" si="3"/>
        <v>2.205220522052205E-2</v>
      </c>
      <c r="I53" s="41"/>
    </row>
    <row r="54" spans="2:9" s="42" customFormat="1" ht="15" x14ac:dyDescent="0.2">
      <c r="B54" s="36" t="s">
        <v>12</v>
      </c>
      <c r="C54" s="37">
        <v>2</v>
      </c>
      <c r="D54" s="37">
        <v>2</v>
      </c>
      <c r="E54" s="44">
        <f t="shared" si="0"/>
        <v>9.0009000900090005E-4</v>
      </c>
      <c r="F54" s="44">
        <f t="shared" si="1"/>
        <v>1.2277470841006752E-3</v>
      </c>
      <c r="G54" s="39">
        <f t="shared" si="2"/>
        <v>0</v>
      </c>
      <c r="H54" s="40">
        <f t="shared" si="3"/>
        <v>0</v>
      </c>
      <c r="I54" s="41"/>
    </row>
    <row r="55" spans="2:9" s="42" customFormat="1" ht="15" x14ac:dyDescent="0.2">
      <c r="B55" s="36" t="s">
        <v>185</v>
      </c>
      <c r="C55" s="37">
        <v>0</v>
      </c>
      <c r="D55" s="37">
        <v>0</v>
      </c>
      <c r="E55" s="44" t="str">
        <f t="shared" si="0"/>
        <v/>
      </c>
      <c r="F55" s="44" t="str">
        <f t="shared" si="1"/>
        <v/>
      </c>
      <c r="G55" s="39" t="str">
        <f t="shared" si="2"/>
        <v>0</v>
      </c>
      <c r="H55" s="40" t="str">
        <f t="shared" si="3"/>
        <v/>
      </c>
      <c r="I55" s="41"/>
    </row>
    <row r="56" spans="2:9" s="42" customFormat="1" ht="15" x14ac:dyDescent="0.2">
      <c r="B56" s="36" t="s">
        <v>16</v>
      </c>
      <c r="C56" s="37">
        <v>5</v>
      </c>
      <c r="D56" s="37">
        <v>2</v>
      </c>
      <c r="E56" s="44">
        <f t="shared" si="0"/>
        <v>2.2502250225022503E-3</v>
      </c>
      <c r="F56" s="44">
        <f t="shared" si="1"/>
        <v>1.2277470841006752E-3</v>
      </c>
      <c r="G56" s="39">
        <f t="shared" si="2"/>
        <v>-0.6</v>
      </c>
      <c r="H56" s="40">
        <f t="shared" si="3"/>
        <v>-1.3501350135013501E-3</v>
      </c>
      <c r="I56" s="41"/>
    </row>
    <row r="57" spans="2:9" s="42" customFormat="1" ht="15" x14ac:dyDescent="0.2">
      <c r="B57" s="36" t="s">
        <v>17</v>
      </c>
      <c r="C57" s="37">
        <v>4</v>
      </c>
      <c r="D57" s="37">
        <v>2</v>
      </c>
      <c r="E57" s="44">
        <f t="shared" si="0"/>
        <v>1.8001800180018001E-3</v>
      </c>
      <c r="F57" s="44">
        <f t="shared" si="1"/>
        <v>1.2277470841006752E-3</v>
      </c>
      <c r="G57" s="39">
        <f t="shared" si="2"/>
        <v>-0.5</v>
      </c>
      <c r="H57" s="40">
        <f t="shared" si="3"/>
        <v>-9.0009000900090005E-4</v>
      </c>
      <c r="I57" s="41"/>
    </row>
    <row r="58" spans="2:9" s="42" customFormat="1" ht="15" x14ac:dyDescent="0.2">
      <c r="B58" s="36" t="s">
        <v>186</v>
      </c>
      <c r="C58" s="37">
        <v>4</v>
      </c>
      <c r="D58" s="37">
        <v>0</v>
      </c>
      <c r="E58" s="44">
        <f t="shared" si="0"/>
        <v>1.8001800180018001E-3</v>
      </c>
      <c r="F58" s="44" t="str">
        <f t="shared" si="1"/>
        <v/>
      </c>
      <c r="G58" s="39" t="str">
        <f t="shared" si="2"/>
        <v>0</v>
      </c>
      <c r="H58" s="40">
        <f t="shared" si="3"/>
        <v>0</v>
      </c>
      <c r="I58" s="41"/>
    </row>
    <row r="59" spans="2:9" s="42" customFormat="1" ht="15" x14ac:dyDescent="0.2">
      <c r="B59" s="36" t="s">
        <v>464</v>
      </c>
      <c r="C59" s="37">
        <v>33</v>
      </c>
      <c r="D59" s="37">
        <v>10</v>
      </c>
      <c r="E59" s="44">
        <f t="shared" si="0"/>
        <v>1.4851485148514851E-2</v>
      </c>
      <c r="F59" s="44">
        <f t="shared" si="1"/>
        <v>6.1387354205033762E-3</v>
      </c>
      <c r="G59" s="39">
        <f t="shared" si="2"/>
        <v>-0.69696969696969702</v>
      </c>
      <c r="H59" s="40">
        <f t="shared" si="3"/>
        <v>-1.0351035103510351E-2</v>
      </c>
      <c r="I59" s="41"/>
    </row>
    <row r="60" spans="2:9" s="42" customFormat="1" ht="15" x14ac:dyDescent="0.2">
      <c r="B60" s="36" t="s">
        <v>187</v>
      </c>
      <c r="C60" s="37">
        <v>64</v>
      </c>
      <c r="D60" s="37">
        <v>11</v>
      </c>
      <c r="E60" s="44">
        <f t="shared" si="0"/>
        <v>2.8802880288028802E-2</v>
      </c>
      <c r="F60" s="44">
        <f t="shared" si="1"/>
        <v>6.752608962553714E-3</v>
      </c>
      <c r="G60" s="39">
        <f t="shared" si="2"/>
        <v>-0.828125</v>
      </c>
      <c r="H60" s="40">
        <f t="shared" si="3"/>
        <v>-2.385238523852385E-2</v>
      </c>
      <c r="I60" s="41"/>
    </row>
    <row r="61" spans="2:9" s="42" customFormat="1" ht="15" x14ac:dyDescent="0.2">
      <c r="B61" s="36" t="s">
        <v>188</v>
      </c>
      <c r="C61" s="37">
        <v>192</v>
      </c>
      <c r="D61" s="37">
        <v>243</v>
      </c>
      <c r="E61" s="44">
        <f t="shared" si="0"/>
        <v>8.6408640864086408E-2</v>
      </c>
      <c r="F61" s="44">
        <f t="shared" si="1"/>
        <v>0.14917127071823205</v>
      </c>
      <c r="G61" s="39">
        <f t="shared" si="2"/>
        <v>0.265625</v>
      </c>
      <c r="H61" s="40">
        <f t="shared" si="3"/>
        <v>2.2952295229522954E-2</v>
      </c>
      <c r="I61" s="41"/>
    </row>
    <row r="62" spans="2:9" s="42" customFormat="1" ht="15" x14ac:dyDescent="0.2">
      <c r="B62" s="36" t="s">
        <v>189</v>
      </c>
      <c r="C62" s="37">
        <v>18</v>
      </c>
      <c r="D62" s="37">
        <v>5</v>
      </c>
      <c r="E62" s="44">
        <f t="shared" si="0"/>
        <v>8.1008100810081012E-3</v>
      </c>
      <c r="F62" s="44">
        <f t="shared" si="1"/>
        <v>3.0693677102516881E-3</v>
      </c>
      <c r="G62" s="39">
        <f t="shared" si="2"/>
        <v>-0.72222222222222221</v>
      </c>
      <c r="H62" s="40">
        <f t="shared" si="3"/>
        <v>-5.8505850585058505E-3</v>
      </c>
      <c r="I62" s="41"/>
    </row>
    <row r="63" spans="2:9" s="42" customFormat="1" ht="15" x14ac:dyDescent="0.2">
      <c r="B63" s="36" t="s">
        <v>18</v>
      </c>
      <c r="C63" s="37">
        <v>122</v>
      </c>
      <c r="D63" s="37">
        <v>67</v>
      </c>
      <c r="E63" s="44">
        <f t="shared" si="0"/>
        <v>5.4905490549054907E-2</v>
      </c>
      <c r="F63" s="44">
        <f t="shared" si="1"/>
        <v>4.112952731737262E-2</v>
      </c>
      <c r="G63" s="39">
        <f t="shared" si="2"/>
        <v>-0.45081967213114754</v>
      </c>
      <c r="H63" s="40">
        <f t="shared" si="3"/>
        <v>-2.4752475247524754E-2</v>
      </c>
      <c r="I63" s="41"/>
    </row>
    <row r="64" spans="2:9" s="42" customFormat="1" ht="15" x14ac:dyDescent="0.2">
      <c r="B64" s="36" t="s">
        <v>190</v>
      </c>
      <c r="C64" s="37">
        <v>126</v>
      </c>
      <c r="D64" s="37">
        <v>80</v>
      </c>
      <c r="E64" s="44">
        <f t="shared" si="0"/>
        <v>5.6705670567056707E-2</v>
      </c>
      <c r="F64" s="44">
        <f t="shared" si="1"/>
        <v>4.910988336402701E-2</v>
      </c>
      <c r="G64" s="39">
        <f t="shared" si="2"/>
        <v>-0.36507936507936506</v>
      </c>
      <c r="H64" s="40">
        <f t="shared" si="3"/>
        <v>-2.0702070207020702E-2</v>
      </c>
      <c r="I64" s="41"/>
    </row>
    <row r="65" spans="1:9" s="42" customFormat="1" ht="15" x14ac:dyDescent="0.2">
      <c r="B65" s="36" t="s">
        <v>191</v>
      </c>
      <c r="C65" s="37">
        <v>12</v>
      </c>
      <c r="D65" s="37">
        <v>37</v>
      </c>
      <c r="E65" s="44">
        <f t="shared" si="0"/>
        <v>5.4005400540054005E-3</v>
      </c>
      <c r="F65" s="44">
        <f t="shared" si="1"/>
        <v>2.2713321055862493E-2</v>
      </c>
      <c r="G65" s="39">
        <f t="shared" si="2"/>
        <v>2.0833333333333335</v>
      </c>
      <c r="H65" s="40">
        <f t="shared" si="3"/>
        <v>1.1251125112511253E-2</v>
      </c>
      <c r="I65" s="41"/>
    </row>
    <row r="66" spans="1:9" s="10" customFormat="1" x14ac:dyDescent="0.2">
      <c r="I66" s="16"/>
    </row>
    <row r="67" spans="1:9" s="10" customFormat="1" x14ac:dyDescent="0.2">
      <c r="I67" s="16"/>
    </row>
    <row r="68" spans="1:9" s="10" customFormat="1" ht="13.5" thickBot="1" x14ac:dyDescent="0.25">
      <c r="B68" s="23"/>
      <c r="I68" s="16"/>
    </row>
    <row r="69" spans="1:9" s="10" customFormat="1" ht="30" customHeight="1" x14ac:dyDescent="0.2">
      <c r="B69" s="68" t="s">
        <v>401</v>
      </c>
      <c r="C69" s="54" t="s">
        <v>402</v>
      </c>
      <c r="D69" s="55"/>
      <c r="E69" s="54" t="s">
        <v>456</v>
      </c>
      <c r="F69" s="55"/>
      <c r="G69" s="56" t="s">
        <v>458</v>
      </c>
      <c r="H69" s="52" t="s">
        <v>377</v>
      </c>
    </row>
    <row r="70" spans="1:9" s="10" customFormat="1" x14ac:dyDescent="0.2">
      <c r="B70" s="68"/>
      <c r="C70" s="35">
        <v>2016</v>
      </c>
      <c r="D70" s="35">
        <v>2017</v>
      </c>
      <c r="E70" s="35">
        <v>2016</v>
      </c>
      <c r="F70" s="35">
        <v>2017</v>
      </c>
      <c r="G70" s="57"/>
      <c r="H70" s="53"/>
      <c r="I70" s="16"/>
    </row>
    <row r="71" spans="1:9" s="10" customFormat="1" x14ac:dyDescent="0.2">
      <c r="B71" s="12" t="s">
        <v>404</v>
      </c>
      <c r="C71" s="13">
        <f>SUM(C72:C151)</f>
        <v>14617</v>
      </c>
      <c r="D71" s="13">
        <f>SUM(D72:D155)</f>
        <v>11945</v>
      </c>
      <c r="E71" s="14">
        <f>+IF(C71=0,"",C71/C$71)</f>
        <v>1</v>
      </c>
      <c r="F71" s="14">
        <f>+IF(D71=0,"",D71/D$71)</f>
        <v>1</v>
      </c>
      <c r="G71" s="14">
        <f>+IF(OR(AND(D71=0),(C71=0)),"0",((D71-C71)/C71))</f>
        <v>-0.18280084832729016</v>
      </c>
      <c r="H71" s="15">
        <f>+IF(OR(AND(E71=""),(G71="")),"",E71*G71)</f>
        <v>-0.18280084832729016</v>
      </c>
      <c r="I71" s="16"/>
    </row>
    <row r="72" spans="1:9" s="42" customFormat="1" ht="15" x14ac:dyDescent="0.2">
      <c r="B72" s="36" t="s">
        <v>465</v>
      </c>
      <c r="C72" s="37">
        <v>445</v>
      </c>
      <c r="D72" s="37">
        <v>416</v>
      </c>
      <c r="E72" s="38">
        <f>+IF(C72=0,"",C72/C$71)</f>
        <v>3.0444003557501539E-2</v>
      </c>
      <c r="F72" s="38">
        <f>+IF(D72=0,"",D72/D$71)</f>
        <v>3.4826287149434913E-2</v>
      </c>
      <c r="G72" s="39">
        <f>+IF(OR(AND(D72=0),(C72=0)),"0",((D72-C72)/C72))</f>
        <v>-6.5168539325842698E-2</v>
      </c>
      <c r="H72" s="40">
        <f>+IF(OR(AND(E72=""),(G72="")),"",E72*G72)</f>
        <v>-1.9839912430731342E-3</v>
      </c>
      <c r="I72" s="41"/>
    </row>
    <row r="73" spans="1:9" s="42" customFormat="1" ht="15" x14ac:dyDescent="0.2">
      <c r="B73" s="36" t="s">
        <v>19</v>
      </c>
      <c r="C73" s="37">
        <v>235</v>
      </c>
      <c r="D73" s="37">
        <v>115</v>
      </c>
      <c r="E73" s="38">
        <f t="shared" ref="E73:E142" si="8">+IF(C73=0,"",C73/C$71)</f>
        <v>1.607717041800643E-2</v>
      </c>
      <c r="F73" s="38">
        <f t="shared" ref="F73:F142" si="9">+IF(D73=0,"",D73/D$71)</f>
        <v>9.6274591879447462E-3</v>
      </c>
      <c r="G73" s="39">
        <f t="shared" ref="G73:G142" si="10">+IF(OR(AND(D73=0),(C73=0)),"0",((D73-C73)/C73))</f>
        <v>-0.51063829787234039</v>
      </c>
      <c r="H73" s="40">
        <f t="shared" ref="H73:H142" si="11">+IF(OR(AND(E73=""),(G73="")),"",E73*G73)</f>
        <v>-8.209618936854346E-3</v>
      </c>
      <c r="I73" s="41"/>
    </row>
    <row r="74" spans="1:9" s="42" customFormat="1" ht="15" x14ac:dyDescent="0.2">
      <c r="A74" s="45" t="s">
        <v>614</v>
      </c>
      <c r="B74" s="36" t="s">
        <v>567</v>
      </c>
      <c r="C74" s="37"/>
      <c r="D74" s="37">
        <v>34</v>
      </c>
      <c r="E74" s="38" t="str">
        <f t="shared" ref="E74:E75" si="12">+IF(C74=0,"",C74/C$71)</f>
        <v/>
      </c>
      <c r="F74" s="38">
        <f t="shared" ref="F74:F75" si="13">+IF(D74=0,"",D74/D$71)</f>
        <v>2.8463792381749685E-3</v>
      </c>
      <c r="G74" s="39" t="str">
        <f t="shared" ref="G74:G75" si="14">+IF(OR(AND(D74=0),(C74=0)),"0",((D74-C74)/C74))</f>
        <v>0</v>
      </c>
      <c r="H74" s="40" t="str">
        <f t="shared" ref="H74:H75" si="15">+IF(OR(AND(E74=""),(G74="")),"",E74*G74)</f>
        <v/>
      </c>
      <c r="I74" s="41"/>
    </row>
    <row r="75" spans="1:9" s="42" customFormat="1" ht="15" x14ac:dyDescent="0.2">
      <c r="B75" s="36" t="s">
        <v>20</v>
      </c>
      <c r="C75" s="37">
        <v>1011</v>
      </c>
      <c r="D75" s="37">
        <v>613</v>
      </c>
      <c r="E75" s="38">
        <f t="shared" si="12"/>
        <v>6.9166039542997881E-2</v>
      </c>
      <c r="F75" s="38">
        <f t="shared" si="13"/>
        <v>5.1318543323566349E-2</v>
      </c>
      <c r="G75" s="39">
        <f t="shared" si="14"/>
        <v>-0.39366963402571709</v>
      </c>
      <c r="H75" s="40">
        <f t="shared" si="15"/>
        <v>-2.7228569473900253E-2</v>
      </c>
      <c r="I75" s="41"/>
    </row>
    <row r="76" spans="1:9" s="42" customFormat="1" ht="15" x14ac:dyDescent="0.2">
      <c r="B76" s="36" t="s">
        <v>192</v>
      </c>
      <c r="C76" s="37">
        <v>630</v>
      </c>
      <c r="D76" s="37">
        <v>660</v>
      </c>
      <c r="E76" s="38">
        <f t="shared" si="8"/>
        <v>4.3100499418485323E-2</v>
      </c>
      <c r="F76" s="38">
        <f t="shared" si="9"/>
        <v>5.5253244035161159E-2</v>
      </c>
      <c r="G76" s="39">
        <f t="shared" si="10"/>
        <v>4.7619047619047616E-2</v>
      </c>
      <c r="H76" s="40">
        <f t="shared" si="11"/>
        <v>2.0524047342135865E-3</v>
      </c>
      <c r="I76" s="41"/>
    </row>
    <row r="77" spans="1:9" s="42" customFormat="1" ht="15" x14ac:dyDescent="0.2">
      <c r="B77" s="36" t="s">
        <v>21</v>
      </c>
      <c r="C77" s="37">
        <v>87</v>
      </c>
      <c r="D77" s="37">
        <v>53</v>
      </c>
      <c r="E77" s="38">
        <f t="shared" si="8"/>
        <v>5.951973729219402E-3</v>
      </c>
      <c r="F77" s="38">
        <f t="shared" si="9"/>
        <v>4.437002930096275E-3</v>
      </c>
      <c r="G77" s="39">
        <f t="shared" si="10"/>
        <v>-0.39080459770114945</v>
      </c>
      <c r="H77" s="40">
        <f t="shared" si="11"/>
        <v>-2.3260586987753984E-3</v>
      </c>
      <c r="I77" s="41"/>
    </row>
    <row r="78" spans="1:9" s="42" customFormat="1" ht="15" x14ac:dyDescent="0.2">
      <c r="B78" s="36" t="s">
        <v>40</v>
      </c>
      <c r="C78" s="37">
        <v>155</v>
      </c>
      <c r="D78" s="37">
        <v>157</v>
      </c>
      <c r="E78" s="38">
        <f t="shared" ref="E78:E79" si="16">+IF(C78=0,"",C78/C$71)</f>
        <v>1.06040911267702E-2</v>
      </c>
      <c r="F78" s="38">
        <f t="shared" ref="F78:F79" si="17">+IF(D78=0,"",D78/D$71)</f>
        <v>1.3143574717455002E-2</v>
      </c>
      <c r="G78" s="39">
        <f t="shared" ref="G78:G79" si="18">+IF(OR(AND(D78=0),(C78=0)),"0",((D78-C78)/C78))</f>
        <v>1.2903225806451613E-2</v>
      </c>
      <c r="H78" s="40">
        <f t="shared" ref="H78:H79" si="19">+IF(OR(AND(E78=""),(G78="")),"",E78*G78)</f>
        <v>1.3682698228090581E-4</v>
      </c>
      <c r="I78" s="41"/>
    </row>
    <row r="79" spans="1:9" s="42" customFormat="1" ht="15" x14ac:dyDescent="0.2">
      <c r="B79" s="36" t="s">
        <v>193</v>
      </c>
      <c r="C79" s="37">
        <v>0</v>
      </c>
      <c r="D79" s="37">
        <v>1</v>
      </c>
      <c r="E79" s="38" t="str">
        <f t="shared" si="16"/>
        <v/>
      </c>
      <c r="F79" s="38">
        <f t="shared" si="17"/>
        <v>8.371703641691084E-5</v>
      </c>
      <c r="G79" s="39" t="str">
        <f t="shared" si="18"/>
        <v>0</v>
      </c>
      <c r="H79" s="40" t="str">
        <f t="shared" si="19"/>
        <v/>
      </c>
      <c r="I79" s="41"/>
    </row>
    <row r="80" spans="1:9" s="42" customFormat="1" ht="15" x14ac:dyDescent="0.2">
      <c r="B80" s="36" t="s">
        <v>194</v>
      </c>
      <c r="C80" s="37">
        <v>70</v>
      </c>
      <c r="D80" s="37">
        <v>101</v>
      </c>
      <c r="E80" s="38">
        <f t="shared" si="8"/>
        <v>4.7889443798317024E-3</v>
      </c>
      <c r="F80" s="38">
        <f t="shared" si="9"/>
        <v>8.4554206781079951E-3</v>
      </c>
      <c r="G80" s="39">
        <f t="shared" si="10"/>
        <v>0.44285714285714284</v>
      </c>
      <c r="H80" s="40">
        <f t="shared" si="11"/>
        <v>2.1208182253540397E-3</v>
      </c>
      <c r="I80" s="41"/>
    </row>
    <row r="81" spans="1:9" s="42" customFormat="1" ht="15" x14ac:dyDescent="0.2">
      <c r="B81" s="36" t="s">
        <v>466</v>
      </c>
      <c r="C81" s="37">
        <v>35</v>
      </c>
      <c r="D81" s="37">
        <v>22</v>
      </c>
      <c r="E81" s="38">
        <f t="shared" si="8"/>
        <v>2.3944721899158512E-3</v>
      </c>
      <c r="F81" s="38">
        <f t="shared" si="9"/>
        <v>1.8417748011720384E-3</v>
      </c>
      <c r="G81" s="39">
        <f t="shared" si="10"/>
        <v>-0.37142857142857144</v>
      </c>
      <c r="H81" s="40">
        <f t="shared" si="11"/>
        <v>-8.893753848258876E-4</v>
      </c>
      <c r="I81" s="41"/>
    </row>
    <row r="82" spans="1:9" s="42" customFormat="1" ht="15" x14ac:dyDescent="0.2">
      <c r="B82" s="36" t="s">
        <v>195</v>
      </c>
      <c r="C82" s="37">
        <v>0</v>
      </c>
      <c r="D82" s="37">
        <v>0</v>
      </c>
      <c r="E82" s="38" t="str">
        <f t="shared" si="8"/>
        <v/>
      </c>
      <c r="F82" s="38" t="str">
        <f t="shared" si="9"/>
        <v/>
      </c>
      <c r="G82" s="39" t="str">
        <f t="shared" si="10"/>
        <v>0</v>
      </c>
      <c r="H82" s="40" t="str">
        <f t="shared" si="11"/>
        <v/>
      </c>
      <c r="I82" s="41"/>
    </row>
    <row r="83" spans="1:9" s="42" customFormat="1" ht="15" x14ac:dyDescent="0.2">
      <c r="B83" s="36" t="s">
        <v>196</v>
      </c>
      <c r="C83" s="37">
        <v>169</v>
      </c>
      <c r="D83" s="37">
        <v>561</v>
      </c>
      <c r="E83" s="38">
        <f t="shared" si="8"/>
        <v>1.156188000273654E-2</v>
      </c>
      <c r="F83" s="38">
        <f t="shared" si="9"/>
        <v>4.6965257429886983E-2</v>
      </c>
      <c r="G83" s="39">
        <f t="shared" si="10"/>
        <v>2.3195266272189348</v>
      </c>
      <c r="H83" s="40">
        <f t="shared" si="11"/>
        <v>2.6818088527057537E-2</v>
      </c>
      <c r="I83" s="41"/>
    </row>
    <row r="84" spans="1:9" s="42" customFormat="1" ht="15" x14ac:dyDescent="0.2">
      <c r="B84" s="36" t="s">
        <v>22</v>
      </c>
      <c r="C84" s="37">
        <v>18</v>
      </c>
      <c r="D84" s="37">
        <v>16</v>
      </c>
      <c r="E84" s="38">
        <f t="shared" si="8"/>
        <v>1.2314428405281522E-3</v>
      </c>
      <c r="F84" s="38">
        <f t="shared" si="9"/>
        <v>1.3394725826705734E-3</v>
      </c>
      <c r="G84" s="39">
        <f t="shared" si="10"/>
        <v>-0.1111111111111111</v>
      </c>
      <c r="H84" s="40">
        <f t="shared" si="11"/>
        <v>-1.3682698228090578E-4</v>
      </c>
      <c r="I84" s="41"/>
    </row>
    <row r="85" spans="1:9" s="42" customFormat="1" ht="15" x14ac:dyDescent="0.2">
      <c r="B85" s="36" t="s">
        <v>197</v>
      </c>
      <c r="C85" s="37">
        <v>126</v>
      </c>
      <c r="D85" s="37">
        <v>191</v>
      </c>
      <c r="E85" s="38">
        <f t="shared" si="8"/>
        <v>8.6200998836970643E-3</v>
      </c>
      <c r="F85" s="38">
        <f t="shared" si="9"/>
        <v>1.5989953955629972E-2</v>
      </c>
      <c r="G85" s="39">
        <f t="shared" si="10"/>
        <v>0.51587301587301593</v>
      </c>
      <c r="H85" s="40">
        <f t="shared" si="11"/>
        <v>4.4468769241294386E-3</v>
      </c>
      <c r="I85" s="41"/>
    </row>
    <row r="86" spans="1:9" s="42" customFormat="1" ht="15" x14ac:dyDescent="0.2">
      <c r="A86" s="45" t="s">
        <v>614</v>
      </c>
      <c r="B86" s="36" t="s">
        <v>571</v>
      </c>
      <c r="C86" s="37"/>
      <c r="D86" s="37">
        <v>46</v>
      </c>
      <c r="E86" s="38" t="str">
        <f t="shared" ref="E86" si="20">+IF(C86=0,"",C86/C$71)</f>
        <v/>
      </c>
      <c r="F86" s="38">
        <f t="shared" ref="F86" si="21">+IF(D86=0,"",D86/D$71)</f>
        <v>3.8509836751778985E-3</v>
      </c>
      <c r="G86" s="39" t="str">
        <f t="shared" ref="G86" si="22">+IF(OR(AND(D86=0),(C86=0)),"0",((D86-C86)/C86))</f>
        <v>0</v>
      </c>
      <c r="H86" s="40" t="str">
        <f t="shared" ref="H86" si="23">+IF(OR(AND(E86=""),(G86="")),"",E86*G86)</f>
        <v/>
      </c>
      <c r="I86" s="41"/>
    </row>
    <row r="87" spans="1:9" s="42" customFormat="1" ht="15" x14ac:dyDescent="0.2">
      <c r="B87" s="36" t="s">
        <v>198</v>
      </c>
      <c r="C87" s="37">
        <v>598</v>
      </c>
      <c r="D87" s="37">
        <v>432</v>
      </c>
      <c r="E87" s="38">
        <f t="shared" si="8"/>
        <v>4.0911267701990835E-2</v>
      </c>
      <c r="F87" s="38">
        <f t="shared" si="9"/>
        <v>3.6165759732105486E-2</v>
      </c>
      <c r="G87" s="39">
        <f t="shared" si="10"/>
        <v>-0.27759197324414714</v>
      </c>
      <c r="H87" s="40">
        <f t="shared" si="11"/>
        <v>-1.135663952931518E-2</v>
      </c>
      <c r="I87" s="41"/>
    </row>
    <row r="88" spans="1:9" s="42" customFormat="1" ht="15" x14ac:dyDescent="0.2">
      <c r="B88" s="36" t="s">
        <v>199</v>
      </c>
      <c r="C88" s="37">
        <v>154</v>
      </c>
      <c r="D88" s="37">
        <v>113</v>
      </c>
      <c r="E88" s="38">
        <f t="shared" si="8"/>
        <v>1.0535677635629747E-2</v>
      </c>
      <c r="F88" s="38">
        <f t="shared" si="9"/>
        <v>9.4600251151109246E-3</v>
      </c>
      <c r="G88" s="39">
        <f t="shared" si="10"/>
        <v>-0.26623376623376621</v>
      </c>
      <c r="H88" s="40">
        <f t="shared" si="11"/>
        <v>-2.8049531367585687E-3</v>
      </c>
      <c r="I88" s="41"/>
    </row>
    <row r="89" spans="1:9" s="42" customFormat="1" ht="15" x14ac:dyDescent="0.2">
      <c r="B89" s="36" t="s">
        <v>26</v>
      </c>
      <c r="C89" s="37">
        <v>157</v>
      </c>
      <c r="D89" s="37">
        <v>128</v>
      </c>
      <c r="E89" s="38">
        <f t="shared" si="8"/>
        <v>1.0740918109051105E-2</v>
      </c>
      <c r="F89" s="38">
        <f t="shared" si="9"/>
        <v>1.0715780661364587E-2</v>
      </c>
      <c r="G89" s="39">
        <f t="shared" si="10"/>
        <v>-0.18471337579617833</v>
      </c>
      <c r="H89" s="40">
        <f t="shared" si="11"/>
        <v>-1.9839912430731342E-3</v>
      </c>
      <c r="I89" s="41"/>
    </row>
    <row r="90" spans="1:9" s="42" customFormat="1" ht="15" x14ac:dyDescent="0.2">
      <c r="B90" s="36" t="s">
        <v>467</v>
      </c>
      <c r="C90" s="37">
        <v>159</v>
      </c>
      <c r="D90" s="37">
        <v>73</v>
      </c>
      <c r="E90" s="38">
        <f t="shared" si="8"/>
        <v>1.0877745091332011E-2</v>
      </c>
      <c r="F90" s="38">
        <f t="shared" si="9"/>
        <v>6.1113436584344918E-3</v>
      </c>
      <c r="G90" s="39">
        <f t="shared" si="10"/>
        <v>-0.54088050314465408</v>
      </c>
      <c r="H90" s="40">
        <f t="shared" si="11"/>
        <v>-5.8835602380789493E-3</v>
      </c>
      <c r="I90" s="41"/>
    </row>
    <row r="91" spans="1:9" s="42" customFormat="1" ht="15" x14ac:dyDescent="0.2">
      <c r="B91" s="36" t="s">
        <v>200</v>
      </c>
      <c r="C91" s="37">
        <v>45</v>
      </c>
      <c r="D91" s="37">
        <v>17</v>
      </c>
      <c r="E91" s="38">
        <f t="shared" si="8"/>
        <v>3.0786071013203802E-3</v>
      </c>
      <c r="F91" s="38">
        <f t="shared" si="9"/>
        <v>1.4231896190874842E-3</v>
      </c>
      <c r="G91" s="39">
        <f t="shared" si="10"/>
        <v>-0.62222222222222223</v>
      </c>
      <c r="H91" s="40">
        <f t="shared" si="11"/>
        <v>-1.915577751932681E-3</v>
      </c>
      <c r="I91" s="41"/>
    </row>
    <row r="92" spans="1:9" s="42" customFormat="1" ht="15" x14ac:dyDescent="0.2">
      <c r="A92" s="45" t="s">
        <v>614</v>
      </c>
      <c r="B92" s="36" t="s">
        <v>572</v>
      </c>
      <c r="C92" s="37"/>
      <c r="D92" s="37">
        <v>3</v>
      </c>
      <c r="E92" s="38" t="str">
        <f t="shared" ref="E92:E93" si="24">+IF(C92=0,"",C92/C$71)</f>
        <v/>
      </c>
      <c r="F92" s="38">
        <f t="shared" ref="F92:F93" si="25">+IF(D92=0,"",D92/D$71)</f>
        <v>2.5115110925073251E-4</v>
      </c>
      <c r="G92" s="39" t="str">
        <f t="shared" ref="G92:G93" si="26">+IF(OR(AND(D92=0),(C92=0)),"0",((D92-C92)/C92))</f>
        <v>0</v>
      </c>
      <c r="H92" s="40" t="str">
        <f t="shared" ref="H92:H93" si="27">+IF(OR(AND(E92=""),(G92="")),"",E92*G92)</f>
        <v/>
      </c>
      <c r="I92" s="41"/>
    </row>
    <row r="93" spans="1:9" s="42" customFormat="1" ht="15" x14ac:dyDescent="0.2">
      <c r="A93" s="45" t="s">
        <v>614</v>
      </c>
      <c r="B93" s="36" t="s">
        <v>573</v>
      </c>
      <c r="C93" s="37"/>
      <c r="D93" s="37">
        <v>8</v>
      </c>
      <c r="E93" s="38" t="str">
        <f t="shared" si="24"/>
        <v/>
      </c>
      <c r="F93" s="38">
        <f t="shared" si="25"/>
        <v>6.6973629133528672E-4</v>
      </c>
      <c r="G93" s="39" t="str">
        <f t="shared" si="26"/>
        <v>0</v>
      </c>
      <c r="H93" s="40" t="str">
        <f t="shared" si="27"/>
        <v/>
      </c>
      <c r="I93" s="41"/>
    </row>
    <row r="94" spans="1:9" s="42" customFormat="1" ht="15" x14ac:dyDescent="0.2">
      <c r="B94" s="36" t="s">
        <v>201</v>
      </c>
      <c r="C94" s="37">
        <v>304</v>
      </c>
      <c r="D94" s="37">
        <v>191</v>
      </c>
      <c r="E94" s="38">
        <f t="shared" si="8"/>
        <v>2.0797701306697679E-2</v>
      </c>
      <c r="F94" s="38">
        <f t="shared" si="9"/>
        <v>1.5989953955629972E-2</v>
      </c>
      <c r="G94" s="39">
        <f t="shared" si="10"/>
        <v>-0.37171052631578949</v>
      </c>
      <c r="H94" s="40">
        <f t="shared" si="11"/>
        <v>-7.7307244988711775E-3</v>
      </c>
      <c r="I94" s="41"/>
    </row>
    <row r="95" spans="1:9" s="42" customFormat="1" ht="15" x14ac:dyDescent="0.2">
      <c r="B95" s="36" t="s">
        <v>24</v>
      </c>
      <c r="C95" s="37">
        <v>5</v>
      </c>
      <c r="D95" s="37">
        <v>8</v>
      </c>
      <c r="E95" s="38">
        <f t="shared" si="8"/>
        <v>3.4206745570226449E-4</v>
      </c>
      <c r="F95" s="38">
        <f t="shared" si="9"/>
        <v>6.6973629133528672E-4</v>
      </c>
      <c r="G95" s="39">
        <f t="shared" si="10"/>
        <v>0.6</v>
      </c>
      <c r="H95" s="40">
        <f t="shared" si="11"/>
        <v>2.0524047342135868E-4</v>
      </c>
      <c r="I95" s="41"/>
    </row>
    <row r="96" spans="1:9" s="42" customFormat="1" ht="15" x14ac:dyDescent="0.2">
      <c r="B96" s="36" t="s">
        <v>27</v>
      </c>
      <c r="C96" s="37">
        <v>14</v>
      </c>
      <c r="D96" s="37">
        <v>11</v>
      </c>
      <c r="E96" s="38">
        <f t="shared" si="8"/>
        <v>9.5778887596634059E-4</v>
      </c>
      <c r="F96" s="38">
        <f t="shared" si="9"/>
        <v>9.2088740058601922E-4</v>
      </c>
      <c r="G96" s="39">
        <f t="shared" si="10"/>
        <v>-0.21428571428571427</v>
      </c>
      <c r="H96" s="40">
        <f t="shared" si="11"/>
        <v>-2.0524047342135868E-4</v>
      </c>
      <c r="I96" s="41"/>
    </row>
    <row r="97" spans="1:9" s="42" customFormat="1" ht="15" x14ac:dyDescent="0.2">
      <c r="B97" s="36" t="s">
        <v>202</v>
      </c>
      <c r="C97" s="37">
        <v>3</v>
      </c>
      <c r="D97" s="37">
        <v>15</v>
      </c>
      <c r="E97" s="38">
        <f t="shared" si="8"/>
        <v>2.0524047342135868E-4</v>
      </c>
      <c r="F97" s="38">
        <f t="shared" si="9"/>
        <v>1.2557555462536626E-3</v>
      </c>
      <c r="G97" s="39">
        <f t="shared" si="10"/>
        <v>4</v>
      </c>
      <c r="H97" s="40">
        <f t="shared" si="11"/>
        <v>8.2096189368543473E-4</v>
      </c>
      <c r="I97" s="41"/>
    </row>
    <row r="98" spans="1:9" s="42" customFormat="1" ht="15" x14ac:dyDescent="0.2">
      <c r="B98" s="36" t="s">
        <v>203</v>
      </c>
      <c r="C98" s="37">
        <v>328</v>
      </c>
      <c r="D98" s="37">
        <v>167</v>
      </c>
      <c r="E98" s="38">
        <f t="shared" si="8"/>
        <v>2.2439625094068549E-2</v>
      </c>
      <c r="F98" s="38">
        <f t="shared" si="9"/>
        <v>1.3980745081624111E-2</v>
      </c>
      <c r="G98" s="39">
        <f t="shared" si="10"/>
        <v>-0.49085365853658536</v>
      </c>
      <c r="H98" s="40">
        <f t="shared" si="11"/>
        <v>-1.1014572073612916E-2</v>
      </c>
      <c r="I98" s="41"/>
    </row>
    <row r="99" spans="1:9" s="42" customFormat="1" ht="15" x14ac:dyDescent="0.2">
      <c r="B99" s="36" t="s">
        <v>468</v>
      </c>
      <c r="C99" s="37">
        <v>317</v>
      </c>
      <c r="D99" s="37">
        <v>145</v>
      </c>
      <c r="E99" s="38">
        <f t="shared" si="8"/>
        <v>2.1687076691523567E-2</v>
      </c>
      <c r="F99" s="38">
        <f t="shared" si="9"/>
        <v>1.2138970280452072E-2</v>
      </c>
      <c r="G99" s="39">
        <f t="shared" si="10"/>
        <v>-0.54258675078864349</v>
      </c>
      <c r="H99" s="40">
        <f t="shared" si="11"/>
        <v>-1.1767120476157897E-2</v>
      </c>
      <c r="I99" s="41"/>
    </row>
    <row r="100" spans="1:9" s="42" customFormat="1" ht="15" x14ac:dyDescent="0.2">
      <c r="B100" s="36" t="s">
        <v>23</v>
      </c>
      <c r="C100" s="37">
        <v>99</v>
      </c>
      <c r="D100" s="37">
        <v>75</v>
      </c>
      <c r="E100" s="38">
        <f t="shared" si="8"/>
        <v>6.772935622904837E-3</v>
      </c>
      <c r="F100" s="38">
        <f t="shared" si="9"/>
        <v>6.2787777312683134E-3</v>
      </c>
      <c r="G100" s="39">
        <f t="shared" si="10"/>
        <v>-0.24242424242424243</v>
      </c>
      <c r="H100" s="40">
        <f t="shared" si="11"/>
        <v>-1.6419237873708697E-3</v>
      </c>
      <c r="I100" s="41"/>
    </row>
    <row r="101" spans="1:9" s="42" customFormat="1" ht="15" x14ac:dyDescent="0.2">
      <c r="B101" s="36" t="s">
        <v>25</v>
      </c>
      <c r="C101" s="37">
        <v>4</v>
      </c>
      <c r="D101" s="37">
        <v>5</v>
      </c>
      <c r="E101" s="38">
        <f t="shared" si="8"/>
        <v>2.7365396456181161E-4</v>
      </c>
      <c r="F101" s="38">
        <f t="shared" si="9"/>
        <v>4.1858518208455421E-4</v>
      </c>
      <c r="G101" s="39">
        <f t="shared" si="10"/>
        <v>0.25</v>
      </c>
      <c r="H101" s="40">
        <f t="shared" si="11"/>
        <v>6.8413491140452903E-5</v>
      </c>
      <c r="I101" s="41"/>
    </row>
    <row r="102" spans="1:9" s="42" customFormat="1" ht="15" x14ac:dyDescent="0.2">
      <c r="B102" s="36" t="s">
        <v>204</v>
      </c>
      <c r="C102" s="37">
        <v>34</v>
      </c>
      <c r="D102" s="37">
        <v>10</v>
      </c>
      <c r="E102" s="38">
        <f t="shared" si="8"/>
        <v>2.3260586987753984E-3</v>
      </c>
      <c r="F102" s="38">
        <f t="shared" si="9"/>
        <v>8.3717036416910843E-4</v>
      </c>
      <c r="G102" s="39">
        <f t="shared" si="10"/>
        <v>-0.70588235294117652</v>
      </c>
      <c r="H102" s="40">
        <f t="shared" si="11"/>
        <v>-1.6419237873708697E-3</v>
      </c>
      <c r="I102" s="41"/>
    </row>
    <row r="103" spans="1:9" s="42" customFormat="1" ht="15" x14ac:dyDescent="0.2">
      <c r="A103" s="45" t="s">
        <v>614</v>
      </c>
      <c r="B103" s="36" t="s">
        <v>615</v>
      </c>
      <c r="C103" s="37"/>
      <c r="D103" s="37">
        <v>70</v>
      </c>
      <c r="E103" s="38" t="str">
        <f t="shared" ref="E103" si="28">+IF(C103=0,"",C103/C$71)</f>
        <v/>
      </c>
      <c r="F103" s="38">
        <f t="shared" ref="F103" si="29">+IF(D103=0,"",D103/D$71)</f>
        <v>5.8601925491837585E-3</v>
      </c>
      <c r="G103" s="39" t="str">
        <f t="shared" ref="G103" si="30">+IF(OR(AND(D103=0),(C103=0)),"0",((D103-C103)/C103))</f>
        <v>0</v>
      </c>
      <c r="H103" s="40" t="str">
        <f t="shared" ref="H103" si="31">+IF(OR(AND(E103=""),(G103="")),"",E103*G103)</f>
        <v/>
      </c>
      <c r="I103" s="41"/>
    </row>
    <row r="104" spans="1:9" s="42" customFormat="1" ht="15" x14ac:dyDescent="0.2">
      <c r="B104" s="36" t="s">
        <v>205</v>
      </c>
      <c r="C104" s="37">
        <v>12</v>
      </c>
      <c r="D104" s="37">
        <v>16</v>
      </c>
      <c r="E104" s="38">
        <f t="shared" si="8"/>
        <v>8.2096189368543473E-4</v>
      </c>
      <c r="F104" s="38">
        <f t="shared" si="9"/>
        <v>1.3394725826705734E-3</v>
      </c>
      <c r="G104" s="39">
        <f t="shared" si="10"/>
        <v>0.33333333333333331</v>
      </c>
      <c r="H104" s="40">
        <f t="shared" si="11"/>
        <v>2.7365396456181156E-4</v>
      </c>
      <c r="I104" s="41"/>
    </row>
    <row r="105" spans="1:9" s="42" customFormat="1" ht="15" x14ac:dyDescent="0.2">
      <c r="B105" s="36" t="s">
        <v>206</v>
      </c>
      <c r="C105" s="37">
        <v>509</v>
      </c>
      <c r="D105" s="37">
        <v>303</v>
      </c>
      <c r="E105" s="38">
        <f t="shared" si="8"/>
        <v>3.4822466990490526E-2</v>
      </c>
      <c r="F105" s="38">
        <f t="shared" si="9"/>
        <v>2.5366262034323985E-2</v>
      </c>
      <c r="G105" s="39">
        <f t="shared" si="10"/>
        <v>-0.40471512770137524</v>
      </c>
      <c r="H105" s="40">
        <f t="shared" si="11"/>
        <v>-1.4093179174933298E-2</v>
      </c>
      <c r="I105" s="41"/>
    </row>
    <row r="106" spans="1:9" s="42" customFormat="1" ht="15" x14ac:dyDescent="0.2">
      <c r="B106" s="36" t="s">
        <v>207</v>
      </c>
      <c r="C106" s="37">
        <v>108</v>
      </c>
      <c r="D106" s="37">
        <v>56</v>
      </c>
      <c r="E106" s="38">
        <f t="shared" si="8"/>
        <v>7.3886570431689128E-3</v>
      </c>
      <c r="F106" s="38">
        <f t="shared" si="9"/>
        <v>4.6881540393470074E-3</v>
      </c>
      <c r="G106" s="39">
        <f t="shared" si="10"/>
        <v>-0.48148148148148145</v>
      </c>
      <c r="H106" s="40">
        <f t="shared" si="11"/>
        <v>-3.5575015393035504E-3</v>
      </c>
      <c r="I106" s="41"/>
    </row>
    <row r="107" spans="1:9" s="42" customFormat="1" ht="15" x14ac:dyDescent="0.2">
      <c r="B107" s="36" t="s">
        <v>208</v>
      </c>
      <c r="C107" s="37">
        <v>432</v>
      </c>
      <c r="D107" s="37">
        <v>338</v>
      </c>
      <c r="E107" s="38">
        <f t="shared" si="8"/>
        <v>2.9554628172675651E-2</v>
      </c>
      <c r="F107" s="38">
        <f t="shared" si="9"/>
        <v>2.8296358308915866E-2</v>
      </c>
      <c r="G107" s="39">
        <f t="shared" si="10"/>
        <v>-0.21759259259259259</v>
      </c>
      <c r="H107" s="40">
        <f t="shared" si="11"/>
        <v>-6.4308681672025723E-3</v>
      </c>
      <c r="I107" s="41"/>
    </row>
    <row r="108" spans="1:9" s="42" customFormat="1" ht="15" x14ac:dyDescent="0.2">
      <c r="B108" s="36" t="s">
        <v>209</v>
      </c>
      <c r="C108" s="37">
        <v>112</v>
      </c>
      <c r="D108" s="37">
        <v>83</v>
      </c>
      <c r="E108" s="38">
        <f t="shared" si="8"/>
        <v>7.6623110077307247E-3</v>
      </c>
      <c r="F108" s="38">
        <f t="shared" si="9"/>
        <v>6.9485140226035998E-3</v>
      </c>
      <c r="G108" s="39">
        <f t="shared" si="10"/>
        <v>-0.25892857142857145</v>
      </c>
      <c r="H108" s="40">
        <f t="shared" si="11"/>
        <v>-1.9839912430731342E-3</v>
      </c>
      <c r="I108" s="41"/>
    </row>
    <row r="109" spans="1:9" s="42" customFormat="1" ht="15" x14ac:dyDescent="0.2">
      <c r="B109" s="36" t="s">
        <v>210</v>
      </c>
      <c r="C109" s="37">
        <v>327</v>
      </c>
      <c r="D109" s="37">
        <v>213</v>
      </c>
      <c r="E109" s="38">
        <f t="shared" si="8"/>
        <v>2.2371211602928098E-2</v>
      </c>
      <c r="F109" s="38">
        <f t="shared" si="9"/>
        <v>1.7831728756802008E-2</v>
      </c>
      <c r="G109" s="39">
        <f t="shared" si="10"/>
        <v>-0.34862385321100919</v>
      </c>
      <c r="H109" s="40">
        <f t="shared" si="11"/>
        <v>-7.7991379900116311E-3</v>
      </c>
      <c r="I109" s="41"/>
    </row>
    <row r="110" spans="1:9" s="42" customFormat="1" ht="15" x14ac:dyDescent="0.2">
      <c r="B110" s="36" t="s">
        <v>211</v>
      </c>
      <c r="C110" s="37">
        <v>112</v>
      </c>
      <c r="D110" s="37">
        <v>35</v>
      </c>
      <c r="E110" s="38">
        <f t="shared" si="8"/>
        <v>7.6623110077307247E-3</v>
      </c>
      <c r="F110" s="38">
        <f t="shared" si="9"/>
        <v>2.9300962745918793E-3</v>
      </c>
      <c r="G110" s="39">
        <f t="shared" si="10"/>
        <v>-0.6875</v>
      </c>
      <c r="H110" s="40">
        <f t="shared" si="11"/>
        <v>-5.2678388178148735E-3</v>
      </c>
      <c r="I110" s="41"/>
    </row>
    <row r="111" spans="1:9" s="42" customFormat="1" ht="15" x14ac:dyDescent="0.2">
      <c r="B111" s="36" t="s">
        <v>32</v>
      </c>
      <c r="C111" s="37">
        <v>74</v>
      </c>
      <c r="D111" s="37">
        <v>53</v>
      </c>
      <c r="E111" s="38">
        <f t="shared" si="8"/>
        <v>5.0625983443935143E-3</v>
      </c>
      <c r="F111" s="38">
        <f t="shared" si="9"/>
        <v>4.437002930096275E-3</v>
      </c>
      <c r="G111" s="39">
        <f t="shared" si="10"/>
        <v>-0.28378378378378377</v>
      </c>
      <c r="H111" s="40">
        <f t="shared" si="11"/>
        <v>-1.4366833139495107E-3</v>
      </c>
      <c r="I111" s="41"/>
    </row>
    <row r="112" spans="1:9" s="42" customFormat="1" ht="15" x14ac:dyDescent="0.2">
      <c r="B112" s="36" t="s">
        <v>212</v>
      </c>
      <c r="C112" s="37">
        <v>19</v>
      </c>
      <c r="D112" s="37">
        <v>11</v>
      </c>
      <c r="E112" s="38">
        <f t="shared" si="8"/>
        <v>1.299856331668605E-3</v>
      </c>
      <c r="F112" s="38">
        <f t="shared" si="9"/>
        <v>9.2088740058601922E-4</v>
      </c>
      <c r="G112" s="39">
        <f t="shared" si="10"/>
        <v>-0.42105263157894735</v>
      </c>
      <c r="H112" s="40">
        <f t="shared" si="11"/>
        <v>-5.4730792912362311E-4</v>
      </c>
      <c r="I112" s="41"/>
    </row>
    <row r="113" spans="2:9" s="42" customFormat="1" ht="30" x14ac:dyDescent="0.2">
      <c r="B113" s="36" t="s">
        <v>469</v>
      </c>
      <c r="C113" s="37">
        <v>3</v>
      </c>
      <c r="D113" s="37">
        <v>0</v>
      </c>
      <c r="E113" s="38">
        <f t="shared" si="8"/>
        <v>2.0524047342135868E-4</v>
      </c>
      <c r="F113" s="38" t="str">
        <f t="shared" si="9"/>
        <v/>
      </c>
      <c r="G113" s="39" t="str">
        <f t="shared" si="10"/>
        <v>0</v>
      </c>
      <c r="H113" s="40">
        <f t="shared" si="11"/>
        <v>0</v>
      </c>
      <c r="I113" s="41"/>
    </row>
    <row r="114" spans="2:9" s="42" customFormat="1" ht="15" x14ac:dyDescent="0.2">
      <c r="B114" s="36" t="s">
        <v>213</v>
      </c>
      <c r="C114" s="37">
        <v>192</v>
      </c>
      <c r="D114" s="37">
        <v>232</v>
      </c>
      <c r="E114" s="38">
        <f t="shared" si="8"/>
        <v>1.3135390298966956E-2</v>
      </c>
      <c r="F114" s="38">
        <f t="shared" si="9"/>
        <v>1.9422352448723316E-2</v>
      </c>
      <c r="G114" s="39">
        <f t="shared" si="10"/>
        <v>0.20833333333333334</v>
      </c>
      <c r="H114" s="40">
        <f t="shared" si="11"/>
        <v>2.7365396456181159E-3</v>
      </c>
      <c r="I114" s="41"/>
    </row>
    <row r="115" spans="2:9" s="42" customFormat="1" ht="15" x14ac:dyDescent="0.2">
      <c r="B115" s="36" t="s">
        <v>29</v>
      </c>
      <c r="C115" s="37">
        <v>106</v>
      </c>
      <c r="D115" s="37">
        <v>83</v>
      </c>
      <c r="E115" s="38">
        <f t="shared" si="8"/>
        <v>7.2518300608880072E-3</v>
      </c>
      <c r="F115" s="38">
        <f t="shared" si="9"/>
        <v>6.9485140226035998E-3</v>
      </c>
      <c r="G115" s="39">
        <f t="shared" si="10"/>
        <v>-0.21698113207547171</v>
      </c>
      <c r="H115" s="40">
        <f t="shared" si="11"/>
        <v>-1.5735102962304167E-3</v>
      </c>
      <c r="I115" s="41"/>
    </row>
    <row r="116" spans="2:9" s="42" customFormat="1" ht="15" x14ac:dyDescent="0.2">
      <c r="B116" s="36" t="s">
        <v>214</v>
      </c>
      <c r="C116" s="37">
        <v>106</v>
      </c>
      <c r="D116" s="37">
        <v>62</v>
      </c>
      <c r="E116" s="38">
        <f t="shared" si="8"/>
        <v>7.2518300608880072E-3</v>
      </c>
      <c r="F116" s="38">
        <f t="shared" si="9"/>
        <v>5.1904562578484722E-3</v>
      </c>
      <c r="G116" s="39">
        <f t="shared" si="10"/>
        <v>-0.41509433962264153</v>
      </c>
      <c r="H116" s="40">
        <f t="shared" si="11"/>
        <v>-3.0101936101799278E-3</v>
      </c>
      <c r="I116" s="41"/>
    </row>
    <row r="117" spans="2:9" s="42" customFormat="1" ht="15" x14ac:dyDescent="0.2">
      <c r="B117" s="36" t="s">
        <v>30</v>
      </c>
      <c r="C117" s="37">
        <v>117</v>
      </c>
      <c r="D117" s="37">
        <v>130</v>
      </c>
      <c r="E117" s="38">
        <f t="shared" si="8"/>
        <v>8.0043784634329894E-3</v>
      </c>
      <c r="F117" s="38">
        <f t="shared" si="9"/>
        <v>1.0883214734198409E-2</v>
      </c>
      <c r="G117" s="39">
        <f t="shared" si="10"/>
        <v>0.1111111111111111</v>
      </c>
      <c r="H117" s="40">
        <f t="shared" si="11"/>
        <v>8.8937538482588771E-4</v>
      </c>
      <c r="I117" s="41"/>
    </row>
    <row r="118" spans="2:9" s="42" customFormat="1" ht="15" x14ac:dyDescent="0.2">
      <c r="B118" s="36" t="s">
        <v>28</v>
      </c>
      <c r="C118" s="37">
        <v>118</v>
      </c>
      <c r="D118" s="37">
        <v>57</v>
      </c>
      <c r="E118" s="38">
        <f t="shared" si="8"/>
        <v>8.0727919545734422E-3</v>
      </c>
      <c r="F118" s="38">
        <f t="shared" si="9"/>
        <v>4.7718710757639182E-3</v>
      </c>
      <c r="G118" s="39">
        <f t="shared" si="10"/>
        <v>-0.51694915254237284</v>
      </c>
      <c r="H118" s="40">
        <f t="shared" si="11"/>
        <v>-4.1732229595676266E-3</v>
      </c>
      <c r="I118" s="41"/>
    </row>
    <row r="119" spans="2:9" s="42" customFormat="1" ht="15" x14ac:dyDescent="0.2">
      <c r="B119" s="36" t="s">
        <v>31</v>
      </c>
      <c r="C119" s="37">
        <v>490</v>
      </c>
      <c r="D119" s="37">
        <v>317</v>
      </c>
      <c r="E119" s="38">
        <f t="shared" si="8"/>
        <v>3.3522610658821922E-2</v>
      </c>
      <c r="F119" s="38">
        <f t="shared" si="9"/>
        <v>2.6538300544160738E-2</v>
      </c>
      <c r="G119" s="39">
        <f t="shared" si="10"/>
        <v>-0.35306122448979593</v>
      </c>
      <c r="H119" s="40">
        <f t="shared" si="11"/>
        <v>-1.1835533967298353E-2</v>
      </c>
      <c r="I119" s="41"/>
    </row>
    <row r="120" spans="2:9" s="42" customFormat="1" ht="15" x14ac:dyDescent="0.2">
      <c r="B120" s="36" t="s">
        <v>215</v>
      </c>
      <c r="C120" s="37">
        <v>240</v>
      </c>
      <c r="D120" s="37">
        <v>237</v>
      </c>
      <c r="E120" s="38">
        <f t="shared" si="8"/>
        <v>1.6419237873708695E-2</v>
      </c>
      <c r="F120" s="38">
        <f t="shared" si="9"/>
        <v>1.9840937630807871E-2</v>
      </c>
      <c r="G120" s="39">
        <f t="shared" si="10"/>
        <v>-1.2500000000000001E-2</v>
      </c>
      <c r="H120" s="40">
        <f t="shared" si="11"/>
        <v>-2.0524047342135871E-4</v>
      </c>
      <c r="I120" s="41"/>
    </row>
    <row r="121" spans="2:9" s="42" customFormat="1" ht="15" x14ac:dyDescent="0.2">
      <c r="B121" s="36" t="s">
        <v>36</v>
      </c>
      <c r="C121" s="37">
        <v>0</v>
      </c>
      <c r="D121" s="37">
        <v>0</v>
      </c>
      <c r="E121" s="38" t="str">
        <f t="shared" si="8"/>
        <v/>
      </c>
      <c r="F121" s="38" t="str">
        <f t="shared" si="9"/>
        <v/>
      </c>
      <c r="G121" s="39" t="str">
        <f t="shared" si="10"/>
        <v>0</v>
      </c>
      <c r="H121" s="40" t="str">
        <f t="shared" si="11"/>
        <v/>
      </c>
      <c r="I121" s="41"/>
    </row>
    <row r="122" spans="2:9" s="42" customFormat="1" ht="15" x14ac:dyDescent="0.2">
      <c r="B122" s="36" t="s">
        <v>38</v>
      </c>
      <c r="C122" s="37">
        <v>179</v>
      </c>
      <c r="D122" s="37">
        <v>89</v>
      </c>
      <c r="E122" s="38">
        <f t="shared" si="8"/>
        <v>1.2246014914141068E-2</v>
      </c>
      <c r="F122" s="38">
        <f t="shared" si="9"/>
        <v>7.4508162411050646E-3</v>
      </c>
      <c r="G122" s="39">
        <f t="shared" si="10"/>
        <v>-0.5027932960893855</v>
      </c>
      <c r="H122" s="40">
        <f t="shared" si="11"/>
        <v>-6.1572142026407603E-3</v>
      </c>
      <c r="I122" s="41"/>
    </row>
    <row r="123" spans="2:9" s="42" customFormat="1" ht="15" x14ac:dyDescent="0.2">
      <c r="B123" s="36" t="s">
        <v>216</v>
      </c>
      <c r="C123" s="37">
        <v>466</v>
      </c>
      <c r="D123" s="37">
        <v>280</v>
      </c>
      <c r="E123" s="38">
        <f t="shared" si="8"/>
        <v>3.1880686871451049E-2</v>
      </c>
      <c r="F123" s="38">
        <f t="shared" si="9"/>
        <v>2.3440770196735034E-2</v>
      </c>
      <c r="G123" s="39">
        <f t="shared" si="10"/>
        <v>-0.39914163090128757</v>
      </c>
      <c r="H123" s="40">
        <f t="shared" si="11"/>
        <v>-1.2724909352124239E-2</v>
      </c>
      <c r="I123" s="41"/>
    </row>
    <row r="124" spans="2:9" s="42" customFormat="1" ht="15" x14ac:dyDescent="0.2">
      <c r="B124" s="36" t="s">
        <v>470</v>
      </c>
      <c r="C124" s="37">
        <v>31</v>
      </c>
      <c r="D124" s="37">
        <v>13</v>
      </c>
      <c r="E124" s="38">
        <f t="shared" si="8"/>
        <v>2.1208182253540397E-3</v>
      </c>
      <c r="F124" s="38">
        <f t="shared" si="9"/>
        <v>1.088321473419841E-3</v>
      </c>
      <c r="G124" s="39">
        <f t="shared" si="10"/>
        <v>-0.58064516129032262</v>
      </c>
      <c r="H124" s="40">
        <f t="shared" si="11"/>
        <v>-1.2314428405281522E-3</v>
      </c>
      <c r="I124" s="41"/>
    </row>
    <row r="125" spans="2:9" s="42" customFormat="1" ht="15" x14ac:dyDescent="0.2">
      <c r="B125" s="36" t="s">
        <v>471</v>
      </c>
      <c r="C125" s="37">
        <v>3018</v>
      </c>
      <c r="D125" s="37">
        <v>2642</v>
      </c>
      <c r="E125" s="38">
        <f t="shared" si="8"/>
        <v>0.20647191626188685</v>
      </c>
      <c r="F125" s="38">
        <f t="shared" si="9"/>
        <v>0.22118041021347845</v>
      </c>
      <c r="G125" s="39">
        <f t="shared" si="10"/>
        <v>-0.12458581842279655</v>
      </c>
      <c r="H125" s="40">
        <f t="shared" si="11"/>
        <v>-2.5723472668810289E-2</v>
      </c>
      <c r="I125" s="41"/>
    </row>
    <row r="126" spans="2:9" s="42" customFormat="1" ht="15" x14ac:dyDescent="0.2">
      <c r="B126" s="36" t="s">
        <v>217</v>
      </c>
      <c r="C126" s="37">
        <v>386</v>
      </c>
      <c r="D126" s="37">
        <v>325</v>
      </c>
      <c r="E126" s="38">
        <f t="shared" si="8"/>
        <v>2.6407607580214817E-2</v>
      </c>
      <c r="F126" s="38">
        <f t="shared" si="9"/>
        <v>2.7208036835496024E-2</v>
      </c>
      <c r="G126" s="39">
        <f t="shared" si="10"/>
        <v>-0.15803108808290156</v>
      </c>
      <c r="H126" s="40">
        <f t="shared" si="11"/>
        <v>-4.1732229595676266E-3</v>
      </c>
      <c r="I126" s="41"/>
    </row>
    <row r="127" spans="2:9" s="42" customFormat="1" ht="15" x14ac:dyDescent="0.2">
      <c r="B127" s="36" t="s">
        <v>218</v>
      </c>
      <c r="C127" s="37">
        <v>316</v>
      </c>
      <c r="D127" s="37">
        <v>146</v>
      </c>
      <c r="E127" s="38">
        <f t="shared" si="8"/>
        <v>2.1618663200383116E-2</v>
      </c>
      <c r="F127" s="38">
        <f t="shared" si="9"/>
        <v>1.2222687316868984E-2</v>
      </c>
      <c r="G127" s="39">
        <f t="shared" si="10"/>
        <v>-0.53797468354430378</v>
      </c>
      <c r="H127" s="40">
        <f t="shared" si="11"/>
        <v>-1.1630293493876993E-2</v>
      </c>
      <c r="I127" s="41"/>
    </row>
    <row r="128" spans="2:9" s="42" customFormat="1" ht="15" x14ac:dyDescent="0.2">
      <c r="B128" s="36" t="s">
        <v>33</v>
      </c>
      <c r="C128" s="37">
        <v>256</v>
      </c>
      <c r="D128" s="37">
        <v>225</v>
      </c>
      <c r="E128" s="38">
        <f t="shared" si="8"/>
        <v>1.7513853731955943E-2</v>
      </c>
      <c r="F128" s="38">
        <f t="shared" si="9"/>
        <v>1.8836333193804938E-2</v>
      </c>
      <c r="G128" s="39">
        <f t="shared" si="10"/>
        <v>-0.12109375</v>
      </c>
      <c r="H128" s="40">
        <f t="shared" si="11"/>
        <v>-2.1208182253540401E-3</v>
      </c>
      <c r="I128" s="41"/>
    </row>
    <row r="129" spans="1:9" s="42" customFormat="1" ht="15" x14ac:dyDescent="0.2">
      <c r="B129" s="36" t="s">
        <v>37</v>
      </c>
      <c r="C129" s="37">
        <v>11</v>
      </c>
      <c r="D129" s="37">
        <v>356</v>
      </c>
      <c r="E129" s="38">
        <f t="shared" si="8"/>
        <v>7.5254840254498185E-4</v>
      </c>
      <c r="F129" s="38">
        <f t="shared" si="9"/>
        <v>2.9803264964420258E-2</v>
      </c>
      <c r="G129" s="39">
        <f t="shared" si="10"/>
        <v>31.363636363636363</v>
      </c>
      <c r="H129" s="40">
        <f t="shared" si="11"/>
        <v>2.3602654443456248E-2</v>
      </c>
      <c r="I129" s="41"/>
    </row>
    <row r="130" spans="1:9" s="42" customFormat="1" ht="15" x14ac:dyDescent="0.2">
      <c r="A130" s="45" t="s">
        <v>614</v>
      </c>
      <c r="B130" s="36" t="s">
        <v>577</v>
      </c>
      <c r="C130" s="37"/>
      <c r="D130" s="37">
        <v>16</v>
      </c>
      <c r="E130" s="38" t="str">
        <f t="shared" ref="E130:E131" si="32">+IF(C130=0,"",C130/C$71)</f>
        <v/>
      </c>
      <c r="F130" s="38">
        <f t="shared" ref="F130:F131" si="33">+IF(D130=0,"",D130/D$71)</f>
        <v>1.3394725826705734E-3</v>
      </c>
      <c r="G130" s="39" t="str">
        <f t="shared" ref="G130:G131" si="34">+IF(OR(AND(D130=0),(C130=0)),"0",((D130-C130)/C130))</f>
        <v>0</v>
      </c>
      <c r="H130" s="40" t="str">
        <f t="shared" ref="H130:H131" si="35">+IF(OR(AND(E130=""),(G130="")),"",E130*G130)</f>
        <v/>
      </c>
      <c r="I130" s="41"/>
    </row>
    <row r="131" spans="1:9" s="42" customFormat="1" ht="15" x14ac:dyDescent="0.2">
      <c r="B131" s="36" t="s">
        <v>35</v>
      </c>
      <c r="C131" s="37">
        <v>149</v>
      </c>
      <c r="D131" s="37">
        <v>171</v>
      </c>
      <c r="E131" s="38">
        <f t="shared" si="32"/>
        <v>1.0193610179927481E-2</v>
      </c>
      <c r="F131" s="38">
        <f t="shared" si="33"/>
        <v>1.4315613227291754E-2</v>
      </c>
      <c r="G131" s="39">
        <f t="shared" si="34"/>
        <v>0.1476510067114094</v>
      </c>
      <c r="H131" s="40">
        <f t="shared" si="35"/>
        <v>1.5050968050899637E-3</v>
      </c>
      <c r="I131" s="41"/>
    </row>
    <row r="132" spans="1:9" s="42" customFormat="1" ht="15" x14ac:dyDescent="0.2">
      <c r="B132" s="36" t="s">
        <v>34</v>
      </c>
      <c r="C132" s="37">
        <v>3</v>
      </c>
      <c r="D132" s="37">
        <v>0</v>
      </c>
      <c r="E132" s="38">
        <f t="shared" si="8"/>
        <v>2.0524047342135868E-4</v>
      </c>
      <c r="F132" s="38" t="str">
        <f t="shared" si="9"/>
        <v/>
      </c>
      <c r="G132" s="39" t="str">
        <f t="shared" si="10"/>
        <v>0</v>
      </c>
      <c r="H132" s="40">
        <f t="shared" si="11"/>
        <v>0</v>
      </c>
      <c r="I132" s="41"/>
    </row>
    <row r="133" spans="1:9" s="42" customFormat="1" ht="15" x14ac:dyDescent="0.2">
      <c r="B133" s="36" t="s">
        <v>219</v>
      </c>
      <c r="C133" s="37">
        <v>37</v>
      </c>
      <c r="D133" s="37">
        <v>49</v>
      </c>
      <c r="E133" s="38">
        <f t="shared" si="8"/>
        <v>2.5312991721967572E-3</v>
      </c>
      <c r="F133" s="38">
        <f t="shared" si="9"/>
        <v>4.1021347844286309E-3</v>
      </c>
      <c r="G133" s="39">
        <f t="shared" si="10"/>
        <v>0.32432432432432434</v>
      </c>
      <c r="H133" s="40">
        <f t="shared" si="11"/>
        <v>8.2096189368543483E-4</v>
      </c>
      <c r="I133" s="41"/>
    </row>
    <row r="134" spans="1:9" s="42" customFormat="1" ht="15" x14ac:dyDescent="0.2">
      <c r="B134" s="36" t="s">
        <v>220</v>
      </c>
      <c r="C134" s="37">
        <v>8</v>
      </c>
      <c r="D134" s="37">
        <v>2</v>
      </c>
      <c r="E134" s="38">
        <f t="shared" si="8"/>
        <v>5.4730792912362322E-4</v>
      </c>
      <c r="F134" s="38">
        <f t="shared" si="9"/>
        <v>1.6743407283382168E-4</v>
      </c>
      <c r="G134" s="39">
        <f t="shared" si="10"/>
        <v>-0.75</v>
      </c>
      <c r="H134" s="40">
        <f t="shared" si="11"/>
        <v>-4.1048094684271742E-4</v>
      </c>
      <c r="I134" s="41"/>
    </row>
    <row r="135" spans="1:9" s="42" customFormat="1" ht="15" x14ac:dyDescent="0.2">
      <c r="B135" s="36" t="s">
        <v>221</v>
      </c>
      <c r="C135" s="37">
        <v>28</v>
      </c>
      <c r="D135" s="37">
        <v>17</v>
      </c>
      <c r="E135" s="38">
        <f t="shared" si="8"/>
        <v>1.9155777519326812E-3</v>
      </c>
      <c r="F135" s="38">
        <f t="shared" si="9"/>
        <v>1.4231896190874842E-3</v>
      </c>
      <c r="G135" s="39">
        <f t="shared" si="10"/>
        <v>-0.39285714285714285</v>
      </c>
      <c r="H135" s="40">
        <f t="shared" si="11"/>
        <v>-7.5254840254498185E-4</v>
      </c>
      <c r="I135" s="41"/>
    </row>
    <row r="136" spans="1:9" s="42" customFormat="1" ht="15" x14ac:dyDescent="0.2">
      <c r="B136" s="36" t="s">
        <v>222</v>
      </c>
      <c r="C136" s="37">
        <v>151</v>
      </c>
      <c r="D136" s="37">
        <v>75</v>
      </c>
      <c r="E136" s="38">
        <f t="shared" si="8"/>
        <v>1.0330437162208387E-2</v>
      </c>
      <c r="F136" s="38">
        <f t="shared" si="9"/>
        <v>6.2787777312683134E-3</v>
      </c>
      <c r="G136" s="39">
        <f t="shared" si="10"/>
        <v>-0.50331125827814571</v>
      </c>
      <c r="H136" s="40">
        <f t="shared" si="11"/>
        <v>-5.1994253266744199E-3</v>
      </c>
      <c r="I136" s="41"/>
    </row>
    <row r="137" spans="1:9" s="42" customFormat="1" ht="30" x14ac:dyDescent="0.2">
      <c r="B137" s="36" t="s">
        <v>472</v>
      </c>
      <c r="C137" s="37">
        <v>144</v>
      </c>
      <c r="D137" s="37">
        <v>271</v>
      </c>
      <c r="E137" s="38">
        <f t="shared" si="8"/>
        <v>9.8515427242252176E-3</v>
      </c>
      <c r="F137" s="38">
        <f t="shared" si="9"/>
        <v>2.268731686898284E-2</v>
      </c>
      <c r="G137" s="39">
        <f t="shared" si="10"/>
        <v>0.88194444444444442</v>
      </c>
      <c r="H137" s="40">
        <f t="shared" si="11"/>
        <v>8.6885133748375188E-3</v>
      </c>
      <c r="I137" s="41"/>
    </row>
    <row r="138" spans="1:9" s="42" customFormat="1" ht="30" x14ac:dyDescent="0.2">
      <c r="B138" s="36" t="s">
        <v>223</v>
      </c>
      <c r="C138" s="37">
        <v>2</v>
      </c>
      <c r="D138" s="37">
        <v>2</v>
      </c>
      <c r="E138" s="38">
        <f t="shared" si="8"/>
        <v>1.3682698228090581E-4</v>
      </c>
      <c r="F138" s="38">
        <f t="shared" si="9"/>
        <v>1.6743407283382168E-4</v>
      </c>
      <c r="G138" s="39">
        <f t="shared" si="10"/>
        <v>0</v>
      </c>
      <c r="H138" s="40">
        <f t="shared" si="11"/>
        <v>0</v>
      </c>
      <c r="I138" s="41"/>
    </row>
    <row r="139" spans="1:9" s="42" customFormat="1" ht="30" x14ac:dyDescent="0.2">
      <c r="B139" s="36" t="s">
        <v>224</v>
      </c>
      <c r="C139" s="37">
        <v>183</v>
      </c>
      <c r="D139" s="37">
        <v>64</v>
      </c>
      <c r="E139" s="38">
        <f t="shared" si="8"/>
        <v>1.2519668878702881E-2</v>
      </c>
      <c r="F139" s="38">
        <f t="shared" si="9"/>
        <v>5.3578903306822937E-3</v>
      </c>
      <c r="G139" s="39">
        <f t="shared" si="10"/>
        <v>-0.65027322404371579</v>
      </c>
      <c r="H139" s="40">
        <f t="shared" si="11"/>
        <v>-8.1412054457138949E-3</v>
      </c>
      <c r="I139" s="41"/>
    </row>
    <row r="140" spans="1:9" s="42" customFormat="1" ht="15" x14ac:dyDescent="0.2">
      <c r="B140" s="36" t="s">
        <v>46</v>
      </c>
      <c r="C140" s="37">
        <v>32</v>
      </c>
      <c r="D140" s="37">
        <v>19</v>
      </c>
      <c r="E140" s="38">
        <f t="shared" si="8"/>
        <v>2.1892317164944929E-3</v>
      </c>
      <c r="F140" s="38">
        <f t="shared" si="9"/>
        <v>1.5906236919213061E-3</v>
      </c>
      <c r="G140" s="39">
        <f t="shared" si="10"/>
        <v>-0.40625</v>
      </c>
      <c r="H140" s="40">
        <f t="shared" si="11"/>
        <v>-8.8937538482588771E-4</v>
      </c>
      <c r="I140" s="41"/>
    </row>
    <row r="141" spans="1:9" s="42" customFormat="1" ht="15" x14ac:dyDescent="0.2">
      <c r="B141" s="36" t="s">
        <v>42</v>
      </c>
      <c r="C141" s="37">
        <v>1</v>
      </c>
      <c r="D141" s="37">
        <v>0</v>
      </c>
      <c r="E141" s="38">
        <f t="shared" si="8"/>
        <v>6.8413491140452903E-5</v>
      </c>
      <c r="F141" s="38" t="str">
        <f t="shared" si="9"/>
        <v/>
      </c>
      <c r="G141" s="39" t="str">
        <f t="shared" si="10"/>
        <v>0</v>
      </c>
      <c r="H141" s="40">
        <f t="shared" si="11"/>
        <v>0</v>
      </c>
      <c r="I141" s="41"/>
    </row>
    <row r="142" spans="1:9" s="42" customFormat="1" ht="15" x14ac:dyDescent="0.2">
      <c r="B142" s="36" t="s">
        <v>41</v>
      </c>
      <c r="C142" s="37">
        <v>0</v>
      </c>
      <c r="D142" s="37">
        <v>0</v>
      </c>
      <c r="E142" s="38" t="str">
        <f t="shared" si="8"/>
        <v/>
      </c>
      <c r="F142" s="38" t="str">
        <f t="shared" si="9"/>
        <v/>
      </c>
      <c r="G142" s="39" t="str">
        <f t="shared" si="10"/>
        <v>0</v>
      </c>
      <c r="H142" s="40" t="str">
        <f t="shared" si="11"/>
        <v/>
      </c>
      <c r="I142" s="41"/>
    </row>
    <row r="143" spans="1:9" s="42" customFormat="1" ht="15" x14ac:dyDescent="0.2">
      <c r="B143" s="36" t="s">
        <v>473</v>
      </c>
      <c r="C143" s="37">
        <v>10</v>
      </c>
      <c r="D143" s="37">
        <v>7</v>
      </c>
      <c r="E143" s="38">
        <f t="shared" ref="E143:E151" si="36">+IF(C143=0,"",C143/C$71)</f>
        <v>6.8413491140452897E-4</v>
      </c>
      <c r="F143" s="38">
        <f t="shared" ref="F143:F151" si="37">+IF(D143=0,"",D143/D$71)</f>
        <v>5.8601925491837592E-4</v>
      </c>
      <c r="G143" s="39">
        <f t="shared" ref="G143:G151" si="38">+IF(OR(AND(D143=0),(C143=0)),"0",((D143-C143)/C143))</f>
        <v>-0.3</v>
      </c>
      <c r="H143" s="40">
        <f t="shared" ref="H143:H151" si="39">+IF(OR(AND(E143=""),(G143="")),"",E143*G143)</f>
        <v>-2.0524047342135868E-4</v>
      </c>
      <c r="I143" s="41"/>
    </row>
    <row r="144" spans="1:9" s="42" customFormat="1" ht="15" x14ac:dyDescent="0.2">
      <c r="B144" s="36" t="s">
        <v>39</v>
      </c>
      <c r="C144" s="37">
        <v>36</v>
      </c>
      <c r="D144" s="37">
        <v>42</v>
      </c>
      <c r="E144" s="38">
        <f t="shared" si="36"/>
        <v>2.4628856810563044E-3</v>
      </c>
      <c r="F144" s="38">
        <f t="shared" si="37"/>
        <v>3.5161155295102553E-3</v>
      </c>
      <c r="G144" s="39">
        <f t="shared" si="38"/>
        <v>0.16666666666666666</v>
      </c>
      <c r="H144" s="40">
        <f t="shared" si="39"/>
        <v>4.1048094684271736E-4</v>
      </c>
      <c r="I144" s="41"/>
    </row>
    <row r="145" spans="1:9" s="42" customFormat="1" ht="15" x14ac:dyDescent="0.2">
      <c r="B145" s="36" t="s">
        <v>225</v>
      </c>
      <c r="C145" s="37">
        <v>37</v>
      </c>
      <c r="D145" s="37">
        <v>17</v>
      </c>
      <c r="E145" s="38">
        <f t="shared" si="36"/>
        <v>2.5312991721967572E-3</v>
      </c>
      <c r="F145" s="38">
        <f t="shared" si="37"/>
        <v>1.4231896190874842E-3</v>
      </c>
      <c r="G145" s="39">
        <f t="shared" si="38"/>
        <v>-0.54054054054054057</v>
      </c>
      <c r="H145" s="40">
        <f t="shared" si="39"/>
        <v>-1.3682698228090579E-3</v>
      </c>
      <c r="I145" s="41"/>
    </row>
    <row r="146" spans="1:9" s="42" customFormat="1" ht="30" x14ac:dyDescent="0.2">
      <c r="B146" s="36" t="s">
        <v>226</v>
      </c>
      <c r="C146" s="37">
        <v>243</v>
      </c>
      <c r="D146" s="37">
        <v>36</v>
      </c>
      <c r="E146" s="38">
        <f t="shared" si="36"/>
        <v>1.6624478347130055E-2</v>
      </c>
      <c r="F146" s="38">
        <f t="shared" si="37"/>
        <v>3.0138133110087905E-3</v>
      </c>
      <c r="G146" s="39">
        <f t="shared" si="38"/>
        <v>-0.85185185185185186</v>
      </c>
      <c r="H146" s="40">
        <f t="shared" si="39"/>
        <v>-1.4161592666073751E-2</v>
      </c>
      <c r="I146" s="41"/>
    </row>
    <row r="147" spans="1:9" s="42" customFormat="1" ht="30" x14ac:dyDescent="0.2">
      <c r="B147" s="36" t="s">
        <v>227</v>
      </c>
      <c r="C147" s="37">
        <v>3</v>
      </c>
      <c r="D147" s="37">
        <v>3</v>
      </c>
      <c r="E147" s="38">
        <f t="shared" si="36"/>
        <v>2.0524047342135868E-4</v>
      </c>
      <c r="F147" s="38">
        <f t="shared" si="37"/>
        <v>2.5115110925073251E-4</v>
      </c>
      <c r="G147" s="39">
        <f t="shared" si="38"/>
        <v>0</v>
      </c>
      <c r="H147" s="40">
        <f t="shared" si="39"/>
        <v>0</v>
      </c>
      <c r="I147" s="41"/>
    </row>
    <row r="148" spans="1:9" s="42" customFormat="1" ht="15" x14ac:dyDescent="0.2">
      <c r="B148" s="36" t="s">
        <v>474</v>
      </c>
      <c r="C148" s="37">
        <v>50</v>
      </c>
      <c r="D148" s="37">
        <v>20</v>
      </c>
      <c r="E148" s="38">
        <f t="shared" si="36"/>
        <v>3.4206745570226449E-3</v>
      </c>
      <c r="F148" s="38">
        <f t="shared" si="37"/>
        <v>1.6743407283382169E-3</v>
      </c>
      <c r="G148" s="39">
        <f t="shared" si="38"/>
        <v>-0.6</v>
      </c>
      <c r="H148" s="40">
        <f t="shared" si="39"/>
        <v>-2.0524047342135869E-3</v>
      </c>
      <c r="I148" s="41"/>
    </row>
    <row r="149" spans="1:9" s="42" customFormat="1" ht="15" x14ac:dyDescent="0.2">
      <c r="B149" s="36" t="s">
        <v>45</v>
      </c>
      <c r="C149" s="37">
        <v>20</v>
      </c>
      <c r="D149" s="37">
        <v>19</v>
      </c>
      <c r="E149" s="38">
        <f t="shared" si="36"/>
        <v>1.3682698228090579E-3</v>
      </c>
      <c r="F149" s="38">
        <f t="shared" si="37"/>
        <v>1.5906236919213061E-3</v>
      </c>
      <c r="G149" s="39">
        <f t="shared" si="38"/>
        <v>-0.05</v>
      </c>
      <c r="H149" s="40">
        <f t="shared" si="39"/>
        <v>-6.8413491140452903E-5</v>
      </c>
      <c r="I149" s="41"/>
    </row>
    <row r="150" spans="1:9" s="42" customFormat="1" ht="15" x14ac:dyDescent="0.2">
      <c r="B150" s="36" t="s">
        <v>43</v>
      </c>
      <c r="C150" s="37">
        <v>527</v>
      </c>
      <c r="D150" s="37">
        <v>7</v>
      </c>
      <c r="E150" s="38">
        <f t="shared" si="36"/>
        <v>3.605390983101868E-2</v>
      </c>
      <c r="F150" s="38">
        <f t="shared" si="37"/>
        <v>5.8601925491837592E-4</v>
      </c>
      <c r="G150" s="39">
        <f t="shared" si="38"/>
        <v>-0.98671726755218214</v>
      </c>
      <c r="H150" s="40">
        <f t="shared" si="39"/>
        <v>-3.5575015393035508E-2</v>
      </c>
      <c r="I150" s="41"/>
    </row>
    <row r="151" spans="1:9" s="42" customFormat="1" ht="15" x14ac:dyDescent="0.2">
      <c r="B151" s="36" t="s">
        <v>44</v>
      </c>
      <c r="C151" s="37">
        <v>11</v>
      </c>
      <c r="D151" s="37">
        <v>1</v>
      </c>
      <c r="E151" s="38">
        <f t="shared" si="36"/>
        <v>7.5254840254498185E-4</v>
      </c>
      <c r="F151" s="38">
        <f t="shared" si="37"/>
        <v>8.371703641691084E-5</v>
      </c>
      <c r="G151" s="39">
        <f t="shared" si="38"/>
        <v>-0.90909090909090906</v>
      </c>
      <c r="H151" s="40">
        <f t="shared" si="39"/>
        <v>-6.8413491140452897E-4</v>
      </c>
      <c r="I151" s="41"/>
    </row>
    <row r="152" spans="1:9" s="42" customFormat="1" ht="15" x14ac:dyDescent="0.2">
      <c r="A152" s="45" t="s">
        <v>614</v>
      </c>
      <c r="B152" s="36" t="s">
        <v>578</v>
      </c>
      <c r="C152" s="37"/>
      <c r="D152" s="37">
        <v>345</v>
      </c>
      <c r="E152" s="38" t="str">
        <f t="shared" ref="E152" si="40">+IF(C152=0,"",C152/C$71)</f>
        <v/>
      </c>
      <c r="F152" s="38">
        <f t="shared" ref="F152" si="41">+IF(D152=0,"",D152/D$71)</f>
        <v>2.888237756383424E-2</v>
      </c>
      <c r="G152" s="39" t="str">
        <f t="shared" ref="G152" si="42">+IF(OR(AND(D152=0),(C152=0)),"0",((D152-C152)/C152))</f>
        <v>0</v>
      </c>
      <c r="H152" s="40" t="str">
        <f t="shared" ref="H152" si="43">+IF(OR(AND(E152=""),(G152="")),"",E152*G152)</f>
        <v/>
      </c>
      <c r="I152" s="41"/>
    </row>
    <row r="153" spans="1:9" s="42" customFormat="1" ht="30" x14ac:dyDescent="0.2">
      <c r="A153" s="45" t="s">
        <v>614</v>
      </c>
      <c r="B153" s="36" t="s">
        <v>599</v>
      </c>
      <c r="C153" s="37"/>
      <c r="D153" s="37">
        <v>3</v>
      </c>
      <c r="E153" s="38" t="str">
        <f t="shared" ref="E153" si="44">+IF(C153=0,"",C153/C$71)</f>
        <v/>
      </c>
      <c r="F153" s="38">
        <f t="shared" ref="F153" si="45">+IF(D153=0,"",D153/D$71)</f>
        <v>2.5115110925073251E-4</v>
      </c>
      <c r="G153" s="39" t="str">
        <f t="shared" ref="G153" si="46">+IF(OR(AND(D153=0),(C153=0)),"0",((D153-C153)/C153))</f>
        <v>0</v>
      </c>
      <c r="H153" s="40" t="str">
        <f t="shared" ref="H153" si="47">+IF(OR(AND(E153=""),(G153="")),"",E153*G153)</f>
        <v/>
      </c>
      <c r="I153" s="41"/>
    </row>
    <row r="154" spans="1:9" s="42" customFormat="1" ht="15" x14ac:dyDescent="0.2">
      <c r="A154" s="45" t="s">
        <v>614</v>
      </c>
      <c r="B154" s="36" t="s">
        <v>608</v>
      </c>
      <c r="C154" s="37"/>
      <c r="D154" s="37">
        <v>0</v>
      </c>
      <c r="E154" s="38" t="str">
        <f t="shared" ref="E154:E155" si="48">+IF(C154=0,"",C154/C$71)</f>
        <v/>
      </c>
      <c r="F154" s="38" t="str">
        <f t="shared" ref="F154:F155" si="49">+IF(D154=0,"",D154/D$71)</f>
        <v/>
      </c>
      <c r="G154" s="39" t="str">
        <f t="shared" ref="G154:G155" si="50">+IF(OR(AND(D154=0),(C154=0)),"0",((D154-C154)/C154))</f>
        <v>0</v>
      </c>
      <c r="H154" s="40" t="str">
        <f t="shared" ref="H154:H155" si="51">+IF(OR(AND(E154=""),(G154="")),"",E154*G154)</f>
        <v/>
      </c>
      <c r="I154" s="41"/>
    </row>
    <row r="155" spans="1:9" s="42" customFormat="1" ht="15" x14ac:dyDescent="0.2">
      <c r="A155" s="45" t="s">
        <v>614</v>
      </c>
      <c r="B155" s="36" t="s">
        <v>609</v>
      </c>
      <c r="C155" s="37"/>
      <c r="D155" s="37">
        <v>0</v>
      </c>
      <c r="E155" s="38" t="str">
        <f t="shared" si="48"/>
        <v/>
      </c>
      <c r="F155" s="38" t="str">
        <f t="shared" si="49"/>
        <v/>
      </c>
      <c r="G155" s="39" t="str">
        <f t="shared" si="50"/>
        <v>0</v>
      </c>
      <c r="H155" s="40" t="str">
        <f t="shared" si="51"/>
        <v/>
      </c>
      <c r="I155" s="41"/>
    </row>
    <row r="156" spans="1:9" s="10" customFormat="1" x14ac:dyDescent="0.2">
      <c r="I156" s="16"/>
    </row>
    <row r="157" spans="1:9" s="10" customFormat="1" x14ac:dyDescent="0.2">
      <c r="I157" s="16"/>
    </row>
    <row r="158" spans="1:9" s="10" customFormat="1" ht="13.5" thickBot="1" x14ac:dyDescent="0.25">
      <c r="B158" s="23"/>
      <c r="C158" s="23"/>
      <c r="D158" s="23"/>
      <c r="E158" s="23"/>
      <c r="F158" s="23"/>
      <c r="I158" s="16"/>
    </row>
    <row r="159" spans="1:9" s="10" customFormat="1" ht="30" customHeight="1" x14ac:dyDescent="0.2">
      <c r="B159" s="68" t="s">
        <v>401</v>
      </c>
      <c r="C159" s="54" t="s">
        <v>402</v>
      </c>
      <c r="D159" s="55"/>
      <c r="E159" s="54" t="s">
        <v>456</v>
      </c>
      <c r="F159" s="55"/>
      <c r="G159" s="56" t="s">
        <v>458</v>
      </c>
      <c r="H159" s="52" t="s">
        <v>377</v>
      </c>
    </row>
    <row r="160" spans="1:9" s="10" customFormat="1" x14ac:dyDescent="0.2">
      <c r="B160" s="68"/>
      <c r="C160" s="35">
        <v>2016</v>
      </c>
      <c r="D160" s="35">
        <v>2017</v>
      </c>
      <c r="E160" s="35">
        <v>2016</v>
      </c>
      <c r="F160" s="35">
        <v>2017</v>
      </c>
      <c r="G160" s="57"/>
      <c r="H160" s="53"/>
      <c r="I160" s="16"/>
    </row>
    <row r="161" spans="1:10" s="10" customFormat="1" ht="25.5" x14ac:dyDescent="0.2">
      <c r="B161" s="12" t="s">
        <v>405</v>
      </c>
      <c r="C161" s="13">
        <f>SUM(C162:C320)</f>
        <v>27657</v>
      </c>
      <c r="D161" s="13">
        <f>SUM(D162:D323)</f>
        <v>22318</v>
      </c>
      <c r="E161" s="14">
        <f t="shared" ref="E161:E174" si="52">+IF(C161=0,"",C161/C$161)</f>
        <v>1</v>
      </c>
      <c r="F161" s="14">
        <f t="shared" ref="F161:F174" si="53">+IF(D161=0,"",D161/D$161)</f>
        <v>1</v>
      </c>
      <c r="G161" s="14">
        <f>+IF(OR(AND(D161=0),(C161=0)),"0",((D161-C161)/C161))</f>
        <v>-0.19304335249665547</v>
      </c>
      <c r="H161" s="15">
        <f>+IF(OR(AND(E161=""),(G161="")),"",E161*G161)</f>
        <v>-0.19304335249665547</v>
      </c>
      <c r="I161" s="16"/>
      <c r="J161" s="16"/>
    </row>
    <row r="162" spans="1:10" s="42" customFormat="1" ht="15" x14ac:dyDescent="0.2">
      <c r="B162" s="46" t="s">
        <v>475</v>
      </c>
      <c r="C162" s="37">
        <v>455</v>
      </c>
      <c r="D162" s="37">
        <v>374</v>
      </c>
      <c r="E162" s="38">
        <f t="shared" si="52"/>
        <v>1.645153125790939E-2</v>
      </c>
      <c r="F162" s="38">
        <f t="shared" si="53"/>
        <v>1.6757773994085491E-2</v>
      </c>
      <c r="G162" s="39">
        <f>+IF(OR(AND(D162=0),(C162=0)),"0",((D162-C162)/C162))</f>
        <v>-0.17802197802197803</v>
      </c>
      <c r="H162" s="40">
        <f>+IF(OR(AND(E162=""),(G162="")),"",E162*G162)</f>
        <v>-2.92873413602343E-3</v>
      </c>
      <c r="I162" s="41"/>
    </row>
    <row r="163" spans="1:10" s="42" customFormat="1" ht="15" x14ac:dyDescent="0.2">
      <c r="B163" s="46" t="s">
        <v>476</v>
      </c>
      <c r="C163" s="37">
        <v>62</v>
      </c>
      <c r="D163" s="37">
        <v>43</v>
      </c>
      <c r="E163" s="38">
        <f t="shared" si="52"/>
        <v>2.2417471164623785E-3</v>
      </c>
      <c r="F163" s="38">
        <f t="shared" si="53"/>
        <v>1.9266959404964602E-3</v>
      </c>
      <c r="G163" s="39">
        <f t="shared" ref="G163:G232" si="54">+IF(OR(AND(D163=0),(C163=0)),"0",((D163-C163)/C163))</f>
        <v>-0.30645161290322581</v>
      </c>
      <c r="H163" s="40">
        <f t="shared" ref="H163:H232" si="55">+IF(OR(AND(E163=""),(G163="")),"",E163*G163)</f>
        <v>-6.8698701956105147E-4</v>
      </c>
      <c r="I163" s="41"/>
    </row>
    <row r="164" spans="1:10" s="42" customFormat="1" ht="30" x14ac:dyDescent="0.2">
      <c r="B164" s="46" t="s">
        <v>477</v>
      </c>
      <c r="C164" s="37">
        <v>314</v>
      </c>
      <c r="D164" s="37">
        <v>54</v>
      </c>
      <c r="E164" s="38">
        <f t="shared" si="52"/>
        <v>1.1353364428535271E-2</v>
      </c>
      <c r="F164" s="38">
        <f t="shared" si="53"/>
        <v>2.4195716462048571E-3</v>
      </c>
      <c r="G164" s="39">
        <f t="shared" si="54"/>
        <v>-0.82802547770700641</v>
      </c>
      <c r="H164" s="40">
        <f t="shared" si="55"/>
        <v>-9.4008750045196515E-3</v>
      </c>
      <c r="I164" s="41"/>
    </row>
    <row r="165" spans="1:10" s="42" customFormat="1" ht="15" x14ac:dyDescent="0.2">
      <c r="B165" s="46" t="s">
        <v>478</v>
      </c>
      <c r="C165" s="37">
        <v>2</v>
      </c>
      <c r="D165" s="37">
        <v>0</v>
      </c>
      <c r="E165" s="38">
        <f t="shared" si="52"/>
        <v>7.2314423111689632E-5</v>
      </c>
      <c r="F165" s="38" t="str">
        <f t="shared" si="53"/>
        <v/>
      </c>
      <c r="G165" s="39" t="str">
        <f t="shared" si="54"/>
        <v>0</v>
      </c>
      <c r="H165" s="40">
        <f t="shared" si="55"/>
        <v>0</v>
      </c>
      <c r="I165" s="41"/>
    </row>
    <row r="166" spans="1:10" s="42" customFormat="1" ht="30" x14ac:dyDescent="0.2">
      <c r="B166" s="46" t="s">
        <v>479</v>
      </c>
      <c r="C166" s="37">
        <v>382</v>
      </c>
      <c r="D166" s="37">
        <v>524</v>
      </c>
      <c r="E166" s="38">
        <f t="shared" si="52"/>
        <v>1.3812054814332718E-2</v>
      </c>
      <c r="F166" s="38">
        <f t="shared" si="53"/>
        <v>2.3478806344654539E-2</v>
      </c>
      <c r="G166" s="39">
        <f t="shared" si="54"/>
        <v>0.37172774869109948</v>
      </c>
      <c r="H166" s="40">
        <f t="shared" si="55"/>
        <v>5.1343240409299634E-3</v>
      </c>
      <c r="I166" s="41"/>
    </row>
    <row r="167" spans="1:10" s="42" customFormat="1" ht="15" x14ac:dyDescent="0.2">
      <c r="B167" s="46" t="s">
        <v>49</v>
      </c>
      <c r="C167" s="37">
        <v>1903</v>
      </c>
      <c r="D167" s="37">
        <v>3298</v>
      </c>
      <c r="E167" s="38">
        <f t="shared" si="52"/>
        <v>6.880717359077268E-2</v>
      </c>
      <c r="F167" s="38">
        <f t="shared" si="53"/>
        <v>0.14777309794784479</v>
      </c>
      <c r="G167" s="39">
        <f t="shared" si="54"/>
        <v>0.73305307409353648</v>
      </c>
      <c r="H167" s="40">
        <f t="shared" si="55"/>
        <v>5.0439310120403515E-2</v>
      </c>
      <c r="I167" s="41"/>
    </row>
    <row r="168" spans="1:10" s="42" customFormat="1" ht="15" x14ac:dyDescent="0.2">
      <c r="B168" s="46" t="s">
        <v>52</v>
      </c>
      <c r="C168" s="37">
        <v>50</v>
      </c>
      <c r="D168" s="37">
        <v>59</v>
      </c>
      <c r="E168" s="38">
        <f t="shared" si="52"/>
        <v>1.8078605777922406E-3</v>
      </c>
      <c r="F168" s="38">
        <f t="shared" si="53"/>
        <v>2.643606057890492E-3</v>
      </c>
      <c r="G168" s="39">
        <f t="shared" si="54"/>
        <v>0.18</v>
      </c>
      <c r="H168" s="40">
        <f t="shared" si="55"/>
        <v>3.254149040026033E-4</v>
      </c>
      <c r="I168" s="41"/>
    </row>
    <row r="169" spans="1:10" s="42" customFormat="1" ht="15" x14ac:dyDescent="0.2">
      <c r="B169" s="46" t="s">
        <v>228</v>
      </c>
      <c r="C169" s="37">
        <v>382</v>
      </c>
      <c r="D169" s="37">
        <v>637</v>
      </c>
      <c r="E169" s="38">
        <f t="shared" si="52"/>
        <v>1.3812054814332718E-2</v>
      </c>
      <c r="F169" s="38">
        <f t="shared" si="53"/>
        <v>2.8541984048749889E-2</v>
      </c>
      <c r="G169" s="39">
        <f t="shared" si="54"/>
        <v>0.66753926701570676</v>
      </c>
      <c r="H169" s="40">
        <f t="shared" si="55"/>
        <v>9.2200889467404269E-3</v>
      </c>
      <c r="I169" s="41"/>
    </row>
    <row r="170" spans="1:10" s="42" customFormat="1" ht="15" x14ac:dyDescent="0.2">
      <c r="B170" s="46" t="s">
        <v>50</v>
      </c>
      <c r="C170" s="37">
        <v>91</v>
      </c>
      <c r="D170" s="37">
        <v>51</v>
      </c>
      <c r="E170" s="38">
        <f t="shared" si="52"/>
        <v>3.2903062515818779E-3</v>
      </c>
      <c r="F170" s="38">
        <f t="shared" si="53"/>
        <v>2.2851509991934759E-3</v>
      </c>
      <c r="G170" s="39">
        <f t="shared" si="54"/>
        <v>-0.43956043956043955</v>
      </c>
      <c r="H170" s="40">
        <f t="shared" si="55"/>
        <v>-1.4462884622337925E-3</v>
      </c>
      <c r="I170" s="41"/>
    </row>
    <row r="171" spans="1:10" s="42" customFormat="1" ht="15" x14ac:dyDescent="0.2">
      <c r="B171" s="46" t="s">
        <v>47</v>
      </c>
      <c r="C171" s="37">
        <v>0</v>
      </c>
      <c r="D171" s="37">
        <v>0</v>
      </c>
      <c r="E171" s="38" t="str">
        <f t="shared" si="52"/>
        <v/>
      </c>
      <c r="F171" s="38" t="str">
        <f t="shared" si="53"/>
        <v/>
      </c>
      <c r="G171" s="39" t="str">
        <f t="shared" si="54"/>
        <v>0</v>
      </c>
      <c r="H171" s="40" t="str">
        <f t="shared" si="55"/>
        <v/>
      </c>
      <c r="I171" s="41"/>
    </row>
    <row r="172" spans="1:10" s="42" customFormat="1" ht="30" x14ac:dyDescent="0.2">
      <c r="B172" s="46" t="s">
        <v>229</v>
      </c>
      <c r="C172" s="37">
        <v>4</v>
      </c>
      <c r="D172" s="37">
        <v>3</v>
      </c>
      <c r="E172" s="38">
        <f t="shared" si="52"/>
        <v>1.4462884622337926E-4</v>
      </c>
      <c r="F172" s="38">
        <f t="shared" si="53"/>
        <v>1.3442064701138095E-4</v>
      </c>
      <c r="G172" s="39">
        <f t="shared" si="54"/>
        <v>-0.25</v>
      </c>
      <c r="H172" s="40">
        <f t="shared" si="55"/>
        <v>-3.6157211555844816E-5</v>
      </c>
      <c r="I172" s="41"/>
    </row>
    <row r="173" spans="1:10" s="42" customFormat="1" ht="15" x14ac:dyDescent="0.2">
      <c r="B173" s="46" t="s">
        <v>54</v>
      </c>
      <c r="C173" s="37">
        <v>92</v>
      </c>
      <c r="D173" s="37">
        <v>194</v>
      </c>
      <c r="E173" s="38">
        <f t="shared" si="52"/>
        <v>3.3264634631377226E-3</v>
      </c>
      <c r="F173" s="38">
        <f t="shared" si="53"/>
        <v>8.6925351734026355E-3</v>
      </c>
      <c r="G173" s="39">
        <f t="shared" si="54"/>
        <v>1.1086956521739131</v>
      </c>
      <c r="H173" s="40">
        <f t="shared" si="55"/>
        <v>3.6880355786961709E-3</v>
      </c>
      <c r="I173" s="41"/>
    </row>
    <row r="174" spans="1:10" s="42" customFormat="1" ht="15" x14ac:dyDescent="0.2">
      <c r="B174" s="46" t="s">
        <v>51</v>
      </c>
      <c r="C174" s="37">
        <v>181</v>
      </c>
      <c r="D174" s="37">
        <v>136</v>
      </c>
      <c r="E174" s="38">
        <f t="shared" si="52"/>
        <v>6.5444552916079108E-3</v>
      </c>
      <c r="F174" s="38">
        <f t="shared" si="53"/>
        <v>6.0937359978492697E-3</v>
      </c>
      <c r="G174" s="39">
        <f t="shared" si="54"/>
        <v>-0.24861878453038674</v>
      </c>
      <c r="H174" s="40">
        <f t="shared" si="55"/>
        <v>-1.6270745200130164E-3</v>
      </c>
      <c r="I174" s="41"/>
    </row>
    <row r="175" spans="1:10" s="42" customFormat="1" ht="15" x14ac:dyDescent="0.2">
      <c r="A175" s="45" t="s">
        <v>614</v>
      </c>
      <c r="B175" s="47" t="s">
        <v>568</v>
      </c>
      <c r="C175" s="37"/>
      <c r="D175" s="37">
        <v>49</v>
      </c>
      <c r="E175" s="38" t="str">
        <f t="shared" ref="E175:E176" si="56">+IF(C175=0,"",C175/C$161)</f>
        <v/>
      </c>
      <c r="F175" s="38">
        <f t="shared" ref="F175:F176" si="57">+IF(D175=0,"",D175/D$161)</f>
        <v>2.1955372345192222E-3</v>
      </c>
      <c r="G175" s="39" t="str">
        <f t="shared" ref="G175:G176" si="58">+IF(OR(AND(D175=0),(C175=0)),"0",((D175-C175)/C175))</f>
        <v>0</v>
      </c>
      <c r="H175" s="40" t="str">
        <f t="shared" ref="H175:H176" si="59">+IF(OR(AND(E175=""),(G175="")),"",E175*G175)</f>
        <v/>
      </c>
      <c r="I175" s="41"/>
    </row>
    <row r="176" spans="1:10" s="42" customFormat="1" ht="15" x14ac:dyDescent="0.2">
      <c r="B176" s="46" t="s">
        <v>480</v>
      </c>
      <c r="C176" s="37">
        <v>635</v>
      </c>
      <c r="D176" s="37">
        <v>636</v>
      </c>
      <c r="E176" s="38">
        <f t="shared" si="56"/>
        <v>2.2959829337961455E-2</v>
      </c>
      <c r="F176" s="38">
        <f t="shared" si="57"/>
        <v>2.8497177166412761E-2</v>
      </c>
      <c r="G176" s="39">
        <f t="shared" si="58"/>
        <v>1.5748031496062992E-3</v>
      </c>
      <c r="H176" s="40">
        <f t="shared" si="59"/>
        <v>3.6157211555844809E-5</v>
      </c>
      <c r="I176" s="41"/>
    </row>
    <row r="177" spans="1:9" s="42" customFormat="1" ht="15" x14ac:dyDescent="0.2">
      <c r="B177" s="46" t="s">
        <v>230</v>
      </c>
      <c r="C177" s="37">
        <v>175</v>
      </c>
      <c r="D177" s="37">
        <v>116</v>
      </c>
      <c r="E177" s="38">
        <f t="shared" ref="E177:F179" si="60">+IF(C177=0,"",C177/C$161)</f>
        <v>6.327512022272842E-3</v>
      </c>
      <c r="F177" s="38">
        <f t="shared" si="60"/>
        <v>5.1975983511067299E-3</v>
      </c>
      <c r="G177" s="39">
        <f t="shared" si="54"/>
        <v>-0.33714285714285713</v>
      </c>
      <c r="H177" s="40">
        <f t="shared" si="55"/>
        <v>-2.1332754817948436E-3</v>
      </c>
      <c r="I177" s="41"/>
    </row>
    <row r="178" spans="1:9" s="42" customFormat="1" ht="15" x14ac:dyDescent="0.2">
      <c r="B178" s="46" t="s">
        <v>48</v>
      </c>
      <c r="C178" s="37">
        <v>28</v>
      </c>
      <c r="D178" s="37">
        <v>42</v>
      </c>
      <c r="E178" s="38">
        <f t="shared" si="60"/>
        <v>1.0124019235636548E-3</v>
      </c>
      <c r="F178" s="38">
        <f t="shared" si="60"/>
        <v>1.8818890581593333E-3</v>
      </c>
      <c r="G178" s="39">
        <f t="shared" si="54"/>
        <v>0.5</v>
      </c>
      <c r="H178" s="40">
        <f t="shared" si="55"/>
        <v>5.0620096178182741E-4</v>
      </c>
      <c r="I178" s="41"/>
    </row>
    <row r="179" spans="1:9" s="42" customFormat="1" ht="15" x14ac:dyDescent="0.2">
      <c r="B179" s="46" t="s">
        <v>53</v>
      </c>
      <c r="C179" s="37">
        <v>4</v>
      </c>
      <c r="D179" s="37">
        <v>6</v>
      </c>
      <c r="E179" s="38">
        <f t="shared" si="60"/>
        <v>1.4462884622337926E-4</v>
      </c>
      <c r="F179" s="38">
        <f t="shared" si="60"/>
        <v>2.6884129402276189E-4</v>
      </c>
      <c r="G179" s="39">
        <f t="shared" si="54"/>
        <v>0.5</v>
      </c>
      <c r="H179" s="40">
        <f t="shared" si="55"/>
        <v>7.2314423111689632E-5</v>
      </c>
      <c r="I179" s="41"/>
    </row>
    <row r="180" spans="1:9" s="42" customFormat="1" ht="15" x14ac:dyDescent="0.2">
      <c r="A180" s="45" t="s">
        <v>614</v>
      </c>
      <c r="B180" s="46" t="s">
        <v>569</v>
      </c>
      <c r="C180" s="37"/>
      <c r="D180" s="37">
        <v>9</v>
      </c>
      <c r="E180" s="38" t="str">
        <f t="shared" ref="E180:E181" si="61">+IF(C180=0,"",C180/C$161)</f>
        <v/>
      </c>
      <c r="F180" s="38">
        <f t="shared" ref="F180:F181" si="62">+IF(D180=0,"",D180/D$161)</f>
        <v>4.0326194103414284E-4</v>
      </c>
      <c r="G180" s="39" t="str">
        <f t="shared" ref="G180:G181" si="63">+IF(OR(AND(D180=0),(C180=0)),"0",((D180-C180)/C180))</f>
        <v>0</v>
      </c>
      <c r="H180" s="40" t="str">
        <f t="shared" ref="H180:H181" si="64">+IF(OR(AND(E180=""),(G180="")),"",E180*G180)</f>
        <v/>
      </c>
      <c r="I180" s="41"/>
    </row>
    <row r="181" spans="1:9" s="42" customFormat="1" ht="15" x14ac:dyDescent="0.2">
      <c r="A181" s="45" t="s">
        <v>614</v>
      </c>
      <c r="B181" s="46" t="s">
        <v>570</v>
      </c>
      <c r="C181" s="37"/>
      <c r="D181" s="37">
        <v>5</v>
      </c>
      <c r="E181" s="38" t="str">
        <f t="shared" si="61"/>
        <v/>
      </c>
      <c r="F181" s="38">
        <f t="shared" si="62"/>
        <v>2.2403441168563493E-4</v>
      </c>
      <c r="G181" s="39" t="str">
        <f t="shared" si="63"/>
        <v>0</v>
      </c>
      <c r="H181" s="40" t="str">
        <f t="shared" si="64"/>
        <v/>
      </c>
      <c r="I181" s="41"/>
    </row>
    <row r="182" spans="1:9" s="42" customFormat="1" ht="15" x14ac:dyDescent="0.2">
      <c r="B182" s="46" t="s">
        <v>231</v>
      </c>
      <c r="C182" s="37">
        <v>690</v>
      </c>
      <c r="D182" s="37">
        <v>402</v>
      </c>
      <c r="E182" s="38">
        <f t="shared" ref="E182:E213" si="65">+IF(C182=0,"",C182/C$161)</f>
        <v>2.4948475973532922E-2</v>
      </c>
      <c r="F182" s="38">
        <f t="shared" ref="F182:F213" si="66">+IF(D182=0,"",D182/D$161)</f>
        <v>1.8012366699525047E-2</v>
      </c>
      <c r="G182" s="39">
        <f t="shared" si="54"/>
        <v>-0.41739130434782606</v>
      </c>
      <c r="H182" s="40">
        <f t="shared" si="55"/>
        <v>-1.0413276928083305E-2</v>
      </c>
      <c r="I182" s="41"/>
    </row>
    <row r="183" spans="1:9" s="42" customFormat="1" ht="15" x14ac:dyDescent="0.2">
      <c r="B183" s="46" t="s">
        <v>232</v>
      </c>
      <c r="C183" s="37">
        <v>32</v>
      </c>
      <c r="D183" s="37">
        <v>29</v>
      </c>
      <c r="E183" s="38">
        <f t="shared" si="65"/>
        <v>1.1570307697870341E-3</v>
      </c>
      <c r="F183" s="38">
        <f t="shared" si="66"/>
        <v>1.2993995877766825E-3</v>
      </c>
      <c r="G183" s="39">
        <f t="shared" si="54"/>
        <v>-9.375E-2</v>
      </c>
      <c r="H183" s="40">
        <f t="shared" si="55"/>
        <v>-1.0847163466753444E-4</v>
      </c>
      <c r="I183" s="41"/>
    </row>
    <row r="184" spans="1:9" s="42" customFormat="1" ht="15" x14ac:dyDescent="0.2">
      <c r="B184" s="46" t="s">
        <v>233</v>
      </c>
      <c r="C184" s="37">
        <v>0</v>
      </c>
      <c r="D184" s="37">
        <v>0</v>
      </c>
      <c r="E184" s="38" t="str">
        <f t="shared" si="65"/>
        <v/>
      </c>
      <c r="F184" s="38" t="str">
        <f t="shared" si="66"/>
        <v/>
      </c>
      <c r="G184" s="39" t="str">
        <f t="shared" si="54"/>
        <v>0</v>
      </c>
      <c r="H184" s="40" t="str">
        <f t="shared" si="55"/>
        <v/>
      </c>
      <c r="I184" s="41"/>
    </row>
    <row r="185" spans="1:9" s="42" customFormat="1" ht="15" x14ac:dyDescent="0.2">
      <c r="B185" s="46" t="s">
        <v>234</v>
      </c>
      <c r="C185" s="37">
        <v>15</v>
      </c>
      <c r="D185" s="37">
        <v>15</v>
      </c>
      <c r="E185" s="38">
        <f t="shared" si="65"/>
        <v>5.4235817333767218E-4</v>
      </c>
      <c r="F185" s="38">
        <f t="shared" si="66"/>
        <v>6.7210323505690478E-4</v>
      </c>
      <c r="G185" s="39">
        <f t="shared" si="54"/>
        <v>0</v>
      </c>
      <c r="H185" s="40">
        <f t="shared" si="55"/>
        <v>0</v>
      </c>
      <c r="I185" s="41"/>
    </row>
    <row r="186" spans="1:9" s="42" customFormat="1" ht="15" x14ac:dyDescent="0.2">
      <c r="B186" s="46" t="s">
        <v>481</v>
      </c>
      <c r="C186" s="37">
        <v>285</v>
      </c>
      <c r="D186" s="37">
        <v>160</v>
      </c>
      <c r="E186" s="38">
        <f t="shared" si="65"/>
        <v>1.0304805293415771E-2</v>
      </c>
      <c r="F186" s="38">
        <f t="shared" si="66"/>
        <v>7.1691011739403177E-3</v>
      </c>
      <c r="G186" s="39">
        <f t="shared" si="54"/>
        <v>-0.43859649122807015</v>
      </c>
      <c r="H186" s="40">
        <f t="shared" si="55"/>
        <v>-4.5196514444806012E-3</v>
      </c>
      <c r="I186" s="41"/>
    </row>
    <row r="187" spans="1:9" s="42" customFormat="1" ht="15" x14ac:dyDescent="0.2">
      <c r="A187" s="45" t="s">
        <v>614</v>
      </c>
      <c r="B187" s="47" t="s">
        <v>574</v>
      </c>
      <c r="C187" s="37"/>
      <c r="D187" s="37">
        <v>165</v>
      </c>
      <c r="E187" s="38" t="str">
        <f t="shared" si="65"/>
        <v/>
      </c>
      <c r="F187" s="38">
        <f t="shared" si="66"/>
        <v>7.3931355856259526E-3</v>
      </c>
      <c r="G187" s="39" t="str">
        <f t="shared" ref="G187" si="67">+IF(OR(AND(D187=0),(C187=0)),"0",((D187-C187)/C187))</f>
        <v>0</v>
      </c>
      <c r="H187" s="40" t="str">
        <f t="shared" ref="H187" si="68">+IF(OR(AND(E187=""),(G187="")),"",E187*G187)</f>
        <v/>
      </c>
      <c r="I187" s="41"/>
    </row>
    <row r="188" spans="1:9" s="42" customFormat="1" ht="15" x14ac:dyDescent="0.2">
      <c r="B188" s="46" t="s">
        <v>235</v>
      </c>
      <c r="C188" s="37">
        <v>697</v>
      </c>
      <c r="D188" s="37">
        <v>509</v>
      </c>
      <c r="E188" s="38">
        <f t="shared" si="65"/>
        <v>2.5201576454423835E-2</v>
      </c>
      <c r="F188" s="38">
        <f t="shared" si="66"/>
        <v>2.2806703109597634E-2</v>
      </c>
      <c r="G188" s="39">
        <f t="shared" si="54"/>
        <v>-0.26972740315638449</v>
      </c>
      <c r="H188" s="40">
        <f t="shared" si="55"/>
        <v>-6.7975557724988247E-3</v>
      </c>
      <c r="I188" s="41"/>
    </row>
    <row r="189" spans="1:9" s="42" customFormat="1" ht="15" x14ac:dyDescent="0.2">
      <c r="B189" s="46" t="s">
        <v>236</v>
      </c>
      <c r="C189" s="37">
        <v>950</v>
      </c>
      <c r="D189" s="37">
        <v>639</v>
      </c>
      <c r="E189" s="38">
        <f t="shared" si="65"/>
        <v>3.434935097805257E-2</v>
      </c>
      <c r="F189" s="38">
        <f t="shared" si="66"/>
        <v>2.8631597813424142E-2</v>
      </c>
      <c r="G189" s="39">
        <f t="shared" si="54"/>
        <v>-0.32736842105263159</v>
      </c>
      <c r="H189" s="40">
        <f t="shared" si="55"/>
        <v>-1.1244892793867737E-2</v>
      </c>
      <c r="I189" s="41"/>
    </row>
    <row r="190" spans="1:9" s="42" customFormat="1" ht="15" x14ac:dyDescent="0.2">
      <c r="B190" s="46" t="s">
        <v>237</v>
      </c>
      <c r="C190" s="37">
        <v>2459</v>
      </c>
      <c r="D190" s="37">
        <v>1069</v>
      </c>
      <c r="E190" s="38">
        <f t="shared" si="65"/>
        <v>8.8910583215822389E-2</v>
      </c>
      <c r="F190" s="38">
        <f t="shared" si="66"/>
        <v>4.7898557218388746E-2</v>
      </c>
      <c r="G190" s="39">
        <f t="shared" si="54"/>
        <v>-0.56527043513623421</v>
      </c>
      <c r="H190" s="40">
        <f t="shared" si="55"/>
        <v>-5.0258524062624287E-2</v>
      </c>
      <c r="I190" s="41"/>
    </row>
    <row r="191" spans="1:9" s="42" customFormat="1" ht="15" x14ac:dyDescent="0.2">
      <c r="B191" s="46" t="s">
        <v>238</v>
      </c>
      <c r="C191" s="37">
        <v>1176</v>
      </c>
      <c r="D191" s="37">
        <v>860</v>
      </c>
      <c r="E191" s="38">
        <f t="shared" si="65"/>
        <v>4.2520880789673497E-2</v>
      </c>
      <c r="F191" s="38">
        <f t="shared" si="66"/>
        <v>3.8533918809929207E-2</v>
      </c>
      <c r="G191" s="39">
        <f t="shared" si="54"/>
        <v>-0.2687074829931973</v>
      </c>
      <c r="H191" s="40">
        <f t="shared" si="55"/>
        <v>-1.1425678851646961E-2</v>
      </c>
      <c r="I191" s="41"/>
    </row>
    <row r="192" spans="1:9" s="42" customFormat="1" ht="15" x14ac:dyDescent="0.2">
      <c r="B192" s="46" t="s">
        <v>482</v>
      </c>
      <c r="C192" s="37">
        <v>1431</v>
      </c>
      <c r="D192" s="37">
        <v>820</v>
      </c>
      <c r="E192" s="38">
        <f t="shared" si="65"/>
        <v>5.1740969736413928E-2</v>
      </c>
      <c r="F192" s="38">
        <f t="shared" si="66"/>
        <v>3.6741643516444128E-2</v>
      </c>
      <c r="G192" s="39">
        <f t="shared" si="54"/>
        <v>-0.42697414395527605</v>
      </c>
      <c r="H192" s="40">
        <f t="shared" si="55"/>
        <v>-2.2092056260621183E-2</v>
      </c>
      <c r="I192" s="41"/>
    </row>
    <row r="193" spans="1:9" s="42" customFormat="1" ht="15" x14ac:dyDescent="0.2">
      <c r="B193" s="46" t="s">
        <v>483</v>
      </c>
      <c r="C193" s="37">
        <v>226</v>
      </c>
      <c r="D193" s="37">
        <v>204</v>
      </c>
      <c r="E193" s="38">
        <f t="shared" si="65"/>
        <v>8.171529811620927E-3</v>
      </c>
      <c r="F193" s="38">
        <f t="shared" si="66"/>
        <v>9.1406039967739036E-3</v>
      </c>
      <c r="G193" s="39">
        <f t="shared" si="54"/>
        <v>-9.7345132743362831E-2</v>
      </c>
      <c r="H193" s="40">
        <f t="shared" si="55"/>
        <v>-7.9545865422858577E-4</v>
      </c>
      <c r="I193" s="41"/>
    </row>
    <row r="194" spans="1:9" s="42" customFormat="1" ht="15" x14ac:dyDescent="0.2">
      <c r="B194" s="46" t="s">
        <v>239</v>
      </c>
      <c r="C194" s="37">
        <v>3</v>
      </c>
      <c r="D194" s="37">
        <v>1</v>
      </c>
      <c r="E194" s="38">
        <f t="shared" si="65"/>
        <v>1.0847163466753444E-4</v>
      </c>
      <c r="F194" s="38">
        <f t="shared" si="66"/>
        <v>4.4806882337126984E-5</v>
      </c>
      <c r="G194" s="39">
        <f t="shared" si="54"/>
        <v>-0.66666666666666663</v>
      </c>
      <c r="H194" s="40">
        <f t="shared" si="55"/>
        <v>-7.2314423111689618E-5</v>
      </c>
      <c r="I194" s="41"/>
    </row>
    <row r="195" spans="1:9" s="42" customFormat="1" ht="15" x14ac:dyDescent="0.2">
      <c r="A195" s="45" t="s">
        <v>614</v>
      </c>
      <c r="B195" s="47" t="s">
        <v>575</v>
      </c>
      <c r="C195" s="37"/>
      <c r="D195" s="37">
        <v>89</v>
      </c>
      <c r="E195" s="38" t="str">
        <f t="shared" si="65"/>
        <v/>
      </c>
      <c r="F195" s="38">
        <f t="shared" si="66"/>
        <v>3.9878125280043012E-3</v>
      </c>
      <c r="G195" s="39" t="str">
        <f t="shared" ref="G195" si="69">+IF(OR(AND(D195=0),(C195=0)),"0",((D195-C195)/C195))</f>
        <v>0</v>
      </c>
      <c r="H195" s="40" t="str">
        <f t="shared" ref="H195" si="70">+IF(OR(AND(E195=""),(G195="")),"",E195*G195)</f>
        <v/>
      </c>
      <c r="I195" s="41"/>
    </row>
    <row r="196" spans="1:9" s="42" customFormat="1" ht="15" x14ac:dyDescent="0.2">
      <c r="B196" s="48" t="s">
        <v>616</v>
      </c>
      <c r="C196" s="37">
        <v>610</v>
      </c>
      <c r="D196" s="37"/>
      <c r="E196" s="38">
        <f t="shared" si="65"/>
        <v>2.2055899049065335E-2</v>
      </c>
      <c r="F196" s="38" t="str">
        <f t="shared" si="66"/>
        <v/>
      </c>
      <c r="G196" s="39" t="str">
        <f t="shared" si="54"/>
        <v>0</v>
      </c>
      <c r="H196" s="40">
        <f t="shared" si="55"/>
        <v>0</v>
      </c>
      <c r="I196" s="41"/>
    </row>
    <row r="197" spans="1:9" s="42" customFormat="1" ht="15" x14ac:dyDescent="0.2">
      <c r="B197" s="46" t="s">
        <v>240</v>
      </c>
      <c r="C197" s="37">
        <v>354</v>
      </c>
      <c r="D197" s="37">
        <v>213</v>
      </c>
      <c r="E197" s="38">
        <f t="shared" si="65"/>
        <v>1.2799652890769064E-2</v>
      </c>
      <c r="F197" s="38">
        <f t="shared" si="66"/>
        <v>9.5438659378080468E-3</v>
      </c>
      <c r="G197" s="39">
        <f t="shared" si="54"/>
        <v>-0.39830508474576271</v>
      </c>
      <c r="H197" s="40">
        <f t="shared" si="55"/>
        <v>-5.0981668293741183E-3</v>
      </c>
      <c r="I197" s="41"/>
    </row>
    <row r="198" spans="1:9" s="42" customFormat="1" ht="15" x14ac:dyDescent="0.2">
      <c r="B198" s="46" t="s">
        <v>241</v>
      </c>
      <c r="C198" s="37">
        <v>169</v>
      </c>
      <c r="D198" s="37">
        <v>224</v>
      </c>
      <c r="E198" s="38">
        <f t="shared" si="65"/>
        <v>6.1105687529377731E-3</v>
      </c>
      <c r="F198" s="38">
        <f t="shared" si="66"/>
        <v>1.0036741643516443E-2</v>
      </c>
      <c r="G198" s="39">
        <f t="shared" si="54"/>
        <v>0.32544378698224852</v>
      </c>
      <c r="H198" s="40">
        <f t="shared" si="55"/>
        <v>1.9886466355714645E-3</v>
      </c>
      <c r="I198" s="41"/>
    </row>
    <row r="199" spans="1:9" s="42" customFormat="1" ht="15" x14ac:dyDescent="0.2">
      <c r="B199" s="46" t="s">
        <v>242</v>
      </c>
      <c r="C199" s="37">
        <v>7</v>
      </c>
      <c r="D199" s="37">
        <v>0</v>
      </c>
      <c r="E199" s="38">
        <f t="shared" si="65"/>
        <v>2.531004808909137E-4</v>
      </c>
      <c r="F199" s="38" t="str">
        <f t="shared" si="66"/>
        <v/>
      </c>
      <c r="G199" s="39" t="str">
        <f t="shared" si="54"/>
        <v>0</v>
      </c>
      <c r="H199" s="40">
        <f t="shared" si="55"/>
        <v>0</v>
      </c>
      <c r="I199" s="41"/>
    </row>
    <row r="200" spans="1:9" s="42" customFormat="1" ht="15" x14ac:dyDescent="0.2">
      <c r="B200" s="46" t="s">
        <v>55</v>
      </c>
      <c r="C200" s="37">
        <v>15</v>
      </c>
      <c r="D200" s="37">
        <v>16</v>
      </c>
      <c r="E200" s="38">
        <f t="shared" si="65"/>
        <v>5.4235817333767218E-4</v>
      </c>
      <c r="F200" s="38">
        <f t="shared" si="66"/>
        <v>7.1691011739403174E-4</v>
      </c>
      <c r="G200" s="39">
        <f t="shared" si="54"/>
        <v>6.6666666666666666E-2</v>
      </c>
      <c r="H200" s="40">
        <f t="shared" si="55"/>
        <v>3.6157211555844809E-5</v>
      </c>
      <c r="I200" s="41"/>
    </row>
    <row r="201" spans="1:9" s="42" customFormat="1" ht="15" x14ac:dyDescent="0.2">
      <c r="B201" s="46" t="s">
        <v>56</v>
      </c>
      <c r="C201" s="37">
        <v>2007</v>
      </c>
      <c r="D201" s="37">
        <v>1500</v>
      </c>
      <c r="E201" s="38">
        <f t="shared" si="65"/>
        <v>7.2567523592580535E-2</v>
      </c>
      <c r="F201" s="38">
        <f t="shared" si="66"/>
        <v>6.7210323505690478E-2</v>
      </c>
      <c r="G201" s="39">
        <f t="shared" si="54"/>
        <v>-0.25261584454409569</v>
      </c>
      <c r="H201" s="40">
        <f t="shared" si="55"/>
        <v>-1.8331706258813321E-2</v>
      </c>
      <c r="I201" s="41"/>
    </row>
    <row r="202" spans="1:9" s="42" customFormat="1" ht="15" x14ac:dyDescent="0.2">
      <c r="B202" s="46" t="s">
        <v>243</v>
      </c>
      <c r="C202" s="37">
        <v>176</v>
      </c>
      <c r="D202" s="37">
        <v>165</v>
      </c>
      <c r="E202" s="38">
        <f t="shared" si="65"/>
        <v>6.3636692338286871E-3</v>
      </c>
      <c r="F202" s="38">
        <f t="shared" si="66"/>
        <v>7.3931355856259526E-3</v>
      </c>
      <c r="G202" s="39">
        <f t="shared" si="54"/>
        <v>-6.25E-2</v>
      </c>
      <c r="H202" s="40">
        <f t="shared" si="55"/>
        <v>-3.9772932711429294E-4</v>
      </c>
      <c r="I202" s="41"/>
    </row>
    <row r="203" spans="1:9" s="42" customFormat="1" ht="30" x14ac:dyDescent="0.2">
      <c r="B203" s="46" t="s">
        <v>244</v>
      </c>
      <c r="C203" s="37">
        <v>24</v>
      </c>
      <c r="D203" s="37">
        <v>64</v>
      </c>
      <c r="E203" s="38">
        <f t="shared" si="65"/>
        <v>8.6777307734027553E-4</v>
      </c>
      <c r="F203" s="38">
        <f t="shared" si="66"/>
        <v>2.867640469576127E-3</v>
      </c>
      <c r="G203" s="39">
        <f t="shared" si="54"/>
        <v>1.6666666666666667</v>
      </c>
      <c r="H203" s="40">
        <f t="shared" si="55"/>
        <v>1.4462884622337927E-3</v>
      </c>
      <c r="I203" s="41"/>
    </row>
    <row r="204" spans="1:9" s="42" customFormat="1" ht="15" x14ac:dyDescent="0.2">
      <c r="B204" s="46" t="s">
        <v>484</v>
      </c>
      <c r="C204" s="37">
        <v>6</v>
      </c>
      <c r="D204" s="37">
        <v>9</v>
      </c>
      <c r="E204" s="38">
        <f t="shared" si="65"/>
        <v>2.1694326933506888E-4</v>
      </c>
      <c r="F204" s="38">
        <f t="shared" si="66"/>
        <v>4.0326194103414284E-4</v>
      </c>
      <c r="G204" s="39">
        <f t="shared" si="54"/>
        <v>0.5</v>
      </c>
      <c r="H204" s="40">
        <f t="shared" si="55"/>
        <v>1.0847163466753444E-4</v>
      </c>
      <c r="I204" s="41"/>
    </row>
    <row r="205" spans="1:9" s="42" customFormat="1" ht="15" x14ac:dyDescent="0.2">
      <c r="A205" s="45" t="s">
        <v>614</v>
      </c>
      <c r="B205" s="47" t="s">
        <v>576</v>
      </c>
      <c r="C205" s="37"/>
      <c r="D205" s="37">
        <v>0</v>
      </c>
      <c r="E205" s="38" t="str">
        <f t="shared" si="65"/>
        <v/>
      </c>
      <c r="F205" s="38" t="str">
        <f t="shared" si="66"/>
        <v/>
      </c>
      <c r="G205" s="39" t="str">
        <f t="shared" ref="G205" si="71">+IF(OR(AND(D205=0),(C205=0)),"0",((D205-C205)/C205))</f>
        <v>0</v>
      </c>
      <c r="H205" s="40" t="str">
        <f t="shared" ref="H205" si="72">+IF(OR(AND(E205=""),(G205="")),"",E205*G205)</f>
        <v/>
      </c>
      <c r="I205" s="41"/>
    </row>
    <row r="206" spans="1:9" s="42" customFormat="1" ht="15" x14ac:dyDescent="0.2">
      <c r="B206" s="46" t="s">
        <v>485</v>
      </c>
      <c r="C206" s="37">
        <v>0</v>
      </c>
      <c r="D206" s="37">
        <v>18</v>
      </c>
      <c r="E206" s="38" t="str">
        <f t="shared" si="65"/>
        <v/>
      </c>
      <c r="F206" s="38">
        <f t="shared" si="66"/>
        <v>8.0652388206828567E-4</v>
      </c>
      <c r="G206" s="39" t="str">
        <f t="shared" si="54"/>
        <v>0</v>
      </c>
      <c r="H206" s="40" t="str">
        <f t="shared" si="55"/>
        <v/>
      </c>
      <c r="I206" s="41"/>
    </row>
    <row r="207" spans="1:9" s="42" customFormat="1" ht="15" x14ac:dyDescent="0.2">
      <c r="B207" s="46" t="s">
        <v>245</v>
      </c>
      <c r="C207" s="37">
        <v>2</v>
      </c>
      <c r="D207" s="37">
        <v>4</v>
      </c>
      <c r="E207" s="38">
        <f t="shared" si="65"/>
        <v>7.2314423111689632E-5</v>
      </c>
      <c r="F207" s="38">
        <f t="shared" si="66"/>
        <v>1.7922752934850794E-4</v>
      </c>
      <c r="G207" s="39">
        <f t="shared" si="54"/>
        <v>1</v>
      </c>
      <c r="H207" s="40">
        <f t="shared" si="55"/>
        <v>7.2314423111689632E-5</v>
      </c>
      <c r="I207" s="41"/>
    </row>
    <row r="208" spans="1:9" s="42" customFormat="1" ht="15" x14ac:dyDescent="0.2">
      <c r="B208" s="46" t="s">
        <v>57</v>
      </c>
      <c r="C208" s="37">
        <v>3</v>
      </c>
      <c r="D208" s="37">
        <v>10</v>
      </c>
      <c r="E208" s="38">
        <f t="shared" si="65"/>
        <v>1.0847163466753444E-4</v>
      </c>
      <c r="F208" s="38">
        <f t="shared" si="66"/>
        <v>4.4806882337126985E-4</v>
      </c>
      <c r="G208" s="39">
        <f t="shared" si="54"/>
        <v>2.3333333333333335</v>
      </c>
      <c r="H208" s="40">
        <f t="shared" si="55"/>
        <v>2.531004808909137E-4</v>
      </c>
      <c r="I208" s="41"/>
    </row>
    <row r="209" spans="2:9" s="42" customFormat="1" ht="15" x14ac:dyDescent="0.2">
      <c r="B209" s="46" t="s">
        <v>246</v>
      </c>
      <c r="C209" s="37">
        <v>20</v>
      </c>
      <c r="D209" s="37">
        <v>17</v>
      </c>
      <c r="E209" s="38">
        <f t="shared" si="65"/>
        <v>7.2314423111689624E-4</v>
      </c>
      <c r="F209" s="38">
        <f t="shared" si="66"/>
        <v>7.6171699973115871E-4</v>
      </c>
      <c r="G209" s="39">
        <f t="shared" si="54"/>
        <v>-0.15</v>
      </c>
      <c r="H209" s="40">
        <f t="shared" si="55"/>
        <v>-1.0847163466753443E-4</v>
      </c>
      <c r="I209" s="41"/>
    </row>
    <row r="210" spans="2:9" s="42" customFormat="1" ht="15" x14ac:dyDescent="0.2">
      <c r="B210" s="46" t="s">
        <v>247</v>
      </c>
      <c r="C210" s="37">
        <v>0</v>
      </c>
      <c r="D210" s="37">
        <v>2</v>
      </c>
      <c r="E210" s="38" t="str">
        <f t="shared" si="65"/>
        <v/>
      </c>
      <c r="F210" s="38">
        <f t="shared" si="66"/>
        <v>8.9613764674253968E-5</v>
      </c>
      <c r="G210" s="39" t="str">
        <f t="shared" si="54"/>
        <v>0</v>
      </c>
      <c r="H210" s="40" t="str">
        <f t="shared" si="55"/>
        <v/>
      </c>
      <c r="I210" s="41"/>
    </row>
    <row r="211" spans="2:9" s="42" customFormat="1" ht="15" x14ac:dyDescent="0.2">
      <c r="B211" s="46" t="s">
        <v>486</v>
      </c>
      <c r="C211" s="37">
        <v>58</v>
      </c>
      <c r="D211" s="37">
        <v>145</v>
      </c>
      <c r="E211" s="38">
        <f t="shared" si="65"/>
        <v>2.097118270238999E-3</v>
      </c>
      <c r="F211" s="38">
        <f t="shared" si="66"/>
        <v>6.4969979388834129E-3</v>
      </c>
      <c r="G211" s="39">
        <f t="shared" si="54"/>
        <v>1.5</v>
      </c>
      <c r="H211" s="40">
        <f t="shared" si="55"/>
        <v>3.1456774053584984E-3</v>
      </c>
      <c r="I211" s="41"/>
    </row>
    <row r="212" spans="2:9" s="42" customFormat="1" ht="15" x14ac:dyDescent="0.2">
      <c r="B212" s="46" t="s">
        <v>248</v>
      </c>
      <c r="C212" s="37">
        <v>2655</v>
      </c>
      <c r="D212" s="37">
        <v>2240</v>
      </c>
      <c r="E212" s="38">
        <f t="shared" si="65"/>
        <v>9.5997396680767982E-2</v>
      </c>
      <c r="F212" s="38">
        <f t="shared" si="66"/>
        <v>0.10036741643516445</v>
      </c>
      <c r="G212" s="39">
        <f t="shared" si="54"/>
        <v>-0.15630885122410546</v>
      </c>
      <c r="H212" s="40">
        <f t="shared" si="55"/>
        <v>-1.5005242795675597E-2</v>
      </c>
      <c r="I212" s="41"/>
    </row>
    <row r="213" spans="2:9" s="42" customFormat="1" ht="15" x14ac:dyDescent="0.2">
      <c r="B213" s="46" t="s">
        <v>249</v>
      </c>
      <c r="C213" s="37">
        <v>0</v>
      </c>
      <c r="D213" s="37">
        <v>3</v>
      </c>
      <c r="E213" s="38" t="str">
        <f t="shared" si="65"/>
        <v/>
      </c>
      <c r="F213" s="38">
        <f t="shared" si="66"/>
        <v>1.3442064701138095E-4</v>
      </c>
      <c r="G213" s="39" t="str">
        <f t="shared" si="54"/>
        <v>0</v>
      </c>
      <c r="H213" s="40" t="str">
        <f t="shared" si="55"/>
        <v/>
      </c>
      <c r="I213" s="41"/>
    </row>
    <row r="214" spans="2:9" s="42" customFormat="1" ht="15" x14ac:dyDescent="0.2">
      <c r="B214" s="46" t="s">
        <v>250</v>
      </c>
      <c r="C214" s="37">
        <v>43</v>
      </c>
      <c r="D214" s="37">
        <v>11</v>
      </c>
      <c r="E214" s="38">
        <f t="shared" ref="E214:E232" si="73">+IF(C214=0,"",C214/C$161)</f>
        <v>1.5547600969013269E-3</v>
      </c>
      <c r="F214" s="38">
        <f t="shared" ref="F214:F232" si="74">+IF(D214=0,"",D214/D$161)</f>
        <v>4.9287570570839682E-4</v>
      </c>
      <c r="G214" s="39">
        <f t="shared" si="54"/>
        <v>-0.7441860465116279</v>
      </c>
      <c r="H214" s="40">
        <f t="shared" si="55"/>
        <v>-1.1570307697870339E-3</v>
      </c>
      <c r="I214" s="41"/>
    </row>
    <row r="215" spans="2:9" s="42" customFormat="1" ht="15" x14ac:dyDescent="0.2">
      <c r="B215" s="46" t="s">
        <v>251</v>
      </c>
      <c r="C215" s="37">
        <v>39</v>
      </c>
      <c r="D215" s="37">
        <v>24</v>
      </c>
      <c r="E215" s="38">
        <f t="shared" si="73"/>
        <v>1.4101312506779478E-3</v>
      </c>
      <c r="F215" s="38">
        <f t="shared" si="74"/>
        <v>1.0753651760910476E-3</v>
      </c>
      <c r="G215" s="39">
        <f t="shared" si="54"/>
        <v>-0.38461538461538464</v>
      </c>
      <c r="H215" s="40">
        <f t="shared" si="55"/>
        <v>-5.4235817333767229E-4</v>
      </c>
      <c r="I215" s="41"/>
    </row>
    <row r="216" spans="2:9" s="42" customFormat="1" ht="15" x14ac:dyDescent="0.2">
      <c r="B216" s="46" t="s">
        <v>252</v>
      </c>
      <c r="C216" s="37">
        <v>40</v>
      </c>
      <c r="D216" s="37">
        <v>18</v>
      </c>
      <c r="E216" s="38">
        <f t="shared" si="73"/>
        <v>1.4462884622337925E-3</v>
      </c>
      <c r="F216" s="38">
        <f t="shared" si="74"/>
        <v>8.0652388206828567E-4</v>
      </c>
      <c r="G216" s="39">
        <f t="shared" si="54"/>
        <v>-0.55000000000000004</v>
      </c>
      <c r="H216" s="40">
        <f t="shared" si="55"/>
        <v>-7.9545865422858588E-4</v>
      </c>
      <c r="I216" s="41"/>
    </row>
    <row r="217" spans="2:9" s="42" customFormat="1" ht="15" x14ac:dyDescent="0.2">
      <c r="B217" s="46" t="s">
        <v>487</v>
      </c>
      <c r="C217" s="37">
        <v>21</v>
      </c>
      <c r="D217" s="37">
        <v>35</v>
      </c>
      <c r="E217" s="38">
        <f t="shared" si="73"/>
        <v>7.5930144267274111E-4</v>
      </c>
      <c r="F217" s="38">
        <f t="shared" si="74"/>
        <v>1.5682408817994445E-3</v>
      </c>
      <c r="G217" s="39">
        <f t="shared" si="54"/>
        <v>0.66666666666666663</v>
      </c>
      <c r="H217" s="40">
        <f t="shared" si="55"/>
        <v>5.0620096178182741E-4</v>
      </c>
      <c r="I217" s="41"/>
    </row>
    <row r="218" spans="2:9" s="42" customFormat="1" ht="15" x14ac:dyDescent="0.2">
      <c r="B218" s="46" t="s">
        <v>253</v>
      </c>
      <c r="C218" s="37">
        <v>3</v>
      </c>
      <c r="D218" s="37">
        <v>1</v>
      </c>
      <c r="E218" s="38">
        <f t="shared" si="73"/>
        <v>1.0847163466753444E-4</v>
      </c>
      <c r="F218" s="38">
        <f t="shared" si="74"/>
        <v>4.4806882337126984E-5</v>
      </c>
      <c r="G218" s="39">
        <f t="shared" si="54"/>
        <v>-0.66666666666666663</v>
      </c>
      <c r="H218" s="40">
        <f t="shared" si="55"/>
        <v>-7.2314423111689618E-5</v>
      </c>
      <c r="I218" s="41"/>
    </row>
    <row r="219" spans="2:9" s="42" customFormat="1" ht="15" x14ac:dyDescent="0.2">
      <c r="B219" s="46" t="s">
        <v>59</v>
      </c>
      <c r="C219" s="37">
        <v>12</v>
      </c>
      <c r="D219" s="37">
        <v>12</v>
      </c>
      <c r="E219" s="38">
        <f t="shared" si="73"/>
        <v>4.3388653867013776E-4</v>
      </c>
      <c r="F219" s="38">
        <f t="shared" si="74"/>
        <v>5.3768258804552378E-4</v>
      </c>
      <c r="G219" s="39">
        <f t="shared" si="54"/>
        <v>0</v>
      </c>
      <c r="H219" s="40">
        <f t="shared" si="55"/>
        <v>0</v>
      </c>
      <c r="I219" s="41"/>
    </row>
    <row r="220" spans="2:9" s="42" customFormat="1" ht="15" x14ac:dyDescent="0.2">
      <c r="B220" s="46" t="s">
        <v>254</v>
      </c>
      <c r="C220" s="37">
        <v>4</v>
      </c>
      <c r="D220" s="37">
        <v>0</v>
      </c>
      <c r="E220" s="38">
        <f t="shared" si="73"/>
        <v>1.4462884622337926E-4</v>
      </c>
      <c r="F220" s="38" t="str">
        <f t="shared" si="74"/>
        <v/>
      </c>
      <c r="G220" s="39" t="str">
        <f t="shared" si="54"/>
        <v>0</v>
      </c>
      <c r="H220" s="40">
        <f t="shared" si="55"/>
        <v>0</v>
      </c>
      <c r="I220" s="41"/>
    </row>
    <row r="221" spans="2:9" s="42" customFormat="1" ht="15" x14ac:dyDescent="0.2">
      <c r="B221" s="46" t="s">
        <v>58</v>
      </c>
      <c r="C221" s="37">
        <v>0</v>
      </c>
      <c r="D221" s="37">
        <v>7</v>
      </c>
      <c r="E221" s="38" t="str">
        <f t="shared" si="73"/>
        <v/>
      </c>
      <c r="F221" s="38">
        <f t="shared" si="74"/>
        <v>3.1364817635988885E-4</v>
      </c>
      <c r="G221" s="39" t="str">
        <f t="shared" si="54"/>
        <v>0</v>
      </c>
      <c r="H221" s="40" t="str">
        <f t="shared" si="55"/>
        <v/>
      </c>
      <c r="I221" s="41"/>
    </row>
    <row r="222" spans="2:9" s="42" customFormat="1" ht="15" x14ac:dyDescent="0.2">
      <c r="B222" s="46" t="s">
        <v>255</v>
      </c>
      <c r="C222" s="37">
        <v>50</v>
      </c>
      <c r="D222" s="37">
        <v>33</v>
      </c>
      <c r="E222" s="38">
        <f t="shared" si="73"/>
        <v>1.8078605777922406E-3</v>
      </c>
      <c r="F222" s="38">
        <f t="shared" si="74"/>
        <v>1.4786271171251903E-3</v>
      </c>
      <c r="G222" s="39">
        <f t="shared" si="54"/>
        <v>-0.34</v>
      </c>
      <c r="H222" s="40">
        <f t="shared" si="55"/>
        <v>-6.1467259644936182E-4</v>
      </c>
      <c r="I222" s="41"/>
    </row>
    <row r="223" spans="2:9" s="42" customFormat="1" ht="15" x14ac:dyDescent="0.2">
      <c r="B223" s="49" t="s">
        <v>488</v>
      </c>
      <c r="C223" s="37">
        <v>2</v>
      </c>
      <c r="D223" s="37">
        <v>0</v>
      </c>
      <c r="E223" s="38">
        <f t="shared" si="73"/>
        <v>7.2314423111689632E-5</v>
      </c>
      <c r="F223" s="38" t="str">
        <f t="shared" si="74"/>
        <v/>
      </c>
      <c r="G223" s="39" t="str">
        <f t="shared" si="54"/>
        <v>0</v>
      </c>
      <c r="H223" s="40">
        <f t="shared" si="55"/>
        <v>0</v>
      </c>
      <c r="I223" s="41"/>
    </row>
    <row r="224" spans="2:9" s="42" customFormat="1" ht="15" x14ac:dyDescent="0.2">
      <c r="B224" s="46" t="s">
        <v>64</v>
      </c>
      <c r="C224" s="37">
        <v>1210</v>
      </c>
      <c r="D224" s="37">
        <v>351</v>
      </c>
      <c r="E224" s="38">
        <f t="shared" si="73"/>
        <v>4.3750225982572222E-2</v>
      </c>
      <c r="F224" s="38">
        <f t="shared" si="74"/>
        <v>1.572721570033157E-2</v>
      </c>
      <c r="G224" s="39">
        <f t="shared" si="54"/>
        <v>-0.70991735537190082</v>
      </c>
      <c r="H224" s="40">
        <f t="shared" si="55"/>
        <v>-3.1059044726470694E-2</v>
      </c>
      <c r="I224" s="41"/>
    </row>
    <row r="225" spans="1:9" s="42" customFormat="1" ht="15" x14ac:dyDescent="0.2">
      <c r="B225" s="46" t="s">
        <v>63</v>
      </c>
      <c r="C225" s="37">
        <v>29</v>
      </c>
      <c r="D225" s="37">
        <v>10</v>
      </c>
      <c r="E225" s="38">
        <f t="shared" si="73"/>
        <v>1.0485591351194995E-3</v>
      </c>
      <c r="F225" s="38">
        <f t="shared" si="74"/>
        <v>4.4806882337126985E-4</v>
      </c>
      <c r="G225" s="39">
        <f t="shared" si="54"/>
        <v>-0.65517241379310343</v>
      </c>
      <c r="H225" s="40">
        <f t="shared" si="55"/>
        <v>-6.8698701956105136E-4</v>
      </c>
      <c r="I225" s="41"/>
    </row>
    <row r="226" spans="1:9" s="42" customFormat="1" ht="15" x14ac:dyDescent="0.2">
      <c r="B226" s="46" t="s">
        <v>489</v>
      </c>
      <c r="C226" s="37">
        <v>62</v>
      </c>
      <c r="D226" s="37">
        <v>36</v>
      </c>
      <c r="E226" s="38">
        <f t="shared" si="73"/>
        <v>2.2417471164623785E-3</v>
      </c>
      <c r="F226" s="38">
        <f t="shared" si="74"/>
        <v>1.6130477641365713E-3</v>
      </c>
      <c r="G226" s="39">
        <f t="shared" si="54"/>
        <v>-0.41935483870967744</v>
      </c>
      <c r="H226" s="40">
        <f t="shared" si="55"/>
        <v>-9.4008750045196517E-4</v>
      </c>
      <c r="I226" s="41"/>
    </row>
    <row r="227" spans="1:9" s="42" customFormat="1" ht="15" x14ac:dyDescent="0.2">
      <c r="B227" s="46" t="s">
        <v>61</v>
      </c>
      <c r="C227" s="37">
        <v>58</v>
      </c>
      <c r="D227" s="37">
        <v>42</v>
      </c>
      <c r="E227" s="38">
        <f t="shared" si="73"/>
        <v>2.097118270238999E-3</v>
      </c>
      <c r="F227" s="38">
        <f t="shared" si="74"/>
        <v>1.8818890581593333E-3</v>
      </c>
      <c r="G227" s="39">
        <f t="shared" si="54"/>
        <v>-0.27586206896551724</v>
      </c>
      <c r="H227" s="40">
        <f t="shared" si="55"/>
        <v>-5.7851538489351695E-4</v>
      </c>
      <c r="I227" s="41"/>
    </row>
    <row r="228" spans="1:9" s="42" customFormat="1" ht="15" x14ac:dyDescent="0.2">
      <c r="B228" s="46" t="s">
        <v>60</v>
      </c>
      <c r="C228" s="37">
        <v>0</v>
      </c>
      <c r="D228" s="37">
        <v>0</v>
      </c>
      <c r="E228" s="38" t="str">
        <f t="shared" si="73"/>
        <v/>
      </c>
      <c r="F228" s="38" t="str">
        <f t="shared" si="74"/>
        <v/>
      </c>
      <c r="G228" s="39" t="str">
        <f t="shared" si="54"/>
        <v>0</v>
      </c>
      <c r="H228" s="40" t="str">
        <f t="shared" si="55"/>
        <v/>
      </c>
      <c r="I228" s="41"/>
    </row>
    <row r="229" spans="1:9" s="42" customFormat="1" ht="15" x14ac:dyDescent="0.2">
      <c r="B229" s="46" t="s">
        <v>256</v>
      </c>
      <c r="C229" s="37">
        <v>9</v>
      </c>
      <c r="D229" s="37">
        <v>5</v>
      </c>
      <c r="E229" s="38">
        <f t="shared" si="73"/>
        <v>3.254149040026033E-4</v>
      </c>
      <c r="F229" s="38">
        <f t="shared" si="74"/>
        <v>2.2403441168563493E-4</v>
      </c>
      <c r="G229" s="39">
        <f t="shared" si="54"/>
        <v>-0.44444444444444442</v>
      </c>
      <c r="H229" s="40">
        <f t="shared" si="55"/>
        <v>-1.4462884622337924E-4</v>
      </c>
      <c r="I229" s="41"/>
    </row>
    <row r="230" spans="1:9" s="42" customFormat="1" ht="15" x14ac:dyDescent="0.2">
      <c r="B230" s="46" t="s">
        <v>62</v>
      </c>
      <c r="C230" s="37">
        <v>95</v>
      </c>
      <c r="D230" s="37">
        <v>35</v>
      </c>
      <c r="E230" s="38">
        <f t="shared" si="73"/>
        <v>3.4349350978052575E-3</v>
      </c>
      <c r="F230" s="38">
        <f t="shared" si="74"/>
        <v>1.5682408817994445E-3</v>
      </c>
      <c r="G230" s="39">
        <f t="shared" si="54"/>
        <v>-0.63157894736842102</v>
      </c>
      <c r="H230" s="40">
        <f t="shared" si="55"/>
        <v>-2.1694326933506887E-3</v>
      </c>
      <c r="I230" s="41"/>
    </row>
    <row r="231" spans="1:9" s="42" customFormat="1" ht="15" x14ac:dyDescent="0.2">
      <c r="B231" s="46" t="s">
        <v>257</v>
      </c>
      <c r="C231" s="37">
        <v>3</v>
      </c>
      <c r="D231" s="37">
        <v>0</v>
      </c>
      <c r="E231" s="38">
        <f t="shared" si="73"/>
        <v>1.0847163466753444E-4</v>
      </c>
      <c r="F231" s="38" t="str">
        <f t="shared" si="74"/>
        <v/>
      </c>
      <c r="G231" s="39" t="str">
        <f t="shared" si="54"/>
        <v>0</v>
      </c>
      <c r="H231" s="40">
        <f t="shared" si="55"/>
        <v>0</v>
      </c>
      <c r="I231" s="41"/>
    </row>
    <row r="232" spans="1:9" s="42" customFormat="1" ht="15" x14ac:dyDescent="0.2">
      <c r="B232" s="46" t="s">
        <v>490</v>
      </c>
      <c r="C232" s="37">
        <v>76</v>
      </c>
      <c r="D232" s="37">
        <v>26</v>
      </c>
      <c r="E232" s="38">
        <f t="shared" si="73"/>
        <v>2.7479480782442059E-3</v>
      </c>
      <c r="F232" s="38">
        <f t="shared" si="74"/>
        <v>1.1649789407653015E-3</v>
      </c>
      <c r="G232" s="39">
        <f t="shared" si="54"/>
        <v>-0.65789473684210531</v>
      </c>
      <c r="H232" s="40">
        <f t="shared" si="55"/>
        <v>-1.8078605777922408E-3</v>
      </c>
      <c r="I232" s="41"/>
    </row>
    <row r="233" spans="1:9" s="42" customFormat="1" ht="15" x14ac:dyDescent="0.2">
      <c r="B233" s="46" t="s">
        <v>369</v>
      </c>
      <c r="C233" s="37">
        <v>0</v>
      </c>
      <c r="D233" s="37">
        <v>1</v>
      </c>
      <c r="E233" s="38" t="str">
        <f t="shared" ref="E233:E312" si="75">+IF(C233=0,"",C233/C$161)</f>
        <v/>
      </c>
      <c r="F233" s="38">
        <f t="shared" ref="F233:F312" si="76">+IF(D233=0,"",D233/D$161)</f>
        <v>4.4806882337126984E-5</v>
      </c>
      <c r="G233" s="39" t="str">
        <f t="shared" ref="G233:G312" si="77">+IF(OR(AND(D233=0),(C233=0)),"0",((D233-C233)/C233))</f>
        <v>0</v>
      </c>
      <c r="H233" s="40" t="str">
        <f t="shared" ref="H233:H312" si="78">+IF(OR(AND(E233=""),(G233="")),"",E233*G233)</f>
        <v/>
      </c>
      <c r="I233" s="41"/>
    </row>
    <row r="234" spans="1:9" s="42" customFormat="1" ht="15" x14ac:dyDescent="0.2">
      <c r="B234" s="46" t="s">
        <v>258</v>
      </c>
      <c r="C234" s="37">
        <v>4</v>
      </c>
      <c r="D234" s="37">
        <v>5</v>
      </c>
      <c r="E234" s="38">
        <f t="shared" si="75"/>
        <v>1.4462884622337926E-4</v>
      </c>
      <c r="F234" s="38">
        <f t="shared" si="76"/>
        <v>2.2403441168563493E-4</v>
      </c>
      <c r="G234" s="39">
        <f t="shared" si="77"/>
        <v>0.25</v>
      </c>
      <c r="H234" s="40">
        <f t="shared" si="78"/>
        <v>3.6157211555844816E-5</v>
      </c>
      <c r="I234" s="41"/>
    </row>
    <row r="235" spans="1:9" s="42" customFormat="1" ht="15" x14ac:dyDescent="0.2">
      <c r="B235" s="46" t="s">
        <v>259</v>
      </c>
      <c r="C235" s="37">
        <v>7</v>
      </c>
      <c r="D235" s="37">
        <v>11</v>
      </c>
      <c r="E235" s="38">
        <f t="shared" si="75"/>
        <v>2.531004808909137E-4</v>
      </c>
      <c r="F235" s="38">
        <f t="shared" si="76"/>
        <v>4.9287570570839682E-4</v>
      </c>
      <c r="G235" s="39">
        <f t="shared" si="77"/>
        <v>0.5714285714285714</v>
      </c>
      <c r="H235" s="40">
        <f t="shared" si="78"/>
        <v>1.4462884622337926E-4</v>
      </c>
      <c r="I235" s="41"/>
    </row>
    <row r="236" spans="1:9" s="42" customFormat="1" ht="15" x14ac:dyDescent="0.2">
      <c r="B236" s="46" t="s">
        <v>491</v>
      </c>
      <c r="C236" s="37">
        <v>9</v>
      </c>
      <c r="D236" s="37">
        <v>18</v>
      </c>
      <c r="E236" s="38">
        <f t="shared" si="75"/>
        <v>3.254149040026033E-4</v>
      </c>
      <c r="F236" s="38">
        <f t="shared" si="76"/>
        <v>8.0652388206828567E-4</v>
      </c>
      <c r="G236" s="39">
        <f t="shared" si="77"/>
        <v>1</v>
      </c>
      <c r="H236" s="40">
        <f t="shared" si="78"/>
        <v>3.254149040026033E-4</v>
      </c>
      <c r="I236" s="41"/>
    </row>
    <row r="237" spans="1:9" s="42" customFormat="1" ht="15" x14ac:dyDescent="0.2">
      <c r="B237" s="46" t="s">
        <v>260</v>
      </c>
      <c r="C237" s="37">
        <v>8</v>
      </c>
      <c r="D237" s="37">
        <v>2</v>
      </c>
      <c r="E237" s="38">
        <f t="shared" si="75"/>
        <v>2.8925769244675853E-4</v>
      </c>
      <c r="F237" s="38">
        <f t="shared" si="76"/>
        <v>8.9613764674253968E-5</v>
      </c>
      <c r="G237" s="39">
        <f t="shared" si="77"/>
        <v>-0.75</v>
      </c>
      <c r="H237" s="40">
        <f t="shared" si="78"/>
        <v>-2.1694326933506888E-4</v>
      </c>
      <c r="I237" s="41"/>
    </row>
    <row r="238" spans="1:9" s="42" customFormat="1" ht="15" x14ac:dyDescent="0.2">
      <c r="B238" s="46" t="s">
        <v>492</v>
      </c>
      <c r="C238" s="37">
        <v>17</v>
      </c>
      <c r="D238" s="37">
        <v>32</v>
      </c>
      <c r="E238" s="38">
        <f t="shared" si="75"/>
        <v>6.1467259644936182E-4</v>
      </c>
      <c r="F238" s="38">
        <f t="shared" si="76"/>
        <v>1.4338202347880635E-3</v>
      </c>
      <c r="G238" s="39">
        <f t="shared" si="77"/>
        <v>0.88235294117647056</v>
      </c>
      <c r="H238" s="40">
        <f t="shared" si="78"/>
        <v>5.4235817333767218E-4</v>
      </c>
      <c r="I238" s="41"/>
    </row>
    <row r="239" spans="1:9" s="42" customFormat="1" ht="30" x14ac:dyDescent="0.2">
      <c r="B239" s="49" t="s">
        <v>493</v>
      </c>
      <c r="C239" s="37">
        <v>12</v>
      </c>
      <c r="D239" s="37">
        <v>0</v>
      </c>
      <c r="E239" s="38">
        <f t="shared" si="75"/>
        <v>4.3388653867013776E-4</v>
      </c>
      <c r="F239" s="38" t="str">
        <f t="shared" si="76"/>
        <v/>
      </c>
      <c r="G239" s="39" t="str">
        <f t="shared" si="77"/>
        <v>0</v>
      </c>
      <c r="H239" s="40">
        <f t="shared" si="78"/>
        <v>0</v>
      </c>
      <c r="I239" s="41"/>
    </row>
    <row r="240" spans="1:9" s="42" customFormat="1" ht="15" x14ac:dyDescent="0.2">
      <c r="A240" s="45" t="s">
        <v>614</v>
      </c>
      <c r="B240" s="47" t="s">
        <v>459</v>
      </c>
      <c r="C240" s="37"/>
      <c r="D240" s="37">
        <v>24</v>
      </c>
      <c r="E240" s="38" t="str">
        <f t="shared" ref="E240:E241" si="79">+IF(C240=0,"",C240/C$161)</f>
        <v/>
      </c>
      <c r="F240" s="38">
        <f t="shared" ref="F240:F241" si="80">+IF(D240=0,"",D240/D$161)</f>
        <v>1.0753651760910476E-3</v>
      </c>
      <c r="G240" s="39" t="str">
        <f t="shared" ref="G240:G241" si="81">+IF(OR(AND(D240=0),(C240=0)),"0",((D240-C240)/C240))</f>
        <v>0</v>
      </c>
      <c r="H240" s="40" t="str">
        <f t="shared" ref="H240:H241" si="82">+IF(OR(AND(E240=""),(G240="")),"",E240*G240)</f>
        <v/>
      </c>
      <c r="I240" s="41"/>
    </row>
    <row r="241" spans="1:9" s="42" customFormat="1" ht="15" x14ac:dyDescent="0.2">
      <c r="A241" s="45" t="s">
        <v>614</v>
      </c>
      <c r="B241" s="49" t="s">
        <v>460</v>
      </c>
      <c r="C241" s="37"/>
      <c r="D241" s="37">
        <v>5</v>
      </c>
      <c r="E241" s="38" t="str">
        <f t="shared" si="79"/>
        <v/>
      </c>
      <c r="F241" s="38">
        <f t="shared" si="80"/>
        <v>2.2403441168563493E-4</v>
      </c>
      <c r="G241" s="39" t="str">
        <f t="shared" si="81"/>
        <v>0</v>
      </c>
      <c r="H241" s="40" t="str">
        <f t="shared" si="82"/>
        <v/>
      </c>
      <c r="I241" s="41"/>
    </row>
    <row r="242" spans="1:9" s="42" customFormat="1" ht="15" x14ac:dyDescent="0.2">
      <c r="B242" s="49" t="s">
        <v>494</v>
      </c>
      <c r="C242" s="37">
        <v>7</v>
      </c>
      <c r="D242" s="37">
        <v>4</v>
      </c>
      <c r="E242" s="38">
        <f t="shared" si="75"/>
        <v>2.531004808909137E-4</v>
      </c>
      <c r="F242" s="38">
        <f t="shared" si="76"/>
        <v>1.7922752934850794E-4</v>
      </c>
      <c r="G242" s="39">
        <f t="shared" si="77"/>
        <v>-0.42857142857142855</v>
      </c>
      <c r="H242" s="40">
        <f t="shared" si="78"/>
        <v>-1.0847163466753444E-4</v>
      </c>
      <c r="I242" s="41"/>
    </row>
    <row r="243" spans="1:9" s="42" customFormat="1" ht="15" x14ac:dyDescent="0.2">
      <c r="B243" s="46" t="s">
        <v>370</v>
      </c>
      <c r="C243" s="37">
        <v>0</v>
      </c>
      <c r="D243" s="37">
        <v>1</v>
      </c>
      <c r="E243" s="38" t="str">
        <f t="shared" si="75"/>
        <v/>
      </c>
      <c r="F243" s="38">
        <f t="shared" si="76"/>
        <v>4.4806882337126984E-5</v>
      </c>
      <c r="G243" s="39" t="str">
        <f t="shared" si="77"/>
        <v>0</v>
      </c>
      <c r="H243" s="40" t="str">
        <f t="shared" si="78"/>
        <v/>
      </c>
      <c r="I243" s="41"/>
    </row>
    <row r="244" spans="1:9" s="42" customFormat="1" ht="15" x14ac:dyDescent="0.2">
      <c r="B244" s="46" t="s">
        <v>495</v>
      </c>
      <c r="C244" s="37">
        <v>1</v>
      </c>
      <c r="D244" s="37">
        <v>0</v>
      </c>
      <c r="E244" s="38">
        <f t="shared" si="75"/>
        <v>3.6157211555844816E-5</v>
      </c>
      <c r="F244" s="38" t="str">
        <f t="shared" si="76"/>
        <v/>
      </c>
      <c r="G244" s="39" t="str">
        <f t="shared" si="77"/>
        <v>0</v>
      </c>
      <c r="H244" s="40">
        <f t="shared" si="78"/>
        <v>0</v>
      </c>
      <c r="I244" s="41"/>
    </row>
    <row r="245" spans="1:9" s="42" customFormat="1" ht="15" x14ac:dyDescent="0.2">
      <c r="B245" s="46" t="s">
        <v>261</v>
      </c>
      <c r="C245" s="37">
        <v>440</v>
      </c>
      <c r="D245" s="37"/>
      <c r="E245" s="38">
        <f t="shared" si="75"/>
        <v>1.5909173084571716E-2</v>
      </c>
      <c r="F245" s="38" t="str">
        <f t="shared" si="76"/>
        <v/>
      </c>
      <c r="G245" s="39" t="str">
        <f t="shared" si="77"/>
        <v>0</v>
      </c>
      <c r="H245" s="40">
        <f t="shared" si="78"/>
        <v>0</v>
      </c>
      <c r="I245" s="41"/>
    </row>
    <row r="246" spans="1:9" s="42" customFormat="1" ht="15" x14ac:dyDescent="0.2">
      <c r="B246" s="46" t="s">
        <v>262</v>
      </c>
      <c r="C246" s="37">
        <v>40</v>
      </c>
      <c r="D246" s="37">
        <v>7</v>
      </c>
      <c r="E246" s="38">
        <f t="shared" si="75"/>
        <v>1.4462884622337925E-3</v>
      </c>
      <c r="F246" s="38">
        <f t="shared" si="76"/>
        <v>3.1364817635988885E-4</v>
      </c>
      <c r="G246" s="39">
        <f t="shared" si="77"/>
        <v>-0.82499999999999996</v>
      </c>
      <c r="H246" s="40">
        <f t="shared" si="78"/>
        <v>-1.1931879813428788E-3</v>
      </c>
      <c r="I246" s="41"/>
    </row>
    <row r="247" spans="1:9" s="42" customFormat="1" ht="30" x14ac:dyDescent="0.2">
      <c r="B247" s="46" t="s">
        <v>496</v>
      </c>
      <c r="C247" s="37">
        <v>120</v>
      </c>
      <c r="D247" s="37">
        <v>72</v>
      </c>
      <c r="E247" s="38">
        <f t="shared" si="75"/>
        <v>4.3388653867013774E-3</v>
      </c>
      <c r="F247" s="38">
        <f t="shared" si="76"/>
        <v>3.2260955282731427E-3</v>
      </c>
      <c r="G247" s="39">
        <f t="shared" si="77"/>
        <v>-0.4</v>
      </c>
      <c r="H247" s="40">
        <f t="shared" si="78"/>
        <v>-1.7355461546805511E-3</v>
      </c>
      <c r="I247" s="41"/>
    </row>
    <row r="248" spans="1:9" s="42" customFormat="1" ht="15" x14ac:dyDescent="0.2">
      <c r="B248" s="46" t="s">
        <v>66</v>
      </c>
      <c r="C248" s="37">
        <v>127</v>
      </c>
      <c r="D248" s="37"/>
      <c r="E248" s="38">
        <f t="shared" si="75"/>
        <v>4.5919658675922913E-3</v>
      </c>
      <c r="F248" s="38" t="str">
        <f t="shared" si="76"/>
        <v/>
      </c>
      <c r="G248" s="39" t="str">
        <f t="shared" si="77"/>
        <v>0</v>
      </c>
      <c r="H248" s="40">
        <f t="shared" si="78"/>
        <v>0</v>
      </c>
      <c r="I248" s="41"/>
    </row>
    <row r="249" spans="1:9" s="42" customFormat="1" ht="15" x14ac:dyDescent="0.2">
      <c r="B249" s="46" t="s">
        <v>497</v>
      </c>
      <c r="C249" s="37">
        <v>75</v>
      </c>
      <c r="D249" s="37">
        <v>39</v>
      </c>
      <c r="E249" s="38">
        <f t="shared" si="75"/>
        <v>2.7117908666883608E-3</v>
      </c>
      <c r="F249" s="38">
        <f t="shared" si="76"/>
        <v>1.7474684111479523E-3</v>
      </c>
      <c r="G249" s="39">
        <f t="shared" si="77"/>
        <v>-0.48</v>
      </c>
      <c r="H249" s="40">
        <f t="shared" si="78"/>
        <v>-1.3016596160104132E-3</v>
      </c>
      <c r="I249" s="41"/>
    </row>
    <row r="250" spans="1:9" s="42" customFormat="1" ht="15" x14ac:dyDescent="0.2">
      <c r="A250" s="45" t="s">
        <v>614</v>
      </c>
      <c r="B250" s="46" t="s">
        <v>579</v>
      </c>
      <c r="C250" s="37"/>
      <c r="D250" s="37">
        <v>0</v>
      </c>
      <c r="E250" s="38" t="str">
        <f t="shared" ref="E250:E251" si="83">+IF(C250=0,"",C250/C$161)</f>
        <v/>
      </c>
      <c r="F250" s="38" t="str">
        <f t="shared" ref="F250:F251" si="84">+IF(D250=0,"",D250/D$161)</f>
        <v/>
      </c>
      <c r="G250" s="39" t="str">
        <f t="shared" ref="G250:G251" si="85">+IF(OR(AND(D250=0),(C250=0)),"0",((D250-C250)/C250))</f>
        <v>0</v>
      </c>
      <c r="H250" s="40" t="str">
        <f t="shared" ref="H250:H251" si="86">+IF(OR(AND(E250=""),(G250="")),"",E250*G250)</f>
        <v/>
      </c>
      <c r="I250" s="41"/>
    </row>
    <row r="251" spans="1:9" s="42" customFormat="1" ht="15" x14ac:dyDescent="0.2">
      <c r="A251" s="45" t="s">
        <v>614</v>
      </c>
      <c r="B251" s="46" t="s">
        <v>580</v>
      </c>
      <c r="C251" s="37"/>
      <c r="D251" s="37">
        <v>0</v>
      </c>
      <c r="E251" s="38" t="str">
        <f t="shared" si="83"/>
        <v/>
      </c>
      <c r="F251" s="38" t="str">
        <f t="shared" si="84"/>
        <v/>
      </c>
      <c r="G251" s="39" t="str">
        <f t="shared" si="85"/>
        <v>0</v>
      </c>
      <c r="H251" s="40" t="str">
        <f t="shared" si="86"/>
        <v/>
      </c>
      <c r="I251" s="41"/>
    </row>
    <row r="252" spans="1:9" s="42" customFormat="1" ht="15" x14ac:dyDescent="0.2">
      <c r="B252" s="46" t="s">
        <v>65</v>
      </c>
      <c r="C252" s="37">
        <v>8</v>
      </c>
      <c r="D252" s="37">
        <v>0</v>
      </c>
      <c r="E252" s="38">
        <f t="shared" si="75"/>
        <v>2.8925769244675853E-4</v>
      </c>
      <c r="F252" s="38" t="str">
        <f t="shared" si="76"/>
        <v/>
      </c>
      <c r="G252" s="39" t="str">
        <f t="shared" si="77"/>
        <v>0</v>
      </c>
      <c r="H252" s="40">
        <f t="shared" si="78"/>
        <v>0</v>
      </c>
      <c r="I252" s="41"/>
    </row>
    <row r="253" spans="1:9" s="42" customFormat="1" ht="15" x14ac:dyDescent="0.2">
      <c r="B253" s="46" t="s">
        <v>263</v>
      </c>
      <c r="C253" s="37">
        <v>187</v>
      </c>
      <c r="D253" s="37">
        <v>177</v>
      </c>
      <c r="E253" s="38">
        <f t="shared" si="75"/>
        <v>6.7613985609429805E-3</v>
      </c>
      <c r="F253" s="38">
        <f t="shared" si="76"/>
        <v>7.9308181736714757E-3</v>
      </c>
      <c r="G253" s="39">
        <f t="shared" si="77"/>
        <v>-5.3475935828877004E-2</v>
      </c>
      <c r="H253" s="40">
        <f t="shared" si="78"/>
        <v>-3.6157211555844812E-4</v>
      </c>
      <c r="I253" s="41"/>
    </row>
    <row r="254" spans="1:9" s="42" customFormat="1" ht="15" x14ac:dyDescent="0.2">
      <c r="B254" s="46" t="s">
        <v>264</v>
      </c>
      <c r="C254" s="37">
        <v>0</v>
      </c>
      <c r="D254" s="37">
        <v>0</v>
      </c>
      <c r="E254" s="38" t="str">
        <f t="shared" si="75"/>
        <v/>
      </c>
      <c r="F254" s="38" t="str">
        <f t="shared" si="76"/>
        <v/>
      </c>
      <c r="G254" s="39" t="str">
        <f t="shared" si="77"/>
        <v>0</v>
      </c>
      <c r="H254" s="40" t="str">
        <f t="shared" si="78"/>
        <v/>
      </c>
      <c r="I254" s="41"/>
    </row>
    <row r="255" spans="1:9" s="42" customFormat="1" ht="15" x14ac:dyDescent="0.2">
      <c r="A255" s="45" t="s">
        <v>614</v>
      </c>
      <c r="B255" s="46" t="s">
        <v>581</v>
      </c>
      <c r="C255" s="37"/>
      <c r="D255" s="37">
        <v>46</v>
      </c>
      <c r="E255" s="38" t="str">
        <f t="shared" ref="E255:E260" si="87">+IF(C255=0,"",C255/C$161)</f>
        <v/>
      </c>
      <c r="F255" s="38">
        <f t="shared" ref="F255:F260" si="88">+IF(D255=0,"",D255/D$161)</f>
        <v>2.0611165875078414E-3</v>
      </c>
      <c r="G255" s="39" t="str">
        <f t="shared" ref="G255:G260" si="89">+IF(OR(AND(D255=0),(C255=0)),"0",((D255-C255)/C255))</f>
        <v>0</v>
      </c>
      <c r="H255" s="40" t="str">
        <f t="shared" ref="H255:H260" si="90">+IF(OR(AND(E255=""),(G255="")),"",E255*G255)</f>
        <v/>
      </c>
      <c r="I255" s="41"/>
    </row>
    <row r="256" spans="1:9" s="42" customFormat="1" ht="15" x14ac:dyDescent="0.2">
      <c r="A256" s="45" t="s">
        <v>614</v>
      </c>
      <c r="B256" s="46" t="s">
        <v>582</v>
      </c>
      <c r="C256" s="37"/>
      <c r="D256" s="37">
        <v>0</v>
      </c>
      <c r="E256" s="38" t="str">
        <f t="shared" si="87"/>
        <v/>
      </c>
      <c r="F256" s="38" t="str">
        <f t="shared" si="88"/>
        <v/>
      </c>
      <c r="G256" s="39" t="str">
        <f t="shared" si="89"/>
        <v>0</v>
      </c>
      <c r="H256" s="40" t="str">
        <f t="shared" si="90"/>
        <v/>
      </c>
      <c r="I256" s="41"/>
    </row>
    <row r="257" spans="1:9" s="42" customFormat="1" ht="15" x14ac:dyDescent="0.2">
      <c r="A257" s="45" t="s">
        <v>614</v>
      </c>
      <c r="B257" s="46" t="s">
        <v>583</v>
      </c>
      <c r="C257" s="37"/>
      <c r="D257" s="37">
        <v>0</v>
      </c>
      <c r="E257" s="38" t="str">
        <f t="shared" si="87"/>
        <v/>
      </c>
      <c r="F257" s="38" t="str">
        <f t="shared" si="88"/>
        <v/>
      </c>
      <c r="G257" s="39" t="str">
        <f t="shared" si="89"/>
        <v>0</v>
      </c>
      <c r="H257" s="40" t="str">
        <f t="shared" si="90"/>
        <v/>
      </c>
      <c r="I257" s="41"/>
    </row>
    <row r="258" spans="1:9" s="42" customFormat="1" ht="15" x14ac:dyDescent="0.2">
      <c r="A258" s="45" t="s">
        <v>614</v>
      </c>
      <c r="B258" s="46" t="s">
        <v>584</v>
      </c>
      <c r="C258" s="37"/>
      <c r="D258" s="37">
        <v>0</v>
      </c>
      <c r="E258" s="38" t="str">
        <f t="shared" si="87"/>
        <v/>
      </c>
      <c r="F258" s="38" t="str">
        <f t="shared" si="88"/>
        <v/>
      </c>
      <c r="G258" s="39" t="str">
        <f t="shared" si="89"/>
        <v>0</v>
      </c>
      <c r="H258" s="40" t="str">
        <f t="shared" si="90"/>
        <v/>
      </c>
      <c r="I258" s="41"/>
    </row>
    <row r="259" spans="1:9" s="42" customFormat="1" ht="15" x14ac:dyDescent="0.2">
      <c r="A259" s="45" t="s">
        <v>614</v>
      </c>
      <c r="B259" s="46" t="s">
        <v>585</v>
      </c>
      <c r="C259" s="37"/>
      <c r="D259" s="37">
        <v>0</v>
      </c>
      <c r="E259" s="38" t="str">
        <f t="shared" si="87"/>
        <v/>
      </c>
      <c r="F259" s="38" t="str">
        <f t="shared" si="88"/>
        <v/>
      </c>
      <c r="G259" s="39" t="str">
        <f t="shared" si="89"/>
        <v>0</v>
      </c>
      <c r="H259" s="40" t="str">
        <f t="shared" si="90"/>
        <v/>
      </c>
      <c r="I259" s="41"/>
    </row>
    <row r="260" spans="1:9" s="42" customFormat="1" ht="15" x14ac:dyDescent="0.2">
      <c r="A260" s="45" t="s">
        <v>614</v>
      </c>
      <c r="B260" s="46" t="s">
        <v>586</v>
      </c>
      <c r="C260" s="37"/>
      <c r="D260" s="37">
        <v>51</v>
      </c>
      <c r="E260" s="38" t="str">
        <f t="shared" si="87"/>
        <v/>
      </c>
      <c r="F260" s="38">
        <f t="shared" si="88"/>
        <v>2.2851509991934759E-3</v>
      </c>
      <c r="G260" s="39" t="str">
        <f t="shared" si="89"/>
        <v>0</v>
      </c>
      <c r="H260" s="40" t="str">
        <f t="shared" si="90"/>
        <v/>
      </c>
      <c r="I260" s="41"/>
    </row>
    <row r="261" spans="1:9" s="42" customFormat="1" ht="15" x14ac:dyDescent="0.2">
      <c r="B261" s="46" t="s">
        <v>69</v>
      </c>
      <c r="C261" s="37">
        <v>540</v>
      </c>
      <c r="D261" s="37">
        <v>567</v>
      </c>
      <c r="E261" s="38">
        <f t="shared" si="75"/>
        <v>1.9524894240156198E-2</v>
      </c>
      <c r="F261" s="38">
        <f t="shared" si="76"/>
        <v>2.5405502285151E-2</v>
      </c>
      <c r="G261" s="39">
        <f t="shared" si="77"/>
        <v>0.05</v>
      </c>
      <c r="H261" s="40">
        <f t="shared" si="78"/>
        <v>9.7624471200780994E-4</v>
      </c>
      <c r="I261" s="41"/>
    </row>
    <row r="262" spans="1:9" s="42" customFormat="1" ht="15" x14ac:dyDescent="0.2">
      <c r="B262" s="46" t="s">
        <v>74</v>
      </c>
      <c r="C262" s="37">
        <v>664</v>
      </c>
      <c r="D262" s="37">
        <v>408</v>
      </c>
      <c r="E262" s="38">
        <f t="shared" si="75"/>
        <v>2.4008388473080955E-2</v>
      </c>
      <c r="F262" s="38">
        <f t="shared" si="76"/>
        <v>1.8281207993547807E-2</v>
      </c>
      <c r="G262" s="39">
        <f t="shared" si="77"/>
        <v>-0.38554216867469882</v>
      </c>
      <c r="H262" s="40">
        <f t="shared" si="78"/>
        <v>-9.2562461582962729E-3</v>
      </c>
      <c r="I262" s="41"/>
    </row>
    <row r="263" spans="1:9" s="42" customFormat="1" ht="15" x14ac:dyDescent="0.2">
      <c r="B263" s="46" t="s">
        <v>70</v>
      </c>
      <c r="C263" s="37">
        <v>149</v>
      </c>
      <c r="D263" s="37">
        <v>117</v>
      </c>
      <c r="E263" s="38">
        <f t="shared" si="75"/>
        <v>5.3874245218208773E-3</v>
      </c>
      <c r="F263" s="38">
        <f t="shared" si="76"/>
        <v>5.2424052334438566E-3</v>
      </c>
      <c r="G263" s="39">
        <f t="shared" si="77"/>
        <v>-0.21476510067114093</v>
      </c>
      <c r="H263" s="40">
        <f t="shared" si="78"/>
        <v>-1.1570307697870341E-3</v>
      </c>
      <c r="I263" s="41"/>
    </row>
    <row r="264" spans="1:9" s="42" customFormat="1" ht="15" x14ac:dyDescent="0.2">
      <c r="B264" s="46" t="s">
        <v>265</v>
      </c>
      <c r="C264" s="37">
        <v>65</v>
      </c>
      <c r="D264" s="37">
        <v>103</v>
      </c>
      <c r="E264" s="38">
        <f t="shared" si="75"/>
        <v>2.3502187511299129E-3</v>
      </c>
      <c r="F264" s="38">
        <f t="shared" si="76"/>
        <v>4.6151088807240793E-3</v>
      </c>
      <c r="G264" s="39">
        <f t="shared" si="77"/>
        <v>0.58461538461538465</v>
      </c>
      <c r="H264" s="40">
        <f t="shared" si="78"/>
        <v>1.3739740391221029E-3</v>
      </c>
      <c r="I264" s="41"/>
    </row>
    <row r="265" spans="1:9" s="42" customFormat="1" ht="15" x14ac:dyDescent="0.2">
      <c r="B265" s="46" t="s">
        <v>67</v>
      </c>
      <c r="C265" s="37">
        <v>0</v>
      </c>
      <c r="D265" s="37">
        <v>0</v>
      </c>
      <c r="E265" s="38" t="str">
        <f t="shared" si="75"/>
        <v/>
      </c>
      <c r="F265" s="38" t="str">
        <f t="shared" si="76"/>
        <v/>
      </c>
      <c r="G265" s="39" t="str">
        <f t="shared" si="77"/>
        <v>0</v>
      </c>
      <c r="H265" s="40" t="str">
        <f t="shared" si="78"/>
        <v/>
      </c>
      <c r="I265" s="41"/>
    </row>
    <row r="266" spans="1:9" s="42" customFormat="1" ht="15" x14ac:dyDescent="0.2">
      <c r="A266" s="45" t="s">
        <v>614</v>
      </c>
      <c r="B266" s="47" t="s">
        <v>587</v>
      </c>
      <c r="C266" s="37"/>
      <c r="D266" s="37">
        <v>3</v>
      </c>
      <c r="E266" s="38" t="str">
        <f t="shared" ref="E266" si="91">+IF(C266=0,"",C266/C$161)</f>
        <v/>
      </c>
      <c r="F266" s="38">
        <f t="shared" ref="F266" si="92">+IF(D266=0,"",D266/D$161)</f>
        <v>1.3442064701138095E-4</v>
      </c>
      <c r="G266" s="39" t="str">
        <f t="shared" ref="G266" si="93">+IF(OR(AND(D266=0),(C266=0)),"0",((D266-C266)/C266))</f>
        <v>0</v>
      </c>
      <c r="H266" s="40" t="str">
        <f t="shared" ref="H266" si="94">+IF(OR(AND(E266=""),(G266="")),"",E266*G266)</f>
        <v/>
      </c>
      <c r="I266" s="41"/>
    </row>
    <row r="267" spans="1:9" s="42" customFormat="1" ht="15" x14ac:dyDescent="0.2">
      <c r="B267" s="46" t="s">
        <v>72</v>
      </c>
      <c r="C267" s="37">
        <v>4</v>
      </c>
      <c r="D267" s="37">
        <v>0</v>
      </c>
      <c r="E267" s="38">
        <f t="shared" si="75"/>
        <v>1.4462884622337926E-4</v>
      </c>
      <c r="F267" s="38" t="str">
        <f t="shared" si="76"/>
        <v/>
      </c>
      <c r="G267" s="39" t="str">
        <f t="shared" si="77"/>
        <v>0</v>
      </c>
      <c r="H267" s="40">
        <f t="shared" si="78"/>
        <v>0</v>
      </c>
      <c r="I267" s="41"/>
    </row>
    <row r="268" spans="1:9" s="42" customFormat="1" ht="15" x14ac:dyDescent="0.2">
      <c r="B268" s="46" t="s">
        <v>498</v>
      </c>
      <c r="C268" s="37">
        <v>502</v>
      </c>
      <c r="D268" s="37">
        <v>27</v>
      </c>
      <c r="E268" s="38">
        <f t="shared" si="75"/>
        <v>1.8150920201034097E-2</v>
      </c>
      <c r="F268" s="38">
        <f t="shared" si="76"/>
        <v>1.2097858231024286E-3</v>
      </c>
      <c r="G268" s="39">
        <f t="shared" si="77"/>
        <v>-0.94621513944223112</v>
      </c>
      <c r="H268" s="40">
        <f t="shared" si="78"/>
        <v>-1.7174675489026289E-2</v>
      </c>
      <c r="I268" s="41"/>
    </row>
    <row r="269" spans="1:9" s="42" customFormat="1" ht="15" x14ac:dyDescent="0.2">
      <c r="B269" s="46" t="s">
        <v>68</v>
      </c>
      <c r="C269" s="37">
        <v>292</v>
      </c>
      <c r="D269" s="37">
        <v>160</v>
      </c>
      <c r="E269" s="38">
        <f t="shared" si="75"/>
        <v>1.0557905774306686E-2</v>
      </c>
      <c r="F269" s="38">
        <f t="shared" si="76"/>
        <v>7.1691011739403177E-3</v>
      </c>
      <c r="G269" s="39">
        <f t="shared" si="77"/>
        <v>-0.45205479452054792</v>
      </c>
      <c r="H269" s="40">
        <f t="shared" si="78"/>
        <v>-4.7727519253715151E-3</v>
      </c>
      <c r="I269" s="41"/>
    </row>
    <row r="270" spans="1:9" s="42" customFormat="1" ht="15" x14ac:dyDescent="0.2">
      <c r="B270" s="46" t="s">
        <v>73</v>
      </c>
      <c r="C270" s="37">
        <v>92</v>
      </c>
      <c r="D270" s="37">
        <v>85</v>
      </c>
      <c r="E270" s="38">
        <f t="shared" si="75"/>
        <v>3.3264634631377226E-3</v>
      </c>
      <c r="F270" s="38">
        <f t="shared" si="76"/>
        <v>3.8085849986557933E-3</v>
      </c>
      <c r="G270" s="39">
        <f t="shared" si="77"/>
        <v>-7.6086956521739135E-2</v>
      </c>
      <c r="H270" s="40">
        <f t="shared" si="78"/>
        <v>-2.531004808909137E-4</v>
      </c>
      <c r="I270" s="41"/>
    </row>
    <row r="271" spans="1:9" s="42" customFormat="1" ht="15" x14ac:dyDescent="0.2">
      <c r="B271" s="46" t="s">
        <v>266</v>
      </c>
      <c r="C271" s="37">
        <v>94</v>
      </c>
      <c r="D271" s="37">
        <v>299</v>
      </c>
      <c r="E271" s="38">
        <f t="shared" si="75"/>
        <v>3.3987778862494124E-3</v>
      </c>
      <c r="F271" s="38">
        <f t="shared" si="76"/>
        <v>1.3397257818800967E-2</v>
      </c>
      <c r="G271" s="39">
        <f t="shared" si="77"/>
        <v>2.1808510638297873</v>
      </c>
      <c r="H271" s="40">
        <f t="shared" si="78"/>
        <v>7.412228368948187E-3</v>
      </c>
      <c r="I271" s="41"/>
    </row>
    <row r="272" spans="1:9" s="42" customFormat="1" ht="15" x14ac:dyDescent="0.2">
      <c r="B272" s="46" t="s">
        <v>499</v>
      </c>
      <c r="C272" s="37">
        <v>1178</v>
      </c>
      <c r="D272" s="37">
        <v>999</v>
      </c>
      <c r="E272" s="38">
        <f t="shared" si="75"/>
        <v>4.2593195212785193E-2</v>
      </c>
      <c r="F272" s="38">
        <f t="shared" si="76"/>
        <v>4.4762075454789857E-2</v>
      </c>
      <c r="G272" s="39">
        <f t="shared" si="77"/>
        <v>-0.15195246179966043</v>
      </c>
      <c r="H272" s="40">
        <f t="shared" si="78"/>
        <v>-6.4721408684962215E-3</v>
      </c>
      <c r="I272" s="41"/>
    </row>
    <row r="273" spans="1:9" s="42" customFormat="1" ht="15" x14ac:dyDescent="0.2">
      <c r="B273" s="46" t="s">
        <v>75</v>
      </c>
      <c r="C273" s="37">
        <v>193</v>
      </c>
      <c r="D273" s="37">
        <v>118</v>
      </c>
      <c r="E273" s="38">
        <f t="shared" si="75"/>
        <v>6.9783418302780493E-3</v>
      </c>
      <c r="F273" s="38">
        <f t="shared" si="76"/>
        <v>5.2872121157809841E-3</v>
      </c>
      <c r="G273" s="39">
        <f t="shared" si="77"/>
        <v>-0.38860103626943004</v>
      </c>
      <c r="H273" s="40">
        <f t="shared" si="78"/>
        <v>-2.7117908666883612E-3</v>
      </c>
      <c r="I273" s="41"/>
    </row>
    <row r="274" spans="1:9" s="42" customFormat="1" ht="15" x14ac:dyDescent="0.2">
      <c r="A274" s="45" t="s">
        <v>614</v>
      </c>
      <c r="B274" s="46" t="s">
        <v>588</v>
      </c>
      <c r="C274" s="37"/>
      <c r="D274" s="37">
        <v>18</v>
      </c>
      <c r="E274" s="38" t="str">
        <f t="shared" ref="E274:E275" si="95">+IF(C274=0,"",C274/C$161)</f>
        <v/>
      </c>
      <c r="F274" s="38">
        <f t="shared" ref="F274:F275" si="96">+IF(D274=0,"",D274/D$161)</f>
        <v>8.0652388206828567E-4</v>
      </c>
      <c r="G274" s="39" t="str">
        <f t="shared" ref="G274:G275" si="97">+IF(OR(AND(D274=0),(C274=0)),"0",((D274-C274)/C274))</f>
        <v>0</v>
      </c>
      <c r="H274" s="40" t="str">
        <f t="shared" ref="H274:H275" si="98">+IF(OR(AND(E274=""),(G274="")),"",E274*G274)</f>
        <v/>
      </c>
      <c r="I274" s="41"/>
    </row>
    <row r="275" spans="1:9" s="42" customFormat="1" ht="15" x14ac:dyDescent="0.2">
      <c r="A275" s="45" t="s">
        <v>614</v>
      </c>
      <c r="B275" s="46" t="s">
        <v>589</v>
      </c>
      <c r="C275" s="37"/>
      <c r="D275" s="37">
        <v>2</v>
      </c>
      <c r="E275" s="38" t="str">
        <f t="shared" si="95"/>
        <v/>
      </c>
      <c r="F275" s="38">
        <f t="shared" si="96"/>
        <v>8.9613764674253968E-5</v>
      </c>
      <c r="G275" s="39" t="str">
        <f t="shared" si="97"/>
        <v>0</v>
      </c>
      <c r="H275" s="40" t="str">
        <f t="shared" si="98"/>
        <v/>
      </c>
      <c r="I275" s="41"/>
    </row>
    <row r="276" spans="1:9" s="42" customFormat="1" ht="15" x14ac:dyDescent="0.2">
      <c r="B276" s="46" t="s">
        <v>76</v>
      </c>
      <c r="C276" s="37">
        <v>369</v>
      </c>
      <c r="D276" s="37">
        <v>293</v>
      </c>
      <c r="E276" s="38">
        <f t="shared" si="75"/>
        <v>1.3342011064106736E-2</v>
      </c>
      <c r="F276" s="38">
        <f t="shared" si="76"/>
        <v>1.3128416524778206E-2</v>
      </c>
      <c r="G276" s="39">
        <f t="shared" si="77"/>
        <v>-0.20596205962059622</v>
      </c>
      <c r="H276" s="40">
        <f t="shared" si="78"/>
        <v>-2.7479480782442059E-3</v>
      </c>
      <c r="I276" s="41"/>
    </row>
    <row r="277" spans="1:9" s="42" customFormat="1" ht="15" x14ac:dyDescent="0.2">
      <c r="B277" s="46" t="s">
        <v>71</v>
      </c>
      <c r="C277" s="37">
        <v>1</v>
      </c>
      <c r="D277" s="37">
        <v>29</v>
      </c>
      <c r="E277" s="38">
        <f t="shared" si="75"/>
        <v>3.6157211555844816E-5</v>
      </c>
      <c r="F277" s="38">
        <f t="shared" si="76"/>
        <v>1.2993995877766825E-3</v>
      </c>
      <c r="G277" s="39">
        <f t="shared" si="77"/>
        <v>28</v>
      </c>
      <c r="H277" s="40">
        <f t="shared" si="78"/>
        <v>1.0124019235636548E-3</v>
      </c>
      <c r="I277" s="41"/>
    </row>
    <row r="278" spans="1:9" s="42" customFormat="1" ht="15" x14ac:dyDescent="0.2">
      <c r="A278" s="45" t="s">
        <v>614</v>
      </c>
      <c r="B278" s="46" t="s">
        <v>590</v>
      </c>
      <c r="C278" s="37"/>
      <c r="D278" s="37">
        <v>0</v>
      </c>
      <c r="E278" s="38" t="str">
        <f t="shared" ref="E278:E280" si="99">+IF(C278=0,"",C278/C$161)</f>
        <v/>
      </c>
      <c r="F278" s="38" t="str">
        <f t="shared" ref="F278:F280" si="100">+IF(D278=0,"",D278/D$161)</f>
        <v/>
      </c>
      <c r="G278" s="39" t="str">
        <f t="shared" ref="G278:G280" si="101">+IF(OR(AND(D278=0),(C278=0)),"0",((D278-C278)/C278))</f>
        <v>0</v>
      </c>
      <c r="H278" s="40" t="str">
        <f t="shared" ref="H278:H280" si="102">+IF(OR(AND(E278=""),(G278="")),"",E278*G278)</f>
        <v/>
      </c>
      <c r="I278" s="41"/>
    </row>
    <row r="279" spans="1:9" s="42" customFormat="1" ht="15" x14ac:dyDescent="0.2">
      <c r="A279" s="45" t="s">
        <v>614</v>
      </c>
      <c r="B279" s="46" t="s">
        <v>591</v>
      </c>
      <c r="C279" s="37"/>
      <c r="D279" s="37">
        <v>0</v>
      </c>
      <c r="E279" s="38" t="str">
        <f t="shared" si="99"/>
        <v/>
      </c>
      <c r="F279" s="38" t="str">
        <f t="shared" si="100"/>
        <v/>
      </c>
      <c r="G279" s="39" t="str">
        <f t="shared" si="101"/>
        <v>0</v>
      </c>
      <c r="H279" s="40" t="str">
        <f t="shared" si="102"/>
        <v/>
      </c>
      <c r="I279" s="41"/>
    </row>
    <row r="280" spans="1:9" s="42" customFormat="1" ht="15" x14ac:dyDescent="0.2">
      <c r="A280" s="45" t="s">
        <v>614</v>
      </c>
      <c r="B280" s="46" t="s">
        <v>592</v>
      </c>
      <c r="C280" s="37"/>
      <c r="D280" s="37">
        <v>3</v>
      </c>
      <c r="E280" s="38" t="str">
        <f t="shared" si="99"/>
        <v/>
      </c>
      <c r="F280" s="38">
        <f t="shared" si="100"/>
        <v>1.3442064701138095E-4</v>
      </c>
      <c r="G280" s="39" t="str">
        <f t="shared" si="101"/>
        <v>0</v>
      </c>
      <c r="H280" s="40" t="str">
        <f t="shared" si="102"/>
        <v/>
      </c>
      <c r="I280" s="41"/>
    </row>
    <row r="281" spans="1:9" s="42" customFormat="1" ht="15" x14ac:dyDescent="0.2">
      <c r="B281" s="46" t="s">
        <v>500</v>
      </c>
      <c r="C281" s="37">
        <v>30</v>
      </c>
      <c r="D281" s="37">
        <v>35</v>
      </c>
      <c r="E281" s="38">
        <f t="shared" si="75"/>
        <v>1.0847163466753444E-3</v>
      </c>
      <c r="F281" s="38">
        <f t="shared" si="76"/>
        <v>1.5682408817994445E-3</v>
      </c>
      <c r="G281" s="39">
        <f t="shared" si="77"/>
        <v>0.16666666666666666</v>
      </c>
      <c r="H281" s="40">
        <f t="shared" si="78"/>
        <v>1.8078605777922406E-4</v>
      </c>
      <c r="I281" s="41"/>
    </row>
    <row r="282" spans="1:9" s="42" customFormat="1" ht="15" x14ac:dyDescent="0.2">
      <c r="B282" s="46" t="s">
        <v>501</v>
      </c>
      <c r="C282" s="37">
        <v>81</v>
      </c>
      <c r="D282" s="37">
        <v>298</v>
      </c>
      <c r="E282" s="38">
        <f t="shared" si="75"/>
        <v>2.92873413602343E-3</v>
      </c>
      <c r="F282" s="38">
        <f t="shared" si="76"/>
        <v>1.3352450936463841E-2</v>
      </c>
      <c r="G282" s="39">
        <f t="shared" si="77"/>
        <v>2.6790123456790123</v>
      </c>
      <c r="H282" s="40">
        <f t="shared" si="78"/>
        <v>7.8461149076183255E-3</v>
      </c>
      <c r="I282" s="41"/>
    </row>
    <row r="283" spans="1:9" s="42" customFormat="1" ht="30" x14ac:dyDescent="0.2">
      <c r="A283" s="45" t="s">
        <v>614</v>
      </c>
      <c r="B283" s="47" t="s">
        <v>600</v>
      </c>
      <c r="C283" s="37"/>
      <c r="D283" s="37">
        <v>2</v>
      </c>
      <c r="E283" s="38" t="str">
        <f t="shared" ref="E283" si="103">+IF(C283=0,"",C283/C$161)</f>
        <v/>
      </c>
      <c r="F283" s="38">
        <f t="shared" ref="F283" si="104">+IF(D283=0,"",D283/D$161)</f>
        <v>8.9613764674253968E-5</v>
      </c>
      <c r="G283" s="39" t="str">
        <f t="shared" ref="G283" si="105">+IF(OR(AND(D283=0),(C283=0)),"0",((D283-C283)/C283))</f>
        <v>0</v>
      </c>
      <c r="H283" s="40" t="str">
        <f t="shared" ref="H283" si="106">+IF(OR(AND(E283=""),(G283="")),"",E283*G283)</f>
        <v/>
      </c>
      <c r="I283" s="41"/>
    </row>
    <row r="284" spans="1:9" s="42" customFormat="1" ht="15" x14ac:dyDescent="0.2">
      <c r="B284" s="46" t="s">
        <v>502</v>
      </c>
      <c r="C284" s="37">
        <v>189</v>
      </c>
      <c r="D284" s="37">
        <v>163</v>
      </c>
      <c r="E284" s="38">
        <f t="shared" si="75"/>
        <v>6.8337129840546698E-3</v>
      </c>
      <c r="F284" s="38">
        <f t="shared" si="76"/>
        <v>7.3035218209516984E-3</v>
      </c>
      <c r="G284" s="39">
        <f t="shared" si="77"/>
        <v>-0.13756613756613756</v>
      </c>
      <c r="H284" s="40">
        <f t="shared" si="78"/>
        <v>-9.4008750045196507E-4</v>
      </c>
      <c r="I284" s="41"/>
    </row>
    <row r="285" spans="1:9" s="42" customFormat="1" ht="15" x14ac:dyDescent="0.2">
      <c r="B285" s="46" t="s">
        <v>503</v>
      </c>
      <c r="C285" s="37">
        <v>23</v>
      </c>
      <c r="D285" s="37">
        <v>21</v>
      </c>
      <c r="E285" s="38">
        <f t="shared" si="75"/>
        <v>8.3161586578443065E-4</v>
      </c>
      <c r="F285" s="38">
        <f t="shared" si="76"/>
        <v>9.4094452907966667E-4</v>
      </c>
      <c r="G285" s="39">
        <f t="shared" si="77"/>
        <v>-8.6956521739130432E-2</v>
      </c>
      <c r="H285" s="40">
        <f t="shared" si="78"/>
        <v>-7.2314423111689618E-5</v>
      </c>
      <c r="I285" s="41"/>
    </row>
    <row r="286" spans="1:9" s="42" customFormat="1" ht="15" x14ac:dyDescent="0.2">
      <c r="B286" s="46" t="s">
        <v>504</v>
      </c>
      <c r="C286" s="37">
        <v>2</v>
      </c>
      <c r="D286" s="37">
        <v>1</v>
      </c>
      <c r="E286" s="38">
        <f t="shared" si="75"/>
        <v>7.2314423111689632E-5</v>
      </c>
      <c r="F286" s="38">
        <f t="shared" si="76"/>
        <v>4.4806882337126984E-5</v>
      </c>
      <c r="G286" s="39">
        <f t="shared" si="77"/>
        <v>-0.5</v>
      </c>
      <c r="H286" s="40">
        <f t="shared" si="78"/>
        <v>-3.6157211555844816E-5</v>
      </c>
      <c r="I286" s="41"/>
    </row>
    <row r="287" spans="1:9" s="42" customFormat="1" ht="15" x14ac:dyDescent="0.2">
      <c r="B287" s="46" t="s">
        <v>77</v>
      </c>
      <c r="C287" s="37">
        <v>210</v>
      </c>
      <c r="D287" s="37">
        <v>178</v>
      </c>
      <c r="E287" s="38">
        <f t="shared" si="75"/>
        <v>7.5930144267274107E-3</v>
      </c>
      <c r="F287" s="38">
        <f t="shared" si="76"/>
        <v>7.9756250560086023E-3</v>
      </c>
      <c r="G287" s="39">
        <f t="shared" si="77"/>
        <v>-0.15238095238095239</v>
      </c>
      <c r="H287" s="40">
        <f t="shared" si="78"/>
        <v>-1.1570307697870341E-3</v>
      </c>
      <c r="I287" s="41"/>
    </row>
    <row r="288" spans="1:9" s="42" customFormat="1" ht="15" x14ac:dyDescent="0.2">
      <c r="B288" s="46" t="s">
        <v>267</v>
      </c>
      <c r="C288" s="37">
        <v>10</v>
      </c>
      <c r="D288" s="37">
        <v>0</v>
      </c>
      <c r="E288" s="38">
        <f t="shared" si="75"/>
        <v>3.6157211555844812E-4</v>
      </c>
      <c r="F288" s="38" t="str">
        <f t="shared" si="76"/>
        <v/>
      </c>
      <c r="G288" s="39" t="str">
        <f t="shared" si="77"/>
        <v>0</v>
      </c>
      <c r="H288" s="40">
        <f t="shared" si="78"/>
        <v>0</v>
      </c>
      <c r="I288" s="41"/>
    </row>
    <row r="289" spans="2:9" s="42" customFormat="1" ht="30" x14ac:dyDescent="0.2">
      <c r="B289" s="46" t="s">
        <v>268</v>
      </c>
      <c r="C289" s="37">
        <v>16</v>
      </c>
      <c r="D289" s="37">
        <v>20</v>
      </c>
      <c r="E289" s="38">
        <f t="shared" si="75"/>
        <v>5.7851538489351706E-4</v>
      </c>
      <c r="F289" s="38">
        <f t="shared" si="76"/>
        <v>8.9613764674253971E-4</v>
      </c>
      <c r="G289" s="39">
        <f t="shared" si="77"/>
        <v>0.25</v>
      </c>
      <c r="H289" s="40">
        <f t="shared" si="78"/>
        <v>1.4462884622337926E-4</v>
      </c>
      <c r="I289" s="41"/>
    </row>
    <row r="290" spans="2:9" s="42" customFormat="1" ht="15" x14ac:dyDescent="0.2">
      <c r="B290" s="46" t="s">
        <v>269</v>
      </c>
      <c r="C290" s="37">
        <v>38</v>
      </c>
      <c r="D290" s="37"/>
      <c r="E290" s="38">
        <f t="shared" si="75"/>
        <v>1.3739740391221029E-3</v>
      </c>
      <c r="F290" s="38" t="str">
        <f t="shared" si="76"/>
        <v/>
      </c>
      <c r="G290" s="39" t="str">
        <f t="shared" si="77"/>
        <v>0</v>
      </c>
      <c r="H290" s="40">
        <f t="shared" si="78"/>
        <v>0</v>
      </c>
      <c r="I290" s="41"/>
    </row>
    <row r="291" spans="2:9" s="42" customFormat="1" ht="15" x14ac:dyDescent="0.2">
      <c r="B291" s="46" t="s">
        <v>78</v>
      </c>
      <c r="C291" s="37">
        <v>1</v>
      </c>
      <c r="D291" s="37">
        <v>0</v>
      </c>
      <c r="E291" s="38">
        <f t="shared" si="75"/>
        <v>3.6157211555844816E-5</v>
      </c>
      <c r="F291" s="38" t="str">
        <f t="shared" si="76"/>
        <v/>
      </c>
      <c r="G291" s="39" t="str">
        <f t="shared" si="77"/>
        <v>0</v>
      </c>
      <c r="H291" s="40">
        <f t="shared" si="78"/>
        <v>0</v>
      </c>
      <c r="I291" s="41"/>
    </row>
    <row r="292" spans="2:9" s="42" customFormat="1" ht="30" x14ac:dyDescent="0.2">
      <c r="B292" s="46" t="s">
        <v>505</v>
      </c>
      <c r="C292" s="37">
        <v>14</v>
      </c>
      <c r="D292" s="37">
        <v>2</v>
      </c>
      <c r="E292" s="38">
        <f t="shared" si="75"/>
        <v>5.0620096178182741E-4</v>
      </c>
      <c r="F292" s="38">
        <f t="shared" si="76"/>
        <v>8.9613764674253968E-5</v>
      </c>
      <c r="G292" s="39">
        <f t="shared" si="77"/>
        <v>-0.8571428571428571</v>
      </c>
      <c r="H292" s="40">
        <f t="shared" si="78"/>
        <v>-4.3388653867013776E-4</v>
      </c>
      <c r="I292" s="41"/>
    </row>
    <row r="293" spans="2:9" s="42" customFormat="1" ht="30" x14ac:dyDescent="0.2">
      <c r="B293" s="46" t="s">
        <v>506</v>
      </c>
      <c r="C293" s="37">
        <v>80</v>
      </c>
      <c r="D293" s="37">
        <v>203</v>
      </c>
      <c r="E293" s="38">
        <f t="shared" si="75"/>
        <v>2.892576924467585E-3</v>
      </c>
      <c r="F293" s="38">
        <f t="shared" si="76"/>
        <v>9.095797114436777E-3</v>
      </c>
      <c r="G293" s="39">
        <f t="shared" si="77"/>
        <v>1.5375000000000001</v>
      </c>
      <c r="H293" s="40">
        <f t="shared" si="78"/>
        <v>4.4473370213689118E-3</v>
      </c>
      <c r="I293" s="41"/>
    </row>
    <row r="294" spans="2:9" s="42" customFormat="1" ht="15" x14ac:dyDescent="0.2">
      <c r="B294" s="46" t="s">
        <v>507</v>
      </c>
      <c r="C294" s="37">
        <v>13</v>
      </c>
      <c r="D294" s="37">
        <v>23</v>
      </c>
      <c r="E294" s="38">
        <f t="shared" si="75"/>
        <v>4.7004375022598259E-4</v>
      </c>
      <c r="F294" s="38">
        <f t="shared" si="76"/>
        <v>1.0305582937539207E-3</v>
      </c>
      <c r="G294" s="39">
        <f t="shared" si="77"/>
        <v>0.76923076923076927</v>
      </c>
      <c r="H294" s="40">
        <f t="shared" si="78"/>
        <v>3.6157211555844817E-4</v>
      </c>
      <c r="I294" s="41"/>
    </row>
    <row r="295" spans="2:9" s="42" customFormat="1" ht="30" x14ac:dyDescent="0.2">
      <c r="B295" s="46" t="s">
        <v>508</v>
      </c>
      <c r="C295" s="37">
        <v>12</v>
      </c>
      <c r="D295" s="37">
        <v>48</v>
      </c>
      <c r="E295" s="38">
        <f t="shared" si="75"/>
        <v>4.3388653867013776E-4</v>
      </c>
      <c r="F295" s="38">
        <f t="shared" si="76"/>
        <v>2.1507303521820951E-3</v>
      </c>
      <c r="G295" s="39">
        <f t="shared" si="77"/>
        <v>3</v>
      </c>
      <c r="H295" s="40">
        <f t="shared" si="78"/>
        <v>1.3016596160104134E-3</v>
      </c>
      <c r="I295" s="41"/>
    </row>
    <row r="296" spans="2:9" s="42" customFormat="1" ht="15" x14ac:dyDescent="0.2">
      <c r="B296" s="46" t="s">
        <v>509</v>
      </c>
      <c r="C296" s="37">
        <v>1</v>
      </c>
      <c r="D296" s="37">
        <v>4</v>
      </c>
      <c r="E296" s="38">
        <f t="shared" si="75"/>
        <v>3.6157211555844816E-5</v>
      </c>
      <c r="F296" s="38">
        <f t="shared" si="76"/>
        <v>1.7922752934850794E-4</v>
      </c>
      <c r="G296" s="39">
        <f t="shared" si="77"/>
        <v>3</v>
      </c>
      <c r="H296" s="40">
        <f t="shared" si="78"/>
        <v>1.0847163466753444E-4</v>
      </c>
      <c r="I296" s="41"/>
    </row>
    <row r="297" spans="2:9" s="42" customFormat="1" ht="15" x14ac:dyDescent="0.2">
      <c r="B297" s="46" t="s">
        <v>510</v>
      </c>
      <c r="C297" s="37">
        <v>198</v>
      </c>
      <c r="D297" s="37">
        <v>92</v>
      </c>
      <c r="E297" s="38">
        <f t="shared" si="75"/>
        <v>7.1591278880572731E-3</v>
      </c>
      <c r="F297" s="38">
        <f t="shared" si="76"/>
        <v>4.1222331750156828E-3</v>
      </c>
      <c r="G297" s="39">
        <f t="shared" si="77"/>
        <v>-0.53535353535353536</v>
      </c>
      <c r="H297" s="40">
        <f t="shared" si="78"/>
        <v>-3.8326644249195504E-3</v>
      </c>
      <c r="I297" s="41"/>
    </row>
    <row r="298" spans="2:9" s="42" customFormat="1" ht="15" x14ac:dyDescent="0.2">
      <c r="B298" s="46" t="s">
        <v>511</v>
      </c>
      <c r="C298" s="37">
        <v>6</v>
      </c>
      <c r="D298" s="37">
        <v>2</v>
      </c>
      <c r="E298" s="38">
        <f t="shared" si="75"/>
        <v>2.1694326933506888E-4</v>
      </c>
      <c r="F298" s="38">
        <f t="shared" si="76"/>
        <v>8.9613764674253968E-5</v>
      </c>
      <c r="G298" s="39">
        <f t="shared" si="77"/>
        <v>-0.66666666666666663</v>
      </c>
      <c r="H298" s="40">
        <f t="shared" si="78"/>
        <v>-1.4462884622337924E-4</v>
      </c>
      <c r="I298" s="41"/>
    </row>
    <row r="299" spans="2:9" s="42" customFormat="1" ht="30" x14ac:dyDescent="0.2">
      <c r="B299" s="46" t="s">
        <v>512</v>
      </c>
      <c r="C299" s="37">
        <v>405</v>
      </c>
      <c r="D299" s="37">
        <v>198</v>
      </c>
      <c r="E299" s="38">
        <f t="shared" si="75"/>
        <v>1.4643670680117149E-2</v>
      </c>
      <c r="F299" s="38">
        <f t="shared" si="76"/>
        <v>8.8717627027511421E-3</v>
      </c>
      <c r="G299" s="39">
        <f t="shared" si="77"/>
        <v>-0.51111111111111107</v>
      </c>
      <c r="H299" s="40">
        <f t="shared" si="78"/>
        <v>-7.4845427920598754E-3</v>
      </c>
      <c r="I299" s="41"/>
    </row>
    <row r="300" spans="2:9" s="42" customFormat="1" ht="15" x14ac:dyDescent="0.2">
      <c r="B300" s="46" t="s">
        <v>270</v>
      </c>
      <c r="C300" s="37">
        <v>0</v>
      </c>
      <c r="D300" s="37">
        <v>0</v>
      </c>
      <c r="E300" s="38" t="str">
        <f t="shared" si="75"/>
        <v/>
      </c>
      <c r="F300" s="38" t="str">
        <f t="shared" si="76"/>
        <v/>
      </c>
      <c r="G300" s="39" t="str">
        <f t="shared" si="77"/>
        <v>0</v>
      </c>
      <c r="H300" s="40" t="str">
        <f t="shared" si="78"/>
        <v/>
      </c>
      <c r="I300" s="41"/>
    </row>
    <row r="301" spans="2:9" s="42" customFormat="1" ht="30" x14ac:dyDescent="0.2">
      <c r="B301" s="46" t="s">
        <v>271</v>
      </c>
      <c r="C301" s="37">
        <v>43</v>
      </c>
      <c r="D301" s="37">
        <v>75</v>
      </c>
      <c r="E301" s="38">
        <f t="shared" si="75"/>
        <v>1.5547600969013269E-3</v>
      </c>
      <c r="F301" s="38">
        <f t="shared" si="76"/>
        <v>3.3605161752845239E-3</v>
      </c>
      <c r="G301" s="39">
        <f t="shared" si="77"/>
        <v>0.7441860465116279</v>
      </c>
      <c r="H301" s="40">
        <f t="shared" si="78"/>
        <v>1.1570307697870339E-3</v>
      </c>
      <c r="I301" s="41"/>
    </row>
    <row r="302" spans="2:9" s="42" customFormat="1" ht="15" x14ac:dyDescent="0.2">
      <c r="B302" s="46" t="s">
        <v>513</v>
      </c>
      <c r="C302" s="37">
        <v>11</v>
      </c>
      <c r="D302" s="37">
        <v>3</v>
      </c>
      <c r="E302" s="38">
        <f t="shared" si="75"/>
        <v>3.9772932711429294E-4</v>
      </c>
      <c r="F302" s="38">
        <f t="shared" si="76"/>
        <v>1.3442064701138095E-4</v>
      </c>
      <c r="G302" s="39">
        <f t="shared" si="77"/>
        <v>-0.72727272727272729</v>
      </c>
      <c r="H302" s="40">
        <f t="shared" si="78"/>
        <v>-2.8925769244675853E-4</v>
      </c>
      <c r="I302" s="41"/>
    </row>
    <row r="303" spans="2:9" s="42" customFormat="1" ht="30" x14ac:dyDescent="0.2">
      <c r="B303" s="46" t="s">
        <v>514</v>
      </c>
      <c r="C303" s="37">
        <v>51</v>
      </c>
      <c r="D303" s="37">
        <v>16</v>
      </c>
      <c r="E303" s="38">
        <f t="shared" si="75"/>
        <v>1.8440177893480855E-3</v>
      </c>
      <c r="F303" s="38">
        <f t="shared" si="76"/>
        <v>7.1691011739403174E-4</v>
      </c>
      <c r="G303" s="39">
        <f t="shared" si="77"/>
        <v>-0.68627450980392157</v>
      </c>
      <c r="H303" s="40">
        <f t="shared" si="78"/>
        <v>-1.2655024044545685E-3</v>
      </c>
      <c r="I303" s="41"/>
    </row>
    <row r="304" spans="2:9" s="42" customFormat="1" ht="15" x14ac:dyDescent="0.2">
      <c r="B304" s="46" t="s">
        <v>515</v>
      </c>
      <c r="C304" s="37">
        <v>104</v>
      </c>
      <c r="D304" s="37">
        <v>50</v>
      </c>
      <c r="E304" s="38">
        <f t="shared" si="75"/>
        <v>3.7603500018078607E-3</v>
      </c>
      <c r="F304" s="38">
        <f t="shared" si="76"/>
        <v>2.2403441168563493E-3</v>
      </c>
      <c r="G304" s="39">
        <f t="shared" si="77"/>
        <v>-0.51923076923076927</v>
      </c>
      <c r="H304" s="40">
        <f t="shared" si="78"/>
        <v>-1.9524894240156201E-3</v>
      </c>
      <c r="I304" s="41"/>
    </row>
    <row r="305" spans="1:9" s="42" customFormat="1" ht="15" x14ac:dyDescent="0.2">
      <c r="B305" s="46" t="s">
        <v>516</v>
      </c>
      <c r="C305" s="37">
        <v>28</v>
      </c>
      <c r="D305" s="37">
        <v>10</v>
      </c>
      <c r="E305" s="38">
        <f t="shared" si="75"/>
        <v>1.0124019235636548E-3</v>
      </c>
      <c r="F305" s="38">
        <f t="shared" si="76"/>
        <v>4.4806882337126985E-4</v>
      </c>
      <c r="G305" s="39">
        <f t="shared" si="77"/>
        <v>-0.6428571428571429</v>
      </c>
      <c r="H305" s="40">
        <f t="shared" si="78"/>
        <v>-6.508298080052067E-4</v>
      </c>
      <c r="I305" s="41"/>
    </row>
    <row r="306" spans="1:9" s="42" customFormat="1" ht="30" x14ac:dyDescent="0.2">
      <c r="B306" s="46" t="s">
        <v>517</v>
      </c>
      <c r="C306" s="37">
        <v>4</v>
      </c>
      <c r="D306" s="37">
        <v>0</v>
      </c>
      <c r="E306" s="38">
        <f t="shared" si="75"/>
        <v>1.4462884622337926E-4</v>
      </c>
      <c r="F306" s="38" t="str">
        <f t="shared" si="76"/>
        <v/>
      </c>
      <c r="G306" s="39" t="str">
        <f t="shared" si="77"/>
        <v>0</v>
      </c>
      <c r="H306" s="40">
        <f t="shared" si="78"/>
        <v>0</v>
      </c>
      <c r="I306" s="41"/>
    </row>
    <row r="307" spans="1:9" s="42" customFormat="1" ht="15" x14ac:dyDescent="0.2">
      <c r="B307" s="46" t="s">
        <v>518</v>
      </c>
      <c r="C307" s="37">
        <v>59</v>
      </c>
      <c r="D307" s="37">
        <v>17</v>
      </c>
      <c r="E307" s="38">
        <f t="shared" si="75"/>
        <v>2.1332754817948441E-3</v>
      </c>
      <c r="F307" s="38">
        <f t="shared" si="76"/>
        <v>7.6171699973115871E-4</v>
      </c>
      <c r="G307" s="39">
        <f t="shared" si="77"/>
        <v>-0.71186440677966101</v>
      </c>
      <c r="H307" s="40">
        <f t="shared" si="78"/>
        <v>-1.5186028853454822E-3</v>
      </c>
      <c r="I307" s="41"/>
    </row>
    <row r="308" spans="1:9" s="42" customFormat="1" ht="30" x14ac:dyDescent="0.2">
      <c r="A308" s="45" t="s">
        <v>614</v>
      </c>
      <c r="B308" s="48" t="s">
        <v>617</v>
      </c>
      <c r="C308" s="37"/>
      <c r="D308" s="37">
        <v>106</v>
      </c>
      <c r="E308" s="38" t="str">
        <f t="shared" ref="E308" si="107">+IF(C308=0,"",C308/C$161)</f>
        <v/>
      </c>
      <c r="F308" s="38">
        <f t="shared" ref="F308" si="108">+IF(D308=0,"",D308/D$161)</f>
        <v>4.7495295277354601E-3</v>
      </c>
      <c r="G308" s="39" t="str">
        <f t="shared" ref="G308" si="109">+IF(OR(AND(D308=0),(C308=0)),"0",((D308-C308)/C308))</f>
        <v>0</v>
      </c>
      <c r="H308" s="40" t="str">
        <f t="shared" ref="H308" si="110">+IF(OR(AND(E308=""),(G308="")),"",E308*G308)</f>
        <v/>
      </c>
      <c r="I308" s="41"/>
    </row>
    <row r="309" spans="1:9" s="42" customFormat="1" ht="15" x14ac:dyDescent="0.2">
      <c r="B309" s="46" t="s">
        <v>519</v>
      </c>
      <c r="C309" s="37">
        <v>3</v>
      </c>
      <c r="D309" s="37">
        <v>2</v>
      </c>
      <c r="E309" s="38">
        <f t="shared" si="75"/>
        <v>1.0847163466753444E-4</v>
      </c>
      <c r="F309" s="38">
        <f t="shared" si="76"/>
        <v>8.9613764674253968E-5</v>
      </c>
      <c r="G309" s="39">
        <f t="shared" si="77"/>
        <v>-0.33333333333333331</v>
      </c>
      <c r="H309" s="40">
        <f t="shared" si="78"/>
        <v>-3.6157211555844809E-5</v>
      </c>
      <c r="I309" s="41"/>
    </row>
    <row r="310" spans="1:9" s="42" customFormat="1" ht="15" x14ac:dyDescent="0.2">
      <c r="B310" s="46" t="s">
        <v>520</v>
      </c>
      <c r="C310" s="37">
        <v>0</v>
      </c>
      <c r="D310" s="37">
        <v>0</v>
      </c>
      <c r="E310" s="38" t="str">
        <f t="shared" si="75"/>
        <v/>
      </c>
      <c r="F310" s="38" t="str">
        <f t="shared" si="76"/>
        <v/>
      </c>
      <c r="G310" s="39" t="str">
        <f t="shared" si="77"/>
        <v>0</v>
      </c>
      <c r="H310" s="40" t="str">
        <f t="shared" si="78"/>
        <v/>
      </c>
      <c r="I310" s="41"/>
    </row>
    <row r="311" spans="1:9" s="42" customFormat="1" ht="15" x14ac:dyDescent="0.2">
      <c r="B311" s="46" t="s">
        <v>521</v>
      </c>
      <c r="C311" s="37">
        <v>1</v>
      </c>
      <c r="D311" s="37">
        <v>0</v>
      </c>
      <c r="E311" s="38">
        <f t="shared" si="75"/>
        <v>3.6157211555844816E-5</v>
      </c>
      <c r="F311" s="38" t="str">
        <f t="shared" si="76"/>
        <v/>
      </c>
      <c r="G311" s="39" t="str">
        <f t="shared" si="77"/>
        <v>0</v>
      </c>
      <c r="H311" s="40">
        <f t="shared" si="78"/>
        <v>0</v>
      </c>
      <c r="I311" s="41"/>
    </row>
    <row r="312" spans="1:9" s="42" customFormat="1" ht="15" x14ac:dyDescent="0.2">
      <c r="B312" s="46" t="s">
        <v>522</v>
      </c>
      <c r="C312" s="37">
        <v>7</v>
      </c>
      <c r="D312" s="37">
        <v>2</v>
      </c>
      <c r="E312" s="38">
        <f t="shared" si="75"/>
        <v>2.531004808909137E-4</v>
      </c>
      <c r="F312" s="38">
        <f t="shared" si="76"/>
        <v>8.9613764674253968E-5</v>
      </c>
      <c r="G312" s="39">
        <f t="shared" si="77"/>
        <v>-0.7142857142857143</v>
      </c>
      <c r="H312" s="40">
        <f t="shared" si="78"/>
        <v>-1.8078605777922409E-4</v>
      </c>
      <c r="I312" s="41"/>
    </row>
    <row r="313" spans="1:9" s="42" customFormat="1" ht="15" x14ac:dyDescent="0.2">
      <c r="B313" s="46" t="s">
        <v>523</v>
      </c>
      <c r="C313" s="37">
        <v>118</v>
      </c>
      <c r="D313" s="37">
        <v>46</v>
      </c>
      <c r="E313" s="38">
        <f t="shared" ref="E313:E320" si="111">+IF(C313=0,"",C313/C$161)</f>
        <v>4.2665509635896881E-3</v>
      </c>
      <c r="F313" s="38">
        <f t="shared" ref="F313:F320" si="112">+IF(D313=0,"",D313/D$161)</f>
        <v>2.0611165875078414E-3</v>
      </c>
      <c r="G313" s="39">
        <f t="shared" ref="G313:G320" si="113">+IF(OR(AND(D313=0),(C313=0)),"0",((D313-C313)/C313))</f>
        <v>-0.61016949152542377</v>
      </c>
      <c r="H313" s="40">
        <f t="shared" ref="H313:H320" si="114">+IF(OR(AND(E313=""),(G313="")),"",E313*G313)</f>
        <v>-2.6033192320208268E-3</v>
      </c>
      <c r="I313" s="41"/>
    </row>
    <row r="314" spans="1:9" s="42" customFormat="1" ht="15" x14ac:dyDescent="0.2">
      <c r="B314" s="46" t="s">
        <v>524</v>
      </c>
      <c r="C314" s="37">
        <v>37</v>
      </c>
      <c r="D314" s="37">
        <v>14</v>
      </c>
      <c r="E314" s="38">
        <f t="shared" si="111"/>
        <v>1.3378168275662581E-3</v>
      </c>
      <c r="F314" s="38">
        <f t="shared" si="112"/>
        <v>6.2729635271977771E-4</v>
      </c>
      <c r="G314" s="39">
        <f t="shared" si="113"/>
        <v>-0.6216216216216216</v>
      </c>
      <c r="H314" s="40">
        <f t="shared" si="114"/>
        <v>-8.3161586578443065E-4</v>
      </c>
      <c r="I314" s="41"/>
    </row>
    <row r="315" spans="1:9" s="42" customFormat="1" ht="30" x14ac:dyDescent="0.2">
      <c r="B315" s="46" t="s">
        <v>525</v>
      </c>
      <c r="C315" s="37">
        <v>19</v>
      </c>
      <c r="D315" s="37">
        <v>13</v>
      </c>
      <c r="E315" s="38">
        <f t="shared" si="111"/>
        <v>6.8698701956105147E-4</v>
      </c>
      <c r="F315" s="38">
        <f t="shared" si="112"/>
        <v>5.8248947038265074E-4</v>
      </c>
      <c r="G315" s="39">
        <f t="shared" si="113"/>
        <v>-0.31578947368421051</v>
      </c>
      <c r="H315" s="40">
        <f t="shared" si="114"/>
        <v>-2.1694326933506888E-4</v>
      </c>
      <c r="I315" s="41"/>
    </row>
    <row r="316" spans="1:9" s="42" customFormat="1" ht="30" x14ac:dyDescent="0.2">
      <c r="B316" s="46" t="s">
        <v>526</v>
      </c>
      <c r="C316" s="37">
        <v>0</v>
      </c>
      <c r="D316" s="37">
        <v>0</v>
      </c>
      <c r="E316" s="38" t="str">
        <f t="shared" si="111"/>
        <v/>
      </c>
      <c r="F316" s="38" t="str">
        <f t="shared" si="112"/>
        <v/>
      </c>
      <c r="G316" s="39" t="str">
        <f t="shared" si="113"/>
        <v>0</v>
      </c>
      <c r="H316" s="40" t="str">
        <f t="shared" si="114"/>
        <v/>
      </c>
      <c r="I316" s="41"/>
    </row>
    <row r="317" spans="1:9" s="42" customFormat="1" ht="30" x14ac:dyDescent="0.2">
      <c r="B317" s="46" t="s">
        <v>79</v>
      </c>
      <c r="C317" s="37">
        <v>18</v>
      </c>
      <c r="D317" s="37">
        <v>0</v>
      </c>
      <c r="E317" s="38">
        <f t="shared" si="111"/>
        <v>6.5082980800520659E-4</v>
      </c>
      <c r="F317" s="38" t="str">
        <f t="shared" si="112"/>
        <v/>
      </c>
      <c r="G317" s="39" t="str">
        <f t="shared" si="113"/>
        <v>0</v>
      </c>
      <c r="H317" s="40">
        <f t="shared" si="114"/>
        <v>0</v>
      </c>
      <c r="I317" s="41"/>
    </row>
    <row r="318" spans="1:9" s="42" customFormat="1" ht="15" x14ac:dyDescent="0.2">
      <c r="B318" s="46" t="s">
        <v>272</v>
      </c>
      <c r="C318" s="37">
        <v>33</v>
      </c>
      <c r="D318" s="37">
        <v>52</v>
      </c>
      <c r="E318" s="38">
        <f t="shared" si="111"/>
        <v>1.1931879813428788E-3</v>
      </c>
      <c r="F318" s="38">
        <f t="shared" si="112"/>
        <v>2.329957881530603E-3</v>
      </c>
      <c r="G318" s="39">
        <f t="shared" si="113"/>
        <v>0.5757575757575758</v>
      </c>
      <c r="H318" s="40">
        <f t="shared" si="114"/>
        <v>6.8698701956105147E-4</v>
      </c>
      <c r="I318" s="41"/>
    </row>
    <row r="319" spans="1:9" s="42" customFormat="1" ht="15" x14ac:dyDescent="0.2">
      <c r="B319" s="46" t="s">
        <v>273</v>
      </c>
      <c r="C319" s="37">
        <v>0</v>
      </c>
      <c r="D319" s="37">
        <v>0</v>
      </c>
      <c r="E319" s="38" t="str">
        <f t="shared" si="111"/>
        <v/>
      </c>
      <c r="F319" s="38" t="str">
        <f t="shared" si="112"/>
        <v/>
      </c>
      <c r="G319" s="39" t="str">
        <f t="shared" si="113"/>
        <v>0</v>
      </c>
      <c r="H319" s="40" t="str">
        <f t="shared" si="114"/>
        <v/>
      </c>
      <c r="I319" s="41"/>
    </row>
    <row r="320" spans="1:9" s="42" customFormat="1" ht="15" x14ac:dyDescent="0.2">
      <c r="B320" s="46" t="s">
        <v>274</v>
      </c>
      <c r="C320" s="37">
        <v>1</v>
      </c>
      <c r="D320" s="37">
        <v>15</v>
      </c>
      <c r="E320" s="38">
        <f t="shared" si="111"/>
        <v>3.6157211555844816E-5</v>
      </c>
      <c r="F320" s="38">
        <f t="shared" si="112"/>
        <v>6.7210323505690478E-4</v>
      </c>
      <c r="G320" s="39">
        <f t="shared" si="113"/>
        <v>14</v>
      </c>
      <c r="H320" s="40">
        <f t="shared" si="114"/>
        <v>5.0620096178182741E-4</v>
      </c>
      <c r="I320" s="41"/>
    </row>
    <row r="321" spans="1:9" s="42" customFormat="1" ht="15" x14ac:dyDescent="0.2">
      <c r="A321" s="45" t="s">
        <v>614</v>
      </c>
      <c r="B321" s="46" t="s">
        <v>610</v>
      </c>
      <c r="C321" s="37"/>
      <c r="D321" s="37">
        <v>215</v>
      </c>
      <c r="E321" s="38" t="str">
        <f t="shared" ref="E321:E323" si="115">+IF(C321=0,"",C321/C$161)</f>
        <v/>
      </c>
      <c r="F321" s="38">
        <f t="shared" ref="F321:F323" si="116">+IF(D321=0,"",D321/D$161)</f>
        <v>9.6334797024823018E-3</v>
      </c>
      <c r="G321" s="39" t="str">
        <f t="shared" ref="G321:G323" si="117">+IF(OR(AND(D321=0),(C321=0)),"0",((D321-C321)/C321))</f>
        <v>0</v>
      </c>
      <c r="H321" s="40" t="str">
        <f t="shared" ref="H321:H323" si="118">+IF(OR(AND(E321=""),(G321="")),"",E321*G321)</f>
        <v/>
      </c>
      <c r="I321" s="41"/>
    </row>
    <row r="322" spans="1:9" s="42" customFormat="1" ht="15" x14ac:dyDescent="0.2">
      <c r="A322" s="45" t="s">
        <v>614</v>
      </c>
      <c r="B322" s="46" t="s">
        <v>611</v>
      </c>
      <c r="C322" s="37"/>
      <c r="D322" s="37">
        <v>39</v>
      </c>
      <c r="E322" s="38" t="str">
        <f t="shared" si="115"/>
        <v/>
      </c>
      <c r="F322" s="38">
        <f t="shared" si="116"/>
        <v>1.7474684111479523E-3</v>
      </c>
      <c r="G322" s="39" t="str">
        <f t="shared" si="117"/>
        <v>0</v>
      </c>
      <c r="H322" s="40" t="str">
        <f t="shared" si="118"/>
        <v/>
      </c>
      <c r="I322" s="41"/>
    </row>
    <row r="323" spans="1:9" s="42" customFormat="1" ht="15" x14ac:dyDescent="0.2">
      <c r="A323" s="45" t="s">
        <v>614</v>
      </c>
      <c r="B323" s="46" t="s">
        <v>612</v>
      </c>
      <c r="C323" s="37"/>
      <c r="D323" s="37">
        <v>153</v>
      </c>
      <c r="E323" s="38" t="str">
        <f t="shared" si="115"/>
        <v/>
      </c>
      <c r="F323" s="38">
        <f t="shared" si="116"/>
        <v>6.8554529975804286E-3</v>
      </c>
      <c r="G323" s="39" t="str">
        <f t="shared" si="117"/>
        <v>0</v>
      </c>
      <c r="H323" s="40" t="str">
        <f t="shared" si="118"/>
        <v/>
      </c>
      <c r="I323" s="41"/>
    </row>
    <row r="324" spans="1:9" s="10" customFormat="1" ht="15" x14ac:dyDescent="0.2">
      <c r="B324" s="24"/>
      <c r="C324" s="16"/>
      <c r="D324" s="16"/>
      <c r="E324" s="25"/>
      <c r="F324" s="25"/>
      <c r="G324" s="26"/>
      <c r="H324" s="27"/>
      <c r="I324" s="16"/>
    </row>
    <row r="325" spans="1:9" s="10" customFormat="1" ht="15" x14ac:dyDescent="0.2">
      <c r="B325" s="24"/>
      <c r="C325" s="16"/>
      <c r="D325" s="16"/>
      <c r="E325" s="25"/>
      <c r="F325" s="25"/>
      <c r="G325" s="26"/>
      <c r="H325" s="27"/>
      <c r="I325" s="16"/>
    </row>
    <row r="326" spans="1:9" s="28" customFormat="1" ht="15.75" thickBot="1" x14ac:dyDescent="0.25">
      <c r="B326" s="23"/>
      <c r="C326" s="23"/>
      <c r="D326" s="23"/>
      <c r="E326" s="23"/>
      <c r="F326" s="23"/>
      <c r="I326" s="16"/>
    </row>
    <row r="327" spans="1:9" s="10" customFormat="1" ht="30" customHeight="1" x14ac:dyDescent="0.2">
      <c r="B327" s="68" t="s">
        <v>401</v>
      </c>
      <c r="C327" s="54" t="s">
        <v>402</v>
      </c>
      <c r="D327" s="55"/>
      <c r="E327" s="54" t="s">
        <v>456</v>
      </c>
      <c r="F327" s="55"/>
      <c r="G327" s="56" t="s">
        <v>458</v>
      </c>
      <c r="H327" s="52" t="s">
        <v>377</v>
      </c>
    </row>
    <row r="328" spans="1:9" s="10" customFormat="1" x14ac:dyDescent="0.2">
      <c r="B328" s="68"/>
      <c r="C328" s="35">
        <v>2016</v>
      </c>
      <c r="D328" s="35">
        <v>2017</v>
      </c>
      <c r="E328" s="35">
        <v>2016</v>
      </c>
      <c r="F328" s="35">
        <v>2017</v>
      </c>
      <c r="G328" s="57"/>
      <c r="H328" s="53"/>
      <c r="I328" s="16"/>
    </row>
    <row r="329" spans="1:9" s="10" customFormat="1" x14ac:dyDescent="0.2">
      <c r="B329" s="12" t="s">
        <v>406</v>
      </c>
      <c r="C329" s="13">
        <f>SUM(C330:C546)</f>
        <v>96050</v>
      </c>
      <c r="D329" s="13">
        <f>SUM(D330:D546)</f>
        <v>81737</v>
      </c>
      <c r="E329" s="14">
        <f>+IF(C329=0,"",C329/C$329)</f>
        <v>1</v>
      </c>
      <c r="F329" s="14">
        <f>+IF(D329=0,"",D329/D$329)</f>
        <v>1</v>
      </c>
      <c r="G329" s="14">
        <f>+IF(OR(AND(D329=0),(C329=0)),"0",((D329-C329)/C329))</f>
        <v>-0.14901613742842271</v>
      </c>
      <c r="H329" s="15">
        <f>+IF(OR(AND(E329=""),(G329="")),"",E329*G329)</f>
        <v>-0.14901613742842271</v>
      </c>
      <c r="I329" s="16"/>
    </row>
    <row r="330" spans="1:9" s="42" customFormat="1" ht="15" x14ac:dyDescent="0.2">
      <c r="B330" s="36" t="s">
        <v>85</v>
      </c>
      <c r="C330" s="37">
        <v>1619</v>
      </c>
      <c r="D330" s="37">
        <v>963</v>
      </c>
      <c r="E330" s="38">
        <f>+IF(C330=0,"",C330/C$329)</f>
        <v>1.6855804268610098E-2</v>
      </c>
      <c r="F330" s="38">
        <f>+IF(D330=0,"",D330/D$329)</f>
        <v>1.1781690054687596E-2</v>
      </c>
      <c r="G330" s="39">
        <f>+IF(OR(AND(D330=0),(C330=0)),"0",((D330-C330)/C330))</f>
        <v>-0.4051883878937616</v>
      </c>
      <c r="H330" s="40">
        <f>+IF(OR(AND(E330=""),(G330="")),"",E330*G330)</f>
        <v>-6.8297761582509107E-3</v>
      </c>
      <c r="I330" s="41"/>
    </row>
    <row r="331" spans="1:9" s="42" customFormat="1" ht="15" x14ac:dyDescent="0.2">
      <c r="B331" s="36" t="s">
        <v>97</v>
      </c>
      <c r="C331" s="37">
        <v>372</v>
      </c>
      <c r="D331" s="37">
        <v>581</v>
      </c>
      <c r="E331" s="38">
        <f t="shared" ref="E331:E395" si="119">+IF(C331=0,"",C331/C$329)</f>
        <v>3.872982821447163E-3</v>
      </c>
      <c r="F331" s="38">
        <f t="shared" ref="F331:F395" si="120">+IF(D331=0,"",D331/D$329)</f>
        <v>7.1081639893805747E-3</v>
      </c>
      <c r="G331" s="39">
        <f t="shared" ref="G331:G395" si="121">+IF(OR(AND(D331=0),(C331=0)),"0",((D331-C331)/C331))</f>
        <v>0.56182795698924726</v>
      </c>
      <c r="H331" s="40">
        <f t="shared" ref="H331:H395" si="122">+IF(OR(AND(E331=""),(G331="")),"",E331*G331)</f>
        <v>2.1759500260281101E-3</v>
      </c>
      <c r="I331" s="41"/>
    </row>
    <row r="332" spans="1:9" s="42" customFormat="1" ht="15" x14ac:dyDescent="0.2">
      <c r="B332" s="36" t="s">
        <v>89</v>
      </c>
      <c r="C332" s="37">
        <v>395</v>
      </c>
      <c r="D332" s="37">
        <v>283</v>
      </c>
      <c r="E332" s="38">
        <f t="shared" si="119"/>
        <v>4.1124414367516918E-3</v>
      </c>
      <c r="F332" s="38">
        <f t="shared" si="120"/>
        <v>3.4623242839839975E-3</v>
      </c>
      <c r="G332" s="39">
        <f t="shared" si="121"/>
        <v>-0.28354430379746837</v>
      </c>
      <c r="H332" s="40">
        <f t="shared" si="122"/>
        <v>-1.166059344091619E-3</v>
      </c>
      <c r="I332" s="41"/>
    </row>
    <row r="333" spans="1:9" s="42" customFormat="1" ht="15" x14ac:dyDescent="0.2">
      <c r="B333" s="36" t="s">
        <v>80</v>
      </c>
      <c r="C333" s="37">
        <v>368</v>
      </c>
      <c r="D333" s="37">
        <v>212</v>
      </c>
      <c r="E333" s="38">
        <f t="shared" si="119"/>
        <v>3.8313378448724621E-3</v>
      </c>
      <c r="F333" s="38">
        <f t="shared" si="120"/>
        <v>2.5936846226311218E-3</v>
      </c>
      <c r="G333" s="39">
        <f t="shared" si="121"/>
        <v>-0.42391304347826086</v>
      </c>
      <c r="H333" s="40">
        <f t="shared" si="122"/>
        <v>-1.6241540864133264E-3</v>
      </c>
      <c r="I333" s="41"/>
    </row>
    <row r="334" spans="1:9" s="42" customFormat="1" ht="15" x14ac:dyDescent="0.2">
      <c r="B334" s="36" t="s">
        <v>96</v>
      </c>
      <c r="C334" s="37">
        <v>1</v>
      </c>
      <c r="D334" s="37">
        <v>5</v>
      </c>
      <c r="E334" s="38">
        <f t="shared" si="119"/>
        <v>1.0411244143675168E-5</v>
      </c>
      <c r="F334" s="38">
        <f t="shared" si="120"/>
        <v>6.1171807137526453E-5</v>
      </c>
      <c r="G334" s="39">
        <f t="shared" si="121"/>
        <v>4</v>
      </c>
      <c r="H334" s="40">
        <f t="shared" si="122"/>
        <v>4.1644976574700673E-5</v>
      </c>
      <c r="I334" s="41"/>
    </row>
    <row r="335" spans="1:9" s="42" customFormat="1" ht="15" x14ac:dyDescent="0.2">
      <c r="B335" s="36" t="s">
        <v>95</v>
      </c>
      <c r="C335" s="37">
        <v>23</v>
      </c>
      <c r="D335" s="37">
        <v>28</v>
      </c>
      <c r="E335" s="38">
        <f t="shared" si="119"/>
        <v>2.3945861530452888E-4</v>
      </c>
      <c r="F335" s="38">
        <f t="shared" si="120"/>
        <v>3.4256211997014816E-4</v>
      </c>
      <c r="G335" s="39">
        <f t="shared" si="121"/>
        <v>0.21739130434782608</v>
      </c>
      <c r="H335" s="40">
        <f t="shared" si="122"/>
        <v>5.2056220718375845E-5</v>
      </c>
      <c r="I335" s="41"/>
    </row>
    <row r="336" spans="1:9" s="42" customFormat="1" ht="15" x14ac:dyDescent="0.2">
      <c r="B336" s="36" t="s">
        <v>527</v>
      </c>
      <c r="C336" s="37">
        <v>4821</v>
      </c>
      <c r="D336" s="37">
        <v>3046</v>
      </c>
      <c r="E336" s="38">
        <f t="shared" si="119"/>
        <v>5.0192608016657994E-2</v>
      </c>
      <c r="F336" s="38">
        <f t="shared" si="120"/>
        <v>3.7265864908181116E-2</v>
      </c>
      <c r="G336" s="39">
        <f t="shared" si="121"/>
        <v>-0.368180875337067</v>
      </c>
      <c r="H336" s="40">
        <f t="shared" si="122"/>
        <v>-1.8479958355023429E-2</v>
      </c>
      <c r="I336" s="41"/>
    </row>
    <row r="337" spans="2:9" s="42" customFormat="1" ht="15" x14ac:dyDescent="0.2">
      <c r="B337" s="36" t="s">
        <v>93</v>
      </c>
      <c r="C337" s="37">
        <v>356</v>
      </c>
      <c r="D337" s="37">
        <v>225</v>
      </c>
      <c r="E337" s="38">
        <f t="shared" si="119"/>
        <v>3.7064029151483604E-3</v>
      </c>
      <c r="F337" s="38">
        <f t="shared" si="120"/>
        <v>2.7527313211886907E-3</v>
      </c>
      <c r="G337" s="39">
        <f t="shared" si="121"/>
        <v>-0.36797752808988765</v>
      </c>
      <c r="H337" s="40">
        <f t="shared" si="122"/>
        <v>-1.3638729828214472E-3</v>
      </c>
      <c r="I337" s="41"/>
    </row>
    <row r="338" spans="2:9" s="42" customFormat="1" ht="15" x14ac:dyDescent="0.2">
      <c r="B338" s="36" t="s">
        <v>92</v>
      </c>
      <c r="C338" s="37">
        <v>705</v>
      </c>
      <c r="D338" s="37">
        <v>584</v>
      </c>
      <c r="E338" s="38">
        <f t="shared" si="119"/>
        <v>7.3399271212909942E-3</v>
      </c>
      <c r="F338" s="38">
        <f t="shared" si="120"/>
        <v>7.1448670736630904E-3</v>
      </c>
      <c r="G338" s="39">
        <f t="shared" si="121"/>
        <v>-0.17163120567375886</v>
      </c>
      <c r="H338" s="40">
        <f t="shared" si="122"/>
        <v>-1.2597605413846955E-3</v>
      </c>
      <c r="I338" s="41"/>
    </row>
    <row r="339" spans="2:9" s="42" customFormat="1" ht="15" x14ac:dyDescent="0.2">
      <c r="B339" s="36" t="s">
        <v>91</v>
      </c>
      <c r="C339" s="37">
        <v>1028</v>
      </c>
      <c r="D339" s="37">
        <v>853</v>
      </c>
      <c r="E339" s="38">
        <f t="shared" si="119"/>
        <v>1.0702758979698074E-2</v>
      </c>
      <c r="F339" s="38">
        <f t="shared" si="120"/>
        <v>1.0435910297662013E-2</v>
      </c>
      <c r="G339" s="39">
        <f t="shared" si="121"/>
        <v>-0.17023346303501946</v>
      </c>
      <c r="H339" s="40">
        <f t="shared" si="122"/>
        <v>-1.8219677251431548E-3</v>
      </c>
      <c r="I339" s="41"/>
    </row>
    <row r="340" spans="2:9" s="42" customFormat="1" ht="15" x14ac:dyDescent="0.2">
      <c r="B340" s="36" t="s">
        <v>275</v>
      </c>
      <c r="C340" s="37">
        <v>126</v>
      </c>
      <c r="D340" s="37">
        <v>217</v>
      </c>
      <c r="E340" s="38">
        <f t="shared" si="119"/>
        <v>1.3118167621030713E-3</v>
      </c>
      <c r="F340" s="38">
        <f t="shared" si="120"/>
        <v>2.6548564297686483E-3</v>
      </c>
      <c r="G340" s="39">
        <f t="shared" si="121"/>
        <v>0.72222222222222221</v>
      </c>
      <c r="H340" s="40">
        <f t="shared" si="122"/>
        <v>9.4742321707444043E-4</v>
      </c>
      <c r="I340" s="41"/>
    </row>
    <row r="341" spans="2:9" s="42" customFormat="1" ht="15" x14ac:dyDescent="0.2">
      <c r="B341" s="36" t="s">
        <v>528</v>
      </c>
      <c r="C341" s="37">
        <v>0</v>
      </c>
      <c r="D341" s="37">
        <v>2</v>
      </c>
      <c r="E341" s="38" t="str">
        <f t="shared" si="119"/>
        <v/>
      </c>
      <c r="F341" s="38">
        <f t="shared" si="120"/>
        <v>2.4468722855010583E-5</v>
      </c>
      <c r="G341" s="39" t="str">
        <f t="shared" si="121"/>
        <v>0</v>
      </c>
      <c r="H341" s="40" t="str">
        <f t="shared" si="122"/>
        <v/>
      </c>
      <c r="I341" s="41"/>
    </row>
    <row r="342" spans="2:9" s="42" customFormat="1" ht="15" x14ac:dyDescent="0.2">
      <c r="B342" s="36" t="s">
        <v>94</v>
      </c>
      <c r="C342" s="37">
        <v>4676</v>
      </c>
      <c r="D342" s="37">
        <v>4473</v>
      </c>
      <c r="E342" s="38">
        <f t="shared" si="119"/>
        <v>4.8682977615825088E-2</v>
      </c>
      <c r="F342" s="38">
        <f t="shared" si="120"/>
        <v>5.4724298665231166E-2</v>
      </c>
      <c r="G342" s="39">
        <f t="shared" si="121"/>
        <v>-4.3413173652694613E-2</v>
      </c>
      <c r="H342" s="40">
        <f t="shared" si="122"/>
        <v>-2.1134825611660592E-3</v>
      </c>
      <c r="I342" s="41"/>
    </row>
    <row r="343" spans="2:9" s="42" customFormat="1" ht="15" x14ac:dyDescent="0.2">
      <c r="B343" s="36" t="s">
        <v>84</v>
      </c>
      <c r="C343" s="37">
        <v>1073</v>
      </c>
      <c r="D343" s="37">
        <v>1029</v>
      </c>
      <c r="E343" s="38">
        <f t="shared" si="119"/>
        <v>1.1171264966163457E-2</v>
      </c>
      <c r="F343" s="38">
        <f t="shared" si="120"/>
        <v>1.2589157908902944E-2</v>
      </c>
      <c r="G343" s="39">
        <f t="shared" si="121"/>
        <v>-4.1006523765144458E-2</v>
      </c>
      <c r="H343" s="40">
        <f t="shared" si="122"/>
        <v>-4.580947423217075E-4</v>
      </c>
      <c r="I343" s="41"/>
    </row>
    <row r="344" spans="2:9" s="42" customFormat="1" ht="15" x14ac:dyDescent="0.2">
      <c r="B344" s="36" t="s">
        <v>81</v>
      </c>
      <c r="C344" s="37">
        <v>1</v>
      </c>
      <c r="D344" s="37">
        <v>0</v>
      </c>
      <c r="E344" s="38">
        <f t="shared" si="119"/>
        <v>1.0411244143675168E-5</v>
      </c>
      <c r="F344" s="38" t="str">
        <f t="shared" si="120"/>
        <v/>
      </c>
      <c r="G344" s="39" t="str">
        <f t="shared" si="121"/>
        <v>0</v>
      </c>
      <c r="H344" s="40">
        <f t="shared" si="122"/>
        <v>0</v>
      </c>
      <c r="I344" s="41"/>
    </row>
    <row r="345" spans="2:9" s="42" customFormat="1" ht="15" x14ac:dyDescent="0.2">
      <c r="B345" s="36" t="s">
        <v>90</v>
      </c>
      <c r="C345" s="37">
        <v>1099</v>
      </c>
      <c r="D345" s="37">
        <v>1346</v>
      </c>
      <c r="E345" s="38">
        <f t="shared" si="119"/>
        <v>1.144195731389901E-2</v>
      </c>
      <c r="F345" s="38">
        <f t="shared" si="120"/>
        <v>1.6467450481422122E-2</v>
      </c>
      <c r="G345" s="39">
        <f t="shared" si="121"/>
        <v>0.22474977252047315</v>
      </c>
      <c r="H345" s="40">
        <f t="shared" si="122"/>
        <v>2.5715773034877664E-3</v>
      </c>
      <c r="I345" s="41"/>
    </row>
    <row r="346" spans="2:9" s="42" customFormat="1" ht="15" x14ac:dyDescent="0.2">
      <c r="B346" s="36" t="s">
        <v>87</v>
      </c>
      <c r="C346" s="37">
        <v>380</v>
      </c>
      <c r="D346" s="37">
        <v>397</v>
      </c>
      <c r="E346" s="38">
        <f t="shared" si="119"/>
        <v>3.9562727745965642E-3</v>
      </c>
      <c r="F346" s="38">
        <f t="shared" si="120"/>
        <v>4.8570414867196007E-3</v>
      </c>
      <c r="G346" s="39">
        <f t="shared" si="121"/>
        <v>4.4736842105263158E-2</v>
      </c>
      <c r="H346" s="40">
        <f t="shared" si="122"/>
        <v>1.7699115044247788E-4</v>
      </c>
      <c r="I346" s="41"/>
    </row>
    <row r="347" spans="2:9" s="42" customFormat="1" ht="15" x14ac:dyDescent="0.2">
      <c r="B347" s="36" t="s">
        <v>82</v>
      </c>
      <c r="C347" s="37">
        <v>32</v>
      </c>
      <c r="D347" s="37">
        <v>17</v>
      </c>
      <c r="E347" s="38">
        <f t="shared" si="119"/>
        <v>3.3315981259760539E-4</v>
      </c>
      <c r="F347" s="38">
        <f t="shared" si="120"/>
        <v>2.0798414426758996E-4</v>
      </c>
      <c r="G347" s="39">
        <f t="shared" si="121"/>
        <v>-0.46875</v>
      </c>
      <c r="H347" s="40">
        <f t="shared" si="122"/>
        <v>-1.5616866215512754E-4</v>
      </c>
      <c r="I347" s="41"/>
    </row>
    <row r="348" spans="2:9" s="42" customFormat="1" ht="15" x14ac:dyDescent="0.2">
      <c r="B348" s="36" t="s">
        <v>276</v>
      </c>
      <c r="C348" s="37">
        <v>2</v>
      </c>
      <c r="D348" s="37">
        <v>2</v>
      </c>
      <c r="E348" s="38">
        <f t="shared" si="119"/>
        <v>2.0822488287350337E-5</v>
      </c>
      <c r="F348" s="38">
        <f t="shared" si="120"/>
        <v>2.4468722855010583E-5</v>
      </c>
      <c r="G348" s="39">
        <f t="shared" si="121"/>
        <v>0</v>
      </c>
      <c r="H348" s="40">
        <f t="shared" si="122"/>
        <v>0</v>
      </c>
      <c r="I348" s="41"/>
    </row>
    <row r="349" spans="2:9" s="42" customFormat="1" ht="15" x14ac:dyDescent="0.2">
      <c r="B349" s="36" t="s">
        <v>277</v>
      </c>
      <c r="C349" s="37">
        <v>3828</v>
      </c>
      <c r="D349" s="37">
        <v>5605</v>
      </c>
      <c r="E349" s="38">
        <f t="shared" si="119"/>
        <v>3.9854242581988546E-2</v>
      </c>
      <c r="F349" s="38">
        <f t="shared" si="120"/>
        <v>6.8573595801167161E-2</v>
      </c>
      <c r="G349" s="39">
        <f t="shared" si="121"/>
        <v>0.46421107628004182</v>
      </c>
      <c r="H349" s="40">
        <f t="shared" si="122"/>
        <v>1.8500780843310777E-2</v>
      </c>
      <c r="I349" s="41"/>
    </row>
    <row r="350" spans="2:9" s="42" customFormat="1" ht="15" x14ac:dyDescent="0.2">
      <c r="B350" s="36" t="s">
        <v>278</v>
      </c>
      <c r="C350" s="37">
        <v>933</v>
      </c>
      <c r="D350" s="37">
        <v>104</v>
      </c>
      <c r="E350" s="38">
        <f t="shared" si="119"/>
        <v>9.7136907860489331E-3</v>
      </c>
      <c r="F350" s="38">
        <f t="shared" si="120"/>
        <v>1.2723735884605503E-3</v>
      </c>
      <c r="G350" s="39">
        <f t="shared" si="121"/>
        <v>-0.88853161843515538</v>
      </c>
      <c r="H350" s="40">
        <f t="shared" si="122"/>
        <v>-8.6309213951067144E-3</v>
      </c>
      <c r="I350" s="41"/>
    </row>
    <row r="351" spans="2:9" s="42" customFormat="1" ht="15" x14ac:dyDescent="0.2">
      <c r="B351" s="36" t="s">
        <v>86</v>
      </c>
      <c r="C351" s="37">
        <v>7</v>
      </c>
      <c r="D351" s="37">
        <v>6</v>
      </c>
      <c r="E351" s="38">
        <f t="shared" si="119"/>
        <v>7.2878709005726189E-5</v>
      </c>
      <c r="F351" s="38">
        <f t="shared" si="120"/>
        <v>7.3406168565031746E-5</v>
      </c>
      <c r="G351" s="39">
        <f t="shared" si="121"/>
        <v>-0.14285714285714285</v>
      </c>
      <c r="H351" s="40">
        <f t="shared" si="122"/>
        <v>-1.041124414367517E-5</v>
      </c>
      <c r="I351" s="41"/>
    </row>
    <row r="352" spans="2:9" s="42" customFormat="1" ht="15" x14ac:dyDescent="0.2">
      <c r="B352" s="36" t="s">
        <v>88</v>
      </c>
      <c r="C352" s="37">
        <v>856</v>
      </c>
      <c r="D352" s="37">
        <v>975</v>
      </c>
      <c r="E352" s="38">
        <f t="shared" si="119"/>
        <v>8.9120249869859454E-3</v>
      </c>
      <c r="F352" s="38">
        <f t="shared" si="120"/>
        <v>1.1928502391817659E-2</v>
      </c>
      <c r="G352" s="39">
        <f t="shared" si="121"/>
        <v>0.13901869158878505</v>
      </c>
      <c r="H352" s="40">
        <f t="shared" si="122"/>
        <v>1.2389380530973453E-3</v>
      </c>
      <c r="I352" s="41"/>
    </row>
    <row r="353" spans="2:9" s="42" customFormat="1" ht="15" x14ac:dyDescent="0.2">
      <c r="B353" s="36" t="s">
        <v>279</v>
      </c>
      <c r="C353" s="37">
        <v>3399</v>
      </c>
      <c r="D353" s="37">
        <v>2879</v>
      </c>
      <c r="E353" s="38">
        <f t="shared" si="119"/>
        <v>3.5387818844351902E-2</v>
      </c>
      <c r="F353" s="38">
        <f t="shared" si="120"/>
        <v>3.5222726549787732E-2</v>
      </c>
      <c r="G353" s="39">
        <f t="shared" si="121"/>
        <v>-0.15298617240364812</v>
      </c>
      <c r="H353" s="40">
        <f t="shared" si="122"/>
        <v>-5.4138469547110879E-3</v>
      </c>
      <c r="I353" s="41"/>
    </row>
    <row r="354" spans="2:9" s="42" customFormat="1" ht="15" x14ac:dyDescent="0.2">
      <c r="B354" s="36" t="s">
        <v>99</v>
      </c>
      <c r="C354" s="37">
        <v>673</v>
      </c>
      <c r="D354" s="37">
        <v>324</v>
      </c>
      <c r="E354" s="38">
        <f t="shared" si="119"/>
        <v>7.0067673086933891E-3</v>
      </c>
      <c r="F354" s="38">
        <f t="shared" si="120"/>
        <v>3.9639331025117146E-3</v>
      </c>
      <c r="G354" s="39">
        <f t="shared" si="121"/>
        <v>-0.51857355126300153</v>
      </c>
      <c r="H354" s="40">
        <f t="shared" si="122"/>
        <v>-3.6335242061426346E-3</v>
      </c>
      <c r="I354" s="41"/>
    </row>
    <row r="355" spans="2:9" s="42" customFormat="1" ht="15" x14ac:dyDescent="0.2">
      <c r="B355" s="36" t="s">
        <v>98</v>
      </c>
      <c r="C355" s="37">
        <v>21</v>
      </c>
      <c r="D355" s="37">
        <v>25</v>
      </c>
      <c r="E355" s="38">
        <f t="shared" si="119"/>
        <v>2.1863612701717857E-4</v>
      </c>
      <c r="F355" s="38">
        <f t="shared" si="120"/>
        <v>3.0585903568763228E-4</v>
      </c>
      <c r="G355" s="39">
        <f t="shared" si="121"/>
        <v>0.19047619047619047</v>
      </c>
      <c r="H355" s="40">
        <f t="shared" si="122"/>
        <v>4.164497657470068E-5</v>
      </c>
      <c r="I355" s="41"/>
    </row>
    <row r="356" spans="2:9" s="42" customFormat="1" ht="15" x14ac:dyDescent="0.2">
      <c r="B356" s="36" t="s">
        <v>83</v>
      </c>
      <c r="C356" s="37">
        <v>56</v>
      </c>
      <c r="D356" s="37">
        <v>87</v>
      </c>
      <c r="E356" s="38">
        <f t="shared" si="119"/>
        <v>5.8302967204580951E-4</v>
      </c>
      <c r="F356" s="38">
        <f t="shared" si="120"/>
        <v>1.0643894441929604E-3</v>
      </c>
      <c r="G356" s="39">
        <f t="shared" si="121"/>
        <v>0.5535714285714286</v>
      </c>
      <c r="H356" s="40">
        <f t="shared" si="122"/>
        <v>3.2274856845393028E-4</v>
      </c>
      <c r="I356" s="41"/>
    </row>
    <row r="357" spans="2:9" s="42" customFormat="1" ht="15" x14ac:dyDescent="0.2">
      <c r="B357" s="36" t="s">
        <v>280</v>
      </c>
      <c r="C357" s="37">
        <v>8</v>
      </c>
      <c r="D357" s="37">
        <v>6</v>
      </c>
      <c r="E357" s="38">
        <f t="shared" si="119"/>
        <v>8.3289953149401347E-5</v>
      </c>
      <c r="F357" s="38">
        <f t="shared" si="120"/>
        <v>7.3406168565031746E-5</v>
      </c>
      <c r="G357" s="39">
        <f t="shared" si="121"/>
        <v>-0.25</v>
      </c>
      <c r="H357" s="40">
        <f t="shared" si="122"/>
        <v>-2.0822488287350337E-5</v>
      </c>
      <c r="I357" s="41"/>
    </row>
    <row r="358" spans="2:9" s="42" customFormat="1" ht="15" x14ac:dyDescent="0.2">
      <c r="B358" s="36" t="s">
        <v>371</v>
      </c>
      <c r="C358" s="37">
        <v>77</v>
      </c>
      <c r="D358" s="37">
        <v>117</v>
      </c>
      <c r="E358" s="38">
        <f t="shared" si="119"/>
        <v>8.0166579906298799E-4</v>
      </c>
      <c r="F358" s="38">
        <f t="shared" si="120"/>
        <v>1.431420287018119E-3</v>
      </c>
      <c r="G358" s="39">
        <f t="shared" si="121"/>
        <v>0.51948051948051943</v>
      </c>
      <c r="H358" s="40">
        <f t="shared" si="122"/>
        <v>4.1644976574700671E-4</v>
      </c>
      <c r="I358" s="41"/>
    </row>
    <row r="359" spans="2:9" s="42" customFormat="1" ht="15" x14ac:dyDescent="0.2">
      <c r="B359" s="36" t="s">
        <v>372</v>
      </c>
      <c r="C359" s="37">
        <v>82</v>
      </c>
      <c r="D359" s="37">
        <v>44</v>
      </c>
      <c r="E359" s="38">
        <f t="shared" si="119"/>
        <v>8.5372201978136384E-4</v>
      </c>
      <c r="F359" s="38">
        <f t="shared" si="120"/>
        <v>5.383119028102328E-4</v>
      </c>
      <c r="G359" s="39">
        <f t="shared" si="121"/>
        <v>-0.46341463414634149</v>
      </c>
      <c r="H359" s="40">
        <f t="shared" si="122"/>
        <v>-3.9562727745965645E-4</v>
      </c>
      <c r="I359" s="41"/>
    </row>
    <row r="360" spans="2:9" s="42" customFormat="1" ht="15" x14ac:dyDescent="0.2">
      <c r="B360" s="36" t="s">
        <v>529</v>
      </c>
      <c r="C360" s="37">
        <v>49</v>
      </c>
      <c r="D360" s="37">
        <v>65</v>
      </c>
      <c r="E360" s="38">
        <f t="shared" si="119"/>
        <v>5.1015096304008324E-4</v>
      </c>
      <c r="F360" s="38">
        <f t="shared" si="120"/>
        <v>7.9523349278784396E-4</v>
      </c>
      <c r="G360" s="39">
        <f t="shared" si="121"/>
        <v>0.32653061224489793</v>
      </c>
      <c r="H360" s="40">
        <f t="shared" si="122"/>
        <v>1.6657990629880267E-4</v>
      </c>
      <c r="I360" s="41"/>
    </row>
    <row r="361" spans="2:9" s="42" customFormat="1" ht="15" x14ac:dyDescent="0.2">
      <c r="B361" s="36" t="s">
        <v>530</v>
      </c>
      <c r="C361" s="37">
        <v>2762</v>
      </c>
      <c r="D361" s="37">
        <v>1299</v>
      </c>
      <c r="E361" s="38">
        <f t="shared" si="119"/>
        <v>2.8755856324830818E-2</v>
      </c>
      <c r="F361" s="38">
        <f t="shared" si="120"/>
        <v>1.5892435494329372E-2</v>
      </c>
      <c r="G361" s="39">
        <f t="shared" si="121"/>
        <v>-0.52968863142650258</v>
      </c>
      <c r="H361" s="40">
        <f t="shared" si="122"/>
        <v>-1.5231650182196774E-2</v>
      </c>
      <c r="I361" s="41"/>
    </row>
    <row r="362" spans="2:9" s="42" customFormat="1" ht="15" x14ac:dyDescent="0.2">
      <c r="B362" s="36" t="s">
        <v>531</v>
      </c>
      <c r="C362" s="37">
        <v>44</v>
      </c>
      <c r="D362" s="37">
        <v>37</v>
      </c>
      <c r="E362" s="38">
        <f t="shared" si="119"/>
        <v>4.5809474232170745E-4</v>
      </c>
      <c r="F362" s="38">
        <f t="shared" si="120"/>
        <v>4.526713728176958E-4</v>
      </c>
      <c r="G362" s="39">
        <f t="shared" si="121"/>
        <v>-0.15909090909090909</v>
      </c>
      <c r="H362" s="40">
        <f t="shared" si="122"/>
        <v>-7.2878709005726189E-5</v>
      </c>
      <c r="I362" s="41"/>
    </row>
    <row r="363" spans="2:9" s="42" customFormat="1" ht="15" x14ac:dyDescent="0.2">
      <c r="B363" s="36" t="s">
        <v>532</v>
      </c>
      <c r="C363" s="37">
        <v>29</v>
      </c>
      <c r="D363" s="37">
        <v>27</v>
      </c>
      <c r="E363" s="38">
        <f t="shared" si="119"/>
        <v>3.0192608016657991E-4</v>
      </c>
      <c r="F363" s="38">
        <f t="shared" si="120"/>
        <v>3.3032775854264287E-4</v>
      </c>
      <c r="G363" s="39">
        <f t="shared" si="121"/>
        <v>-6.8965517241379309E-2</v>
      </c>
      <c r="H363" s="40">
        <f t="shared" si="122"/>
        <v>-2.082248828735034E-5</v>
      </c>
      <c r="I363" s="41"/>
    </row>
    <row r="364" spans="2:9" s="42" customFormat="1" ht="15" x14ac:dyDescent="0.2">
      <c r="B364" s="36" t="s">
        <v>281</v>
      </c>
      <c r="C364" s="37">
        <v>70</v>
      </c>
      <c r="D364" s="37">
        <v>20</v>
      </c>
      <c r="E364" s="38">
        <f t="shared" si="119"/>
        <v>7.2878709005726183E-4</v>
      </c>
      <c r="F364" s="38">
        <f t="shared" si="120"/>
        <v>2.4468722855010581E-4</v>
      </c>
      <c r="G364" s="39">
        <f t="shared" si="121"/>
        <v>-0.7142857142857143</v>
      </c>
      <c r="H364" s="40">
        <f t="shared" si="122"/>
        <v>-5.2056220718375845E-4</v>
      </c>
      <c r="I364" s="41"/>
    </row>
    <row r="365" spans="2:9" s="42" customFormat="1" ht="15" x14ac:dyDescent="0.2">
      <c r="B365" s="36" t="s">
        <v>282</v>
      </c>
      <c r="C365" s="37">
        <v>806</v>
      </c>
      <c r="D365" s="37">
        <v>335</v>
      </c>
      <c r="E365" s="38">
        <f t="shared" si="119"/>
        <v>8.3914627798021869E-3</v>
      </c>
      <c r="F365" s="38">
        <f t="shared" si="120"/>
        <v>4.0985110782142727E-3</v>
      </c>
      <c r="G365" s="39">
        <f t="shared" si="121"/>
        <v>-0.58436724565756826</v>
      </c>
      <c r="H365" s="40">
        <f t="shared" si="122"/>
        <v>-4.9036959916710053E-3</v>
      </c>
      <c r="I365" s="41"/>
    </row>
    <row r="366" spans="2:9" s="42" customFormat="1" ht="15" x14ac:dyDescent="0.2">
      <c r="B366" s="36" t="s">
        <v>533</v>
      </c>
      <c r="C366" s="37">
        <v>24</v>
      </c>
      <c r="D366" s="37">
        <v>9</v>
      </c>
      <c r="E366" s="38">
        <f t="shared" si="119"/>
        <v>2.4986985944820407E-4</v>
      </c>
      <c r="F366" s="38">
        <f t="shared" si="120"/>
        <v>1.1010925284754763E-4</v>
      </c>
      <c r="G366" s="39">
        <f t="shared" si="121"/>
        <v>-0.625</v>
      </c>
      <c r="H366" s="40">
        <f t="shared" si="122"/>
        <v>-1.5616866215512754E-4</v>
      </c>
      <c r="I366" s="41"/>
    </row>
    <row r="367" spans="2:9" s="42" customFormat="1" ht="15" x14ac:dyDescent="0.2">
      <c r="B367" s="36" t="s">
        <v>534</v>
      </c>
      <c r="C367" s="37">
        <v>12325</v>
      </c>
      <c r="D367" s="37">
        <v>12668</v>
      </c>
      <c r="E367" s="38">
        <f t="shared" si="119"/>
        <v>0.12831858407079647</v>
      </c>
      <c r="F367" s="38">
        <f t="shared" si="120"/>
        <v>0.15498489056363704</v>
      </c>
      <c r="G367" s="39">
        <f t="shared" si="121"/>
        <v>2.7829614604462476E-2</v>
      </c>
      <c r="H367" s="40">
        <f t="shared" si="122"/>
        <v>3.5710567412805833E-3</v>
      </c>
      <c r="I367" s="41"/>
    </row>
    <row r="368" spans="2:9" s="42" customFormat="1" ht="15" x14ac:dyDescent="0.2">
      <c r="B368" s="36" t="s">
        <v>108</v>
      </c>
      <c r="C368" s="37">
        <v>1780</v>
      </c>
      <c r="D368" s="37">
        <v>1415</v>
      </c>
      <c r="E368" s="38">
        <f t="shared" si="119"/>
        <v>1.8532014575741801E-2</v>
      </c>
      <c r="F368" s="38">
        <f t="shared" si="120"/>
        <v>1.7311621419919987E-2</v>
      </c>
      <c r="G368" s="39">
        <f t="shared" si="121"/>
        <v>-0.2050561797752809</v>
      </c>
      <c r="H368" s="40">
        <f t="shared" si="122"/>
        <v>-3.8001041124414367E-3</v>
      </c>
      <c r="I368" s="41"/>
    </row>
    <row r="369" spans="1:9" s="42" customFormat="1" ht="15" x14ac:dyDescent="0.2">
      <c r="B369" s="36" t="s">
        <v>101</v>
      </c>
      <c r="C369" s="37">
        <v>6678</v>
      </c>
      <c r="D369" s="37">
        <v>6042</v>
      </c>
      <c r="E369" s="38">
        <f t="shared" si="119"/>
        <v>6.9526288391462784E-2</v>
      </c>
      <c r="F369" s="38">
        <f t="shared" si="120"/>
        <v>7.3920011744986969E-2</v>
      </c>
      <c r="G369" s="39">
        <f t="shared" si="121"/>
        <v>-9.5238095238095233E-2</v>
      </c>
      <c r="H369" s="40">
        <f t="shared" si="122"/>
        <v>-6.6215512753774073E-3</v>
      </c>
      <c r="I369" s="41"/>
    </row>
    <row r="370" spans="1:9" s="42" customFormat="1" ht="15" x14ac:dyDescent="0.2">
      <c r="B370" s="36" t="s">
        <v>107</v>
      </c>
      <c r="C370" s="37">
        <v>1958</v>
      </c>
      <c r="D370" s="37">
        <v>1229</v>
      </c>
      <c r="E370" s="38">
        <f t="shared" si="119"/>
        <v>2.038521603331598E-2</v>
      </c>
      <c r="F370" s="38">
        <f t="shared" si="120"/>
        <v>1.5036030194404004E-2</v>
      </c>
      <c r="G370" s="39">
        <f t="shared" si="121"/>
        <v>-0.37231869254341166</v>
      </c>
      <c r="H370" s="40">
        <f t="shared" si="122"/>
        <v>-7.5897969807391975E-3</v>
      </c>
      <c r="I370" s="41"/>
    </row>
    <row r="371" spans="1:9" s="42" customFormat="1" ht="15" x14ac:dyDescent="0.2">
      <c r="B371" s="36" t="s">
        <v>110</v>
      </c>
      <c r="C371" s="37">
        <v>1</v>
      </c>
      <c r="D371" s="37">
        <v>14</v>
      </c>
      <c r="E371" s="38">
        <f t="shared" si="119"/>
        <v>1.0411244143675168E-5</v>
      </c>
      <c r="F371" s="38">
        <f t="shared" si="120"/>
        <v>1.7128105998507408E-4</v>
      </c>
      <c r="G371" s="39">
        <f t="shared" si="121"/>
        <v>13</v>
      </c>
      <c r="H371" s="40">
        <f t="shared" si="122"/>
        <v>1.3534617386777719E-4</v>
      </c>
      <c r="I371" s="41"/>
    </row>
    <row r="372" spans="1:9" s="42" customFormat="1" ht="15" x14ac:dyDescent="0.2">
      <c r="B372" s="36" t="s">
        <v>111</v>
      </c>
      <c r="C372" s="37">
        <v>76</v>
      </c>
      <c r="D372" s="37">
        <v>104</v>
      </c>
      <c r="E372" s="38">
        <f t="shared" si="119"/>
        <v>7.9125455491931289E-4</v>
      </c>
      <c r="F372" s="38">
        <f t="shared" si="120"/>
        <v>1.2723735884605503E-3</v>
      </c>
      <c r="G372" s="39">
        <f t="shared" si="121"/>
        <v>0.36842105263157893</v>
      </c>
      <c r="H372" s="40">
        <f t="shared" si="122"/>
        <v>2.9151483602290475E-4</v>
      </c>
      <c r="I372" s="41"/>
    </row>
    <row r="373" spans="1:9" s="42" customFormat="1" ht="30" x14ac:dyDescent="0.2">
      <c r="B373" s="36" t="s">
        <v>283</v>
      </c>
      <c r="C373" s="37">
        <v>33</v>
      </c>
      <c r="D373" s="37">
        <v>34</v>
      </c>
      <c r="E373" s="38">
        <f t="shared" si="119"/>
        <v>3.435710567412806E-4</v>
      </c>
      <c r="F373" s="38">
        <f t="shared" si="120"/>
        <v>4.1596828853517992E-4</v>
      </c>
      <c r="G373" s="39">
        <f t="shared" si="121"/>
        <v>3.0303030303030304E-2</v>
      </c>
      <c r="H373" s="40">
        <f t="shared" si="122"/>
        <v>1.041124414367517E-5</v>
      </c>
      <c r="I373" s="41"/>
    </row>
    <row r="374" spans="1:9" s="42" customFormat="1" ht="15" x14ac:dyDescent="0.2">
      <c r="B374" s="36" t="s">
        <v>284</v>
      </c>
      <c r="C374" s="37">
        <v>174</v>
      </c>
      <c r="D374" s="37">
        <v>199</v>
      </c>
      <c r="E374" s="38">
        <f t="shared" si="119"/>
        <v>1.8115564809994794E-3</v>
      </c>
      <c r="F374" s="38">
        <f t="shared" si="120"/>
        <v>2.4346379240735528E-3</v>
      </c>
      <c r="G374" s="39">
        <f t="shared" si="121"/>
        <v>0.14367816091954022</v>
      </c>
      <c r="H374" s="40">
        <f t="shared" si="122"/>
        <v>2.6028110359187923E-4</v>
      </c>
      <c r="I374" s="41"/>
    </row>
    <row r="375" spans="1:9" s="42" customFormat="1" ht="15" x14ac:dyDescent="0.2">
      <c r="B375" s="36" t="s">
        <v>285</v>
      </c>
      <c r="C375" s="37">
        <v>72</v>
      </c>
      <c r="D375" s="37">
        <v>41</v>
      </c>
      <c r="E375" s="38">
        <f t="shared" si="119"/>
        <v>7.4960957834461215E-4</v>
      </c>
      <c r="F375" s="38">
        <f t="shared" si="120"/>
        <v>5.0160881852771692E-4</v>
      </c>
      <c r="G375" s="39">
        <f t="shared" si="121"/>
        <v>-0.43055555555555558</v>
      </c>
      <c r="H375" s="40">
        <f t="shared" si="122"/>
        <v>-3.2274856845393023E-4</v>
      </c>
      <c r="I375" s="41"/>
    </row>
    <row r="376" spans="1:9" s="42" customFormat="1" ht="15" x14ac:dyDescent="0.2">
      <c r="B376" s="36" t="s">
        <v>100</v>
      </c>
      <c r="C376" s="37">
        <v>103</v>
      </c>
      <c r="D376" s="37">
        <v>115</v>
      </c>
      <c r="E376" s="38">
        <f t="shared" si="119"/>
        <v>1.0723581467985423E-3</v>
      </c>
      <c r="F376" s="38">
        <f t="shared" si="120"/>
        <v>1.4069515641631084E-3</v>
      </c>
      <c r="G376" s="39">
        <f t="shared" si="121"/>
        <v>0.11650485436893204</v>
      </c>
      <c r="H376" s="40">
        <f t="shared" si="122"/>
        <v>1.2493492972410203E-4</v>
      </c>
      <c r="I376" s="41"/>
    </row>
    <row r="377" spans="1:9" s="42" customFormat="1" ht="15" x14ac:dyDescent="0.2">
      <c r="B377" s="36" t="s">
        <v>286</v>
      </c>
      <c r="C377" s="37">
        <v>12</v>
      </c>
      <c r="D377" s="37">
        <v>23</v>
      </c>
      <c r="E377" s="38">
        <f t="shared" si="119"/>
        <v>1.2493492972410203E-4</v>
      </c>
      <c r="F377" s="38">
        <f t="shared" si="120"/>
        <v>2.8139031283262169E-4</v>
      </c>
      <c r="G377" s="39">
        <f t="shared" si="121"/>
        <v>0.91666666666666663</v>
      </c>
      <c r="H377" s="40">
        <f t="shared" si="122"/>
        <v>1.1452368558042686E-4</v>
      </c>
      <c r="I377" s="41"/>
    </row>
    <row r="378" spans="1:9" s="42" customFormat="1" ht="15" x14ac:dyDescent="0.2">
      <c r="B378" s="36" t="s">
        <v>535</v>
      </c>
      <c r="C378" s="37">
        <v>261</v>
      </c>
      <c r="D378" s="37">
        <v>219</v>
      </c>
      <c r="E378" s="38">
        <f t="shared" si="119"/>
        <v>2.7173347214992189E-3</v>
      </c>
      <c r="F378" s="38">
        <f t="shared" si="120"/>
        <v>2.6793251526236587E-3</v>
      </c>
      <c r="G378" s="39">
        <f t="shared" si="121"/>
        <v>-0.16091954022988506</v>
      </c>
      <c r="H378" s="40">
        <f t="shared" si="122"/>
        <v>-4.3727225403435708E-4</v>
      </c>
      <c r="I378" s="41"/>
    </row>
    <row r="379" spans="1:9" s="42" customFormat="1" ht="15" x14ac:dyDescent="0.2">
      <c r="B379" s="36" t="s">
        <v>109</v>
      </c>
      <c r="C379" s="37">
        <v>556</v>
      </c>
      <c r="D379" s="37">
        <v>496</v>
      </c>
      <c r="E379" s="38">
        <f t="shared" si="119"/>
        <v>5.7886517438833938E-3</v>
      </c>
      <c r="F379" s="38">
        <f t="shared" si="120"/>
        <v>6.0682432680426246E-3</v>
      </c>
      <c r="G379" s="39">
        <f t="shared" si="121"/>
        <v>-0.1079136690647482</v>
      </c>
      <c r="H379" s="40">
        <f t="shared" si="122"/>
        <v>-6.2467464862051014E-4</v>
      </c>
      <c r="I379" s="41"/>
    </row>
    <row r="380" spans="1:9" s="42" customFormat="1" ht="15" x14ac:dyDescent="0.2">
      <c r="B380" s="36" t="s">
        <v>287</v>
      </c>
      <c r="C380" s="37">
        <v>2101</v>
      </c>
      <c r="D380" s="37">
        <v>1701</v>
      </c>
      <c r="E380" s="38">
        <f t="shared" si="119"/>
        <v>2.1874023945861531E-2</v>
      </c>
      <c r="F380" s="38">
        <f t="shared" si="120"/>
        <v>2.08106487881865E-2</v>
      </c>
      <c r="G380" s="39">
        <f t="shared" si="121"/>
        <v>-0.19038553069966682</v>
      </c>
      <c r="H380" s="40">
        <f t="shared" si="122"/>
        <v>-4.1644976574700676E-3</v>
      </c>
      <c r="I380" s="41"/>
    </row>
    <row r="381" spans="1:9" s="42" customFormat="1" ht="15" x14ac:dyDescent="0.2">
      <c r="B381" s="36" t="s">
        <v>536</v>
      </c>
      <c r="C381" s="37">
        <v>88</v>
      </c>
      <c r="D381" s="37">
        <v>141</v>
      </c>
      <c r="E381" s="38">
        <f t="shared" si="119"/>
        <v>9.161894846434149E-4</v>
      </c>
      <c r="F381" s="38">
        <f t="shared" si="120"/>
        <v>1.725044961278246E-3</v>
      </c>
      <c r="G381" s="39">
        <f t="shared" si="121"/>
        <v>0.60227272727272729</v>
      </c>
      <c r="H381" s="40">
        <f t="shared" si="122"/>
        <v>5.5179593961478398E-4</v>
      </c>
      <c r="I381" s="41"/>
    </row>
    <row r="382" spans="1:9" s="42" customFormat="1" ht="15" x14ac:dyDescent="0.2">
      <c r="B382" s="36" t="s">
        <v>103</v>
      </c>
      <c r="C382" s="37">
        <v>901</v>
      </c>
      <c r="D382" s="37">
        <v>540</v>
      </c>
      <c r="E382" s="38">
        <f t="shared" si="119"/>
        <v>9.380530973451328E-3</v>
      </c>
      <c r="F382" s="38">
        <f t="shared" si="120"/>
        <v>6.6065551708528571E-3</v>
      </c>
      <c r="G382" s="39">
        <f t="shared" si="121"/>
        <v>-0.40066592674805773</v>
      </c>
      <c r="H382" s="40">
        <f t="shared" si="122"/>
        <v>-3.7584591358667363E-3</v>
      </c>
      <c r="I382" s="41"/>
    </row>
    <row r="383" spans="1:9" s="42" customFormat="1" ht="15" x14ac:dyDescent="0.2">
      <c r="A383" s="45" t="s">
        <v>614</v>
      </c>
      <c r="B383" s="36" t="s">
        <v>593</v>
      </c>
      <c r="C383" s="37"/>
      <c r="D383" s="37">
        <v>19</v>
      </c>
      <c r="E383" s="38" t="str">
        <f t="shared" ref="E383" si="123">+IF(C383=0,"",C383/C$329)</f>
        <v/>
      </c>
      <c r="F383" s="38">
        <f t="shared" ref="F383" si="124">+IF(D383=0,"",D383/D$329)</f>
        <v>2.3245286712260055E-4</v>
      </c>
      <c r="G383" s="39" t="str">
        <f t="shared" ref="G383" si="125">+IF(OR(AND(D383=0),(C383=0)),"0",((D383-C383)/C383))</f>
        <v>0</v>
      </c>
      <c r="H383" s="40" t="str">
        <f t="shared" ref="H383" si="126">+IF(OR(AND(E383=""),(G383="")),"",E383*G383)</f>
        <v/>
      </c>
      <c r="I383" s="41"/>
    </row>
    <row r="384" spans="1:9" s="42" customFormat="1" ht="15" x14ac:dyDescent="0.2">
      <c r="B384" s="36" t="s">
        <v>288</v>
      </c>
      <c r="C384" s="37">
        <v>3</v>
      </c>
      <c r="D384" s="37">
        <v>2</v>
      </c>
      <c r="E384" s="38">
        <f t="shared" si="119"/>
        <v>3.1233732431025508E-5</v>
      </c>
      <c r="F384" s="38">
        <f t="shared" si="120"/>
        <v>2.4468722855010583E-5</v>
      </c>
      <c r="G384" s="39">
        <f t="shared" si="121"/>
        <v>-0.33333333333333331</v>
      </c>
      <c r="H384" s="40">
        <f t="shared" si="122"/>
        <v>-1.0411244143675168E-5</v>
      </c>
      <c r="I384" s="41"/>
    </row>
    <row r="385" spans="1:9" s="42" customFormat="1" ht="15" x14ac:dyDescent="0.2">
      <c r="B385" s="36" t="s">
        <v>289</v>
      </c>
      <c r="C385" s="37">
        <v>10</v>
      </c>
      <c r="D385" s="37">
        <v>11</v>
      </c>
      <c r="E385" s="38">
        <f t="shared" si="119"/>
        <v>1.0411244143675169E-4</v>
      </c>
      <c r="F385" s="38">
        <f t="shared" si="120"/>
        <v>1.345779757025582E-4</v>
      </c>
      <c r="G385" s="39">
        <f t="shared" si="121"/>
        <v>0.1</v>
      </c>
      <c r="H385" s="40">
        <f t="shared" si="122"/>
        <v>1.041124414367517E-5</v>
      </c>
      <c r="I385" s="41"/>
    </row>
    <row r="386" spans="1:9" s="42" customFormat="1" ht="15" x14ac:dyDescent="0.2">
      <c r="B386" s="36" t="s">
        <v>537</v>
      </c>
      <c r="C386" s="37">
        <v>525</v>
      </c>
      <c r="D386" s="37">
        <v>44</v>
      </c>
      <c r="E386" s="38">
        <f t="shared" si="119"/>
        <v>5.4659031754294637E-3</v>
      </c>
      <c r="F386" s="38">
        <f t="shared" si="120"/>
        <v>5.383119028102328E-4</v>
      </c>
      <c r="G386" s="39">
        <f t="shared" si="121"/>
        <v>-0.91619047619047622</v>
      </c>
      <c r="H386" s="40">
        <f t="shared" si="122"/>
        <v>-5.0078084331077561E-3</v>
      </c>
      <c r="I386" s="41"/>
    </row>
    <row r="387" spans="1:9" s="42" customFormat="1" ht="15" x14ac:dyDescent="0.2">
      <c r="B387" s="36" t="s">
        <v>102</v>
      </c>
      <c r="C387" s="37">
        <v>12</v>
      </c>
      <c r="D387" s="37">
        <v>85</v>
      </c>
      <c r="E387" s="38">
        <f t="shared" si="119"/>
        <v>1.2493492972410203E-4</v>
      </c>
      <c r="F387" s="38">
        <f t="shared" si="120"/>
        <v>1.0399207213379498E-3</v>
      </c>
      <c r="G387" s="39">
        <f t="shared" si="121"/>
        <v>6.083333333333333</v>
      </c>
      <c r="H387" s="40">
        <f t="shared" si="122"/>
        <v>7.6002082248828736E-4</v>
      </c>
      <c r="I387" s="41"/>
    </row>
    <row r="388" spans="1:9" s="42" customFormat="1" ht="15" x14ac:dyDescent="0.2">
      <c r="B388" s="36" t="s">
        <v>290</v>
      </c>
      <c r="C388" s="37">
        <v>3</v>
      </c>
      <c r="D388" s="37">
        <v>2</v>
      </c>
      <c r="E388" s="38">
        <f t="shared" si="119"/>
        <v>3.1233732431025508E-5</v>
      </c>
      <c r="F388" s="38">
        <f t="shared" si="120"/>
        <v>2.4468722855010583E-5</v>
      </c>
      <c r="G388" s="39">
        <f t="shared" si="121"/>
        <v>-0.33333333333333331</v>
      </c>
      <c r="H388" s="40">
        <f t="shared" si="122"/>
        <v>-1.0411244143675168E-5</v>
      </c>
      <c r="I388" s="41"/>
    </row>
    <row r="389" spans="1:9" s="42" customFormat="1" ht="15" x14ac:dyDescent="0.2">
      <c r="B389" s="36" t="s">
        <v>106</v>
      </c>
      <c r="C389" s="37">
        <v>52</v>
      </c>
      <c r="D389" s="37">
        <v>1</v>
      </c>
      <c r="E389" s="38">
        <f t="shared" si="119"/>
        <v>5.4138469547110877E-4</v>
      </c>
      <c r="F389" s="38">
        <f t="shared" si="120"/>
        <v>1.2234361427505292E-5</v>
      </c>
      <c r="G389" s="39">
        <f t="shared" si="121"/>
        <v>-0.98076923076923073</v>
      </c>
      <c r="H389" s="40">
        <f t="shared" si="122"/>
        <v>-5.3097345132743356E-4</v>
      </c>
      <c r="I389" s="41"/>
    </row>
    <row r="390" spans="1:9" s="42" customFormat="1" ht="15" x14ac:dyDescent="0.2">
      <c r="B390" s="36" t="s">
        <v>105</v>
      </c>
      <c r="C390" s="37">
        <v>2945</v>
      </c>
      <c r="D390" s="37">
        <v>3113</v>
      </c>
      <c r="E390" s="38">
        <f t="shared" si="119"/>
        <v>3.0661114003123373E-2</v>
      </c>
      <c r="F390" s="38">
        <f t="shared" si="120"/>
        <v>3.8085567123823973E-2</v>
      </c>
      <c r="G390" s="39">
        <f t="shared" si="121"/>
        <v>5.7045840407470287E-2</v>
      </c>
      <c r="H390" s="40">
        <f t="shared" si="122"/>
        <v>1.7490890161374283E-3</v>
      </c>
      <c r="I390" s="41"/>
    </row>
    <row r="391" spans="1:9" s="42" customFormat="1" ht="15" x14ac:dyDescent="0.2">
      <c r="B391" s="36" t="s">
        <v>538</v>
      </c>
      <c r="C391" s="37">
        <v>1</v>
      </c>
      <c r="D391" s="37">
        <v>3</v>
      </c>
      <c r="E391" s="38">
        <f t="shared" si="119"/>
        <v>1.0411244143675168E-5</v>
      </c>
      <c r="F391" s="38">
        <f t="shared" si="120"/>
        <v>3.6703084282515873E-5</v>
      </c>
      <c r="G391" s="39">
        <f t="shared" si="121"/>
        <v>2</v>
      </c>
      <c r="H391" s="40">
        <f t="shared" si="122"/>
        <v>2.0822488287350337E-5</v>
      </c>
      <c r="I391" s="41"/>
    </row>
    <row r="392" spans="1:9" s="42" customFormat="1" ht="15" x14ac:dyDescent="0.2">
      <c r="B392" s="36" t="s">
        <v>291</v>
      </c>
      <c r="C392" s="37">
        <v>51</v>
      </c>
      <c r="D392" s="37">
        <v>49</v>
      </c>
      <c r="E392" s="38">
        <f t="shared" si="119"/>
        <v>5.3097345132743366E-4</v>
      </c>
      <c r="F392" s="38">
        <f t="shared" si="120"/>
        <v>5.9948370994775927E-4</v>
      </c>
      <c r="G392" s="39">
        <f t="shared" si="121"/>
        <v>-3.9215686274509803E-2</v>
      </c>
      <c r="H392" s="40">
        <f t="shared" si="122"/>
        <v>-2.082248828735034E-5</v>
      </c>
      <c r="I392" s="41"/>
    </row>
    <row r="393" spans="1:9" s="42" customFormat="1" ht="15" x14ac:dyDescent="0.2">
      <c r="B393" s="36" t="s">
        <v>292</v>
      </c>
      <c r="C393" s="37">
        <v>1059</v>
      </c>
      <c r="D393" s="37">
        <v>323</v>
      </c>
      <c r="E393" s="38">
        <f t="shared" si="119"/>
        <v>1.1025507548152003E-2</v>
      </c>
      <c r="F393" s="38">
        <f t="shared" si="120"/>
        <v>3.9516987410842088E-3</v>
      </c>
      <c r="G393" s="39">
        <f t="shared" si="121"/>
        <v>-0.69499527856468368</v>
      </c>
      <c r="H393" s="40">
        <f t="shared" si="122"/>
        <v>-7.6626756897449242E-3</v>
      </c>
      <c r="I393" s="41"/>
    </row>
    <row r="394" spans="1:9" s="42" customFormat="1" ht="15" x14ac:dyDescent="0.2">
      <c r="B394" s="36" t="s">
        <v>539</v>
      </c>
      <c r="C394" s="37">
        <v>861</v>
      </c>
      <c r="D394" s="37">
        <v>378</v>
      </c>
      <c r="E394" s="38">
        <f t="shared" si="119"/>
        <v>8.9640812077043212E-3</v>
      </c>
      <c r="F394" s="38">
        <f t="shared" si="120"/>
        <v>4.6245886195970002E-3</v>
      </c>
      <c r="G394" s="39">
        <f t="shared" si="121"/>
        <v>-0.56097560975609762</v>
      </c>
      <c r="H394" s="40">
        <f t="shared" si="122"/>
        <v>-5.0286309213951079E-3</v>
      </c>
      <c r="I394" s="41"/>
    </row>
    <row r="395" spans="1:9" s="42" customFormat="1" ht="15" x14ac:dyDescent="0.2">
      <c r="B395" s="36" t="s">
        <v>104</v>
      </c>
      <c r="C395" s="37">
        <v>59</v>
      </c>
      <c r="D395" s="37">
        <v>31</v>
      </c>
      <c r="E395" s="38">
        <f t="shared" si="119"/>
        <v>6.1426340447683493E-4</v>
      </c>
      <c r="F395" s="38">
        <f t="shared" si="120"/>
        <v>3.7926520425266404E-4</v>
      </c>
      <c r="G395" s="39">
        <f t="shared" si="121"/>
        <v>-0.47457627118644069</v>
      </c>
      <c r="H395" s="40">
        <f t="shared" si="122"/>
        <v>-2.915148360229047E-4</v>
      </c>
      <c r="I395" s="41"/>
    </row>
    <row r="396" spans="1:9" s="42" customFormat="1" ht="15" x14ac:dyDescent="0.2">
      <c r="B396" s="36" t="s">
        <v>540</v>
      </c>
      <c r="C396" s="37">
        <v>20</v>
      </c>
      <c r="D396" s="37">
        <v>6</v>
      </c>
      <c r="E396" s="38">
        <f t="shared" ref="E396:E468" si="127">+IF(C396=0,"",C396/C$329)</f>
        <v>2.0822488287350338E-4</v>
      </c>
      <c r="F396" s="38">
        <f t="shared" ref="F396:F468" si="128">+IF(D396=0,"",D396/D$329)</f>
        <v>7.3406168565031746E-5</v>
      </c>
      <c r="G396" s="39">
        <f t="shared" ref="G396:G468" si="129">+IF(OR(AND(D396=0),(C396=0)),"0",((D396-C396)/C396))</f>
        <v>-0.7</v>
      </c>
      <c r="H396" s="40">
        <f t="shared" ref="H396:H468" si="130">+IF(OR(AND(E396=""),(G396="")),"",E396*G396)</f>
        <v>-1.4575741801145235E-4</v>
      </c>
      <c r="I396" s="41"/>
    </row>
    <row r="397" spans="1:9" s="42" customFormat="1" ht="15" x14ac:dyDescent="0.2">
      <c r="B397" s="36" t="s">
        <v>293</v>
      </c>
      <c r="C397" s="37">
        <v>0</v>
      </c>
      <c r="D397" s="37">
        <v>0</v>
      </c>
      <c r="E397" s="38" t="str">
        <f t="shared" si="127"/>
        <v/>
      </c>
      <c r="F397" s="38" t="str">
        <f t="shared" si="128"/>
        <v/>
      </c>
      <c r="G397" s="39" t="str">
        <f t="shared" si="129"/>
        <v>0</v>
      </c>
      <c r="H397" s="40" t="str">
        <f t="shared" si="130"/>
        <v/>
      </c>
      <c r="I397" s="41"/>
    </row>
    <row r="398" spans="1:9" s="42" customFormat="1" ht="15" x14ac:dyDescent="0.2">
      <c r="A398" s="45" t="s">
        <v>614</v>
      </c>
      <c r="B398" s="36" t="s">
        <v>594</v>
      </c>
      <c r="C398" s="37"/>
      <c r="D398" s="37">
        <v>16</v>
      </c>
      <c r="E398" s="38" t="str">
        <f t="shared" ref="E398:E400" si="131">+IF(C398=0,"",C398/C$329)</f>
        <v/>
      </c>
      <c r="F398" s="38">
        <f t="shared" ref="F398:F400" si="132">+IF(D398=0,"",D398/D$329)</f>
        <v>1.9574978284008467E-4</v>
      </c>
      <c r="G398" s="39" t="str">
        <f t="shared" ref="G398:G400" si="133">+IF(OR(AND(D398=0),(C398=0)),"0",((D398-C398)/C398))</f>
        <v>0</v>
      </c>
      <c r="H398" s="40" t="str">
        <f t="shared" ref="H398:H400" si="134">+IF(OR(AND(E398=""),(G398="")),"",E398*G398)</f>
        <v/>
      </c>
      <c r="I398" s="41"/>
    </row>
    <row r="399" spans="1:9" s="42" customFormat="1" ht="15" x14ac:dyDescent="0.2">
      <c r="A399" s="45" t="s">
        <v>614</v>
      </c>
      <c r="B399" s="36" t="s">
        <v>595</v>
      </c>
      <c r="C399" s="37"/>
      <c r="D399" s="37">
        <v>16</v>
      </c>
      <c r="E399" s="38" t="str">
        <f t="shared" si="131"/>
        <v/>
      </c>
      <c r="F399" s="38">
        <f t="shared" si="132"/>
        <v>1.9574978284008467E-4</v>
      </c>
      <c r="G399" s="39" t="str">
        <f t="shared" si="133"/>
        <v>0</v>
      </c>
      <c r="H399" s="40" t="str">
        <f t="shared" si="134"/>
        <v/>
      </c>
      <c r="I399" s="41"/>
    </row>
    <row r="400" spans="1:9" s="42" customFormat="1" ht="15" x14ac:dyDescent="0.2">
      <c r="A400" s="45" t="s">
        <v>614</v>
      </c>
      <c r="B400" s="36" t="s">
        <v>596</v>
      </c>
      <c r="C400" s="37"/>
      <c r="D400" s="37">
        <v>0</v>
      </c>
      <c r="E400" s="38" t="str">
        <f t="shared" si="131"/>
        <v/>
      </c>
      <c r="F400" s="38" t="str">
        <f t="shared" si="132"/>
        <v/>
      </c>
      <c r="G400" s="39" t="str">
        <f t="shared" si="133"/>
        <v>0</v>
      </c>
      <c r="H400" s="40" t="str">
        <f t="shared" si="134"/>
        <v/>
      </c>
      <c r="I400" s="41"/>
    </row>
    <row r="401" spans="1:9" s="42" customFormat="1" ht="15" x14ac:dyDescent="0.2">
      <c r="B401" s="36" t="s">
        <v>294</v>
      </c>
      <c r="C401" s="37">
        <v>22</v>
      </c>
      <c r="D401" s="37">
        <v>26</v>
      </c>
      <c r="E401" s="38">
        <f t="shared" si="127"/>
        <v>2.2904737116085372E-4</v>
      </c>
      <c r="F401" s="38">
        <f t="shared" si="128"/>
        <v>3.1809339711513757E-4</v>
      </c>
      <c r="G401" s="39">
        <f t="shared" si="129"/>
        <v>0.18181818181818182</v>
      </c>
      <c r="H401" s="40">
        <f t="shared" si="130"/>
        <v>4.164497657470068E-5</v>
      </c>
      <c r="I401" s="41"/>
    </row>
    <row r="402" spans="1:9" s="42" customFormat="1" ht="15" x14ac:dyDescent="0.2">
      <c r="B402" s="36" t="s">
        <v>295</v>
      </c>
      <c r="C402" s="37">
        <v>170</v>
      </c>
      <c r="D402" s="37">
        <v>649</v>
      </c>
      <c r="E402" s="38">
        <f t="shared" si="127"/>
        <v>1.7699115044247787E-3</v>
      </c>
      <c r="F402" s="38">
        <f t="shared" si="128"/>
        <v>7.9401005664509333E-3</v>
      </c>
      <c r="G402" s="39">
        <f t="shared" si="129"/>
        <v>2.8176470588235296</v>
      </c>
      <c r="H402" s="40">
        <f t="shared" si="130"/>
        <v>4.9869859448204061E-3</v>
      </c>
      <c r="I402" s="41"/>
    </row>
    <row r="403" spans="1:9" s="42" customFormat="1" ht="15" x14ac:dyDescent="0.2">
      <c r="B403" s="36" t="s">
        <v>541</v>
      </c>
      <c r="C403" s="37">
        <v>206</v>
      </c>
      <c r="D403" s="37">
        <v>97</v>
      </c>
      <c r="E403" s="38">
        <f t="shared" si="127"/>
        <v>2.1447162935970846E-3</v>
      </c>
      <c r="F403" s="38">
        <f t="shared" si="128"/>
        <v>1.1867330584680133E-3</v>
      </c>
      <c r="G403" s="39">
        <f t="shared" si="129"/>
        <v>-0.529126213592233</v>
      </c>
      <c r="H403" s="40">
        <f t="shared" si="130"/>
        <v>-1.1348256116605934E-3</v>
      </c>
      <c r="I403" s="41"/>
    </row>
    <row r="404" spans="1:9" s="42" customFormat="1" ht="30" x14ac:dyDescent="0.2">
      <c r="B404" s="36" t="s">
        <v>296</v>
      </c>
      <c r="C404" s="37">
        <v>33</v>
      </c>
      <c r="D404" s="37">
        <v>236</v>
      </c>
      <c r="E404" s="38">
        <f t="shared" si="127"/>
        <v>3.435710567412806E-4</v>
      </c>
      <c r="F404" s="38">
        <f t="shared" si="128"/>
        <v>2.8873092968912488E-3</v>
      </c>
      <c r="G404" s="39">
        <f t="shared" si="129"/>
        <v>6.1515151515151514</v>
      </c>
      <c r="H404" s="40">
        <f t="shared" si="130"/>
        <v>2.1134825611660592E-3</v>
      </c>
      <c r="I404" s="41"/>
    </row>
    <row r="405" spans="1:9" s="42" customFormat="1" ht="15" x14ac:dyDescent="0.2">
      <c r="B405" s="36" t="s">
        <v>542</v>
      </c>
      <c r="C405" s="37">
        <v>15</v>
      </c>
      <c r="D405" s="37">
        <v>1</v>
      </c>
      <c r="E405" s="38">
        <f t="shared" si="127"/>
        <v>1.5616866215512754E-4</v>
      </c>
      <c r="F405" s="38">
        <f t="shared" si="128"/>
        <v>1.2234361427505292E-5</v>
      </c>
      <c r="G405" s="39">
        <f t="shared" si="129"/>
        <v>-0.93333333333333335</v>
      </c>
      <c r="H405" s="40">
        <f t="shared" si="130"/>
        <v>-1.4575741801145238E-4</v>
      </c>
      <c r="I405" s="41"/>
    </row>
    <row r="406" spans="1:9" s="42" customFormat="1" ht="15" x14ac:dyDescent="0.2">
      <c r="A406" s="45" t="s">
        <v>614</v>
      </c>
      <c r="B406" s="36" t="s">
        <v>601</v>
      </c>
      <c r="C406" s="37"/>
      <c r="D406" s="37">
        <v>121</v>
      </c>
      <c r="E406" s="38" t="str">
        <f t="shared" ref="E406" si="135">+IF(C406=0,"",C406/C$329)</f>
        <v/>
      </c>
      <c r="F406" s="38">
        <f t="shared" ref="F406" si="136">+IF(D406=0,"",D406/D$329)</f>
        <v>1.4803577327281402E-3</v>
      </c>
      <c r="G406" s="39" t="str">
        <f t="shared" ref="G406" si="137">+IF(OR(AND(D406=0),(C406=0)),"0",((D406-C406)/C406))</f>
        <v>0</v>
      </c>
      <c r="H406" s="40" t="str">
        <f t="shared" ref="H406" si="138">+IF(OR(AND(E406=""),(G406="")),"",E406*G406)</f>
        <v/>
      </c>
      <c r="I406" s="41"/>
    </row>
    <row r="407" spans="1:9" s="42" customFormat="1" ht="15" x14ac:dyDescent="0.2">
      <c r="B407" s="36" t="s">
        <v>297</v>
      </c>
      <c r="C407" s="37">
        <v>5</v>
      </c>
      <c r="D407" s="37">
        <v>16</v>
      </c>
      <c r="E407" s="38">
        <f t="shared" si="127"/>
        <v>5.2056220718375845E-5</v>
      </c>
      <c r="F407" s="38">
        <f t="shared" si="128"/>
        <v>1.9574978284008467E-4</v>
      </c>
      <c r="G407" s="39">
        <f t="shared" si="129"/>
        <v>2.2000000000000002</v>
      </c>
      <c r="H407" s="40">
        <f t="shared" si="130"/>
        <v>1.1452368558042686E-4</v>
      </c>
      <c r="I407" s="41"/>
    </row>
    <row r="408" spans="1:9" s="42" customFormat="1" ht="15" x14ac:dyDescent="0.2">
      <c r="B408" s="36" t="s">
        <v>298</v>
      </c>
      <c r="C408" s="37">
        <v>64</v>
      </c>
      <c r="D408" s="37">
        <v>207</v>
      </c>
      <c r="E408" s="38">
        <f t="shared" si="127"/>
        <v>6.6631962519521078E-4</v>
      </c>
      <c r="F408" s="38">
        <f t="shared" si="128"/>
        <v>2.5325128154935952E-3</v>
      </c>
      <c r="G408" s="39">
        <f t="shared" si="129"/>
        <v>2.234375</v>
      </c>
      <c r="H408" s="40">
        <f t="shared" si="130"/>
        <v>1.4888079125455491E-3</v>
      </c>
      <c r="I408" s="41"/>
    </row>
    <row r="409" spans="1:9" s="42" customFormat="1" ht="15" x14ac:dyDescent="0.2">
      <c r="B409" s="36" t="s">
        <v>299</v>
      </c>
      <c r="C409" s="37">
        <v>769</v>
      </c>
      <c r="D409" s="37">
        <v>1007</v>
      </c>
      <c r="E409" s="38">
        <f t="shared" si="127"/>
        <v>8.0062467464862043E-3</v>
      </c>
      <c r="F409" s="38">
        <f t="shared" si="128"/>
        <v>1.2320001957497828E-2</v>
      </c>
      <c r="G409" s="39">
        <f t="shared" si="129"/>
        <v>0.30949284785435632</v>
      </c>
      <c r="H409" s="40">
        <f t="shared" si="130"/>
        <v>2.4778761061946901E-3</v>
      </c>
      <c r="I409" s="41"/>
    </row>
    <row r="410" spans="1:9" s="42" customFormat="1" ht="15" x14ac:dyDescent="0.2">
      <c r="B410" s="36" t="s">
        <v>113</v>
      </c>
      <c r="C410" s="37">
        <v>147</v>
      </c>
      <c r="D410" s="37">
        <v>350</v>
      </c>
      <c r="E410" s="38">
        <f t="shared" si="127"/>
        <v>1.5304528891202499E-3</v>
      </c>
      <c r="F410" s="38">
        <f t="shared" si="128"/>
        <v>4.2820264996268516E-3</v>
      </c>
      <c r="G410" s="39">
        <f t="shared" si="129"/>
        <v>1.3809523809523809</v>
      </c>
      <c r="H410" s="40">
        <f t="shared" si="130"/>
        <v>2.1134825611660592E-3</v>
      </c>
      <c r="I410" s="41"/>
    </row>
    <row r="411" spans="1:9" s="42" customFormat="1" ht="15" x14ac:dyDescent="0.2">
      <c r="B411" s="36" t="s">
        <v>114</v>
      </c>
      <c r="C411" s="37">
        <v>5</v>
      </c>
      <c r="D411" s="37">
        <v>25</v>
      </c>
      <c r="E411" s="38">
        <f t="shared" si="127"/>
        <v>5.2056220718375845E-5</v>
      </c>
      <c r="F411" s="38">
        <f t="shared" si="128"/>
        <v>3.0585903568763228E-4</v>
      </c>
      <c r="G411" s="39">
        <f t="shared" si="129"/>
        <v>4</v>
      </c>
      <c r="H411" s="40">
        <f t="shared" si="130"/>
        <v>2.0822488287350338E-4</v>
      </c>
      <c r="I411" s="41"/>
    </row>
    <row r="412" spans="1:9" s="42" customFormat="1" ht="15" x14ac:dyDescent="0.2">
      <c r="B412" s="36" t="s">
        <v>115</v>
      </c>
      <c r="C412" s="37">
        <v>279</v>
      </c>
      <c r="D412" s="37">
        <v>155</v>
      </c>
      <c r="E412" s="38">
        <f t="shared" si="127"/>
        <v>2.9047371160853723E-3</v>
      </c>
      <c r="F412" s="38">
        <f t="shared" si="128"/>
        <v>1.8963260212633201E-3</v>
      </c>
      <c r="G412" s="39">
        <f t="shared" si="129"/>
        <v>-0.44444444444444442</v>
      </c>
      <c r="H412" s="40">
        <f t="shared" si="130"/>
        <v>-1.2909942738157209E-3</v>
      </c>
      <c r="I412" s="41"/>
    </row>
    <row r="413" spans="1:9" s="42" customFormat="1" ht="15" x14ac:dyDescent="0.2">
      <c r="B413" s="36" t="s">
        <v>300</v>
      </c>
      <c r="C413" s="37">
        <v>0</v>
      </c>
      <c r="D413" s="37">
        <v>12</v>
      </c>
      <c r="E413" s="38" t="str">
        <f t="shared" si="127"/>
        <v/>
      </c>
      <c r="F413" s="38">
        <f t="shared" si="128"/>
        <v>1.4681233713006349E-4</v>
      </c>
      <c r="G413" s="39" t="str">
        <f t="shared" si="129"/>
        <v>0</v>
      </c>
      <c r="H413" s="40" t="str">
        <f t="shared" si="130"/>
        <v/>
      </c>
      <c r="I413" s="41"/>
    </row>
    <row r="414" spans="1:9" s="42" customFormat="1" ht="15" x14ac:dyDescent="0.2">
      <c r="A414" s="45" t="s">
        <v>614</v>
      </c>
      <c r="B414" s="36" t="s">
        <v>602</v>
      </c>
      <c r="C414" s="37"/>
      <c r="D414" s="37">
        <v>0</v>
      </c>
      <c r="E414" s="38" t="str">
        <f t="shared" ref="E414:E415" si="139">+IF(C414=0,"",C414/C$329)</f>
        <v/>
      </c>
      <c r="F414" s="38" t="str">
        <f t="shared" ref="F414:F415" si="140">+IF(D414=0,"",D414/D$329)</f>
        <v/>
      </c>
      <c r="G414" s="39" t="str">
        <f t="shared" ref="G414:G415" si="141">+IF(OR(AND(D414=0),(C414=0)),"0",((D414-C414)/C414))</f>
        <v>0</v>
      </c>
      <c r="H414" s="40" t="str">
        <f t="shared" ref="H414:H415" si="142">+IF(OR(AND(E414=""),(G414="")),"",E414*G414)</f>
        <v/>
      </c>
      <c r="I414" s="41"/>
    </row>
    <row r="415" spans="1:9" s="42" customFormat="1" ht="15" x14ac:dyDescent="0.2">
      <c r="A415" s="45" t="s">
        <v>614</v>
      </c>
      <c r="B415" s="36" t="s">
        <v>603</v>
      </c>
      <c r="C415" s="37"/>
      <c r="D415" s="37">
        <v>3</v>
      </c>
      <c r="E415" s="38" t="str">
        <f t="shared" si="139"/>
        <v/>
      </c>
      <c r="F415" s="38">
        <f t="shared" si="140"/>
        <v>3.6703084282515873E-5</v>
      </c>
      <c r="G415" s="39" t="str">
        <f t="shared" si="141"/>
        <v>0</v>
      </c>
      <c r="H415" s="40" t="str">
        <f t="shared" si="142"/>
        <v/>
      </c>
      <c r="I415" s="41"/>
    </row>
    <row r="416" spans="1:9" s="42" customFormat="1" ht="15" x14ac:dyDescent="0.2">
      <c r="B416" s="36" t="s">
        <v>112</v>
      </c>
      <c r="C416" s="37">
        <v>0</v>
      </c>
      <c r="D416" s="37">
        <v>20</v>
      </c>
      <c r="E416" s="38" t="str">
        <f t="shared" si="127"/>
        <v/>
      </c>
      <c r="F416" s="38">
        <f t="shared" si="128"/>
        <v>2.4468722855010581E-4</v>
      </c>
      <c r="G416" s="39" t="str">
        <f t="shared" si="129"/>
        <v>0</v>
      </c>
      <c r="H416" s="40" t="str">
        <f t="shared" si="130"/>
        <v/>
      </c>
      <c r="I416" s="41"/>
    </row>
    <row r="417" spans="1:9" s="42" customFormat="1" ht="15" x14ac:dyDescent="0.2">
      <c r="A417" s="45" t="s">
        <v>614</v>
      </c>
      <c r="B417" s="36" t="s">
        <v>604</v>
      </c>
      <c r="C417" s="37"/>
      <c r="D417" s="37">
        <v>4</v>
      </c>
      <c r="E417" s="38" t="str">
        <f t="shared" ref="E417:E419" si="143">+IF(C417=0,"",C417/C$329)</f>
        <v/>
      </c>
      <c r="F417" s="38">
        <f t="shared" ref="F417:F419" si="144">+IF(D417=0,"",D417/D$329)</f>
        <v>4.8937445710021167E-5</v>
      </c>
      <c r="G417" s="39" t="str">
        <f t="shared" ref="G417:G419" si="145">+IF(OR(AND(D417=0),(C417=0)),"0",((D417-C417)/C417))</f>
        <v>0</v>
      </c>
      <c r="H417" s="40" t="str">
        <f t="shared" ref="H417:H419" si="146">+IF(OR(AND(E417=""),(G417="")),"",E417*G417)</f>
        <v/>
      </c>
      <c r="I417" s="41"/>
    </row>
    <row r="418" spans="1:9" s="42" customFormat="1" ht="15" x14ac:dyDescent="0.2">
      <c r="A418" s="45" t="s">
        <v>614</v>
      </c>
      <c r="B418" s="36" t="s">
        <v>605</v>
      </c>
      <c r="C418" s="37"/>
      <c r="D418" s="37">
        <v>0</v>
      </c>
      <c r="E418" s="38" t="str">
        <f t="shared" si="143"/>
        <v/>
      </c>
      <c r="F418" s="38" t="str">
        <f t="shared" si="144"/>
        <v/>
      </c>
      <c r="G418" s="39" t="str">
        <f t="shared" si="145"/>
        <v>0</v>
      </c>
      <c r="H418" s="40" t="str">
        <f t="shared" si="146"/>
        <v/>
      </c>
      <c r="I418" s="41"/>
    </row>
    <row r="419" spans="1:9" s="42" customFormat="1" ht="15" x14ac:dyDescent="0.2">
      <c r="A419" s="45" t="s">
        <v>614</v>
      </c>
      <c r="B419" s="36" t="s">
        <v>606</v>
      </c>
      <c r="C419" s="37"/>
      <c r="D419" s="37">
        <v>0</v>
      </c>
      <c r="E419" s="38" t="str">
        <f t="shared" si="143"/>
        <v/>
      </c>
      <c r="F419" s="38" t="str">
        <f t="shared" si="144"/>
        <v/>
      </c>
      <c r="G419" s="39" t="str">
        <f t="shared" si="145"/>
        <v>0</v>
      </c>
      <c r="H419" s="40" t="str">
        <f t="shared" si="146"/>
        <v/>
      </c>
      <c r="I419" s="41"/>
    </row>
    <row r="420" spans="1:9" s="42" customFormat="1" ht="15" x14ac:dyDescent="0.2">
      <c r="B420" s="36" t="s">
        <v>543</v>
      </c>
      <c r="C420" s="37">
        <v>158</v>
      </c>
      <c r="D420" s="37">
        <v>89</v>
      </c>
      <c r="E420" s="38">
        <f t="shared" si="127"/>
        <v>1.6449765747006768E-3</v>
      </c>
      <c r="F420" s="38">
        <f t="shared" si="128"/>
        <v>1.088858167047971E-3</v>
      </c>
      <c r="G420" s="39">
        <f t="shared" si="129"/>
        <v>-0.43670886075949367</v>
      </c>
      <c r="H420" s="40">
        <f t="shared" si="130"/>
        <v>-7.1837584591358673E-4</v>
      </c>
      <c r="I420" s="41"/>
    </row>
    <row r="421" spans="1:9" s="42" customFormat="1" ht="15" x14ac:dyDescent="0.2">
      <c r="B421" s="36" t="s">
        <v>119</v>
      </c>
      <c r="C421" s="37">
        <v>69</v>
      </c>
      <c r="D421" s="37">
        <v>28</v>
      </c>
      <c r="E421" s="38">
        <f t="shared" si="127"/>
        <v>7.1837584591358662E-4</v>
      </c>
      <c r="F421" s="38">
        <f t="shared" si="128"/>
        <v>3.4256211997014816E-4</v>
      </c>
      <c r="G421" s="39">
        <f t="shared" si="129"/>
        <v>-0.59420289855072461</v>
      </c>
      <c r="H421" s="40">
        <f t="shared" si="130"/>
        <v>-4.2686100989068187E-4</v>
      </c>
      <c r="I421" s="41"/>
    </row>
    <row r="422" spans="1:9" s="42" customFormat="1" ht="15" x14ac:dyDescent="0.2">
      <c r="B422" s="36" t="s">
        <v>128</v>
      </c>
      <c r="C422" s="37">
        <v>753</v>
      </c>
      <c r="D422" s="37">
        <v>605</v>
      </c>
      <c r="E422" s="38">
        <f t="shared" si="127"/>
        <v>7.8396668401874026E-3</v>
      </c>
      <c r="F422" s="38">
        <f t="shared" si="128"/>
        <v>7.4017886636407008E-3</v>
      </c>
      <c r="G422" s="39">
        <f t="shared" si="129"/>
        <v>-0.19654714475431606</v>
      </c>
      <c r="H422" s="40">
        <f t="shared" si="130"/>
        <v>-1.5408641332639249E-3</v>
      </c>
      <c r="I422" s="41"/>
    </row>
    <row r="423" spans="1:9" s="42" customFormat="1" ht="15" x14ac:dyDescent="0.2">
      <c r="B423" s="36" t="s">
        <v>127</v>
      </c>
      <c r="C423" s="37">
        <v>985</v>
      </c>
      <c r="D423" s="37">
        <v>657</v>
      </c>
      <c r="E423" s="38">
        <f t="shared" si="127"/>
        <v>1.0255075481520042E-2</v>
      </c>
      <c r="F423" s="38">
        <f t="shared" si="128"/>
        <v>8.0379754578709765E-3</v>
      </c>
      <c r="G423" s="39">
        <f t="shared" si="129"/>
        <v>-0.332994923857868</v>
      </c>
      <c r="H423" s="40">
        <f t="shared" si="130"/>
        <v>-3.4148880791254554E-3</v>
      </c>
      <c r="I423" s="41"/>
    </row>
    <row r="424" spans="1:9" s="42" customFormat="1" ht="15" x14ac:dyDescent="0.2">
      <c r="B424" s="36" t="s">
        <v>301</v>
      </c>
      <c r="C424" s="37">
        <v>200</v>
      </c>
      <c r="D424" s="37">
        <v>202</v>
      </c>
      <c r="E424" s="38">
        <f t="shared" si="127"/>
        <v>2.0822488287350338E-3</v>
      </c>
      <c r="F424" s="38">
        <f t="shared" si="128"/>
        <v>2.471341008356069E-3</v>
      </c>
      <c r="G424" s="39">
        <f t="shared" si="129"/>
        <v>0.01</v>
      </c>
      <c r="H424" s="40">
        <f t="shared" si="130"/>
        <v>2.082248828735034E-5</v>
      </c>
      <c r="I424" s="41"/>
    </row>
    <row r="425" spans="1:9" s="42" customFormat="1" ht="15" x14ac:dyDescent="0.2">
      <c r="B425" s="36" t="s">
        <v>544</v>
      </c>
      <c r="C425" s="37">
        <v>232</v>
      </c>
      <c r="D425" s="37">
        <v>469</v>
      </c>
      <c r="E425" s="38">
        <f t="shared" si="127"/>
        <v>2.4154086413326393E-3</v>
      </c>
      <c r="F425" s="38">
        <f t="shared" si="128"/>
        <v>5.7379155094999818E-3</v>
      </c>
      <c r="G425" s="39">
        <f t="shared" si="129"/>
        <v>1.021551724137931</v>
      </c>
      <c r="H425" s="40">
        <f t="shared" si="130"/>
        <v>2.4674648620510151E-3</v>
      </c>
      <c r="I425" s="41"/>
    </row>
    <row r="426" spans="1:9" s="42" customFormat="1" ht="30" x14ac:dyDescent="0.2">
      <c r="B426" s="36" t="s">
        <v>545</v>
      </c>
      <c r="C426" s="37">
        <v>22</v>
      </c>
      <c r="D426" s="37">
        <v>84</v>
      </c>
      <c r="E426" s="38">
        <f t="shared" si="127"/>
        <v>2.2904737116085372E-4</v>
      </c>
      <c r="F426" s="38">
        <f t="shared" si="128"/>
        <v>1.0276863599104444E-3</v>
      </c>
      <c r="G426" s="39">
        <f t="shared" si="129"/>
        <v>2.8181818181818183</v>
      </c>
      <c r="H426" s="40">
        <f t="shared" si="130"/>
        <v>6.4549713690786057E-4</v>
      </c>
      <c r="I426" s="41"/>
    </row>
    <row r="427" spans="1:9" s="42" customFormat="1" ht="15" x14ac:dyDescent="0.2">
      <c r="B427" s="36" t="s">
        <v>546</v>
      </c>
      <c r="C427" s="37">
        <v>9</v>
      </c>
      <c r="D427" s="37">
        <v>26</v>
      </c>
      <c r="E427" s="38">
        <f t="shared" si="127"/>
        <v>9.3701197293076519E-5</v>
      </c>
      <c r="F427" s="38">
        <f t="shared" si="128"/>
        <v>3.1809339711513757E-4</v>
      </c>
      <c r="G427" s="39">
        <f t="shared" si="129"/>
        <v>1.8888888888888888</v>
      </c>
      <c r="H427" s="40">
        <f t="shared" si="130"/>
        <v>1.7699115044247785E-4</v>
      </c>
      <c r="I427" s="41"/>
    </row>
    <row r="428" spans="1:9" s="42" customFormat="1" ht="15" x14ac:dyDescent="0.2">
      <c r="B428" s="36" t="s">
        <v>123</v>
      </c>
      <c r="C428" s="37">
        <v>172</v>
      </c>
      <c r="D428" s="37">
        <v>179</v>
      </c>
      <c r="E428" s="38">
        <f t="shared" si="127"/>
        <v>1.7907339927121292E-3</v>
      </c>
      <c r="F428" s="38">
        <f t="shared" si="128"/>
        <v>2.189950695523447E-3</v>
      </c>
      <c r="G428" s="39">
        <f t="shared" si="129"/>
        <v>4.0697674418604654E-2</v>
      </c>
      <c r="H428" s="40">
        <f t="shared" si="130"/>
        <v>7.2878709005726189E-5</v>
      </c>
      <c r="I428" s="41"/>
    </row>
    <row r="429" spans="1:9" s="42" customFormat="1" ht="15" x14ac:dyDescent="0.2">
      <c r="B429" s="36" t="s">
        <v>302</v>
      </c>
      <c r="C429" s="37">
        <v>27</v>
      </c>
      <c r="D429" s="37">
        <v>38</v>
      </c>
      <c r="E429" s="38">
        <f t="shared" si="127"/>
        <v>2.8110359187922954E-4</v>
      </c>
      <c r="F429" s="38">
        <f t="shared" si="128"/>
        <v>4.6490573424520109E-4</v>
      </c>
      <c r="G429" s="39">
        <f t="shared" si="129"/>
        <v>0.40740740740740738</v>
      </c>
      <c r="H429" s="40">
        <f t="shared" si="130"/>
        <v>1.1452368558042685E-4</v>
      </c>
      <c r="I429" s="41"/>
    </row>
    <row r="430" spans="1:9" s="42" customFormat="1" ht="15" x14ac:dyDescent="0.2">
      <c r="B430" s="36" t="s">
        <v>124</v>
      </c>
      <c r="C430" s="37">
        <v>299</v>
      </c>
      <c r="D430" s="37">
        <v>451</v>
      </c>
      <c r="E430" s="38">
        <f t="shared" si="127"/>
        <v>3.1129619989588757E-3</v>
      </c>
      <c r="F430" s="38">
        <f t="shared" si="128"/>
        <v>5.5176970038048863E-3</v>
      </c>
      <c r="G430" s="39">
        <f t="shared" si="129"/>
        <v>0.50836120401337792</v>
      </c>
      <c r="H430" s="40">
        <f t="shared" si="130"/>
        <v>1.5825091098386258E-3</v>
      </c>
      <c r="I430" s="41"/>
    </row>
    <row r="431" spans="1:9" s="42" customFormat="1" ht="15" x14ac:dyDescent="0.2">
      <c r="B431" s="36" t="s">
        <v>409</v>
      </c>
      <c r="C431" s="37">
        <v>174</v>
      </c>
      <c r="D431" s="37">
        <v>151</v>
      </c>
      <c r="E431" s="38">
        <f t="shared" si="127"/>
        <v>1.8115564809994794E-3</v>
      </c>
      <c r="F431" s="38">
        <f t="shared" si="128"/>
        <v>1.847388575553299E-3</v>
      </c>
      <c r="G431" s="39">
        <f t="shared" si="129"/>
        <v>-0.13218390804597702</v>
      </c>
      <c r="H431" s="40">
        <f t="shared" si="130"/>
        <v>-2.3945861530452888E-4</v>
      </c>
      <c r="I431" s="41"/>
    </row>
    <row r="432" spans="1:9" s="42" customFormat="1" ht="15" x14ac:dyDescent="0.2">
      <c r="B432" s="36" t="s">
        <v>122</v>
      </c>
      <c r="C432" s="37">
        <v>1508</v>
      </c>
      <c r="D432" s="37">
        <v>1107</v>
      </c>
      <c r="E432" s="38">
        <f t="shared" si="127"/>
        <v>1.5700156168662154E-2</v>
      </c>
      <c r="F432" s="38">
        <f t="shared" si="128"/>
        <v>1.3543438100248358E-2</v>
      </c>
      <c r="G432" s="39">
        <f t="shared" si="129"/>
        <v>-0.26591511936339524</v>
      </c>
      <c r="H432" s="40">
        <f t="shared" si="130"/>
        <v>-4.1749089016137426E-3</v>
      </c>
      <c r="I432" s="41"/>
    </row>
    <row r="433" spans="2:9" s="42" customFormat="1" ht="15" x14ac:dyDescent="0.2">
      <c r="B433" s="36" t="s">
        <v>303</v>
      </c>
      <c r="C433" s="37">
        <v>317</v>
      </c>
      <c r="D433" s="37">
        <v>575</v>
      </c>
      <c r="E433" s="38">
        <f t="shared" si="127"/>
        <v>3.3003643935450287E-3</v>
      </c>
      <c r="F433" s="38">
        <f t="shared" si="128"/>
        <v>7.0347578208155423E-3</v>
      </c>
      <c r="G433" s="39">
        <f t="shared" si="129"/>
        <v>0.81388012618296535</v>
      </c>
      <c r="H433" s="40">
        <f t="shared" si="130"/>
        <v>2.686100989068194E-3</v>
      </c>
      <c r="I433" s="41"/>
    </row>
    <row r="434" spans="2:9" s="42" customFormat="1" ht="15" x14ac:dyDescent="0.2">
      <c r="B434" s="36" t="s">
        <v>121</v>
      </c>
      <c r="C434" s="37">
        <v>270</v>
      </c>
      <c r="D434" s="37">
        <v>113</v>
      </c>
      <c r="E434" s="38">
        <f t="shared" si="127"/>
        <v>2.8110359187922956E-3</v>
      </c>
      <c r="F434" s="38">
        <f t="shared" si="128"/>
        <v>1.3824828413080978E-3</v>
      </c>
      <c r="G434" s="39">
        <f t="shared" si="129"/>
        <v>-0.58148148148148149</v>
      </c>
      <c r="H434" s="40">
        <f t="shared" si="130"/>
        <v>-1.6345653305570016E-3</v>
      </c>
      <c r="I434" s="41"/>
    </row>
    <row r="435" spans="2:9" s="42" customFormat="1" ht="15" x14ac:dyDescent="0.2">
      <c r="B435" s="36" t="s">
        <v>373</v>
      </c>
      <c r="C435" s="37">
        <v>124</v>
      </c>
      <c r="D435" s="37">
        <v>63</v>
      </c>
      <c r="E435" s="38">
        <f t="shared" si="127"/>
        <v>1.2909942738157209E-3</v>
      </c>
      <c r="F435" s="38">
        <f t="shared" si="128"/>
        <v>7.7076476993283337E-4</v>
      </c>
      <c r="G435" s="39">
        <f t="shared" si="129"/>
        <v>-0.49193548387096775</v>
      </c>
      <c r="H435" s="40">
        <f t="shared" si="130"/>
        <v>-6.3508589276418525E-4</v>
      </c>
      <c r="I435" s="41"/>
    </row>
    <row r="436" spans="2:9" s="42" customFormat="1" ht="15" x14ac:dyDescent="0.2">
      <c r="B436" s="36" t="s">
        <v>131</v>
      </c>
      <c r="C436" s="37">
        <v>376</v>
      </c>
      <c r="D436" s="37">
        <v>251</v>
      </c>
      <c r="E436" s="38">
        <f t="shared" si="127"/>
        <v>3.9146277980218634E-3</v>
      </c>
      <c r="F436" s="38">
        <f t="shared" si="128"/>
        <v>3.0708247183038281E-3</v>
      </c>
      <c r="G436" s="39">
        <f t="shared" si="129"/>
        <v>-0.33244680851063829</v>
      </c>
      <c r="H436" s="40">
        <f t="shared" si="130"/>
        <v>-1.3014055179593961E-3</v>
      </c>
      <c r="I436" s="41"/>
    </row>
    <row r="437" spans="2:9" s="42" customFormat="1" ht="15" x14ac:dyDescent="0.2">
      <c r="B437" s="36" t="s">
        <v>118</v>
      </c>
      <c r="C437" s="37">
        <v>104</v>
      </c>
      <c r="D437" s="37">
        <v>57</v>
      </c>
      <c r="E437" s="38">
        <f t="shared" si="127"/>
        <v>1.0827693909422175E-3</v>
      </c>
      <c r="F437" s="38">
        <f t="shared" si="128"/>
        <v>6.9735860136780161E-4</v>
      </c>
      <c r="G437" s="39">
        <f t="shared" si="129"/>
        <v>-0.45192307692307693</v>
      </c>
      <c r="H437" s="40">
        <f t="shared" si="130"/>
        <v>-4.8932847475273292E-4</v>
      </c>
      <c r="I437" s="41"/>
    </row>
    <row r="438" spans="2:9" s="42" customFormat="1" ht="15" x14ac:dyDescent="0.2">
      <c r="B438" s="36" t="s">
        <v>304</v>
      </c>
      <c r="C438" s="37">
        <v>1763</v>
      </c>
      <c r="D438" s="37">
        <v>2160</v>
      </c>
      <c r="E438" s="38">
        <f t="shared" si="127"/>
        <v>1.8355023425299322E-2</v>
      </c>
      <c r="F438" s="38">
        <f t="shared" si="128"/>
        <v>2.6426220683411428E-2</v>
      </c>
      <c r="G438" s="39">
        <f t="shared" si="129"/>
        <v>0.22518434486670449</v>
      </c>
      <c r="H438" s="40">
        <f t="shared" si="130"/>
        <v>4.1332639250390418E-3</v>
      </c>
      <c r="I438" s="41"/>
    </row>
    <row r="439" spans="2:9" s="42" customFormat="1" ht="15" x14ac:dyDescent="0.2">
      <c r="B439" s="36" t="s">
        <v>547</v>
      </c>
      <c r="C439" s="37">
        <v>1</v>
      </c>
      <c r="D439" s="37">
        <v>9</v>
      </c>
      <c r="E439" s="38">
        <f t="shared" si="127"/>
        <v>1.0411244143675168E-5</v>
      </c>
      <c r="F439" s="38">
        <f t="shared" si="128"/>
        <v>1.1010925284754763E-4</v>
      </c>
      <c r="G439" s="39">
        <f t="shared" si="129"/>
        <v>8</v>
      </c>
      <c r="H439" s="40">
        <f t="shared" si="130"/>
        <v>8.3289953149401347E-5</v>
      </c>
      <c r="I439" s="41"/>
    </row>
    <row r="440" spans="2:9" s="42" customFormat="1" ht="15" x14ac:dyDescent="0.2">
      <c r="B440" s="36" t="s">
        <v>125</v>
      </c>
      <c r="C440" s="37">
        <v>13</v>
      </c>
      <c r="D440" s="37">
        <v>61</v>
      </c>
      <c r="E440" s="38">
        <f t="shared" si="127"/>
        <v>1.3534617386777719E-4</v>
      </c>
      <c r="F440" s="38">
        <f t="shared" si="128"/>
        <v>7.4629604707782279E-4</v>
      </c>
      <c r="G440" s="39">
        <f t="shared" si="129"/>
        <v>3.6923076923076925</v>
      </c>
      <c r="H440" s="40">
        <f t="shared" si="130"/>
        <v>4.9973971889640814E-4</v>
      </c>
      <c r="I440" s="41"/>
    </row>
    <row r="441" spans="2:9" s="42" customFormat="1" ht="15" x14ac:dyDescent="0.2">
      <c r="B441" s="36" t="s">
        <v>129</v>
      </c>
      <c r="C441" s="37">
        <v>10</v>
      </c>
      <c r="D441" s="37">
        <v>17</v>
      </c>
      <c r="E441" s="38">
        <f t="shared" si="127"/>
        <v>1.0411244143675169E-4</v>
      </c>
      <c r="F441" s="38">
        <f t="shared" si="128"/>
        <v>2.0798414426758996E-4</v>
      </c>
      <c r="G441" s="39">
        <f t="shared" si="129"/>
        <v>0.7</v>
      </c>
      <c r="H441" s="40">
        <f t="shared" si="130"/>
        <v>7.2878709005726175E-5</v>
      </c>
      <c r="I441" s="41"/>
    </row>
    <row r="442" spans="2:9" s="42" customFormat="1" ht="15" x14ac:dyDescent="0.2">
      <c r="B442" s="36" t="s">
        <v>116</v>
      </c>
      <c r="C442" s="37">
        <v>167</v>
      </c>
      <c r="D442" s="37">
        <v>7</v>
      </c>
      <c r="E442" s="38">
        <f t="shared" si="127"/>
        <v>1.7386777719937533E-3</v>
      </c>
      <c r="F442" s="38">
        <f t="shared" si="128"/>
        <v>8.564052999253704E-5</v>
      </c>
      <c r="G442" s="39">
        <f t="shared" si="129"/>
        <v>-0.95808383233532934</v>
      </c>
      <c r="H442" s="40">
        <f t="shared" si="130"/>
        <v>-1.665799062988027E-3</v>
      </c>
      <c r="I442" s="41"/>
    </row>
    <row r="443" spans="2:9" s="42" customFormat="1" ht="15" x14ac:dyDescent="0.2">
      <c r="B443" s="36" t="s">
        <v>120</v>
      </c>
      <c r="C443" s="37">
        <v>157</v>
      </c>
      <c r="D443" s="37">
        <v>116</v>
      </c>
      <c r="E443" s="38">
        <f t="shared" si="127"/>
        <v>1.6345653305570016E-3</v>
      </c>
      <c r="F443" s="38">
        <f t="shared" si="128"/>
        <v>1.4191859255906138E-3</v>
      </c>
      <c r="G443" s="39">
        <f t="shared" si="129"/>
        <v>-0.26114649681528662</v>
      </c>
      <c r="H443" s="40">
        <f t="shared" si="130"/>
        <v>-4.2686100989068197E-4</v>
      </c>
      <c r="I443" s="41"/>
    </row>
    <row r="444" spans="2:9" s="42" customFormat="1" ht="15" x14ac:dyDescent="0.2">
      <c r="B444" s="36" t="s">
        <v>126</v>
      </c>
      <c r="C444" s="37">
        <v>25</v>
      </c>
      <c r="D444" s="37">
        <v>11</v>
      </c>
      <c r="E444" s="38">
        <f t="shared" si="127"/>
        <v>2.6028110359187923E-4</v>
      </c>
      <c r="F444" s="38">
        <f t="shared" si="128"/>
        <v>1.345779757025582E-4</v>
      </c>
      <c r="G444" s="39">
        <f t="shared" si="129"/>
        <v>-0.56000000000000005</v>
      </c>
      <c r="H444" s="40">
        <f t="shared" si="130"/>
        <v>-1.4575741801145238E-4</v>
      </c>
      <c r="I444" s="41"/>
    </row>
    <row r="445" spans="2:9" s="42" customFormat="1" ht="15" x14ac:dyDescent="0.2">
      <c r="B445" s="36" t="s">
        <v>130</v>
      </c>
      <c r="C445" s="37">
        <v>35</v>
      </c>
      <c r="D445" s="37">
        <v>38</v>
      </c>
      <c r="E445" s="38">
        <f t="shared" si="127"/>
        <v>3.6439354502863092E-4</v>
      </c>
      <c r="F445" s="38">
        <f t="shared" si="128"/>
        <v>4.6490573424520109E-4</v>
      </c>
      <c r="G445" s="39">
        <f t="shared" si="129"/>
        <v>8.5714285714285715E-2</v>
      </c>
      <c r="H445" s="40">
        <f t="shared" si="130"/>
        <v>3.1233732431025508E-5</v>
      </c>
      <c r="I445" s="41"/>
    </row>
    <row r="446" spans="2:9" s="42" customFormat="1" ht="15" x14ac:dyDescent="0.2">
      <c r="B446" s="36" t="s">
        <v>305</v>
      </c>
      <c r="C446" s="37">
        <v>1299</v>
      </c>
      <c r="D446" s="37">
        <v>815</v>
      </c>
      <c r="E446" s="38">
        <f t="shared" si="127"/>
        <v>1.3524206142634046E-2</v>
      </c>
      <c r="F446" s="38">
        <f t="shared" si="128"/>
        <v>9.9710045634168118E-3</v>
      </c>
      <c r="G446" s="39">
        <f t="shared" si="129"/>
        <v>-0.37259430331023863</v>
      </c>
      <c r="H446" s="40">
        <f t="shared" si="130"/>
        <v>-5.039042165538782E-3</v>
      </c>
      <c r="I446" s="41"/>
    </row>
    <row r="447" spans="2:9" s="42" customFormat="1" ht="30" x14ac:dyDescent="0.2">
      <c r="B447" s="36" t="s">
        <v>548</v>
      </c>
      <c r="C447" s="37">
        <v>9</v>
      </c>
      <c r="D447" s="37">
        <v>11</v>
      </c>
      <c r="E447" s="38">
        <f t="shared" si="127"/>
        <v>9.3701197293076519E-5</v>
      </c>
      <c r="F447" s="38">
        <f t="shared" si="128"/>
        <v>1.345779757025582E-4</v>
      </c>
      <c r="G447" s="39">
        <f t="shared" si="129"/>
        <v>0.22222222222222221</v>
      </c>
      <c r="H447" s="40">
        <f t="shared" si="130"/>
        <v>2.0822488287350337E-5</v>
      </c>
      <c r="I447" s="41"/>
    </row>
    <row r="448" spans="2:9" s="42" customFormat="1" ht="15" x14ac:dyDescent="0.2">
      <c r="B448" s="36" t="s">
        <v>306</v>
      </c>
      <c r="C448" s="37">
        <v>241</v>
      </c>
      <c r="D448" s="37">
        <v>196</v>
      </c>
      <c r="E448" s="38">
        <f t="shared" si="127"/>
        <v>2.5091098386257156E-3</v>
      </c>
      <c r="F448" s="38">
        <f t="shared" si="128"/>
        <v>2.3979348397910371E-3</v>
      </c>
      <c r="G448" s="39">
        <f t="shared" si="129"/>
        <v>-0.18672199170124482</v>
      </c>
      <c r="H448" s="40">
        <f t="shared" si="130"/>
        <v>-4.6850598646538261E-4</v>
      </c>
      <c r="I448" s="41"/>
    </row>
    <row r="449" spans="2:9" s="42" customFormat="1" ht="15" x14ac:dyDescent="0.2">
      <c r="B449" s="36" t="s">
        <v>307</v>
      </c>
      <c r="C449" s="37">
        <v>41</v>
      </c>
      <c r="D449" s="37">
        <v>8</v>
      </c>
      <c r="E449" s="38">
        <f t="shared" si="127"/>
        <v>4.2686100989068192E-4</v>
      </c>
      <c r="F449" s="38">
        <f t="shared" si="128"/>
        <v>9.7874891420042333E-5</v>
      </c>
      <c r="G449" s="39">
        <f t="shared" si="129"/>
        <v>-0.80487804878048785</v>
      </c>
      <c r="H449" s="40">
        <f t="shared" si="130"/>
        <v>-3.435710567412806E-4</v>
      </c>
      <c r="I449" s="41"/>
    </row>
    <row r="450" spans="2:9" s="42" customFormat="1" ht="15" x14ac:dyDescent="0.2">
      <c r="B450" s="36" t="s">
        <v>549</v>
      </c>
      <c r="C450" s="37">
        <v>243</v>
      </c>
      <c r="D450" s="37">
        <v>181</v>
      </c>
      <c r="E450" s="38">
        <f t="shared" si="127"/>
        <v>2.529932326913066E-3</v>
      </c>
      <c r="F450" s="38">
        <f t="shared" si="128"/>
        <v>2.2144194183784578E-3</v>
      </c>
      <c r="G450" s="39">
        <f t="shared" si="129"/>
        <v>-0.2551440329218107</v>
      </c>
      <c r="H450" s="40">
        <f t="shared" si="130"/>
        <v>-6.4549713690786046E-4</v>
      </c>
      <c r="I450" s="41"/>
    </row>
    <row r="451" spans="2:9" s="42" customFormat="1" ht="15" x14ac:dyDescent="0.2">
      <c r="B451" s="36" t="s">
        <v>308</v>
      </c>
      <c r="C451" s="37">
        <v>696</v>
      </c>
      <c r="D451" s="37">
        <v>844</v>
      </c>
      <c r="E451" s="38">
        <f t="shared" si="127"/>
        <v>7.2462259239979175E-3</v>
      </c>
      <c r="F451" s="38">
        <f t="shared" si="128"/>
        <v>1.0325801044814465E-2</v>
      </c>
      <c r="G451" s="39">
        <f t="shared" si="129"/>
        <v>0.21264367816091953</v>
      </c>
      <c r="H451" s="40">
        <f t="shared" si="130"/>
        <v>1.5408641332639249E-3</v>
      </c>
      <c r="I451" s="41"/>
    </row>
    <row r="452" spans="2:9" s="42" customFormat="1" ht="15" x14ac:dyDescent="0.2">
      <c r="B452" s="36" t="s">
        <v>309</v>
      </c>
      <c r="C452" s="37">
        <v>143</v>
      </c>
      <c r="D452" s="37">
        <v>120</v>
      </c>
      <c r="E452" s="38">
        <f t="shared" si="127"/>
        <v>1.4888079125455491E-3</v>
      </c>
      <c r="F452" s="38">
        <f t="shared" si="128"/>
        <v>1.468123371300635E-3</v>
      </c>
      <c r="G452" s="39">
        <f t="shared" si="129"/>
        <v>-0.16083916083916083</v>
      </c>
      <c r="H452" s="40">
        <f t="shared" si="130"/>
        <v>-2.3945861530452886E-4</v>
      </c>
      <c r="I452" s="41"/>
    </row>
    <row r="453" spans="2:9" s="42" customFormat="1" ht="15" x14ac:dyDescent="0.2">
      <c r="B453" s="36" t="s">
        <v>310</v>
      </c>
      <c r="C453" s="37">
        <v>224</v>
      </c>
      <c r="D453" s="37">
        <v>105</v>
      </c>
      <c r="E453" s="38">
        <f t="shared" si="127"/>
        <v>2.332118688183238E-3</v>
      </c>
      <c r="F453" s="38">
        <f t="shared" si="128"/>
        <v>1.2846079498880557E-3</v>
      </c>
      <c r="G453" s="39">
        <f t="shared" si="129"/>
        <v>-0.53125</v>
      </c>
      <c r="H453" s="40">
        <f t="shared" si="130"/>
        <v>-1.2389380530973453E-3</v>
      </c>
      <c r="I453" s="41"/>
    </row>
    <row r="454" spans="2:9" s="42" customFormat="1" ht="15" x14ac:dyDescent="0.2">
      <c r="B454" s="36" t="s">
        <v>117</v>
      </c>
      <c r="C454" s="37">
        <v>71</v>
      </c>
      <c r="D454" s="37">
        <v>46</v>
      </c>
      <c r="E454" s="38">
        <f t="shared" si="127"/>
        <v>7.3919833420093705E-4</v>
      </c>
      <c r="F454" s="38">
        <f t="shared" si="128"/>
        <v>5.6278062566524339E-4</v>
      </c>
      <c r="G454" s="39">
        <f t="shared" si="129"/>
        <v>-0.352112676056338</v>
      </c>
      <c r="H454" s="40">
        <f t="shared" si="130"/>
        <v>-2.6028110359187923E-4</v>
      </c>
      <c r="I454" s="41"/>
    </row>
    <row r="455" spans="2:9" s="42" customFormat="1" ht="15" x14ac:dyDescent="0.2">
      <c r="B455" s="36" t="s">
        <v>311</v>
      </c>
      <c r="C455" s="37">
        <v>89</v>
      </c>
      <c r="D455" s="37">
        <v>24</v>
      </c>
      <c r="E455" s="38">
        <f t="shared" si="127"/>
        <v>9.2660072878709011E-4</v>
      </c>
      <c r="F455" s="38">
        <f t="shared" si="128"/>
        <v>2.9362467426012699E-4</v>
      </c>
      <c r="G455" s="39">
        <f t="shared" si="129"/>
        <v>-0.7303370786516854</v>
      </c>
      <c r="H455" s="40">
        <f t="shared" si="130"/>
        <v>-6.767308693388861E-4</v>
      </c>
      <c r="I455" s="41"/>
    </row>
    <row r="456" spans="2:9" s="42" customFormat="1" ht="15" x14ac:dyDescent="0.2">
      <c r="B456" s="36" t="s">
        <v>312</v>
      </c>
      <c r="C456" s="37">
        <v>483</v>
      </c>
      <c r="D456" s="37">
        <v>384</v>
      </c>
      <c r="E456" s="38">
        <f t="shared" si="127"/>
        <v>5.028630921395107E-3</v>
      </c>
      <c r="F456" s="38">
        <f t="shared" si="128"/>
        <v>4.6979947881620318E-3</v>
      </c>
      <c r="G456" s="39">
        <f t="shared" si="129"/>
        <v>-0.20496894409937888</v>
      </c>
      <c r="H456" s="40">
        <f t="shared" si="130"/>
        <v>-1.0307131702238417E-3</v>
      </c>
      <c r="I456" s="41"/>
    </row>
    <row r="457" spans="2:9" s="42" customFormat="1" ht="15" x14ac:dyDescent="0.2">
      <c r="B457" s="36" t="s">
        <v>550</v>
      </c>
      <c r="C457" s="37">
        <v>361</v>
      </c>
      <c r="D457" s="37">
        <v>231</v>
      </c>
      <c r="E457" s="38">
        <f t="shared" si="127"/>
        <v>3.7584591358667363E-3</v>
      </c>
      <c r="F457" s="38">
        <f t="shared" si="128"/>
        <v>2.8261374897537222E-3</v>
      </c>
      <c r="G457" s="39">
        <f t="shared" si="129"/>
        <v>-0.36011080332409973</v>
      </c>
      <c r="H457" s="40">
        <f t="shared" si="130"/>
        <v>-1.353461738677772E-3</v>
      </c>
      <c r="I457" s="41"/>
    </row>
    <row r="458" spans="2:9" s="42" customFormat="1" ht="15" x14ac:dyDescent="0.2">
      <c r="B458" s="36" t="s">
        <v>313</v>
      </c>
      <c r="C458" s="37">
        <v>10</v>
      </c>
      <c r="D458" s="37">
        <v>30</v>
      </c>
      <c r="E458" s="38">
        <f t="shared" si="127"/>
        <v>1.0411244143675169E-4</v>
      </c>
      <c r="F458" s="38">
        <f t="shared" si="128"/>
        <v>3.6703084282515875E-4</v>
      </c>
      <c r="G458" s="39">
        <f t="shared" si="129"/>
        <v>2</v>
      </c>
      <c r="H458" s="40">
        <f t="shared" si="130"/>
        <v>2.0822488287350338E-4</v>
      </c>
      <c r="I458" s="41"/>
    </row>
    <row r="459" spans="2:9" s="42" customFormat="1" ht="15" x14ac:dyDescent="0.2">
      <c r="B459" s="36" t="s">
        <v>314</v>
      </c>
      <c r="C459" s="37">
        <v>30</v>
      </c>
      <c r="D459" s="37">
        <v>28</v>
      </c>
      <c r="E459" s="38">
        <f t="shared" si="127"/>
        <v>3.1233732431025507E-4</v>
      </c>
      <c r="F459" s="38">
        <f t="shared" si="128"/>
        <v>3.4256211997014816E-4</v>
      </c>
      <c r="G459" s="39">
        <f t="shared" si="129"/>
        <v>-6.6666666666666666E-2</v>
      </c>
      <c r="H459" s="40">
        <f t="shared" si="130"/>
        <v>-2.0822488287350337E-5</v>
      </c>
      <c r="I459" s="41"/>
    </row>
    <row r="460" spans="2:9" s="42" customFormat="1" ht="15" x14ac:dyDescent="0.2">
      <c r="B460" s="36" t="s">
        <v>315</v>
      </c>
      <c r="C460" s="37">
        <v>9</v>
      </c>
      <c r="D460" s="37">
        <v>66</v>
      </c>
      <c r="E460" s="38">
        <f t="shared" si="127"/>
        <v>9.3701197293076519E-5</v>
      </c>
      <c r="F460" s="38">
        <f t="shared" si="128"/>
        <v>8.0746785421534925E-4</v>
      </c>
      <c r="G460" s="39">
        <f t="shared" si="129"/>
        <v>6.333333333333333</v>
      </c>
      <c r="H460" s="40">
        <f t="shared" si="130"/>
        <v>5.9344091618948461E-4</v>
      </c>
      <c r="I460" s="41"/>
    </row>
    <row r="461" spans="2:9" s="42" customFormat="1" ht="15" x14ac:dyDescent="0.2">
      <c r="B461" s="36" t="s">
        <v>316</v>
      </c>
      <c r="C461" s="37">
        <v>98</v>
      </c>
      <c r="D461" s="37">
        <v>100</v>
      </c>
      <c r="E461" s="38">
        <f t="shared" si="127"/>
        <v>1.0203019260801665E-3</v>
      </c>
      <c r="F461" s="38">
        <f t="shared" si="128"/>
        <v>1.2234361427505291E-3</v>
      </c>
      <c r="G461" s="39">
        <f t="shared" si="129"/>
        <v>2.0408163265306121E-2</v>
      </c>
      <c r="H461" s="40">
        <f t="shared" si="130"/>
        <v>2.0822488287350333E-5</v>
      </c>
      <c r="I461" s="41"/>
    </row>
    <row r="462" spans="2:9" s="42" customFormat="1" ht="15" x14ac:dyDescent="0.2">
      <c r="B462" s="36" t="s">
        <v>140</v>
      </c>
      <c r="C462" s="37">
        <v>128</v>
      </c>
      <c r="D462" s="37">
        <v>34</v>
      </c>
      <c r="E462" s="38">
        <f t="shared" si="127"/>
        <v>1.3326392503904216E-3</v>
      </c>
      <c r="F462" s="38">
        <f t="shared" si="128"/>
        <v>4.1596828853517992E-4</v>
      </c>
      <c r="G462" s="39">
        <f t="shared" si="129"/>
        <v>-0.734375</v>
      </c>
      <c r="H462" s="40">
        <f t="shared" si="130"/>
        <v>-9.7865694950546585E-4</v>
      </c>
      <c r="I462" s="41"/>
    </row>
    <row r="463" spans="2:9" s="42" customFormat="1" ht="30" x14ac:dyDescent="0.2">
      <c r="B463" s="36" t="s">
        <v>141</v>
      </c>
      <c r="C463" s="37">
        <v>26</v>
      </c>
      <c r="D463" s="37">
        <v>50</v>
      </c>
      <c r="E463" s="38">
        <f t="shared" si="127"/>
        <v>2.7069234773555438E-4</v>
      </c>
      <c r="F463" s="38">
        <f t="shared" si="128"/>
        <v>6.1171807137526456E-4</v>
      </c>
      <c r="G463" s="39">
        <f t="shared" si="129"/>
        <v>0.92307692307692313</v>
      </c>
      <c r="H463" s="40">
        <f t="shared" si="130"/>
        <v>2.4986985944820407E-4</v>
      </c>
      <c r="I463" s="41"/>
    </row>
    <row r="464" spans="2:9" s="42" customFormat="1" ht="15" x14ac:dyDescent="0.2">
      <c r="B464" s="36" t="s">
        <v>317</v>
      </c>
      <c r="C464" s="37">
        <v>39</v>
      </c>
      <c r="D464" s="37">
        <v>52</v>
      </c>
      <c r="E464" s="38">
        <f t="shared" si="127"/>
        <v>4.060385216033316E-4</v>
      </c>
      <c r="F464" s="38">
        <f t="shared" si="128"/>
        <v>6.3618679423027515E-4</v>
      </c>
      <c r="G464" s="39">
        <f t="shared" si="129"/>
        <v>0.33333333333333331</v>
      </c>
      <c r="H464" s="40">
        <f t="shared" si="130"/>
        <v>1.3534617386777719E-4</v>
      </c>
      <c r="I464" s="41"/>
    </row>
    <row r="465" spans="2:9" s="42" customFormat="1" ht="15" x14ac:dyDescent="0.2">
      <c r="B465" s="36" t="s">
        <v>318</v>
      </c>
      <c r="C465" s="37">
        <v>287</v>
      </c>
      <c r="D465" s="37">
        <v>185</v>
      </c>
      <c r="E465" s="38">
        <f t="shared" si="127"/>
        <v>2.9880270692347736E-3</v>
      </c>
      <c r="F465" s="38">
        <f t="shared" si="128"/>
        <v>2.2633568640884789E-3</v>
      </c>
      <c r="G465" s="39">
        <f t="shared" si="129"/>
        <v>-0.35540069686411152</v>
      </c>
      <c r="H465" s="40">
        <f t="shared" si="130"/>
        <v>-1.0619469026548673E-3</v>
      </c>
      <c r="I465" s="41"/>
    </row>
    <row r="466" spans="2:9" s="42" customFormat="1" ht="30" x14ac:dyDescent="0.2">
      <c r="B466" s="36" t="s">
        <v>319</v>
      </c>
      <c r="C466" s="37">
        <v>28</v>
      </c>
      <c r="D466" s="37">
        <v>11</v>
      </c>
      <c r="E466" s="38">
        <f t="shared" si="127"/>
        <v>2.9151483602290475E-4</v>
      </c>
      <c r="F466" s="38">
        <f t="shared" si="128"/>
        <v>1.345779757025582E-4</v>
      </c>
      <c r="G466" s="39">
        <f t="shared" si="129"/>
        <v>-0.6071428571428571</v>
      </c>
      <c r="H466" s="40">
        <f t="shared" si="130"/>
        <v>-1.7699115044247788E-4</v>
      </c>
      <c r="I466" s="41"/>
    </row>
    <row r="467" spans="2:9" s="42" customFormat="1" ht="15" x14ac:dyDescent="0.2">
      <c r="B467" s="36" t="s">
        <v>138</v>
      </c>
      <c r="C467" s="37">
        <v>237</v>
      </c>
      <c r="D467" s="37">
        <v>153</v>
      </c>
      <c r="E467" s="38">
        <f t="shared" si="127"/>
        <v>2.4674648620510151E-3</v>
      </c>
      <c r="F467" s="38">
        <f t="shared" si="128"/>
        <v>1.8718572984083096E-3</v>
      </c>
      <c r="G467" s="39">
        <f t="shared" si="129"/>
        <v>-0.35443037974683544</v>
      </c>
      <c r="H467" s="40">
        <f t="shared" si="130"/>
        <v>-8.7454450806871426E-4</v>
      </c>
      <c r="I467" s="41"/>
    </row>
    <row r="468" spans="2:9" s="42" customFormat="1" ht="15" x14ac:dyDescent="0.2">
      <c r="B468" s="36" t="s">
        <v>320</v>
      </c>
      <c r="C468" s="37">
        <v>30</v>
      </c>
      <c r="D468" s="37">
        <v>14</v>
      </c>
      <c r="E468" s="38">
        <f t="shared" si="127"/>
        <v>3.1233732431025507E-4</v>
      </c>
      <c r="F468" s="38">
        <f t="shared" si="128"/>
        <v>1.7128105998507408E-4</v>
      </c>
      <c r="G468" s="39">
        <f t="shared" si="129"/>
        <v>-0.53333333333333333</v>
      </c>
      <c r="H468" s="40">
        <f t="shared" si="130"/>
        <v>-1.6657990629880269E-4</v>
      </c>
      <c r="I468" s="41"/>
    </row>
    <row r="469" spans="2:9" s="42" customFormat="1" ht="15" x14ac:dyDescent="0.2">
      <c r="B469" s="36" t="s">
        <v>321</v>
      </c>
      <c r="C469" s="37">
        <v>0</v>
      </c>
      <c r="D469" s="37">
        <v>0</v>
      </c>
      <c r="E469" s="38" t="str">
        <f t="shared" ref="E469:E534" si="147">+IF(C469=0,"",C469/C$329)</f>
        <v/>
      </c>
      <c r="F469" s="38" t="str">
        <f t="shared" ref="F469:F534" si="148">+IF(D469=0,"",D469/D$329)</f>
        <v/>
      </c>
      <c r="G469" s="39" t="str">
        <f t="shared" ref="G469:G534" si="149">+IF(OR(AND(D469=0),(C469=0)),"0",((D469-C469)/C469))</f>
        <v>0</v>
      </c>
      <c r="H469" s="40" t="str">
        <f t="shared" ref="H469:H534" si="150">+IF(OR(AND(E469=""),(G469="")),"",E469*G469)</f>
        <v/>
      </c>
      <c r="I469" s="41"/>
    </row>
    <row r="470" spans="2:9" s="42" customFormat="1" ht="15" x14ac:dyDescent="0.2">
      <c r="B470" s="36" t="s">
        <v>322</v>
      </c>
      <c r="C470" s="37">
        <v>1</v>
      </c>
      <c r="D470" s="37">
        <v>5</v>
      </c>
      <c r="E470" s="38">
        <f t="shared" si="147"/>
        <v>1.0411244143675168E-5</v>
      </c>
      <c r="F470" s="38">
        <f t="shared" si="148"/>
        <v>6.1171807137526453E-5</v>
      </c>
      <c r="G470" s="39">
        <f t="shared" si="149"/>
        <v>4</v>
      </c>
      <c r="H470" s="40">
        <f t="shared" si="150"/>
        <v>4.1644976574700673E-5</v>
      </c>
      <c r="I470" s="41"/>
    </row>
    <row r="471" spans="2:9" s="42" customFormat="1" ht="30" x14ac:dyDescent="0.2">
      <c r="B471" s="36" t="s">
        <v>323</v>
      </c>
      <c r="C471" s="37">
        <v>31</v>
      </c>
      <c r="D471" s="37">
        <v>6</v>
      </c>
      <c r="E471" s="38">
        <f t="shared" si="147"/>
        <v>3.2274856845393023E-4</v>
      </c>
      <c r="F471" s="38">
        <f t="shared" si="148"/>
        <v>7.3406168565031746E-5</v>
      </c>
      <c r="G471" s="39">
        <f t="shared" si="149"/>
        <v>-0.80645161290322576</v>
      </c>
      <c r="H471" s="40">
        <f t="shared" si="150"/>
        <v>-2.6028110359187923E-4</v>
      </c>
      <c r="I471" s="41"/>
    </row>
    <row r="472" spans="2:9" s="42" customFormat="1" ht="15" x14ac:dyDescent="0.2">
      <c r="B472" s="36" t="s">
        <v>136</v>
      </c>
      <c r="C472" s="37">
        <v>1</v>
      </c>
      <c r="D472" s="37">
        <v>0</v>
      </c>
      <c r="E472" s="38">
        <f t="shared" si="147"/>
        <v>1.0411244143675168E-5</v>
      </c>
      <c r="F472" s="38" t="str">
        <f t="shared" si="148"/>
        <v/>
      </c>
      <c r="G472" s="39" t="str">
        <f t="shared" si="149"/>
        <v>0</v>
      </c>
      <c r="H472" s="40">
        <f t="shared" si="150"/>
        <v>0</v>
      </c>
      <c r="I472" s="41"/>
    </row>
    <row r="473" spans="2:9" s="42" customFormat="1" ht="15" x14ac:dyDescent="0.2">
      <c r="B473" s="36" t="s">
        <v>324</v>
      </c>
      <c r="C473" s="37">
        <v>28</v>
      </c>
      <c r="D473" s="37">
        <v>2</v>
      </c>
      <c r="E473" s="38">
        <f t="shared" si="147"/>
        <v>2.9151483602290475E-4</v>
      </c>
      <c r="F473" s="38">
        <f t="shared" si="148"/>
        <v>2.4468722855010583E-5</v>
      </c>
      <c r="G473" s="39">
        <f t="shared" si="149"/>
        <v>-0.9285714285714286</v>
      </c>
      <c r="H473" s="40">
        <f t="shared" si="150"/>
        <v>-2.7069234773555444E-4</v>
      </c>
      <c r="I473" s="41"/>
    </row>
    <row r="474" spans="2:9" s="42" customFormat="1" ht="15" x14ac:dyDescent="0.2">
      <c r="B474" s="36" t="s">
        <v>325</v>
      </c>
      <c r="C474" s="37">
        <v>186</v>
      </c>
      <c r="D474" s="37">
        <v>16</v>
      </c>
      <c r="E474" s="38">
        <f t="shared" si="147"/>
        <v>1.9364914107235815E-3</v>
      </c>
      <c r="F474" s="38">
        <f t="shared" si="148"/>
        <v>1.9574978284008467E-4</v>
      </c>
      <c r="G474" s="39">
        <f t="shared" si="149"/>
        <v>-0.91397849462365588</v>
      </c>
      <c r="H474" s="40">
        <f t="shared" si="150"/>
        <v>-1.7699115044247787E-3</v>
      </c>
      <c r="I474" s="41"/>
    </row>
    <row r="475" spans="2:9" s="42" customFormat="1" ht="15" x14ac:dyDescent="0.2">
      <c r="B475" s="36" t="s">
        <v>551</v>
      </c>
      <c r="C475" s="37">
        <v>147</v>
      </c>
      <c r="D475" s="37">
        <v>237</v>
      </c>
      <c r="E475" s="38">
        <f t="shared" si="147"/>
        <v>1.5304528891202499E-3</v>
      </c>
      <c r="F475" s="38">
        <f t="shared" si="148"/>
        <v>2.8995436583187542E-3</v>
      </c>
      <c r="G475" s="39">
        <f t="shared" si="149"/>
        <v>0.61224489795918369</v>
      </c>
      <c r="H475" s="40">
        <f t="shared" si="150"/>
        <v>9.3701197293076532E-4</v>
      </c>
      <c r="I475" s="41"/>
    </row>
    <row r="476" spans="2:9" s="42" customFormat="1" ht="15" x14ac:dyDescent="0.2">
      <c r="B476" s="36" t="s">
        <v>144</v>
      </c>
      <c r="C476" s="37">
        <v>109</v>
      </c>
      <c r="D476" s="37">
        <v>48</v>
      </c>
      <c r="E476" s="38">
        <f t="shared" si="147"/>
        <v>1.1348256116605934E-3</v>
      </c>
      <c r="F476" s="38">
        <f t="shared" si="148"/>
        <v>5.8724934852025397E-4</v>
      </c>
      <c r="G476" s="39">
        <f t="shared" si="149"/>
        <v>-0.55963302752293576</v>
      </c>
      <c r="H476" s="40">
        <f t="shared" si="150"/>
        <v>-6.3508589276418525E-4</v>
      </c>
      <c r="I476" s="41"/>
    </row>
    <row r="477" spans="2:9" s="42" customFormat="1" ht="15" x14ac:dyDescent="0.2">
      <c r="B477" s="36" t="s">
        <v>552</v>
      </c>
      <c r="C477" s="37">
        <v>3942</v>
      </c>
      <c r="D477" s="37">
        <v>1307</v>
      </c>
      <c r="E477" s="38">
        <f t="shared" si="147"/>
        <v>4.1041124414367518E-2</v>
      </c>
      <c r="F477" s="38">
        <f t="shared" si="148"/>
        <v>1.5990310385749416E-2</v>
      </c>
      <c r="G477" s="39">
        <f t="shared" si="149"/>
        <v>-0.66844241501775747</v>
      </c>
      <c r="H477" s="40">
        <f t="shared" si="150"/>
        <v>-2.743362831858407E-2</v>
      </c>
      <c r="I477" s="41"/>
    </row>
    <row r="478" spans="2:9" s="42" customFormat="1" ht="15" x14ac:dyDescent="0.2">
      <c r="B478" s="36" t="s">
        <v>137</v>
      </c>
      <c r="C478" s="37">
        <v>1006</v>
      </c>
      <c r="D478" s="37">
        <v>389</v>
      </c>
      <c r="E478" s="38">
        <f t="shared" si="147"/>
        <v>1.0473711608537221E-2</v>
      </c>
      <c r="F478" s="38">
        <f t="shared" si="148"/>
        <v>4.7591665952995583E-3</v>
      </c>
      <c r="G478" s="39">
        <f t="shared" si="149"/>
        <v>-0.61332007952286283</v>
      </c>
      <c r="H478" s="40">
        <f t="shared" si="150"/>
        <v>-6.4237376366475798E-3</v>
      </c>
      <c r="I478" s="41"/>
    </row>
    <row r="479" spans="2:9" s="42" customFormat="1" ht="30" x14ac:dyDescent="0.2">
      <c r="B479" s="36" t="s">
        <v>326</v>
      </c>
      <c r="C479" s="37">
        <v>329</v>
      </c>
      <c r="D479" s="37">
        <v>118</v>
      </c>
      <c r="E479" s="38">
        <f t="shared" si="147"/>
        <v>3.4252993232691308E-3</v>
      </c>
      <c r="F479" s="38">
        <f t="shared" si="148"/>
        <v>1.4436546484456244E-3</v>
      </c>
      <c r="G479" s="39">
        <f t="shared" si="149"/>
        <v>-0.64133738601823709</v>
      </c>
      <c r="H479" s="40">
        <f t="shared" si="150"/>
        <v>-2.1967725143154609E-3</v>
      </c>
      <c r="I479" s="41"/>
    </row>
    <row r="480" spans="2:9" s="42" customFormat="1" ht="15" x14ac:dyDescent="0.2">
      <c r="B480" s="36" t="s">
        <v>139</v>
      </c>
      <c r="C480" s="37">
        <v>31</v>
      </c>
      <c r="D480" s="37">
        <v>0</v>
      </c>
      <c r="E480" s="38">
        <f t="shared" si="147"/>
        <v>3.2274856845393023E-4</v>
      </c>
      <c r="F480" s="38" t="str">
        <f t="shared" si="148"/>
        <v/>
      </c>
      <c r="G480" s="39" t="str">
        <f t="shared" si="149"/>
        <v>0</v>
      </c>
      <c r="H480" s="40">
        <f t="shared" si="150"/>
        <v>0</v>
      </c>
      <c r="I480" s="41"/>
    </row>
    <row r="481" spans="2:9" s="42" customFormat="1" ht="30" x14ac:dyDescent="0.2">
      <c r="B481" s="36" t="s">
        <v>327</v>
      </c>
      <c r="C481" s="37">
        <v>44</v>
      </c>
      <c r="D481" s="37">
        <v>37</v>
      </c>
      <c r="E481" s="38">
        <f t="shared" si="147"/>
        <v>4.5809474232170745E-4</v>
      </c>
      <c r="F481" s="38">
        <f t="shared" si="148"/>
        <v>4.526713728176958E-4</v>
      </c>
      <c r="G481" s="39">
        <f t="shared" si="149"/>
        <v>-0.15909090909090909</v>
      </c>
      <c r="H481" s="40">
        <f t="shared" si="150"/>
        <v>-7.2878709005726189E-5</v>
      </c>
      <c r="I481" s="41"/>
    </row>
    <row r="482" spans="2:9" s="42" customFormat="1" ht="30" x14ac:dyDescent="0.2">
      <c r="B482" s="36" t="s">
        <v>328</v>
      </c>
      <c r="C482" s="37">
        <v>803</v>
      </c>
      <c r="D482" s="37">
        <v>422</v>
      </c>
      <c r="E482" s="38">
        <f t="shared" si="147"/>
        <v>8.3602290473711611E-3</v>
      </c>
      <c r="F482" s="38">
        <f t="shared" si="148"/>
        <v>5.1629005224072327E-3</v>
      </c>
      <c r="G482" s="39">
        <f t="shared" si="149"/>
        <v>-0.47447073474470736</v>
      </c>
      <c r="H482" s="40">
        <f t="shared" si="150"/>
        <v>-3.9666840187402392E-3</v>
      </c>
      <c r="I482" s="41"/>
    </row>
    <row r="483" spans="2:9" s="42" customFormat="1" ht="15" x14ac:dyDescent="0.2">
      <c r="B483" s="36" t="s">
        <v>132</v>
      </c>
      <c r="C483" s="37">
        <v>167</v>
      </c>
      <c r="D483" s="37">
        <v>245</v>
      </c>
      <c r="E483" s="38">
        <f t="shared" si="147"/>
        <v>1.7386777719937533E-3</v>
      </c>
      <c r="F483" s="38">
        <f t="shared" si="148"/>
        <v>2.9974185497387965E-3</v>
      </c>
      <c r="G483" s="39">
        <f t="shared" si="149"/>
        <v>0.46706586826347307</v>
      </c>
      <c r="H483" s="40">
        <f t="shared" si="150"/>
        <v>8.1207704320666321E-4</v>
      </c>
      <c r="I483" s="41"/>
    </row>
    <row r="484" spans="2:9" s="42" customFormat="1" ht="30" x14ac:dyDescent="0.2">
      <c r="B484" s="36" t="s">
        <v>553</v>
      </c>
      <c r="C484" s="37">
        <v>3</v>
      </c>
      <c r="D484" s="37">
        <v>84</v>
      </c>
      <c r="E484" s="38">
        <f t="shared" si="147"/>
        <v>3.1233732431025508E-5</v>
      </c>
      <c r="F484" s="38">
        <f t="shared" si="148"/>
        <v>1.0276863599104444E-3</v>
      </c>
      <c r="G484" s="39">
        <f t="shared" si="149"/>
        <v>27</v>
      </c>
      <c r="H484" s="40">
        <f t="shared" si="150"/>
        <v>8.4331077563768874E-4</v>
      </c>
      <c r="I484" s="41"/>
    </row>
    <row r="485" spans="2:9" s="42" customFormat="1" ht="30" x14ac:dyDescent="0.2">
      <c r="B485" s="36" t="s">
        <v>329</v>
      </c>
      <c r="C485" s="37">
        <v>0</v>
      </c>
      <c r="D485" s="37">
        <v>0</v>
      </c>
      <c r="E485" s="38" t="str">
        <f t="shared" si="147"/>
        <v/>
      </c>
      <c r="F485" s="38" t="str">
        <f t="shared" si="148"/>
        <v/>
      </c>
      <c r="G485" s="39" t="str">
        <f t="shared" si="149"/>
        <v>0</v>
      </c>
      <c r="H485" s="40" t="str">
        <f t="shared" si="150"/>
        <v/>
      </c>
      <c r="I485" s="41"/>
    </row>
    <row r="486" spans="2:9" s="42" customFormat="1" ht="30" x14ac:dyDescent="0.2">
      <c r="B486" s="36" t="s">
        <v>618</v>
      </c>
      <c r="C486" s="37">
        <v>60</v>
      </c>
      <c r="D486" s="37"/>
      <c r="E486" s="38">
        <f t="shared" si="147"/>
        <v>6.2467464862051014E-4</v>
      </c>
      <c r="F486" s="38" t="str">
        <f t="shared" si="148"/>
        <v/>
      </c>
      <c r="G486" s="39" t="str">
        <f t="shared" si="149"/>
        <v>0</v>
      </c>
      <c r="H486" s="40">
        <f t="shared" si="150"/>
        <v>0</v>
      </c>
      <c r="I486" s="41"/>
    </row>
    <row r="487" spans="2:9" s="42" customFormat="1" ht="15" x14ac:dyDescent="0.2">
      <c r="B487" s="36" t="s">
        <v>330</v>
      </c>
      <c r="C487" s="37">
        <v>279</v>
      </c>
      <c r="D487" s="37"/>
      <c r="E487" s="38">
        <f t="shared" si="147"/>
        <v>2.9047371160853723E-3</v>
      </c>
      <c r="F487" s="38" t="str">
        <f t="shared" si="148"/>
        <v/>
      </c>
      <c r="G487" s="39" t="str">
        <f t="shared" si="149"/>
        <v>0</v>
      </c>
      <c r="H487" s="40">
        <f t="shared" si="150"/>
        <v>0</v>
      </c>
      <c r="I487" s="41"/>
    </row>
    <row r="488" spans="2:9" s="42" customFormat="1" ht="15" x14ac:dyDescent="0.2">
      <c r="B488" s="36" t="s">
        <v>331</v>
      </c>
      <c r="C488" s="37">
        <v>16</v>
      </c>
      <c r="D488" s="37"/>
      <c r="E488" s="38">
        <f t="shared" si="147"/>
        <v>1.6657990629880269E-4</v>
      </c>
      <c r="F488" s="38" t="str">
        <f t="shared" si="148"/>
        <v/>
      </c>
      <c r="G488" s="39" t="str">
        <f t="shared" si="149"/>
        <v>0</v>
      </c>
      <c r="H488" s="40">
        <f t="shared" si="150"/>
        <v>0</v>
      </c>
      <c r="I488" s="41"/>
    </row>
    <row r="489" spans="2:9" s="42" customFormat="1" ht="15" x14ac:dyDescent="0.2">
      <c r="B489" s="36" t="s">
        <v>332</v>
      </c>
      <c r="C489" s="37">
        <v>82</v>
      </c>
      <c r="D489" s="37"/>
      <c r="E489" s="38">
        <f t="shared" si="147"/>
        <v>8.5372201978136384E-4</v>
      </c>
      <c r="F489" s="38" t="str">
        <f t="shared" si="148"/>
        <v/>
      </c>
      <c r="G489" s="39" t="str">
        <f t="shared" si="149"/>
        <v>0</v>
      </c>
      <c r="H489" s="40">
        <f t="shared" si="150"/>
        <v>0</v>
      </c>
      <c r="I489" s="41"/>
    </row>
    <row r="490" spans="2:9" s="42" customFormat="1" ht="15" x14ac:dyDescent="0.2">
      <c r="B490" s="36" t="s">
        <v>333</v>
      </c>
      <c r="C490" s="37">
        <v>3</v>
      </c>
      <c r="D490" s="37">
        <v>1</v>
      </c>
      <c r="E490" s="38">
        <f t="shared" si="147"/>
        <v>3.1233732431025508E-5</v>
      </c>
      <c r="F490" s="38">
        <f t="shared" si="148"/>
        <v>1.2234361427505292E-5</v>
      </c>
      <c r="G490" s="39">
        <f t="shared" si="149"/>
        <v>-0.66666666666666663</v>
      </c>
      <c r="H490" s="40">
        <f t="shared" si="150"/>
        <v>-2.0822488287350337E-5</v>
      </c>
      <c r="I490" s="41"/>
    </row>
    <row r="491" spans="2:9" s="42" customFormat="1" ht="15" x14ac:dyDescent="0.2">
      <c r="B491" s="36" t="s">
        <v>554</v>
      </c>
      <c r="C491" s="37">
        <v>18</v>
      </c>
      <c r="D491" s="37">
        <v>11</v>
      </c>
      <c r="E491" s="38">
        <f t="shared" si="147"/>
        <v>1.8740239458615304E-4</v>
      </c>
      <c r="F491" s="38">
        <f t="shared" si="148"/>
        <v>1.345779757025582E-4</v>
      </c>
      <c r="G491" s="39">
        <f t="shared" si="149"/>
        <v>-0.3888888888888889</v>
      </c>
      <c r="H491" s="40">
        <f t="shared" si="150"/>
        <v>-7.2878709005726189E-5</v>
      </c>
      <c r="I491" s="41"/>
    </row>
    <row r="492" spans="2:9" s="42" customFormat="1" ht="15" x14ac:dyDescent="0.2">
      <c r="B492" s="36" t="s">
        <v>555</v>
      </c>
      <c r="C492" s="37">
        <v>13</v>
      </c>
      <c r="D492" s="37">
        <v>15</v>
      </c>
      <c r="E492" s="38">
        <f t="shared" si="147"/>
        <v>1.3534617386777719E-4</v>
      </c>
      <c r="F492" s="38">
        <f t="shared" si="148"/>
        <v>1.8351542141257937E-4</v>
      </c>
      <c r="G492" s="39">
        <f t="shared" si="149"/>
        <v>0.15384615384615385</v>
      </c>
      <c r="H492" s="40">
        <f t="shared" si="150"/>
        <v>2.0822488287350337E-5</v>
      </c>
      <c r="I492" s="41"/>
    </row>
    <row r="493" spans="2:9" s="42" customFormat="1" ht="15" x14ac:dyDescent="0.2">
      <c r="B493" s="36" t="s">
        <v>334</v>
      </c>
      <c r="C493" s="37">
        <v>11</v>
      </c>
      <c r="D493" s="37">
        <v>13</v>
      </c>
      <c r="E493" s="38">
        <f t="shared" si="147"/>
        <v>1.1452368558042686E-4</v>
      </c>
      <c r="F493" s="38">
        <f t="shared" si="148"/>
        <v>1.5904669855756879E-4</v>
      </c>
      <c r="G493" s="39">
        <f t="shared" si="149"/>
        <v>0.18181818181818182</v>
      </c>
      <c r="H493" s="40">
        <f t="shared" si="150"/>
        <v>2.082248828735034E-5</v>
      </c>
      <c r="I493" s="41"/>
    </row>
    <row r="494" spans="2:9" s="42" customFormat="1" ht="30" x14ac:dyDescent="0.2">
      <c r="B494" s="36" t="s">
        <v>335</v>
      </c>
      <c r="C494" s="37">
        <v>10</v>
      </c>
      <c r="D494" s="37">
        <v>54</v>
      </c>
      <c r="E494" s="38">
        <f t="shared" si="147"/>
        <v>1.0411244143675169E-4</v>
      </c>
      <c r="F494" s="38">
        <f t="shared" si="148"/>
        <v>6.6065551708528573E-4</v>
      </c>
      <c r="G494" s="39">
        <f t="shared" si="149"/>
        <v>4.4000000000000004</v>
      </c>
      <c r="H494" s="40">
        <f t="shared" si="150"/>
        <v>4.5809474232170745E-4</v>
      </c>
      <c r="I494" s="41"/>
    </row>
    <row r="495" spans="2:9" s="42" customFormat="1" ht="15" x14ac:dyDescent="0.2">
      <c r="B495" s="36" t="s">
        <v>336</v>
      </c>
      <c r="C495" s="37">
        <v>19</v>
      </c>
      <c r="D495" s="37">
        <v>15</v>
      </c>
      <c r="E495" s="38">
        <f t="shared" si="147"/>
        <v>1.9781363872982822E-4</v>
      </c>
      <c r="F495" s="38">
        <f t="shared" si="148"/>
        <v>1.8351542141257937E-4</v>
      </c>
      <c r="G495" s="39">
        <f t="shared" si="149"/>
        <v>-0.21052631578947367</v>
      </c>
      <c r="H495" s="40">
        <f t="shared" si="150"/>
        <v>-4.1644976574700673E-5</v>
      </c>
      <c r="I495" s="41"/>
    </row>
    <row r="496" spans="2:9" s="42" customFormat="1" ht="15" x14ac:dyDescent="0.2">
      <c r="B496" s="36" t="s">
        <v>134</v>
      </c>
      <c r="C496" s="37">
        <v>1</v>
      </c>
      <c r="D496" s="37">
        <v>0</v>
      </c>
      <c r="E496" s="38">
        <f t="shared" si="147"/>
        <v>1.0411244143675168E-5</v>
      </c>
      <c r="F496" s="38" t="str">
        <f t="shared" si="148"/>
        <v/>
      </c>
      <c r="G496" s="39" t="str">
        <f t="shared" si="149"/>
        <v>0</v>
      </c>
      <c r="H496" s="40">
        <f t="shared" si="150"/>
        <v>0</v>
      </c>
      <c r="I496" s="41"/>
    </row>
    <row r="497" spans="1:9" s="42" customFormat="1" ht="30" x14ac:dyDescent="0.2">
      <c r="B497" s="36" t="s">
        <v>337</v>
      </c>
      <c r="C497" s="37">
        <v>15</v>
      </c>
      <c r="D497" s="37">
        <v>3</v>
      </c>
      <c r="E497" s="38">
        <f t="shared" si="147"/>
        <v>1.5616866215512754E-4</v>
      </c>
      <c r="F497" s="38">
        <f t="shared" si="148"/>
        <v>3.6703084282515873E-5</v>
      </c>
      <c r="G497" s="39">
        <f t="shared" si="149"/>
        <v>-0.8</v>
      </c>
      <c r="H497" s="40">
        <f t="shared" si="150"/>
        <v>-1.2493492972410203E-4</v>
      </c>
      <c r="I497" s="41"/>
    </row>
    <row r="498" spans="1:9" s="42" customFormat="1" ht="15" x14ac:dyDescent="0.2">
      <c r="B498" s="36" t="s">
        <v>142</v>
      </c>
      <c r="C498" s="37">
        <v>5</v>
      </c>
      <c r="D498" s="37">
        <v>0</v>
      </c>
      <c r="E498" s="38">
        <f t="shared" si="147"/>
        <v>5.2056220718375845E-5</v>
      </c>
      <c r="F498" s="38" t="str">
        <f t="shared" si="148"/>
        <v/>
      </c>
      <c r="G498" s="39" t="str">
        <f t="shared" si="149"/>
        <v>0</v>
      </c>
      <c r="H498" s="40">
        <f t="shared" si="150"/>
        <v>0</v>
      </c>
      <c r="I498" s="41"/>
    </row>
    <row r="499" spans="1:9" s="42" customFormat="1" ht="15" x14ac:dyDescent="0.2">
      <c r="B499" s="36" t="s">
        <v>133</v>
      </c>
      <c r="C499" s="37">
        <v>44</v>
      </c>
      <c r="D499" s="37">
        <v>35</v>
      </c>
      <c r="E499" s="38">
        <f t="shared" si="147"/>
        <v>4.5809474232170745E-4</v>
      </c>
      <c r="F499" s="38">
        <f t="shared" si="148"/>
        <v>4.2820264996268521E-4</v>
      </c>
      <c r="G499" s="39">
        <f t="shared" si="149"/>
        <v>-0.20454545454545456</v>
      </c>
      <c r="H499" s="40">
        <f t="shared" si="150"/>
        <v>-9.3701197293076532E-5</v>
      </c>
      <c r="I499" s="41"/>
    </row>
    <row r="500" spans="1:9" s="42" customFormat="1" ht="15" x14ac:dyDescent="0.2">
      <c r="B500" s="36" t="s">
        <v>135</v>
      </c>
      <c r="C500" s="37">
        <v>93</v>
      </c>
      <c r="D500" s="37">
        <v>43</v>
      </c>
      <c r="E500" s="38">
        <f t="shared" si="147"/>
        <v>9.6824570536179074E-4</v>
      </c>
      <c r="F500" s="38">
        <f t="shared" si="148"/>
        <v>5.2607754138272751E-4</v>
      </c>
      <c r="G500" s="39">
        <f t="shared" si="149"/>
        <v>-0.5376344086021505</v>
      </c>
      <c r="H500" s="40">
        <f t="shared" si="150"/>
        <v>-5.2056220718375845E-4</v>
      </c>
      <c r="I500" s="41"/>
    </row>
    <row r="501" spans="1:9" s="42" customFormat="1" ht="15" x14ac:dyDescent="0.2">
      <c r="B501" s="36" t="s">
        <v>338</v>
      </c>
      <c r="C501" s="37">
        <v>35</v>
      </c>
      <c r="D501" s="37">
        <v>45</v>
      </c>
      <c r="E501" s="38">
        <f t="shared" si="147"/>
        <v>3.6439354502863092E-4</v>
      </c>
      <c r="F501" s="38">
        <f t="shared" si="148"/>
        <v>5.5054626423773809E-4</v>
      </c>
      <c r="G501" s="39">
        <f t="shared" si="149"/>
        <v>0.2857142857142857</v>
      </c>
      <c r="H501" s="40">
        <f t="shared" si="150"/>
        <v>1.0411244143675169E-4</v>
      </c>
      <c r="I501" s="41"/>
    </row>
    <row r="502" spans="1:9" s="42" customFormat="1" ht="15" x14ac:dyDescent="0.2">
      <c r="B502" s="36" t="s">
        <v>339</v>
      </c>
      <c r="C502" s="37">
        <v>11</v>
      </c>
      <c r="D502" s="37">
        <v>4</v>
      </c>
      <c r="E502" s="38">
        <f t="shared" si="147"/>
        <v>1.1452368558042686E-4</v>
      </c>
      <c r="F502" s="38">
        <f t="shared" si="148"/>
        <v>4.8937445710021167E-5</v>
      </c>
      <c r="G502" s="39">
        <f t="shared" si="149"/>
        <v>-0.63636363636363635</v>
      </c>
      <c r="H502" s="40">
        <f t="shared" si="150"/>
        <v>-7.2878709005726189E-5</v>
      </c>
      <c r="I502" s="41"/>
    </row>
    <row r="503" spans="1:9" s="42" customFormat="1" ht="15" x14ac:dyDescent="0.2">
      <c r="B503" s="36" t="s">
        <v>143</v>
      </c>
      <c r="C503" s="37">
        <v>250</v>
      </c>
      <c r="D503" s="37">
        <v>169</v>
      </c>
      <c r="E503" s="38">
        <f t="shared" si="147"/>
        <v>2.6028110359187923E-3</v>
      </c>
      <c r="F503" s="38">
        <f t="shared" si="148"/>
        <v>2.0676070812483942E-3</v>
      </c>
      <c r="G503" s="39">
        <f t="shared" si="149"/>
        <v>-0.32400000000000001</v>
      </c>
      <c r="H503" s="40">
        <f t="shared" si="150"/>
        <v>-8.4331077563768874E-4</v>
      </c>
      <c r="I503" s="41"/>
    </row>
    <row r="504" spans="1:9" s="42" customFormat="1" ht="15" x14ac:dyDescent="0.2">
      <c r="B504" s="36" t="s">
        <v>556</v>
      </c>
      <c r="C504" s="37">
        <v>9</v>
      </c>
      <c r="D504" s="37">
        <v>4</v>
      </c>
      <c r="E504" s="38">
        <f t="shared" si="147"/>
        <v>9.3701197293076519E-5</v>
      </c>
      <c r="F504" s="38">
        <f t="shared" si="148"/>
        <v>4.8937445710021167E-5</v>
      </c>
      <c r="G504" s="39">
        <f t="shared" si="149"/>
        <v>-0.55555555555555558</v>
      </c>
      <c r="H504" s="40">
        <f t="shared" si="150"/>
        <v>-5.2056220718375845E-5</v>
      </c>
      <c r="I504" s="41"/>
    </row>
    <row r="505" spans="1:9" s="42" customFormat="1" ht="15" x14ac:dyDescent="0.2">
      <c r="A505" s="45" t="s">
        <v>614</v>
      </c>
      <c r="B505" s="36" t="s">
        <v>613</v>
      </c>
      <c r="C505" s="37"/>
      <c r="D505" s="37">
        <v>152</v>
      </c>
      <c r="E505" s="38" t="str">
        <f t="shared" ref="E505" si="151">+IF(C505=0,"",C505/C$329)</f>
        <v/>
      </c>
      <c r="F505" s="38">
        <f t="shared" ref="F505" si="152">+IF(D505=0,"",D505/D$329)</f>
        <v>1.8596229369808044E-3</v>
      </c>
      <c r="G505" s="39" t="str">
        <f t="shared" ref="G505" si="153">+IF(OR(AND(D505=0),(C505=0)),"0",((D505-C505)/C505))</f>
        <v>0</v>
      </c>
      <c r="H505" s="40" t="str">
        <f t="shared" ref="H505" si="154">+IF(OR(AND(E505=""),(G505="")),"",E505*G505)</f>
        <v/>
      </c>
      <c r="I505" s="41"/>
    </row>
    <row r="506" spans="1:9" s="42" customFormat="1" ht="15" x14ac:dyDescent="0.2">
      <c r="B506" s="36" t="s">
        <v>150</v>
      </c>
      <c r="C506" s="37">
        <v>831</v>
      </c>
      <c r="D506" s="37">
        <v>650</v>
      </c>
      <c r="E506" s="38">
        <f t="shared" si="147"/>
        <v>8.6517438833940662E-3</v>
      </c>
      <c r="F506" s="38">
        <f t="shared" si="148"/>
        <v>7.9523349278784392E-3</v>
      </c>
      <c r="G506" s="39">
        <f t="shared" si="149"/>
        <v>-0.21780986762936222</v>
      </c>
      <c r="H506" s="40">
        <f t="shared" si="150"/>
        <v>-1.8844351900052059E-3</v>
      </c>
      <c r="I506" s="41"/>
    </row>
    <row r="507" spans="1:9" s="42" customFormat="1" ht="30" x14ac:dyDescent="0.2">
      <c r="B507" s="36" t="s">
        <v>557</v>
      </c>
      <c r="C507" s="37">
        <v>84</v>
      </c>
      <c r="D507" s="37">
        <v>66</v>
      </c>
      <c r="E507" s="38">
        <f t="shared" si="147"/>
        <v>8.7454450806871426E-4</v>
      </c>
      <c r="F507" s="38">
        <f t="shared" si="148"/>
        <v>8.0746785421534925E-4</v>
      </c>
      <c r="G507" s="39">
        <f t="shared" si="149"/>
        <v>-0.21428571428571427</v>
      </c>
      <c r="H507" s="40">
        <f t="shared" si="150"/>
        <v>-1.8740239458615304E-4</v>
      </c>
      <c r="I507" s="41"/>
    </row>
    <row r="508" spans="1:9" s="42" customFormat="1" ht="15" x14ac:dyDescent="0.2">
      <c r="B508" s="36" t="s">
        <v>148</v>
      </c>
      <c r="C508" s="37">
        <v>14</v>
      </c>
      <c r="D508" s="37">
        <v>7</v>
      </c>
      <c r="E508" s="38">
        <f t="shared" si="147"/>
        <v>1.4575741801145238E-4</v>
      </c>
      <c r="F508" s="38">
        <f t="shared" si="148"/>
        <v>8.564052999253704E-5</v>
      </c>
      <c r="G508" s="39">
        <f t="shared" si="149"/>
        <v>-0.5</v>
      </c>
      <c r="H508" s="40">
        <f t="shared" si="150"/>
        <v>-7.2878709005726189E-5</v>
      </c>
      <c r="I508" s="41"/>
    </row>
    <row r="509" spans="1:9" s="42" customFormat="1" ht="15" x14ac:dyDescent="0.2">
      <c r="B509" s="36" t="s">
        <v>374</v>
      </c>
      <c r="C509" s="37">
        <v>634</v>
      </c>
      <c r="D509" s="37">
        <v>560</v>
      </c>
      <c r="E509" s="38">
        <f t="shared" si="147"/>
        <v>6.6007287870900573E-3</v>
      </c>
      <c r="F509" s="38">
        <f t="shared" si="148"/>
        <v>6.8512423994029634E-3</v>
      </c>
      <c r="G509" s="39">
        <f t="shared" si="149"/>
        <v>-0.1167192429022082</v>
      </c>
      <c r="H509" s="40">
        <f t="shared" si="150"/>
        <v>-7.7043206663196247E-4</v>
      </c>
      <c r="I509" s="41"/>
    </row>
    <row r="510" spans="1:9" s="42" customFormat="1" ht="15" x14ac:dyDescent="0.2">
      <c r="B510" s="36" t="s">
        <v>375</v>
      </c>
      <c r="C510" s="37">
        <v>785</v>
      </c>
      <c r="D510" s="37">
        <v>180</v>
      </c>
      <c r="E510" s="38">
        <f t="shared" si="147"/>
        <v>8.1728266527850077E-3</v>
      </c>
      <c r="F510" s="38">
        <f t="shared" si="148"/>
        <v>2.2021850569509524E-3</v>
      </c>
      <c r="G510" s="39">
        <f t="shared" si="149"/>
        <v>-0.77070063694267521</v>
      </c>
      <c r="H510" s="40">
        <f t="shared" si="150"/>
        <v>-6.2988027069234773E-3</v>
      </c>
      <c r="I510" s="41"/>
    </row>
    <row r="511" spans="1:9" s="42" customFormat="1" ht="15" x14ac:dyDescent="0.2">
      <c r="B511" s="36" t="s">
        <v>558</v>
      </c>
      <c r="C511" s="37">
        <v>18</v>
      </c>
      <c r="D511" s="37">
        <v>49</v>
      </c>
      <c r="E511" s="38">
        <f t="shared" si="147"/>
        <v>1.8740239458615304E-4</v>
      </c>
      <c r="F511" s="38">
        <f t="shared" si="148"/>
        <v>5.9948370994775927E-4</v>
      </c>
      <c r="G511" s="39">
        <f t="shared" si="149"/>
        <v>1.7222222222222223</v>
      </c>
      <c r="H511" s="40">
        <f t="shared" si="150"/>
        <v>3.2274856845393023E-4</v>
      </c>
      <c r="I511" s="41"/>
    </row>
    <row r="512" spans="1:9" s="42" customFormat="1" ht="15" x14ac:dyDescent="0.2">
      <c r="B512" s="36" t="s">
        <v>152</v>
      </c>
      <c r="C512" s="37">
        <v>50</v>
      </c>
      <c r="D512" s="37">
        <v>31</v>
      </c>
      <c r="E512" s="38">
        <f t="shared" si="147"/>
        <v>5.2056220718375845E-4</v>
      </c>
      <c r="F512" s="38">
        <f t="shared" si="148"/>
        <v>3.7926520425266404E-4</v>
      </c>
      <c r="G512" s="39">
        <f t="shared" si="149"/>
        <v>-0.38</v>
      </c>
      <c r="H512" s="40">
        <f t="shared" si="150"/>
        <v>-1.9781363872982822E-4</v>
      </c>
      <c r="I512" s="41"/>
    </row>
    <row r="513" spans="2:9" s="42" customFormat="1" ht="15" x14ac:dyDescent="0.2">
      <c r="B513" s="36" t="s">
        <v>376</v>
      </c>
      <c r="C513" s="37">
        <v>164</v>
      </c>
      <c r="D513" s="37">
        <v>28</v>
      </c>
      <c r="E513" s="38">
        <f t="shared" si="147"/>
        <v>1.7074440395627277E-3</v>
      </c>
      <c r="F513" s="38">
        <f t="shared" si="148"/>
        <v>3.4256211997014816E-4</v>
      </c>
      <c r="G513" s="39">
        <f t="shared" si="149"/>
        <v>-0.82926829268292679</v>
      </c>
      <c r="H513" s="40">
        <f t="shared" si="150"/>
        <v>-1.4159292035398228E-3</v>
      </c>
      <c r="I513" s="41"/>
    </row>
    <row r="514" spans="2:9" s="42" customFormat="1" ht="15" x14ac:dyDescent="0.2">
      <c r="B514" s="36" t="s">
        <v>156</v>
      </c>
      <c r="C514" s="37">
        <v>15</v>
      </c>
      <c r="D514" s="37">
        <v>6</v>
      </c>
      <c r="E514" s="38">
        <f t="shared" si="147"/>
        <v>1.5616866215512754E-4</v>
      </c>
      <c r="F514" s="38">
        <f t="shared" si="148"/>
        <v>7.3406168565031746E-5</v>
      </c>
      <c r="G514" s="39">
        <f t="shared" si="149"/>
        <v>-0.6</v>
      </c>
      <c r="H514" s="40">
        <f t="shared" si="150"/>
        <v>-9.3701197293076519E-5</v>
      </c>
      <c r="I514" s="41"/>
    </row>
    <row r="515" spans="2:9" s="42" customFormat="1" ht="15" x14ac:dyDescent="0.2">
      <c r="B515" s="36" t="s">
        <v>149</v>
      </c>
      <c r="C515" s="37">
        <v>44</v>
      </c>
      <c r="D515" s="37">
        <v>4</v>
      </c>
      <c r="E515" s="38">
        <f t="shared" si="147"/>
        <v>4.5809474232170745E-4</v>
      </c>
      <c r="F515" s="38">
        <f t="shared" si="148"/>
        <v>4.8937445710021167E-5</v>
      </c>
      <c r="G515" s="39">
        <f t="shared" si="149"/>
        <v>-0.90909090909090906</v>
      </c>
      <c r="H515" s="40">
        <f t="shared" si="150"/>
        <v>-4.1644976574700676E-4</v>
      </c>
      <c r="I515" s="41"/>
    </row>
    <row r="516" spans="2:9" s="42" customFormat="1" ht="15" x14ac:dyDescent="0.2">
      <c r="B516" s="36" t="s">
        <v>340</v>
      </c>
      <c r="C516" s="37">
        <v>3</v>
      </c>
      <c r="D516" s="37">
        <v>3</v>
      </c>
      <c r="E516" s="38">
        <f t="shared" si="147"/>
        <v>3.1233732431025508E-5</v>
      </c>
      <c r="F516" s="38">
        <f t="shared" si="148"/>
        <v>3.6703084282515873E-5</v>
      </c>
      <c r="G516" s="39">
        <f t="shared" si="149"/>
        <v>0</v>
      </c>
      <c r="H516" s="40">
        <f t="shared" si="150"/>
        <v>0</v>
      </c>
      <c r="I516" s="41"/>
    </row>
    <row r="517" spans="2:9" s="42" customFormat="1" ht="15" x14ac:dyDescent="0.2">
      <c r="B517" s="36" t="s">
        <v>145</v>
      </c>
      <c r="C517" s="37">
        <v>7</v>
      </c>
      <c r="D517" s="37">
        <v>4</v>
      </c>
      <c r="E517" s="38">
        <f t="shared" si="147"/>
        <v>7.2878709005726189E-5</v>
      </c>
      <c r="F517" s="38">
        <f t="shared" si="148"/>
        <v>4.8937445710021167E-5</v>
      </c>
      <c r="G517" s="39">
        <f t="shared" si="149"/>
        <v>-0.42857142857142855</v>
      </c>
      <c r="H517" s="40">
        <f t="shared" si="150"/>
        <v>-3.1233732431025508E-5</v>
      </c>
      <c r="I517" s="41"/>
    </row>
    <row r="518" spans="2:9" s="42" customFormat="1" ht="15" x14ac:dyDescent="0.2">
      <c r="B518" s="36" t="s">
        <v>158</v>
      </c>
      <c r="C518" s="37">
        <v>1</v>
      </c>
      <c r="D518" s="37">
        <v>0</v>
      </c>
      <c r="E518" s="38">
        <f t="shared" si="147"/>
        <v>1.0411244143675168E-5</v>
      </c>
      <c r="F518" s="38" t="str">
        <f t="shared" si="148"/>
        <v/>
      </c>
      <c r="G518" s="39" t="str">
        <f t="shared" si="149"/>
        <v>0</v>
      </c>
      <c r="H518" s="40">
        <f t="shared" si="150"/>
        <v>0</v>
      </c>
      <c r="I518" s="41"/>
    </row>
    <row r="519" spans="2:9" s="42" customFormat="1" ht="15" x14ac:dyDescent="0.2">
      <c r="B519" s="36" t="s">
        <v>341</v>
      </c>
      <c r="C519" s="37">
        <v>119</v>
      </c>
      <c r="D519" s="37">
        <v>192</v>
      </c>
      <c r="E519" s="38">
        <f t="shared" si="147"/>
        <v>1.2389380530973451E-3</v>
      </c>
      <c r="F519" s="38">
        <f t="shared" si="148"/>
        <v>2.3489973940810159E-3</v>
      </c>
      <c r="G519" s="39">
        <f t="shared" si="149"/>
        <v>0.61344537815126055</v>
      </c>
      <c r="H519" s="40">
        <f t="shared" si="150"/>
        <v>7.6002082248828736E-4</v>
      </c>
      <c r="I519" s="41"/>
    </row>
    <row r="520" spans="2:9" s="42" customFormat="1" ht="15" x14ac:dyDescent="0.2">
      <c r="B520" s="36" t="s">
        <v>342</v>
      </c>
      <c r="C520" s="37">
        <v>14</v>
      </c>
      <c r="D520" s="37">
        <v>8</v>
      </c>
      <c r="E520" s="38">
        <f t="shared" si="147"/>
        <v>1.4575741801145238E-4</v>
      </c>
      <c r="F520" s="38">
        <f t="shared" si="148"/>
        <v>9.7874891420042333E-5</v>
      </c>
      <c r="G520" s="39">
        <f t="shared" si="149"/>
        <v>-0.42857142857142855</v>
      </c>
      <c r="H520" s="40">
        <f t="shared" si="150"/>
        <v>-6.2467464862051017E-5</v>
      </c>
      <c r="I520" s="41"/>
    </row>
    <row r="521" spans="2:9" s="42" customFormat="1" ht="15" x14ac:dyDescent="0.2">
      <c r="B521" s="36" t="s">
        <v>343</v>
      </c>
      <c r="C521" s="37">
        <v>97</v>
      </c>
      <c r="D521" s="37">
        <v>84</v>
      </c>
      <c r="E521" s="38">
        <f t="shared" si="147"/>
        <v>1.0098906819364915E-3</v>
      </c>
      <c r="F521" s="38">
        <f t="shared" si="148"/>
        <v>1.0276863599104444E-3</v>
      </c>
      <c r="G521" s="39">
        <f t="shared" si="149"/>
        <v>-0.13402061855670103</v>
      </c>
      <c r="H521" s="40">
        <f t="shared" si="150"/>
        <v>-1.3534617386777719E-4</v>
      </c>
      <c r="I521" s="41"/>
    </row>
    <row r="522" spans="2:9" s="42" customFormat="1" ht="30" x14ac:dyDescent="0.2">
      <c r="B522" s="36" t="s">
        <v>559</v>
      </c>
      <c r="C522" s="37">
        <v>32</v>
      </c>
      <c r="D522" s="37">
        <v>56</v>
      </c>
      <c r="E522" s="38">
        <f t="shared" si="147"/>
        <v>3.3315981259760539E-4</v>
      </c>
      <c r="F522" s="38">
        <f t="shared" si="148"/>
        <v>6.8512423994029632E-4</v>
      </c>
      <c r="G522" s="39">
        <f t="shared" si="149"/>
        <v>0.75</v>
      </c>
      <c r="H522" s="40">
        <f t="shared" si="150"/>
        <v>2.4986985944820401E-4</v>
      </c>
      <c r="I522" s="41"/>
    </row>
    <row r="523" spans="2:9" s="42" customFormat="1" ht="15" x14ac:dyDescent="0.2">
      <c r="B523" s="36" t="s">
        <v>155</v>
      </c>
      <c r="C523" s="37">
        <v>0</v>
      </c>
      <c r="D523" s="37">
        <v>1</v>
      </c>
      <c r="E523" s="38" t="str">
        <f t="shared" si="147"/>
        <v/>
      </c>
      <c r="F523" s="38">
        <f t="shared" si="148"/>
        <v>1.2234361427505292E-5</v>
      </c>
      <c r="G523" s="39" t="str">
        <f t="shared" si="149"/>
        <v>0</v>
      </c>
      <c r="H523" s="40" t="str">
        <f t="shared" si="150"/>
        <v/>
      </c>
      <c r="I523" s="41"/>
    </row>
    <row r="524" spans="2:9" s="42" customFormat="1" ht="15" x14ac:dyDescent="0.2">
      <c r="B524" s="36" t="s">
        <v>344</v>
      </c>
      <c r="C524" s="37">
        <v>505</v>
      </c>
      <c r="D524" s="37">
        <v>946</v>
      </c>
      <c r="E524" s="38">
        <f t="shared" si="147"/>
        <v>5.2576782925559604E-3</v>
      </c>
      <c r="F524" s="38">
        <f t="shared" si="148"/>
        <v>1.1573705910420005E-2</v>
      </c>
      <c r="G524" s="39">
        <f t="shared" si="149"/>
        <v>0.87326732673267327</v>
      </c>
      <c r="H524" s="40">
        <f t="shared" si="150"/>
        <v>4.5913586673607494E-3</v>
      </c>
      <c r="I524" s="41"/>
    </row>
    <row r="525" spans="2:9" s="42" customFormat="1" ht="15" x14ac:dyDescent="0.2">
      <c r="B525" s="36" t="s">
        <v>345</v>
      </c>
      <c r="C525" s="37">
        <v>5</v>
      </c>
      <c r="D525" s="37">
        <v>34</v>
      </c>
      <c r="E525" s="38">
        <f t="shared" si="147"/>
        <v>5.2056220718375845E-5</v>
      </c>
      <c r="F525" s="38">
        <f t="shared" si="148"/>
        <v>4.1596828853517992E-4</v>
      </c>
      <c r="G525" s="39">
        <f t="shared" si="149"/>
        <v>5.8</v>
      </c>
      <c r="H525" s="40">
        <f t="shared" si="150"/>
        <v>3.0192608016657991E-4</v>
      </c>
      <c r="I525" s="41"/>
    </row>
    <row r="526" spans="2:9" s="42" customFormat="1" ht="15" x14ac:dyDescent="0.2">
      <c r="B526" s="36" t="s">
        <v>346</v>
      </c>
      <c r="C526" s="37">
        <v>37</v>
      </c>
      <c r="D526" s="37">
        <v>61</v>
      </c>
      <c r="E526" s="38">
        <f t="shared" si="147"/>
        <v>3.8521603331598123E-4</v>
      </c>
      <c r="F526" s="38">
        <f t="shared" si="148"/>
        <v>7.4629604707782279E-4</v>
      </c>
      <c r="G526" s="39">
        <f t="shared" si="149"/>
        <v>0.64864864864864868</v>
      </c>
      <c r="H526" s="40">
        <f t="shared" si="150"/>
        <v>2.4986985944820407E-4</v>
      </c>
      <c r="I526" s="41"/>
    </row>
    <row r="527" spans="2:9" s="42" customFormat="1" ht="15" x14ac:dyDescent="0.2">
      <c r="B527" s="36" t="s">
        <v>151</v>
      </c>
      <c r="C527" s="37">
        <v>1</v>
      </c>
      <c r="D527" s="37">
        <v>0</v>
      </c>
      <c r="E527" s="38">
        <f t="shared" si="147"/>
        <v>1.0411244143675168E-5</v>
      </c>
      <c r="F527" s="38" t="str">
        <f t="shared" si="148"/>
        <v/>
      </c>
      <c r="G527" s="39" t="str">
        <f t="shared" si="149"/>
        <v>0</v>
      </c>
      <c r="H527" s="40">
        <f t="shared" si="150"/>
        <v>0</v>
      </c>
      <c r="I527" s="41"/>
    </row>
    <row r="528" spans="2:9" s="42" customFormat="1" ht="15" x14ac:dyDescent="0.2">
      <c r="B528" s="36" t="s">
        <v>153</v>
      </c>
      <c r="C528" s="37">
        <v>1</v>
      </c>
      <c r="D528" s="37">
        <v>0</v>
      </c>
      <c r="E528" s="38">
        <f t="shared" si="147"/>
        <v>1.0411244143675168E-5</v>
      </c>
      <c r="F528" s="38" t="str">
        <f t="shared" si="148"/>
        <v/>
      </c>
      <c r="G528" s="39" t="str">
        <f t="shared" si="149"/>
        <v>0</v>
      </c>
      <c r="H528" s="40">
        <f t="shared" si="150"/>
        <v>0</v>
      </c>
      <c r="I528" s="41"/>
    </row>
    <row r="529" spans="1:9" s="42" customFormat="1" ht="15" x14ac:dyDescent="0.2">
      <c r="B529" s="36" t="s">
        <v>347</v>
      </c>
      <c r="C529" s="37">
        <v>1200</v>
      </c>
      <c r="D529" s="37">
        <v>1118</v>
      </c>
      <c r="E529" s="38">
        <f t="shared" si="147"/>
        <v>1.2493492972410203E-2</v>
      </c>
      <c r="F529" s="38">
        <f t="shared" si="148"/>
        <v>1.3678016075950915E-2</v>
      </c>
      <c r="G529" s="39">
        <f t="shared" si="149"/>
        <v>-6.8333333333333329E-2</v>
      </c>
      <c r="H529" s="40">
        <f t="shared" si="150"/>
        <v>-8.5372201978136384E-4</v>
      </c>
      <c r="I529" s="41"/>
    </row>
    <row r="530" spans="1:9" s="42" customFormat="1" ht="30" x14ac:dyDescent="0.2">
      <c r="B530" s="36" t="s">
        <v>157</v>
      </c>
      <c r="C530" s="37">
        <v>1805</v>
      </c>
      <c r="D530" s="37">
        <v>1263</v>
      </c>
      <c r="E530" s="38">
        <f t="shared" si="147"/>
        <v>1.879229567933368E-2</v>
      </c>
      <c r="F530" s="38">
        <f t="shared" si="148"/>
        <v>1.5451998482939183E-2</v>
      </c>
      <c r="G530" s="39">
        <f t="shared" si="149"/>
        <v>-0.30027700831024928</v>
      </c>
      <c r="H530" s="40">
        <f t="shared" si="150"/>
        <v>-5.6428943258719413E-3</v>
      </c>
      <c r="I530" s="41"/>
    </row>
    <row r="531" spans="1:9" s="42" customFormat="1" ht="15" x14ac:dyDescent="0.2">
      <c r="B531" s="36" t="s">
        <v>348</v>
      </c>
      <c r="C531" s="37">
        <v>1427</v>
      </c>
      <c r="D531" s="37">
        <v>1281</v>
      </c>
      <c r="E531" s="38">
        <f t="shared" si="147"/>
        <v>1.4856845393024466E-2</v>
      </c>
      <c r="F531" s="38">
        <f t="shared" si="148"/>
        <v>1.5672216988634278E-2</v>
      </c>
      <c r="G531" s="39">
        <f t="shared" si="149"/>
        <v>-0.102312543798178</v>
      </c>
      <c r="H531" s="40">
        <f t="shared" si="150"/>
        <v>-1.5200416449765747E-3</v>
      </c>
      <c r="I531" s="41"/>
    </row>
    <row r="532" spans="1:9" s="42" customFormat="1" ht="15" x14ac:dyDescent="0.2">
      <c r="A532" s="45" t="s">
        <v>614</v>
      </c>
      <c r="B532" s="36" t="s">
        <v>607</v>
      </c>
      <c r="C532" s="37"/>
      <c r="D532" s="37">
        <v>19</v>
      </c>
      <c r="E532" s="38" t="str">
        <f t="shared" ref="E532" si="155">+IF(C532=0,"",C532/C$329)</f>
        <v/>
      </c>
      <c r="F532" s="38">
        <f t="shared" ref="F532" si="156">+IF(D532=0,"",D532/D$329)</f>
        <v>2.3245286712260055E-4</v>
      </c>
      <c r="G532" s="39" t="str">
        <f t="shared" ref="G532" si="157">+IF(OR(AND(D532=0),(C532=0)),"0",((D532-C532)/C532))</f>
        <v>0</v>
      </c>
      <c r="H532" s="40" t="str">
        <f t="shared" ref="H532" si="158">+IF(OR(AND(E532=""),(G532="")),"",E532*G532)</f>
        <v/>
      </c>
      <c r="I532" s="41"/>
    </row>
    <row r="533" spans="1:9" s="42" customFormat="1" ht="15" x14ac:dyDescent="0.2">
      <c r="B533" s="36" t="s">
        <v>146</v>
      </c>
      <c r="C533" s="37">
        <v>9</v>
      </c>
      <c r="D533" s="37">
        <v>9</v>
      </c>
      <c r="E533" s="38">
        <f t="shared" si="147"/>
        <v>9.3701197293076519E-5</v>
      </c>
      <c r="F533" s="38">
        <f t="shared" si="148"/>
        <v>1.1010925284754763E-4</v>
      </c>
      <c r="G533" s="39">
        <f t="shared" si="149"/>
        <v>0</v>
      </c>
      <c r="H533" s="40">
        <f t="shared" si="150"/>
        <v>0</v>
      </c>
      <c r="I533" s="41"/>
    </row>
    <row r="534" spans="1:9" s="42" customFormat="1" ht="15" x14ac:dyDescent="0.2">
      <c r="B534" s="36" t="s">
        <v>349</v>
      </c>
      <c r="C534" s="37">
        <v>1</v>
      </c>
      <c r="D534" s="37">
        <v>8</v>
      </c>
      <c r="E534" s="38">
        <f t="shared" si="147"/>
        <v>1.0411244143675168E-5</v>
      </c>
      <c r="F534" s="38">
        <f t="shared" si="148"/>
        <v>9.7874891420042333E-5</v>
      </c>
      <c r="G534" s="39">
        <f t="shared" si="149"/>
        <v>7</v>
      </c>
      <c r="H534" s="40">
        <f t="shared" si="150"/>
        <v>7.2878709005726175E-5</v>
      </c>
      <c r="I534" s="41"/>
    </row>
    <row r="535" spans="1:9" s="42" customFormat="1" ht="15" x14ac:dyDescent="0.2">
      <c r="B535" s="36" t="s">
        <v>350</v>
      </c>
      <c r="C535" s="37">
        <v>6</v>
      </c>
      <c r="D535" s="37">
        <v>14</v>
      </c>
      <c r="E535" s="38">
        <f t="shared" ref="E535:E546" si="159">+IF(C535=0,"",C535/C$329)</f>
        <v>6.2467464862051017E-5</v>
      </c>
      <c r="F535" s="38">
        <f t="shared" ref="F535:F546" si="160">+IF(D535=0,"",D535/D$329)</f>
        <v>1.7128105998507408E-4</v>
      </c>
      <c r="G535" s="39">
        <f t="shared" ref="G535:G546" si="161">+IF(OR(AND(D535=0),(C535=0)),"0",((D535-C535)/C535))</f>
        <v>1.3333333333333333</v>
      </c>
      <c r="H535" s="40">
        <f t="shared" ref="H535:H546" si="162">+IF(OR(AND(E535=""),(G535="")),"",E535*G535)</f>
        <v>8.3289953149401347E-5</v>
      </c>
      <c r="I535" s="41"/>
    </row>
    <row r="536" spans="1:9" s="42" customFormat="1" ht="15" x14ac:dyDescent="0.2">
      <c r="B536" s="36" t="s">
        <v>560</v>
      </c>
      <c r="C536" s="37">
        <v>25</v>
      </c>
      <c r="D536" s="37">
        <v>25</v>
      </c>
      <c r="E536" s="38">
        <f t="shared" si="159"/>
        <v>2.6028110359187923E-4</v>
      </c>
      <c r="F536" s="38">
        <f t="shared" si="160"/>
        <v>3.0585903568763228E-4</v>
      </c>
      <c r="G536" s="39">
        <f t="shared" si="161"/>
        <v>0</v>
      </c>
      <c r="H536" s="40">
        <f t="shared" si="162"/>
        <v>0</v>
      </c>
      <c r="I536" s="41"/>
    </row>
    <row r="537" spans="1:9" s="42" customFormat="1" ht="15" x14ac:dyDescent="0.2">
      <c r="B537" s="36" t="s">
        <v>147</v>
      </c>
      <c r="C537" s="37">
        <v>22</v>
      </c>
      <c r="D537" s="37">
        <v>60</v>
      </c>
      <c r="E537" s="38">
        <f t="shared" si="159"/>
        <v>2.2904737116085372E-4</v>
      </c>
      <c r="F537" s="38">
        <f t="shared" si="160"/>
        <v>7.3406168565031749E-4</v>
      </c>
      <c r="G537" s="39">
        <f t="shared" si="161"/>
        <v>1.7272727272727273</v>
      </c>
      <c r="H537" s="40">
        <f t="shared" si="162"/>
        <v>3.9562727745965645E-4</v>
      </c>
      <c r="I537" s="41"/>
    </row>
    <row r="538" spans="1:9" s="42" customFormat="1" ht="15" x14ac:dyDescent="0.2">
      <c r="B538" s="36" t="s">
        <v>154</v>
      </c>
      <c r="C538" s="37">
        <v>837</v>
      </c>
      <c r="D538" s="37">
        <v>963</v>
      </c>
      <c r="E538" s="38">
        <f t="shared" si="159"/>
        <v>8.7142113482561161E-3</v>
      </c>
      <c r="F538" s="38">
        <f t="shared" si="160"/>
        <v>1.1781690054687596E-2</v>
      </c>
      <c r="G538" s="39">
        <f t="shared" si="161"/>
        <v>0.15053763440860216</v>
      </c>
      <c r="H538" s="40">
        <f t="shared" si="162"/>
        <v>1.3118167621030713E-3</v>
      </c>
      <c r="I538" s="41"/>
    </row>
    <row r="539" spans="1:9" s="42" customFormat="1" ht="15" x14ac:dyDescent="0.2">
      <c r="B539" s="36" t="s">
        <v>561</v>
      </c>
      <c r="C539" s="37">
        <v>54</v>
      </c>
      <c r="D539" s="37">
        <v>76</v>
      </c>
      <c r="E539" s="38">
        <f t="shared" si="159"/>
        <v>5.6220718375845908E-4</v>
      </c>
      <c r="F539" s="38">
        <f t="shared" si="160"/>
        <v>9.2981146849040219E-4</v>
      </c>
      <c r="G539" s="39">
        <f t="shared" si="161"/>
        <v>0.40740740740740738</v>
      </c>
      <c r="H539" s="40">
        <f t="shared" si="162"/>
        <v>2.290473711608537E-4</v>
      </c>
      <c r="I539" s="41"/>
    </row>
    <row r="540" spans="1:9" s="42" customFormat="1" ht="15" x14ac:dyDescent="0.2">
      <c r="B540" s="36" t="s">
        <v>351</v>
      </c>
      <c r="C540" s="37">
        <v>1073</v>
      </c>
      <c r="D540" s="37">
        <v>474</v>
      </c>
      <c r="E540" s="38">
        <f t="shared" si="159"/>
        <v>1.1171264966163457E-2</v>
      </c>
      <c r="F540" s="38">
        <f t="shared" si="160"/>
        <v>5.7990873166375084E-3</v>
      </c>
      <c r="G540" s="39">
        <f t="shared" si="161"/>
        <v>-0.55824790307548933</v>
      </c>
      <c r="H540" s="40">
        <f t="shared" si="162"/>
        <v>-6.2363352420614273E-3</v>
      </c>
      <c r="I540" s="41"/>
    </row>
    <row r="541" spans="1:9" s="42" customFormat="1" ht="15" x14ac:dyDescent="0.2">
      <c r="B541" s="36" t="s">
        <v>352</v>
      </c>
      <c r="C541" s="37">
        <v>26</v>
      </c>
      <c r="D541" s="37">
        <v>8</v>
      </c>
      <c r="E541" s="38">
        <f t="shared" si="159"/>
        <v>2.7069234773555438E-4</v>
      </c>
      <c r="F541" s="38">
        <f t="shared" si="160"/>
        <v>9.7874891420042333E-5</v>
      </c>
      <c r="G541" s="39">
        <f t="shared" si="161"/>
        <v>-0.69230769230769229</v>
      </c>
      <c r="H541" s="40">
        <f t="shared" si="162"/>
        <v>-1.8740239458615304E-4</v>
      </c>
      <c r="I541" s="41"/>
    </row>
    <row r="542" spans="1:9" s="42" customFormat="1" ht="15" x14ac:dyDescent="0.2">
      <c r="B542" s="36" t="s">
        <v>353</v>
      </c>
      <c r="C542" s="37">
        <v>88</v>
      </c>
      <c r="D542" s="37">
        <v>219</v>
      </c>
      <c r="E542" s="38">
        <f t="shared" si="159"/>
        <v>9.161894846434149E-4</v>
      </c>
      <c r="F542" s="38">
        <f t="shared" si="160"/>
        <v>2.6793251526236587E-3</v>
      </c>
      <c r="G542" s="39">
        <f t="shared" si="161"/>
        <v>1.4886363636363635</v>
      </c>
      <c r="H542" s="40">
        <f t="shared" si="162"/>
        <v>1.3638729828214472E-3</v>
      </c>
      <c r="I542" s="41"/>
    </row>
    <row r="543" spans="1:9" s="50" customFormat="1" ht="15" x14ac:dyDescent="0.2">
      <c r="B543" s="36" t="s">
        <v>354</v>
      </c>
      <c r="C543" s="37">
        <v>22</v>
      </c>
      <c r="D543" s="37">
        <v>137</v>
      </c>
      <c r="E543" s="38">
        <f t="shared" si="159"/>
        <v>2.2904737116085372E-4</v>
      </c>
      <c r="F543" s="38">
        <f t="shared" si="160"/>
        <v>1.6761075155682249E-3</v>
      </c>
      <c r="G543" s="39">
        <f t="shared" si="161"/>
        <v>5.2272727272727275</v>
      </c>
      <c r="H543" s="40">
        <f t="shared" si="162"/>
        <v>1.1972930765226444E-3</v>
      </c>
      <c r="I543" s="41"/>
    </row>
    <row r="544" spans="1:9" s="42" customFormat="1" ht="15" x14ac:dyDescent="0.2">
      <c r="B544" s="36" t="s">
        <v>355</v>
      </c>
      <c r="C544" s="37">
        <v>131</v>
      </c>
      <c r="D544" s="37">
        <v>96</v>
      </c>
      <c r="E544" s="38">
        <f t="shared" si="159"/>
        <v>1.3638729828214472E-3</v>
      </c>
      <c r="F544" s="38">
        <f t="shared" si="160"/>
        <v>1.1744986970405079E-3</v>
      </c>
      <c r="G544" s="39">
        <f t="shared" si="161"/>
        <v>-0.26717557251908397</v>
      </c>
      <c r="H544" s="40">
        <f t="shared" si="162"/>
        <v>-3.6439354502863092E-4</v>
      </c>
      <c r="I544" s="41"/>
    </row>
    <row r="545" spans="1:9" s="42" customFormat="1" ht="30" x14ac:dyDescent="0.2">
      <c r="B545" s="36" t="s">
        <v>562</v>
      </c>
      <c r="C545" s="37">
        <v>24</v>
      </c>
      <c r="D545" s="37">
        <v>27</v>
      </c>
      <c r="E545" s="38">
        <f t="shared" si="159"/>
        <v>2.4986985944820407E-4</v>
      </c>
      <c r="F545" s="38">
        <f t="shared" si="160"/>
        <v>3.3032775854264287E-4</v>
      </c>
      <c r="G545" s="39">
        <f t="shared" si="161"/>
        <v>0.125</v>
      </c>
      <c r="H545" s="40">
        <f t="shared" si="162"/>
        <v>3.1233732431025508E-5</v>
      </c>
      <c r="I545" s="41"/>
    </row>
    <row r="546" spans="1:9" s="42" customFormat="1" ht="30" x14ac:dyDescent="0.2">
      <c r="B546" s="36" t="s">
        <v>563</v>
      </c>
      <c r="C546" s="37">
        <v>9</v>
      </c>
      <c r="D546" s="37">
        <v>2</v>
      </c>
      <c r="E546" s="38">
        <f t="shared" si="159"/>
        <v>9.3701197293076519E-5</v>
      </c>
      <c r="F546" s="38">
        <f t="shared" si="160"/>
        <v>2.4468722855010583E-5</v>
      </c>
      <c r="G546" s="39">
        <f t="shared" si="161"/>
        <v>-0.77777777777777779</v>
      </c>
      <c r="H546" s="40">
        <f t="shared" si="162"/>
        <v>-7.2878709005726189E-5</v>
      </c>
      <c r="I546" s="41"/>
    </row>
    <row r="547" spans="1:9" s="10" customFormat="1" x14ac:dyDescent="0.2">
      <c r="B547" s="22"/>
      <c r="C547" s="22"/>
      <c r="D547" s="22"/>
      <c r="I547" s="16"/>
    </row>
    <row r="548" spans="1:9" s="10" customFormat="1" x14ac:dyDescent="0.2">
      <c r="B548" s="22"/>
      <c r="C548" s="22"/>
      <c r="D548" s="22"/>
      <c r="I548" s="16"/>
    </row>
    <row r="549" spans="1:9" s="10" customFormat="1" ht="13.5" thickBot="1" x14ac:dyDescent="0.25">
      <c r="B549" s="23"/>
      <c r="C549" s="23"/>
      <c r="D549" s="23"/>
      <c r="E549" s="23"/>
      <c r="F549" s="23"/>
      <c r="I549" s="16"/>
    </row>
    <row r="550" spans="1:9" s="10" customFormat="1" ht="30" customHeight="1" x14ac:dyDescent="0.2">
      <c r="B550" s="68" t="s">
        <v>401</v>
      </c>
      <c r="C550" s="54" t="s">
        <v>402</v>
      </c>
      <c r="D550" s="55"/>
      <c r="E550" s="54" t="s">
        <v>456</v>
      </c>
      <c r="F550" s="55"/>
      <c r="G550" s="56" t="s">
        <v>458</v>
      </c>
      <c r="H550" s="52" t="s">
        <v>377</v>
      </c>
    </row>
    <row r="551" spans="1:9" s="10" customFormat="1" x14ac:dyDescent="0.2">
      <c r="B551" s="68"/>
      <c r="C551" s="35">
        <v>2016</v>
      </c>
      <c r="D551" s="35">
        <v>2017</v>
      </c>
      <c r="E551" s="35">
        <v>2016</v>
      </c>
      <c r="F551" s="35">
        <v>2017</v>
      </c>
      <c r="G551" s="57"/>
      <c r="H551" s="53"/>
      <c r="I551" s="16"/>
    </row>
    <row r="552" spans="1:9" s="10" customFormat="1" x14ac:dyDescent="0.2">
      <c r="B552" s="12" t="s">
        <v>407</v>
      </c>
      <c r="C552" s="13">
        <f>SUM(C553:C579)</f>
        <v>30726</v>
      </c>
      <c r="D552" s="13">
        <f>SUM(D553:D579)</f>
        <v>24795</v>
      </c>
      <c r="E552" s="14">
        <f>+IF(C552=0,"",C552/C$552)</f>
        <v>1</v>
      </c>
      <c r="F552" s="14">
        <f>+IF(D552=0,"",D552/D$552)</f>
        <v>1</v>
      </c>
      <c r="G552" s="14">
        <f>+IF(OR(AND(D552=0),(C552=0)),"0",((D552-C552)/C552))</f>
        <v>-0.19302870533099004</v>
      </c>
      <c r="H552" s="15">
        <f>+IF(OR(AND(E552=""),(G552="")),"",E552*G552)</f>
        <v>-0.19302870533099004</v>
      </c>
      <c r="I552" s="16"/>
    </row>
    <row r="553" spans="1:9" s="42" customFormat="1" ht="15" x14ac:dyDescent="0.2">
      <c r="B553" s="36" t="s">
        <v>356</v>
      </c>
      <c r="C553" s="37">
        <v>158</v>
      </c>
      <c r="D553" s="37">
        <v>210</v>
      </c>
      <c r="E553" s="38">
        <f>+IF(C553=0,"",C553/C$552)</f>
        <v>5.1422248258803623E-3</v>
      </c>
      <c r="F553" s="38">
        <f>+IF(D553=0,"",D553/D$552)</f>
        <v>8.4694494857834243E-3</v>
      </c>
      <c r="G553" s="39">
        <f>+IF(OR(AND(D553=0),(C553=0)),"0",((D553-C553)/C553))</f>
        <v>0.32911392405063289</v>
      </c>
      <c r="H553" s="40">
        <f>+IF(OR(AND(E553=""),(G553="")),"",E553*G553)</f>
        <v>1.6923777907960685E-3</v>
      </c>
      <c r="I553" s="41"/>
    </row>
    <row r="554" spans="1:9" s="42" customFormat="1" ht="15" x14ac:dyDescent="0.2">
      <c r="B554" s="36" t="s">
        <v>160</v>
      </c>
      <c r="C554" s="37">
        <v>1852</v>
      </c>
      <c r="D554" s="37">
        <v>1065</v>
      </c>
      <c r="E554" s="38">
        <f t="shared" ref="E554:E579" si="163">+IF(C554=0,"",C554/C$552)</f>
        <v>6.0274685933736902E-2</v>
      </c>
      <c r="F554" s="38">
        <f t="shared" ref="F554:F579" si="164">+IF(D554=0,"",D554/D$552)</f>
        <v>4.2952208106473079E-2</v>
      </c>
      <c r="G554" s="39">
        <f t="shared" ref="G554:G579" si="165">+IF(OR(AND(D554=0),(C554=0)),"0",((D554-C554)/C554))</f>
        <v>-0.4249460043196544</v>
      </c>
      <c r="H554" s="40">
        <f t="shared" ref="H554:H579" si="166">+IF(OR(AND(E554=""),(G554="")),"",E554*G554)</f>
        <v>-2.5613486949163575E-2</v>
      </c>
      <c r="I554" s="41"/>
    </row>
    <row r="555" spans="1:9" s="42" customFormat="1" ht="15" x14ac:dyDescent="0.2">
      <c r="B555" s="36" t="s">
        <v>357</v>
      </c>
      <c r="C555" s="37">
        <v>3840</v>
      </c>
      <c r="D555" s="37">
        <v>3447</v>
      </c>
      <c r="E555" s="38">
        <f t="shared" si="163"/>
        <v>0.12497559070494044</v>
      </c>
      <c r="F555" s="38">
        <f t="shared" si="164"/>
        <v>0.13901996370235933</v>
      </c>
      <c r="G555" s="39">
        <f t="shared" si="165"/>
        <v>-0.10234375</v>
      </c>
      <c r="H555" s="40">
        <f t="shared" si="166"/>
        <v>-1.2790470611208747E-2</v>
      </c>
      <c r="I555" s="41"/>
    </row>
    <row r="556" spans="1:9" s="42" customFormat="1" ht="15" x14ac:dyDescent="0.2">
      <c r="B556" s="36" t="s">
        <v>358</v>
      </c>
      <c r="C556" s="37">
        <v>4508</v>
      </c>
      <c r="D556" s="37">
        <v>2549</v>
      </c>
      <c r="E556" s="38">
        <f t="shared" si="163"/>
        <v>0.1467161361713207</v>
      </c>
      <c r="F556" s="38">
        <f t="shared" si="164"/>
        <v>0.10280298447267594</v>
      </c>
      <c r="G556" s="39">
        <f t="shared" si="165"/>
        <v>-0.43456078083407274</v>
      </c>
      <c r="H556" s="40">
        <f t="shared" si="166"/>
        <v>-6.3757078695567265E-2</v>
      </c>
      <c r="I556" s="41"/>
    </row>
    <row r="557" spans="1:9" s="42" customFormat="1" ht="15" x14ac:dyDescent="0.2">
      <c r="B557" s="36" t="s">
        <v>161</v>
      </c>
      <c r="C557" s="37">
        <v>604</v>
      </c>
      <c r="D557" s="37">
        <v>277</v>
      </c>
      <c r="E557" s="38">
        <f t="shared" si="163"/>
        <v>1.9657618954631258E-2</v>
      </c>
      <c r="F557" s="38">
        <f t="shared" si="164"/>
        <v>1.1171607178866706E-2</v>
      </c>
      <c r="G557" s="39">
        <f t="shared" si="165"/>
        <v>-0.54139072847682124</v>
      </c>
      <c r="H557" s="40">
        <f t="shared" si="166"/>
        <v>-1.0642452645967585E-2</v>
      </c>
      <c r="I557" s="41"/>
    </row>
    <row r="558" spans="1:9" s="42" customFormat="1" ht="15" x14ac:dyDescent="0.2">
      <c r="B558" s="36" t="s">
        <v>159</v>
      </c>
      <c r="C558" s="37">
        <v>158</v>
      </c>
      <c r="D558" s="37">
        <v>49</v>
      </c>
      <c r="E558" s="38">
        <f t="shared" si="163"/>
        <v>5.1422248258803623E-3</v>
      </c>
      <c r="F558" s="38">
        <f t="shared" si="164"/>
        <v>1.9762048800161321E-3</v>
      </c>
      <c r="G558" s="39">
        <f t="shared" si="165"/>
        <v>-0.689873417721519</v>
      </c>
      <c r="H558" s="40">
        <f t="shared" si="166"/>
        <v>-3.5474842153225285E-3</v>
      </c>
      <c r="I558" s="41"/>
    </row>
    <row r="559" spans="1:9" s="42" customFormat="1" ht="15" x14ac:dyDescent="0.2">
      <c r="A559" s="45" t="s">
        <v>614</v>
      </c>
      <c r="B559" s="36" t="s">
        <v>597</v>
      </c>
      <c r="C559" s="37"/>
      <c r="D559" s="37">
        <v>0</v>
      </c>
      <c r="E559" s="38" t="str">
        <f t="shared" ref="E559" si="167">+IF(C559=0,"",C559/C$552)</f>
        <v/>
      </c>
      <c r="F559" s="38" t="str">
        <f t="shared" ref="F559" si="168">+IF(D559=0,"",D559/D$552)</f>
        <v/>
      </c>
      <c r="G559" s="39" t="str">
        <f t="shared" ref="G559" si="169">+IF(OR(AND(D559=0),(C559=0)),"0",((D559-C559)/C559))</f>
        <v>0</v>
      </c>
      <c r="H559" s="40" t="str">
        <f t="shared" ref="H559" si="170">+IF(OR(AND(E559=""),(G559="")),"",E559*G559)</f>
        <v/>
      </c>
      <c r="I559" s="41"/>
    </row>
    <row r="560" spans="1:9" s="42" customFormat="1" ht="15" x14ac:dyDescent="0.2">
      <c r="B560" s="36" t="s">
        <v>162</v>
      </c>
      <c r="C560" s="37">
        <v>69</v>
      </c>
      <c r="D560" s="37">
        <v>95</v>
      </c>
      <c r="E560" s="38">
        <f t="shared" si="163"/>
        <v>2.2456551454793985E-3</v>
      </c>
      <c r="F560" s="38">
        <f t="shared" si="164"/>
        <v>3.8314176245210726E-3</v>
      </c>
      <c r="G560" s="39">
        <f t="shared" si="165"/>
        <v>0.37681159420289856</v>
      </c>
      <c r="H560" s="40">
        <f t="shared" si="166"/>
        <v>8.4618889539803425E-4</v>
      </c>
      <c r="I560" s="41"/>
    </row>
    <row r="561" spans="1:9" s="42" customFormat="1" ht="15" x14ac:dyDescent="0.2">
      <c r="B561" s="36" t="s">
        <v>359</v>
      </c>
      <c r="C561" s="37">
        <v>148</v>
      </c>
      <c r="D561" s="37">
        <v>136</v>
      </c>
      <c r="E561" s="38">
        <f t="shared" si="163"/>
        <v>4.8167675584195793E-3</v>
      </c>
      <c r="F561" s="38">
        <f t="shared" si="164"/>
        <v>5.4849768098406936E-3</v>
      </c>
      <c r="G561" s="39">
        <f t="shared" si="165"/>
        <v>-8.1081081081081086E-2</v>
      </c>
      <c r="H561" s="40">
        <f t="shared" si="166"/>
        <v>-3.905487209529389E-4</v>
      </c>
      <c r="I561" s="41"/>
    </row>
    <row r="562" spans="1:9" s="42" customFormat="1" ht="15" x14ac:dyDescent="0.2">
      <c r="B562" s="36" t="s">
        <v>360</v>
      </c>
      <c r="C562" s="37">
        <v>70</v>
      </c>
      <c r="D562" s="37">
        <v>29</v>
      </c>
      <c r="E562" s="38">
        <f t="shared" si="163"/>
        <v>2.2782008722254769E-3</v>
      </c>
      <c r="F562" s="38">
        <f t="shared" si="164"/>
        <v>1.1695906432748538E-3</v>
      </c>
      <c r="G562" s="39">
        <f t="shared" si="165"/>
        <v>-0.58571428571428574</v>
      </c>
      <c r="H562" s="40">
        <f t="shared" si="166"/>
        <v>-1.3343747965892079E-3</v>
      </c>
      <c r="I562" s="41"/>
    </row>
    <row r="563" spans="1:9" s="42" customFormat="1" ht="15" x14ac:dyDescent="0.2">
      <c r="B563" s="36" t="s">
        <v>564</v>
      </c>
      <c r="C563" s="37">
        <v>135</v>
      </c>
      <c r="D563" s="37">
        <v>150</v>
      </c>
      <c r="E563" s="38">
        <f t="shared" si="163"/>
        <v>4.3936731107205628E-3</v>
      </c>
      <c r="F563" s="38">
        <f t="shared" si="164"/>
        <v>6.0496067755595887E-3</v>
      </c>
      <c r="G563" s="39">
        <f t="shared" si="165"/>
        <v>0.1111111111111111</v>
      </c>
      <c r="H563" s="40">
        <f t="shared" si="166"/>
        <v>4.8818590119117364E-4</v>
      </c>
      <c r="I563" s="41"/>
    </row>
    <row r="564" spans="1:9" s="42" customFormat="1" ht="15" x14ac:dyDescent="0.2">
      <c r="A564" s="45" t="s">
        <v>614</v>
      </c>
      <c r="B564" s="36" t="s">
        <v>598</v>
      </c>
      <c r="C564" s="37"/>
      <c r="D564" s="37">
        <v>325</v>
      </c>
      <c r="E564" s="38" t="str">
        <f t="shared" ref="E564" si="171">+IF(C564=0,"",C564/C$552)</f>
        <v/>
      </c>
      <c r="F564" s="38">
        <f t="shared" ref="F564" si="172">+IF(D564=0,"",D564/D$552)</f>
        <v>1.3107481347045775E-2</v>
      </c>
      <c r="G564" s="39" t="str">
        <f t="shared" ref="G564" si="173">+IF(OR(AND(D564=0),(C564=0)),"0",((D564-C564)/C564))</f>
        <v>0</v>
      </c>
      <c r="H564" s="40" t="str">
        <f t="shared" ref="H564" si="174">+IF(OR(AND(E564=""),(G564="")),"",E564*G564)</f>
        <v/>
      </c>
      <c r="I564" s="41"/>
    </row>
    <row r="565" spans="1:9" s="42" customFormat="1" ht="15" x14ac:dyDescent="0.2">
      <c r="B565" s="36" t="s">
        <v>361</v>
      </c>
      <c r="C565" s="37">
        <v>29</v>
      </c>
      <c r="D565" s="37">
        <v>71</v>
      </c>
      <c r="E565" s="38">
        <f t="shared" si="163"/>
        <v>9.4382607563626899E-4</v>
      </c>
      <c r="F565" s="38">
        <f t="shared" si="164"/>
        <v>2.8634805404315388E-3</v>
      </c>
      <c r="G565" s="39">
        <f t="shared" si="165"/>
        <v>1.4482758620689655</v>
      </c>
      <c r="H565" s="40">
        <f t="shared" si="166"/>
        <v>1.3669205233352861E-3</v>
      </c>
      <c r="I565" s="41"/>
    </row>
    <row r="566" spans="1:9" s="42" customFormat="1" ht="15" x14ac:dyDescent="0.2">
      <c r="B566" s="36" t="s">
        <v>362</v>
      </c>
      <c r="C566" s="37">
        <v>1473</v>
      </c>
      <c r="D566" s="37">
        <v>1703</v>
      </c>
      <c r="E566" s="38">
        <f t="shared" si="163"/>
        <v>4.7939855496973251E-2</v>
      </c>
      <c r="F566" s="38">
        <f t="shared" si="164"/>
        <v>6.8683202258519857E-2</v>
      </c>
      <c r="G566" s="39">
        <f t="shared" si="165"/>
        <v>0.15614392396469789</v>
      </c>
      <c r="H566" s="40">
        <f t="shared" si="166"/>
        <v>7.485517151597996E-3</v>
      </c>
      <c r="I566" s="41"/>
    </row>
    <row r="567" spans="1:9" s="42" customFormat="1" ht="15" x14ac:dyDescent="0.2">
      <c r="B567" s="36" t="s">
        <v>163</v>
      </c>
      <c r="C567" s="37">
        <v>375</v>
      </c>
      <c r="D567" s="37">
        <v>471</v>
      </c>
      <c r="E567" s="38">
        <f t="shared" si="163"/>
        <v>1.2204647529779339E-2</v>
      </c>
      <c r="F567" s="38">
        <f t="shared" si="164"/>
        <v>1.8995765275257107E-2</v>
      </c>
      <c r="G567" s="39">
        <f t="shared" si="165"/>
        <v>0.25600000000000001</v>
      </c>
      <c r="H567" s="40">
        <f t="shared" si="166"/>
        <v>3.1243897676235107E-3</v>
      </c>
      <c r="I567" s="41"/>
    </row>
    <row r="568" spans="1:9" s="42" customFormat="1" ht="15" x14ac:dyDescent="0.2">
      <c r="B568" s="36" t="s">
        <v>165</v>
      </c>
      <c r="C568" s="37">
        <v>472</v>
      </c>
      <c r="D568" s="37">
        <v>400</v>
      </c>
      <c r="E568" s="38">
        <f t="shared" si="163"/>
        <v>1.5361583024148929E-2</v>
      </c>
      <c r="F568" s="38">
        <f t="shared" si="164"/>
        <v>1.6132284734825569E-2</v>
      </c>
      <c r="G568" s="39">
        <f t="shared" si="165"/>
        <v>-0.15254237288135594</v>
      </c>
      <c r="H568" s="40">
        <f t="shared" si="166"/>
        <v>-2.3432923257176333E-3</v>
      </c>
      <c r="I568" s="41"/>
    </row>
    <row r="569" spans="1:9" s="42" customFormat="1" ht="15" x14ac:dyDescent="0.2">
      <c r="B569" s="36" t="s">
        <v>164</v>
      </c>
      <c r="C569" s="37">
        <v>6</v>
      </c>
      <c r="D569" s="37"/>
      <c r="E569" s="38">
        <f t="shared" si="163"/>
        <v>1.9527436047646945E-4</v>
      </c>
      <c r="F569" s="38" t="str">
        <f t="shared" si="164"/>
        <v/>
      </c>
      <c r="G569" s="39" t="str">
        <f t="shared" si="165"/>
        <v>0</v>
      </c>
      <c r="H569" s="40">
        <f t="shared" si="166"/>
        <v>0</v>
      </c>
      <c r="I569" s="41"/>
    </row>
    <row r="570" spans="1:9" s="42" customFormat="1" ht="15" x14ac:dyDescent="0.2">
      <c r="B570" s="36" t="s">
        <v>363</v>
      </c>
      <c r="C570" s="37">
        <v>10125</v>
      </c>
      <c r="D570" s="37">
        <v>6973</v>
      </c>
      <c r="E570" s="38">
        <f t="shared" si="163"/>
        <v>0.32952548330404219</v>
      </c>
      <c r="F570" s="38">
        <f t="shared" si="164"/>
        <v>0.28122605363984676</v>
      </c>
      <c r="G570" s="39">
        <f t="shared" si="165"/>
        <v>-0.31130864197530866</v>
      </c>
      <c r="H570" s="40">
        <f t="shared" si="166"/>
        <v>-0.10258413070363863</v>
      </c>
      <c r="I570" s="41"/>
    </row>
    <row r="571" spans="1:9" s="42" customFormat="1" ht="15" x14ac:dyDescent="0.2">
      <c r="B571" s="36" t="s">
        <v>166</v>
      </c>
      <c r="C571" s="37">
        <v>1024</v>
      </c>
      <c r="D571" s="37">
        <v>1830</v>
      </c>
      <c r="E571" s="38">
        <f t="shared" si="163"/>
        <v>3.3326824187984119E-2</v>
      </c>
      <c r="F571" s="38">
        <f t="shared" si="164"/>
        <v>7.3805202661826982E-2</v>
      </c>
      <c r="G571" s="39">
        <f t="shared" si="165"/>
        <v>0.787109375</v>
      </c>
      <c r="H571" s="40">
        <f t="shared" si="166"/>
        <v>2.6231855757339061E-2</v>
      </c>
      <c r="I571" s="41"/>
    </row>
    <row r="572" spans="1:9" s="42" customFormat="1" ht="15" x14ac:dyDescent="0.2">
      <c r="B572" s="36" t="s">
        <v>364</v>
      </c>
      <c r="C572" s="37">
        <v>333</v>
      </c>
      <c r="D572" s="37">
        <v>338</v>
      </c>
      <c r="E572" s="38">
        <f t="shared" si="163"/>
        <v>1.0837727006444054E-2</v>
      </c>
      <c r="F572" s="38">
        <f t="shared" si="164"/>
        <v>1.3631780600927606E-2</v>
      </c>
      <c r="G572" s="39">
        <f t="shared" si="165"/>
        <v>1.5015015015015015E-2</v>
      </c>
      <c r="H572" s="40">
        <f t="shared" si="166"/>
        <v>1.6272863373039119E-4</v>
      </c>
      <c r="I572" s="41"/>
    </row>
    <row r="573" spans="1:9" s="42" customFormat="1" ht="15" x14ac:dyDescent="0.2">
      <c r="B573" s="36" t="s">
        <v>167</v>
      </c>
      <c r="C573" s="37">
        <v>286</v>
      </c>
      <c r="D573" s="37">
        <v>197</v>
      </c>
      <c r="E573" s="38">
        <f t="shared" si="163"/>
        <v>9.3080778493783763E-3</v>
      </c>
      <c r="F573" s="38">
        <f t="shared" si="164"/>
        <v>7.9451502319015932E-3</v>
      </c>
      <c r="G573" s="39">
        <f t="shared" si="165"/>
        <v>-0.3111888111888112</v>
      </c>
      <c r="H573" s="40">
        <f t="shared" si="166"/>
        <v>-2.8965696804009633E-3</v>
      </c>
      <c r="I573" s="41"/>
    </row>
    <row r="574" spans="1:9" s="42" customFormat="1" ht="15" x14ac:dyDescent="0.2">
      <c r="B574" s="36" t="s">
        <v>168</v>
      </c>
      <c r="C574" s="37">
        <v>60</v>
      </c>
      <c r="D574" s="37">
        <v>29</v>
      </c>
      <c r="E574" s="38">
        <f t="shared" si="163"/>
        <v>1.9527436047646943E-3</v>
      </c>
      <c r="F574" s="38">
        <f t="shared" si="164"/>
        <v>1.1695906432748538E-3</v>
      </c>
      <c r="G574" s="39">
        <f t="shared" si="165"/>
        <v>-0.51666666666666672</v>
      </c>
      <c r="H574" s="40">
        <f t="shared" si="166"/>
        <v>-1.0089175291284256E-3</v>
      </c>
      <c r="I574" s="41"/>
    </row>
    <row r="575" spans="1:9" s="42" customFormat="1" ht="15" x14ac:dyDescent="0.2">
      <c r="B575" s="36" t="s">
        <v>365</v>
      </c>
      <c r="C575" s="37">
        <v>769</v>
      </c>
      <c r="D575" s="37">
        <v>628</v>
      </c>
      <c r="E575" s="38">
        <f t="shared" si="163"/>
        <v>2.5027663867734168E-2</v>
      </c>
      <c r="F575" s="38">
        <f t="shared" si="164"/>
        <v>2.5327687033676143E-2</v>
      </c>
      <c r="G575" s="39">
        <f t="shared" si="165"/>
        <v>-0.18335500650195058</v>
      </c>
      <c r="H575" s="40">
        <f t="shared" si="166"/>
        <v>-4.5889474711970323E-3</v>
      </c>
      <c r="I575" s="41"/>
    </row>
    <row r="576" spans="1:9" s="42" customFormat="1" ht="15" x14ac:dyDescent="0.2">
      <c r="B576" s="36" t="s">
        <v>366</v>
      </c>
      <c r="C576" s="37">
        <v>2</v>
      </c>
      <c r="D576" s="37">
        <v>172</v>
      </c>
      <c r="E576" s="38">
        <f t="shared" si="163"/>
        <v>6.5091453492156483E-5</v>
      </c>
      <c r="F576" s="38">
        <f t="shared" si="164"/>
        <v>6.9368824359749949E-3</v>
      </c>
      <c r="G576" s="39">
        <f t="shared" si="165"/>
        <v>85</v>
      </c>
      <c r="H576" s="40">
        <f t="shared" si="166"/>
        <v>5.5327735468333012E-3</v>
      </c>
      <c r="I576" s="41"/>
    </row>
    <row r="577" spans="2:9" s="42" customFormat="1" ht="30" x14ac:dyDescent="0.2">
      <c r="B577" s="36" t="s">
        <v>367</v>
      </c>
      <c r="C577" s="37">
        <v>32</v>
      </c>
      <c r="D577" s="37">
        <v>4</v>
      </c>
      <c r="E577" s="38">
        <f t="shared" si="163"/>
        <v>1.0414632558745037E-3</v>
      </c>
      <c r="F577" s="38">
        <f t="shared" si="164"/>
        <v>1.613228473482557E-4</v>
      </c>
      <c r="G577" s="39">
        <f t="shared" si="165"/>
        <v>-0.875</v>
      </c>
      <c r="H577" s="40">
        <f t="shared" si="166"/>
        <v>-9.1128034889019082E-4</v>
      </c>
      <c r="I577" s="41"/>
    </row>
    <row r="578" spans="2:9" s="42" customFormat="1" ht="15" x14ac:dyDescent="0.2">
      <c r="B578" s="36" t="s">
        <v>368</v>
      </c>
      <c r="C578" s="37">
        <v>1395</v>
      </c>
      <c r="D578" s="37">
        <v>600</v>
      </c>
      <c r="E578" s="38">
        <f t="shared" si="163"/>
        <v>4.5401288810779143E-2</v>
      </c>
      <c r="F578" s="38">
        <f t="shared" si="164"/>
        <v>2.4198427102238355E-2</v>
      </c>
      <c r="G578" s="39">
        <f t="shared" si="165"/>
        <v>-0.56989247311827962</v>
      </c>
      <c r="H578" s="40">
        <f t="shared" si="166"/>
        <v>-2.5873852763132203E-2</v>
      </c>
      <c r="I578" s="41"/>
    </row>
    <row r="579" spans="2:9" s="42" customFormat="1" ht="30" x14ac:dyDescent="0.2">
      <c r="B579" s="36" t="s">
        <v>565</v>
      </c>
      <c r="C579" s="37">
        <v>2803</v>
      </c>
      <c r="D579" s="37">
        <v>3047</v>
      </c>
      <c r="E579" s="38">
        <f t="shared" si="163"/>
        <v>9.1225672069257302E-2</v>
      </c>
      <c r="F579" s="38">
        <f t="shared" si="164"/>
        <v>0.12288767896753378</v>
      </c>
      <c r="G579" s="39">
        <f t="shared" si="165"/>
        <v>8.7049589725294321E-2</v>
      </c>
      <c r="H579" s="40">
        <f t="shared" si="166"/>
        <v>7.9411573260430891E-3</v>
      </c>
      <c r="I579" s="41"/>
    </row>
    <row r="580" spans="2:9" x14ac:dyDescent="0.2">
      <c r="B580" s="4" t="s">
        <v>408</v>
      </c>
      <c r="C580" s="3"/>
      <c r="D580" s="2"/>
    </row>
    <row r="582" spans="2:9" x14ac:dyDescent="0.2">
      <c r="C582" s="3"/>
      <c r="D582" s="3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0"/>
  <sheetViews>
    <sheetView showGridLines="0" tabSelected="1" workbookViewId="0"/>
  </sheetViews>
  <sheetFormatPr baseColWidth="10" defaultRowHeight="12.75" x14ac:dyDescent="0.2"/>
  <cols>
    <col min="1" max="1" width="8.28515625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33"/>
      <c r="C1" s="5"/>
      <c r="D1" s="58" t="s">
        <v>411</v>
      </c>
      <c r="E1" s="58"/>
      <c r="F1" s="58"/>
      <c r="G1" s="58"/>
      <c r="H1" s="58"/>
    </row>
    <row r="2" spans="2:8" ht="20.100000000000001" customHeight="1" thickBot="1" x14ac:dyDescent="0.25">
      <c r="B2" s="34"/>
      <c r="C2" s="6"/>
      <c r="D2" s="58"/>
      <c r="E2" s="58"/>
      <c r="F2" s="58"/>
      <c r="G2" s="58"/>
      <c r="H2" s="58"/>
    </row>
    <row r="3" spans="2:8" ht="20.100000000000001" customHeight="1" thickBot="1" x14ac:dyDescent="0.25">
      <c r="B3" s="34"/>
      <c r="C3" s="6"/>
      <c r="D3" s="7" t="s">
        <v>410</v>
      </c>
      <c r="E3" s="59" t="s">
        <v>457</v>
      </c>
      <c r="F3" s="60"/>
      <c r="G3" s="60"/>
      <c r="H3" s="61"/>
    </row>
    <row r="4" spans="2:8" ht="20.100000000000001" customHeight="1" x14ac:dyDescent="0.2">
      <c r="B4" s="34"/>
      <c r="C4" s="8"/>
      <c r="D4" s="62" t="s">
        <v>420</v>
      </c>
      <c r="E4" s="63"/>
      <c r="F4" s="63"/>
      <c r="G4" s="63"/>
      <c r="H4" s="64"/>
    </row>
    <row r="5" spans="2:8" ht="13.5" thickBot="1" x14ac:dyDescent="0.25">
      <c r="B5" s="9"/>
      <c r="C5" s="9"/>
      <c r="D5" s="65"/>
      <c r="E5" s="66"/>
      <c r="F5" s="66"/>
      <c r="G5" s="66"/>
      <c r="H5" s="67"/>
    </row>
    <row r="6" spans="2:8" s="10" customFormat="1" ht="30" customHeight="1" x14ac:dyDescent="0.2">
      <c r="B6" s="68" t="s">
        <v>401</v>
      </c>
      <c r="C6" s="54" t="s">
        <v>402</v>
      </c>
      <c r="D6" s="55"/>
      <c r="E6" s="54" t="s">
        <v>456</v>
      </c>
      <c r="F6" s="55"/>
      <c r="G6" s="56" t="s">
        <v>458</v>
      </c>
      <c r="H6" s="52" t="s">
        <v>377</v>
      </c>
    </row>
    <row r="7" spans="2:8" s="10" customFormat="1" x14ac:dyDescent="0.2">
      <c r="B7" s="68"/>
      <c r="C7" s="11">
        <v>2016</v>
      </c>
      <c r="D7" s="11">
        <v>2017</v>
      </c>
      <c r="E7" s="11">
        <v>2016</v>
      </c>
      <c r="F7" s="11">
        <v>2017</v>
      </c>
      <c r="G7" s="57"/>
      <c r="H7" s="53"/>
    </row>
    <row r="8" spans="2:8" s="10" customFormat="1" x14ac:dyDescent="0.2">
      <c r="B8" s="12" t="s">
        <v>449</v>
      </c>
      <c r="C8" s="13">
        <f>+C18+C71+C161+C329+C552</f>
        <v>1366</v>
      </c>
      <c r="D8" s="13">
        <f>+D18+D71+D161+D329+D552</f>
        <v>490</v>
      </c>
      <c r="E8" s="14">
        <f>SUM(E9:E13)</f>
        <v>1.0000000000000002</v>
      </c>
      <c r="F8" s="14">
        <f>SUM(F9:F13)</f>
        <v>0.99999999999999989</v>
      </c>
      <c r="G8" s="15">
        <f>+(D8-C8)/C8</f>
        <v>-0.64128843338213759</v>
      </c>
      <c r="H8" s="15">
        <f>+E8*G8</f>
        <v>-0.6412884333821377</v>
      </c>
    </row>
    <row r="9" spans="2:8" s="10" customFormat="1" x14ac:dyDescent="0.2">
      <c r="B9" s="17" t="str">
        <f>+B18</f>
        <v>Total Vacantes en ocupaciones de nivel Directivo</v>
      </c>
      <c r="C9" s="18">
        <f>+C18</f>
        <v>5</v>
      </c>
      <c r="D9" s="18">
        <f>+D18</f>
        <v>12</v>
      </c>
      <c r="E9" s="19">
        <f>C9/$C$8</f>
        <v>3.6603221083455345E-3</v>
      </c>
      <c r="F9" s="19">
        <f>D9/$D$8</f>
        <v>2.4489795918367346E-2</v>
      </c>
      <c r="G9" s="20">
        <f>+IF(OR(AND(D9=0),(C9=0)),"0",((D9-C9)/C9))</f>
        <v>1.4</v>
      </c>
      <c r="H9" s="21">
        <f>+IF(OR(AND(E9=""),(G9="")),"",E9*G9)</f>
        <v>5.1244509516837483E-3</v>
      </c>
    </row>
    <row r="10" spans="2:8" s="10" customFormat="1" x14ac:dyDescent="0.2">
      <c r="B10" s="17" t="str">
        <f>+B71</f>
        <v xml:space="preserve">Total Vacantes en ocupaciones de nivel Profesional </v>
      </c>
      <c r="C10" s="18">
        <f>+C71</f>
        <v>369</v>
      </c>
      <c r="D10" s="18">
        <f>+D71</f>
        <v>84</v>
      </c>
      <c r="E10" s="19">
        <f>C10/$C$8</f>
        <v>0.27013177159590046</v>
      </c>
      <c r="F10" s="19">
        <f>D10/$D$8</f>
        <v>0.17142857142857143</v>
      </c>
      <c r="G10" s="20">
        <f>+IF(OR(AND(D10=0),(C10=0)),"0",((D10-C10)/C10))</f>
        <v>-0.77235772357723576</v>
      </c>
      <c r="H10" s="21">
        <f>+IF(OR(AND(E10=""),(G10="")),"",E10*G10)</f>
        <v>-0.20863836017569548</v>
      </c>
    </row>
    <row r="11" spans="2:8" s="10" customFormat="1" ht="24" x14ac:dyDescent="0.2">
      <c r="B11" s="17" t="str">
        <f>+B161</f>
        <v>Total Vacantes en ocupaciones de nivel Técnicos Profesionales - Tecnólogos</v>
      </c>
      <c r="C11" s="18">
        <f>+C161</f>
        <v>365</v>
      </c>
      <c r="D11" s="18">
        <f>+D161</f>
        <v>34</v>
      </c>
      <c r="E11" s="19">
        <f>C11/$C$8</f>
        <v>0.26720351390922403</v>
      </c>
      <c r="F11" s="19">
        <f>D11/$D$8</f>
        <v>6.9387755102040816E-2</v>
      </c>
      <c r="G11" s="20">
        <f>+IF(OR(AND(D11=0),(C11=0)),"0",((D11-C11)/C11))</f>
        <v>-0.9068493150684932</v>
      </c>
      <c r="H11" s="21">
        <f>+IF(OR(AND(E11=""),(G11="")),"",E11*G11)</f>
        <v>-0.2423133235724744</v>
      </c>
    </row>
    <row r="12" spans="2:8" s="10" customFormat="1" x14ac:dyDescent="0.2">
      <c r="B12" s="17" t="str">
        <f>+B329</f>
        <v>Total Vacantes  en ocupaciones de nivel Calificados</v>
      </c>
      <c r="C12" s="18">
        <f>+C329</f>
        <v>532</v>
      </c>
      <c r="D12" s="18">
        <f>+D329</f>
        <v>184</v>
      </c>
      <c r="E12" s="19">
        <f>C12/$C$8</f>
        <v>0.38945827232796487</v>
      </c>
      <c r="F12" s="19">
        <f>D12/$D$8</f>
        <v>0.37551020408163266</v>
      </c>
      <c r="G12" s="20">
        <f>+IF(OR(AND(D12=0),(C12=0)),"0",((D12-C12)/C12))</f>
        <v>-0.65413533834586468</v>
      </c>
      <c r="H12" s="21">
        <f>+IF(OR(AND(E12=""),(G12="")),"",E12*G12)</f>
        <v>-0.2547584187408492</v>
      </c>
    </row>
    <row r="13" spans="2:8" s="10" customFormat="1" x14ac:dyDescent="0.2">
      <c r="B13" s="17" t="str">
        <f>+B552</f>
        <v>Total Vacantes en ocupaciones de nivel Elemental</v>
      </c>
      <c r="C13" s="18">
        <f>+C552</f>
        <v>95</v>
      </c>
      <c r="D13" s="18">
        <f>+D552</f>
        <v>176</v>
      </c>
      <c r="E13" s="19">
        <f>C13/$C$8</f>
        <v>6.9546120058565156E-2</v>
      </c>
      <c r="F13" s="19">
        <f>D13/$D$8</f>
        <v>0.35918367346938773</v>
      </c>
      <c r="G13" s="20">
        <f>+IF(OR(AND(D13=0),(C13=0)),"0",((D13-C13)/C13))</f>
        <v>0.85263157894736841</v>
      </c>
      <c r="H13" s="21">
        <f>+IF(OR(AND(E13=""),(G13="")),"",E13*G13)</f>
        <v>5.9297218155197659E-2</v>
      </c>
    </row>
    <row r="14" spans="2:8" s="10" customFormat="1" x14ac:dyDescent="0.2">
      <c r="B14" s="22"/>
      <c r="C14" s="22"/>
      <c r="D14" s="22"/>
    </row>
    <row r="15" spans="2:8" s="10" customFormat="1" ht="13.5" thickBot="1" x14ac:dyDescent="0.25">
      <c r="B15" s="22"/>
      <c r="C15" s="22"/>
      <c r="D15" s="22"/>
    </row>
    <row r="16" spans="2:8" s="10" customFormat="1" ht="30" customHeight="1" x14ac:dyDescent="0.2">
      <c r="B16" s="68" t="s">
        <v>401</v>
      </c>
      <c r="C16" s="54" t="s">
        <v>402</v>
      </c>
      <c r="D16" s="55"/>
      <c r="E16" s="54" t="s">
        <v>456</v>
      </c>
      <c r="F16" s="55"/>
      <c r="G16" s="56" t="s">
        <v>458</v>
      </c>
      <c r="H16" s="52" t="s">
        <v>377</v>
      </c>
    </row>
    <row r="17" spans="1:8" s="10" customFormat="1" x14ac:dyDescent="0.2">
      <c r="B17" s="68"/>
      <c r="C17" s="35">
        <v>2016</v>
      </c>
      <c r="D17" s="35">
        <v>2017</v>
      </c>
      <c r="E17" s="35">
        <v>2016</v>
      </c>
      <c r="F17" s="35">
        <v>2017</v>
      </c>
      <c r="G17" s="57"/>
      <c r="H17" s="53"/>
    </row>
    <row r="18" spans="1:8" s="10" customFormat="1" x14ac:dyDescent="0.2">
      <c r="B18" s="12" t="s">
        <v>403</v>
      </c>
      <c r="C18" s="13">
        <f>SUM(C19:C65)</f>
        <v>5</v>
      </c>
      <c r="D18" s="13">
        <f>SUM(D19:D65)</f>
        <v>12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1.4</v>
      </c>
      <c r="H18" s="15">
        <f>+IF(OR(AND(E18=""),(G18="")),"",E18*G18)</f>
        <v>1.4</v>
      </c>
    </row>
    <row r="19" spans="1:8" s="42" customFormat="1" ht="15" x14ac:dyDescent="0.2">
      <c r="B19" s="36" t="s">
        <v>0</v>
      </c>
      <c r="C19" s="37">
        <v>0</v>
      </c>
      <c r="D19" s="37">
        <v>0</v>
      </c>
      <c r="E19" s="44" t="str">
        <f>+IF(C19=0,"",C19/C$18)</f>
        <v/>
      </c>
      <c r="F19" s="44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42" customFormat="1" ht="15" x14ac:dyDescent="0.2">
      <c r="B20" s="36" t="s">
        <v>169</v>
      </c>
      <c r="C20" s="37">
        <v>0</v>
      </c>
      <c r="D20" s="37">
        <v>0</v>
      </c>
      <c r="E20" s="44" t="str">
        <f t="shared" ref="E20:E65" si="0">+IF(C20=0,"",C20/C$18)</f>
        <v/>
      </c>
      <c r="F20" s="44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42" customFormat="1" ht="30" x14ac:dyDescent="0.2">
      <c r="B21" s="36" t="s">
        <v>1</v>
      </c>
      <c r="C21" s="37">
        <v>0</v>
      </c>
      <c r="D21" s="37">
        <v>0</v>
      </c>
      <c r="E21" s="44" t="str">
        <f t="shared" si="0"/>
        <v/>
      </c>
      <c r="F21" s="44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42" customFormat="1" ht="30" x14ac:dyDescent="0.2">
      <c r="B22" s="36" t="s">
        <v>461</v>
      </c>
      <c r="C22" s="37">
        <v>0</v>
      </c>
      <c r="D22" s="37">
        <v>0</v>
      </c>
      <c r="E22" s="44" t="str">
        <f t="shared" si="0"/>
        <v/>
      </c>
      <c r="F22" s="44" t="str">
        <f t="shared" si="1"/>
        <v/>
      </c>
      <c r="G22" s="39" t="str">
        <f t="shared" si="2"/>
        <v>0</v>
      </c>
      <c r="H22" s="40" t="str">
        <f t="shared" si="3"/>
        <v/>
      </c>
    </row>
    <row r="23" spans="1:8" s="42" customFormat="1" ht="30" x14ac:dyDescent="0.2">
      <c r="B23" s="36" t="s">
        <v>170</v>
      </c>
      <c r="C23" s="37">
        <v>0</v>
      </c>
      <c r="D23" s="37">
        <v>0</v>
      </c>
      <c r="E23" s="44" t="str">
        <f t="shared" si="0"/>
        <v/>
      </c>
      <c r="F23" s="44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8" s="42" customFormat="1" ht="30" x14ac:dyDescent="0.2">
      <c r="B24" s="36" t="s">
        <v>171</v>
      </c>
      <c r="C24" s="37">
        <v>0</v>
      </c>
      <c r="D24" s="37">
        <v>0</v>
      </c>
      <c r="E24" s="44" t="str">
        <f t="shared" si="0"/>
        <v/>
      </c>
      <c r="F24" s="44" t="str">
        <f t="shared" si="1"/>
        <v/>
      </c>
      <c r="G24" s="39" t="str">
        <f t="shared" si="2"/>
        <v>0</v>
      </c>
      <c r="H24" s="40" t="str">
        <f t="shared" si="3"/>
        <v/>
      </c>
    </row>
    <row r="25" spans="1:8" s="42" customFormat="1" ht="30" x14ac:dyDescent="0.2">
      <c r="A25" s="45" t="s">
        <v>614</v>
      </c>
      <c r="B25" s="36" t="s">
        <v>566</v>
      </c>
      <c r="C25" s="37"/>
      <c r="D25" s="37">
        <v>0</v>
      </c>
      <c r="E25" s="44" t="str">
        <f t="shared" ref="E25:E27" si="4">+IF(C25=0,"",C25/C$18)</f>
        <v/>
      </c>
      <c r="F25" s="44" t="str">
        <f t="shared" ref="F25:F27" si="5">+IF(D25=0,"",D25/D$18)</f>
        <v/>
      </c>
      <c r="G25" s="39" t="str">
        <f t="shared" ref="G25:G27" si="6">+IF(OR(AND(D25=0),(C25=0)),"0",((D25-C25)/C25))</f>
        <v>0</v>
      </c>
      <c r="H25" s="40" t="str">
        <f t="shared" ref="H25:H27" si="7">+IF(OR(AND(E25=""),(G25="")),"",E25*G25)</f>
        <v/>
      </c>
    </row>
    <row r="26" spans="1:8" s="42" customFormat="1" ht="15" x14ac:dyDescent="0.2">
      <c r="B26" s="36" t="s">
        <v>2</v>
      </c>
      <c r="C26" s="37">
        <v>1</v>
      </c>
      <c r="D26" s="37">
        <v>3</v>
      </c>
      <c r="E26" s="44">
        <f t="shared" si="4"/>
        <v>0.2</v>
      </c>
      <c r="F26" s="44">
        <f t="shared" si="5"/>
        <v>0.25</v>
      </c>
      <c r="G26" s="39">
        <f t="shared" si="6"/>
        <v>2</v>
      </c>
      <c r="H26" s="40">
        <f t="shared" si="7"/>
        <v>0.4</v>
      </c>
    </row>
    <row r="27" spans="1:8" s="42" customFormat="1" ht="15" x14ac:dyDescent="0.2">
      <c r="B27" s="36" t="s">
        <v>6</v>
      </c>
      <c r="C27" s="37">
        <v>1</v>
      </c>
      <c r="D27" s="37">
        <v>2</v>
      </c>
      <c r="E27" s="44">
        <f t="shared" si="4"/>
        <v>0.2</v>
      </c>
      <c r="F27" s="44">
        <f t="shared" si="5"/>
        <v>0.16666666666666666</v>
      </c>
      <c r="G27" s="39">
        <f t="shared" si="6"/>
        <v>1</v>
      </c>
      <c r="H27" s="40">
        <f t="shared" si="7"/>
        <v>0.2</v>
      </c>
    </row>
    <row r="28" spans="1:8" s="42" customFormat="1" ht="15" x14ac:dyDescent="0.2">
      <c r="B28" s="36" t="s">
        <v>3</v>
      </c>
      <c r="C28" s="37">
        <v>0</v>
      </c>
      <c r="D28" s="37">
        <v>0</v>
      </c>
      <c r="E28" s="44" t="str">
        <f t="shared" si="0"/>
        <v/>
      </c>
      <c r="F28" s="44" t="str">
        <f t="shared" si="1"/>
        <v/>
      </c>
      <c r="G28" s="39" t="str">
        <f t="shared" si="2"/>
        <v>0</v>
      </c>
      <c r="H28" s="40" t="str">
        <f t="shared" si="3"/>
        <v/>
      </c>
    </row>
    <row r="29" spans="1:8" s="42" customFormat="1" ht="15" x14ac:dyDescent="0.2">
      <c r="B29" s="36" t="s">
        <v>5</v>
      </c>
      <c r="C29" s="37">
        <v>1</v>
      </c>
      <c r="D29" s="37">
        <v>4</v>
      </c>
      <c r="E29" s="44">
        <f t="shared" si="0"/>
        <v>0.2</v>
      </c>
      <c r="F29" s="44">
        <f t="shared" si="1"/>
        <v>0.33333333333333331</v>
      </c>
      <c r="G29" s="39">
        <f t="shared" si="2"/>
        <v>3</v>
      </c>
      <c r="H29" s="40">
        <f t="shared" si="3"/>
        <v>0.60000000000000009</v>
      </c>
    </row>
    <row r="30" spans="1:8" s="42" customFormat="1" ht="15" x14ac:dyDescent="0.2">
      <c r="B30" s="36" t="s">
        <v>172</v>
      </c>
      <c r="C30" s="37">
        <v>0</v>
      </c>
      <c r="D30" s="37">
        <v>0</v>
      </c>
      <c r="E30" s="44" t="str">
        <f t="shared" si="0"/>
        <v/>
      </c>
      <c r="F30" s="44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42" customFormat="1" ht="15" x14ac:dyDescent="0.2">
      <c r="B31" s="36" t="s">
        <v>173</v>
      </c>
      <c r="C31" s="37">
        <v>1</v>
      </c>
      <c r="D31" s="37">
        <v>0</v>
      </c>
      <c r="E31" s="44">
        <f t="shared" si="0"/>
        <v>0.2</v>
      </c>
      <c r="F31" s="44" t="str">
        <f t="shared" si="1"/>
        <v/>
      </c>
      <c r="G31" s="39" t="str">
        <f t="shared" si="2"/>
        <v>0</v>
      </c>
      <c r="H31" s="40">
        <f t="shared" si="3"/>
        <v>0</v>
      </c>
    </row>
    <row r="32" spans="1:8" s="42" customFormat="1" ht="15" x14ac:dyDescent="0.2">
      <c r="B32" s="36" t="s">
        <v>4</v>
      </c>
      <c r="C32" s="37">
        <v>0</v>
      </c>
      <c r="D32" s="37">
        <v>0</v>
      </c>
      <c r="E32" s="44" t="str">
        <f t="shared" si="0"/>
        <v/>
      </c>
      <c r="F32" s="44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2:8" s="42" customFormat="1" ht="15" x14ac:dyDescent="0.2">
      <c r="B33" s="36" t="s">
        <v>7</v>
      </c>
      <c r="C33" s="37">
        <v>0</v>
      </c>
      <c r="D33" s="37">
        <v>0</v>
      </c>
      <c r="E33" s="44" t="str">
        <f t="shared" si="0"/>
        <v/>
      </c>
      <c r="F33" s="44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2:8" s="42" customFormat="1" ht="15" x14ac:dyDescent="0.2">
      <c r="B34" s="36" t="s">
        <v>174</v>
      </c>
      <c r="C34" s="37">
        <v>0</v>
      </c>
      <c r="D34" s="37">
        <v>0</v>
      </c>
      <c r="E34" s="44" t="str">
        <f t="shared" si="0"/>
        <v/>
      </c>
      <c r="F34" s="44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2:8" s="42" customFormat="1" ht="15" x14ac:dyDescent="0.2">
      <c r="B35" s="36" t="s">
        <v>175</v>
      </c>
      <c r="C35" s="37">
        <v>0</v>
      </c>
      <c r="D35" s="37">
        <v>0</v>
      </c>
      <c r="E35" s="44" t="str">
        <f t="shared" si="0"/>
        <v/>
      </c>
      <c r="F35" s="44" t="str">
        <f t="shared" si="1"/>
        <v/>
      </c>
      <c r="G35" s="39" t="str">
        <f t="shared" si="2"/>
        <v>0</v>
      </c>
      <c r="H35" s="40" t="str">
        <f t="shared" si="3"/>
        <v/>
      </c>
    </row>
    <row r="36" spans="2:8" s="42" customFormat="1" ht="30" x14ac:dyDescent="0.2">
      <c r="B36" s="36" t="s">
        <v>176</v>
      </c>
      <c r="C36" s="37">
        <v>0</v>
      </c>
      <c r="D36" s="37">
        <v>0</v>
      </c>
      <c r="E36" s="44" t="str">
        <f t="shared" si="0"/>
        <v/>
      </c>
      <c r="F36" s="44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2:8" s="42" customFormat="1" ht="15" x14ac:dyDescent="0.2">
      <c r="B37" s="36" t="s">
        <v>177</v>
      </c>
      <c r="C37" s="37">
        <v>0</v>
      </c>
      <c r="D37" s="37">
        <v>0</v>
      </c>
      <c r="E37" s="44" t="str">
        <f t="shared" si="0"/>
        <v/>
      </c>
      <c r="F37" s="44" t="str">
        <f t="shared" si="1"/>
        <v/>
      </c>
      <c r="G37" s="39" t="str">
        <f t="shared" si="2"/>
        <v>0</v>
      </c>
      <c r="H37" s="40" t="str">
        <f t="shared" si="3"/>
        <v/>
      </c>
    </row>
    <row r="38" spans="2:8" s="42" customFormat="1" ht="15" x14ac:dyDescent="0.2">
      <c r="B38" s="36" t="s">
        <v>8</v>
      </c>
      <c r="C38" s="37">
        <v>0</v>
      </c>
      <c r="D38" s="37">
        <v>0</v>
      </c>
      <c r="E38" s="44" t="str">
        <f t="shared" si="0"/>
        <v/>
      </c>
      <c r="F38" s="44" t="str">
        <f t="shared" si="1"/>
        <v/>
      </c>
      <c r="G38" s="39" t="str">
        <f t="shared" si="2"/>
        <v>0</v>
      </c>
      <c r="H38" s="40" t="str">
        <f t="shared" si="3"/>
        <v/>
      </c>
    </row>
    <row r="39" spans="2:8" s="42" customFormat="1" ht="15" x14ac:dyDescent="0.2">
      <c r="B39" s="36" t="s">
        <v>178</v>
      </c>
      <c r="C39" s="37">
        <v>0</v>
      </c>
      <c r="D39" s="37">
        <v>0</v>
      </c>
      <c r="E39" s="44" t="str">
        <f t="shared" si="0"/>
        <v/>
      </c>
      <c r="F39" s="44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2:8" s="42" customFormat="1" ht="15" x14ac:dyDescent="0.2">
      <c r="B40" s="36" t="s">
        <v>179</v>
      </c>
      <c r="C40" s="37">
        <v>0</v>
      </c>
      <c r="D40" s="37">
        <v>0</v>
      </c>
      <c r="E40" s="44" t="str">
        <f t="shared" si="0"/>
        <v/>
      </c>
      <c r="F40" s="44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2:8" s="42" customFormat="1" ht="15" x14ac:dyDescent="0.2">
      <c r="B41" s="36" t="s">
        <v>180</v>
      </c>
      <c r="C41" s="37">
        <v>0</v>
      </c>
      <c r="D41" s="37">
        <v>0</v>
      </c>
      <c r="E41" s="44" t="str">
        <f t="shared" si="0"/>
        <v/>
      </c>
      <c r="F41" s="44" t="str">
        <f t="shared" si="1"/>
        <v/>
      </c>
      <c r="G41" s="39" t="str">
        <f t="shared" si="2"/>
        <v>0</v>
      </c>
      <c r="H41" s="40" t="str">
        <f t="shared" si="3"/>
        <v/>
      </c>
    </row>
    <row r="42" spans="2:8" s="42" customFormat="1" ht="15" x14ac:dyDescent="0.2">
      <c r="B42" s="36" t="s">
        <v>181</v>
      </c>
      <c r="C42" s="37">
        <v>0</v>
      </c>
      <c r="D42" s="37">
        <v>0</v>
      </c>
      <c r="E42" s="44" t="str">
        <f t="shared" si="0"/>
        <v/>
      </c>
      <c r="F42" s="44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2:8" s="42" customFormat="1" ht="30" x14ac:dyDescent="0.2">
      <c r="B43" s="36" t="s">
        <v>182</v>
      </c>
      <c r="C43" s="37">
        <v>0</v>
      </c>
      <c r="D43" s="37">
        <v>0</v>
      </c>
      <c r="E43" s="44" t="str">
        <f t="shared" si="0"/>
        <v/>
      </c>
      <c r="F43" s="44" t="str">
        <f t="shared" si="1"/>
        <v/>
      </c>
      <c r="G43" s="39" t="str">
        <f t="shared" si="2"/>
        <v>0</v>
      </c>
      <c r="H43" s="40" t="str">
        <f t="shared" si="3"/>
        <v/>
      </c>
    </row>
    <row r="44" spans="2:8" s="42" customFormat="1" ht="15" x14ac:dyDescent="0.2">
      <c r="B44" s="36" t="s">
        <v>183</v>
      </c>
      <c r="C44" s="37">
        <v>0</v>
      </c>
      <c r="D44" s="37">
        <v>0</v>
      </c>
      <c r="E44" s="44" t="str">
        <f t="shared" si="0"/>
        <v/>
      </c>
      <c r="F44" s="44" t="str">
        <f t="shared" si="1"/>
        <v/>
      </c>
      <c r="G44" s="39" t="str">
        <f t="shared" si="2"/>
        <v>0</v>
      </c>
      <c r="H44" s="40" t="str">
        <f t="shared" si="3"/>
        <v/>
      </c>
    </row>
    <row r="45" spans="2:8" s="42" customFormat="1" ht="15" x14ac:dyDescent="0.2">
      <c r="B45" s="36" t="s">
        <v>9</v>
      </c>
      <c r="C45" s="37">
        <v>0</v>
      </c>
      <c r="D45" s="37">
        <v>0</v>
      </c>
      <c r="E45" s="44" t="str">
        <f t="shared" si="0"/>
        <v/>
      </c>
      <c r="F45" s="44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2:8" s="42" customFormat="1" ht="15" x14ac:dyDescent="0.2">
      <c r="B46" s="36" t="s">
        <v>462</v>
      </c>
      <c r="C46" s="37">
        <v>0</v>
      </c>
      <c r="D46" s="37">
        <v>0</v>
      </c>
      <c r="E46" s="44" t="str">
        <f t="shared" si="0"/>
        <v/>
      </c>
      <c r="F46" s="44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2:8" s="42" customFormat="1" ht="15" x14ac:dyDescent="0.2">
      <c r="B47" s="36" t="s">
        <v>184</v>
      </c>
      <c r="C47" s="37">
        <v>0</v>
      </c>
      <c r="D47" s="37">
        <v>0</v>
      </c>
      <c r="E47" s="44" t="str">
        <f t="shared" si="0"/>
        <v/>
      </c>
      <c r="F47" s="44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2:8" s="42" customFormat="1" ht="15" x14ac:dyDescent="0.2">
      <c r="B48" s="36" t="s">
        <v>10</v>
      </c>
      <c r="C48" s="37">
        <v>1</v>
      </c>
      <c r="D48" s="37">
        <v>0</v>
      </c>
      <c r="E48" s="44">
        <f t="shared" si="0"/>
        <v>0.2</v>
      </c>
      <c r="F48" s="44" t="str">
        <f t="shared" si="1"/>
        <v/>
      </c>
      <c r="G48" s="39" t="str">
        <f t="shared" si="2"/>
        <v>0</v>
      </c>
      <c r="H48" s="40">
        <f t="shared" si="3"/>
        <v>0</v>
      </c>
    </row>
    <row r="49" spans="2:8" s="42" customFormat="1" ht="15" x14ac:dyDescent="0.2">
      <c r="B49" s="36" t="s">
        <v>11</v>
      </c>
      <c r="C49" s="37">
        <v>0</v>
      </c>
      <c r="D49" s="37">
        <v>2</v>
      </c>
      <c r="E49" s="44" t="str">
        <f t="shared" si="0"/>
        <v/>
      </c>
      <c r="F49" s="44">
        <f t="shared" si="1"/>
        <v>0.16666666666666666</v>
      </c>
      <c r="G49" s="39" t="str">
        <f t="shared" si="2"/>
        <v>0</v>
      </c>
      <c r="H49" s="40" t="str">
        <f t="shared" si="3"/>
        <v/>
      </c>
    </row>
    <row r="50" spans="2:8" s="42" customFormat="1" ht="15" x14ac:dyDescent="0.2">
      <c r="B50" s="36" t="s">
        <v>15</v>
      </c>
      <c r="C50" s="37">
        <v>0</v>
      </c>
      <c r="D50" s="37">
        <v>0</v>
      </c>
      <c r="E50" s="44" t="str">
        <f t="shared" si="0"/>
        <v/>
      </c>
      <c r="F50" s="44" t="str">
        <f t="shared" si="1"/>
        <v/>
      </c>
      <c r="G50" s="39" t="str">
        <f t="shared" si="2"/>
        <v>0</v>
      </c>
      <c r="H50" s="40" t="str">
        <f t="shared" si="3"/>
        <v/>
      </c>
    </row>
    <row r="51" spans="2:8" s="42" customFormat="1" ht="15" x14ac:dyDescent="0.2">
      <c r="B51" s="36" t="s">
        <v>14</v>
      </c>
      <c r="C51" s="37">
        <v>0</v>
      </c>
      <c r="D51" s="37">
        <v>0</v>
      </c>
      <c r="E51" s="44" t="str">
        <f t="shared" si="0"/>
        <v/>
      </c>
      <c r="F51" s="44" t="str">
        <f t="shared" si="1"/>
        <v/>
      </c>
      <c r="G51" s="39" t="str">
        <f t="shared" si="2"/>
        <v>0</v>
      </c>
      <c r="H51" s="40" t="str">
        <f t="shared" si="3"/>
        <v/>
      </c>
    </row>
    <row r="52" spans="2:8" s="42" customFormat="1" ht="15" x14ac:dyDescent="0.2">
      <c r="B52" s="36" t="s">
        <v>13</v>
      </c>
      <c r="C52" s="37">
        <v>0</v>
      </c>
      <c r="D52" s="37">
        <v>0</v>
      </c>
      <c r="E52" s="44" t="str">
        <f t="shared" si="0"/>
        <v/>
      </c>
      <c r="F52" s="44" t="str">
        <f t="shared" si="1"/>
        <v/>
      </c>
      <c r="G52" s="39" t="str">
        <f t="shared" si="2"/>
        <v>0</v>
      </c>
      <c r="H52" s="40" t="str">
        <f t="shared" si="3"/>
        <v/>
      </c>
    </row>
    <row r="53" spans="2:8" s="42" customFormat="1" ht="15" x14ac:dyDescent="0.2">
      <c r="B53" s="36" t="s">
        <v>463</v>
      </c>
      <c r="C53" s="37">
        <v>0</v>
      </c>
      <c r="D53" s="37">
        <v>0</v>
      </c>
      <c r="E53" s="44" t="str">
        <f t="shared" si="0"/>
        <v/>
      </c>
      <c r="F53" s="44" t="str">
        <f t="shared" si="1"/>
        <v/>
      </c>
      <c r="G53" s="39" t="str">
        <f t="shared" si="2"/>
        <v>0</v>
      </c>
      <c r="H53" s="40" t="str">
        <f t="shared" si="3"/>
        <v/>
      </c>
    </row>
    <row r="54" spans="2:8" s="42" customFormat="1" ht="15" x14ac:dyDescent="0.2">
      <c r="B54" s="36" t="s">
        <v>12</v>
      </c>
      <c r="C54" s="37">
        <v>0</v>
      </c>
      <c r="D54" s="37">
        <v>0</v>
      </c>
      <c r="E54" s="44" t="str">
        <f t="shared" si="0"/>
        <v/>
      </c>
      <c r="F54" s="44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2:8" s="42" customFormat="1" ht="15" x14ac:dyDescent="0.2">
      <c r="B55" s="36" t="s">
        <v>185</v>
      </c>
      <c r="C55" s="37">
        <v>0</v>
      </c>
      <c r="D55" s="37">
        <v>0</v>
      </c>
      <c r="E55" s="44" t="str">
        <f t="shared" si="0"/>
        <v/>
      </c>
      <c r="F55" s="44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2:8" s="42" customFormat="1" ht="15" x14ac:dyDescent="0.2">
      <c r="B56" s="36" t="s">
        <v>16</v>
      </c>
      <c r="C56" s="37">
        <v>0</v>
      </c>
      <c r="D56" s="37">
        <v>0</v>
      </c>
      <c r="E56" s="44" t="str">
        <f t="shared" si="0"/>
        <v/>
      </c>
      <c r="F56" s="44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2:8" s="42" customFormat="1" ht="15" x14ac:dyDescent="0.2">
      <c r="B57" s="36" t="s">
        <v>17</v>
      </c>
      <c r="C57" s="37">
        <v>0</v>
      </c>
      <c r="D57" s="37">
        <v>0</v>
      </c>
      <c r="E57" s="44" t="str">
        <f t="shared" si="0"/>
        <v/>
      </c>
      <c r="F57" s="44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2:8" s="42" customFormat="1" ht="15" x14ac:dyDescent="0.2">
      <c r="B58" s="36" t="s">
        <v>186</v>
      </c>
      <c r="C58" s="37">
        <v>0</v>
      </c>
      <c r="D58" s="37">
        <v>0</v>
      </c>
      <c r="E58" s="44" t="str">
        <f t="shared" si="0"/>
        <v/>
      </c>
      <c r="F58" s="44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2:8" s="42" customFormat="1" ht="15" x14ac:dyDescent="0.2">
      <c r="B59" s="36" t="s">
        <v>464</v>
      </c>
      <c r="C59" s="37">
        <v>0</v>
      </c>
      <c r="D59" s="37">
        <v>0</v>
      </c>
      <c r="E59" s="44" t="str">
        <f t="shared" si="0"/>
        <v/>
      </c>
      <c r="F59" s="44" t="str">
        <f t="shared" si="1"/>
        <v/>
      </c>
      <c r="G59" s="39" t="str">
        <f t="shared" si="2"/>
        <v>0</v>
      </c>
      <c r="H59" s="40" t="str">
        <f t="shared" si="3"/>
        <v/>
      </c>
    </row>
    <row r="60" spans="2:8" s="42" customFormat="1" ht="15" x14ac:dyDescent="0.2">
      <c r="B60" s="36" t="s">
        <v>187</v>
      </c>
      <c r="C60" s="37">
        <v>0</v>
      </c>
      <c r="D60" s="37">
        <v>0</v>
      </c>
      <c r="E60" s="44" t="str">
        <f t="shared" si="0"/>
        <v/>
      </c>
      <c r="F60" s="44" t="str">
        <f t="shared" si="1"/>
        <v/>
      </c>
      <c r="G60" s="39" t="str">
        <f t="shared" si="2"/>
        <v>0</v>
      </c>
      <c r="H60" s="40" t="str">
        <f t="shared" si="3"/>
        <v/>
      </c>
    </row>
    <row r="61" spans="2:8" s="42" customFormat="1" ht="15" x14ac:dyDescent="0.2">
      <c r="B61" s="36" t="s">
        <v>188</v>
      </c>
      <c r="C61" s="37">
        <v>0</v>
      </c>
      <c r="D61" s="37">
        <v>1</v>
      </c>
      <c r="E61" s="44" t="str">
        <f t="shared" si="0"/>
        <v/>
      </c>
      <c r="F61" s="44">
        <f t="shared" si="1"/>
        <v>8.3333333333333329E-2</v>
      </c>
      <c r="G61" s="39" t="str">
        <f t="shared" si="2"/>
        <v>0</v>
      </c>
      <c r="H61" s="40" t="str">
        <f t="shared" si="3"/>
        <v/>
      </c>
    </row>
    <row r="62" spans="2:8" s="42" customFormat="1" ht="15" x14ac:dyDescent="0.2">
      <c r="B62" s="36" t="s">
        <v>189</v>
      </c>
      <c r="C62" s="37">
        <v>0</v>
      </c>
      <c r="D62" s="37">
        <v>0</v>
      </c>
      <c r="E62" s="44" t="str">
        <f t="shared" si="0"/>
        <v/>
      </c>
      <c r="F62" s="44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2:8" s="42" customFormat="1" ht="15" x14ac:dyDescent="0.2">
      <c r="B63" s="36" t="s">
        <v>18</v>
      </c>
      <c r="C63" s="37">
        <v>0</v>
      </c>
      <c r="D63" s="37">
        <v>0</v>
      </c>
      <c r="E63" s="44" t="str">
        <f t="shared" si="0"/>
        <v/>
      </c>
      <c r="F63" s="44" t="str">
        <f t="shared" si="1"/>
        <v/>
      </c>
      <c r="G63" s="39" t="str">
        <f t="shared" si="2"/>
        <v>0</v>
      </c>
      <c r="H63" s="40" t="str">
        <f t="shared" si="3"/>
        <v/>
      </c>
    </row>
    <row r="64" spans="2:8" s="42" customFormat="1" ht="15" x14ac:dyDescent="0.2">
      <c r="B64" s="36" t="s">
        <v>190</v>
      </c>
      <c r="C64" s="37">
        <v>0</v>
      </c>
      <c r="D64" s="37">
        <v>0</v>
      </c>
      <c r="E64" s="44" t="str">
        <f t="shared" si="0"/>
        <v/>
      </c>
      <c r="F64" s="44" t="str">
        <f t="shared" si="1"/>
        <v/>
      </c>
      <c r="G64" s="39" t="str">
        <f t="shared" si="2"/>
        <v>0</v>
      </c>
      <c r="H64" s="40" t="str">
        <f t="shared" si="3"/>
        <v/>
      </c>
    </row>
    <row r="65" spans="1:8" s="42" customFormat="1" ht="15" x14ac:dyDescent="0.2">
      <c r="B65" s="36" t="s">
        <v>191</v>
      </c>
      <c r="C65" s="37">
        <v>0</v>
      </c>
      <c r="D65" s="37">
        <v>0</v>
      </c>
      <c r="E65" s="44" t="str">
        <f t="shared" si="0"/>
        <v/>
      </c>
      <c r="F65" s="44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0" customFormat="1" x14ac:dyDescent="0.2"/>
    <row r="67" spans="1:8" s="10" customFormat="1" x14ac:dyDescent="0.2"/>
    <row r="68" spans="1:8" s="10" customFormat="1" ht="13.5" thickBot="1" x14ac:dyDescent="0.25">
      <c r="B68" s="29"/>
    </row>
    <row r="69" spans="1:8" s="10" customFormat="1" ht="30" customHeight="1" x14ac:dyDescent="0.2">
      <c r="B69" s="68" t="s">
        <v>401</v>
      </c>
      <c r="C69" s="54" t="s">
        <v>402</v>
      </c>
      <c r="D69" s="55"/>
      <c r="E69" s="54" t="s">
        <v>456</v>
      </c>
      <c r="F69" s="55"/>
      <c r="G69" s="56" t="s">
        <v>458</v>
      </c>
      <c r="H69" s="52" t="s">
        <v>377</v>
      </c>
    </row>
    <row r="70" spans="1:8" s="10" customFormat="1" x14ac:dyDescent="0.2">
      <c r="B70" s="68"/>
      <c r="C70" s="35">
        <v>2016</v>
      </c>
      <c r="D70" s="35">
        <v>2017</v>
      </c>
      <c r="E70" s="35">
        <v>2016</v>
      </c>
      <c r="F70" s="35">
        <v>2017</v>
      </c>
      <c r="G70" s="57"/>
      <c r="H70" s="53"/>
    </row>
    <row r="71" spans="1:8" s="10" customFormat="1" x14ac:dyDescent="0.2">
      <c r="B71" s="12" t="s">
        <v>404</v>
      </c>
      <c r="C71" s="13">
        <f>SUM(C72:C151)</f>
        <v>369</v>
      </c>
      <c r="D71" s="13">
        <f>SUM(D72:D155)</f>
        <v>84</v>
      </c>
      <c r="E71" s="14">
        <f>+IF(C71=0,"",C71/C$71)</f>
        <v>1</v>
      </c>
      <c r="F71" s="14">
        <f>+IF(D71=0,"",D71/D$71)</f>
        <v>1</v>
      </c>
      <c r="G71" s="15">
        <f>+IF(OR(AND(D71=0),(C71=0)),"0",((D71-C71)/C71))</f>
        <v>-0.77235772357723576</v>
      </c>
      <c r="H71" s="15">
        <f>+IF(OR(AND(E71=""),(G71="")),"",E71*G71)</f>
        <v>-0.77235772357723576</v>
      </c>
    </row>
    <row r="72" spans="1:8" s="42" customFormat="1" ht="15" x14ac:dyDescent="0.2">
      <c r="B72" s="36" t="s">
        <v>465</v>
      </c>
      <c r="C72" s="37">
        <v>7</v>
      </c>
      <c r="D72" s="37">
        <v>8</v>
      </c>
      <c r="E72" s="38">
        <f>+IF(C72=0,"",C72/C$71)</f>
        <v>1.8970189701897018E-2</v>
      </c>
      <c r="F72" s="38">
        <f>+IF(D72=0,"",D72/D$71)</f>
        <v>9.5238095238095233E-2</v>
      </c>
      <c r="G72" s="39">
        <f>+IF(OR(AND(D72=0),(C72=0)),"0",((D72-C72)/C72))</f>
        <v>0.14285714285714285</v>
      </c>
      <c r="H72" s="40">
        <f>+IF(OR(AND(E72=""),(G72="")),"",E72*G72)</f>
        <v>2.7100271002710023E-3</v>
      </c>
    </row>
    <row r="73" spans="1:8" s="42" customFormat="1" ht="15" x14ac:dyDescent="0.2">
      <c r="B73" s="36" t="s">
        <v>19</v>
      </c>
      <c r="C73" s="37">
        <v>0</v>
      </c>
      <c r="D73" s="37">
        <v>0</v>
      </c>
      <c r="E73" s="38" t="str">
        <f t="shared" ref="E73:E142" si="8">+IF(C73=0,"",C73/C$71)</f>
        <v/>
      </c>
      <c r="F73" s="38" t="str">
        <f t="shared" ref="F73:F142" si="9">+IF(D73=0,"",D73/D$71)</f>
        <v/>
      </c>
      <c r="G73" s="39" t="str">
        <f t="shared" ref="G73:G142" si="10">+IF(OR(AND(D73=0),(C73=0)),"0",((D73-C73)/C73))</f>
        <v>0</v>
      </c>
      <c r="H73" s="40" t="str">
        <f t="shared" ref="H73:H142" si="11">+IF(OR(AND(E73=""),(G73="")),"",E73*G73)</f>
        <v/>
      </c>
    </row>
    <row r="74" spans="1:8" s="42" customFormat="1" ht="15" x14ac:dyDescent="0.2">
      <c r="A74" s="45" t="s">
        <v>614</v>
      </c>
      <c r="B74" s="36" t="s">
        <v>567</v>
      </c>
      <c r="C74" s="37"/>
      <c r="D74" s="37">
        <v>0</v>
      </c>
      <c r="E74" s="38" t="str">
        <f t="shared" ref="E74:E75" si="12">+IF(C74=0,"",C74/C$71)</f>
        <v/>
      </c>
      <c r="F74" s="38" t="str">
        <f t="shared" ref="F74:F75" si="13">+IF(D74=0,"",D74/D$71)</f>
        <v/>
      </c>
      <c r="G74" s="39" t="str">
        <f t="shared" ref="G74:G75" si="14">+IF(OR(AND(D74=0),(C74=0)),"0",((D74-C74)/C74))</f>
        <v>0</v>
      </c>
      <c r="H74" s="40" t="str">
        <f t="shared" ref="H74:H75" si="15">+IF(OR(AND(E74=""),(G74="")),"",E74*G74)</f>
        <v/>
      </c>
    </row>
    <row r="75" spans="1:8" s="42" customFormat="1" ht="15" x14ac:dyDescent="0.2">
      <c r="B75" s="36" t="s">
        <v>20</v>
      </c>
      <c r="C75" s="37">
        <v>2</v>
      </c>
      <c r="D75" s="37">
        <v>1</v>
      </c>
      <c r="E75" s="38">
        <f t="shared" si="12"/>
        <v>5.4200542005420054E-3</v>
      </c>
      <c r="F75" s="38">
        <f t="shared" si="13"/>
        <v>1.1904761904761904E-2</v>
      </c>
      <c r="G75" s="39">
        <f t="shared" si="14"/>
        <v>-0.5</v>
      </c>
      <c r="H75" s="40">
        <f t="shared" si="15"/>
        <v>-2.7100271002710027E-3</v>
      </c>
    </row>
    <row r="76" spans="1:8" s="42" customFormat="1" ht="15" x14ac:dyDescent="0.2">
      <c r="B76" s="36" t="s">
        <v>192</v>
      </c>
      <c r="C76" s="37">
        <v>12</v>
      </c>
      <c r="D76" s="37">
        <v>1</v>
      </c>
      <c r="E76" s="38">
        <f t="shared" si="8"/>
        <v>3.2520325203252036E-2</v>
      </c>
      <c r="F76" s="38">
        <f t="shared" si="9"/>
        <v>1.1904761904761904E-2</v>
      </c>
      <c r="G76" s="39">
        <f t="shared" si="10"/>
        <v>-0.91666666666666663</v>
      </c>
      <c r="H76" s="40">
        <f t="shared" si="11"/>
        <v>-2.9810298102981032E-2</v>
      </c>
    </row>
    <row r="77" spans="1:8" s="42" customFormat="1" ht="15" x14ac:dyDescent="0.2">
      <c r="B77" s="36" t="s">
        <v>21</v>
      </c>
      <c r="C77" s="37">
        <v>0</v>
      </c>
      <c r="D77" s="37">
        <v>0</v>
      </c>
      <c r="E77" s="38" t="str">
        <f t="shared" si="8"/>
        <v/>
      </c>
      <c r="F77" s="38" t="str">
        <f t="shared" si="9"/>
        <v/>
      </c>
      <c r="G77" s="39" t="str">
        <f t="shared" si="10"/>
        <v>0</v>
      </c>
      <c r="H77" s="40" t="str">
        <f t="shared" si="11"/>
        <v/>
      </c>
    </row>
    <row r="78" spans="1:8" s="42" customFormat="1" ht="15" x14ac:dyDescent="0.2">
      <c r="B78" s="36" t="s">
        <v>40</v>
      </c>
      <c r="C78" s="37">
        <v>0</v>
      </c>
      <c r="D78" s="37">
        <v>0</v>
      </c>
      <c r="E78" s="38" t="str">
        <f t="shared" ref="E78:E79" si="16">+IF(C78=0,"",C78/C$71)</f>
        <v/>
      </c>
      <c r="F78" s="38" t="str">
        <f t="shared" ref="F78:F79" si="17">+IF(D78=0,"",D78/D$71)</f>
        <v/>
      </c>
      <c r="G78" s="39" t="str">
        <f t="shared" ref="G78:G79" si="18">+IF(OR(AND(D78=0),(C78=0)),"0",((D78-C78)/C78))</f>
        <v>0</v>
      </c>
      <c r="H78" s="40" t="str">
        <f t="shared" ref="H78:H79" si="19">+IF(OR(AND(E78=""),(G78="")),"",E78*G78)</f>
        <v/>
      </c>
    </row>
    <row r="79" spans="1:8" s="42" customFormat="1" ht="15" x14ac:dyDescent="0.2">
      <c r="B79" s="36" t="s">
        <v>193</v>
      </c>
      <c r="C79" s="37">
        <v>0</v>
      </c>
      <c r="D79" s="37">
        <v>0</v>
      </c>
      <c r="E79" s="38" t="str">
        <f t="shared" si="16"/>
        <v/>
      </c>
      <c r="F79" s="38" t="str">
        <f t="shared" si="17"/>
        <v/>
      </c>
      <c r="G79" s="39" t="str">
        <f t="shared" si="18"/>
        <v>0</v>
      </c>
      <c r="H79" s="40" t="str">
        <f t="shared" si="19"/>
        <v/>
      </c>
    </row>
    <row r="80" spans="1:8" s="42" customFormat="1" ht="15" x14ac:dyDescent="0.2">
      <c r="B80" s="36" t="s">
        <v>194</v>
      </c>
      <c r="C80" s="37">
        <v>0</v>
      </c>
      <c r="D80" s="37">
        <v>0</v>
      </c>
      <c r="E80" s="38" t="str">
        <f t="shared" si="8"/>
        <v/>
      </c>
      <c r="F80" s="38" t="str">
        <f t="shared" si="9"/>
        <v/>
      </c>
      <c r="G80" s="39" t="str">
        <f t="shared" si="10"/>
        <v>0</v>
      </c>
      <c r="H80" s="40" t="str">
        <f t="shared" si="11"/>
        <v/>
      </c>
    </row>
    <row r="81" spans="1:8" s="42" customFormat="1" ht="15" x14ac:dyDescent="0.2">
      <c r="B81" s="36" t="s">
        <v>466</v>
      </c>
      <c r="C81" s="37">
        <v>1</v>
      </c>
      <c r="D81" s="37">
        <v>0</v>
      </c>
      <c r="E81" s="38">
        <f t="shared" si="8"/>
        <v>2.7100271002710027E-3</v>
      </c>
      <c r="F81" s="38" t="str">
        <f t="shared" si="9"/>
        <v/>
      </c>
      <c r="G81" s="39" t="str">
        <f t="shared" si="10"/>
        <v>0</v>
      </c>
      <c r="H81" s="40">
        <f t="shared" si="11"/>
        <v>0</v>
      </c>
    </row>
    <row r="82" spans="1:8" s="42" customFormat="1" ht="15" x14ac:dyDescent="0.2">
      <c r="B82" s="36" t="s">
        <v>195</v>
      </c>
      <c r="C82" s="37">
        <v>0</v>
      </c>
      <c r="D82" s="37">
        <v>0</v>
      </c>
      <c r="E82" s="38" t="str">
        <f t="shared" si="8"/>
        <v/>
      </c>
      <c r="F82" s="38" t="str">
        <f t="shared" si="9"/>
        <v/>
      </c>
      <c r="G82" s="39" t="str">
        <f t="shared" si="10"/>
        <v>0</v>
      </c>
      <c r="H82" s="40" t="str">
        <f t="shared" si="11"/>
        <v/>
      </c>
    </row>
    <row r="83" spans="1:8" s="42" customFormat="1" ht="15" x14ac:dyDescent="0.2">
      <c r="B83" s="36" t="s">
        <v>196</v>
      </c>
      <c r="C83" s="37">
        <v>2</v>
      </c>
      <c r="D83" s="37">
        <v>1</v>
      </c>
      <c r="E83" s="38">
        <f t="shared" si="8"/>
        <v>5.4200542005420054E-3</v>
      </c>
      <c r="F83" s="38">
        <f t="shared" si="9"/>
        <v>1.1904761904761904E-2</v>
      </c>
      <c r="G83" s="39">
        <f t="shared" si="10"/>
        <v>-0.5</v>
      </c>
      <c r="H83" s="40">
        <f t="shared" si="11"/>
        <v>-2.7100271002710027E-3</v>
      </c>
    </row>
    <row r="84" spans="1:8" s="42" customFormat="1" ht="15" x14ac:dyDescent="0.2">
      <c r="B84" s="36" t="s">
        <v>22</v>
      </c>
      <c r="C84" s="37">
        <v>0</v>
      </c>
      <c r="D84" s="37">
        <v>0</v>
      </c>
      <c r="E84" s="38" t="str">
        <f t="shared" si="8"/>
        <v/>
      </c>
      <c r="F84" s="38" t="str">
        <f t="shared" si="9"/>
        <v/>
      </c>
      <c r="G84" s="39" t="str">
        <f t="shared" si="10"/>
        <v>0</v>
      </c>
      <c r="H84" s="40" t="str">
        <f t="shared" si="11"/>
        <v/>
      </c>
    </row>
    <row r="85" spans="1:8" s="42" customFormat="1" ht="15" x14ac:dyDescent="0.2">
      <c r="B85" s="36" t="s">
        <v>197</v>
      </c>
      <c r="C85" s="37">
        <v>0</v>
      </c>
      <c r="D85" s="37">
        <v>1</v>
      </c>
      <c r="E85" s="38" t="str">
        <f t="shared" si="8"/>
        <v/>
      </c>
      <c r="F85" s="38">
        <f t="shared" si="9"/>
        <v>1.1904761904761904E-2</v>
      </c>
      <c r="G85" s="39" t="str">
        <f t="shared" si="10"/>
        <v>0</v>
      </c>
      <c r="H85" s="40" t="str">
        <f t="shared" si="11"/>
        <v/>
      </c>
    </row>
    <row r="86" spans="1:8" s="42" customFormat="1" ht="15" x14ac:dyDescent="0.2">
      <c r="A86" s="45" t="s">
        <v>614</v>
      </c>
      <c r="B86" s="36" t="s">
        <v>571</v>
      </c>
      <c r="C86" s="37"/>
      <c r="D86" s="37">
        <v>0</v>
      </c>
      <c r="E86" s="38" t="str">
        <f t="shared" ref="E86" si="20">+IF(C86=0,"",C86/C$71)</f>
        <v/>
      </c>
      <c r="F86" s="38" t="str">
        <f t="shared" ref="F86" si="21">+IF(D86=0,"",D86/D$71)</f>
        <v/>
      </c>
      <c r="G86" s="39" t="str">
        <f t="shared" ref="G86" si="22">+IF(OR(AND(D86=0),(C86=0)),"0",((D86-C86)/C86))</f>
        <v>0</v>
      </c>
      <c r="H86" s="40" t="str">
        <f t="shared" ref="H86" si="23">+IF(OR(AND(E86=""),(G86="")),"",E86*G86)</f>
        <v/>
      </c>
    </row>
    <row r="87" spans="1:8" s="42" customFormat="1" ht="15" x14ac:dyDescent="0.2">
      <c r="B87" s="36" t="s">
        <v>198</v>
      </c>
      <c r="C87" s="37">
        <v>2</v>
      </c>
      <c r="D87" s="37">
        <v>0</v>
      </c>
      <c r="E87" s="38">
        <f t="shared" si="8"/>
        <v>5.4200542005420054E-3</v>
      </c>
      <c r="F87" s="38" t="str">
        <f t="shared" si="9"/>
        <v/>
      </c>
      <c r="G87" s="39" t="str">
        <f t="shared" si="10"/>
        <v>0</v>
      </c>
      <c r="H87" s="40">
        <f t="shared" si="11"/>
        <v>0</v>
      </c>
    </row>
    <row r="88" spans="1:8" s="42" customFormat="1" ht="15" x14ac:dyDescent="0.2">
      <c r="B88" s="36" t="s">
        <v>199</v>
      </c>
      <c r="C88" s="37">
        <v>0</v>
      </c>
      <c r="D88" s="37">
        <v>0</v>
      </c>
      <c r="E88" s="38" t="str">
        <f t="shared" si="8"/>
        <v/>
      </c>
      <c r="F88" s="38" t="str">
        <f t="shared" si="9"/>
        <v/>
      </c>
      <c r="G88" s="39" t="str">
        <f t="shared" si="10"/>
        <v>0</v>
      </c>
      <c r="H88" s="40" t="str">
        <f t="shared" si="11"/>
        <v/>
      </c>
    </row>
    <row r="89" spans="1:8" s="42" customFormat="1" ht="15" x14ac:dyDescent="0.2">
      <c r="B89" s="36" t="s">
        <v>26</v>
      </c>
      <c r="C89" s="37">
        <v>4</v>
      </c>
      <c r="D89" s="37">
        <v>0</v>
      </c>
      <c r="E89" s="38">
        <f t="shared" si="8"/>
        <v>1.0840108401084011E-2</v>
      </c>
      <c r="F89" s="38" t="str">
        <f t="shared" si="9"/>
        <v/>
      </c>
      <c r="G89" s="39" t="str">
        <f t="shared" si="10"/>
        <v>0</v>
      </c>
      <c r="H89" s="40">
        <f t="shared" si="11"/>
        <v>0</v>
      </c>
    </row>
    <row r="90" spans="1:8" s="42" customFormat="1" ht="15" x14ac:dyDescent="0.2">
      <c r="B90" s="36" t="s">
        <v>467</v>
      </c>
      <c r="C90" s="37">
        <v>0</v>
      </c>
      <c r="D90" s="37">
        <v>0</v>
      </c>
      <c r="E90" s="38" t="str">
        <f t="shared" si="8"/>
        <v/>
      </c>
      <c r="F90" s="38" t="str">
        <f t="shared" si="9"/>
        <v/>
      </c>
      <c r="G90" s="39" t="str">
        <f t="shared" si="10"/>
        <v>0</v>
      </c>
      <c r="H90" s="40" t="str">
        <f t="shared" si="11"/>
        <v/>
      </c>
    </row>
    <row r="91" spans="1:8" s="42" customFormat="1" ht="15" x14ac:dyDescent="0.2">
      <c r="B91" s="36" t="s">
        <v>200</v>
      </c>
      <c r="C91" s="37">
        <v>0</v>
      </c>
      <c r="D91" s="37">
        <v>0</v>
      </c>
      <c r="E91" s="38" t="str">
        <f t="shared" si="8"/>
        <v/>
      </c>
      <c r="F91" s="38" t="str">
        <f t="shared" si="9"/>
        <v/>
      </c>
      <c r="G91" s="39" t="str">
        <f t="shared" si="10"/>
        <v>0</v>
      </c>
      <c r="H91" s="40" t="str">
        <f t="shared" si="11"/>
        <v/>
      </c>
    </row>
    <row r="92" spans="1:8" s="42" customFormat="1" ht="15" x14ac:dyDescent="0.2">
      <c r="A92" s="45" t="s">
        <v>614</v>
      </c>
      <c r="B92" s="36" t="s">
        <v>572</v>
      </c>
      <c r="C92" s="37"/>
      <c r="D92" s="37">
        <v>0</v>
      </c>
      <c r="E92" s="38" t="str">
        <f t="shared" ref="E92:E93" si="24">+IF(C92=0,"",C92/C$71)</f>
        <v/>
      </c>
      <c r="F92" s="38" t="str">
        <f t="shared" ref="F92:F93" si="25">+IF(D92=0,"",D92/D$71)</f>
        <v/>
      </c>
      <c r="G92" s="39" t="str">
        <f t="shared" ref="G92:G93" si="26">+IF(OR(AND(D92=0),(C92=0)),"0",((D92-C92)/C92))</f>
        <v>0</v>
      </c>
      <c r="H92" s="40" t="str">
        <f t="shared" ref="H92:H93" si="27">+IF(OR(AND(E92=""),(G92="")),"",E92*G92)</f>
        <v/>
      </c>
    </row>
    <row r="93" spans="1:8" s="42" customFormat="1" ht="15" x14ac:dyDescent="0.2">
      <c r="A93" s="45" t="s">
        <v>614</v>
      </c>
      <c r="B93" s="36" t="s">
        <v>573</v>
      </c>
      <c r="C93" s="37"/>
      <c r="D93" s="37">
        <v>0</v>
      </c>
      <c r="E93" s="38" t="str">
        <f t="shared" si="24"/>
        <v/>
      </c>
      <c r="F93" s="38" t="str">
        <f t="shared" si="25"/>
        <v/>
      </c>
      <c r="G93" s="39" t="str">
        <f t="shared" si="26"/>
        <v>0</v>
      </c>
      <c r="H93" s="40" t="str">
        <f t="shared" si="27"/>
        <v/>
      </c>
    </row>
    <row r="94" spans="1:8" s="42" customFormat="1" ht="15" x14ac:dyDescent="0.2">
      <c r="B94" s="36" t="s">
        <v>201</v>
      </c>
      <c r="C94" s="37">
        <v>1</v>
      </c>
      <c r="D94" s="37">
        <v>1</v>
      </c>
      <c r="E94" s="38">
        <f t="shared" si="8"/>
        <v>2.7100271002710027E-3</v>
      </c>
      <c r="F94" s="38">
        <f t="shared" si="9"/>
        <v>1.1904761904761904E-2</v>
      </c>
      <c r="G94" s="39">
        <f t="shared" si="10"/>
        <v>0</v>
      </c>
      <c r="H94" s="40">
        <f t="shared" si="11"/>
        <v>0</v>
      </c>
    </row>
    <row r="95" spans="1:8" s="42" customFormat="1" ht="15" x14ac:dyDescent="0.2">
      <c r="B95" s="36" t="s">
        <v>24</v>
      </c>
      <c r="C95" s="37">
        <v>0</v>
      </c>
      <c r="D95" s="37">
        <v>0</v>
      </c>
      <c r="E95" s="38" t="str">
        <f t="shared" si="8"/>
        <v/>
      </c>
      <c r="F95" s="38" t="str">
        <f t="shared" si="9"/>
        <v/>
      </c>
      <c r="G95" s="39" t="str">
        <f t="shared" si="10"/>
        <v>0</v>
      </c>
      <c r="H95" s="40" t="str">
        <f t="shared" si="11"/>
        <v/>
      </c>
    </row>
    <row r="96" spans="1:8" s="42" customFormat="1" ht="15" x14ac:dyDescent="0.2">
      <c r="B96" s="36" t="s">
        <v>27</v>
      </c>
      <c r="C96" s="37">
        <v>0</v>
      </c>
      <c r="D96" s="37">
        <v>0</v>
      </c>
      <c r="E96" s="38" t="str">
        <f t="shared" si="8"/>
        <v/>
      </c>
      <c r="F96" s="38" t="str">
        <f t="shared" si="9"/>
        <v/>
      </c>
      <c r="G96" s="39" t="str">
        <f t="shared" si="10"/>
        <v>0</v>
      </c>
      <c r="H96" s="40" t="str">
        <f t="shared" si="11"/>
        <v/>
      </c>
    </row>
    <row r="97" spans="1:8" s="42" customFormat="1" ht="15" x14ac:dyDescent="0.2">
      <c r="B97" s="36" t="s">
        <v>202</v>
      </c>
      <c r="C97" s="37">
        <v>0</v>
      </c>
      <c r="D97" s="37">
        <v>0</v>
      </c>
      <c r="E97" s="38" t="str">
        <f t="shared" si="8"/>
        <v/>
      </c>
      <c r="F97" s="38" t="str">
        <f t="shared" si="9"/>
        <v/>
      </c>
      <c r="G97" s="39" t="str">
        <f t="shared" si="10"/>
        <v>0</v>
      </c>
      <c r="H97" s="40" t="str">
        <f t="shared" si="11"/>
        <v/>
      </c>
    </row>
    <row r="98" spans="1:8" s="42" customFormat="1" ht="15" x14ac:dyDescent="0.2">
      <c r="B98" s="36" t="s">
        <v>203</v>
      </c>
      <c r="C98" s="37">
        <v>3</v>
      </c>
      <c r="D98" s="37">
        <v>3</v>
      </c>
      <c r="E98" s="38">
        <f t="shared" si="8"/>
        <v>8.130081300813009E-3</v>
      </c>
      <c r="F98" s="38">
        <f t="shared" si="9"/>
        <v>3.5714285714285712E-2</v>
      </c>
      <c r="G98" s="39">
        <f t="shared" si="10"/>
        <v>0</v>
      </c>
      <c r="H98" s="40">
        <f t="shared" si="11"/>
        <v>0</v>
      </c>
    </row>
    <row r="99" spans="1:8" s="42" customFormat="1" ht="15" x14ac:dyDescent="0.2">
      <c r="B99" s="36" t="s">
        <v>468</v>
      </c>
      <c r="C99" s="37">
        <v>17</v>
      </c>
      <c r="D99" s="37">
        <v>1</v>
      </c>
      <c r="E99" s="38">
        <f t="shared" si="8"/>
        <v>4.6070460704607047E-2</v>
      </c>
      <c r="F99" s="38">
        <f t="shared" si="9"/>
        <v>1.1904761904761904E-2</v>
      </c>
      <c r="G99" s="39">
        <f t="shared" si="10"/>
        <v>-0.94117647058823528</v>
      </c>
      <c r="H99" s="40">
        <f t="shared" si="11"/>
        <v>-4.3360433604336043E-2</v>
      </c>
    </row>
    <row r="100" spans="1:8" s="42" customFormat="1" ht="15" x14ac:dyDescent="0.2">
      <c r="B100" s="36" t="s">
        <v>23</v>
      </c>
      <c r="C100" s="37">
        <v>1</v>
      </c>
      <c r="D100" s="37">
        <v>0</v>
      </c>
      <c r="E100" s="38">
        <f t="shared" si="8"/>
        <v>2.7100271002710027E-3</v>
      </c>
      <c r="F100" s="38" t="str">
        <f t="shared" si="9"/>
        <v/>
      </c>
      <c r="G100" s="39" t="str">
        <f t="shared" si="10"/>
        <v>0</v>
      </c>
      <c r="H100" s="40">
        <f t="shared" si="11"/>
        <v>0</v>
      </c>
    </row>
    <row r="101" spans="1:8" s="42" customFormat="1" ht="15" x14ac:dyDescent="0.2">
      <c r="B101" s="36" t="s">
        <v>25</v>
      </c>
      <c r="C101" s="37">
        <v>0</v>
      </c>
      <c r="D101" s="37">
        <v>0</v>
      </c>
      <c r="E101" s="38" t="str">
        <f t="shared" si="8"/>
        <v/>
      </c>
      <c r="F101" s="38" t="str">
        <f t="shared" si="9"/>
        <v/>
      </c>
      <c r="G101" s="39" t="str">
        <f t="shared" si="10"/>
        <v>0</v>
      </c>
      <c r="H101" s="40" t="str">
        <f t="shared" si="11"/>
        <v/>
      </c>
    </row>
    <row r="102" spans="1:8" s="42" customFormat="1" ht="15" x14ac:dyDescent="0.2">
      <c r="B102" s="36" t="s">
        <v>204</v>
      </c>
      <c r="C102" s="37">
        <v>0</v>
      </c>
      <c r="D102" s="37">
        <v>1</v>
      </c>
      <c r="E102" s="38" t="str">
        <f t="shared" si="8"/>
        <v/>
      </c>
      <c r="F102" s="38">
        <f t="shared" si="9"/>
        <v>1.1904761904761904E-2</v>
      </c>
      <c r="G102" s="39" t="str">
        <f t="shared" si="10"/>
        <v>0</v>
      </c>
      <c r="H102" s="40" t="str">
        <f t="shared" si="11"/>
        <v/>
      </c>
    </row>
    <row r="103" spans="1:8" s="42" customFormat="1" ht="15" x14ac:dyDescent="0.2">
      <c r="A103" s="45" t="s">
        <v>614</v>
      </c>
      <c r="B103" s="36" t="s">
        <v>615</v>
      </c>
      <c r="C103" s="37"/>
      <c r="D103" s="37">
        <v>0</v>
      </c>
      <c r="E103" s="38" t="str">
        <f t="shared" ref="E103" si="28">+IF(C103=0,"",C103/C$71)</f>
        <v/>
      </c>
      <c r="F103" s="38" t="str">
        <f t="shared" ref="F103" si="29">+IF(D103=0,"",D103/D$71)</f>
        <v/>
      </c>
      <c r="G103" s="39" t="str">
        <f t="shared" ref="G103" si="30">+IF(OR(AND(D103=0),(C103=0)),"0",((D103-C103)/C103))</f>
        <v>0</v>
      </c>
      <c r="H103" s="40" t="str">
        <f t="shared" ref="H103" si="31">+IF(OR(AND(E103=""),(G103="")),"",E103*G103)</f>
        <v/>
      </c>
    </row>
    <row r="104" spans="1:8" s="42" customFormat="1" ht="15" x14ac:dyDescent="0.2">
      <c r="B104" s="36" t="s">
        <v>205</v>
      </c>
      <c r="C104" s="37">
        <v>0</v>
      </c>
      <c r="D104" s="37">
        <v>0</v>
      </c>
      <c r="E104" s="38" t="str">
        <f t="shared" si="8"/>
        <v/>
      </c>
      <c r="F104" s="38" t="str">
        <f t="shared" si="9"/>
        <v/>
      </c>
      <c r="G104" s="39" t="str">
        <f t="shared" si="10"/>
        <v>0</v>
      </c>
      <c r="H104" s="40" t="str">
        <f t="shared" si="11"/>
        <v/>
      </c>
    </row>
    <row r="105" spans="1:8" s="42" customFormat="1" ht="15" x14ac:dyDescent="0.2">
      <c r="B105" s="36" t="s">
        <v>206</v>
      </c>
      <c r="C105" s="37">
        <v>0</v>
      </c>
      <c r="D105" s="37">
        <v>1</v>
      </c>
      <c r="E105" s="38" t="str">
        <f t="shared" si="8"/>
        <v/>
      </c>
      <c r="F105" s="38">
        <f t="shared" si="9"/>
        <v>1.1904761904761904E-2</v>
      </c>
      <c r="G105" s="39" t="str">
        <f t="shared" si="10"/>
        <v>0</v>
      </c>
      <c r="H105" s="40" t="str">
        <f t="shared" si="11"/>
        <v/>
      </c>
    </row>
    <row r="106" spans="1:8" s="42" customFormat="1" ht="15" x14ac:dyDescent="0.2">
      <c r="B106" s="36" t="s">
        <v>207</v>
      </c>
      <c r="C106" s="37">
        <v>0</v>
      </c>
      <c r="D106" s="37">
        <v>0</v>
      </c>
      <c r="E106" s="38" t="str">
        <f t="shared" si="8"/>
        <v/>
      </c>
      <c r="F106" s="38" t="str">
        <f t="shared" si="9"/>
        <v/>
      </c>
      <c r="G106" s="39" t="str">
        <f t="shared" si="10"/>
        <v>0</v>
      </c>
      <c r="H106" s="40" t="str">
        <f t="shared" si="11"/>
        <v/>
      </c>
    </row>
    <row r="107" spans="1:8" s="42" customFormat="1" ht="15" x14ac:dyDescent="0.2">
      <c r="B107" s="36" t="s">
        <v>208</v>
      </c>
      <c r="C107" s="37">
        <v>1</v>
      </c>
      <c r="D107" s="37">
        <v>1</v>
      </c>
      <c r="E107" s="38">
        <f t="shared" si="8"/>
        <v>2.7100271002710027E-3</v>
      </c>
      <c r="F107" s="38">
        <f t="shared" si="9"/>
        <v>1.1904761904761904E-2</v>
      </c>
      <c r="G107" s="39">
        <f t="shared" si="10"/>
        <v>0</v>
      </c>
      <c r="H107" s="40">
        <f t="shared" si="11"/>
        <v>0</v>
      </c>
    </row>
    <row r="108" spans="1:8" s="42" customFormat="1" ht="15" x14ac:dyDescent="0.2">
      <c r="B108" s="36" t="s">
        <v>209</v>
      </c>
      <c r="C108" s="37">
        <v>1</v>
      </c>
      <c r="D108" s="37">
        <v>2</v>
      </c>
      <c r="E108" s="38">
        <f t="shared" si="8"/>
        <v>2.7100271002710027E-3</v>
      </c>
      <c r="F108" s="38">
        <f t="shared" si="9"/>
        <v>2.3809523809523808E-2</v>
      </c>
      <c r="G108" s="39">
        <f t="shared" si="10"/>
        <v>1</v>
      </c>
      <c r="H108" s="40">
        <f t="shared" si="11"/>
        <v>2.7100271002710027E-3</v>
      </c>
    </row>
    <row r="109" spans="1:8" s="42" customFormat="1" ht="15" x14ac:dyDescent="0.2">
      <c r="B109" s="36" t="s">
        <v>210</v>
      </c>
      <c r="C109" s="37">
        <v>5</v>
      </c>
      <c r="D109" s="37">
        <v>0</v>
      </c>
      <c r="E109" s="38">
        <f t="shared" si="8"/>
        <v>1.3550135501355014E-2</v>
      </c>
      <c r="F109" s="38" t="str">
        <f t="shared" si="9"/>
        <v/>
      </c>
      <c r="G109" s="39" t="str">
        <f t="shared" si="10"/>
        <v>0</v>
      </c>
      <c r="H109" s="40">
        <f t="shared" si="11"/>
        <v>0</v>
      </c>
    </row>
    <row r="110" spans="1:8" s="42" customFormat="1" ht="15" x14ac:dyDescent="0.2">
      <c r="B110" s="36" t="s">
        <v>211</v>
      </c>
      <c r="C110" s="37">
        <v>9</v>
      </c>
      <c r="D110" s="37">
        <v>0</v>
      </c>
      <c r="E110" s="38">
        <f t="shared" si="8"/>
        <v>2.4390243902439025E-2</v>
      </c>
      <c r="F110" s="38" t="str">
        <f t="shared" si="9"/>
        <v/>
      </c>
      <c r="G110" s="39" t="str">
        <f t="shared" si="10"/>
        <v>0</v>
      </c>
      <c r="H110" s="40">
        <f t="shared" si="11"/>
        <v>0</v>
      </c>
    </row>
    <row r="111" spans="1:8" s="42" customFormat="1" ht="15" x14ac:dyDescent="0.2">
      <c r="B111" s="36" t="s">
        <v>32</v>
      </c>
      <c r="C111" s="37">
        <v>1</v>
      </c>
      <c r="D111" s="37">
        <v>3</v>
      </c>
      <c r="E111" s="38">
        <f t="shared" si="8"/>
        <v>2.7100271002710027E-3</v>
      </c>
      <c r="F111" s="38">
        <f t="shared" si="9"/>
        <v>3.5714285714285712E-2</v>
      </c>
      <c r="G111" s="39">
        <f t="shared" si="10"/>
        <v>2</v>
      </c>
      <c r="H111" s="40">
        <f t="shared" si="11"/>
        <v>5.4200542005420054E-3</v>
      </c>
    </row>
    <row r="112" spans="1:8" s="42" customFormat="1" ht="15" x14ac:dyDescent="0.2">
      <c r="B112" s="36" t="s">
        <v>212</v>
      </c>
      <c r="C112" s="37">
        <v>0</v>
      </c>
      <c r="D112" s="37">
        <v>0</v>
      </c>
      <c r="E112" s="38" t="str">
        <f t="shared" si="8"/>
        <v/>
      </c>
      <c r="F112" s="38" t="str">
        <f t="shared" si="9"/>
        <v/>
      </c>
      <c r="G112" s="39" t="str">
        <f t="shared" si="10"/>
        <v>0</v>
      </c>
      <c r="H112" s="40" t="str">
        <f t="shared" si="11"/>
        <v/>
      </c>
    </row>
    <row r="113" spans="2:8" s="42" customFormat="1" ht="30" x14ac:dyDescent="0.2">
      <c r="B113" s="36" t="s">
        <v>469</v>
      </c>
      <c r="C113" s="37">
        <v>0</v>
      </c>
      <c r="D113" s="37">
        <v>0</v>
      </c>
      <c r="E113" s="38" t="str">
        <f t="shared" si="8"/>
        <v/>
      </c>
      <c r="F113" s="38" t="str">
        <f t="shared" si="9"/>
        <v/>
      </c>
      <c r="G113" s="39" t="str">
        <f t="shared" si="10"/>
        <v>0</v>
      </c>
      <c r="H113" s="40" t="str">
        <f t="shared" si="11"/>
        <v/>
      </c>
    </row>
    <row r="114" spans="2:8" s="42" customFormat="1" ht="15" x14ac:dyDescent="0.2">
      <c r="B114" s="36" t="s">
        <v>213</v>
      </c>
      <c r="C114" s="37">
        <v>0</v>
      </c>
      <c r="D114" s="37">
        <v>0</v>
      </c>
      <c r="E114" s="38" t="str">
        <f t="shared" si="8"/>
        <v/>
      </c>
      <c r="F114" s="38" t="str">
        <f t="shared" si="9"/>
        <v/>
      </c>
      <c r="G114" s="39" t="str">
        <f t="shared" si="10"/>
        <v>0</v>
      </c>
      <c r="H114" s="40" t="str">
        <f t="shared" si="11"/>
        <v/>
      </c>
    </row>
    <row r="115" spans="2:8" s="42" customFormat="1" ht="15" x14ac:dyDescent="0.2">
      <c r="B115" s="36" t="s">
        <v>29</v>
      </c>
      <c r="C115" s="37">
        <v>0</v>
      </c>
      <c r="D115" s="37">
        <v>0</v>
      </c>
      <c r="E115" s="38" t="str">
        <f t="shared" si="8"/>
        <v/>
      </c>
      <c r="F115" s="38" t="str">
        <f t="shared" si="9"/>
        <v/>
      </c>
      <c r="G115" s="39" t="str">
        <f t="shared" si="10"/>
        <v>0</v>
      </c>
      <c r="H115" s="40" t="str">
        <f t="shared" si="11"/>
        <v/>
      </c>
    </row>
    <row r="116" spans="2:8" s="42" customFormat="1" ht="15" x14ac:dyDescent="0.2">
      <c r="B116" s="36" t="s">
        <v>214</v>
      </c>
      <c r="C116" s="37">
        <v>0</v>
      </c>
      <c r="D116" s="37">
        <v>0</v>
      </c>
      <c r="E116" s="38" t="str">
        <f t="shared" si="8"/>
        <v/>
      </c>
      <c r="F116" s="38" t="str">
        <f t="shared" si="9"/>
        <v/>
      </c>
      <c r="G116" s="39" t="str">
        <f t="shared" si="10"/>
        <v>0</v>
      </c>
      <c r="H116" s="40" t="str">
        <f t="shared" si="11"/>
        <v/>
      </c>
    </row>
    <row r="117" spans="2:8" s="42" customFormat="1" ht="15" x14ac:dyDescent="0.2">
      <c r="B117" s="36" t="s">
        <v>30</v>
      </c>
      <c r="C117" s="37">
        <v>0</v>
      </c>
      <c r="D117" s="37">
        <v>0</v>
      </c>
      <c r="E117" s="38" t="str">
        <f t="shared" si="8"/>
        <v/>
      </c>
      <c r="F117" s="38" t="str">
        <f t="shared" si="9"/>
        <v/>
      </c>
      <c r="G117" s="39" t="str">
        <f t="shared" si="10"/>
        <v>0</v>
      </c>
      <c r="H117" s="40" t="str">
        <f t="shared" si="11"/>
        <v/>
      </c>
    </row>
    <row r="118" spans="2:8" s="42" customFormat="1" ht="15" x14ac:dyDescent="0.2">
      <c r="B118" s="36" t="s">
        <v>28</v>
      </c>
      <c r="C118" s="37">
        <v>1</v>
      </c>
      <c r="D118" s="37">
        <v>0</v>
      </c>
      <c r="E118" s="38">
        <f t="shared" si="8"/>
        <v>2.7100271002710027E-3</v>
      </c>
      <c r="F118" s="38" t="str">
        <f t="shared" si="9"/>
        <v/>
      </c>
      <c r="G118" s="39" t="str">
        <f t="shared" si="10"/>
        <v>0</v>
      </c>
      <c r="H118" s="40">
        <f t="shared" si="11"/>
        <v>0</v>
      </c>
    </row>
    <row r="119" spans="2:8" s="42" customFormat="1" ht="15" x14ac:dyDescent="0.2">
      <c r="B119" s="36" t="s">
        <v>31</v>
      </c>
      <c r="C119" s="37">
        <v>5</v>
      </c>
      <c r="D119" s="37">
        <v>3</v>
      </c>
      <c r="E119" s="38">
        <f t="shared" si="8"/>
        <v>1.3550135501355014E-2</v>
      </c>
      <c r="F119" s="38">
        <f t="shared" si="9"/>
        <v>3.5714285714285712E-2</v>
      </c>
      <c r="G119" s="39">
        <f t="shared" si="10"/>
        <v>-0.4</v>
      </c>
      <c r="H119" s="40">
        <f t="shared" si="11"/>
        <v>-5.4200542005420063E-3</v>
      </c>
    </row>
    <row r="120" spans="2:8" s="42" customFormat="1" ht="15" x14ac:dyDescent="0.2">
      <c r="B120" s="36" t="s">
        <v>215</v>
      </c>
      <c r="C120" s="37">
        <v>26</v>
      </c>
      <c r="D120" s="37">
        <v>0</v>
      </c>
      <c r="E120" s="38">
        <f t="shared" si="8"/>
        <v>7.0460704607046065E-2</v>
      </c>
      <c r="F120" s="38" t="str">
        <f t="shared" si="9"/>
        <v/>
      </c>
      <c r="G120" s="39" t="str">
        <f t="shared" si="10"/>
        <v>0</v>
      </c>
      <c r="H120" s="40">
        <f t="shared" si="11"/>
        <v>0</v>
      </c>
    </row>
    <row r="121" spans="2:8" s="42" customFormat="1" ht="15" x14ac:dyDescent="0.2">
      <c r="B121" s="36" t="s">
        <v>36</v>
      </c>
      <c r="C121" s="37">
        <v>0</v>
      </c>
      <c r="D121" s="37">
        <v>0</v>
      </c>
      <c r="E121" s="38" t="str">
        <f t="shared" si="8"/>
        <v/>
      </c>
      <c r="F121" s="38" t="str">
        <f t="shared" si="9"/>
        <v/>
      </c>
      <c r="G121" s="39" t="str">
        <f t="shared" si="10"/>
        <v>0</v>
      </c>
      <c r="H121" s="40" t="str">
        <f t="shared" si="11"/>
        <v/>
      </c>
    </row>
    <row r="122" spans="2:8" s="42" customFormat="1" ht="15" x14ac:dyDescent="0.2">
      <c r="B122" s="36" t="s">
        <v>38</v>
      </c>
      <c r="C122" s="37">
        <v>10</v>
      </c>
      <c r="D122" s="37">
        <v>8</v>
      </c>
      <c r="E122" s="38">
        <f t="shared" si="8"/>
        <v>2.7100271002710029E-2</v>
      </c>
      <c r="F122" s="38">
        <f t="shared" si="9"/>
        <v>9.5238095238095233E-2</v>
      </c>
      <c r="G122" s="39">
        <f t="shared" si="10"/>
        <v>-0.2</v>
      </c>
      <c r="H122" s="40">
        <f t="shared" si="11"/>
        <v>-5.4200542005420063E-3</v>
      </c>
    </row>
    <row r="123" spans="2:8" s="42" customFormat="1" ht="15" x14ac:dyDescent="0.2">
      <c r="B123" s="36" t="s">
        <v>216</v>
      </c>
      <c r="C123" s="37">
        <v>0</v>
      </c>
      <c r="D123" s="37">
        <v>0</v>
      </c>
      <c r="E123" s="38" t="str">
        <f t="shared" si="8"/>
        <v/>
      </c>
      <c r="F123" s="38" t="str">
        <f t="shared" si="9"/>
        <v/>
      </c>
      <c r="G123" s="39" t="str">
        <f t="shared" si="10"/>
        <v>0</v>
      </c>
      <c r="H123" s="40" t="str">
        <f t="shared" si="11"/>
        <v/>
      </c>
    </row>
    <row r="124" spans="2:8" s="42" customFormat="1" ht="15" x14ac:dyDescent="0.2">
      <c r="B124" s="36" t="s">
        <v>470</v>
      </c>
      <c r="C124" s="37">
        <v>1</v>
      </c>
      <c r="D124" s="37">
        <v>1</v>
      </c>
      <c r="E124" s="38">
        <f t="shared" si="8"/>
        <v>2.7100271002710027E-3</v>
      </c>
      <c r="F124" s="38">
        <f t="shared" si="9"/>
        <v>1.1904761904761904E-2</v>
      </c>
      <c r="G124" s="39">
        <f t="shared" si="10"/>
        <v>0</v>
      </c>
      <c r="H124" s="40">
        <f t="shared" si="11"/>
        <v>0</v>
      </c>
    </row>
    <row r="125" spans="2:8" s="42" customFormat="1" ht="15" x14ac:dyDescent="0.2">
      <c r="B125" s="36" t="s">
        <v>471</v>
      </c>
      <c r="C125" s="37">
        <v>24</v>
      </c>
      <c r="D125" s="37">
        <v>21</v>
      </c>
      <c r="E125" s="38">
        <f t="shared" si="8"/>
        <v>6.5040650406504072E-2</v>
      </c>
      <c r="F125" s="38">
        <f t="shared" si="9"/>
        <v>0.25</v>
      </c>
      <c r="G125" s="39">
        <f t="shared" si="10"/>
        <v>-0.125</v>
      </c>
      <c r="H125" s="40">
        <f t="shared" si="11"/>
        <v>-8.130081300813009E-3</v>
      </c>
    </row>
    <row r="126" spans="2:8" s="42" customFormat="1" ht="15" x14ac:dyDescent="0.2">
      <c r="B126" s="36" t="s">
        <v>217</v>
      </c>
      <c r="C126" s="37">
        <v>1</v>
      </c>
      <c r="D126" s="37">
        <v>4</v>
      </c>
      <c r="E126" s="38">
        <f t="shared" si="8"/>
        <v>2.7100271002710027E-3</v>
      </c>
      <c r="F126" s="38">
        <f t="shared" si="9"/>
        <v>4.7619047619047616E-2</v>
      </c>
      <c r="G126" s="39">
        <f t="shared" si="10"/>
        <v>3</v>
      </c>
      <c r="H126" s="40">
        <f t="shared" si="11"/>
        <v>8.1300813008130073E-3</v>
      </c>
    </row>
    <row r="127" spans="2:8" s="42" customFormat="1" ht="15" x14ac:dyDescent="0.2">
      <c r="B127" s="36" t="s">
        <v>218</v>
      </c>
      <c r="C127" s="37">
        <v>0</v>
      </c>
      <c r="D127" s="37">
        <v>2</v>
      </c>
      <c r="E127" s="38" t="str">
        <f t="shared" si="8"/>
        <v/>
      </c>
      <c r="F127" s="38">
        <f t="shared" si="9"/>
        <v>2.3809523809523808E-2</v>
      </c>
      <c r="G127" s="39" t="str">
        <f t="shared" si="10"/>
        <v>0</v>
      </c>
      <c r="H127" s="40" t="str">
        <f t="shared" si="11"/>
        <v/>
      </c>
    </row>
    <row r="128" spans="2:8" s="42" customFormat="1" ht="15" x14ac:dyDescent="0.2">
      <c r="B128" s="36" t="s">
        <v>33</v>
      </c>
      <c r="C128" s="37">
        <v>185</v>
      </c>
      <c r="D128" s="37">
        <v>0</v>
      </c>
      <c r="E128" s="38">
        <f t="shared" si="8"/>
        <v>0.50135501355013545</v>
      </c>
      <c r="F128" s="38" t="str">
        <f t="shared" si="9"/>
        <v/>
      </c>
      <c r="G128" s="39" t="str">
        <f t="shared" si="10"/>
        <v>0</v>
      </c>
      <c r="H128" s="40">
        <f t="shared" si="11"/>
        <v>0</v>
      </c>
    </row>
    <row r="129" spans="1:8" s="42" customFormat="1" ht="15" x14ac:dyDescent="0.2">
      <c r="B129" s="36" t="s">
        <v>37</v>
      </c>
      <c r="C129" s="37">
        <v>0</v>
      </c>
      <c r="D129" s="37">
        <v>0</v>
      </c>
      <c r="E129" s="38" t="str">
        <f t="shared" si="8"/>
        <v/>
      </c>
      <c r="F129" s="38" t="str">
        <f t="shared" si="9"/>
        <v/>
      </c>
      <c r="G129" s="39" t="str">
        <f t="shared" si="10"/>
        <v>0</v>
      </c>
      <c r="H129" s="40" t="str">
        <f t="shared" si="11"/>
        <v/>
      </c>
    </row>
    <row r="130" spans="1:8" s="42" customFormat="1" ht="15" x14ac:dyDescent="0.2">
      <c r="A130" s="45" t="s">
        <v>614</v>
      </c>
      <c r="B130" s="36" t="s">
        <v>577</v>
      </c>
      <c r="C130" s="37"/>
      <c r="D130" s="37">
        <v>0</v>
      </c>
      <c r="E130" s="38" t="str">
        <f t="shared" ref="E130:E131" si="32">+IF(C130=0,"",C130/C$71)</f>
        <v/>
      </c>
      <c r="F130" s="38" t="str">
        <f t="shared" ref="F130:F131" si="33">+IF(D130=0,"",D130/D$71)</f>
        <v/>
      </c>
      <c r="G130" s="39" t="str">
        <f t="shared" ref="G130:G131" si="34">+IF(OR(AND(D130=0),(C130=0)),"0",((D130-C130)/C130))</f>
        <v>0</v>
      </c>
      <c r="H130" s="40" t="str">
        <f t="shared" ref="H130:H131" si="35">+IF(OR(AND(E130=""),(G130="")),"",E130*G130)</f>
        <v/>
      </c>
    </row>
    <row r="131" spans="1:8" s="42" customFormat="1" ht="15" x14ac:dyDescent="0.2">
      <c r="B131" s="36" t="s">
        <v>35</v>
      </c>
      <c r="C131" s="37">
        <v>1</v>
      </c>
      <c r="D131" s="37">
        <v>0</v>
      </c>
      <c r="E131" s="38">
        <f t="shared" si="32"/>
        <v>2.7100271002710027E-3</v>
      </c>
      <c r="F131" s="38" t="str">
        <f t="shared" si="33"/>
        <v/>
      </c>
      <c r="G131" s="39" t="str">
        <f t="shared" si="34"/>
        <v>0</v>
      </c>
      <c r="H131" s="40">
        <f t="shared" si="35"/>
        <v>0</v>
      </c>
    </row>
    <row r="132" spans="1:8" s="42" customFormat="1" ht="15" x14ac:dyDescent="0.2">
      <c r="B132" s="36" t="s">
        <v>34</v>
      </c>
      <c r="C132" s="37">
        <v>0</v>
      </c>
      <c r="D132" s="37">
        <v>0</v>
      </c>
      <c r="E132" s="38" t="str">
        <f t="shared" si="8"/>
        <v/>
      </c>
      <c r="F132" s="38" t="str">
        <f t="shared" si="9"/>
        <v/>
      </c>
      <c r="G132" s="39" t="str">
        <f t="shared" si="10"/>
        <v>0</v>
      </c>
      <c r="H132" s="40" t="str">
        <f t="shared" si="11"/>
        <v/>
      </c>
    </row>
    <row r="133" spans="1:8" s="42" customFormat="1" ht="15" x14ac:dyDescent="0.2">
      <c r="B133" s="36" t="s">
        <v>219</v>
      </c>
      <c r="C133" s="37">
        <v>0</v>
      </c>
      <c r="D133" s="37">
        <v>0</v>
      </c>
      <c r="E133" s="38" t="str">
        <f t="shared" si="8"/>
        <v/>
      </c>
      <c r="F133" s="38" t="str">
        <f t="shared" si="9"/>
        <v/>
      </c>
      <c r="G133" s="39" t="str">
        <f t="shared" si="10"/>
        <v>0</v>
      </c>
      <c r="H133" s="40" t="str">
        <f t="shared" si="11"/>
        <v/>
      </c>
    </row>
    <row r="134" spans="1:8" s="42" customFormat="1" ht="15" x14ac:dyDescent="0.2">
      <c r="B134" s="36" t="s">
        <v>220</v>
      </c>
      <c r="C134" s="37">
        <v>0</v>
      </c>
      <c r="D134" s="37">
        <v>0</v>
      </c>
      <c r="E134" s="38" t="str">
        <f t="shared" si="8"/>
        <v/>
      </c>
      <c r="F134" s="38" t="str">
        <f t="shared" si="9"/>
        <v/>
      </c>
      <c r="G134" s="39" t="str">
        <f t="shared" si="10"/>
        <v>0</v>
      </c>
      <c r="H134" s="40" t="str">
        <f t="shared" si="11"/>
        <v/>
      </c>
    </row>
    <row r="135" spans="1:8" s="42" customFormat="1" ht="15" x14ac:dyDescent="0.2">
      <c r="B135" s="36" t="s">
        <v>221</v>
      </c>
      <c r="C135" s="37">
        <v>1</v>
      </c>
      <c r="D135" s="37">
        <v>0</v>
      </c>
      <c r="E135" s="38">
        <f t="shared" si="8"/>
        <v>2.7100271002710027E-3</v>
      </c>
      <c r="F135" s="38" t="str">
        <f t="shared" si="9"/>
        <v/>
      </c>
      <c r="G135" s="39" t="str">
        <f t="shared" si="10"/>
        <v>0</v>
      </c>
      <c r="H135" s="40">
        <f t="shared" si="11"/>
        <v>0</v>
      </c>
    </row>
    <row r="136" spans="1:8" s="42" customFormat="1" ht="15" x14ac:dyDescent="0.2">
      <c r="B136" s="36" t="s">
        <v>222</v>
      </c>
      <c r="C136" s="37">
        <v>0</v>
      </c>
      <c r="D136" s="37">
        <v>0</v>
      </c>
      <c r="E136" s="38" t="str">
        <f t="shared" si="8"/>
        <v/>
      </c>
      <c r="F136" s="38" t="str">
        <f t="shared" si="9"/>
        <v/>
      </c>
      <c r="G136" s="39" t="str">
        <f t="shared" si="10"/>
        <v>0</v>
      </c>
      <c r="H136" s="40" t="str">
        <f t="shared" si="11"/>
        <v/>
      </c>
    </row>
    <row r="137" spans="1:8" s="42" customFormat="1" ht="30" x14ac:dyDescent="0.2">
      <c r="B137" s="36" t="s">
        <v>472</v>
      </c>
      <c r="C137" s="37">
        <v>1</v>
      </c>
      <c r="D137" s="37">
        <v>18</v>
      </c>
      <c r="E137" s="38">
        <f t="shared" si="8"/>
        <v>2.7100271002710027E-3</v>
      </c>
      <c r="F137" s="38">
        <f t="shared" si="9"/>
        <v>0.21428571428571427</v>
      </c>
      <c r="G137" s="39">
        <f t="shared" si="10"/>
        <v>17</v>
      </c>
      <c r="H137" s="40">
        <f t="shared" si="11"/>
        <v>4.6070460704607047E-2</v>
      </c>
    </row>
    <row r="138" spans="1:8" s="42" customFormat="1" ht="30" x14ac:dyDescent="0.2">
      <c r="B138" s="36" t="s">
        <v>223</v>
      </c>
      <c r="C138" s="37">
        <v>0</v>
      </c>
      <c r="D138" s="37">
        <v>0</v>
      </c>
      <c r="E138" s="38" t="str">
        <f t="shared" si="8"/>
        <v/>
      </c>
      <c r="F138" s="38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42" customFormat="1" ht="30" x14ac:dyDescent="0.2">
      <c r="B139" s="36" t="s">
        <v>224</v>
      </c>
      <c r="C139" s="37">
        <v>0</v>
      </c>
      <c r="D139" s="37">
        <v>0</v>
      </c>
      <c r="E139" s="38" t="str">
        <f t="shared" si="8"/>
        <v/>
      </c>
      <c r="F139" s="38" t="str">
        <f t="shared" si="9"/>
        <v/>
      </c>
      <c r="G139" s="39" t="str">
        <f t="shared" si="10"/>
        <v>0</v>
      </c>
      <c r="H139" s="40" t="str">
        <f t="shared" si="11"/>
        <v/>
      </c>
    </row>
    <row r="140" spans="1:8" s="42" customFormat="1" ht="15" x14ac:dyDescent="0.2">
      <c r="B140" s="36" t="s">
        <v>46</v>
      </c>
      <c r="C140" s="37">
        <v>0</v>
      </c>
      <c r="D140" s="37">
        <v>0</v>
      </c>
      <c r="E140" s="38" t="str">
        <f t="shared" si="8"/>
        <v/>
      </c>
      <c r="F140" s="38" t="str">
        <f t="shared" si="9"/>
        <v/>
      </c>
      <c r="G140" s="39" t="str">
        <f t="shared" si="10"/>
        <v>0</v>
      </c>
      <c r="H140" s="40" t="str">
        <f t="shared" si="11"/>
        <v/>
      </c>
    </row>
    <row r="141" spans="1:8" s="42" customFormat="1" ht="15" x14ac:dyDescent="0.2">
      <c r="B141" s="36" t="s">
        <v>42</v>
      </c>
      <c r="C141" s="37">
        <v>0</v>
      </c>
      <c r="D141" s="37">
        <v>0</v>
      </c>
      <c r="E141" s="38" t="str">
        <f t="shared" si="8"/>
        <v/>
      </c>
      <c r="F141" s="38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42" customFormat="1" ht="15" x14ac:dyDescent="0.2">
      <c r="B142" s="36" t="s">
        <v>41</v>
      </c>
      <c r="C142" s="37">
        <v>0</v>
      </c>
      <c r="D142" s="37">
        <v>0</v>
      </c>
      <c r="E142" s="38" t="str">
        <f t="shared" si="8"/>
        <v/>
      </c>
      <c r="F142" s="38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42" customFormat="1" ht="15" x14ac:dyDescent="0.2">
      <c r="B143" s="36" t="s">
        <v>473</v>
      </c>
      <c r="C143" s="37">
        <v>0</v>
      </c>
      <c r="D143" s="37">
        <v>0</v>
      </c>
      <c r="E143" s="38" t="str">
        <f t="shared" ref="E143:E151" si="36">+IF(C143=0,"",C143/C$71)</f>
        <v/>
      </c>
      <c r="F143" s="38" t="str">
        <f t="shared" ref="F143:F151" si="37">+IF(D143=0,"",D143/D$71)</f>
        <v/>
      </c>
      <c r="G143" s="39" t="str">
        <f t="shared" ref="G143:G151" si="38">+IF(OR(AND(D143=0),(C143=0)),"0",((D143-C143)/C143))</f>
        <v>0</v>
      </c>
      <c r="H143" s="40" t="str">
        <f t="shared" ref="H143:H151" si="39">+IF(OR(AND(E143=""),(G143="")),"",E143*G143)</f>
        <v/>
      </c>
    </row>
    <row r="144" spans="1:8" s="42" customFormat="1" ht="15" x14ac:dyDescent="0.2">
      <c r="B144" s="36" t="s">
        <v>39</v>
      </c>
      <c r="C144" s="37">
        <v>0</v>
      </c>
      <c r="D144" s="37">
        <v>2</v>
      </c>
      <c r="E144" s="38" t="str">
        <f t="shared" si="36"/>
        <v/>
      </c>
      <c r="F144" s="38">
        <f t="shared" si="37"/>
        <v>2.3809523809523808E-2</v>
      </c>
      <c r="G144" s="39" t="str">
        <f t="shared" si="38"/>
        <v>0</v>
      </c>
      <c r="H144" s="40" t="str">
        <f t="shared" si="39"/>
        <v/>
      </c>
    </row>
    <row r="145" spans="1:8" s="42" customFormat="1" ht="15" x14ac:dyDescent="0.2">
      <c r="B145" s="36" t="s">
        <v>225</v>
      </c>
      <c r="C145" s="37">
        <v>1</v>
      </c>
      <c r="D145" s="37">
        <v>0</v>
      </c>
      <c r="E145" s="38">
        <f t="shared" si="36"/>
        <v>2.7100271002710027E-3</v>
      </c>
      <c r="F145" s="38" t="str">
        <f t="shared" si="37"/>
        <v/>
      </c>
      <c r="G145" s="39" t="str">
        <f t="shared" si="38"/>
        <v>0</v>
      </c>
      <c r="H145" s="40">
        <f t="shared" si="39"/>
        <v>0</v>
      </c>
    </row>
    <row r="146" spans="1:8" s="42" customFormat="1" ht="30" x14ac:dyDescent="0.2">
      <c r="B146" s="36" t="s">
        <v>226</v>
      </c>
      <c r="C146" s="37">
        <v>0</v>
      </c>
      <c r="D146" s="37">
        <v>0</v>
      </c>
      <c r="E146" s="38" t="str">
        <f t="shared" si="36"/>
        <v/>
      </c>
      <c r="F146" s="38" t="str">
        <f t="shared" si="37"/>
        <v/>
      </c>
      <c r="G146" s="39" t="str">
        <f t="shared" si="38"/>
        <v>0</v>
      </c>
      <c r="H146" s="40" t="str">
        <f t="shared" si="39"/>
        <v/>
      </c>
    </row>
    <row r="147" spans="1:8" s="42" customFormat="1" ht="30" x14ac:dyDescent="0.2">
      <c r="B147" s="36" t="s">
        <v>227</v>
      </c>
      <c r="C147" s="37">
        <v>0</v>
      </c>
      <c r="D147" s="37">
        <v>0</v>
      </c>
      <c r="E147" s="38" t="str">
        <f t="shared" si="36"/>
        <v/>
      </c>
      <c r="F147" s="38" t="str">
        <f t="shared" si="37"/>
        <v/>
      </c>
      <c r="G147" s="39" t="str">
        <f t="shared" si="38"/>
        <v>0</v>
      </c>
      <c r="H147" s="40" t="str">
        <f t="shared" si="39"/>
        <v/>
      </c>
    </row>
    <row r="148" spans="1:8" s="42" customFormat="1" ht="15" x14ac:dyDescent="0.2">
      <c r="B148" s="36" t="s">
        <v>474</v>
      </c>
      <c r="C148" s="37">
        <v>34</v>
      </c>
      <c r="D148" s="37">
        <v>0</v>
      </c>
      <c r="E148" s="38">
        <f t="shared" si="36"/>
        <v>9.2140921409214094E-2</v>
      </c>
      <c r="F148" s="38" t="str">
        <f t="shared" si="37"/>
        <v/>
      </c>
      <c r="G148" s="39" t="str">
        <f t="shared" si="38"/>
        <v>0</v>
      </c>
      <c r="H148" s="40">
        <f t="shared" si="39"/>
        <v>0</v>
      </c>
    </row>
    <row r="149" spans="1:8" s="42" customFormat="1" ht="15" x14ac:dyDescent="0.2">
      <c r="B149" s="36" t="s">
        <v>45</v>
      </c>
      <c r="C149" s="37">
        <v>1</v>
      </c>
      <c r="D149" s="37">
        <v>0</v>
      </c>
      <c r="E149" s="38">
        <f t="shared" si="36"/>
        <v>2.7100271002710027E-3</v>
      </c>
      <c r="F149" s="38" t="str">
        <f t="shared" si="37"/>
        <v/>
      </c>
      <c r="G149" s="39" t="str">
        <f t="shared" si="38"/>
        <v>0</v>
      </c>
      <c r="H149" s="40">
        <f t="shared" si="39"/>
        <v>0</v>
      </c>
    </row>
    <row r="150" spans="1:8" s="42" customFormat="1" ht="15" x14ac:dyDescent="0.2">
      <c r="B150" s="36" t="s">
        <v>43</v>
      </c>
      <c r="C150" s="37">
        <v>0</v>
      </c>
      <c r="D150" s="37">
        <v>0</v>
      </c>
      <c r="E150" s="38" t="str">
        <f t="shared" si="36"/>
        <v/>
      </c>
      <c r="F150" s="38" t="str">
        <f t="shared" si="37"/>
        <v/>
      </c>
      <c r="G150" s="39" t="str">
        <f t="shared" si="38"/>
        <v>0</v>
      </c>
      <c r="H150" s="40" t="str">
        <f t="shared" si="39"/>
        <v/>
      </c>
    </row>
    <row r="151" spans="1:8" s="42" customFormat="1" ht="15" x14ac:dyDescent="0.2">
      <c r="B151" s="36" t="s">
        <v>44</v>
      </c>
      <c r="C151" s="37">
        <v>8</v>
      </c>
      <c r="D151" s="37">
        <v>0</v>
      </c>
      <c r="E151" s="38">
        <f t="shared" si="36"/>
        <v>2.1680216802168022E-2</v>
      </c>
      <c r="F151" s="38" t="str">
        <f t="shared" si="37"/>
        <v/>
      </c>
      <c r="G151" s="39" t="str">
        <f t="shared" si="38"/>
        <v>0</v>
      </c>
      <c r="H151" s="40">
        <f t="shared" si="39"/>
        <v>0</v>
      </c>
    </row>
    <row r="152" spans="1:8" s="42" customFormat="1" ht="15" x14ac:dyDescent="0.2">
      <c r="A152" s="45" t="s">
        <v>614</v>
      </c>
      <c r="B152" s="36" t="s">
        <v>578</v>
      </c>
      <c r="C152" s="37"/>
      <c r="D152" s="37">
        <v>0</v>
      </c>
      <c r="E152" s="38" t="str">
        <f t="shared" ref="E152" si="40">+IF(C152=0,"",C152/C$71)</f>
        <v/>
      </c>
      <c r="F152" s="38" t="str">
        <f t="shared" ref="F152" si="41">+IF(D152=0,"",D152/D$71)</f>
        <v/>
      </c>
      <c r="G152" s="39" t="str">
        <f t="shared" ref="G152" si="42">+IF(OR(AND(D152=0),(C152=0)),"0",((D152-C152)/C152))</f>
        <v>0</v>
      </c>
      <c r="H152" s="40" t="str">
        <f t="shared" ref="H152" si="43">+IF(OR(AND(E152=""),(G152="")),"",E152*G152)</f>
        <v/>
      </c>
    </row>
    <row r="153" spans="1:8" s="42" customFormat="1" ht="30" x14ac:dyDescent="0.2">
      <c r="A153" s="45" t="s">
        <v>614</v>
      </c>
      <c r="B153" s="36" t="s">
        <v>599</v>
      </c>
      <c r="C153" s="37"/>
      <c r="D153" s="37">
        <v>0</v>
      </c>
      <c r="E153" s="38" t="str">
        <f t="shared" ref="E153" si="44">+IF(C153=0,"",C153/C$71)</f>
        <v/>
      </c>
      <c r="F153" s="38" t="str">
        <f t="shared" ref="F153" si="45">+IF(D153=0,"",D153/D$71)</f>
        <v/>
      </c>
      <c r="G153" s="39" t="str">
        <f t="shared" ref="G153" si="46">+IF(OR(AND(D153=0),(C153=0)),"0",((D153-C153)/C153))</f>
        <v>0</v>
      </c>
      <c r="H153" s="40" t="str">
        <f t="shared" ref="H153" si="47">+IF(OR(AND(E153=""),(G153="")),"",E153*G153)</f>
        <v/>
      </c>
    </row>
    <row r="154" spans="1:8" s="42" customFormat="1" ht="15" x14ac:dyDescent="0.2">
      <c r="A154" s="45" t="s">
        <v>614</v>
      </c>
      <c r="B154" s="36" t="s">
        <v>608</v>
      </c>
      <c r="C154" s="37"/>
      <c r="D154" s="37">
        <v>0</v>
      </c>
      <c r="E154" s="38" t="str">
        <f t="shared" ref="E154:E155" si="48">+IF(C154=0,"",C154/C$71)</f>
        <v/>
      </c>
      <c r="F154" s="38" t="str">
        <f t="shared" ref="F154:F155" si="49">+IF(D154=0,"",D154/D$71)</f>
        <v/>
      </c>
      <c r="G154" s="39" t="str">
        <f t="shared" ref="G154:G155" si="50">+IF(OR(AND(D154=0),(C154=0)),"0",((D154-C154)/C154))</f>
        <v>0</v>
      </c>
      <c r="H154" s="40" t="str">
        <f t="shared" ref="H154:H155" si="51">+IF(OR(AND(E154=""),(G154="")),"",E154*G154)</f>
        <v/>
      </c>
    </row>
    <row r="155" spans="1:8" s="42" customFormat="1" ht="15" x14ac:dyDescent="0.2">
      <c r="A155" s="45" t="s">
        <v>614</v>
      </c>
      <c r="B155" s="36" t="s">
        <v>609</v>
      </c>
      <c r="C155" s="37"/>
      <c r="D155" s="37">
        <v>0</v>
      </c>
      <c r="E155" s="38" t="str">
        <f t="shared" si="48"/>
        <v/>
      </c>
      <c r="F155" s="38" t="str">
        <f t="shared" si="49"/>
        <v/>
      </c>
      <c r="G155" s="39" t="str">
        <f t="shared" si="50"/>
        <v>0</v>
      </c>
      <c r="H155" s="40" t="str">
        <f t="shared" si="51"/>
        <v/>
      </c>
    </row>
    <row r="156" spans="1:8" s="10" customFormat="1" x14ac:dyDescent="0.2"/>
    <row r="157" spans="1:8" s="10" customFormat="1" x14ac:dyDescent="0.2"/>
    <row r="158" spans="1:8" s="10" customFormat="1" ht="13.5" thickBot="1" x14ac:dyDescent="0.25">
      <c r="B158" s="29"/>
      <c r="C158" s="29"/>
      <c r="D158" s="29"/>
      <c r="E158" s="29"/>
      <c r="F158" s="29"/>
    </row>
    <row r="159" spans="1:8" s="10" customFormat="1" ht="30" customHeight="1" x14ac:dyDescent="0.2">
      <c r="B159" s="68" t="s">
        <v>401</v>
      </c>
      <c r="C159" s="54" t="s">
        <v>402</v>
      </c>
      <c r="D159" s="55"/>
      <c r="E159" s="54" t="s">
        <v>456</v>
      </c>
      <c r="F159" s="55"/>
      <c r="G159" s="56" t="s">
        <v>458</v>
      </c>
      <c r="H159" s="52" t="s">
        <v>377</v>
      </c>
    </row>
    <row r="160" spans="1:8" s="10" customFormat="1" x14ac:dyDescent="0.2">
      <c r="B160" s="68"/>
      <c r="C160" s="35">
        <v>2016</v>
      </c>
      <c r="D160" s="35">
        <v>2017</v>
      </c>
      <c r="E160" s="35">
        <v>2016</v>
      </c>
      <c r="F160" s="35">
        <v>2017</v>
      </c>
      <c r="G160" s="57"/>
      <c r="H160" s="53"/>
    </row>
    <row r="161" spans="1:10" s="10" customFormat="1" ht="25.5" x14ac:dyDescent="0.2">
      <c r="B161" s="12" t="s">
        <v>405</v>
      </c>
      <c r="C161" s="13">
        <f>SUM(C162:C320)</f>
        <v>365</v>
      </c>
      <c r="D161" s="13">
        <f>SUM(D162:D323)</f>
        <v>34</v>
      </c>
      <c r="E161" s="14">
        <f t="shared" ref="E161:E174" si="52">+IF(C161=0,"",C161/C$161)</f>
        <v>1</v>
      </c>
      <c r="F161" s="14">
        <f t="shared" ref="F161:F174" si="53">+IF(D161=0,"",D161/D$161)</f>
        <v>1</v>
      </c>
      <c r="G161" s="15">
        <f>+IF(OR(AND(D161=0),(C161=0)),"0",((D161-C161)/C161))</f>
        <v>-0.9068493150684932</v>
      </c>
      <c r="H161" s="15">
        <f>+IF(OR(AND(E161=""),(G161="")),"",E161*G161)</f>
        <v>-0.9068493150684932</v>
      </c>
      <c r="J161" s="16"/>
    </row>
    <row r="162" spans="1:10" s="42" customFormat="1" ht="15" x14ac:dyDescent="0.2">
      <c r="B162" s="46" t="s">
        <v>475</v>
      </c>
      <c r="C162" s="37">
        <v>3</v>
      </c>
      <c r="D162" s="37">
        <v>0</v>
      </c>
      <c r="E162" s="38">
        <f t="shared" si="52"/>
        <v>8.21917808219178E-3</v>
      </c>
      <c r="F162" s="38" t="str">
        <f t="shared" si="53"/>
        <v/>
      </c>
      <c r="G162" s="39" t="str">
        <f>+IF(OR(AND(D162=0),(C162=0)),"0",((D162-C162)/C162))</f>
        <v>0</v>
      </c>
      <c r="H162" s="40">
        <f>+IF(OR(AND(E162=""),(G162="")),"",E162*G162)</f>
        <v>0</v>
      </c>
    </row>
    <row r="163" spans="1:10" s="42" customFormat="1" ht="15" x14ac:dyDescent="0.2">
      <c r="B163" s="46" t="s">
        <v>476</v>
      </c>
      <c r="C163" s="37">
        <v>0</v>
      </c>
      <c r="D163" s="37">
        <v>0</v>
      </c>
      <c r="E163" s="38" t="str">
        <f t="shared" si="52"/>
        <v/>
      </c>
      <c r="F163" s="38" t="str">
        <f t="shared" si="53"/>
        <v/>
      </c>
      <c r="G163" s="39" t="str">
        <f t="shared" ref="G163:G232" si="54">+IF(OR(AND(D163=0),(C163=0)),"0",((D163-C163)/C163))</f>
        <v>0</v>
      </c>
      <c r="H163" s="40" t="str">
        <f t="shared" ref="H163:H232" si="55">+IF(OR(AND(E163=""),(G163="")),"",E163*G163)</f>
        <v/>
      </c>
    </row>
    <row r="164" spans="1:10" s="42" customFormat="1" ht="30" x14ac:dyDescent="0.2">
      <c r="B164" s="46" t="s">
        <v>477</v>
      </c>
      <c r="C164" s="37">
        <v>0</v>
      </c>
      <c r="D164" s="37">
        <v>0</v>
      </c>
      <c r="E164" s="38" t="str">
        <f t="shared" si="52"/>
        <v/>
      </c>
      <c r="F164" s="38" t="str">
        <f t="shared" si="53"/>
        <v/>
      </c>
      <c r="G164" s="39" t="str">
        <f t="shared" si="54"/>
        <v>0</v>
      </c>
      <c r="H164" s="40" t="str">
        <f t="shared" si="55"/>
        <v/>
      </c>
    </row>
    <row r="165" spans="1:10" s="42" customFormat="1" ht="15" x14ac:dyDescent="0.2">
      <c r="B165" s="46" t="s">
        <v>478</v>
      </c>
      <c r="C165" s="37">
        <v>0</v>
      </c>
      <c r="D165" s="37">
        <v>0</v>
      </c>
      <c r="E165" s="38" t="str">
        <f t="shared" si="52"/>
        <v/>
      </c>
      <c r="F165" s="38" t="str">
        <f t="shared" si="53"/>
        <v/>
      </c>
      <c r="G165" s="39" t="str">
        <f t="shared" si="54"/>
        <v>0</v>
      </c>
      <c r="H165" s="40" t="str">
        <f t="shared" si="55"/>
        <v/>
      </c>
    </row>
    <row r="166" spans="1:10" s="42" customFormat="1" ht="30" x14ac:dyDescent="0.2">
      <c r="B166" s="46" t="s">
        <v>479</v>
      </c>
      <c r="C166" s="37">
        <v>0</v>
      </c>
      <c r="D166" s="37">
        <v>1</v>
      </c>
      <c r="E166" s="38" t="str">
        <f t="shared" si="52"/>
        <v/>
      </c>
      <c r="F166" s="38">
        <f t="shared" si="53"/>
        <v>2.9411764705882353E-2</v>
      </c>
      <c r="G166" s="39" t="str">
        <f t="shared" si="54"/>
        <v>0</v>
      </c>
      <c r="H166" s="40" t="str">
        <f t="shared" si="55"/>
        <v/>
      </c>
    </row>
    <row r="167" spans="1:10" s="42" customFormat="1" ht="15" x14ac:dyDescent="0.2">
      <c r="B167" s="46" t="s">
        <v>49</v>
      </c>
      <c r="C167" s="37">
        <v>21</v>
      </c>
      <c r="D167" s="37">
        <v>0</v>
      </c>
      <c r="E167" s="38">
        <f t="shared" si="52"/>
        <v>5.7534246575342465E-2</v>
      </c>
      <c r="F167" s="38" t="str">
        <f t="shared" si="53"/>
        <v/>
      </c>
      <c r="G167" s="39" t="str">
        <f t="shared" si="54"/>
        <v>0</v>
      </c>
      <c r="H167" s="40">
        <f t="shared" si="55"/>
        <v>0</v>
      </c>
    </row>
    <row r="168" spans="1:10" s="42" customFormat="1" ht="15" x14ac:dyDescent="0.2">
      <c r="B168" s="46" t="s">
        <v>52</v>
      </c>
      <c r="C168" s="37">
        <v>0</v>
      </c>
      <c r="D168" s="37">
        <v>0</v>
      </c>
      <c r="E168" s="38" t="str">
        <f t="shared" si="52"/>
        <v/>
      </c>
      <c r="F168" s="38" t="str">
        <f t="shared" si="53"/>
        <v/>
      </c>
      <c r="G168" s="39" t="str">
        <f t="shared" si="54"/>
        <v>0</v>
      </c>
      <c r="H168" s="40" t="str">
        <f t="shared" si="55"/>
        <v/>
      </c>
    </row>
    <row r="169" spans="1:10" s="42" customFormat="1" ht="15" x14ac:dyDescent="0.2">
      <c r="B169" s="46" t="s">
        <v>228</v>
      </c>
      <c r="C169" s="37">
        <v>0</v>
      </c>
      <c r="D169" s="37">
        <v>0</v>
      </c>
      <c r="E169" s="38" t="str">
        <f t="shared" si="52"/>
        <v/>
      </c>
      <c r="F169" s="38" t="str">
        <f t="shared" si="53"/>
        <v/>
      </c>
      <c r="G169" s="39" t="str">
        <f t="shared" si="54"/>
        <v>0</v>
      </c>
      <c r="H169" s="40" t="str">
        <f t="shared" si="55"/>
        <v/>
      </c>
    </row>
    <row r="170" spans="1:10" s="42" customFormat="1" ht="15" x14ac:dyDescent="0.2">
      <c r="B170" s="46" t="s">
        <v>50</v>
      </c>
      <c r="C170" s="37">
        <v>0</v>
      </c>
      <c r="D170" s="37">
        <v>0</v>
      </c>
      <c r="E170" s="38" t="str">
        <f t="shared" si="52"/>
        <v/>
      </c>
      <c r="F170" s="38" t="str">
        <f t="shared" si="53"/>
        <v/>
      </c>
      <c r="G170" s="39" t="str">
        <f t="shared" si="54"/>
        <v>0</v>
      </c>
      <c r="H170" s="40" t="str">
        <f t="shared" si="55"/>
        <v/>
      </c>
    </row>
    <row r="171" spans="1:10" s="42" customFormat="1" ht="15" x14ac:dyDescent="0.2">
      <c r="B171" s="46" t="s">
        <v>47</v>
      </c>
      <c r="C171" s="37">
        <v>0</v>
      </c>
      <c r="D171" s="37">
        <v>0</v>
      </c>
      <c r="E171" s="38" t="str">
        <f t="shared" si="52"/>
        <v/>
      </c>
      <c r="F171" s="38" t="str">
        <f t="shared" si="53"/>
        <v/>
      </c>
      <c r="G171" s="39" t="str">
        <f t="shared" si="54"/>
        <v>0</v>
      </c>
      <c r="H171" s="40" t="str">
        <f t="shared" si="55"/>
        <v/>
      </c>
    </row>
    <row r="172" spans="1:10" s="42" customFormat="1" ht="30" x14ac:dyDescent="0.2">
      <c r="B172" s="46" t="s">
        <v>229</v>
      </c>
      <c r="C172" s="37">
        <v>0</v>
      </c>
      <c r="D172" s="37">
        <v>0</v>
      </c>
      <c r="E172" s="38" t="str">
        <f t="shared" si="52"/>
        <v/>
      </c>
      <c r="F172" s="38" t="str">
        <f t="shared" si="53"/>
        <v/>
      </c>
      <c r="G172" s="39" t="str">
        <f t="shared" si="54"/>
        <v>0</v>
      </c>
      <c r="H172" s="40" t="str">
        <f t="shared" si="55"/>
        <v/>
      </c>
    </row>
    <row r="173" spans="1:10" s="42" customFormat="1" ht="15" x14ac:dyDescent="0.2">
      <c r="B173" s="46" t="s">
        <v>54</v>
      </c>
      <c r="C173" s="37">
        <v>0</v>
      </c>
      <c r="D173" s="37">
        <v>0</v>
      </c>
      <c r="E173" s="38" t="str">
        <f t="shared" si="52"/>
        <v/>
      </c>
      <c r="F173" s="38" t="str">
        <f t="shared" si="53"/>
        <v/>
      </c>
      <c r="G173" s="39" t="str">
        <f t="shared" si="54"/>
        <v>0</v>
      </c>
      <c r="H173" s="40" t="str">
        <f t="shared" si="55"/>
        <v/>
      </c>
    </row>
    <row r="174" spans="1:10" s="42" customFormat="1" ht="15" x14ac:dyDescent="0.2">
      <c r="B174" s="46" t="s">
        <v>51</v>
      </c>
      <c r="C174" s="37">
        <v>0</v>
      </c>
      <c r="D174" s="37">
        <v>0</v>
      </c>
      <c r="E174" s="38" t="str">
        <f t="shared" si="52"/>
        <v/>
      </c>
      <c r="F174" s="38" t="str">
        <f t="shared" si="53"/>
        <v/>
      </c>
      <c r="G174" s="39" t="str">
        <f t="shared" si="54"/>
        <v>0</v>
      </c>
      <c r="H174" s="40" t="str">
        <f t="shared" si="55"/>
        <v/>
      </c>
    </row>
    <row r="175" spans="1:10" s="42" customFormat="1" ht="15" x14ac:dyDescent="0.2">
      <c r="A175" s="45" t="s">
        <v>614</v>
      </c>
      <c r="B175" s="46" t="s">
        <v>568</v>
      </c>
      <c r="C175" s="37"/>
      <c r="D175" s="37">
        <v>0</v>
      </c>
      <c r="E175" s="38" t="str">
        <f t="shared" ref="E175:E176" si="56">+IF(C175=0,"",C175/C$161)</f>
        <v/>
      </c>
      <c r="F175" s="38" t="str">
        <f t="shared" ref="F175:F176" si="57">+IF(D175=0,"",D175/D$161)</f>
        <v/>
      </c>
      <c r="G175" s="39" t="str">
        <f t="shared" ref="G175:G176" si="58">+IF(OR(AND(D175=0),(C175=0)),"0",((D175-C175)/C175))</f>
        <v>0</v>
      </c>
      <c r="H175" s="40" t="str">
        <f t="shared" ref="H175:H176" si="59">+IF(OR(AND(E175=""),(G175="")),"",E175*G175)</f>
        <v/>
      </c>
    </row>
    <row r="176" spans="1:10" s="42" customFormat="1" ht="15" x14ac:dyDescent="0.2">
      <c r="B176" s="46" t="s">
        <v>480</v>
      </c>
      <c r="C176" s="37">
        <v>3</v>
      </c>
      <c r="D176" s="37">
        <v>1</v>
      </c>
      <c r="E176" s="38">
        <f t="shared" si="56"/>
        <v>8.21917808219178E-3</v>
      </c>
      <c r="F176" s="38">
        <f t="shared" si="57"/>
        <v>2.9411764705882353E-2</v>
      </c>
      <c r="G176" s="39">
        <f t="shared" si="58"/>
        <v>-0.66666666666666663</v>
      </c>
      <c r="H176" s="40">
        <f t="shared" si="59"/>
        <v>-5.4794520547945197E-3</v>
      </c>
    </row>
    <row r="177" spans="1:8" s="42" customFormat="1" ht="15" x14ac:dyDescent="0.2">
      <c r="B177" s="46" t="s">
        <v>230</v>
      </c>
      <c r="C177" s="37">
        <v>0</v>
      </c>
      <c r="D177" s="37">
        <v>1</v>
      </c>
      <c r="E177" s="38" t="str">
        <f t="shared" ref="E177:F179" si="60">+IF(C177=0,"",C177/C$161)</f>
        <v/>
      </c>
      <c r="F177" s="38">
        <f t="shared" si="60"/>
        <v>2.9411764705882353E-2</v>
      </c>
      <c r="G177" s="39" t="str">
        <f t="shared" si="54"/>
        <v>0</v>
      </c>
      <c r="H177" s="40" t="str">
        <f t="shared" si="55"/>
        <v/>
      </c>
    </row>
    <row r="178" spans="1:8" s="42" customFormat="1" ht="15" x14ac:dyDescent="0.2">
      <c r="B178" s="46" t="s">
        <v>48</v>
      </c>
      <c r="C178" s="37">
        <v>0</v>
      </c>
      <c r="D178" s="37">
        <v>0</v>
      </c>
      <c r="E178" s="38" t="str">
        <f t="shared" si="60"/>
        <v/>
      </c>
      <c r="F178" s="38" t="str">
        <f t="shared" si="60"/>
        <v/>
      </c>
      <c r="G178" s="39" t="str">
        <f t="shared" si="54"/>
        <v>0</v>
      </c>
      <c r="H178" s="40" t="str">
        <f t="shared" si="55"/>
        <v/>
      </c>
    </row>
    <row r="179" spans="1:8" s="42" customFormat="1" ht="15" x14ac:dyDescent="0.2">
      <c r="B179" s="46" t="s">
        <v>53</v>
      </c>
      <c r="C179" s="37">
        <v>0</v>
      </c>
      <c r="D179" s="37">
        <v>0</v>
      </c>
      <c r="E179" s="38" t="str">
        <f t="shared" si="60"/>
        <v/>
      </c>
      <c r="F179" s="38" t="str">
        <f t="shared" si="60"/>
        <v/>
      </c>
      <c r="G179" s="39" t="str">
        <f t="shared" si="54"/>
        <v>0</v>
      </c>
      <c r="H179" s="40" t="str">
        <f t="shared" si="55"/>
        <v/>
      </c>
    </row>
    <row r="180" spans="1:8" s="42" customFormat="1" ht="15" x14ac:dyDescent="0.2">
      <c r="A180" s="45" t="s">
        <v>614</v>
      </c>
      <c r="B180" s="46" t="s">
        <v>569</v>
      </c>
      <c r="C180" s="37"/>
      <c r="D180" s="37">
        <v>0</v>
      </c>
      <c r="E180" s="38" t="str">
        <f t="shared" ref="E180:E181" si="61">+IF(C180=0,"",C180/C$161)</f>
        <v/>
      </c>
      <c r="F180" s="38" t="str">
        <f t="shared" ref="F180:F181" si="62">+IF(D180=0,"",D180/D$161)</f>
        <v/>
      </c>
      <c r="G180" s="39" t="str">
        <f t="shared" ref="G180:G181" si="63">+IF(OR(AND(D180=0),(C180=0)),"0",((D180-C180)/C180))</f>
        <v>0</v>
      </c>
      <c r="H180" s="40" t="str">
        <f t="shared" ref="H180:H181" si="64">+IF(OR(AND(E180=""),(G180="")),"",E180*G180)</f>
        <v/>
      </c>
    </row>
    <row r="181" spans="1:8" s="42" customFormat="1" ht="15" x14ac:dyDescent="0.2">
      <c r="A181" s="45" t="s">
        <v>614</v>
      </c>
      <c r="B181" s="46" t="s">
        <v>570</v>
      </c>
      <c r="C181" s="37"/>
      <c r="D181" s="37">
        <v>0</v>
      </c>
      <c r="E181" s="38" t="str">
        <f t="shared" si="61"/>
        <v/>
      </c>
      <c r="F181" s="38" t="str">
        <f t="shared" si="62"/>
        <v/>
      </c>
      <c r="G181" s="39" t="str">
        <f t="shared" si="63"/>
        <v>0</v>
      </c>
      <c r="H181" s="40" t="str">
        <f t="shared" si="64"/>
        <v/>
      </c>
    </row>
    <row r="182" spans="1:8" s="42" customFormat="1" ht="15" x14ac:dyDescent="0.2">
      <c r="B182" s="46" t="s">
        <v>231</v>
      </c>
      <c r="C182" s="37">
        <v>0</v>
      </c>
      <c r="D182" s="37">
        <v>0</v>
      </c>
      <c r="E182" s="38" t="str">
        <f t="shared" ref="E182:E213" si="65">+IF(C182=0,"",C182/C$161)</f>
        <v/>
      </c>
      <c r="F182" s="38" t="str">
        <f t="shared" ref="F182:F213" si="66">+IF(D182=0,"",D182/D$161)</f>
        <v/>
      </c>
      <c r="G182" s="39" t="str">
        <f t="shared" si="54"/>
        <v>0</v>
      </c>
      <c r="H182" s="40" t="str">
        <f t="shared" si="55"/>
        <v/>
      </c>
    </row>
    <row r="183" spans="1:8" s="42" customFormat="1" ht="15" x14ac:dyDescent="0.2">
      <c r="B183" s="46" t="s">
        <v>232</v>
      </c>
      <c r="C183" s="37">
        <v>0</v>
      </c>
      <c r="D183" s="37">
        <v>0</v>
      </c>
      <c r="E183" s="38" t="str">
        <f t="shared" si="65"/>
        <v/>
      </c>
      <c r="F183" s="38" t="str">
        <f t="shared" si="66"/>
        <v/>
      </c>
      <c r="G183" s="39" t="str">
        <f t="shared" si="54"/>
        <v>0</v>
      </c>
      <c r="H183" s="40" t="str">
        <f t="shared" si="55"/>
        <v/>
      </c>
    </row>
    <row r="184" spans="1:8" s="42" customFormat="1" ht="15" x14ac:dyDescent="0.2">
      <c r="B184" s="46" t="s">
        <v>233</v>
      </c>
      <c r="C184" s="37">
        <v>0</v>
      </c>
      <c r="D184" s="37">
        <v>0</v>
      </c>
      <c r="E184" s="38" t="str">
        <f t="shared" si="65"/>
        <v/>
      </c>
      <c r="F184" s="38" t="str">
        <f t="shared" si="66"/>
        <v/>
      </c>
      <c r="G184" s="39" t="str">
        <f t="shared" si="54"/>
        <v>0</v>
      </c>
      <c r="H184" s="40" t="str">
        <f t="shared" si="55"/>
        <v/>
      </c>
    </row>
    <row r="185" spans="1:8" s="42" customFormat="1" ht="15" x14ac:dyDescent="0.2">
      <c r="B185" s="46" t="s">
        <v>234</v>
      </c>
      <c r="C185" s="37">
        <v>0</v>
      </c>
      <c r="D185" s="37">
        <v>0</v>
      </c>
      <c r="E185" s="38" t="str">
        <f t="shared" si="65"/>
        <v/>
      </c>
      <c r="F185" s="38" t="str">
        <f t="shared" si="66"/>
        <v/>
      </c>
      <c r="G185" s="39" t="str">
        <f t="shared" si="54"/>
        <v>0</v>
      </c>
      <c r="H185" s="40" t="str">
        <f t="shared" si="55"/>
        <v/>
      </c>
    </row>
    <row r="186" spans="1:8" s="42" customFormat="1" ht="15" x14ac:dyDescent="0.2">
      <c r="B186" s="46" t="s">
        <v>481</v>
      </c>
      <c r="C186" s="37">
        <v>0</v>
      </c>
      <c r="D186" s="37">
        <v>0</v>
      </c>
      <c r="E186" s="38" t="str">
        <f t="shared" si="65"/>
        <v/>
      </c>
      <c r="F186" s="38" t="str">
        <f t="shared" si="66"/>
        <v/>
      </c>
      <c r="G186" s="39" t="str">
        <f t="shared" si="54"/>
        <v>0</v>
      </c>
      <c r="H186" s="40" t="str">
        <f t="shared" si="55"/>
        <v/>
      </c>
    </row>
    <row r="187" spans="1:8" s="42" customFormat="1" ht="15" x14ac:dyDescent="0.2">
      <c r="A187" s="45" t="s">
        <v>614</v>
      </c>
      <c r="B187" s="46" t="s">
        <v>574</v>
      </c>
      <c r="C187" s="37"/>
      <c r="D187" s="37">
        <v>0</v>
      </c>
      <c r="E187" s="38" t="str">
        <f t="shared" si="65"/>
        <v/>
      </c>
      <c r="F187" s="38" t="str">
        <f t="shared" si="66"/>
        <v/>
      </c>
      <c r="G187" s="39" t="str">
        <f t="shared" ref="G187" si="67">+IF(OR(AND(D187=0),(C187=0)),"0",((D187-C187)/C187))</f>
        <v>0</v>
      </c>
      <c r="H187" s="40" t="str">
        <f t="shared" ref="H187" si="68">+IF(OR(AND(E187=""),(G187="")),"",E187*G187)</f>
        <v/>
      </c>
    </row>
    <row r="188" spans="1:8" s="42" customFormat="1" ht="15" x14ac:dyDescent="0.2">
      <c r="B188" s="46" t="s">
        <v>235</v>
      </c>
      <c r="C188" s="37">
        <v>2</v>
      </c>
      <c r="D188" s="37">
        <v>0</v>
      </c>
      <c r="E188" s="38">
        <f t="shared" si="65"/>
        <v>5.4794520547945206E-3</v>
      </c>
      <c r="F188" s="38" t="str">
        <f t="shared" si="66"/>
        <v/>
      </c>
      <c r="G188" s="39" t="str">
        <f t="shared" si="54"/>
        <v>0</v>
      </c>
      <c r="H188" s="40">
        <f t="shared" si="55"/>
        <v>0</v>
      </c>
    </row>
    <row r="189" spans="1:8" s="42" customFormat="1" ht="15" x14ac:dyDescent="0.2">
      <c r="B189" s="46" t="s">
        <v>236</v>
      </c>
      <c r="C189" s="37">
        <v>2</v>
      </c>
      <c r="D189" s="37">
        <v>0</v>
      </c>
      <c r="E189" s="38">
        <f t="shared" si="65"/>
        <v>5.4794520547945206E-3</v>
      </c>
      <c r="F189" s="38" t="str">
        <f t="shared" si="66"/>
        <v/>
      </c>
      <c r="G189" s="39" t="str">
        <f t="shared" si="54"/>
        <v>0</v>
      </c>
      <c r="H189" s="40">
        <f t="shared" si="55"/>
        <v>0</v>
      </c>
    </row>
    <row r="190" spans="1:8" s="42" customFormat="1" ht="15" x14ac:dyDescent="0.2">
      <c r="B190" s="46" t="s">
        <v>237</v>
      </c>
      <c r="C190" s="37">
        <v>0</v>
      </c>
      <c r="D190" s="37">
        <v>1</v>
      </c>
      <c r="E190" s="38" t="str">
        <f t="shared" si="65"/>
        <v/>
      </c>
      <c r="F190" s="38">
        <f t="shared" si="66"/>
        <v>2.9411764705882353E-2</v>
      </c>
      <c r="G190" s="39" t="str">
        <f t="shared" si="54"/>
        <v>0</v>
      </c>
      <c r="H190" s="40" t="str">
        <f t="shared" si="55"/>
        <v/>
      </c>
    </row>
    <row r="191" spans="1:8" s="42" customFormat="1" ht="15" x14ac:dyDescent="0.2">
      <c r="B191" s="46" t="s">
        <v>238</v>
      </c>
      <c r="C191" s="37">
        <v>124</v>
      </c>
      <c r="D191" s="37">
        <v>3</v>
      </c>
      <c r="E191" s="38">
        <f t="shared" si="65"/>
        <v>0.33972602739726027</v>
      </c>
      <c r="F191" s="38">
        <f t="shared" si="66"/>
        <v>8.8235294117647065E-2</v>
      </c>
      <c r="G191" s="39">
        <f t="shared" si="54"/>
        <v>-0.97580645161290325</v>
      </c>
      <c r="H191" s="40">
        <f t="shared" si="55"/>
        <v>-0.33150684931506852</v>
      </c>
    </row>
    <row r="192" spans="1:8" s="42" customFormat="1" ht="15" x14ac:dyDescent="0.2">
      <c r="B192" s="46" t="s">
        <v>482</v>
      </c>
      <c r="C192" s="37">
        <v>3</v>
      </c>
      <c r="D192" s="37">
        <v>0</v>
      </c>
      <c r="E192" s="38">
        <f t="shared" si="65"/>
        <v>8.21917808219178E-3</v>
      </c>
      <c r="F192" s="38" t="str">
        <f t="shared" si="66"/>
        <v/>
      </c>
      <c r="G192" s="39" t="str">
        <f t="shared" si="54"/>
        <v>0</v>
      </c>
      <c r="H192" s="40">
        <f t="shared" si="55"/>
        <v>0</v>
      </c>
    </row>
    <row r="193" spans="1:8" s="42" customFormat="1" ht="15" x14ac:dyDescent="0.2">
      <c r="B193" s="46" t="s">
        <v>483</v>
      </c>
      <c r="C193" s="37">
        <v>0</v>
      </c>
      <c r="D193" s="37">
        <v>0</v>
      </c>
      <c r="E193" s="38" t="str">
        <f t="shared" si="65"/>
        <v/>
      </c>
      <c r="F193" s="38" t="str">
        <f t="shared" si="66"/>
        <v/>
      </c>
      <c r="G193" s="39" t="str">
        <f t="shared" si="54"/>
        <v>0</v>
      </c>
      <c r="H193" s="40" t="str">
        <f t="shared" si="55"/>
        <v/>
      </c>
    </row>
    <row r="194" spans="1:8" s="42" customFormat="1" ht="15" x14ac:dyDescent="0.2">
      <c r="B194" s="46" t="s">
        <v>239</v>
      </c>
      <c r="C194" s="37">
        <v>0</v>
      </c>
      <c r="D194" s="37">
        <v>0</v>
      </c>
      <c r="E194" s="38" t="str">
        <f t="shared" si="65"/>
        <v/>
      </c>
      <c r="F194" s="38" t="str">
        <f t="shared" si="66"/>
        <v/>
      </c>
      <c r="G194" s="39" t="str">
        <f t="shared" si="54"/>
        <v>0</v>
      </c>
      <c r="H194" s="40" t="str">
        <f t="shared" si="55"/>
        <v/>
      </c>
    </row>
    <row r="195" spans="1:8" s="42" customFormat="1" ht="15" x14ac:dyDescent="0.2">
      <c r="A195" s="45" t="s">
        <v>614</v>
      </c>
      <c r="B195" s="46" t="s">
        <v>575</v>
      </c>
      <c r="C195" s="37"/>
      <c r="D195" s="37">
        <v>0</v>
      </c>
      <c r="E195" s="38" t="str">
        <f t="shared" si="65"/>
        <v/>
      </c>
      <c r="F195" s="38" t="str">
        <f t="shared" si="66"/>
        <v/>
      </c>
      <c r="G195" s="39" t="str">
        <f t="shared" ref="G195" si="69">+IF(OR(AND(D195=0),(C195=0)),"0",((D195-C195)/C195))</f>
        <v>0</v>
      </c>
      <c r="H195" s="40" t="str">
        <f t="shared" ref="H195" si="70">+IF(OR(AND(E195=""),(G195="")),"",E195*G195)</f>
        <v/>
      </c>
    </row>
    <row r="196" spans="1:8" s="42" customFormat="1" ht="15" x14ac:dyDescent="0.2">
      <c r="B196" s="46" t="s">
        <v>616</v>
      </c>
      <c r="C196" s="37">
        <v>0</v>
      </c>
      <c r="D196" s="37"/>
      <c r="E196" s="38" t="str">
        <f t="shared" si="65"/>
        <v/>
      </c>
      <c r="F196" s="38" t="str">
        <f t="shared" si="66"/>
        <v/>
      </c>
      <c r="G196" s="39" t="str">
        <f t="shared" si="54"/>
        <v>0</v>
      </c>
      <c r="H196" s="40" t="str">
        <f t="shared" si="55"/>
        <v/>
      </c>
    </row>
    <row r="197" spans="1:8" s="42" customFormat="1" ht="15" x14ac:dyDescent="0.2">
      <c r="B197" s="46" t="s">
        <v>240</v>
      </c>
      <c r="C197" s="37">
        <v>1</v>
      </c>
      <c r="D197" s="37">
        <v>1</v>
      </c>
      <c r="E197" s="38">
        <f t="shared" si="65"/>
        <v>2.7397260273972603E-3</v>
      </c>
      <c r="F197" s="38">
        <f t="shared" si="66"/>
        <v>2.9411764705882353E-2</v>
      </c>
      <c r="G197" s="39">
        <f t="shared" si="54"/>
        <v>0</v>
      </c>
      <c r="H197" s="40">
        <f t="shared" si="55"/>
        <v>0</v>
      </c>
    </row>
    <row r="198" spans="1:8" s="42" customFormat="1" ht="15" x14ac:dyDescent="0.2">
      <c r="B198" s="46" t="s">
        <v>241</v>
      </c>
      <c r="C198" s="37">
        <v>1</v>
      </c>
      <c r="D198" s="37">
        <v>1</v>
      </c>
      <c r="E198" s="38">
        <f t="shared" si="65"/>
        <v>2.7397260273972603E-3</v>
      </c>
      <c r="F198" s="38">
        <f t="shared" si="66"/>
        <v>2.9411764705882353E-2</v>
      </c>
      <c r="G198" s="39">
        <f t="shared" si="54"/>
        <v>0</v>
      </c>
      <c r="H198" s="40">
        <f t="shared" si="55"/>
        <v>0</v>
      </c>
    </row>
    <row r="199" spans="1:8" s="42" customFormat="1" ht="15" x14ac:dyDescent="0.2">
      <c r="B199" s="46" t="s">
        <v>242</v>
      </c>
      <c r="C199" s="37">
        <v>0</v>
      </c>
      <c r="D199" s="37">
        <v>0</v>
      </c>
      <c r="E199" s="38" t="str">
        <f t="shared" si="65"/>
        <v/>
      </c>
      <c r="F199" s="38" t="str">
        <f t="shared" si="66"/>
        <v/>
      </c>
      <c r="G199" s="39" t="str">
        <f t="shared" si="54"/>
        <v>0</v>
      </c>
      <c r="H199" s="40" t="str">
        <f t="shared" si="55"/>
        <v/>
      </c>
    </row>
    <row r="200" spans="1:8" s="42" customFormat="1" ht="15" x14ac:dyDescent="0.2">
      <c r="B200" s="46" t="s">
        <v>55</v>
      </c>
      <c r="C200" s="37">
        <v>0</v>
      </c>
      <c r="D200" s="37">
        <v>0</v>
      </c>
      <c r="E200" s="38" t="str">
        <f t="shared" si="65"/>
        <v/>
      </c>
      <c r="F200" s="38" t="str">
        <f t="shared" si="66"/>
        <v/>
      </c>
      <c r="G200" s="39" t="str">
        <f t="shared" si="54"/>
        <v>0</v>
      </c>
      <c r="H200" s="40" t="str">
        <f t="shared" si="55"/>
        <v/>
      </c>
    </row>
    <row r="201" spans="1:8" s="42" customFormat="1" ht="15" x14ac:dyDescent="0.2">
      <c r="B201" s="46" t="s">
        <v>56</v>
      </c>
      <c r="C201" s="37">
        <v>6</v>
      </c>
      <c r="D201" s="37">
        <v>2</v>
      </c>
      <c r="E201" s="38">
        <f t="shared" si="65"/>
        <v>1.643835616438356E-2</v>
      </c>
      <c r="F201" s="38">
        <f t="shared" si="66"/>
        <v>5.8823529411764705E-2</v>
      </c>
      <c r="G201" s="39">
        <f t="shared" si="54"/>
        <v>-0.66666666666666663</v>
      </c>
      <c r="H201" s="40">
        <f t="shared" si="55"/>
        <v>-1.0958904109589039E-2</v>
      </c>
    </row>
    <row r="202" spans="1:8" s="42" customFormat="1" ht="15" x14ac:dyDescent="0.2">
      <c r="B202" s="46" t="s">
        <v>243</v>
      </c>
      <c r="C202" s="37">
        <v>5</v>
      </c>
      <c r="D202" s="37">
        <v>1</v>
      </c>
      <c r="E202" s="38">
        <f t="shared" si="65"/>
        <v>1.3698630136986301E-2</v>
      </c>
      <c r="F202" s="38">
        <f t="shared" si="66"/>
        <v>2.9411764705882353E-2</v>
      </c>
      <c r="G202" s="39">
        <f t="shared" si="54"/>
        <v>-0.8</v>
      </c>
      <c r="H202" s="40">
        <f t="shared" si="55"/>
        <v>-1.0958904109589041E-2</v>
      </c>
    </row>
    <row r="203" spans="1:8" s="42" customFormat="1" ht="30" x14ac:dyDescent="0.2">
      <c r="B203" s="46" t="s">
        <v>244</v>
      </c>
      <c r="C203" s="37">
        <v>0</v>
      </c>
      <c r="D203" s="37">
        <v>0</v>
      </c>
      <c r="E203" s="38" t="str">
        <f t="shared" si="65"/>
        <v/>
      </c>
      <c r="F203" s="38" t="str">
        <f t="shared" si="66"/>
        <v/>
      </c>
      <c r="G203" s="39" t="str">
        <f t="shared" si="54"/>
        <v>0</v>
      </c>
      <c r="H203" s="40" t="str">
        <f t="shared" si="55"/>
        <v/>
      </c>
    </row>
    <row r="204" spans="1:8" s="42" customFormat="1" ht="15" x14ac:dyDescent="0.2">
      <c r="B204" s="46" t="s">
        <v>484</v>
      </c>
      <c r="C204" s="37">
        <v>0</v>
      </c>
      <c r="D204" s="37">
        <v>0</v>
      </c>
      <c r="E204" s="38" t="str">
        <f t="shared" si="65"/>
        <v/>
      </c>
      <c r="F204" s="38" t="str">
        <f t="shared" si="66"/>
        <v/>
      </c>
      <c r="G204" s="39" t="str">
        <f t="shared" si="54"/>
        <v>0</v>
      </c>
      <c r="H204" s="40" t="str">
        <f t="shared" si="55"/>
        <v/>
      </c>
    </row>
    <row r="205" spans="1:8" s="42" customFormat="1" ht="15" x14ac:dyDescent="0.2">
      <c r="A205" s="45" t="s">
        <v>614</v>
      </c>
      <c r="B205" s="46" t="s">
        <v>576</v>
      </c>
      <c r="C205" s="37"/>
      <c r="D205" s="37">
        <v>0</v>
      </c>
      <c r="E205" s="38" t="str">
        <f t="shared" si="65"/>
        <v/>
      </c>
      <c r="F205" s="38" t="str">
        <f t="shared" si="66"/>
        <v/>
      </c>
      <c r="G205" s="39" t="str">
        <f t="shared" ref="G205" si="71">+IF(OR(AND(D205=0),(C205=0)),"0",((D205-C205)/C205))</f>
        <v>0</v>
      </c>
      <c r="H205" s="40" t="str">
        <f t="shared" ref="H205" si="72">+IF(OR(AND(E205=""),(G205="")),"",E205*G205)</f>
        <v/>
      </c>
    </row>
    <row r="206" spans="1:8" s="42" customFormat="1" ht="15" x14ac:dyDescent="0.2">
      <c r="B206" s="46" t="s">
        <v>485</v>
      </c>
      <c r="C206" s="37">
        <v>0</v>
      </c>
      <c r="D206" s="37">
        <v>0</v>
      </c>
      <c r="E206" s="38" t="str">
        <f t="shared" si="65"/>
        <v/>
      </c>
      <c r="F206" s="38" t="str">
        <f t="shared" si="66"/>
        <v/>
      </c>
      <c r="G206" s="39" t="str">
        <f t="shared" si="54"/>
        <v>0</v>
      </c>
      <c r="H206" s="40" t="str">
        <f t="shared" si="55"/>
        <v/>
      </c>
    </row>
    <row r="207" spans="1:8" s="42" customFormat="1" ht="15" x14ac:dyDescent="0.2">
      <c r="B207" s="46" t="s">
        <v>245</v>
      </c>
      <c r="C207" s="37">
        <v>0</v>
      </c>
      <c r="D207" s="37">
        <v>0</v>
      </c>
      <c r="E207" s="38" t="str">
        <f t="shared" si="65"/>
        <v/>
      </c>
      <c r="F207" s="38" t="str">
        <f t="shared" si="66"/>
        <v/>
      </c>
      <c r="G207" s="39" t="str">
        <f t="shared" si="54"/>
        <v>0</v>
      </c>
      <c r="H207" s="40" t="str">
        <f t="shared" si="55"/>
        <v/>
      </c>
    </row>
    <row r="208" spans="1:8" s="42" customFormat="1" ht="15" x14ac:dyDescent="0.2">
      <c r="B208" s="46" t="s">
        <v>57</v>
      </c>
      <c r="C208" s="37">
        <v>0</v>
      </c>
      <c r="D208" s="37">
        <v>0</v>
      </c>
      <c r="E208" s="38" t="str">
        <f t="shared" si="65"/>
        <v/>
      </c>
      <c r="F208" s="38" t="str">
        <f t="shared" si="66"/>
        <v/>
      </c>
      <c r="G208" s="39" t="str">
        <f t="shared" si="54"/>
        <v>0</v>
      </c>
      <c r="H208" s="40" t="str">
        <f t="shared" si="55"/>
        <v/>
      </c>
    </row>
    <row r="209" spans="2:8" s="42" customFormat="1" ht="15" x14ac:dyDescent="0.2">
      <c r="B209" s="46" t="s">
        <v>246</v>
      </c>
      <c r="C209" s="37">
        <v>0</v>
      </c>
      <c r="D209" s="37">
        <v>0</v>
      </c>
      <c r="E209" s="38" t="str">
        <f t="shared" si="65"/>
        <v/>
      </c>
      <c r="F209" s="38" t="str">
        <f t="shared" si="66"/>
        <v/>
      </c>
      <c r="G209" s="39" t="str">
        <f t="shared" si="54"/>
        <v>0</v>
      </c>
      <c r="H209" s="40" t="str">
        <f t="shared" si="55"/>
        <v/>
      </c>
    </row>
    <row r="210" spans="2:8" s="42" customFormat="1" ht="15" x14ac:dyDescent="0.2">
      <c r="B210" s="46" t="s">
        <v>247</v>
      </c>
      <c r="C210" s="37">
        <v>0</v>
      </c>
      <c r="D210" s="37">
        <v>0</v>
      </c>
      <c r="E210" s="38" t="str">
        <f t="shared" si="65"/>
        <v/>
      </c>
      <c r="F210" s="38" t="str">
        <f t="shared" si="66"/>
        <v/>
      </c>
      <c r="G210" s="39" t="str">
        <f t="shared" si="54"/>
        <v>0</v>
      </c>
      <c r="H210" s="40" t="str">
        <f t="shared" si="55"/>
        <v/>
      </c>
    </row>
    <row r="211" spans="2:8" s="42" customFormat="1" ht="15" x14ac:dyDescent="0.2">
      <c r="B211" s="46" t="s">
        <v>486</v>
      </c>
      <c r="C211" s="37">
        <v>0</v>
      </c>
      <c r="D211" s="37">
        <v>1</v>
      </c>
      <c r="E211" s="38" t="str">
        <f t="shared" si="65"/>
        <v/>
      </c>
      <c r="F211" s="38">
        <f t="shared" si="66"/>
        <v>2.9411764705882353E-2</v>
      </c>
      <c r="G211" s="39" t="str">
        <f t="shared" si="54"/>
        <v>0</v>
      </c>
      <c r="H211" s="40" t="str">
        <f t="shared" si="55"/>
        <v/>
      </c>
    </row>
    <row r="212" spans="2:8" s="42" customFormat="1" ht="15" x14ac:dyDescent="0.2">
      <c r="B212" s="46" t="s">
        <v>248</v>
      </c>
      <c r="C212" s="37">
        <v>137</v>
      </c>
      <c r="D212" s="37">
        <v>1</v>
      </c>
      <c r="E212" s="38">
        <f t="shared" si="65"/>
        <v>0.37534246575342467</v>
      </c>
      <c r="F212" s="38">
        <f t="shared" si="66"/>
        <v>2.9411764705882353E-2</v>
      </c>
      <c r="G212" s="39">
        <f t="shared" si="54"/>
        <v>-0.99270072992700731</v>
      </c>
      <c r="H212" s="40">
        <f t="shared" si="55"/>
        <v>-0.37260273972602742</v>
      </c>
    </row>
    <row r="213" spans="2:8" s="42" customFormat="1" ht="15" x14ac:dyDescent="0.2">
      <c r="B213" s="46" t="s">
        <v>249</v>
      </c>
      <c r="C213" s="37">
        <v>0</v>
      </c>
      <c r="D213" s="37">
        <v>0</v>
      </c>
      <c r="E213" s="38" t="str">
        <f t="shared" si="65"/>
        <v/>
      </c>
      <c r="F213" s="38" t="str">
        <f t="shared" si="66"/>
        <v/>
      </c>
      <c r="G213" s="39" t="str">
        <f t="shared" si="54"/>
        <v>0</v>
      </c>
      <c r="H213" s="40" t="str">
        <f t="shared" si="55"/>
        <v/>
      </c>
    </row>
    <row r="214" spans="2:8" s="42" customFormat="1" ht="15" x14ac:dyDescent="0.2">
      <c r="B214" s="46" t="s">
        <v>250</v>
      </c>
      <c r="C214" s="37">
        <v>0</v>
      </c>
      <c r="D214" s="37">
        <v>0</v>
      </c>
      <c r="E214" s="38" t="str">
        <f t="shared" ref="E214:E232" si="73">+IF(C214=0,"",C214/C$161)</f>
        <v/>
      </c>
      <c r="F214" s="38" t="str">
        <f t="shared" ref="F214:F232" si="74">+IF(D214=0,"",D214/D$161)</f>
        <v/>
      </c>
      <c r="G214" s="39" t="str">
        <f t="shared" si="54"/>
        <v>0</v>
      </c>
      <c r="H214" s="40" t="str">
        <f t="shared" si="55"/>
        <v/>
      </c>
    </row>
    <row r="215" spans="2:8" s="42" customFormat="1" ht="15" x14ac:dyDescent="0.2">
      <c r="B215" s="46" t="s">
        <v>251</v>
      </c>
      <c r="C215" s="37">
        <v>0</v>
      </c>
      <c r="D215" s="37">
        <v>0</v>
      </c>
      <c r="E215" s="38" t="str">
        <f t="shared" si="73"/>
        <v/>
      </c>
      <c r="F215" s="38" t="str">
        <f t="shared" si="74"/>
        <v/>
      </c>
      <c r="G215" s="39" t="str">
        <f t="shared" si="54"/>
        <v>0</v>
      </c>
      <c r="H215" s="40" t="str">
        <f t="shared" si="55"/>
        <v/>
      </c>
    </row>
    <row r="216" spans="2:8" s="42" customFormat="1" ht="15" x14ac:dyDescent="0.2">
      <c r="B216" s="46" t="s">
        <v>252</v>
      </c>
      <c r="C216" s="37">
        <v>0</v>
      </c>
      <c r="D216" s="37">
        <v>0</v>
      </c>
      <c r="E216" s="38" t="str">
        <f t="shared" si="73"/>
        <v/>
      </c>
      <c r="F216" s="38" t="str">
        <f t="shared" si="74"/>
        <v/>
      </c>
      <c r="G216" s="39" t="str">
        <f t="shared" si="54"/>
        <v>0</v>
      </c>
      <c r="H216" s="40" t="str">
        <f t="shared" si="55"/>
        <v/>
      </c>
    </row>
    <row r="217" spans="2:8" s="42" customFormat="1" ht="15" x14ac:dyDescent="0.2">
      <c r="B217" s="46" t="s">
        <v>487</v>
      </c>
      <c r="C217" s="37">
        <v>1</v>
      </c>
      <c r="D217" s="37">
        <v>0</v>
      </c>
      <c r="E217" s="38">
        <f t="shared" si="73"/>
        <v>2.7397260273972603E-3</v>
      </c>
      <c r="F217" s="38" t="str">
        <f t="shared" si="74"/>
        <v/>
      </c>
      <c r="G217" s="39" t="str">
        <f t="shared" si="54"/>
        <v>0</v>
      </c>
      <c r="H217" s="40">
        <f t="shared" si="55"/>
        <v>0</v>
      </c>
    </row>
    <row r="218" spans="2:8" s="42" customFormat="1" ht="15" x14ac:dyDescent="0.2">
      <c r="B218" s="46" t="s">
        <v>253</v>
      </c>
      <c r="C218" s="37">
        <v>0</v>
      </c>
      <c r="D218" s="37">
        <v>0</v>
      </c>
      <c r="E218" s="38" t="str">
        <f t="shared" si="73"/>
        <v/>
      </c>
      <c r="F218" s="38" t="str">
        <f t="shared" si="74"/>
        <v/>
      </c>
      <c r="G218" s="39" t="str">
        <f t="shared" si="54"/>
        <v>0</v>
      </c>
      <c r="H218" s="40" t="str">
        <f t="shared" si="55"/>
        <v/>
      </c>
    </row>
    <row r="219" spans="2:8" s="42" customFormat="1" ht="15" x14ac:dyDescent="0.2">
      <c r="B219" s="46" t="s">
        <v>59</v>
      </c>
      <c r="C219" s="37">
        <v>1</v>
      </c>
      <c r="D219" s="37">
        <v>0</v>
      </c>
      <c r="E219" s="38">
        <f t="shared" si="73"/>
        <v>2.7397260273972603E-3</v>
      </c>
      <c r="F219" s="38" t="str">
        <f t="shared" si="74"/>
        <v/>
      </c>
      <c r="G219" s="39" t="str">
        <f t="shared" si="54"/>
        <v>0</v>
      </c>
      <c r="H219" s="40">
        <f t="shared" si="55"/>
        <v>0</v>
      </c>
    </row>
    <row r="220" spans="2:8" s="42" customFormat="1" ht="15" x14ac:dyDescent="0.2">
      <c r="B220" s="46" t="s">
        <v>254</v>
      </c>
      <c r="C220" s="37">
        <v>0</v>
      </c>
      <c r="D220" s="37">
        <v>0</v>
      </c>
      <c r="E220" s="38" t="str">
        <f t="shared" si="73"/>
        <v/>
      </c>
      <c r="F220" s="38" t="str">
        <f t="shared" si="74"/>
        <v/>
      </c>
      <c r="G220" s="39" t="str">
        <f t="shared" si="54"/>
        <v>0</v>
      </c>
      <c r="H220" s="40" t="str">
        <f t="shared" si="55"/>
        <v/>
      </c>
    </row>
    <row r="221" spans="2:8" s="42" customFormat="1" ht="15" x14ac:dyDescent="0.2">
      <c r="B221" s="46" t="s">
        <v>58</v>
      </c>
      <c r="C221" s="37">
        <v>0</v>
      </c>
      <c r="D221" s="37">
        <v>0</v>
      </c>
      <c r="E221" s="38" t="str">
        <f t="shared" si="73"/>
        <v/>
      </c>
      <c r="F221" s="38" t="str">
        <f t="shared" si="74"/>
        <v/>
      </c>
      <c r="G221" s="39" t="str">
        <f t="shared" si="54"/>
        <v>0</v>
      </c>
      <c r="H221" s="40" t="str">
        <f t="shared" si="55"/>
        <v/>
      </c>
    </row>
    <row r="222" spans="2:8" s="42" customFormat="1" ht="15" x14ac:dyDescent="0.2">
      <c r="B222" s="46" t="s">
        <v>255</v>
      </c>
      <c r="C222" s="37">
        <v>0</v>
      </c>
      <c r="D222" s="37">
        <v>0</v>
      </c>
      <c r="E222" s="38" t="str">
        <f t="shared" si="73"/>
        <v/>
      </c>
      <c r="F222" s="38" t="str">
        <f t="shared" si="74"/>
        <v/>
      </c>
      <c r="G222" s="39" t="str">
        <f t="shared" si="54"/>
        <v>0</v>
      </c>
      <c r="H222" s="40" t="str">
        <f t="shared" si="55"/>
        <v/>
      </c>
    </row>
    <row r="223" spans="2:8" s="42" customFormat="1" ht="15" x14ac:dyDescent="0.2">
      <c r="B223" s="46" t="s">
        <v>488</v>
      </c>
      <c r="C223" s="37">
        <v>0</v>
      </c>
      <c r="D223" s="37">
        <v>0</v>
      </c>
      <c r="E223" s="38" t="str">
        <f t="shared" si="73"/>
        <v/>
      </c>
      <c r="F223" s="38" t="str">
        <f t="shared" si="74"/>
        <v/>
      </c>
      <c r="G223" s="39" t="str">
        <f t="shared" si="54"/>
        <v>0</v>
      </c>
      <c r="H223" s="40" t="str">
        <f t="shared" si="55"/>
        <v/>
      </c>
    </row>
    <row r="224" spans="2:8" s="42" customFormat="1" ht="15" x14ac:dyDescent="0.2">
      <c r="B224" s="46" t="s">
        <v>64</v>
      </c>
      <c r="C224" s="37">
        <v>2</v>
      </c>
      <c r="D224" s="37">
        <v>0</v>
      </c>
      <c r="E224" s="38">
        <f t="shared" si="73"/>
        <v>5.4794520547945206E-3</v>
      </c>
      <c r="F224" s="38" t="str">
        <f t="shared" si="74"/>
        <v/>
      </c>
      <c r="G224" s="39" t="str">
        <f t="shared" si="54"/>
        <v>0</v>
      </c>
      <c r="H224" s="40">
        <f t="shared" si="55"/>
        <v>0</v>
      </c>
    </row>
    <row r="225" spans="1:8" s="42" customFormat="1" ht="15" x14ac:dyDescent="0.2">
      <c r="B225" s="46" t="s">
        <v>63</v>
      </c>
      <c r="C225" s="37">
        <v>0</v>
      </c>
      <c r="D225" s="37">
        <v>0</v>
      </c>
      <c r="E225" s="38" t="str">
        <f t="shared" si="73"/>
        <v/>
      </c>
      <c r="F225" s="38" t="str">
        <f t="shared" si="74"/>
        <v/>
      </c>
      <c r="G225" s="39" t="str">
        <f t="shared" si="54"/>
        <v>0</v>
      </c>
      <c r="H225" s="40" t="str">
        <f t="shared" si="55"/>
        <v/>
      </c>
    </row>
    <row r="226" spans="1:8" s="42" customFormat="1" ht="15" x14ac:dyDescent="0.2">
      <c r="B226" s="46" t="s">
        <v>489</v>
      </c>
      <c r="C226" s="37">
        <v>0</v>
      </c>
      <c r="D226" s="37">
        <v>0</v>
      </c>
      <c r="E226" s="38" t="str">
        <f t="shared" si="73"/>
        <v/>
      </c>
      <c r="F226" s="38" t="str">
        <f t="shared" si="74"/>
        <v/>
      </c>
      <c r="G226" s="39" t="str">
        <f t="shared" si="54"/>
        <v>0</v>
      </c>
      <c r="H226" s="40" t="str">
        <f t="shared" si="55"/>
        <v/>
      </c>
    </row>
    <row r="227" spans="1:8" s="42" customFormat="1" ht="15" x14ac:dyDescent="0.2">
      <c r="B227" s="46" t="s">
        <v>61</v>
      </c>
      <c r="C227" s="37">
        <v>0</v>
      </c>
      <c r="D227" s="37">
        <v>0</v>
      </c>
      <c r="E227" s="38" t="str">
        <f t="shared" si="73"/>
        <v/>
      </c>
      <c r="F227" s="38" t="str">
        <f t="shared" si="74"/>
        <v/>
      </c>
      <c r="G227" s="39" t="str">
        <f t="shared" si="54"/>
        <v>0</v>
      </c>
      <c r="H227" s="40" t="str">
        <f t="shared" si="55"/>
        <v/>
      </c>
    </row>
    <row r="228" spans="1:8" s="42" customFormat="1" ht="15" x14ac:dyDescent="0.2">
      <c r="B228" s="46" t="s">
        <v>60</v>
      </c>
      <c r="C228" s="37">
        <v>0</v>
      </c>
      <c r="D228" s="37">
        <v>0</v>
      </c>
      <c r="E228" s="38" t="str">
        <f t="shared" si="73"/>
        <v/>
      </c>
      <c r="F228" s="38" t="str">
        <f t="shared" si="74"/>
        <v/>
      </c>
      <c r="G228" s="39" t="str">
        <f t="shared" si="54"/>
        <v>0</v>
      </c>
      <c r="H228" s="40" t="str">
        <f t="shared" si="55"/>
        <v/>
      </c>
    </row>
    <row r="229" spans="1:8" s="42" customFormat="1" ht="15" x14ac:dyDescent="0.2">
      <c r="B229" s="46" t="s">
        <v>256</v>
      </c>
      <c r="C229" s="37">
        <v>0</v>
      </c>
      <c r="D229" s="37">
        <v>0</v>
      </c>
      <c r="E229" s="38" t="str">
        <f t="shared" si="73"/>
        <v/>
      </c>
      <c r="F229" s="38" t="str">
        <f t="shared" si="74"/>
        <v/>
      </c>
      <c r="G229" s="39" t="str">
        <f t="shared" si="54"/>
        <v>0</v>
      </c>
      <c r="H229" s="40" t="str">
        <f t="shared" si="55"/>
        <v/>
      </c>
    </row>
    <row r="230" spans="1:8" s="42" customFormat="1" ht="15" x14ac:dyDescent="0.2">
      <c r="B230" s="46" t="s">
        <v>62</v>
      </c>
      <c r="C230" s="37">
        <v>0</v>
      </c>
      <c r="D230" s="37">
        <v>0</v>
      </c>
      <c r="E230" s="38" t="str">
        <f t="shared" si="73"/>
        <v/>
      </c>
      <c r="F230" s="38" t="str">
        <f t="shared" si="74"/>
        <v/>
      </c>
      <c r="G230" s="39" t="str">
        <f t="shared" si="54"/>
        <v>0</v>
      </c>
      <c r="H230" s="40" t="str">
        <f t="shared" si="55"/>
        <v/>
      </c>
    </row>
    <row r="231" spans="1:8" s="42" customFormat="1" ht="15" x14ac:dyDescent="0.2">
      <c r="B231" s="46" t="s">
        <v>257</v>
      </c>
      <c r="C231" s="37">
        <v>0</v>
      </c>
      <c r="D231" s="37">
        <v>0</v>
      </c>
      <c r="E231" s="38" t="str">
        <f t="shared" si="73"/>
        <v/>
      </c>
      <c r="F231" s="38" t="str">
        <f t="shared" si="74"/>
        <v/>
      </c>
      <c r="G231" s="39" t="str">
        <f t="shared" si="54"/>
        <v>0</v>
      </c>
      <c r="H231" s="40" t="str">
        <f t="shared" si="55"/>
        <v/>
      </c>
    </row>
    <row r="232" spans="1:8" s="42" customFormat="1" ht="15" x14ac:dyDescent="0.2">
      <c r="B232" s="46" t="s">
        <v>490</v>
      </c>
      <c r="C232" s="37">
        <v>1</v>
      </c>
      <c r="D232" s="37">
        <v>0</v>
      </c>
      <c r="E232" s="38">
        <f t="shared" si="73"/>
        <v>2.7397260273972603E-3</v>
      </c>
      <c r="F232" s="38" t="str">
        <f t="shared" si="74"/>
        <v/>
      </c>
      <c r="G232" s="39" t="str">
        <f t="shared" si="54"/>
        <v>0</v>
      </c>
      <c r="H232" s="40">
        <f t="shared" si="55"/>
        <v>0</v>
      </c>
    </row>
    <row r="233" spans="1:8" s="42" customFormat="1" ht="15" x14ac:dyDescent="0.2">
      <c r="B233" s="46" t="s">
        <v>369</v>
      </c>
      <c r="C233" s="37">
        <v>0</v>
      </c>
      <c r="D233" s="37">
        <v>0</v>
      </c>
      <c r="E233" s="38" t="str">
        <f t="shared" ref="E233:E312" si="75">+IF(C233=0,"",C233/C$161)</f>
        <v/>
      </c>
      <c r="F233" s="38" t="str">
        <f t="shared" ref="F233:F312" si="76">+IF(D233=0,"",D233/D$161)</f>
        <v/>
      </c>
      <c r="G233" s="39" t="str">
        <f t="shared" ref="G233:G312" si="77">+IF(OR(AND(D233=0),(C233=0)),"0",((D233-C233)/C233))</f>
        <v>0</v>
      </c>
      <c r="H233" s="40" t="str">
        <f t="shared" ref="H233:H312" si="78">+IF(OR(AND(E233=""),(G233="")),"",E233*G233)</f>
        <v/>
      </c>
    </row>
    <row r="234" spans="1:8" s="42" customFormat="1" ht="15" x14ac:dyDescent="0.2">
      <c r="B234" s="46" t="s">
        <v>258</v>
      </c>
      <c r="C234" s="37">
        <v>0</v>
      </c>
      <c r="D234" s="37">
        <v>0</v>
      </c>
      <c r="E234" s="38" t="str">
        <f t="shared" si="75"/>
        <v/>
      </c>
      <c r="F234" s="38" t="str">
        <f t="shared" si="76"/>
        <v/>
      </c>
      <c r="G234" s="39" t="str">
        <f t="shared" si="77"/>
        <v>0</v>
      </c>
      <c r="H234" s="40" t="str">
        <f t="shared" si="78"/>
        <v/>
      </c>
    </row>
    <row r="235" spans="1:8" s="42" customFormat="1" ht="15" x14ac:dyDescent="0.2">
      <c r="B235" s="46" t="s">
        <v>259</v>
      </c>
      <c r="C235" s="37">
        <v>0</v>
      </c>
      <c r="D235" s="37">
        <v>0</v>
      </c>
      <c r="E235" s="38" t="str">
        <f t="shared" si="75"/>
        <v/>
      </c>
      <c r="F235" s="38" t="str">
        <f t="shared" si="76"/>
        <v/>
      </c>
      <c r="G235" s="39" t="str">
        <f t="shared" si="77"/>
        <v>0</v>
      </c>
      <c r="H235" s="40" t="str">
        <f t="shared" si="78"/>
        <v/>
      </c>
    </row>
    <row r="236" spans="1:8" s="42" customFormat="1" ht="15" x14ac:dyDescent="0.2">
      <c r="B236" s="46" t="s">
        <v>491</v>
      </c>
      <c r="C236" s="37">
        <v>0</v>
      </c>
      <c r="D236" s="37">
        <v>0</v>
      </c>
      <c r="E236" s="38" t="str">
        <f t="shared" si="75"/>
        <v/>
      </c>
      <c r="F236" s="38" t="str">
        <f t="shared" si="76"/>
        <v/>
      </c>
      <c r="G236" s="39" t="str">
        <f t="shared" si="77"/>
        <v>0</v>
      </c>
      <c r="H236" s="40" t="str">
        <f t="shared" si="78"/>
        <v/>
      </c>
    </row>
    <row r="237" spans="1:8" s="42" customFormat="1" ht="15" x14ac:dyDescent="0.2">
      <c r="B237" s="46" t="s">
        <v>260</v>
      </c>
      <c r="C237" s="37">
        <v>0</v>
      </c>
      <c r="D237" s="37">
        <v>0</v>
      </c>
      <c r="E237" s="38" t="str">
        <f t="shared" si="75"/>
        <v/>
      </c>
      <c r="F237" s="38" t="str">
        <f t="shared" si="76"/>
        <v/>
      </c>
      <c r="G237" s="39" t="str">
        <f t="shared" si="77"/>
        <v>0</v>
      </c>
      <c r="H237" s="40" t="str">
        <f t="shared" si="78"/>
        <v/>
      </c>
    </row>
    <row r="238" spans="1:8" s="42" customFormat="1" ht="15" x14ac:dyDescent="0.2">
      <c r="B238" s="46" t="s">
        <v>492</v>
      </c>
      <c r="C238" s="37">
        <v>0</v>
      </c>
      <c r="D238" s="37">
        <v>0</v>
      </c>
      <c r="E238" s="38" t="str">
        <f t="shared" si="75"/>
        <v/>
      </c>
      <c r="F238" s="38" t="str">
        <f t="shared" si="76"/>
        <v/>
      </c>
      <c r="G238" s="39" t="str">
        <f t="shared" si="77"/>
        <v>0</v>
      </c>
      <c r="H238" s="40" t="str">
        <f t="shared" si="78"/>
        <v/>
      </c>
    </row>
    <row r="239" spans="1:8" s="42" customFormat="1" ht="30" x14ac:dyDescent="0.2">
      <c r="B239" s="46" t="s">
        <v>493</v>
      </c>
      <c r="C239" s="37">
        <v>0</v>
      </c>
      <c r="D239" s="37">
        <v>0</v>
      </c>
      <c r="E239" s="38" t="str">
        <f t="shared" si="75"/>
        <v/>
      </c>
      <c r="F239" s="38" t="str">
        <f t="shared" si="76"/>
        <v/>
      </c>
      <c r="G239" s="39" t="str">
        <f t="shared" si="77"/>
        <v>0</v>
      </c>
      <c r="H239" s="40" t="str">
        <f t="shared" si="78"/>
        <v/>
      </c>
    </row>
    <row r="240" spans="1:8" s="42" customFormat="1" ht="15" x14ac:dyDescent="0.2">
      <c r="A240" s="45" t="s">
        <v>614</v>
      </c>
      <c r="B240" s="46" t="s">
        <v>459</v>
      </c>
      <c r="C240" s="37"/>
      <c r="D240" s="37">
        <v>0</v>
      </c>
      <c r="E240" s="38" t="str">
        <f t="shared" ref="E240:E241" si="79">+IF(C240=0,"",C240/C$161)</f>
        <v/>
      </c>
      <c r="F240" s="38" t="str">
        <f t="shared" ref="F240:F241" si="80">+IF(D240=0,"",D240/D$161)</f>
        <v/>
      </c>
      <c r="G240" s="39" t="str">
        <f t="shared" ref="G240:G241" si="81">+IF(OR(AND(D240=0),(C240=0)),"0",((D240-C240)/C240))</f>
        <v>0</v>
      </c>
      <c r="H240" s="40" t="str">
        <f t="shared" ref="H240:H241" si="82">+IF(OR(AND(E240=""),(G240="")),"",E240*G240)</f>
        <v/>
      </c>
    </row>
    <row r="241" spans="1:8" s="42" customFormat="1" ht="15" x14ac:dyDescent="0.2">
      <c r="A241" s="45" t="s">
        <v>614</v>
      </c>
      <c r="B241" s="46" t="s">
        <v>460</v>
      </c>
      <c r="C241" s="37"/>
      <c r="D241" s="37">
        <v>0</v>
      </c>
      <c r="E241" s="38" t="str">
        <f t="shared" si="79"/>
        <v/>
      </c>
      <c r="F241" s="38" t="str">
        <f t="shared" si="80"/>
        <v/>
      </c>
      <c r="G241" s="39" t="str">
        <f t="shared" si="81"/>
        <v>0</v>
      </c>
      <c r="H241" s="40" t="str">
        <f t="shared" si="82"/>
        <v/>
      </c>
    </row>
    <row r="242" spans="1:8" s="42" customFormat="1" ht="15" x14ac:dyDescent="0.2">
      <c r="B242" s="46" t="s">
        <v>494</v>
      </c>
      <c r="C242" s="37">
        <v>0</v>
      </c>
      <c r="D242" s="37">
        <v>0</v>
      </c>
      <c r="E242" s="38" t="str">
        <f t="shared" si="75"/>
        <v/>
      </c>
      <c r="F242" s="38" t="str">
        <f t="shared" si="76"/>
        <v/>
      </c>
      <c r="G242" s="39" t="str">
        <f t="shared" si="77"/>
        <v>0</v>
      </c>
      <c r="H242" s="40" t="str">
        <f t="shared" si="78"/>
        <v/>
      </c>
    </row>
    <row r="243" spans="1:8" s="42" customFormat="1" ht="15" x14ac:dyDescent="0.2">
      <c r="B243" s="46" t="s">
        <v>370</v>
      </c>
      <c r="C243" s="37">
        <v>0</v>
      </c>
      <c r="D243" s="37">
        <v>0</v>
      </c>
      <c r="E243" s="38" t="str">
        <f t="shared" si="75"/>
        <v/>
      </c>
      <c r="F243" s="38" t="str">
        <f t="shared" si="76"/>
        <v/>
      </c>
      <c r="G243" s="39" t="str">
        <f t="shared" si="77"/>
        <v>0</v>
      </c>
      <c r="H243" s="40" t="str">
        <f t="shared" si="78"/>
        <v/>
      </c>
    </row>
    <row r="244" spans="1:8" s="42" customFormat="1" ht="15" x14ac:dyDescent="0.2">
      <c r="B244" s="46" t="s">
        <v>495</v>
      </c>
      <c r="C244" s="37">
        <v>0</v>
      </c>
      <c r="D244" s="37">
        <v>0</v>
      </c>
      <c r="E244" s="38" t="str">
        <f t="shared" si="75"/>
        <v/>
      </c>
      <c r="F244" s="38" t="str">
        <f t="shared" si="76"/>
        <v/>
      </c>
      <c r="G244" s="39" t="str">
        <f t="shared" si="77"/>
        <v>0</v>
      </c>
      <c r="H244" s="40" t="str">
        <f t="shared" si="78"/>
        <v/>
      </c>
    </row>
    <row r="245" spans="1:8" s="42" customFormat="1" ht="15" x14ac:dyDescent="0.2">
      <c r="B245" s="46" t="s">
        <v>261</v>
      </c>
      <c r="C245" s="37">
        <v>2</v>
      </c>
      <c r="D245" s="37"/>
      <c r="E245" s="38">
        <f t="shared" si="75"/>
        <v>5.4794520547945206E-3</v>
      </c>
      <c r="F245" s="38" t="str">
        <f t="shared" si="76"/>
        <v/>
      </c>
      <c r="G245" s="39" t="str">
        <f t="shared" si="77"/>
        <v>0</v>
      </c>
      <c r="H245" s="40">
        <f t="shared" si="78"/>
        <v>0</v>
      </c>
    </row>
    <row r="246" spans="1:8" s="42" customFormat="1" ht="15" x14ac:dyDescent="0.2">
      <c r="B246" s="46" t="s">
        <v>262</v>
      </c>
      <c r="C246" s="37">
        <v>0</v>
      </c>
      <c r="D246" s="37">
        <v>0</v>
      </c>
      <c r="E246" s="38" t="str">
        <f t="shared" si="75"/>
        <v/>
      </c>
      <c r="F246" s="38" t="str">
        <f t="shared" si="76"/>
        <v/>
      </c>
      <c r="G246" s="39" t="str">
        <f t="shared" si="77"/>
        <v>0</v>
      </c>
      <c r="H246" s="40" t="str">
        <f t="shared" si="78"/>
        <v/>
      </c>
    </row>
    <row r="247" spans="1:8" s="42" customFormat="1" ht="30" x14ac:dyDescent="0.2">
      <c r="B247" s="46" t="s">
        <v>496</v>
      </c>
      <c r="C247" s="37">
        <v>0</v>
      </c>
      <c r="D247" s="37">
        <v>0</v>
      </c>
      <c r="E247" s="38" t="str">
        <f t="shared" si="75"/>
        <v/>
      </c>
      <c r="F247" s="38" t="str">
        <f t="shared" si="76"/>
        <v/>
      </c>
      <c r="G247" s="39" t="str">
        <f t="shared" si="77"/>
        <v>0</v>
      </c>
      <c r="H247" s="40" t="str">
        <f t="shared" si="78"/>
        <v/>
      </c>
    </row>
    <row r="248" spans="1:8" s="42" customFormat="1" ht="15" x14ac:dyDescent="0.2">
      <c r="B248" s="46" t="s">
        <v>66</v>
      </c>
      <c r="C248" s="37">
        <v>0</v>
      </c>
      <c r="D248" s="37"/>
      <c r="E248" s="38" t="str">
        <f t="shared" si="75"/>
        <v/>
      </c>
      <c r="F248" s="38" t="str">
        <f t="shared" si="76"/>
        <v/>
      </c>
      <c r="G248" s="39" t="str">
        <f t="shared" si="77"/>
        <v>0</v>
      </c>
      <c r="H248" s="40" t="str">
        <f t="shared" si="78"/>
        <v/>
      </c>
    </row>
    <row r="249" spans="1:8" s="42" customFormat="1" ht="15" x14ac:dyDescent="0.2">
      <c r="B249" s="46" t="s">
        <v>497</v>
      </c>
      <c r="C249" s="37">
        <v>0</v>
      </c>
      <c r="D249" s="37">
        <v>0</v>
      </c>
      <c r="E249" s="38" t="str">
        <f t="shared" si="75"/>
        <v/>
      </c>
      <c r="F249" s="38" t="str">
        <f t="shared" si="76"/>
        <v/>
      </c>
      <c r="G249" s="39" t="str">
        <f t="shared" si="77"/>
        <v>0</v>
      </c>
      <c r="H249" s="40" t="str">
        <f t="shared" si="78"/>
        <v/>
      </c>
    </row>
    <row r="250" spans="1:8" s="42" customFormat="1" ht="15" x14ac:dyDescent="0.2">
      <c r="A250" s="45" t="s">
        <v>614</v>
      </c>
      <c r="B250" s="46" t="s">
        <v>579</v>
      </c>
      <c r="C250" s="37"/>
      <c r="D250" s="37">
        <v>0</v>
      </c>
      <c r="E250" s="38" t="str">
        <f t="shared" ref="E250:E251" si="83">+IF(C250=0,"",C250/C$161)</f>
        <v/>
      </c>
      <c r="F250" s="38" t="str">
        <f t="shared" ref="F250:F251" si="84">+IF(D250=0,"",D250/D$161)</f>
        <v/>
      </c>
      <c r="G250" s="39" t="str">
        <f t="shared" ref="G250:G251" si="85">+IF(OR(AND(D250=0),(C250=0)),"0",((D250-C250)/C250))</f>
        <v>0</v>
      </c>
      <c r="H250" s="40" t="str">
        <f t="shared" ref="H250:H251" si="86">+IF(OR(AND(E250=""),(G250="")),"",E250*G250)</f>
        <v/>
      </c>
    </row>
    <row r="251" spans="1:8" s="42" customFormat="1" ht="15" x14ac:dyDescent="0.2">
      <c r="A251" s="45" t="s">
        <v>614</v>
      </c>
      <c r="B251" s="46" t="s">
        <v>580</v>
      </c>
      <c r="C251" s="37"/>
      <c r="D251" s="37">
        <v>0</v>
      </c>
      <c r="E251" s="38" t="str">
        <f t="shared" si="83"/>
        <v/>
      </c>
      <c r="F251" s="38" t="str">
        <f t="shared" si="84"/>
        <v/>
      </c>
      <c r="G251" s="39" t="str">
        <f t="shared" si="85"/>
        <v>0</v>
      </c>
      <c r="H251" s="40" t="str">
        <f t="shared" si="86"/>
        <v/>
      </c>
    </row>
    <row r="252" spans="1:8" s="42" customFormat="1" ht="15" x14ac:dyDescent="0.2">
      <c r="B252" s="46" t="s">
        <v>65</v>
      </c>
      <c r="C252" s="37">
        <v>0</v>
      </c>
      <c r="D252" s="37">
        <v>0</v>
      </c>
      <c r="E252" s="38" t="str">
        <f t="shared" si="75"/>
        <v/>
      </c>
      <c r="F252" s="38" t="str">
        <f t="shared" si="76"/>
        <v/>
      </c>
      <c r="G252" s="39" t="str">
        <f t="shared" si="77"/>
        <v>0</v>
      </c>
      <c r="H252" s="40" t="str">
        <f t="shared" si="78"/>
        <v/>
      </c>
    </row>
    <row r="253" spans="1:8" s="42" customFormat="1" ht="15" x14ac:dyDescent="0.2">
      <c r="B253" s="46" t="s">
        <v>263</v>
      </c>
      <c r="C253" s="37">
        <v>7</v>
      </c>
      <c r="D253" s="37">
        <v>2</v>
      </c>
      <c r="E253" s="38">
        <f t="shared" si="75"/>
        <v>1.9178082191780823E-2</v>
      </c>
      <c r="F253" s="38">
        <f t="shared" si="76"/>
        <v>5.8823529411764705E-2</v>
      </c>
      <c r="G253" s="39">
        <f t="shared" si="77"/>
        <v>-0.7142857142857143</v>
      </c>
      <c r="H253" s="40">
        <f t="shared" si="78"/>
        <v>-1.3698630136986302E-2</v>
      </c>
    </row>
    <row r="254" spans="1:8" s="42" customFormat="1" ht="15" x14ac:dyDescent="0.2">
      <c r="B254" s="46" t="s">
        <v>264</v>
      </c>
      <c r="C254" s="37">
        <v>0</v>
      </c>
      <c r="D254" s="37">
        <v>0</v>
      </c>
      <c r="E254" s="38" t="str">
        <f t="shared" si="75"/>
        <v/>
      </c>
      <c r="F254" s="38" t="str">
        <f t="shared" si="76"/>
        <v/>
      </c>
      <c r="G254" s="39" t="str">
        <f t="shared" si="77"/>
        <v>0</v>
      </c>
      <c r="H254" s="40" t="str">
        <f t="shared" si="78"/>
        <v/>
      </c>
    </row>
    <row r="255" spans="1:8" s="42" customFormat="1" ht="15" x14ac:dyDescent="0.2">
      <c r="A255" s="45" t="s">
        <v>614</v>
      </c>
      <c r="B255" s="46" t="s">
        <v>581</v>
      </c>
      <c r="C255" s="37"/>
      <c r="D255" s="37">
        <v>0</v>
      </c>
      <c r="E255" s="38" t="str">
        <f t="shared" ref="E255:E260" si="87">+IF(C255=0,"",C255/C$161)</f>
        <v/>
      </c>
      <c r="F255" s="38" t="str">
        <f t="shared" ref="F255:F260" si="88">+IF(D255=0,"",D255/D$161)</f>
        <v/>
      </c>
      <c r="G255" s="39" t="str">
        <f t="shared" ref="G255:G260" si="89">+IF(OR(AND(D255=0),(C255=0)),"0",((D255-C255)/C255))</f>
        <v>0</v>
      </c>
      <c r="H255" s="40" t="str">
        <f t="shared" ref="H255:H260" si="90">+IF(OR(AND(E255=""),(G255="")),"",E255*G255)</f>
        <v/>
      </c>
    </row>
    <row r="256" spans="1:8" s="42" customFormat="1" ht="15" x14ac:dyDescent="0.2">
      <c r="A256" s="45" t="s">
        <v>614</v>
      </c>
      <c r="B256" s="46" t="s">
        <v>582</v>
      </c>
      <c r="C256" s="37"/>
      <c r="D256" s="37">
        <v>0</v>
      </c>
      <c r="E256" s="38" t="str">
        <f t="shared" si="87"/>
        <v/>
      </c>
      <c r="F256" s="38" t="str">
        <f t="shared" si="88"/>
        <v/>
      </c>
      <c r="G256" s="39" t="str">
        <f t="shared" si="89"/>
        <v>0</v>
      </c>
      <c r="H256" s="40" t="str">
        <f t="shared" si="90"/>
        <v/>
      </c>
    </row>
    <row r="257" spans="1:8" s="42" customFormat="1" ht="15" x14ac:dyDescent="0.2">
      <c r="A257" s="45" t="s">
        <v>614</v>
      </c>
      <c r="B257" s="46" t="s">
        <v>583</v>
      </c>
      <c r="C257" s="37"/>
      <c r="D257" s="37">
        <v>0</v>
      </c>
      <c r="E257" s="38" t="str">
        <f t="shared" si="87"/>
        <v/>
      </c>
      <c r="F257" s="38" t="str">
        <f t="shared" si="88"/>
        <v/>
      </c>
      <c r="G257" s="39" t="str">
        <f t="shared" si="89"/>
        <v>0</v>
      </c>
      <c r="H257" s="40" t="str">
        <f t="shared" si="90"/>
        <v/>
      </c>
    </row>
    <row r="258" spans="1:8" s="42" customFormat="1" ht="15" x14ac:dyDescent="0.2">
      <c r="A258" s="45" t="s">
        <v>614</v>
      </c>
      <c r="B258" s="46" t="s">
        <v>584</v>
      </c>
      <c r="C258" s="37"/>
      <c r="D258" s="37">
        <v>0</v>
      </c>
      <c r="E258" s="38" t="str">
        <f t="shared" si="87"/>
        <v/>
      </c>
      <c r="F258" s="38" t="str">
        <f t="shared" si="88"/>
        <v/>
      </c>
      <c r="G258" s="39" t="str">
        <f t="shared" si="89"/>
        <v>0</v>
      </c>
      <c r="H258" s="40" t="str">
        <f t="shared" si="90"/>
        <v/>
      </c>
    </row>
    <row r="259" spans="1:8" s="42" customFormat="1" ht="15" x14ac:dyDescent="0.2">
      <c r="A259" s="45" t="s">
        <v>614</v>
      </c>
      <c r="B259" s="46" t="s">
        <v>585</v>
      </c>
      <c r="C259" s="37"/>
      <c r="D259" s="37">
        <v>0</v>
      </c>
      <c r="E259" s="38" t="str">
        <f t="shared" si="87"/>
        <v/>
      </c>
      <c r="F259" s="38" t="str">
        <f t="shared" si="88"/>
        <v/>
      </c>
      <c r="G259" s="39" t="str">
        <f t="shared" si="89"/>
        <v>0</v>
      </c>
      <c r="H259" s="40" t="str">
        <f t="shared" si="90"/>
        <v/>
      </c>
    </row>
    <row r="260" spans="1:8" s="42" customFormat="1" ht="15" x14ac:dyDescent="0.2">
      <c r="A260" s="45" t="s">
        <v>614</v>
      </c>
      <c r="B260" s="46" t="s">
        <v>586</v>
      </c>
      <c r="C260" s="37"/>
      <c r="D260" s="37">
        <v>0</v>
      </c>
      <c r="E260" s="38" t="str">
        <f t="shared" si="87"/>
        <v/>
      </c>
      <c r="F260" s="38" t="str">
        <f t="shared" si="88"/>
        <v/>
      </c>
      <c r="G260" s="39" t="str">
        <f t="shared" si="89"/>
        <v>0</v>
      </c>
      <c r="H260" s="40" t="str">
        <f t="shared" si="90"/>
        <v/>
      </c>
    </row>
    <row r="261" spans="1:8" s="42" customFormat="1" ht="15" x14ac:dyDescent="0.2">
      <c r="B261" s="46" t="s">
        <v>69</v>
      </c>
      <c r="C261" s="37">
        <v>2</v>
      </c>
      <c r="D261" s="37">
        <v>0</v>
      </c>
      <c r="E261" s="38">
        <f t="shared" si="75"/>
        <v>5.4794520547945206E-3</v>
      </c>
      <c r="F261" s="38" t="str">
        <f t="shared" si="76"/>
        <v/>
      </c>
      <c r="G261" s="39" t="str">
        <f t="shared" si="77"/>
        <v>0</v>
      </c>
      <c r="H261" s="40">
        <f t="shared" si="78"/>
        <v>0</v>
      </c>
    </row>
    <row r="262" spans="1:8" s="42" customFormat="1" ht="15" x14ac:dyDescent="0.2">
      <c r="B262" s="46" t="s">
        <v>74</v>
      </c>
      <c r="C262" s="37">
        <v>2</v>
      </c>
      <c r="D262" s="37">
        <v>3</v>
      </c>
      <c r="E262" s="38">
        <f t="shared" si="75"/>
        <v>5.4794520547945206E-3</v>
      </c>
      <c r="F262" s="38">
        <f t="shared" si="76"/>
        <v>8.8235294117647065E-2</v>
      </c>
      <c r="G262" s="39">
        <f t="shared" si="77"/>
        <v>0.5</v>
      </c>
      <c r="H262" s="40">
        <f t="shared" si="78"/>
        <v>2.7397260273972603E-3</v>
      </c>
    </row>
    <row r="263" spans="1:8" s="42" customFormat="1" ht="15" x14ac:dyDescent="0.2">
      <c r="B263" s="46" t="s">
        <v>70</v>
      </c>
      <c r="C263" s="37">
        <v>1</v>
      </c>
      <c r="D263" s="37">
        <v>0</v>
      </c>
      <c r="E263" s="38">
        <f t="shared" si="75"/>
        <v>2.7397260273972603E-3</v>
      </c>
      <c r="F263" s="38" t="str">
        <f t="shared" si="76"/>
        <v/>
      </c>
      <c r="G263" s="39" t="str">
        <f t="shared" si="77"/>
        <v>0</v>
      </c>
      <c r="H263" s="40">
        <f t="shared" si="78"/>
        <v>0</v>
      </c>
    </row>
    <row r="264" spans="1:8" s="42" customFormat="1" ht="15" x14ac:dyDescent="0.2">
      <c r="B264" s="46" t="s">
        <v>265</v>
      </c>
      <c r="C264" s="37">
        <v>0</v>
      </c>
      <c r="D264" s="37">
        <v>1</v>
      </c>
      <c r="E264" s="38" t="str">
        <f t="shared" si="75"/>
        <v/>
      </c>
      <c r="F264" s="38">
        <f t="shared" si="76"/>
        <v>2.9411764705882353E-2</v>
      </c>
      <c r="G264" s="39" t="str">
        <f t="shared" si="77"/>
        <v>0</v>
      </c>
      <c r="H264" s="40" t="str">
        <f t="shared" si="78"/>
        <v/>
      </c>
    </row>
    <row r="265" spans="1:8" s="42" customFormat="1" ht="15" x14ac:dyDescent="0.2">
      <c r="B265" s="46" t="s">
        <v>67</v>
      </c>
      <c r="C265" s="37">
        <v>0</v>
      </c>
      <c r="D265" s="37">
        <v>0</v>
      </c>
      <c r="E265" s="38" t="str">
        <f t="shared" si="75"/>
        <v/>
      </c>
      <c r="F265" s="38" t="str">
        <f t="shared" si="76"/>
        <v/>
      </c>
      <c r="G265" s="39" t="str">
        <f t="shared" si="77"/>
        <v>0</v>
      </c>
      <c r="H265" s="40" t="str">
        <f t="shared" si="78"/>
        <v/>
      </c>
    </row>
    <row r="266" spans="1:8" s="42" customFormat="1" ht="15" x14ac:dyDescent="0.2">
      <c r="A266" s="45" t="s">
        <v>614</v>
      </c>
      <c r="B266" s="46" t="s">
        <v>587</v>
      </c>
      <c r="C266" s="37"/>
      <c r="D266" s="37">
        <v>0</v>
      </c>
      <c r="E266" s="38" t="str">
        <f t="shared" ref="E266" si="91">+IF(C266=0,"",C266/C$161)</f>
        <v/>
      </c>
      <c r="F266" s="38" t="str">
        <f t="shared" ref="F266" si="92">+IF(D266=0,"",D266/D$161)</f>
        <v/>
      </c>
      <c r="G266" s="39" t="str">
        <f t="shared" ref="G266" si="93">+IF(OR(AND(D266=0),(C266=0)),"0",((D266-C266)/C266))</f>
        <v>0</v>
      </c>
      <c r="H266" s="40" t="str">
        <f t="shared" ref="H266" si="94">+IF(OR(AND(E266=""),(G266="")),"",E266*G266)</f>
        <v/>
      </c>
    </row>
    <row r="267" spans="1:8" s="42" customFormat="1" ht="15" x14ac:dyDescent="0.2">
      <c r="B267" s="46" t="s">
        <v>72</v>
      </c>
      <c r="C267" s="37">
        <v>0</v>
      </c>
      <c r="D267" s="37">
        <v>0</v>
      </c>
      <c r="E267" s="38" t="str">
        <f t="shared" si="75"/>
        <v/>
      </c>
      <c r="F267" s="38" t="str">
        <f t="shared" si="76"/>
        <v/>
      </c>
      <c r="G267" s="39" t="str">
        <f t="shared" si="77"/>
        <v>0</v>
      </c>
      <c r="H267" s="40" t="str">
        <f t="shared" si="78"/>
        <v/>
      </c>
    </row>
    <row r="268" spans="1:8" s="42" customFormat="1" ht="15" x14ac:dyDescent="0.2">
      <c r="B268" s="46" t="s">
        <v>498</v>
      </c>
      <c r="C268" s="37">
        <v>0</v>
      </c>
      <c r="D268" s="37">
        <v>0</v>
      </c>
      <c r="E268" s="38" t="str">
        <f t="shared" si="75"/>
        <v/>
      </c>
      <c r="F268" s="38" t="str">
        <f t="shared" si="76"/>
        <v/>
      </c>
      <c r="G268" s="39" t="str">
        <f t="shared" si="77"/>
        <v>0</v>
      </c>
      <c r="H268" s="40" t="str">
        <f t="shared" si="78"/>
        <v/>
      </c>
    </row>
    <row r="269" spans="1:8" s="42" customFormat="1" ht="15" x14ac:dyDescent="0.2">
      <c r="B269" s="46" t="s">
        <v>68</v>
      </c>
      <c r="C269" s="37">
        <v>0</v>
      </c>
      <c r="D269" s="37">
        <v>0</v>
      </c>
      <c r="E269" s="38" t="str">
        <f t="shared" si="75"/>
        <v/>
      </c>
      <c r="F269" s="38" t="str">
        <f t="shared" si="76"/>
        <v/>
      </c>
      <c r="G269" s="39" t="str">
        <f t="shared" si="77"/>
        <v>0</v>
      </c>
      <c r="H269" s="40" t="str">
        <f t="shared" si="78"/>
        <v/>
      </c>
    </row>
    <row r="270" spans="1:8" s="42" customFormat="1" ht="15" x14ac:dyDescent="0.2">
      <c r="B270" s="46" t="s">
        <v>73</v>
      </c>
      <c r="C270" s="37">
        <v>1</v>
      </c>
      <c r="D270" s="37">
        <v>0</v>
      </c>
      <c r="E270" s="38">
        <f t="shared" si="75"/>
        <v>2.7397260273972603E-3</v>
      </c>
      <c r="F270" s="38" t="str">
        <f t="shared" si="76"/>
        <v/>
      </c>
      <c r="G270" s="39" t="str">
        <f t="shared" si="77"/>
        <v>0</v>
      </c>
      <c r="H270" s="40">
        <f t="shared" si="78"/>
        <v>0</v>
      </c>
    </row>
    <row r="271" spans="1:8" s="42" customFormat="1" ht="15" x14ac:dyDescent="0.2">
      <c r="B271" s="46" t="s">
        <v>266</v>
      </c>
      <c r="C271" s="37">
        <v>3</v>
      </c>
      <c r="D271" s="37">
        <v>0</v>
      </c>
      <c r="E271" s="38">
        <f t="shared" si="75"/>
        <v>8.21917808219178E-3</v>
      </c>
      <c r="F271" s="38" t="str">
        <f t="shared" si="76"/>
        <v/>
      </c>
      <c r="G271" s="39" t="str">
        <f t="shared" si="77"/>
        <v>0</v>
      </c>
      <c r="H271" s="40">
        <f t="shared" si="78"/>
        <v>0</v>
      </c>
    </row>
    <row r="272" spans="1:8" s="42" customFormat="1" ht="15" x14ac:dyDescent="0.2">
      <c r="B272" s="46" t="s">
        <v>499</v>
      </c>
      <c r="C272" s="37">
        <v>0</v>
      </c>
      <c r="D272" s="37">
        <v>0</v>
      </c>
      <c r="E272" s="38" t="str">
        <f t="shared" si="75"/>
        <v/>
      </c>
      <c r="F272" s="38" t="str">
        <f t="shared" si="76"/>
        <v/>
      </c>
      <c r="G272" s="39" t="str">
        <f t="shared" si="77"/>
        <v>0</v>
      </c>
      <c r="H272" s="40" t="str">
        <f t="shared" si="78"/>
        <v/>
      </c>
    </row>
    <row r="273" spans="1:8" s="42" customFormat="1" ht="15" x14ac:dyDescent="0.2">
      <c r="B273" s="46" t="s">
        <v>75</v>
      </c>
      <c r="C273" s="37">
        <v>0</v>
      </c>
      <c r="D273" s="37">
        <v>0</v>
      </c>
      <c r="E273" s="38" t="str">
        <f t="shared" si="75"/>
        <v/>
      </c>
      <c r="F273" s="38" t="str">
        <f t="shared" si="76"/>
        <v/>
      </c>
      <c r="G273" s="39" t="str">
        <f t="shared" si="77"/>
        <v>0</v>
      </c>
      <c r="H273" s="40" t="str">
        <f t="shared" si="78"/>
        <v/>
      </c>
    </row>
    <row r="274" spans="1:8" s="42" customFormat="1" ht="15" x14ac:dyDescent="0.2">
      <c r="A274" s="45" t="s">
        <v>614</v>
      </c>
      <c r="B274" s="46" t="s">
        <v>588</v>
      </c>
      <c r="C274" s="37"/>
      <c r="D274" s="37">
        <v>0</v>
      </c>
      <c r="E274" s="38" t="str">
        <f t="shared" ref="E274:E275" si="95">+IF(C274=0,"",C274/C$161)</f>
        <v/>
      </c>
      <c r="F274" s="38" t="str">
        <f t="shared" ref="F274:F275" si="96">+IF(D274=0,"",D274/D$161)</f>
        <v/>
      </c>
      <c r="G274" s="39" t="str">
        <f t="shared" ref="G274:G275" si="97">+IF(OR(AND(D274=0),(C274=0)),"0",((D274-C274)/C274))</f>
        <v>0</v>
      </c>
      <c r="H274" s="40" t="str">
        <f t="shared" ref="H274:H275" si="98">+IF(OR(AND(E274=""),(G274="")),"",E274*G274)</f>
        <v/>
      </c>
    </row>
    <row r="275" spans="1:8" s="42" customFormat="1" ht="15" x14ac:dyDescent="0.2">
      <c r="A275" s="45" t="s">
        <v>614</v>
      </c>
      <c r="B275" s="46" t="s">
        <v>589</v>
      </c>
      <c r="C275" s="37"/>
      <c r="D275" s="37">
        <v>0</v>
      </c>
      <c r="E275" s="38" t="str">
        <f t="shared" si="95"/>
        <v/>
      </c>
      <c r="F275" s="38" t="str">
        <f t="shared" si="96"/>
        <v/>
      </c>
      <c r="G275" s="39" t="str">
        <f t="shared" si="97"/>
        <v>0</v>
      </c>
      <c r="H275" s="40" t="str">
        <f t="shared" si="98"/>
        <v/>
      </c>
    </row>
    <row r="276" spans="1:8" s="42" customFormat="1" ht="15" x14ac:dyDescent="0.2">
      <c r="B276" s="46" t="s">
        <v>76</v>
      </c>
      <c r="C276" s="37">
        <v>4</v>
      </c>
      <c r="D276" s="37">
        <v>1</v>
      </c>
      <c r="E276" s="38">
        <f t="shared" si="75"/>
        <v>1.0958904109589041E-2</v>
      </c>
      <c r="F276" s="38">
        <f t="shared" si="76"/>
        <v>2.9411764705882353E-2</v>
      </c>
      <c r="G276" s="39">
        <f t="shared" si="77"/>
        <v>-0.75</v>
      </c>
      <c r="H276" s="40">
        <f t="shared" si="78"/>
        <v>-8.2191780821917818E-3</v>
      </c>
    </row>
    <row r="277" spans="1:8" s="42" customFormat="1" ht="15" x14ac:dyDescent="0.2">
      <c r="B277" s="46" t="s">
        <v>71</v>
      </c>
      <c r="C277" s="37">
        <v>0</v>
      </c>
      <c r="D277" s="37">
        <v>0</v>
      </c>
      <c r="E277" s="38" t="str">
        <f t="shared" si="75"/>
        <v/>
      </c>
      <c r="F277" s="38" t="str">
        <f t="shared" si="76"/>
        <v/>
      </c>
      <c r="G277" s="39" t="str">
        <f t="shared" si="77"/>
        <v>0</v>
      </c>
      <c r="H277" s="40" t="str">
        <f t="shared" si="78"/>
        <v/>
      </c>
    </row>
    <row r="278" spans="1:8" s="42" customFormat="1" ht="15" x14ac:dyDescent="0.2">
      <c r="A278" s="45" t="s">
        <v>614</v>
      </c>
      <c r="B278" s="46" t="s">
        <v>590</v>
      </c>
      <c r="C278" s="37"/>
      <c r="D278" s="37">
        <v>0</v>
      </c>
      <c r="E278" s="38" t="str">
        <f t="shared" ref="E278:E280" si="99">+IF(C278=0,"",C278/C$161)</f>
        <v/>
      </c>
      <c r="F278" s="38" t="str">
        <f t="shared" ref="F278:F280" si="100">+IF(D278=0,"",D278/D$161)</f>
        <v/>
      </c>
      <c r="G278" s="39" t="str">
        <f t="shared" ref="G278:G280" si="101">+IF(OR(AND(D278=0),(C278=0)),"0",((D278-C278)/C278))</f>
        <v>0</v>
      </c>
      <c r="H278" s="40" t="str">
        <f t="shared" ref="H278:H280" si="102">+IF(OR(AND(E278=""),(G278="")),"",E278*G278)</f>
        <v/>
      </c>
    </row>
    <row r="279" spans="1:8" s="42" customFormat="1" ht="15" x14ac:dyDescent="0.2">
      <c r="A279" s="45" t="s">
        <v>614</v>
      </c>
      <c r="B279" s="46" t="s">
        <v>591</v>
      </c>
      <c r="C279" s="37"/>
      <c r="D279" s="37">
        <v>0</v>
      </c>
      <c r="E279" s="38" t="str">
        <f t="shared" si="99"/>
        <v/>
      </c>
      <c r="F279" s="38" t="str">
        <f t="shared" si="100"/>
        <v/>
      </c>
      <c r="G279" s="39" t="str">
        <f t="shared" si="101"/>
        <v>0</v>
      </c>
      <c r="H279" s="40" t="str">
        <f t="shared" si="102"/>
        <v/>
      </c>
    </row>
    <row r="280" spans="1:8" s="42" customFormat="1" ht="15" x14ac:dyDescent="0.2">
      <c r="A280" s="45" t="s">
        <v>614</v>
      </c>
      <c r="B280" s="46" t="s">
        <v>592</v>
      </c>
      <c r="C280" s="37"/>
      <c r="D280" s="37">
        <v>0</v>
      </c>
      <c r="E280" s="38" t="str">
        <f t="shared" si="99"/>
        <v/>
      </c>
      <c r="F280" s="38" t="str">
        <f t="shared" si="100"/>
        <v/>
      </c>
      <c r="G280" s="39" t="str">
        <f t="shared" si="101"/>
        <v>0</v>
      </c>
      <c r="H280" s="40" t="str">
        <f t="shared" si="102"/>
        <v/>
      </c>
    </row>
    <row r="281" spans="1:8" s="42" customFormat="1" ht="15" x14ac:dyDescent="0.2">
      <c r="B281" s="46" t="s">
        <v>500</v>
      </c>
      <c r="C281" s="37">
        <v>0</v>
      </c>
      <c r="D281" s="37">
        <v>0</v>
      </c>
      <c r="E281" s="38" t="str">
        <f t="shared" si="75"/>
        <v/>
      </c>
      <c r="F281" s="38" t="str">
        <f t="shared" si="76"/>
        <v/>
      </c>
      <c r="G281" s="39" t="str">
        <f t="shared" si="77"/>
        <v>0</v>
      </c>
      <c r="H281" s="40" t="str">
        <f t="shared" si="78"/>
        <v/>
      </c>
    </row>
    <row r="282" spans="1:8" s="42" customFormat="1" ht="15" x14ac:dyDescent="0.2">
      <c r="B282" s="46" t="s">
        <v>501</v>
      </c>
      <c r="C282" s="37">
        <v>0</v>
      </c>
      <c r="D282" s="37">
        <v>0</v>
      </c>
      <c r="E282" s="38" t="str">
        <f t="shared" si="75"/>
        <v/>
      </c>
      <c r="F282" s="38" t="str">
        <f t="shared" si="76"/>
        <v/>
      </c>
      <c r="G282" s="39" t="str">
        <f t="shared" si="77"/>
        <v>0</v>
      </c>
      <c r="H282" s="40" t="str">
        <f t="shared" si="78"/>
        <v/>
      </c>
    </row>
    <row r="283" spans="1:8" s="42" customFormat="1" ht="30" x14ac:dyDescent="0.2">
      <c r="A283" s="45" t="s">
        <v>614</v>
      </c>
      <c r="B283" s="46" t="s">
        <v>600</v>
      </c>
      <c r="C283" s="37"/>
      <c r="D283" s="37">
        <v>0</v>
      </c>
      <c r="E283" s="38" t="str">
        <f t="shared" ref="E283" si="103">+IF(C283=0,"",C283/C$161)</f>
        <v/>
      </c>
      <c r="F283" s="38" t="str">
        <f t="shared" ref="F283" si="104">+IF(D283=0,"",D283/D$161)</f>
        <v/>
      </c>
      <c r="G283" s="39" t="str">
        <f t="shared" ref="G283" si="105">+IF(OR(AND(D283=0),(C283=0)),"0",((D283-C283)/C283))</f>
        <v>0</v>
      </c>
      <c r="H283" s="40" t="str">
        <f t="shared" ref="H283" si="106">+IF(OR(AND(E283=""),(G283="")),"",E283*G283)</f>
        <v/>
      </c>
    </row>
    <row r="284" spans="1:8" s="42" customFormat="1" ht="15" x14ac:dyDescent="0.2">
      <c r="B284" s="46" t="s">
        <v>502</v>
      </c>
      <c r="C284" s="37">
        <v>6</v>
      </c>
      <c r="D284" s="37">
        <v>2</v>
      </c>
      <c r="E284" s="38">
        <f t="shared" si="75"/>
        <v>1.643835616438356E-2</v>
      </c>
      <c r="F284" s="38">
        <f t="shared" si="76"/>
        <v>5.8823529411764705E-2</v>
      </c>
      <c r="G284" s="39">
        <f t="shared" si="77"/>
        <v>-0.66666666666666663</v>
      </c>
      <c r="H284" s="40">
        <f t="shared" si="78"/>
        <v>-1.0958904109589039E-2</v>
      </c>
    </row>
    <row r="285" spans="1:8" s="42" customFormat="1" ht="15" x14ac:dyDescent="0.2">
      <c r="B285" s="46" t="s">
        <v>503</v>
      </c>
      <c r="C285" s="37">
        <v>0</v>
      </c>
      <c r="D285" s="37">
        <v>0</v>
      </c>
      <c r="E285" s="38" t="str">
        <f t="shared" si="75"/>
        <v/>
      </c>
      <c r="F285" s="38" t="str">
        <f t="shared" si="76"/>
        <v/>
      </c>
      <c r="G285" s="39" t="str">
        <f t="shared" si="77"/>
        <v>0</v>
      </c>
      <c r="H285" s="40" t="str">
        <f t="shared" si="78"/>
        <v/>
      </c>
    </row>
    <row r="286" spans="1:8" s="42" customFormat="1" ht="15" x14ac:dyDescent="0.2">
      <c r="B286" s="46" t="s">
        <v>504</v>
      </c>
      <c r="C286" s="37">
        <v>0</v>
      </c>
      <c r="D286" s="37">
        <v>0</v>
      </c>
      <c r="E286" s="38" t="str">
        <f t="shared" si="75"/>
        <v/>
      </c>
      <c r="F286" s="38" t="str">
        <f t="shared" si="76"/>
        <v/>
      </c>
      <c r="G286" s="39" t="str">
        <f t="shared" si="77"/>
        <v>0</v>
      </c>
      <c r="H286" s="40" t="str">
        <f t="shared" si="78"/>
        <v/>
      </c>
    </row>
    <row r="287" spans="1:8" s="42" customFormat="1" ht="15" x14ac:dyDescent="0.2">
      <c r="B287" s="46" t="s">
        <v>77</v>
      </c>
      <c r="C287" s="37">
        <v>2</v>
      </c>
      <c r="D287" s="37">
        <v>10</v>
      </c>
      <c r="E287" s="38">
        <f t="shared" si="75"/>
        <v>5.4794520547945206E-3</v>
      </c>
      <c r="F287" s="38">
        <f t="shared" si="76"/>
        <v>0.29411764705882354</v>
      </c>
      <c r="G287" s="39">
        <f t="shared" si="77"/>
        <v>4</v>
      </c>
      <c r="H287" s="40">
        <f t="shared" si="78"/>
        <v>2.1917808219178082E-2</v>
      </c>
    </row>
    <row r="288" spans="1:8" s="42" customFormat="1" ht="15" x14ac:dyDescent="0.2">
      <c r="B288" s="46" t="s">
        <v>267</v>
      </c>
      <c r="C288" s="37">
        <v>7</v>
      </c>
      <c r="D288" s="37">
        <v>0</v>
      </c>
      <c r="E288" s="38">
        <f t="shared" si="75"/>
        <v>1.9178082191780823E-2</v>
      </c>
      <c r="F288" s="38" t="str">
        <f t="shared" si="76"/>
        <v/>
      </c>
      <c r="G288" s="39" t="str">
        <f t="shared" si="77"/>
        <v>0</v>
      </c>
      <c r="H288" s="40">
        <f t="shared" si="78"/>
        <v>0</v>
      </c>
    </row>
    <row r="289" spans="2:8" s="42" customFormat="1" ht="30" x14ac:dyDescent="0.2">
      <c r="B289" s="46" t="s">
        <v>268</v>
      </c>
      <c r="C289" s="37">
        <v>0</v>
      </c>
      <c r="D289" s="37">
        <v>0</v>
      </c>
      <c r="E289" s="38" t="str">
        <f t="shared" si="75"/>
        <v/>
      </c>
      <c r="F289" s="38" t="str">
        <f t="shared" si="76"/>
        <v/>
      </c>
      <c r="G289" s="39" t="str">
        <f t="shared" si="77"/>
        <v>0</v>
      </c>
      <c r="H289" s="40" t="str">
        <f t="shared" si="78"/>
        <v/>
      </c>
    </row>
    <row r="290" spans="2:8" s="42" customFormat="1" ht="15" x14ac:dyDescent="0.2">
      <c r="B290" s="46" t="s">
        <v>269</v>
      </c>
      <c r="C290" s="37">
        <v>0</v>
      </c>
      <c r="D290" s="37"/>
      <c r="E290" s="38" t="str">
        <f t="shared" si="75"/>
        <v/>
      </c>
      <c r="F290" s="38" t="str">
        <f t="shared" si="76"/>
        <v/>
      </c>
      <c r="G290" s="39" t="str">
        <f t="shared" si="77"/>
        <v>0</v>
      </c>
      <c r="H290" s="40" t="str">
        <f t="shared" si="78"/>
        <v/>
      </c>
    </row>
    <row r="291" spans="2:8" s="42" customFormat="1" ht="15" x14ac:dyDescent="0.2">
      <c r="B291" s="46" t="s">
        <v>78</v>
      </c>
      <c r="C291" s="37">
        <v>0</v>
      </c>
      <c r="D291" s="37">
        <v>0</v>
      </c>
      <c r="E291" s="38" t="str">
        <f t="shared" si="75"/>
        <v/>
      </c>
      <c r="F291" s="38" t="str">
        <f t="shared" si="76"/>
        <v/>
      </c>
      <c r="G291" s="39" t="str">
        <f t="shared" si="77"/>
        <v>0</v>
      </c>
      <c r="H291" s="40" t="str">
        <f t="shared" si="78"/>
        <v/>
      </c>
    </row>
    <row r="292" spans="2:8" s="42" customFormat="1" ht="30" x14ac:dyDescent="0.2">
      <c r="B292" s="46" t="s">
        <v>505</v>
      </c>
      <c r="C292" s="37">
        <v>0</v>
      </c>
      <c r="D292" s="37">
        <v>0</v>
      </c>
      <c r="E292" s="38" t="str">
        <f t="shared" si="75"/>
        <v/>
      </c>
      <c r="F292" s="38" t="str">
        <f t="shared" si="76"/>
        <v/>
      </c>
      <c r="G292" s="39" t="str">
        <f t="shared" si="77"/>
        <v>0</v>
      </c>
      <c r="H292" s="40" t="str">
        <f t="shared" si="78"/>
        <v/>
      </c>
    </row>
    <row r="293" spans="2:8" s="42" customFormat="1" ht="30" x14ac:dyDescent="0.2">
      <c r="B293" s="46" t="s">
        <v>506</v>
      </c>
      <c r="C293" s="37">
        <v>0</v>
      </c>
      <c r="D293" s="37">
        <v>0</v>
      </c>
      <c r="E293" s="38" t="str">
        <f t="shared" si="75"/>
        <v/>
      </c>
      <c r="F293" s="38" t="str">
        <f t="shared" si="76"/>
        <v/>
      </c>
      <c r="G293" s="39" t="str">
        <f t="shared" si="77"/>
        <v>0</v>
      </c>
      <c r="H293" s="40" t="str">
        <f t="shared" si="78"/>
        <v/>
      </c>
    </row>
    <row r="294" spans="2:8" s="42" customFormat="1" ht="15" x14ac:dyDescent="0.2">
      <c r="B294" s="46" t="s">
        <v>507</v>
      </c>
      <c r="C294" s="37">
        <v>0</v>
      </c>
      <c r="D294" s="37">
        <v>0</v>
      </c>
      <c r="E294" s="38" t="str">
        <f t="shared" si="75"/>
        <v/>
      </c>
      <c r="F294" s="38" t="str">
        <f t="shared" si="76"/>
        <v/>
      </c>
      <c r="G294" s="39" t="str">
        <f t="shared" si="77"/>
        <v>0</v>
      </c>
      <c r="H294" s="40" t="str">
        <f t="shared" si="78"/>
        <v/>
      </c>
    </row>
    <row r="295" spans="2:8" s="42" customFormat="1" ht="30" x14ac:dyDescent="0.2">
      <c r="B295" s="46" t="s">
        <v>508</v>
      </c>
      <c r="C295" s="37">
        <v>0</v>
      </c>
      <c r="D295" s="37">
        <v>0</v>
      </c>
      <c r="E295" s="38" t="str">
        <f t="shared" si="75"/>
        <v/>
      </c>
      <c r="F295" s="38" t="str">
        <f t="shared" si="76"/>
        <v/>
      </c>
      <c r="G295" s="39" t="str">
        <f t="shared" si="77"/>
        <v>0</v>
      </c>
      <c r="H295" s="40" t="str">
        <f t="shared" si="78"/>
        <v/>
      </c>
    </row>
    <row r="296" spans="2:8" s="42" customFormat="1" ht="15" x14ac:dyDescent="0.2">
      <c r="B296" s="46" t="s">
        <v>509</v>
      </c>
      <c r="C296" s="37">
        <v>0</v>
      </c>
      <c r="D296" s="37">
        <v>0</v>
      </c>
      <c r="E296" s="38" t="str">
        <f t="shared" si="75"/>
        <v/>
      </c>
      <c r="F296" s="38" t="str">
        <f t="shared" si="76"/>
        <v/>
      </c>
      <c r="G296" s="39" t="str">
        <f t="shared" si="77"/>
        <v>0</v>
      </c>
      <c r="H296" s="40" t="str">
        <f t="shared" si="78"/>
        <v/>
      </c>
    </row>
    <row r="297" spans="2:8" s="42" customFormat="1" ht="15" x14ac:dyDescent="0.2">
      <c r="B297" s="46" t="s">
        <v>510</v>
      </c>
      <c r="C297" s="37">
        <v>0</v>
      </c>
      <c r="D297" s="37">
        <v>0</v>
      </c>
      <c r="E297" s="38" t="str">
        <f t="shared" si="75"/>
        <v/>
      </c>
      <c r="F297" s="38" t="str">
        <f t="shared" si="76"/>
        <v/>
      </c>
      <c r="G297" s="39" t="str">
        <f t="shared" si="77"/>
        <v>0</v>
      </c>
      <c r="H297" s="40" t="str">
        <f t="shared" si="78"/>
        <v/>
      </c>
    </row>
    <row r="298" spans="2:8" s="42" customFormat="1" ht="15" x14ac:dyDescent="0.2">
      <c r="B298" s="46" t="s">
        <v>511</v>
      </c>
      <c r="C298" s="37">
        <v>0</v>
      </c>
      <c r="D298" s="37">
        <v>0</v>
      </c>
      <c r="E298" s="38" t="str">
        <f t="shared" si="75"/>
        <v/>
      </c>
      <c r="F298" s="38" t="str">
        <f t="shared" si="76"/>
        <v/>
      </c>
      <c r="G298" s="39" t="str">
        <f t="shared" si="77"/>
        <v>0</v>
      </c>
      <c r="H298" s="40" t="str">
        <f t="shared" si="78"/>
        <v/>
      </c>
    </row>
    <row r="299" spans="2:8" s="42" customFormat="1" ht="30" x14ac:dyDescent="0.2">
      <c r="B299" s="46" t="s">
        <v>512</v>
      </c>
      <c r="C299" s="37">
        <v>15</v>
      </c>
      <c r="D299" s="37">
        <v>0</v>
      </c>
      <c r="E299" s="38">
        <f t="shared" si="75"/>
        <v>4.1095890410958902E-2</v>
      </c>
      <c r="F299" s="38" t="str">
        <f t="shared" si="76"/>
        <v/>
      </c>
      <c r="G299" s="39" t="str">
        <f t="shared" si="77"/>
        <v>0</v>
      </c>
      <c r="H299" s="40">
        <f t="shared" si="78"/>
        <v>0</v>
      </c>
    </row>
    <row r="300" spans="2:8" s="42" customFormat="1" ht="15" x14ac:dyDescent="0.2">
      <c r="B300" s="46" t="s">
        <v>270</v>
      </c>
      <c r="C300" s="37">
        <v>0</v>
      </c>
      <c r="D300" s="37">
        <v>0</v>
      </c>
      <c r="E300" s="38" t="str">
        <f t="shared" si="75"/>
        <v/>
      </c>
      <c r="F300" s="38" t="str">
        <f t="shared" si="76"/>
        <v/>
      </c>
      <c r="G300" s="39" t="str">
        <f t="shared" si="77"/>
        <v>0</v>
      </c>
      <c r="H300" s="40" t="str">
        <f t="shared" si="78"/>
        <v/>
      </c>
    </row>
    <row r="301" spans="2:8" s="42" customFormat="1" ht="30" x14ac:dyDescent="0.2">
      <c r="B301" s="46" t="s">
        <v>271</v>
      </c>
      <c r="C301" s="37">
        <v>0</v>
      </c>
      <c r="D301" s="37">
        <v>0</v>
      </c>
      <c r="E301" s="38" t="str">
        <f t="shared" si="75"/>
        <v/>
      </c>
      <c r="F301" s="38" t="str">
        <f t="shared" si="76"/>
        <v/>
      </c>
      <c r="G301" s="39" t="str">
        <f t="shared" si="77"/>
        <v>0</v>
      </c>
      <c r="H301" s="40" t="str">
        <f t="shared" si="78"/>
        <v/>
      </c>
    </row>
    <row r="302" spans="2:8" s="42" customFormat="1" ht="15" x14ac:dyDescent="0.2">
      <c r="B302" s="46" t="s">
        <v>513</v>
      </c>
      <c r="C302" s="37">
        <v>0</v>
      </c>
      <c r="D302" s="37">
        <v>0</v>
      </c>
      <c r="E302" s="38" t="str">
        <f t="shared" si="75"/>
        <v/>
      </c>
      <c r="F302" s="38" t="str">
        <f t="shared" si="76"/>
        <v/>
      </c>
      <c r="G302" s="39" t="str">
        <f t="shared" si="77"/>
        <v>0</v>
      </c>
      <c r="H302" s="40" t="str">
        <f t="shared" si="78"/>
        <v/>
      </c>
    </row>
    <row r="303" spans="2:8" s="42" customFormat="1" ht="30" x14ac:dyDescent="0.2">
      <c r="B303" s="46" t="s">
        <v>514</v>
      </c>
      <c r="C303" s="37">
        <v>0</v>
      </c>
      <c r="D303" s="37">
        <v>0</v>
      </c>
      <c r="E303" s="38" t="str">
        <f t="shared" si="75"/>
        <v/>
      </c>
      <c r="F303" s="38" t="str">
        <f t="shared" si="76"/>
        <v/>
      </c>
      <c r="G303" s="39" t="str">
        <f t="shared" si="77"/>
        <v>0</v>
      </c>
      <c r="H303" s="40" t="str">
        <f t="shared" si="78"/>
        <v/>
      </c>
    </row>
    <row r="304" spans="2:8" s="42" customFormat="1" ht="15" x14ac:dyDescent="0.2">
      <c r="B304" s="46" t="s">
        <v>515</v>
      </c>
      <c r="C304" s="37">
        <v>0</v>
      </c>
      <c r="D304" s="37">
        <v>0</v>
      </c>
      <c r="E304" s="38" t="str">
        <f t="shared" si="75"/>
        <v/>
      </c>
      <c r="F304" s="38" t="str">
        <f t="shared" si="76"/>
        <v/>
      </c>
      <c r="G304" s="39" t="str">
        <f t="shared" si="77"/>
        <v>0</v>
      </c>
      <c r="H304" s="40" t="str">
        <f t="shared" si="78"/>
        <v/>
      </c>
    </row>
    <row r="305" spans="1:8" s="42" customFormat="1" ht="15" x14ac:dyDescent="0.2">
      <c r="B305" s="46" t="s">
        <v>516</v>
      </c>
      <c r="C305" s="37">
        <v>0</v>
      </c>
      <c r="D305" s="37">
        <v>0</v>
      </c>
      <c r="E305" s="38" t="str">
        <f t="shared" si="75"/>
        <v/>
      </c>
      <c r="F305" s="38" t="str">
        <f t="shared" si="76"/>
        <v/>
      </c>
      <c r="G305" s="39" t="str">
        <f t="shared" si="77"/>
        <v>0</v>
      </c>
      <c r="H305" s="40" t="str">
        <f t="shared" si="78"/>
        <v/>
      </c>
    </row>
    <row r="306" spans="1:8" s="42" customFormat="1" ht="30" x14ac:dyDescent="0.2">
      <c r="B306" s="46" t="s">
        <v>517</v>
      </c>
      <c r="C306" s="37">
        <v>0</v>
      </c>
      <c r="D306" s="37">
        <v>0</v>
      </c>
      <c r="E306" s="38" t="str">
        <f t="shared" si="75"/>
        <v/>
      </c>
      <c r="F306" s="38" t="str">
        <f t="shared" si="76"/>
        <v/>
      </c>
      <c r="G306" s="39" t="str">
        <f t="shared" si="77"/>
        <v>0</v>
      </c>
      <c r="H306" s="40" t="str">
        <f t="shared" si="78"/>
        <v/>
      </c>
    </row>
    <row r="307" spans="1:8" s="42" customFormat="1" ht="15" x14ac:dyDescent="0.2">
      <c r="B307" s="46" t="s">
        <v>518</v>
      </c>
      <c r="C307" s="37">
        <v>0</v>
      </c>
      <c r="D307" s="37">
        <v>0</v>
      </c>
      <c r="E307" s="38" t="str">
        <f t="shared" si="75"/>
        <v/>
      </c>
      <c r="F307" s="38" t="str">
        <f t="shared" si="76"/>
        <v/>
      </c>
      <c r="G307" s="39" t="str">
        <f t="shared" si="77"/>
        <v>0</v>
      </c>
      <c r="H307" s="40" t="str">
        <f t="shared" si="78"/>
        <v/>
      </c>
    </row>
    <row r="308" spans="1:8" s="42" customFormat="1" ht="30" x14ac:dyDescent="0.2">
      <c r="A308" s="45" t="s">
        <v>614</v>
      </c>
      <c r="B308" s="46" t="s">
        <v>617</v>
      </c>
      <c r="C308" s="37"/>
      <c r="D308" s="37">
        <v>1</v>
      </c>
      <c r="E308" s="38" t="str">
        <f t="shared" ref="E308" si="107">+IF(C308=0,"",C308/C$161)</f>
        <v/>
      </c>
      <c r="F308" s="38">
        <f t="shared" ref="F308" si="108">+IF(D308=0,"",D308/D$161)</f>
        <v>2.9411764705882353E-2</v>
      </c>
      <c r="G308" s="39" t="str">
        <f t="shared" ref="G308" si="109">+IF(OR(AND(D308=0),(C308=0)),"0",((D308-C308)/C308))</f>
        <v>0</v>
      </c>
      <c r="H308" s="40" t="str">
        <f t="shared" ref="H308" si="110">+IF(OR(AND(E308=""),(G308="")),"",E308*G308)</f>
        <v/>
      </c>
    </row>
    <row r="309" spans="1:8" s="42" customFormat="1" ht="15" x14ac:dyDescent="0.2">
      <c r="B309" s="46" t="s">
        <v>519</v>
      </c>
      <c r="C309" s="37">
        <v>0</v>
      </c>
      <c r="D309" s="37">
        <v>0</v>
      </c>
      <c r="E309" s="38" t="str">
        <f t="shared" si="75"/>
        <v/>
      </c>
      <c r="F309" s="38" t="str">
        <f t="shared" si="76"/>
        <v/>
      </c>
      <c r="G309" s="39" t="str">
        <f t="shared" si="77"/>
        <v>0</v>
      </c>
      <c r="H309" s="40" t="str">
        <f t="shared" si="78"/>
        <v/>
      </c>
    </row>
    <row r="310" spans="1:8" s="42" customFormat="1" ht="15" x14ac:dyDescent="0.2">
      <c r="B310" s="46" t="s">
        <v>520</v>
      </c>
      <c r="C310" s="37">
        <v>0</v>
      </c>
      <c r="D310" s="37">
        <v>0</v>
      </c>
      <c r="E310" s="38" t="str">
        <f t="shared" si="75"/>
        <v/>
      </c>
      <c r="F310" s="38" t="str">
        <f t="shared" si="76"/>
        <v/>
      </c>
      <c r="G310" s="39" t="str">
        <f t="shared" si="77"/>
        <v>0</v>
      </c>
      <c r="H310" s="40" t="str">
        <f t="shared" si="78"/>
        <v/>
      </c>
    </row>
    <row r="311" spans="1:8" s="42" customFormat="1" ht="15" x14ac:dyDescent="0.2">
      <c r="B311" s="46" t="s">
        <v>521</v>
      </c>
      <c r="C311" s="37">
        <v>0</v>
      </c>
      <c r="D311" s="37">
        <v>0</v>
      </c>
      <c r="E311" s="38" t="str">
        <f t="shared" si="75"/>
        <v/>
      </c>
      <c r="F311" s="38" t="str">
        <f t="shared" si="76"/>
        <v/>
      </c>
      <c r="G311" s="39" t="str">
        <f t="shared" si="77"/>
        <v>0</v>
      </c>
      <c r="H311" s="40" t="str">
        <f t="shared" si="78"/>
        <v/>
      </c>
    </row>
    <row r="312" spans="1:8" s="42" customFormat="1" ht="15" x14ac:dyDescent="0.2">
      <c r="B312" s="46" t="s">
        <v>522</v>
      </c>
      <c r="C312" s="37">
        <v>0</v>
      </c>
      <c r="D312" s="37">
        <v>0</v>
      </c>
      <c r="E312" s="38" t="str">
        <f t="shared" si="75"/>
        <v/>
      </c>
      <c r="F312" s="38" t="str">
        <f t="shared" si="76"/>
        <v/>
      </c>
      <c r="G312" s="39" t="str">
        <f t="shared" si="77"/>
        <v>0</v>
      </c>
      <c r="H312" s="40" t="str">
        <f t="shared" si="78"/>
        <v/>
      </c>
    </row>
    <row r="313" spans="1:8" s="42" customFormat="1" ht="15" x14ac:dyDescent="0.2">
      <c r="B313" s="46" t="s">
        <v>523</v>
      </c>
      <c r="C313" s="37">
        <v>0</v>
      </c>
      <c r="D313" s="37">
        <v>0</v>
      </c>
      <c r="E313" s="38" t="str">
        <f t="shared" ref="E313:E320" si="111">+IF(C313=0,"",C313/C$161)</f>
        <v/>
      </c>
      <c r="F313" s="38" t="str">
        <f t="shared" ref="F313:F320" si="112">+IF(D313=0,"",D313/D$161)</f>
        <v/>
      </c>
      <c r="G313" s="39" t="str">
        <f t="shared" ref="G313:G320" si="113">+IF(OR(AND(D313=0),(C313=0)),"0",((D313-C313)/C313))</f>
        <v>0</v>
      </c>
      <c r="H313" s="40" t="str">
        <f t="shared" ref="H313:H320" si="114">+IF(OR(AND(E313=""),(G313="")),"",E313*G313)</f>
        <v/>
      </c>
    </row>
    <row r="314" spans="1:8" s="42" customFormat="1" ht="15" x14ac:dyDescent="0.2">
      <c r="B314" s="46" t="s">
        <v>524</v>
      </c>
      <c r="C314" s="37">
        <v>0</v>
      </c>
      <c r="D314" s="37">
        <v>0</v>
      </c>
      <c r="E314" s="38" t="str">
        <f t="shared" si="111"/>
        <v/>
      </c>
      <c r="F314" s="38" t="str">
        <f t="shared" si="112"/>
        <v/>
      </c>
      <c r="G314" s="39" t="str">
        <f t="shared" si="113"/>
        <v>0</v>
      </c>
      <c r="H314" s="40" t="str">
        <f t="shared" si="114"/>
        <v/>
      </c>
    </row>
    <row r="315" spans="1:8" s="42" customFormat="1" ht="30" x14ac:dyDescent="0.2">
      <c r="B315" s="46" t="s">
        <v>525</v>
      </c>
      <c r="C315" s="37">
        <v>0</v>
      </c>
      <c r="D315" s="37">
        <v>0</v>
      </c>
      <c r="E315" s="38" t="str">
        <f t="shared" si="111"/>
        <v/>
      </c>
      <c r="F315" s="38" t="str">
        <f t="shared" si="112"/>
        <v/>
      </c>
      <c r="G315" s="39" t="str">
        <f t="shared" si="113"/>
        <v>0</v>
      </c>
      <c r="H315" s="40" t="str">
        <f t="shared" si="114"/>
        <v/>
      </c>
    </row>
    <row r="316" spans="1:8" s="42" customFormat="1" ht="15" x14ac:dyDescent="0.2">
      <c r="B316" s="46" t="s">
        <v>526</v>
      </c>
      <c r="C316" s="37">
        <v>0</v>
      </c>
      <c r="D316" s="37">
        <v>0</v>
      </c>
      <c r="E316" s="38" t="str">
        <f t="shared" si="111"/>
        <v/>
      </c>
      <c r="F316" s="38" t="str">
        <f t="shared" si="112"/>
        <v/>
      </c>
      <c r="G316" s="39" t="str">
        <f t="shared" si="113"/>
        <v>0</v>
      </c>
      <c r="H316" s="40" t="str">
        <f t="shared" si="114"/>
        <v/>
      </c>
    </row>
    <row r="317" spans="1:8" s="42" customFormat="1" ht="30" x14ac:dyDescent="0.2">
      <c r="B317" s="46" t="s">
        <v>79</v>
      </c>
      <c r="C317" s="37">
        <v>0</v>
      </c>
      <c r="D317" s="37">
        <v>0</v>
      </c>
      <c r="E317" s="38" t="str">
        <f t="shared" si="111"/>
        <v/>
      </c>
      <c r="F317" s="38" t="str">
        <f t="shared" si="112"/>
        <v/>
      </c>
      <c r="G317" s="39" t="str">
        <f t="shared" si="113"/>
        <v>0</v>
      </c>
      <c r="H317" s="40" t="str">
        <f t="shared" si="114"/>
        <v/>
      </c>
    </row>
    <row r="318" spans="1:8" s="42" customFormat="1" ht="15" x14ac:dyDescent="0.2">
      <c r="B318" s="46" t="s">
        <v>272</v>
      </c>
      <c r="C318" s="37">
        <v>0</v>
      </c>
      <c r="D318" s="37">
        <v>0</v>
      </c>
      <c r="E318" s="38" t="str">
        <f t="shared" si="111"/>
        <v/>
      </c>
      <c r="F318" s="38" t="str">
        <f t="shared" si="112"/>
        <v/>
      </c>
      <c r="G318" s="39" t="str">
        <f t="shared" si="113"/>
        <v>0</v>
      </c>
      <c r="H318" s="40" t="str">
        <f t="shared" si="114"/>
        <v/>
      </c>
    </row>
    <row r="319" spans="1:8" s="42" customFormat="1" ht="15" x14ac:dyDescent="0.2">
      <c r="B319" s="46" t="s">
        <v>273</v>
      </c>
      <c r="C319" s="37">
        <v>0</v>
      </c>
      <c r="D319" s="37">
        <v>0</v>
      </c>
      <c r="E319" s="38" t="str">
        <f t="shared" si="111"/>
        <v/>
      </c>
      <c r="F319" s="38" t="str">
        <f t="shared" si="112"/>
        <v/>
      </c>
      <c r="G319" s="39" t="str">
        <f t="shared" si="113"/>
        <v>0</v>
      </c>
      <c r="H319" s="40" t="str">
        <f t="shared" si="114"/>
        <v/>
      </c>
    </row>
    <row r="320" spans="1:8" s="42" customFormat="1" ht="15" x14ac:dyDescent="0.2">
      <c r="B320" s="46" t="s">
        <v>274</v>
      </c>
      <c r="C320" s="37">
        <v>0</v>
      </c>
      <c r="D320" s="37">
        <v>0</v>
      </c>
      <c r="E320" s="38" t="str">
        <f t="shared" si="111"/>
        <v/>
      </c>
      <c r="F320" s="38" t="str">
        <f t="shared" si="112"/>
        <v/>
      </c>
      <c r="G320" s="39" t="str">
        <f t="shared" si="113"/>
        <v>0</v>
      </c>
      <c r="H320" s="40" t="str">
        <f t="shared" si="114"/>
        <v/>
      </c>
    </row>
    <row r="321" spans="1:8" s="42" customFormat="1" ht="15" x14ac:dyDescent="0.2">
      <c r="A321" s="45" t="s">
        <v>614</v>
      </c>
      <c r="B321" s="46" t="s">
        <v>610</v>
      </c>
      <c r="C321" s="37"/>
      <c r="D321" s="37">
        <v>0</v>
      </c>
      <c r="E321" s="38" t="str">
        <f t="shared" ref="E321:E323" si="115">+IF(C321=0,"",C321/C$161)</f>
        <v/>
      </c>
      <c r="F321" s="38" t="str">
        <f t="shared" ref="F321:F323" si="116">+IF(D321=0,"",D321/D$161)</f>
        <v/>
      </c>
      <c r="G321" s="39" t="str">
        <f t="shared" ref="G321:G323" si="117">+IF(OR(AND(D321=0),(C321=0)),"0",((D321-C321)/C321))</f>
        <v>0</v>
      </c>
      <c r="H321" s="40" t="str">
        <f t="shared" ref="H321:H323" si="118">+IF(OR(AND(E321=""),(G321="")),"",E321*G321)</f>
        <v/>
      </c>
    </row>
    <row r="322" spans="1:8" s="42" customFormat="1" ht="15" x14ac:dyDescent="0.2">
      <c r="A322" s="45" t="s">
        <v>614</v>
      </c>
      <c r="B322" s="46" t="s">
        <v>611</v>
      </c>
      <c r="C322" s="37"/>
      <c r="D322" s="37">
        <v>0</v>
      </c>
      <c r="E322" s="38" t="str">
        <f t="shared" si="115"/>
        <v/>
      </c>
      <c r="F322" s="38" t="str">
        <f t="shared" si="116"/>
        <v/>
      </c>
      <c r="G322" s="39" t="str">
        <f t="shared" si="117"/>
        <v>0</v>
      </c>
      <c r="H322" s="40" t="str">
        <f t="shared" si="118"/>
        <v/>
      </c>
    </row>
    <row r="323" spans="1:8" s="42" customFormat="1" ht="15" x14ac:dyDescent="0.2">
      <c r="A323" s="45" t="s">
        <v>614</v>
      </c>
      <c r="B323" s="46" t="s">
        <v>612</v>
      </c>
      <c r="C323" s="37"/>
      <c r="D323" s="37">
        <v>0</v>
      </c>
      <c r="E323" s="38" t="str">
        <f t="shared" si="115"/>
        <v/>
      </c>
      <c r="F323" s="38" t="str">
        <f t="shared" si="116"/>
        <v/>
      </c>
      <c r="G323" s="39" t="str">
        <f t="shared" si="117"/>
        <v>0</v>
      </c>
      <c r="H323" s="40" t="str">
        <f t="shared" si="118"/>
        <v/>
      </c>
    </row>
    <row r="324" spans="1:8" s="10" customFormat="1" ht="15" x14ac:dyDescent="0.2">
      <c r="B324" s="24"/>
      <c r="E324" s="25"/>
      <c r="F324" s="25"/>
      <c r="G324" s="26"/>
      <c r="H324" s="27"/>
    </row>
    <row r="325" spans="1:8" s="10" customFormat="1" ht="15" x14ac:dyDescent="0.2">
      <c r="B325" s="24"/>
      <c r="E325" s="25"/>
      <c r="F325" s="25"/>
      <c r="G325" s="26"/>
      <c r="H325" s="27"/>
    </row>
    <row r="326" spans="1:8" s="30" customFormat="1" ht="15.75" thickBot="1" x14ac:dyDescent="0.25">
      <c r="B326" s="29"/>
      <c r="C326" s="29"/>
      <c r="D326" s="29"/>
      <c r="E326" s="29"/>
      <c r="F326" s="29"/>
      <c r="H326" s="28"/>
    </row>
    <row r="327" spans="1:8" s="10" customFormat="1" ht="30" customHeight="1" x14ac:dyDescent="0.2">
      <c r="B327" s="68" t="s">
        <v>401</v>
      </c>
      <c r="C327" s="54" t="s">
        <v>402</v>
      </c>
      <c r="D327" s="55"/>
      <c r="E327" s="54" t="s">
        <v>456</v>
      </c>
      <c r="F327" s="55"/>
      <c r="G327" s="56" t="s">
        <v>458</v>
      </c>
      <c r="H327" s="52" t="s">
        <v>377</v>
      </c>
    </row>
    <row r="328" spans="1:8" s="10" customFormat="1" x14ac:dyDescent="0.2">
      <c r="B328" s="68"/>
      <c r="C328" s="35">
        <v>2016</v>
      </c>
      <c r="D328" s="35">
        <v>2017</v>
      </c>
      <c r="E328" s="35">
        <v>2016</v>
      </c>
      <c r="F328" s="35">
        <v>2017</v>
      </c>
      <c r="G328" s="57"/>
      <c r="H328" s="53"/>
    </row>
    <row r="329" spans="1:8" s="10" customFormat="1" x14ac:dyDescent="0.2">
      <c r="B329" s="12" t="s">
        <v>406</v>
      </c>
      <c r="C329" s="13">
        <f>SUM(C330:C546)</f>
        <v>532</v>
      </c>
      <c r="D329" s="13">
        <f>SUM(D330:D546)</f>
        <v>184</v>
      </c>
      <c r="E329" s="14">
        <f>+IF(C329=0,"",C329/C$329)</f>
        <v>1</v>
      </c>
      <c r="F329" s="14">
        <f>+IF(D329=0,"",D329/D$329)</f>
        <v>1</v>
      </c>
      <c r="G329" s="15">
        <f>+IF(OR(AND(D329=0),(C329=0)),"0",((D329-C329)/C329))</f>
        <v>-0.65413533834586468</v>
      </c>
      <c r="H329" s="15">
        <f>+IF(OR(AND(E329=""),(G329="")),"",E329*G329)</f>
        <v>-0.65413533834586468</v>
      </c>
    </row>
    <row r="330" spans="1:8" s="42" customFormat="1" ht="15" x14ac:dyDescent="0.2">
      <c r="B330" s="36" t="s">
        <v>85</v>
      </c>
      <c r="C330" s="37">
        <v>9</v>
      </c>
      <c r="D330" s="37">
        <v>2</v>
      </c>
      <c r="E330" s="38">
        <f>+IF(C330=0,"",C330/C$329)</f>
        <v>1.6917293233082706E-2</v>
      </c>
      <c r="F330" s="38">
        <f>+IF(D330=0,"",D330/D$329)</f>
        <v>1.0869565217391304E-2</v>
      </c>
      <c r="G330" s="39">
        <f>+IF(OR(AND(D330=0),(C330=0)),"0",((D330-C330)/C330))</f>
        <v>-0.77777777777777779</v>
      </c>
      <c r="H330" s="40">
        <f>+IF(OR(AND(E330=""),(G330="")),"",E330*G330)</f>
        <v>-1.3157894736842105E-2</v>
      </c>
    </row>
    <row r="331" spans="1:8" s="42" customFormat="1" ht="15" x14ac:dyDescent="0.2">
      <c r="B331" s="36" t="s">
        <v>97</v>
      </c>
      <c r="C331" s="37">
        <v>0</v>
      </c>
      <c r="D331" s="37">
        <v>0</v>
      </c>
      <c r="E331" s="38" t="str">
        <f t="shared" ref="E331:E395" si="119">+IF(C331=0,"",C331/C$329)</f>
        <v/>
      </c>
      <c r="F331" s="38" t="str">
        <f t="shared" ref="F331:F395" si="120">+IF(D331=0,"",D331/D$329)</f>
        <v/>
      </c>
      <c r="G331" s="39" t="str">
        <f t="shared" ref="G331:G395" si="121">+IF(OR(AND(D331=0),(C331=0)),"0",((D331-C331)/C331))</f>
        <v>0</v>
      </c>
      <c r="H331" s="40" t="str">
        <f t="shared" ref="H331:H395" si="122">+IF(OR(AND(E331=""),(G331="")),"",E331*G331)</f>
        <v/>
      </c>
    </row>
    <row r="332" spans="1:8" s="42" customFormat="1" ht="15" x14ac:dyDescent="0.2">
      <c r="B332" s="36" t="s">
        <v>89</v>
      </c>
      <c r="C332" s="37">
        <v>1</v>
      </c>
      <c r="D332" s="37">
        <v>1</v>
      </c>
      <c r="E332" s="38">
        <f t="shared" si="119"/>
        <v>1.8796992481203006E-3</v>
      </c>
      <c r="F332" s="38">
        <f t="shared" si="120"/>
        <v>5.434782608695652E-3</v>
      </c>
      <c r="G332" s="39">
        <f t="shared" si="121"/>
        <v>0</v>
      </c>
      <c r="H332" s="40">
        <f t="shared" si="122"/>
        <v>0</v>
      </c>
    </row>
    <row r="333" spans="1:8" s="42" customFormat="1" ht="15" x14ac:dyDescent="0.2">
      <c r="B333" s="36" t="s">
        <v>80</v>
      </c>
      <c r="C333" s="37">
        <v>0</v>
      </c>
      <c r="D333" s="37">
        <v>0</v>
      </c>
      <c r="E333" s="38" t="str">
        <f t="shared" si="119"/>
        <v/>
      </c>
      <c r="F333" s="38" t="str">
        <f t="shared" si="120"/>
        <v/>
      </c>
      <c r="G333" s="39" t="str">
        <f t="shared" si="121"/>
        <v>0</v>
      </c>
      <c r="H333" s="40" t="str">
        <f t="shared" si="122"/>
        <v/>
      </c>
    </row>
    <row r="334" spans="1:8" s="42" customFormat="1" ht="15" x14ac:dyDescent="0.2">
      <c r="B334" s="36" t="s">
        <v>96</v>
      </c>
      <c r="C334" s="37">
        <v>0</v>
      </c>
      <c r="D334" s="37">
        <v>0</v>
      </c>
      <c r="E334" s="38" t="str">
        <f t="shared" si="119"/>
        <v/>
      </c>
      <c r="F334" s="38" t="str">
        <f t="shared" si="120"/>
        <v/>
      </c>
      <c r="G334" s="39" t="str">
        <f t="shared" si="121"/>
        <v>0</v>
      </c>
      <c r="H334" s="40" t="str">
        <f t="shared" si="122"/>
        <v/>
      </c>
    </row>
    <row r="335" spans="1:8" s="42" customFormat="1" ht="15" x14ac:dyDescent="0.2">
      <c r="B335" s="36" t="s">
        <v>95</v>
      </c>
      <c r="C335" s="37">
        <v>0</v>
      </c>
      <c r="D335" s="37">
        <v>0</v>
      </c>
      <c r="E335" s="38" t="str">
        <f t="shared" si="119"/>
        <v/>
      </c>
      <c r="F335" s="38" t="str">
        <f t="shared" si="120"/>
        <v/>
      </c>
      <c r="G335" s="39" t="str">
        <f t="shared" si="121"/>
        <v>0</v>
      </c>
      <c r="H335" s="40" t="str">
        <f t="shared" si="122"/>
        <v/>
      </c>
    </row>
    <row r="336" spans="1:8" s="42" customFormat="1" ht="15" x14ac:dyDescent="0.2">
      <c r="B336" s="36" t="s">
        <v>527</v>
      </c>
      <c r="C336" s="37">
        <v>22</v>
      </c>
      <c r="D336" s="37">
        <v>13</v>
      </c>
      <c r="E336" s="38">
        <f t="shared" si="119"/>
        <v>4.1353383458646614E-2</v>
      </c>
      <c r="F336" s="38">
        <f t="shared" si="120"/>
        <v>7.0652173913043473E-2</v>
      </c>
      <c r="G336" s="39">
        <f t="shared" si="121"/>
        <v>-0.40909090909090912</v>
      </c>
      <c r="H336" s="40">
        <f t="shared" si="122"/>
        <v>-1.6917293233082706E-2</v>
      </c>
    </row>
    <row r="337" spans="2:8" s="42" customFormat="1" ht="15" x14ac:dyDescent="0.2">
      <c r="B337" s="36" t="s">
        <v>93</v>
      </c>
      <c r="C337" s="37">
        <v>1</v>
      </c>
      <c r="D337" s="37">
        <v>0</v>
      </c>
      <c r="E337" s="38">
        <f t="shared" si="119"/>
        <v>1.8796992481203006E-3</v>
      </c>
      <c r="F337" s="38" t="str">
        <f t="shared" si="120"/>
        <v/>
      </c>
      <c r="G337" s="39" t="str">
        <f t="shared" si="121"/>
        <v>0</v>
      </c>
      <c r="H337" s="40">
        <f t="shared" si="122"/>
        <v>0</v>
      </c>
    </row>
    <row r="338" spans="2:8" s="42" customFormat="1" ht="15" x14ac:dyDescent="0.2">
      <c r="B338" s="36" t="s">
        <v>92</v>
      </c>
      <c r="C338" s="37">
        <v>0</v>
      </c>
      <c r="D338" s="37">
        <v>1</v>
      </c>
      <c r="E338" s="38" t="str">
        <f t="shared" si="119"/>
        <v/>
      </c>
      <c r="F338" s="38">
        <f t="shared" si="120"/>
        <v>5.434782608695652E-3</v>
      </c>
      <c r="G338" s="39" t="str">
        <f t="shared" si="121"/>
        <v>0</v>
      </c>
      <c r="H338" s="40" t="str">
        <f t="shared" si="122"/>
        <v/>
      </c>
    </row>
    <row r="339" spans="2:8" s="42" customFormat="1" ht="15" x14ac:dyDescent="0.2">
      <c r="B339" s="36" t="s">
        <v>91</v>
      </c>
      <c r="C339" s="37">
        <v>3</v>
      </c>
      <c r="D339" s="37">
        <v>2</v>
      </c>
      <c r="E339" s="38">
        <f t="shared" si="119"/>
        <v>5.6390977443609019E-3</v>
      </c>
      <c r="F339" s="38">
        <f t="shared" si="120"/>
        <v>1.0869565217391304E-2</v>
      </c>
      <c r="G339" s="39">
        <f t="shared" si="121"/>
        <v>-0.33333333333333331</v>
      </c>
      <c r="H339" s="40">
        <f t="shared" si="122"/>
        <v>-1.8796992481203006E-3</v>
      </c>
    </row>
    <row r="340" spans="2:8" s="42" customFormat="1" ht="15" x14ac:dyDescent="0.2">
      <c r="B340" s="36" t="s">
        <v>275</v>
      </c>
      <c r="C340" s="37">
        <v>0</v>
      </c>
      <c r="D340" s="37">
        <v>0</v>
      </c>
      <c r="E340" s="38" t="str">
        <f t="shared" si="119"/>
        <v/>
      </c>
      <c r="F340" s="38" t="str">
        <f t="shared" si="120"/>
        <v/>
      </c>
      <c r="G340" s="39" t="str">
        <f t="shared" si="121"/>
        <v>0</v>
      </c>
      <c r="H340" s="40" t="str">
        <f t="shared" si="122"/>
        <v/>
      </c>
    </row>
    <row r="341" spans="2:8" s="42" customFormat="1" ht="15" x14ac:dyDescent="0.2">
      <c r="B341" s="36" t="s">
        <v>528</v>
      </c>
      <c r="C341" s="37">
        <v>0</v>
      </c>
      <c r="D341" s="37">
        <v>0</v>
      </c>
      <c r="E341" s="38" t="str">
        <f t="shared" si="119"/>
        <v/>
      </c>
      <c r="F341" s="38" t="str">
        <f t="shared" si="120"/>
        <v/>
      </c>
      <c r="G341" s="39" t="str">
        <f t="shared" si="121"/>
        <v>0</v>
      </c>
      <c r="H341" s="40" t="str">
        <f t="shared" si="122"/>
        <v/>
      </c>
    </row>
    <row r="342" spans="2:8" s="42" customFormat="1" ht="15" x14ac:dyDescent="0.2">
      <c r="B342" s="36" t="s">
        <v>94</v>
      </c>
      <c r="C342" s="37">
        <v>19</v>
      </c>
      <c r="D342" s="37">
        <v>5</v>
      </c>
      <c r="E342" s="38">
        <f t="shared" si="119"/>
        <v>3.5714285714285712E-2</v>
      </c>
      <c r="F342" s="38">
        <f t="shared" si="120"/>
        <v>2.717391304347826E-2</v>
      </c>
      <c r="G342" s="39">
        <f t="shared" si="121"/>
        <v>-0.73684210526315785</v>
      </c>
      <c r="H342" s="40">
        <f t="shared" si="122"/>
        <v>-2.6315789473684209E-2</v>
      </c>
    </row>
    <row r="343" spans="2:8" s="42" customFormat="1" ht="15" x14ac:dyDescent="0.2">
      <c r="B343" s="36" t="s">
        <v>84</v>
      </c>
      <c r="C343" s="37">
        <v>0</v>
      </c>
      <c r="D343" s="37">
        <v>0</v>
      </c>
      <c r="E343" s="38" t="str">
        <f t="shared" si="119"/>
        <v/>
      </c>
      <c r="F343" s="38" t="str">
        <f t="shared" si="120"/>
        <v/>
      </c>
      <c r="G343" s="39" t="str">
        <f t="shared" si="121"/>
        <v>0</v>
      </c>
      <c r="H343" s="40" t="str">
        <f t="shared" si="122"/>
        <v/>
      </c>
    </row>
    <row r="344" spans="2:8" s="42" customFormat="1" ht="15" x14ac:dyDescent="0.2">
      <c r="B344" s="36" t="s">
        <v>81</v>
      </c>
      <c r="C344" s="37">
        <v>0</v>
      </c>
      <c r="D344" s="37">
        <v>0</v>
      </c>
      <c r="E344" s="38" t="str">
        <f t="shared" si="119"/>
        <v/>
      </c>
      <c r="F344" s="38" t="str">
        <f t="shared" si="120"/>
        <v/>
      </c>
      <c r="G344" s="39" t="str">
        <f t="shared" si="121"/>
        <v>0</v>
      </c>
      <c r="H344" s="40" t="str">
        <f t="shared" si="122"/>
        <v/>
      </c>
    </row>
    <row r="345" spans="2:8" s="42" customFormat="1" ht="15" x14ac:dyDescent="0.2">
      <c r="B345" s="36" t="s">
        <v>90</v>
      </c>
      <c r="C345" s="37">
        <v>2</v>
      </c>
      <c r="D345" s="37">
        <v>22</v>
      </c>
      <c r="E345" s="38">
        <f t="shared" si="119"/>
        <v>3.7593984962406013E-3</v>
      </c>
      <c r="F345" s="38">
        <f t="shared" si="120"/>
        <v>0.11956521739130435</v>
      </c>
      <c r="G345" s="39">
        <f t="shared" si="121"/>
        <v>10</v>
      </c>
      <c r="H345" s="40">
        <f t="shared" si="122"/>
        <v>3.7593984962406013E-2</v>
      </c>
    </row>
    <row r="346" spans="2:8" s="42" customFormat="1" ht="15" x14ac:dyDescent="0.2">
      <c r="B346" s="36" t="s">
        <v>87</v>
      </c>
      <c r="C346" s="37">
        <v>0</v>
      </c>
      <c r="D346" s="37">
        <v>2</v>
      </c>
      <c r="E346" s="38" t="str">
        <f t="shared" si="119"/>
        <v/>
      </c>
      <c r="F346" s="38">
        <f t="shared" si="120"/>
        <v>1.0869565217391304E-2</v>
      </c>
      <c r="G346" s="39" t="str">
        <f t="shared" si="121"/>
        <v>0</v>
      </c>
      <c r="H346" s="40" t="str">
        <f t="shared" si="122"/>
        <v/>
      </c>
    </row>
    <row r="347" spans="2:8" s="42" customFormat="1" ht="15" x14ac:dyDescent="0.2">
      <c r="B347" s="36" t="s">
        <v>82</v>
      </c>
      <c r="C347" s="37">
        <v>0</v>
      </c>
      <c r="D347" s="37">
        <v>0</v>
      </c>
      <c r="E347" s="38" t="str">
        <f t="shared" si="119"/>
        <v/>
      </c>
      <c r="F347" s="38" t="str">
        <f t="shared" si="120"/>
        <v/>
      </c>
      <c r="G347" s="39" t="str">
        <f t="shared" si="121"/>
        <v>0</v>
      </c>
      <c r="H347" s="40" t="str">
        <f t="shared" si="122"/>
        <v/>
      </c>
    </row>
    <row r="348" spans="2:8" s="42" customFormat="1" ht="15" x14ac:dyDescent="0.2">
      <c r="B348" s="36" t="s">
        <v>276</v>
      </c>
      <c r="C348" s="37">
        <v>0</v>
      </c>
      <c r="D348" s="37">
        <v>0</v>
      </c>
      <c r="E348" s="38" t="str">
        <f t="shared" si="119"/>
        <v/>
      </c>
      <c r="F348" s="38" t="str">
        <f t="shared" si="120"/>
        <v/>
      </c>
      <c r="G348" s="39" t="str">
        <f t="shared" si="121"/>
        <v>0</v>
      </c>
      <c r="H348" s="40" t="str">
        <f t="shared" si="122"/>
        <v/>
      </c>
    </row>
    <row r="349" spans="2:8" s="42" customFormat="1" ht="15" x14ac:dyDescent="0.2">
      <c r="B349" s="36" t="s">
        <v>277</v>
      </c>
      <c r="C349" s="37">
        <v>1</v>
      </c>
      <c r="D349" s="37">
        <v>0</v>
      </c>
      <c r="E349" s="38">
        <f t="shared" si="119"/>
        <v>1.8796992481203006E-3</v>
      </c>
      <c r="F349" s="38" t="str">
        <f t="shared" si="120"/>
        <v/>
      </c>
      <c r="G349" s="39" t="str">
        <f t="shared" si="121"/>
        <v>0</v>
      </c>
      <c r="H349" s="40">
        <f t="shared" si="122"/>
        <v>0</v>
      </c>
    </row>
    <row r="350" spans="2:8" s="42" customFormat="1" ht="15" x14ac:dyDescent="0.2">
      <c r="B350" s="36" t="s">
        <v>278</v>
      </c>
      <c r="C350" s="37">
        <v>11</v>
      </c>
      <c r="D350" s="37">
        <v>0</v>
      </c>
      <c r="E350" s="38">
        <f t="shared" si="119"/>
        <v>2.0676691729323307E-2</v>
      </c>
      <c r="F350" s="38" t="str">
        <f t="shared" si="120"/>
        <v/>
      </c>
      <c r="G350" s="39" t="str">
        <f t="shared" si="121"/>
        <v>0</v>
      </c>
      <c r="H350" s="40">
        <f t="shared" si="122"/>
        <v>0</v>
      </c>
    </row>
    <row r="351" spans="2:8" s="42" customFormat="1" ht="15" x14ac:dyDescent="0.2">
      <c r="B351" s="36" t="s">
        <v>86</v>
      </c>
      <c r="C351" s="37">
        <v>0</v>
      </c>
      <c r="D351" s="37">
        <v>0</v>
      </c>
      <c r="E351" s="38" t="str">
        <f t="shared" si="119"/>
        <v/>
      </c>
      <c r="F351" s="38" t="str">
        <f t="shared" si="120"/>
        <v/>
      </c>
      <c r="G351" s="39" t="str">
        <f t="shared" si="121"/>
        <v>0</v>
      </c>
      <c r="H351" s="40" t="str">
        <f t="shared" si="122"/>
        <v/>
      </c>
    </row>
    <row r="352" spans="2:8" s="42" customFormat="1" ht="15" x14ac:dyDescent="0.2">
      <c r="B352" s="36" t="s">
        <v>88</v>
      </c>
      <c r="C352" s="37">
        <v>5</v>
      </c>
      <c r="D352" s="37">
        <v>1</v>
      </c>
      <c r="E352" s="38">
        <f t="shared" si="119"/>
        <v>9.3984962406015032E-3</v>
      </c>
      <c r="F352" s="38">
        <f t="shared" si="120"/>
        <v>5.434782608695652E-3</v>
      </c>
      <c r="G352" s="39">
        <f t="shared" si="121"/>
        <v>-0.8</v>
      </c>
      <c r="H352" s="40">
        <f t="shared" si="122"/>
        <v>-7.5187969924812026E-3</v>
      </c>
    </row>
    <row r="353" spans="2:8" s="42" customFormat="1" ht="15" x14ac:dyDescent="0.2">
      <c r="B353" s="36" t="s">
        <v>279</v>
      </c>
      <c r="C353" s="37">
        <v>4</v>
      </c>
      <c r="D353" s="37">
        <v>1</v>
      </c>
      <c r="E353" s="38">
        <f t="shared" si="119"/>
        <v>7.5187969924812026E-3</v>
      </c>
      <c r="F353" s="38">
        <f t="shared" si="120"/>
        <v>5.434782608695652E-3</v>
      </c>
      <c r="G353" s="39">
        <f t="shared" si="121"/>
        <v>-0.75</v>
      </c>
      <c r="H353" s="40">
        <f t="shared" si="122"/>
        <v>-5.6390977443609019E-3</v>
      </c>
    </row>
    <row r="354" spans="2:8" s="42" customFormat="1" ht="15" x14ac:dyDescent="0.2">
      <c r="B354" s="36" t="s">
        <v>99</v>
      </c>
      <c r="C354" s="37">
        <v>0</v>
      </c>
      <c r="D354" s="37">
        <v>0</v>
      </c>
      <c r="E354" s="38" t="str">
        <f t="shared" si="119"/>
        <v/>
      </c>
      <c r="F354" s="38" t="str">
        <f t="shared" si="120"/>
        <v/>
      </c>
      <c r="G354" s="39" t="str">
        <f t="shared" si="121"/>
        <v>0</v>
      </c>
      <c r="H354" s="40" t="str">
        <f t="shared" si="122"/>
        <v/>
      </c>
    </row>
    <row r="355" spans="2:8" s="42" customFormat="1" ht="15" x14ac:dyDescent="0.2">
      <c r="B355" s="36" t="s">
        <v>98</v>
      </c>
      <c r="C355" s="37">
        <v>0</v>
      </c>
      <c r="D355" s="37">
        <v>0</v>
      </c>
      <c r="E355" s="38" t="str">
        <f t="shared" si="119"/>
        <v/>
      </c>
      <c r="F355" s="38" t="str">
        <f t="shared" si="120"/>
        <v/>
      </c>
      <c r="G355" s="39" t="str">
        <f t="shared" si="121"/>
        <v>0</v>
      </c>
      <c r="H355" s="40" t="str">
        <f t="shared" si="122"/>
        <v/>
      </c>
    </row>
    <row r="356" spans="2:8" s="42" customFormat="1" ht="15" x14ac:dyDescent="0.2">
      <c r="B356" s="36" t="s">
        <v>83</v>
      </c>
      <c r="C356" s="37">
        <v>0</v>
      </c>
      <c r="D356" s="37">
        <v>0</v>
      </c>
      <c r="E356" s="38" t="str">
        <f t="shared" si="119"/>
        <v/>
      </c>
      <c r="F356" s="38" t="str">
        <f t="shared" si="120"/>
        <v/>
      </c>
      <c r="G356" s="39" t="str">
        <f t="shared" si="121"/>
        <v>0</v>
      </c>
      <c r="H356" s="40" t="str">
        <f t="shared" si="122"/>
        <v/>
      </c>
    </row>
    <row r="357" spans="2:8" s="42" customFormat="1" ht="15" x14ac:dyDescent="0.2">
      <c r="B357" s="36" t="s">
        <v>280</v>
      </c>
      <c r="C357" s="37">
        <v>0</v>
      </c>
      <c r="D357" s="37">
        <v>0</v>
      </c>
      <c r="E357" s="38" t="str">
        <f t="shared" si="119"/>
        <v/>
      </c>
      <c r="F357" s="38" t="str">
        <f t="shared" si="120"/>
        <v/>
      </c>
      <c r="G357" s="39" t="str">
        <f t="shared" si="121"/>
        <v>0</v>
      </c>
      <c r="H357" s="40" t="str">
        <f t="shared" si="122"/>
        <v/>
      </c>
    </row>
    <row r="358" spans="2:8" s="42" customFormat="1" ht="15" x14ac:dyDescent="0.2">
      <c r="B358" s="36" t="s">
        <v>371</v>
      </c>
      <c r="C358" s="37">
        <v>4</v>
      </c>
      <c r="D358" s="37">
        <v>0</v>
      </c>
      <c r="E358" s="38">
        <f t="shared" si="119"/>
        <v>7.5187969924812026E-3</v>
      </c>
      <c r="F358" s="38" t="str">
        <f t="shared" si="120"/>
        <v/>
      </c>
      <c r="G358" s="39" t="str">
        <f t="shared" si="121"/>
        <v>0</v>
      </c>
      <c r="H358" s="40">
        <f t="shared" si="122"/>
        <v>0</v>
      </c>
    </row>
    <row r="359" spans="2:8" s="42" customFormat="1" ht="15" x14ac:dyDescent="0.2">
      <c r="B359" s="36" t="s">
        <v>372</v>
      </c>
      <c r="C359" s="37">
        <v>0</v>
      </c>
      <c r="D359" s="37">
        <v>0</v>
      </c>
      <c r="E359" s="38" t="str">
        <f t="shared" si="119"/>
        <v/>
      </c>
      <c r="F359" s="38" t="str">
        <f t="shared" si="120"/>
        <v/>
      </c>
      <c r="G359" s="39" t="str">
        <f t="shared" si="121"/>
        <v>0</v>
      </c>
      <c r="H359" s="40" t="str">
        <f t="shared" si="122"/>
        <v/>
      </c>
    </row>
    <row r="360" spans="2:8" s="42" customFormat="1" ht="15" x14ac:dyDescent="0.2">
      <c r="B360" s="36" t="s">
        <v>529</v>
      </c>
      <c r="C360" s="37">
        <v>0</v>
      </c>
      <c r="D360" s="37">
        <v>0</v>
      </c>
      <c r="E360" s="38" t="str">
        <f t="shared" si="119"/>
        <v/>
      </c>
      <c r="F360" s="38" t="str">
        <f t="shared" si="120"/>
        <v/>
      </c>
      <c r="G360" s="39" t="str">
        <f t="shared" si="121"/>
        <v>0</v>
      </c>
      <c r="H360" s="40" t="str">
        <f t="shared" si="122"/>
        <v/>
      </c>
    </row>
    <row r="361" spans="2:8" s="42" customFormat="1" ht="15" x14ac:dyDescent="0.2">
      <c r="B361" s="36" t="s">
        <v>530</v>
      </c>
      <c r="C361" s="37">
        <v>35</v>
      </c>
      <c r="D361" s="37">
        <v>3</v>
      </c>
      <c r="E361" s="38">
        <f t="shared" si="119"/>
        <v>6.5789473684210523E-2</v>
      </c>
      <c r="F361" s="38">
        <f t="shared" si="120"/>
        <v>1.6304347826086956E-2</v>
      </c>
      <c r="G361" s="39">
        <f t="shared" si="121"/>
        <v>-0.91428571428571426</v>
      </c>
      <c r="H361" s="40">
        <f t="shared" si="122"/>
        <v>-6.0150375939849621E-2</v>
      </c>
    </row>
    <row r="362" spans="2:8" s="42" customFormat="1" ht="15" x14ac:dyDescent="0.2">
      <c r="B362" s="36" t="s">
        <v>531</v>
      </c>
      <c r="C362" s="37">
        <v>3</v>
      </c>
      <c r="D362" s="37">
        <v>0</v>
      </c>
      <c r="E362" s="38">
        <f t="shared" si="119"/>
        <v>5.6390977443609019E-3</v>
      </c>
      <c r="F362" s="38" t="str">
        <f t="shared" si="120"/>
        <v/>
      </c>
      <c r="G362" s="39" t="str">
        <f t="shared" si="121"/>
        <v>0</v>
      </c>
      <c r="H362" s="40">
        <f t="shared" si="122"/>
        <v>0</v>
      </c>
    </row>
    <row r="363" spans="2:8" s="42" customFormat="1" ht="15" x14ac:dyDescent="0.2">
      <c r="B363" s="36" t="s">
        <v>532</v>
      </c>
      <c r="C363" s="37">
        <v>0</v>
      </c>
      <c r="D363" s="37">
        <v>0</v>
      </c>
      <c r="E363" s="38" t="str">
        <f t="shared" si="119"/>
        <v/>
      </c>
      <c r="F363" s="38" t="str">
        <f t="shared" si="120"/>
        <v/>
      </c>
      <c r="G363" s="39" t="str">
        <f t="shared" si="121"/>
        <v>0</v>
      </c>
      <c r="H363" s="40" t="str">
        <f t="shared" si="122"/>
        <v/>
      </c>
    </row>
    <row r="364" spans="2:8" s="42" customFormat="1" ht="15" x14ac:dyDescent="0.2">
      <c r="B364" s="36" t="s">
        <v>281</v>
      </c>
      <c r="C364" s="37">
        <v>2</v>
      </c>
      <c r="D364" s="37">
        <v>0</v>
      </c>
      <c r="E364" s="38">
        <f t="shared" si="119"/>
        <v>3.7593984962406013E-3</v>
      </c>
      <c r="F364" s="38" t="str">
        <f t="shared" si="120"/>
        <v/>
      </c>
      <c r="G364" s="39" t="str">
        <f t="shared" si="121"/>
        <v>0</v>
      </c>
      <c r="H364" s="40">
        <f t="shared" si="122"/>
        <v>0</v>
      </c>
    </row>
    <row r="365" spans="2:8" s="42" customFormat="1" ht="15" x14ac:dyDescent="0.2">
      <c r="B365" s="36" t="s">
        <v>282</v>
      </c>
      <c r="C365" s="37">
        <v>1</v>
      </c>
      <c r="D365" s="37">
        <v>2</v>
      </c>
      <c r="E365" s="38">
        <f t="shared" si="119"/>
        <v>1.8796992481203006E-3</v>
      </c>
      <c r="F365" s="38">
        <f t="shared" si="120"/>
        <v>1.0869565217391304E-2</v>
      </c>
      <c r="G365" s="39">
        <f t="shared" si="121"/>
        <v>1</v>
      </c>
      <c r="H365" s="40">
        <f t="shared" si="122"/>
        <v>1.8796992481203006E-3</v>
      </c>
    </row>
    <row r="366" spans="2:8" s="42" customFormat="1" ht="15" x14ac:dyDescent="0.2">
      <c r="B366" s="36" t="s">
        <v>533</v>
      </c>
      <c r="C366" s="37">
        <v>0</v>
      </c>
      <c r="D366" s="37">
        <v>0</v>
      </c>
      <c r="E366" s="38" t="str">
        <f t="shared" si="119"/>
        <v/>
      </c>
      <c r="F366" s="38" t="str">
        <f t="shared" si="120"/>
        <v/>
      </c>
      <c r="G366" s="39" t="str">
        <f t="shared" si="121"/>
        <v>0</v>
      </c>
      <c r="H366" s="40" t="str">
        <f t="shared" si="122"/>
        <v/>
      </c>
    </row>
    <row r="367" spans="2:8" s="42" customFormat="1" ht="15" x14ac:dyDescent="0.2">
      <c r="B367" s="36" t="s">
        <v>534</v>
      </c>
      <c r="C367" s="37">
        <v>42</v>
      </c>
      <c r="D367" s="37">
        <v>27</v>
      </c>
      <c r="E367" s="38">
        <f t="shared" si="119"/>
        <v>7.8947368421052627E-2</v>
      </c>
      <c r="F367" s="38">
        <f t="shared" si="120"/>
        <v>0.14673913043478262</v>
      </c>
      <c r="G367" s="39">
        <f t="shared" si="121"/>
        <v>-0.35714285714285715</v>
      </c>
      <c r="H367" s="40">
        <f t="shared" si="122"/>
        <v>-2.819548872180451E-2</v>
      </c>
    </row>
    <row r="368" spans="2:8" s="42" customFormat="1" ht="15" x14ac:dyDescent="0.2">
      <c r="B368" s="36" t="s">
        <v>108</v>
      </c>
      <c r="C368" s="37">
        <v>4</v>
      </c>
      <c r="D368" s="37">
        <v>9</v>
      </c>
      <c r="E368" s="38">
        <f t="shared" si="119"/>
        <v>7.5187969924812026E-3</v>
      </c>
      <c r="F368" s="38">
        <f t="shared" si="120"/>
        <v>4.8913043478260872E-2</v>
      </c>
      <c r="G368" s="39">
        <f t="shared" si="121"/>
        <v>1.25</v>
      </c>
      <c r="H368" s="40">
        <f t="shared" si="122"/>
        <v>9.3984962406015032E-3</v>
      </c>
    </row>
    <row r="369" spans="1:8" s="42" customFormat="1" ht="15" x14ac:dyDescent="0.2">
      <c r="B369" s="36" t="s">
        <v>101</v>
      </c>
      <c r="C369" s="37">
        <v>15</v>
      </c>
      <c r="D369" s="37">
        <v>0</v>
      </c>
      <c r="E369" s="38">
        <f t="shared" si="119"/>
        <v>2.819548872180451E-2</v>
      </c>
      <c r="F369" s="38" t="str">
        <f t="shared" si="120"/>
        <v/>
      </c>
      <c r="G369" s="39" t="str">
        <f t="shared" si="121"/>
        <v>0</v>
      </c>
      <c r="H369" s="40">
        <f t="shared" si="122"/>
        <v>0</v>
      </c>
    </row>
    <row r="370" spans="1:8" s="42" customFormat="1" ht="15" x14ac:dyDescent="0.2">
      <c r="B370" s="36" t="s">
        <v>107</v>
      </c>
      <c r="C370" s="37">
        <v>4</v>
      </c>
      <c r="D370" s="37">
        <v>4</v>
      </c>
      <c r="E370" s="38">
        <f t="shared" si="119"/>
        <v>7.5187969924812026E-3</v>
      </c>
      <c r="F370" s="38">
        <f t="shared" si="120"/>
        <v>2.1739130434782608E-2</v>
      </c>
      <c r="G370" s="39">
        <f t="shared" si="121"/>
        <v>0</v>
      </c>
      <c r="H370" s="40">
        <f t="shared" si="122"/>
        <v>0</v>
      </c>
    </row>
    <row r="371" spans="1:8" s="42" customFormat="1" ht="15" x14ac:dyDescent="0.2">
      <c r="B371" s="36" t="s">
        <v>110</v>
      </c>
      <c r="C371" s="37">
        <v>0</v>
      </c>
      <c r="D371" s="37">
        <v>0</v>
      </c>
      <c r="E371" s="38" t="str">
        <f t="shared" si="119"/>
        <v/>
      </c>
      <c r="F371" s="38" t="str">
        <f t="shared" si="120"/>
        <v/>
      </c>
      <c r="G371" s="39" t="str">
        <f t="shared" si="121"/>
        <v>0</v>
      </c>
      <c r="H371" s="40" t="str">
        <f t="shared" si="122"/>
        <v/>
      </c>
    </row>
    <row r="372" spans="1:8" s="42" customFormat="1" ht="15" x14ac:dyDescent="0.2">
      <c r="B372" s="36" t="s">
        <v>111</v>
      </c>
      <c r="C372" s="37">
        <v>0</v>
      </c>
      <c r="D372" s="37">
        <v>0</v>
      </c>
      <c r="E372" s="38" t="str">
        <f t="shared" si="119"/>
        <v/>
      </c>
      <c r="F372" s="38" t="str">
        <f t="shared" si="120"/>
        <v/>
      </c>
      <c r="G372" s="39" t="str">
        <f t="shared" si="121"/>
        <v>0</v>
      </c>
      <c r="H372" s="40" t="str">
        <f t="shared" si="122"/>
        <v/>
      </c>
    </row>
    <row r="373" spans="1:8" s="42" customFormat="1" ht="30" x14ac:dyDescent="0.2">
      <c r="B373" s="36" t="s">
        <v>283</v>
      </c>
      <c r="C373" s="37">
        <v>0</v>
      </c>
      <c r="D373" s="37">
        <v>1</v>
      </c>
      <c r="E373" s="38" t="str">
        <f t="shared" si="119"/>
        <v/>
      </c>
      <c r="F373" s="38">
        <f t="shared" si="120"/>
        <v>5.434782608695652E-3</v>
      </c>
      <c r="G373" s="39" t="str">
        <f t="shared" si="121"/>
        <v>0</v>
      </c>
      <c r="H373" s="40" t="str">
        <f t="shared" si="122"/>
        <v/>
      </c>
    </row>
    <row r="374" spans="1:8" s="42" customFormat="1" ht="15" x14ac:dyDescent="0.2">
      <c r="B374" s="36" t="s">
        <v>284</v>
      </c>
      <c r="C374" s="37">
        <v>0</v>
      </c>
      <c r="D374" s="37">
        <v>0</v>
      </c>
      <c r="E374" s="38" t="str">
        <f t="shared" si="119"/>
        <v/>
      </c>
      <c r="F374" s="38" t="str">
        <f t="shared" si="120"/>
        <v/>
      </c>
      <c r="G374" s="39" t="str">
        <f t="shared" si="121"/>
        <v>0</v>
      </c>
      <c r="H374" s="40" t="str">
        <f t="shared" si="122"/>
        <v/>
      </c>
    </row>
    <row r="375" spans="1:8" s="42" customFormat="1" ht="15" x14ac:dyDescent="0.2">
      <c r="B375" s="36" t="s">
        <v>285</v>
      </c>
      <c r="C375" s="37">
        <v>0</v>
      </c>
      <c r="D375" s="37">
        <v>0</v>
      </c>
      <c r="E375" s="38" t="str">
        <f t="shared" si="119"/>
        <v/>
      </c>
      <c r="F375" s="38" t="str">
        <f t="shared" si="120"/>
        <v/>
      </c>
      <c r="G375" s="39" t="str">
        <f t="shared" si="121"/>
        <v>0</v>
      </c>
      <c r="H375" s="40" t="str">
        <f t="shared" si="122"/>
        <v/>
      </c>
    </row>
    <row r="376" spans="1:8" s="42" customFormat="1" ht="15" x14ac:dyDescent="0.2">
      <c r="B376" s="36" t="s">
        <v>100</v>
      </c>
      <c r="C376" s="37">
        <v>0</v>
      </c>
      <c r="D376" s="37">
        <v>0</v>
      </c>
      <c r="E376" s="38" t="str">
        <f t="shared" si="119"/>
        <v/>
      </c>
      <c r="F376" s="38" t="str">
        <f t="shared" si="120"/>
        <v/>
      </c>
      <c r="G376" s="39" t="str">
        <f t="shared" si="121"/>
        <v>0</v>
      </c>
      <c r="H376" s="40" t="str">
        <f t="shared" si="122"/>
        <v/>
      </c>
    </row>
    <row r="377" spans="1:8" s="42" customFormat="1" ht="15" x14ac:dyDescent="0.2">
      <c r="B377" s="36" t="s">
        <v>286</v>
      </c>
      <c r="C377" s="37">
        <v>0</v>
      </c>
      <c r="D377" s="37">
        <v>0</v>
      </c>
      <c r="E377" s="38" t="str">
        <f t="shared" si="119"/>
        <v/>
      </c>
      <c r="F377" s="38" t="str">
        <f t="shared" si="120"/>
        <v/>
      </c>
      <c r="G377" s="39" t="str">
        <f t="shared" si="121"/>
        <v>0</v>
      </c>
      <c r="H377" s="40" t="str">
        <f t="shared" si="122"/>
        <v/>
      </c>
    </row>
    <row r="378" spans="1:8" s="42" customFormat="1" ht="15" x14ac:dyDescent="0.2">
      <c r="B378" s="36" t="s">
        <v>535</v>
      </c>
      <c r="C378" s="37">
        <v>0</v>
      </c>
      <c r="D378" s="37">
        <v>0</v>
      </c>
      <c r="E378" s="38" t="str">
        <f t="shared" si="119"/>
        <v/>
      </c>
      <c r="F378" s="38" t="str">
        <f t="shared" si="120"/>
        <v/>
      </c>
      <c r="G378" s="39" t="str">
        <f t="shared" si="121"/>
        <v>0</v>
      </c>
      <c r="H378" s="40" t="str">
        <f t="shared" si="122"/>
        <v/>
      </c>
    </row>
    <row r="379" spans="1:8" s="42" customFormat="1" ht="15" x14ac:dyDescent="0.2">
      <c r="B379" s="36" t="s">
        <v>109</v>
      </c>
      <c r="C379" s="37">
        <v>6</v>
      </c>
      <c r="D379" s="37">
        <v>5</v>
      </c>
      <c r="E379" s="38">
        <f t="shared" si="119"/>
        <v>1.1278195488721804E-2</v>
      </c>
      <c r="F379" s="38">
        <f t="shared" si="120"/>
        <v>2.717391304347826E-2</v>
      </c>
      <c r="G379" s="39">
        <f t="shared" si="121"/>
        <v>-0.16666666666666666</v>
      </c>
      <c r="H379" s="40">
        <f t="shared" si="122"/>
        <v>-1.8796992481203006E-3</v>
      </c>
    </row>
    <row r="380" spans="1:8" s="42" customFormat="1" ht="15" x14ac:dyDescent="0.2">
      <c r="B380" s="36" t="s">
        <v>287</v>
      </c>
      <c r="C380" s="37">
        <v>3</v>
      </c>
      <c r="D380" s="37">
        <v>5</v>
      </c>
      <c r="E380" s="38">
        <f t="shared" si="119"/>
        <v>5.6390977443609019E-3</v>
      </c>
      <c r="F380" s="38">
        <f t="shared" si="120"/>
        <v>2.717391304347826E-2</v>
      </c>
      <c r="G380" s="39">
        <f t="shared" si="121"/>
        <v>0.66666666666666663</v>
      </c>
      <c r="H380" s="40">
        <f t="shared" si="122"/>
        <v>3.7593984962406013E-3</v>
      </c>
    </row>
    <row r="381" spans="1:8" s="42" customFormat="1" ht="15" x14ac:dyDescent="0.2">
      <c r="B381" s="36" t="s">
        <v>536</v>
      </c>
      <c r="C381" s="37">
        <v>0</v>
      </c>
      <c r="D381" s="37">
        <v>0</v>
      </c>
      <c r="E381" s="38" t="str">
        <f t="shared" si="119"/>
        <v/>
      </c>
      <c r="F381" s="38" t="str">
        <f t="shared" si="120"/>
        <v/>
      </c>
      <c r="G381" s="39" t="str">
        <f t="shared" si="121"/>
        <v>0</v>
      </c>
      <c r="H381" s="40" t="str">
        <f t="shared" si="122"/>
        <v/>
      </c>
    </row>
    <row r="382" spans="1:8" s="42" customFormat="1" ht="15" x14ac:dyDescent="0.2">
      <c r="B382" s="36" t="s">
        <v>103</v>
      </c>
      <c r="C382" s="37">
        <v>1</v>
      </c>
      <c r="D382" s="37">
        <v>4</v>
      </c>
      <c r="E382" s="38">
        <f t="shared" si="119"/>
        <v>1.8796992481203006E-3</v>
      </c>
      <c r="F382" s="38">
        <f t="shared" si="120"/>
        <v>2.1739130434782608E-2</v>
      </c>
      <c r="G382" s="39">
        <f t="shared" si="121"/>
        <v>3</v>
      </c>
      <c r="H382" s="40">
        <f t="shared" si="122"/>
        <v>5.6390977443609019E-3</v>
      </c>
    </row>
    <row r="383" spans="1:8" s="42" customFormat="1" ht="15" x14ac:dyDescent="0.2">
      <c r="A383" s="45" t="s">
        <v>614</v>
      </c>
      <c r="B383" s="36" t="s">
        <v>593</v>
      </c>
      <c r="C383" s="37"/>
      <c r="D383" s="37">
        <v>0</v>
      </c>
      <c r="E383" s="38" t="str">
        <f t="shared" ref="E383" si="123">+IF(C383=0,"",C383/C$329)</f>
        <v/>
      </c>
      <c r="F383" s="38" t="str">
        <f t="shared" ref="F383" si="124">+IF(D383=0,"",D383/D$329)</f>
        <v/>
      </c>
      <c r="G383" s="39" t="str">
        <f t="shared" ref="G383" si="125">+IF(OR(AND(D383=0),(C383=0)),"0",((D383-C383)/C383))</f>
        <v>0</v>
      </c>
      <c r="H383" s="40" t="str">
        <f t="shared" ref="H383" si="126">+IF(OR(AND(E383=""),(G383="")),"",E383*G383)</f>
        <v/>
      </c>
    </row>
    <row r="384" spans="1:8" s="42" customFormat="1" ht="15" x14ac:dyDescent="0.2">
      <c r="B384" s="36" t="s">
        <v>288</v>
      </c>
      <c r="C384" s="37">
        <v>0</v>
      </c>
      <c r="D384" s="37">
        <v>0</v>
      </c>
      <c r="E384" s="38" t="str">
        <f t="shared" si="119"/>
        <v/>
      </c>
      <c r="F384" s="38" t="str">
        <f t="shared" si="120"/>
        <v/>
      </c>
      <c r="G384" s="39" t="str">
        <f t="shared" si="121"/>
        <v>0</v>
      </c>
      <c r="H384" s="40" t="str">
        <f t="shared" si="122"/>
        <v/>
      </c>
    </row>
    <row r="385" spans="1:8" s="42" customFormat="1" ht="15" x14ac:dyDescent="0.2">
      <c r="B385" s="36" t="s">
        <v>289</v>
      </c>
      <c r="C385" s="37">
        <v>8</v>
      </c>
      <c r="D385" s="37">
        <v>0</v>
      </c>
      <c r="E385" s="38">
        <f t="shared" si="119"/>
        <v>1.5037593984962405E-2</v>
      </c>
      <c r="F385" s="38" t="str">
        <f t="shared" si="120"/>
        <v/>
      </c>
      <c r="G385" s="39" t="str">
        <f t="shared" si="121"/>
        <v>0</v>
      </c>
      <c r="H385" s="40">
        <f t="shared" si="122"/>
        <v>0</v>
      </c>
    </row>
    <row r="386" spans="1:8" s="42" customFormat="1" ht="15" x14ac:dyDescent="0.2">
      <c r="B386" s="36" t="s">
        <v>537</v>
      </c>
      <c r="C386" s="37">
        <v>0</v>
      </c>
      <c r="D386" s="37">
        <v>0</v>
      </c>
      <c r="E386" s="38" t="str">
        <f t="shared" si="119"/>
        <v/>
      </c>
      <c r="F386" s="38" t="str">
        <f t="shared" si="120"/>
        <v/>
      </c>
      <c r="G386" s="39" t="str">
        <f t="shared" si="121"/>
        <v>0</v>
      </c>
      <c r="H386" s="40" t="str">
        <f t="shared" si="122"/>
        <v/>
      </c>
    </row>
    <row r="387" spans="1:8" s="42" customFormat="1" ht="15" x14ac:dyDescent="0.2">
      <c r="B387" s="36" t="s">
        <v>102</v>
      </c>
      <c r="C387" s="37">
        <v>0</v>
      </c>
      <c r="D387" s="37">
        <v>0</v>
      </c>
      <c r="E387" s="38" t="str">
        <f t="shared" si="119"/>
        <v/>
      </c>
      <c r="F387" s="38" t="str">
        <f t="shared" si="120"/>
        <v/>
      </c>
      <c r="G387" s="39" t="str">
        <f t="shared" si="121"/>
        <v>0</v>
      </c>
      <c r="H387" s="40" t="str">
        <f t="shared" si="122"/>
        <v/>
      </c>
    </row>
    <row r="388" spans="1:8" s="42" customFormat="1" ht="15" x14ac:dyDescent="0.2">
      <c r="B388" s="36" t="s">
        <v>290</v>
      </c>
      <c r="C388" s="37">
        <v>0</v>
      </c>
      <c r="D388" s="37">
        <v>0</v>
      </c>
      <c r="E388" s="38" t="str">
        <f t="shared" si="119"/>
        <v/>
      </c>
      <c r="F388" s="38" t="str">
        <f t="shared" si="120"/>
        <v/>
      </c>
      <c r="G388" s="39" t="str">
        <f t="shared" si="121"/>
        <v>0</v>
      </c>
      <c r="H388" s="40" t="str">
        <f t="shared" si="122"/>
        <v/>
      </c>
    </row>
    <row r="389" spans="1:8" s="42" customFormat="1" ht="15" x14ac:dyDescent="0.2">
      <c r="B389" s="36" t="s">
        <v>106</v>
      </c>
      <c r="C389" s="37">
        <v>0</v>
      </c>
      <c r="D389" s="37">
        <v>0</v>
      </c>
      <c r="E389" s="38" t="str">
        <f t="shared" si="119"/>
        <v/>
      </c>
      <c r="F389" s="38" t="str">
        <f t="shared" si="120"/>
        <v/>
      </c>
      <c r="G389" s="39" t="str">
        <f t="shared" si="121"/>
        <v>0</v>
      </c>
      <c r="H389" s="40" t="str">
        <f t="shared" si="122"/>
        <v/>
      </c>
    </row>
    <row r="390" spans="1:8" s="42" customFormat="1" ht="15" x14ac:dyDescent="0.2">
      <c r="B390" s="36" t="s">
        <v>105</v>
      </c>
      <c r="C390" s="37">
        <v>4</v>
      </c>
      <c r="D390" s="37">
        <v>1</v>
      </c>
      <c r="E390" s="38">
        <f t="shared" si="119"/>
        <v>7.5187969924812026E-3</v>
      </c>
      <c r="F390" s="38">
        <f t="shared" si="120"/>
        <v>5.434782608695652E-3</v>
      </c>
      <c r="G390" s="39">
        <f t="shared" si="121"/>
        <v>-0.75</v>
      </c>
      <c r="H390" s="40">
        <f t="shared" si="122"/>
        <v>-5.6390977443609019E-3</v>
      </c>
    </row>
    <row r="391" spans="1:8" s="42" customFormat="1" ht="15" x14ac:dyDescent="0.2">
      <c r="B391" s="36" t="s">
        <v>538</v>
      </c>
      <c r="C391" s="37">
        <v>0</v>
      </c>
      <c r="D391" s="37">
        <v>0</v>
      </c>
      <c r="E391" s="38" t="str">
        <f t="shared" si="119"/>
        <v/>
      </c>
      <c r="F391" s="38" t="str">
        <f t="shared" si="120"/>
        <v/>
      </c>
      <c r="G391" s="39" t="str">
        <f t="shared" si="121"/>
        <v>0</v>
      </c>
      <c r="H391" s="40" t="str">
        <f t="shared" si="122"/>
        <v/>
      </c>
    </row>
    <row r="392" spans="1:8" s="42" customFormat="1" ht="15" x14ac:dyDescent="0.2">
      <c r="B392" s="36" t="s">
        <v>291</v>
      </c>
      <c r="C392" s="37">
        <v>0</v>
      </c>
      <c r="D392" s="37">
        <v>0</v>
      </c>
      <c r="E392" s="38" t="str">
        <f t="shared" si="119"/>
        <v/>
      </c>
      <c r="F392" s="38" t="str">
        <f t="shared" si="120"/>
        <v/>
      </c>
      <c r="G392" s="39" t="str">
        <f t="shared" si="121"/>
        <v>0</v>
      </c>
      <c r="H392" s="40" t="str">
        <f t="shared" si="122"/>
        <v/>
      </c>
    </row>
    <row r="393" spans="1:8" s="42" customFormat="1" ht="15" x14ac:dyDescent="0.2">
      <c r="B393" s="36" t="s">
        <v>292</v>
      </c>
      <c r="C393" s="37">
        <v>140</v>
      </c>
      <c r="D393" s="37">
        <v>0</v>
      </c>
      <c r="E393" s="38">
        <f t="shared" si="119"/>
        <v>0.26315789473684209</v>
      </c>
      <c r="F393" s="38" t="str">
        <f t="shared" si="120"/>
        <v/>
      </c>
      <c r="G393" s="39" t="str">
        <f t="shared" si="121"/>
        <v>0</v>
      </c>
      <c r="H393" s="40">
        <f t="shared" si="122"/>
        <v>0</v>
      </c>
    </row>
    <row r="394" spans="1:8" s="42" customFormat="1" ht="15" x14ac:dyDescent="0.2">
      <c r="B394" s="36" t="s">
        <v>539</v>
      </c>
      <c r="C394" s="37">
        <v>4</v>
      </c>
      <c r="D394" s="37">
        <v>6</v>
      </c>
      <c r="E394" s="38">
        <f t="shared" si="119"/>
        <v>7.5187969924812026E-3</v>
      </c>
      <c r="F394" s="38">
        <f t="shared" si="120"/>
        <v>3.2608695652173912E-2</v>
      </c>
      <c r="G394" s="39">
        <f t="shared" si="121"/>
        <v>0.5</v>
      </c>
      <c r="H394" s="40">
        <f t="shared" si="122"/>
        <v>3.7593984962406013E-3</v>
      </c>
    </row>
    <row r="395" spans="1:8" s="42" customFormat="1" ht="15" x14ac:dyDescent="0.2">
      <c r="B395" s="36" t="s">
        <v>104</v>
      </c>
      <c r="C395" s="37">
        <v>0</v>
      </c>
      <c r="D395" s="37">
        <v>0</v>
      </c>
      <c r="E395" s="38" t="str">
        <f t="shared" si="119"/>
        <v/>
      </c>
      <c r="F395" s="38" t="str">
        <f t="shared" si="120"/>
        <v/>
      </c>
      <c r="G395" s="39" t="str">
        <f t="shared" si="121"/>
        <v>0</v>
      </c>
      <c r="H395" s="40" t="str">
        <f t="shared" si="122"/>
        <v/>
      </c>
    </row>
    <row r="396" spans="1:8" s="42" customFormat="1" ht="15" x14ac:dyDescent="0.2">
      <c r="B396" s="36" t="s">
        <v>540</v>
      </c>
      <c r="C396" s="37">
        <v>0</v>
      </c>
      <c r="D396" s="37">
        <v>0</v>
      </c>
      <c r="E396" s="38" t="str">
        <f t="shared" ref="E396:E468" si="127">+IF(C396=0,"",C396/C$329)</f>
        <v/>
      </c>
      <c r="F396" s="38" t="str">
        <f t="shared" ref="F396:F468" si="128">+IF(D396=0,"",D396/D$329)</f>
        <v/>
      </c>
      <c r="G396" s="39" t="str">
        <f t="shared" ref="G396:G468" si="129">+IF(OR(AND(D396=0),(C396=0)),"0",((D396-C396)/C396))</f>
        <v>0</v>
      </c>
      <c r="H396" s="40" t="str">
        <f t="shared" ref="H396:H468" si="130">+IF(OR(AND(E396=""),(G396="")),"",E396*G396)</f>
        <v/>
      </c>
    </row>
    <row r="397" spans="1:8" s="42" customFormat="1" ht="15" x14ac:dyDescent="0.2">
      <c r="B397" s="36" t="s">
        <v>293</v>
      </c>
      <c r="C397" s="37">
        <v>0</v>
      </c>
      <c r="D397" s="37">
        <v>0</v>
      </c>
      <c r="E397" s="38" t="str">
        <f t="shared" si="127"/>
        <v/>
      </c>
      <c r="F397" s="38" t="str">
        <f t="shared" si="128"/>
        <v/>
      </c>
      <c r="G397" s="39" t="str">
        <f t="shared" si="129"/>
        <v>0</v>
      </c>
      <c r="H397" s="40" t="str">
        <f t="shared" si="130"/>
        <v/>
      </c>
    </row>
    <row r="398" spans="1:8" s="42" customFormat="1" ht="15" x14ac:dyDescent="0.2">
      <c r="A398" s="45" t="s">
        <v>614</v>
      </c>
      <c r="B398" s="36" t="s">
        <v>594</v>
      </c>
      <c r="C398" s="37"/>
      <c r="D398" s="37">
        <v>0</v>
      </c>
      <c r="E398" s="38" t="str">
        <f t="shared" ref="E398:E400" si="131">+IF(C398=0,"",C398/C$329)</f>
        <v/>
      </c>
      <c r="F398" s="38" t="str">
        <f t="shared" ref="F398:F400" si="132">+IF(D398=0,"",D398/D$329)</f>
        <v/>
      </c>
      <c r="G398" s="39" t="str">
        <f t="shared" ref="G398:G400" si="133">+IF(OR(AND(D398=0),(C398=0)),"0",((D398-C398)/C398))</f>
        <v>0</v>
      </c>
      <c r="H398" s="40" t="str">
        <f t="shared" ref="H398:H400" si="134">+IF(OR(AND(E398=""),(G398="")),"",E398*G398)</f>
        <v/>
      </c>
    </row>
    <row r="399" spans="1:8" s="42" customFormat="1" ht="15" x14ac:dyDescent="0.2">
      <c r="A399" s="45" t="s">
        <v>614</v>
      </c>
      <c r="B399" s="36" t="s">
        <v>595</v>
      </c>
      <c r="C399" s="37"/>
      <c r="D399" s="37">
        <v>1</v>
      </c>
      <c r="E399" s="38" t="str">
        <f t="shared" si="131"/>
        <v/>
      </c>
      <c r="F399" s="38">
        <f t="shared" si="132"/>
        <v>5.434782608695652E-3</v>
      </c>
      <c r="G399" s="39" t="str">
        <f t="shared" si="133"/>
        <v>0</v>
      </c>
      <c r="H399" s="40" t="str">
        <f t="shared" si="134"/>
        <v/>
      </c>
    </row>
    <row r="400" spans="1:8" s="42" customFormat="1" ht="15" x14ac:dyDescent="0.2">
      <c r="A400" s="45" t="s">
        <v>614</v>
      </c>
      <c r="B400" s="36" t="s">
        <v>596</v>
      </c>
      <c r="C400" s="37"/>
      <c r="D400" s="37">
        <v>0</v>
      </c>
      <c r="E400" s="38" t="str">
        <f t="shared" si="131"/>
        <v/>
      </c>
      <c r="F400" s="38" t="str">
        <f t="shared" si="132"/>
        <v/>
      </c>
      <c r="G400" s="39" t="str">
        <f t="shared" si="133"/>
        <v>0</v>
      </c>
      <c r="H400" s="40" t="str">
        <f t="shared" si="134"/>
        <v/>
      </c>
    </row>
    <row r="401" spans="1:8" s="42" customFormat="1" ht="15" x14ac:dyDescent="0.2">
      <c r="B401" s="36" t="s">
        <v>294</v>
      </c>
      <c r="C401" s="37">
        <v>0</v>
      </c>
      <c r="D401" s="37">
        <v>0</v>
      </c>
      <c r="E401" s="38" t="str">
        <f t="shared" si="127"/>
        <v/>
      </c>
      <c r="F401" s="38" t="str">
        <f t="shared" si="128"/>
        <v/>
      </c>
      <c r="G401" s="39" t="str">
        <f t="shared" si="129"/>
        <v>0</v>
      </c>
      <c r="H401" s="40" t="str">
        <f t="shared" si="130"/>
        <v/>
      </c>
    </row>
    <row r="402" spans="1:8" s="42" customFormat="1" ht="15" x14ac:dyDescent="0.2">
      <c r="B402" s="36" t="s">
        <v>295</v>
      </c>
      <c r="C402" s="37">
        <v>0</v>
      </c>
      <c r="D402" s="37">
        <v>0</v>
      </c>
      <c r="E402" s="38" t="str">
        <f t="shared" si="127"/>
        <v/>
      </c>
      <c r="F402" s="38" t="str">
        <f t="shared" si="128"/>
        <v/>
      </c>
      <c r="G402" s="39" t="str">
        <f t="shared" si="129"/>
        <v>0</v>
      </c>
      <c r="H402" s="40" t="str">
        <f t="shared" si="130"/>
        <v/>
      </c>
    </row>
    <row r="403" spans="1:8" s="42" customFormat="1" ht="15" x14ac:dyDescent="0.2">
      <c r="B403" s="36" t="s">
        <v>541</v>
      </c>
      <c r="C403" s="37">
        <v>0</v>
      </c>
      <c r="D403" s="37">
        <v>0</v>
      </c>
      <c r="E403" s="38" t="str">
        <f t="shared" si="127"/>
        <v/>
      </c>
      <c r="F403" s="38" t="str">
        <f t="shared" si="128"/>
        <v/>
      </c>
      <c r="G403" s="39" t="str">
        <f t="shared" si="129"/>
        <v>0</v>
      </c>
      <c r="H403" s="40" t="str">
        <f t="shared" si="130"/>
        <v/>
      </c>
    </row>
    <row r="404" spans="1:8" s="42" customFormat="1" ht="30" x14ac:dyDescent="0.2">
      <c r="B404" s="36" t="s">
        <v>296</v>
      </c>
      <c r="C404" s="37">
        <v>0</v>
      </c>
      <c r="D404" s="37">
        <v>0</v>
      </c>
      <c r="E404" s="38" t="str">
        <f t="shared" si="127"/>
        <v/>
      </c>
      <c r="F404" s="38" t="str">
        <f t="shared" si="128"/>
        <v/>
      </c>
      <c r="G404" s="39" t="str">
        <f t="shared" si="129"/>
        <v>0</v>
      </c>
      <c r="H404" s="40" t="str">
        <f t="shared" si="130"/>
        <v/>
      </c>
    </row>
    <row r="405" spans="1:8" s="42" customFormat="1" ht="15" x14ac:dyDescent="0.2">
      <c r="B405" s="36" t="s">
        <v>542</v>
      </c>
      <c r="C405" s="37">
        <v>0</v>
      </c>
      <c r="D405" s="37">
        <v>0</v>
      </c>
      <c r="E405" s="38" t="str">
        <f t="shared" si="127"/>
        <v/>
      </c>
      <c r="F405" s="38" t="str">
        <f t="shared" si="128"/>
        <v/>
      </c>
      <c r="G405" s="39" t="str">
        <f t="shared" si="129"/>
        <v>0</v>
      </c>
      <c r="H405" s="40" t="str">
        <f t="shared" si="130"/>
        <v/>
      </c>
    </row>
    <row r="406" spans="1:8" s="42" customFormat="1" ht="15" x14ac:dyDescent="0.2">
      <c r="A406" s="45" t="s">
        <v>614</v>
      </c>
      <c r="B406" s="36" t="s">
        <v>601</v>
      </c>
      <c r="C406" s="37"/>
      <c r="D406" s="37">
        <v>0</v>
      </c>
      <c r="E406" s="38" t="str">
        <f t="shared" ref="E406" si="135">+IF(C406=0,"",C406/C$329)</f>
        <v/>
      </c>
      <c r="F406" s="38" t="str">
        <f t="shared" ref="F406" si="136">+IF(D406=0,"",D406/D$329)</f>
        <v/>
      </c>
      <c r="G406" s="39" t="str">
        <f t="shared" ref="G406" si="137">+IF(OR(AND(D406=0),(C406=0)),"0",((D406-C406)/C406))</f>
        <v>0</v>
      </c>
      <c r="H406" s="40" t="str">
        <f t="shared" ref="H406" si="138">+IF(OR(AND(E406=""),(G406="")),"",E406*G406)</f>
        <v/>
      </c>
    </row>
    <row r="407" spans="1:8" s="42" customFormat="1" ht="15" x14ac:dyDescent="0.2">
      <c r="B407" s="36" t="s">
        <v>297</v>
      </c>
      <c r="C407" s="37">
        <v>0</v>
      </c>
      <c r="D407" s="37">
        <v>0</v>
      </c>
      <c r="E407" s="38" t="str">
        <f t="shared" si="127"/>
        <v/>
      </c>
      <c r="F407" s="38" t="str">
        <f t="shared" si="128"/>
        <v/>
      </c>
      <c r="G407" s="39" t="str">
        <f t="shared" si="129"/>
        <v>0</v>
      </c>
      <c r="H407" s="40" t="str">
        <f t="shared" si="130"/>
        <v/>
      </c>
    </row>
    <row r="408" spans="1:8" s="42" customFormat="1" ht="15" x14ac:dyDescent="0.2">
      <c r="B408" s="36" t="s">
        <v>298</v>
      </c>
      <c r="C408" s="37">
        <v>0</v>
      </c>
      <c r="D408" s="37">
        <v>0</v>
      </c>
      <c r="E408" s="38" t="str">
        <f t="shared" si="127"/>
        <v/>
      </c>
      <c r="F408" s="38" t="str">
        <f t="shared" si="128"/>
        <v/>
      </c>
      <c r="G408" s="39" t="str">
        <f t="shared" si="129"/>
        <v>0</v>
      </c>
      <c r="H408" s="40" t="str">
        <f t="shared" si="130"/>
        <v/>
      </c>
    </row>
    <row r="409" spans="1:8" s="42" customFormat="1" ht="15" x14ac:dyDescent="0.2">
      <c r="B409" s="36" t="s">
        <v>299</v>
      </c>
      <c r="C409" s="37">
        <v>0</v>
      </c>
      <c r="D409" s="37">
        <v>0</v>
      </c>
      <c r="E409" s="38" t="str">
        <f t="shared" si="127"/>
        <v/>
      </c>
      <c r="F409" s="38" t="str">
        <f t="shared" si="128"/>
        <v/>
      </c>
      <c r="G409" s="39" t="str">
        <f t="shared" si="129"/>
        <v>0</v>
      </c>
      <c r="H409" s="40" t="str">
        <f t="shared" si="130"/>
        <v/>
      </c>
    </row>
    <row r="410" spans="1:8" s="42" customFormat="1" ht="15" x14ac:dyDescent="0.2">
      <c r="B410" s="36" t="s">
        <v>113</v>
      </c>
      <c r="C410" s="37">
        <v>0</v>
      </c>
      <c r="D410" s="37">
        <v>0</v>
      </c>
      <c r="E410" s="38" t="str">
        <f t="shared" si="127"/>
        <v/>
      </c>
      <c r="F410" s="38" t="str">
        <f t="shared" si="128"/>
        <v/>
      </c>
      <c r="G410" s="39" t="str">
        <f t="shared" si="129"/>
        <v>0</v>
      </c>
      <c r="H410" s="40" t="str">
        <f t="shared" si="130"/>
        <v/>
      </c>
    </row>
    <row r="411" spans="1:8" s="42" customFormat="1" ht="15" x14ac:dyDescent="0.2">
      <c r="B411" s="36" t="s">
        <v>114</v>
      </c>
      <c r="C411" s="37">
        <v>0</v>
      </c>
      <c r="D411" s="37">
        <v>1</v>
      </c>
      <c r="E411" s="38" t="str">
        <f t="shared" si="127"/>
        <v/>
      </c>
      <c r="F411" s="38">
        <f t="shared" si="128"/>
        <v>5.434782608695652E-3</v>
      </c>
      <c r="G411" s="39" t="str">
        <f t="shared" si="129"/>
        <v>0</v>
      </c>
      <c r="H411" s="40" t="str">
        <f t="shared" si="130"/>
        <v/>
      </c>
    </row>
    <row r="412" spans="1:8" s="42" customFormat="1" ht="15" x14ac:dyDescent="0.2">
      <c r="B412" s="36" t="s">
        <v>115</v>
      </c>
      <c r="C412" s="37">
        <v>12</v>
      </c>
      <c r="D412" s="37">
        <v>4</v>
      </c>
      <c r="E412" s="38">
        <f t="shared" si="127"/>
        <v>2.2556390977443608E-2</v>
      </c>
      <c r="F412" s="38">
        <f t="shared" si="128"/>
        <v>2.1739130434782608E-2</v>
      </c>
      <c r="G412" s="39">
        <f t="shared" si="129"/>
        <v>-0.66666666666666663</v>
      </c>
      <c r="H412" s="40">
        <f t="shared" si="130"/>
        <v>-1.5037593984962405E-2</v>
      </c>
    </row>
    <row r="413" spans="1:8" s="42" customFormat="1" ht="15" x14ac:dyDescent="0.2">
      <c r="B413" s="36" t="s">
        <v>300</v>
      </c>
      <c r="C413" s="37">
        <v>0</v>
      </c>
      <c r="D413" s="37">
        <v>0</v>
      </c>
      <c r="E413" s="38" t="str">
        <f t="shared" si="127"/>
        <v/>
      </c>
      <c r="F413" s="38" t="str">
        <f t="shared" si="128"/>
        <v/>
      </c>
      <c r="G413" s="39" t="str">
        <f t="shared" si="129"/>
        <v>0</v>
      </c>
      <c r="H413" s="40" t="str">
        <f t="shared" si="130"/>
        <v/>
      </c>
    </row>
    <row r="414" spans="1:8" s="42" customFormat="1" ht="15" x14ac:dyDescent="0.2">
      <c r="A414" s="45" t="s">
        <v>614</v>
      </c>
      <c r="B414" s="36" t="s">
        <v>602</v>
      </c>
      <c r="C414" s="37"/>
      <c r="D414" s="37">
        <v>0</v>
      </c>
      <c r="E414" s="38" t="str">
        <f t="shared" ref="E414:E415" si="139">+IF(C414=0,"",C414/C$329)</f>
        <v/>
      </c>
      <c r="F414" s="38" t="str">
        <f t="shared" ref="F414:F415" si="140">+IF(D414=0,"",D414/D$329)</f>
        <v/>
      </c>
      <c r="G414" s="39" t="str">
        <f t="shared" ref="G414:G415" si="141">+IF(OR(AND(D414=0),(C414=0)),"0",((D414-C414)/C414))</f>
        <v>0</v>
      </c>
      <c r="H414" s="40" t="str">
        <f t="shared" ref="H414:H415" si="142">+IF(OR(AND(E414=""),(G414="")),"",E414*G414)</f>
        <v/>
      </c>
    </row>
    <row r="415" spans="1:8" s="42" customFormat="1" ht="15" x14ac:dyDescent="0.2">
      <c r="A415" s="45" t="s">
        <v>614</v>
      </c>
      <c r="B415" s="36" t="s">
        <v>603</v>
      </c>
      <c r="C415" s="37"/>
      <c r="D415" s="37">
        <v>0</v>
      </c>
      <c r="E415" s="38" t="str">
        <f t="shared" si="139"/>
        <v/>
      </c>
      <c r="F415" s="38" t="str">
        <f t="shared" si="140"/>
        <v/>
      </c>
      <c r="G415" s="39" t="str">
        <f t="shared" si="141"/>
        <v>0</v>
      </c>
      <c r="H415" s="40" t="str">
        <f t="shared" si="142"/>
        <v/>
      </c>
    </row>
    <row r="416" spans="1:8" s="42" customFormat="1" ht="15" x14ac:dyDescent="0.2">
      <c r="B416" s="36" t="s">
        <v>112</v>
      </c>
      <c r="C416" s="37">
        <v>0</v>
      </c>
      <c r="D416" s="37">
        <v>0</v>
      </c>
      <c r="E416" s="38" t="str">
        <f t="shared" si="127"/>
        <v/>
      </c>
      <c r="F416" s="38" t="str">
        <f t="shared" si="128"/>
        <v/>
      </c>
      <c r="G416" s="39" t="str">
        <f t="shared" si="129"/>
        <v>0</v>
      </c>
      <c r="H416" s="40" t="str">
        <f t="shared" si="130"/>
        <v/>
      </c>
    </row>
    <row r="417" spans="1:8" s="42" customFormat="1" ht="15" x14ac:dyDescent="0.2">
      <c r="A417" s="45" t="s">
        <v>614</v>
      </c>
      <c r="B417" s="36" t="s">
        <v>604</v>
      </c>
      <c r="C417" s="37"/>
      <c r="D417" s="37">
        <v>0</v>
      </c>
      <c r="E417" s="38" t="str">
        <f t="shared" ref="E417:E419" si="143">+IF(C417=0,"",C417/C$329)</f>
        <v/>
      </c>
      <c r="F417" s="38" t="str">
        <f t="shared" ref="F417:F419" si="144">+IF(D417=0,"",D417/D$329)</f>
        <v/>
      </c>
      <c r="G417" s="39" t="str">
        <f t="shared" ref="G417:G419" si="145">+IF(OR(AND(D417=0),(C417=0)),"0",((D417-C417)/C417))</f>
        <v>0</v>
      </c>
      <c r="H417" s="40" t="str">
        <f t="shared" ref="H417:H419" si="146">+IF(OR(AND(E417=""),(G417="")),"",E417*G417)</f>
        <v/>
      </c>
    </row>
    <row r="418" spans="1:8" s="42" customFormat="1" ht="15" x14ac:dyDescent="0.2">
      <c r="A418" s="45" t="s">
        <v>614</v>
      </c>
      <c r="B418" s="36" t="s">
        <v>605</v>
      </c>
      <c r="C418" s="37"/>
      <c r="D418" s="37">
        <v>0</v>
      </c>
      <c r="E418" s="38" t="str">
        <f t="shared" si="143"/>
        <v/>
      </c>
      <c r="F418" s="38" t="str">
        <f t="shared" si="144"/>
        <v/>
      </c>
      <c r="G418" s="39" t="str">
        <f t="shared" si="145"/>
        <v>0</v>
      </c>
      <c r="H418" s="40" t="str">
        <f t="shared" si="146"/>
        <v/>
      </c>
    </row>
    <row r="419" spans="1:8" s="42" customFormat="1" ht="15" x14ac:dyDescent="0.2">
      <c r="A419" s="45" t="s">
        <v>614</v>
      </c>
      <c r="B419" s="36" t="s">
        <v>606</v>
      </c>
      <c r="C419" s="37"/>
      <c r="D419" s="37">
        <v>0</v>
      </c>
      <c r="E419" s="38" t="str">
        <f t="shared" si="143"/>
        <v/>
      </c>
      <c r="F419" s="38" t="str">
        <f t="shared" si="144"/>
        <v/>
      </c>
      <c r="G419" s="39" t="str">
        <f t="shared" si="145"/>
        <v>0</v>
      </c>
      <c r="H419" s="40" t="str">
        <f t="shared" si="146"/>
        <v/>
      </c>
    </row>
    <row r="420" spans="1:8" s="42" customFormat="1" ht="15" x14ac:dyDescent="0.2">
      <c r="B420" s="36" t="s">
        <v>543</v>
      </c>
      <c r="C420" s="37">
        <v>0</v>
      </c>
      <c r="D420" s="37">
        <v>0</v>
      </c>
      <c r="E420" s="38" t="str">
        <f t="shared" si="127"/>
        <v/>
      </c>
      <c r="F420" s="38" t="str">
        <f t="shared" si="128"/>
        <v/>
      </c>
      <c r="G420" s="39" t="str">
        <f t="shared" si="129"/>
        <v>0</v>
      </c>
      <c r="H420" s="40" t="str">
        <f t="shared" si="130"/>
        <v/>
      </c>
    </row>
    <row r="421" spans="1:8" s="42" customFormat="1" ht="15" x14ac:dyDescent="0.2">
      <c r="B421" s="36" t="s">
        <v>119</v>
      </c>
      <c r="C421" s="37">
        <v>0</v>
      </c>
      <c r="D421" s="37">
        <v>0</v>
      </c>
      <c r="E421" s="38" t="str">
        <f t="shared" si="127"/>
        <v/>
      </c>
      <c r="F421" s="38" t="str">
        <f t="shared" si="128"/>
        <v/>
      </c>
      <c r="G421" s="39" t="str">
        <f t="shared" si="129"/>
        <v>0</v>
      </c>
      <c r="H421" s="40" t="str">
        <f t="shared" si="130"/>
        <v/>
      </c>
    </row>
    <row r="422" spans="1:8" s="42" customFormat="1" ht="15" x14ac:dyDescent="0.2">
      <c r="B422" s="36" t="s">
        <v>128</v>
      </c>
      <c r="C422" s="37">
        <v>0</v>
      </c>
      <c r="D422" s="37">
        <v>0</v>
      </c>
      <c r="E422" s="38" t="str">
        <f t="shared" si="127"/>
        <v/>
      </c>
      <c r="F422" s="38" t="str">
        <f t="shared" si="128"/>
        <v/>
      </c>
      <c r="G422" s="39" t="str">
        <f t="shared" si="129"/>
        <v>0</v>
      </c>
      <c r="H422" s="40" t="str">
        <f t="shared" si="130"/>
        <v/>
      </c>
    </row>
    <row r="423" spans="1:8" s="42" customFormat="1" ht="15" x14ac:dyDescent="0.2">
      <c r="B423" s="36" t="s">
        <v>127</v>
      </c>
      <c r="C423" s="37">
        <v>0</v>
      </c>
      <c r="D423" s="37">
        <v>0</v>
      </c>
      <c r="E423" s="38" t="str">
        <f t="shared" si="127"/>
        <v/>
      </c>
      <c r="F423" s="38" t="str">
        <f t="shared" si="128"/>
        <v/>
      </c>
      <c r="G423" s="39" t="str">
        <f t="shared" si="129"/>
        <v>0</v>
      </c>
      <c r="H423" s="40" t="str">
        <f t="shared" si="130"/>
        <v/>
      </c>
    </row>
    <row r="424" spans="1:8" s="42" customFormat="1" ht="15" x14ac:dyDescent="0.2">
      <c r="B424" s="36" t="s">
        <v>301</v>
      </c>
      <c r="C424" s="37">
        <v>0</v>
      </c>
      <c r="D424" s="37">
        <v>0</v>
      </c>
      <c r="E424" s="38" t="str">
        <f t="shared" si="127"/>
        <v/>
      </c>
      <c r="F424" s="38" t="str">
        <f t="shared" si="128"/>
        <v/>
      </c>
      <c r="G424" s="39" t="str">
        <f t="shared" si="129"/>
        <v>0</v>
      </c>
      <c r="H424" s="40" t="str">
        <f t="shared" si="130"/>
        <v/>
      </c>
    </row>
    <row r="425" spans="1:8" s="42" customFormat="1" ht="15" x14ac:dyDescent="0.2">
      <c r="B425" s="36" t="s">
        <v>544</v>
      </c>
      <c r="C425" s="37">
        <v>0</v>
      </c>
      <c r="D425" s="37">
        <v>0</v>
      </c>
      <c r="E425" s="38" t="str">
        <f t="shared" si="127"/>
        <v/>
      </c>
      <c r="F425" s="38" t="str">
        <f t="shared" si="128"/>
        <v/>
      </c>
      <c r="G425" s="39" t="str">
        <f t="shared" si="129"/>
        <v>0</v>
      </c>
      <c r="H425" s="40" t="str">
        <f t="shared" si="130"/>
        <v/>
      </c>
    </row>
    <row r="426" spans="1:8" s="42" customFormat="1" ht="30" x14ac:dyDescent="0.2">
      <c r="B426" s="36" t="s">
        <v>545</v>
      </c>
      <c r="C426" s="37">
        <v>0</v>
      </c>
      <c r="D426" s="37">
        <v>0</v>
      </c>
      <c r="E426" s="38" t="str">
        <f t="shared" si="127"/>
        <v/>
      </c>
      <c r="F426" s="38" t="str">
        <f t="shared" si="128"/>
        <v/>
      </c>
      <c r="G426" s="39" t="str">
        <f t="shared" si="129"/>
        <v>0</v>
      </c>
      <c r="H426" s="40" t="str">
        <f t="shared" si="130"/>
        <v/>
      </c>
    </row>
    <row r="427" spans="1:8" s="42" customFormat="1" ht="15" x14ac:dyDescent="0.2">
      <c r="B427" s="36" t="s">
        <v>546</v>
      </c>
      <c r="C427" s="37">
        <v>0</v>
      </c>
      <c r="D427" s="37">
        <v>0</v>
      </c>
      <c r="E427" s="38" t="str">
        <f t="shared" si="127"/>
        <v/>
      </c>
      <c r="F427" s="38" t="str">
        <f t="shared" si="128"/>
        <v/>
      </c>
      <c r="G427" s="39" t="str">
        <f t="shared" si="129"/>
        <v>0</v>
      </c>
      <c r="H427" s="40" t="str">
        <f t="shared" si="130"/>
        <v/>
      </c>
    </row>
    <row r="428" spans="1:8" s="42" customFormat="1" ht="15" x14ac:dyDescent="0.2">
      <c r="B428" s="36" t="s">
        <v>123</v>
      </c>
      <c r="C428" s="37">
        <v>0</v>
      </c>
      <c r="D428" s="37">
        <v>0</v>
      </c>
      <c r="E428" s="38" t="str">
        <f t="shared" si="127"/>
        <v/>
      </c>
      <c r="F428" s="38" t="str">
        <f t="shared" si="128"/>
        <v/>
      </c>
      <c r="G428" s="39" t="str">
        <f t="shared" si="129"/>
        <v>0</v>
      </c>
      <c r="H428" s="40" t="str">
        <f t="shared" si="130"/>
        <v/>
      </c>
    </row>
    <row r="429" spans="1:8" s="42" customFormat="1" ht="15" x14ac:dyDescent="0.2">
      <c r="B429" s="36" t="s">
        <v>302</v>
      </c>
      <c r="C429" s="37">
        <v>0</v>
      </c>
      <c r="D429" s="37">
        <v>0</v>
      </c>
      <c r="E429" s="38" t="str">
        <f t="shared" si="127"/>
        <v/>
      </c>
      <c r="F429" s="38" t="str">
        <f t="shared" si="128"/>
        <v/>
      </c>
      <c r="G429" s="39" t="str">
        <f t="shared" si="129"/>
        <v>0</v>
      </c>
      <c r="H429" s="40" t="str">
        <f t="shared" si="130"/>
        <v/>
      </c>
    </row>
    <row r="430" spans="1:8" s="42" customFormat="1" ht="15" x14ac:dyDescent="0.2">
      <c r="B430" s="36" t="s">
        <v>124</v>
      </c>
      <c r="C430" s="37">
        <v>0</v>
      </c>
      <c r="D430" s="37">
        <v>0</v>
      </c>
      <c r="E430" s="38" t="str">
        <f t="shared" si="127"/>
        <v/>
      </c>
      <c r="F430" s="38" t="str">
        <f t="shared" si="128"/>
        <v/>
      </c>
      <c r="G430" s="39" t="str">
        <f t="shared" si="129"/>
        <v>0</v>
      </c>
      <c r="H430" s="40" t="str">
        <f t="shared" si="130"/>
        <v/>
      </c>
    </row>
    <row r="431" spans="1:8" s="42" customFormat="1" ht="15" x14ac:dyDescent="0.2">
      <c r="B431" s="36" t="s">
        <v>409</v>
      </c>
      <c r="C431" s="37">
        <v>0</v>
      </c>
      <c r="D431" s="37">
        <v>0</v>
      </c>
      <c r="E431" s="38" t="str">
        <f t="shared" si="127"/>
        <v/>
      </c>
      <c r="F431" s="38" t="str">
        <f t="shared" si="128"/>
        <v/>
      </c>
      <c r="G431" s="39" t="str">
        <f t="shared" si="129"/>
        <v>0</v>
      </c>
      <c r="H431" s="40" t="str">
        <f t="shared" si="130"/>
        <v/>
      </c>
    </row>
    <row r="432" spans="1:8" s="42" customFormat="1" ht="15" x14ac:dyDescent="0.2">
      <c r="B432" s="36" t="s">
        <v>122</v>
      </c>
      <c r="C432" s="37">
        <v>3</v>
      </c>
      <c r="D432" s="37">
        <v>0</v>
      </c>
      <c r="E432" s="38">
        <f t="shared" si="127"/>
        <v>5.6390977443609019E-3</v>
      </c>
      <c r="F432" s="38" t="str">
        <f t="shared" si="128"/>
        <v/>
      </c>
      <c r="G432" s="39" t="str">
        <f t="shared" si="129"/>
        <v>0</v>
      </c>
      <c r="H432" s="40">
        <f t="shared" si="130"/>
        <v>0</v>
      </c>
    </row>
    <row r="433" spans="2:8" s="42" customFormat="1" ht="15" x14ac:dyDescent="0.2">
      <c r="B433" s="36" t="s">
        <v>303</v>
      </c>
      <c r="C433" s="37">
        <v>0</v>
      </c>
      <c r="D433" s="37">
        <v>0</v>
      </c>
      <c r="E433" s="38" t="str">
        <f t="shared" si="127"/>
        <v/>
      </c>
      <c r="F433" s="38" t="str">
        <f t="shared" si="128"/>
        <v/>
      </c>
      <c r="G433" s="39" t="str">
        <f t="shared" si="129"/>
        <v>0</v>
      </c>
      <c r="H433" s="40" t="str">
        <f t="shared" si="130"/>
        <v/>
      </c>
    </row>
    <row r="434" spans="2:8" s="42" customFormat="1" ht="15" x14ac:dyDescent="0.2">
      <c r="B434" s="36" t="s">
        <v>121</v>
      </c>
      <c r="C434" s="37">
        <v>0</v>
      </c>
      <c r="D434" s="37">
        <v>0</v>
      </c>
      <c r="E434" s="38" t="str">
        <f t="shared" si="127"/>
        <v/>
      </c>
      <c r="F434" s="38" t="str">
        <f t="shared" si="128"/>
        <v/>
      </c>
      <c r="G434" s="39" t="str">
        <f t="shared" si="129"/>
        <v>0</v>
      </c>
      <c r="H434" s="40" t="str">
        <f t="shared" si="130"/>
        <v/>
      </c>
    </row>
    <row r="435" spans="2:8" s="42" customFormat="1" ht="15" x14ac:dyDescent="0.2">
      <c r="B435" s="36" t="s">
        <v>373</v>
      </c>
      <c r="C435" s="37">
        <v>0</v>
      </c>
      <c r="D435" s="37">
        <v>0</v>
      </c>
      <c r="E435" s="38" t="str">
        <f t="shared" si="127"/>
        <v/>
      </c>
      <c r="F435" s="38" t="str">
        <f t="shared" si="128"/>
        <v/>
      </c>
      <c r="G435" s="39" t="str">
        <f t="shared" si="129"/>
        <v>0</v>
      </c>
      <c r="H435" s="40" t="str">
        <f t="shared" si="130"/>
        <v/>
      </c>
    </row>
    <row r="436" spans="2:8" s="42" customFormat="1" ht="15" x14ac:dyDescent="0.2">
      <c r="B436" s="36" t="s">
        <v>131</v>
      </c>
      <c r="C436" s="37">
        <v>0</v>
      </c>
      <c r="D436" s="37">
        <v>0</v>
      </c>
      <c r="E436" s="38" t="str">
        <f t="shared" si="127"/>
        <v/>
      </c>
      <c r="F436" s="38" t="str">
        <f t="shared" si="128"/>
        <v/>
      </c>
      <c r="G436" s="39" t="str">
        <f t="shared" si="129"/>
        <v>0</v>
      </c>
      <c r="H436" s="40" t="str">
        <f t="shared" si="130"/>
        <v/>
      </c>
    </row>
    <row r="437" spans="2:8" s="42" customFormat="1" ht="15" x14ac:dyDescent="0.2">
      <c r="B437" s="36" t="s">
        <v>118</v>
      </c>
      <c r="C437" s="37">
        <v>0</v>
      </c>
      <c r="D437" s="37">
        <v>0</v>
      </c>
      <c r="E437" s="38" t="str">
        <f t="shared" si="127"/>
        <v/>
      </c>
      <c r="F437" s="38" t="str">
        <f t="shared" si="128"/>
        <v/>
      </c>
      <c r="G437" s="39" t="str">
        <f t="shared" si="129"/>
        <v>0</v>
      </c>
      <c r="H437" s="40" t="str">
        <f t="shared" si="130"/>
        <v/>
      </c>
    </row>
    <row r="438" spans="2:8" s="42" customFormat="1" ht="15" x14ac:dyDescent="0.2">
      <c r="B438" s="36" t="s">
        <v>304</v>
      </c>
      <c r="C438" s="37">
        <v>100</v>
      </c>
      <c r="D438" s="37">
        <v>2</v>
      </c>
      <c r="E438" s="38">
        <f t="shared" si="127"/>
        <v>0.18796992481203006</v>
      </c>
      <c r="F438" s="38">
        <f t="shared" si="128"/>
        <v>1.0869565217391304E-2</v>
      </c>
      <c r="G438" s="39">
        <f t="shared" si="129"/>
        <v>-0.98</v>
      </c>
      <c r="H438" s="40">
        <f t="shared" si="130"/>
        <v>-0.18421052631578946</v>
      </c>
    </row>
    <row r="439" spans="2:8" s="42" customFormat="1" ht="15" x14ac:dyDescent="0.2">
      <c r="B439" s="36" t="s">
        <v>547</v>
      </c>
      <c r="C439" s="37">
        <v>0</v>
      </c>
      <c r="D439" s="37">
        <v>0</v>
      </c>
      <c r="E439" s="38" t="str">
        <f t="shared" si="127"/>
        <v/>
      </c>
      <c r="F439" s="38" t="str">
        <f t="shared" si="128"/>
        <v/>
      </c>
      <c r="G439" s="39" t="str">
        <f t="shared" si="129"/>
        <v>0</v>
      </c>
      <c r="H439" s="40" t="str">
        <f t="shared" si="130"/>
        <v/>
      </c>
    </row>
    <row r="440" spans="2:8" s="42" customFormat="1" ht="15" x14ac:dyDescent="0.2">
      <c r="B440" s="36" t="s">
        <v>125</v>
      </c>
      <c r="C440" s="37">
        <v>0</v>
      </c>
      <c r="D440" s="37">
        <v>0</v>
      </c>
      <c r="E440" s="38" t="str">
        <f t="shared" si="127"/>
        <v/>
      </c>
      <c r="F440" s="38" t="str">
        <f t="shared" si="128"/>
        <v/>
      </c>
      <c r="G440" s="39" t="str">
        <f t="shared" si="129"/>
        <v>0</v>
      </c>
      <c r="H440" s="40" t="str">
        <f t="shared" si="130"/>
        <v/>
      </c>
    </row>
    <row r="441" spans="2:8" s="42" customFormat="1" ht="15" x14ac:dyDescent="0.2">
      <c r="B441" s="36" t="s">
        <v>129</v>
      </c>
      <c r="C441" s="37">
        <v>0</v>
      </c>
      <c r="D441" s="37">
        <v>0</v>
      </c>
      <c r="E441" s="38" t="str">
        <f t="shared" si="127"/>
        <v/>
      </c>
      <c r="F441" s="38" t="str">
        <f t="shared" si="128"/>
        <v/>
      </c>
      <c r="G441" s="39" t="str">
        <f t="shared" si="129"/>
        <v>0</v>
      </c>
      <c r="H441" s="40" t="str">
        <f t="shared" si="130"/>
        <v/>
      </c>
    </row>
    <row r="442" spans="2:8" s="42" customFormat="1" ht="15" x14ac:dyDescent="0.2">
      <c r="B442" s="36" t="s">
        <v>116</v>
      </c>
      <c r="C442" s="37">
        <v>0</v>
      </c>
      <c r="D442" s="37">
        <v>1</v>
      </c>
      <c r="E442" s="38" t="str">
        <f t="shared" si="127"/>
        <v/>
      </c>
      <c r="F442" s="38">
        <f t="shared" si="128"/>
        <v>5.434782608695652E-3</v>
      </c>
      <c r="G442" s="39" t="str">
        <f t="shared" si="129"/>
        <v>0</v>
      </c>
      <c r="H442" s="40" t="str">
        <f t="shared" si="130"/>
        <v/>
      </c>
    </row>
    <row r="443" spans="2:8" s="42" customFormat="1" ht="15" x14ac:dyDescent="0.2">
      <c r="B443" s="36" t="s">
        <v>120</v>
      </c>
      <c r="C443" s="37">
        <v>7</v>
      </c>
      <c r="D443" s="37">
        <v>2</v>
      </c>
      <c r="E443" s="38">
        <f t="shared" si="127"/>
        <v>1.3157894736842105E-2</v>
      </c>
      <c r="F443" s="38">
        <f t="shared" si="128"/>
        <v>1.0869565217391304E-2</v>
      </c>
      <c r="G443" s="39">
        <f t="shared" si="129"/>
        <v>-0.7142857142857143</v>
      </c>
      <c r="H443" s="40">
        <f t="shared" si="130"/>
        <v>-9.3984962406015032E-3</v>
      </c>
    </row>
    <row r="444" spans="2:8" s="42" customFormat="1" ht="15" x14ac:dyDescent="0.2">
      <c r="B444" s="36" t="s">
        <v>126</v>
      </c>
      <c r="C444" s="37">
        <v>0</v>
      </c>
      <c r="D444" s="37">
        <v>0</v>
      </c>
      <c r="E444" s="38" t="str">
        <f t="shared" si="127"/>
        <v/>
      </c>
      <c r="F444" s="38" t="str">
        <f t="shared" si="128"/>
        <v/>
      </c>
      <c r="G444" s="39" t="str">
        <f t="shared" si="129"/>
        <v>0</v>
      </c>
      <c r="H444" s="40" t="str">
        <f t="shared" si="130"/>
        <v/>
      </c>
    </row>
    <row r="445" spans="2:8" s="42" customFormat="1" ht="15" x14ac:dyDescent="0.2">
      <c r="B445" s="36" t="s">
        <v>130</v>
      </c>
      <c r="C445" s="37">
        <v>5</v>
      </c>
      <c r="D445" s="37">
        <v>0</v>
      </c>
      <c r="E445" s="38">
        <f t="shared" si="127"/>
        <v>9.3984962406015032E-3</v>
      </c>
      <c r="F445" s="38" t="str">
        <f t="shared" si="128"/>
        <v/>
      </c>
      <c r="G445" s="39" t="str">
        <f t="shared" si="129"/>
        <v>0</v>
      </c>
      <c r="H445" s="40">
        <f t="shared" si="130"/>
        <v>0</v>
      </c>
    </row>
    <row r="446" spans="2:8" s="42" customFormat="1" ht="15" x14ac:dyDescent="0.2">
      <c r="B446" s="36" t="s">
        <v>305</v>
      </c>
      <c r="C446" s="37">
        <v>1</v>
      </c>
      <c r="D446" s="37">
        <v>0</v>
      </c>
      <c r="E446" s="38">
        <f t="shared" si="127"/>
        <v>1.8796992481203006E-3</v>
      </c>
      <c r="F446" s="38" t="str">
        <f t="shared" si="128"/>
        <v/>
      </c>
      <c r="G446" s="39" t="str">
        <f t="shared" si="129"/>
        <v>0</v>
      </c>
      <c r="H446" s="40">
        <f t="shared" si="130"/>
        <v>0</v>
      </c>
    </row>
    <row r="447" spans="2:8" s="42" customFormat="1" ht="30" x14ac:dyDescent="0.2">
      <c r="B447" s="36" t="s">
        <v>548</v>
      </c>
      <c r="C447" s="37">
        <v>0</v>
      </c>
      <c r="D447" s="37">
        <v>0</v>
      </c>
      <c r="E447" s="38" t="str">
        <f t="shared" si="127"/>
        <v/>
      </c>
      <c r="F447" s="38" t="str">
        <f t="shared" si="128"/>
        <v/>
      </c>
      <c r="G447" s="39" t="str">
        <f t="shared" si="129"/>
        <v>0</v>
      </c>
      <c r="H447" s="40" t="str">
        <f t="shared" si="130"/>
        <v/>
      </c>
    </row>
    <row r="448" spans="2:8" s="42" customFormat="1" ht="15" x14ac:dyDescent="0.2">
      <c r="B448" s="36" t="s">
        <v>306</v>
      </c>
      <c r="C448" s="37">
        <v>0</v>
      </c>
      <c r="D448" s="37">
        <v>0</v>
      </c>
      <c r="E448" s="38" t="str">
        <f t="shared" si="127"/>
        <v/>
      </c>
      <c r="F448" s="38" t="str">
        <f t="shared" si="128"/>
        <v/>
      </c>
      <c r="G448" s="39" t="str">
        <f t="shared" si="129"/>
        <v>0</v>
      </c>
      <c r="H448" s="40" t="str">
        <f t="shared" si="130"/>
        <v/>
      </c>
    </row>
    <row r="449" spans="2:8" s="42" customFormat="1" ht="15" x14ac:dyDescent="0.2">
      <c r="B449" s="36" t="s">
        <v>307</v>
      </c>
      <c r="C449" s="37">
        <v>0</v>
      </c>
      <c r="D449" s="37">
        <v>0</v>
      </c>
      <c r="E449" s="38" t="str">
        <f t="shared" si="127"/>
        <v/>
      </c>
      <c r="F449" s="38" t="str">
        <f t="shared" si="128"/>
        <v/>
      </c>
      <c r="G449" s="39" t="str">
        <f t="shared" si="129"/>
        <v>0</v>
      </c>
      <c r="H449" s="40" t="str">
        <f t="shared" si="130"/>
        <v/>
      </c>
    </row>
    <row r="450" spans="2:8" s="42" customFormat="1" ht="15" x14ac:dyDescent="0.2">
      <c r="B450" s="36" t="s">
        <v>549</v>
      </c>
      <c r="C450" s="37">
        <v>1</v>
      </c>
      <c r="D450" s="37">
        <v>0</v>
      </c>
      <c r="E450" s="38">
        <f t="shared" si="127"/>
        <v>1.8796992481203006E-3</v>
      </c>
      <c r="F450" s="38" t="str">
        <f t="shared" si="128"/>
        <v/>
      </c>
      <c r="G450" s="39" t="str">
        <f t="shared" si="129"/>
        <v>0</v>
      </c>
      <c r="H450" s="40">
        <f t="shared" si="130"/>
        <v>0</v>
      </c>
    </row>
    <row r="451" spans="2:8" s="42" customFormat="1" ht="15" x14ac:dyDescent="0.2">
      <c r="B451" s="36" t="s">
        <v>308</v>
      </c>
      <c r="C451" s="37">
        <v>5</v>
      </c>
      <c r="D451" s="37">
        <v>2</v>
      </c>
      <c r="E451" s="38">
        <f t="shared" si="127"/>
        <v>9.3984962406015032E-3</v>
      </c>
      <c r="F451" s="38">
        <f t="shared" si="128"/>
        <v>1.0869565217391304E-2</v>
      </c>
      <c r="G451" s="39">
        <f t="shared" si="129"/>
        <v>-0.6</v>
      </c>
      <c r="H451" s="40">
        <f t="shared" si="130"/>
        <v>-5.6390977443609019E-3</v>
      </c>
    </row>
    <row r="452" spans="2:8" s="42" customFormat="1" ht="15" x14ac:dyDescent="0.2">
      <c r="B452" s="36" t="s">
        <v>309</v>
      </c>
      <c r="C452" s="37">
        <v>4</v>
      </c>
      <c r="D452" s="37">
        <v>1</v>
      </c>
      <c r="E452" s="38">
        <f t="shared" si="127"/>
        <v>7.5187969924812026E-3</v>
      </c>
      <c r="F452" s="38">
        <f t="shared" si="128"/>
        <v>5.434782608695652E-3</v>
      </c>
      <c r="G452" s="39">
        <f t="shared" si="129"/>
        <v>-0.75</v>
      </c>
      <c r="H452" s="40">
        <f t="shared" si="130"/>
        <v>-5.6390977443609019E-3</v>
      </c>
    </row>
    <row r="453" spans="2:8" s="42" customFormat="1" ht="15" x14ac:dyDescent="0.2">
      <c r="B453" s="36" t="s">
        <v>310</v>
      </c>
      <c r="C453" s="37">
        <v>7</v>
      </c>
      <c r="D453" s="37">
        <v>2</v>
      </c>
      <c r="E453" s="38">
        <f t="shared" si="127"/>
        <v>1.3157894736842105E-2</v>
      </c>
      <c r="F453" s="38">
        <f t="shared" si="128"/>
        <v>1.0869565217391304E-2</v>
      </c>
      <c r="G453" s="39">
        <f t="shared" si="129"/>
        <v>-0.7142857142857143</v>
      </c>
      <c r="H453" s="40">
        <f t="shared" si="130"/>
        <v>-9.3984962406015032E-3</v>
      </c>
    </row>
    <row r="454" spans="2:8" s="42" customFormat="1" ht="15" x14ac:dyDescent="0.2">
      <c r="B454" s="36" t="s">
        <v>117</v>
      </c>
      <c r="C454" s="37">
        <v>2</v>
      </c>
      <c r="D454" s="37">
        <v>0</v>
      </c>
      <c r="E454" s="38">
        <f t="shared" si="127"/>
        <v>3.7593984962406013E-3</v>
      </c>
      <c r="F454" s="38" t="str">
        <f t="shared" si="128"/>
        <v/>
      </c>
      <c r="G454" s="39" t="str">
        <f t="shared" si="129"/>
        <v>0</v>
      </c>
      <c r="H454" s="40">
        <f t="shared" si="130"/>
        <v>0</v>
      </c>
    </row>
    <row r="455" spans="2:8" s="42" customFormat="1" ht="15" x14ac:dyDescent="0.2">
      <c r="B455" s="36" t="s">
        <v>311</v>
      </c>
      <c r="C455" s="37">
        <v>0</v>
      </c>
      <c r="D455" s="37">
        <v>0</v>
      </c>
      <c r="E455" s="38" t="str">
        <f t="shared" si="127"/>
        <v/>
      </c>
      <c r="F455" s="38" t="str">
        <f t="shared" si="128"/>
        <v/>
      </c>
      <c r="G455" s="39" t="str">
        <f t="shared" si="129"/>
        <v>0</v>
      </c>
      <c r="H455" s="40" t="str">
        <f t="shared" si="130"/>
        <v/>
      </c>
    </row>
    <row r="456" spans="2:8" s="42" customFormat="1" ht="15" x14ac:dyDescent="0.2">
      <c r="B456" s="36" t="s">
        <v>312</v>
      </c>
      <c r="C456" s="37">
        <v>0</v>
      </c>
      <c r="D456" s="37">
        <v>0</v>
      </c>
      <c r="E456" s="38" t="str">
        <f t="shared" si="127"/>
        <v/>
      </c>
      <c r="F456" s="38" t="str">
        <f t="shared" si="128"/>
        <v/>
      </c>
      <c r="G456" s="39" t="str">
        <f t="shared" si="129"/>
        <v>0</v>
      </c>
      <c r="H456" s="40" t="str">
        <f t="shared" si="130"/>
        <v/>
      </c>
    </row>
    <row r="457" spans="2:8" s="42" customFormat="1" ht="15" x14ac:dyDescent="0.2">
      <c r="B457" s="36" t="s">
        <v>550</v>
      </c>
      <c r="C457" s="37">
        <v>0</v>
      </c>
      <c r="D457" s="37">
        <v>1</v>
      </c>
      <c r="E457" s="38" t="str">
        <f t="shared" si="127"/>
        <v/>
      </c>
      <c r="F457" s="38">
        <f t="shared" si="128"/>
        <v>5.434782608695652E-3</v>
      </c>
      <c r="G457" s="39" t="str">
        <f t="shared" si="129"/>
        <v>0</v>
      </c>
      <c r="H457" s="40" t="str">
        <f t="shared" si="130"/>
        <v/>
      </c>
    </row>
    <row r="458" spans="2:8" s="42" customFormat="1" ht="15" x14ac:dyDescent="0.2">
      <c r="B458" s="36" t="s">
        <v>313</v>
      </c>
      <c r="C458" s="37">
        <v>0</v>
      </c>
      <c r="D458" s="37">
        <v>0</v>
      </c>
      <c r="E458" s="38" t="str">
        <f t="shared" si="127"/>
        <v/>
      </c>
      <c r="F458" s="38" t="str">
        <f t="shared" si="128"/>
        <v/>
      </c>
      <c r="G458" s="39" t="str">
        <f t="shared" si="129"/>
        <v>0</v>
      </c>
      <c r="H458" s="40" t="str">
        <f t="shared" si="130"/>
        <v/>
      </c>
    </row>
    <row r="459" spans="2:8" s="42" customFormat="1" ht="15" x14ac:dyDescent="0.2">
      <c r="B459" s="36" t="s">
        <v>314</v>
      </c>
      <c r="C459" s="37">
        <v>0</v>
      </c>
      <c r="D459" s="37">
        <v>0</v>
      </c>
      <c r="E459" s="38" t="str">
        <f t="shared" si="127"/>
        <v/>
      </c>
      <c r="F459" s="38" t="str">
        <f t="shared" si="128"/>
        <v/>
      </c>
      <c r="G459" s="39" t="str">
        <f t="shared" si="129"/>
        <v>0</v>
      </c>
      <c r="H459" s="40" t="str">
        <f t="shared" si="130"/>
        <v/>
      </c>
    </row>
    <row r="460" spans="2:8" s="42" customFormat="1" ht="15" x14ac:dyDescent="0.2">
      <c r="B460" s="36" t="s">
        <v>315</v>
      </c>
      <c r="C460" s="37">
        <v>0</v>
      </c>
      <c r="D460" s="37">
        <v>0</v>
      </c>
      <c r="E460" s="38" t="str">
        <f t="shared" si="127"/>
        <v/>
      </c>
      <c r="F460" s="38" t="str">
        <f t="shared" si="128"/>
        <v/>
      </c>
      <c r="G460" s="39" t="str">
        <f t="shared" si="129"/>
        <v>0</v>
      </c>
      <c r="H460" s="40" t="str">
        <f t="shared" si="130"/>
        <v/>
      </c>
    </row>
    <row r="461" spans="2:8" s="42" customFormat="1" ht="15" x14ac:dyDescent="0.2">
      <c r="B461" s="36" t="s">
        <v>316</v>
      </c>
      <c r="C461" s="37">
        <v>0</v>
      </c>
      <c r="D461" s="37">
        <v>0</v>
      </c>
      <c r="E461" s="38" t="str">
        <f t="shared" si="127"/>
        <v/>
      </c>
      <c r="F461" s="38" t="str">
        <f t="shared" si="128"/>
        <v/>
      </c>
      <c r="G461" s="39" t="str">
        <f t="shared" si="129"/>
        <v>0</v>
      </c>
      <c r="H461" s="40" t="str">
        <f t="shared" si="130"/>
        <v/>
      </c>
    </row>
    <row r="462" spans="2:8" s="42" customFormat="1" ht="15" x14ac:dyDescent="0.2">
      <c r="B462" s="36" t="s">
        <v>140</v>
      </c>
      <c r="C462" s="37">
        <v>0</v>
      </c>
      <c r="D462" s="37">
        <v>0</v>
      </c>
      <c r="E462" s="38" t="str">
        <f t="shared" si="127"/>
        <v/>
      </c>
      <c r="F462" s="38" t="str">
        <f t="shared" si="128"/>
        <v/>
      </c>
      <c r="G462" s="39" t="str">
        <f t="shared" si="129"/>
        <v>0</v>
      </c>
      <c r="H462" s="40" t="str">
        <f t="shared" si="130"/>
        <v/>
      </c>
    </row>
    <row r="463" spans="2:8" s="42" customFormat="1" ht="30" x14ac:dyDescent="0.2">
      <c r="B463" s="36" t="s">
        <v>141</v>
      </c>
      <c r="C463" s="37">
        <v>0</v>
      </c>
      <c r="D463" s="37">
        <v>0</v>
      </c>
      <c r="E463" s="38" t="str">
        <f t="shared" si="127"/>
        <v/>
      </c>
      <c r="F463" s="38" t="str">
        <f t="shared" si="128"/>
        <v/>
      </c>
      <c r="G463" s="39" t="str">
        <f t="shared" si="129"/>
        <v>0</v>
      </c>
      <c r="H463" s="40" t="str">
        <f t="shared" si="130"/>
        <v/>
      </c>
    </row>
    <row r="464" spans="2:8" s="42" customFormat="1" ht="15" x14ac:dyDescent="0.2">
      <c r="B464" s="36" t="s">
        <v>317</v>
      </c>
      <c r="C464" s="37">
        <v>0</v>
      </c>
      <c r="D464" s="37">
        <v>0</v>
      </c>
      <c r="E464" s="38" t="str">
        <f t="shared" si="127"/>
        <v/>
      </c>
      <c r="F464" s="38" t="str">
        <f t="shared" si="128"/>
        <v/>
      </c>
      <c r="G464" s="39" t="str">
        <f t="shared" si="129"/>
        <v>0</v>
      </c>
      <c r="H464" s="40" t="str">
        <f t="shared" si="130"/>
        <v/>
      </c>
    </row>
    <row r="465" spans="2:8" s="42" customFormat="1" ht="15" x14ac:dyDescent="0.2">
      <c r="B465" s="36" t="s">
        <v>318</v>
      </c>
      <c r="C465" s="37">
        <v>0</v>
      </c>
      <c r="D465" s="37">
        <v>2</v>
      </c>
      <c r="E465" s="38" t="str">
        <f t="shared" si="127"/>
        <v/>
      </c>
      <c r="F465" s="38">
        <f t="shared" si="128"/>
        <v>1.0869565217391304E-2</v>
      </c>
      <c r="G465" s="39" t="str">
        <f t="shared" si="129"/>
        <v>0</v>
      </c>
      <c r="H465" s="40" t="str">
        <f t="shared" si="130"/>
        <v/>
      </c>
    </row>
    <row r="466" spans="2:8" s="42" customFormat="1" ht="30" x14ac:dyDescent="0.2">
      <c r="B466" s="36" t="s">
        <v>319</v>
      </c>
      <c r="C466" s="37">
        <v>0</v>
      </c>
      <c r="D466" s="37">
        <v>0</v>
      </c>
      <c r="E466" s="38" t="str">
        <f t="shared" si="127"/>
        <v/>
      </c>
      <c r="F466" s="38" t="str">
        <f t="shared" si="128"/>
        <v/>
      </c>
      <c r="G466" s="39" t="str">
        <f t="shared" si="129"/>
        <v>0</v>
      </c>
      <c r="H466" s="40" t="str">
        <f t="shared" si="130"/>
        <v/>
      </c>
    </row>
    <row r="467" spans="2:8" s="42" customFormat="1" ht="15" x14ac:dyDescent="0.2">
      <c r="B467" s="36" t="s">
        <v>138</v>
      </c>
      <c r="C467" s="37">
        <v>0</v>
      </c>
      <c r="D467" s="37">
        <v>1</v>
      </c>
      <c r="E467" s="38" t="str">
        <f t="shared" si="127"/>
        <v/>
      </c>
      <c r="F467" s="38">
        <f t="shared" si="128"/>
        <v>5.434782608695652E-3</v>
      </c>
      <c r="G467" s="39" t="str">
        <f t="shared" si="129"/>
        <v>0</v>
      </c>
      <c r="H467" s="40" t="str">
        <f t="shared" si="130"/>
        <v/>
      </c>
    </row>
    <row r="468" spans="2:8" s="42" customFormat="1" ht="15" x14ac:dyDescent="0.2">
      <c r="B468" s="36" t="s">
        <v>320</v>
      </c>
      <c r="C468" s="37">
        <v>0</v>
      </c>
      <c r="D468" s="37">
        <v>0</v>
      </c>
      <c r="E468" s="38" t="str">
        <f t="shared" si="127"/>
        <v/>
      </c>
      <c r="F468" s="38" t="str">
        <f t="shared" si="128"/>
        <v/>
      </c>
      <c r="G468" s="39" t="str">
        <f t="shared" si="129"/>
        <v>0</v>
      </c>
      <c r="H468" s="40" t="str">
        <f t="shared" si="130"/>
        <v/>
      </c>
    </row>
    <row r="469" spans="2:8" s="42" customFormat="1" ht="15" x14ac:dyDescent="0.2">
      <c r="B469" s="36" t="s">
        <v>321</v>
      </c>
      <c r="C469" s="37">
        <v>0</v>
      </c>
      <c r="D469" s="37">
        <v>0</v>
      </c>
      <c r="E469" s="38" t="str">
        <f t="shared" ref="E469:E534" si="147">+IF(C469=0,"",C469/C$329)</f>
        <v/>
      </c>
      <c r="F469" s="38" t="str">
        <f t="shared" ref="F469:F534" si="148">+IF(D469=0,"",D469/D$329)</f>
        <v/>
      </c>
      <c r="G469" s="39" t="str">
        <f t="shared" ref="G469:G534" si="149">+IF(OR(AND(D469=0),(C469=0)),"0",((D469-C469)/C469))</f>
        <v>0</v>
      </c>
      <c r="H469" s="40" t="str">
        <f t="shared" ref="H469:H534" si="150">+IF(OR(AND(E469=""),(G469="")),"",E469*G469)</f>
        <v/>
      </c>
    </row>
    <row r="470" spans="2:8" s="42" customFormat="1" ht="15" x14ac:dyDescent="0.2">
      <c r="B470" s="36" t="s">
        <v>322</v>
      </c>
      <c r="C470" s="37">
        <v>0</v>
      </c>
      <c r="D470" s="37">
        <v>0</v>
      </c>
      <c r="E470" s="38" t="str">
        <f t="shared" si="147"/>
        <v/>
      </c>
      <c r="F470" s="38" t="str">
        <f t="shared" si="148"/>
        <v/>
      </c>
      <c r="G470" s="39" t="str">
        <f t="shared" si="149"/>
        <v>0</v>
      </c>
      <c r="H470" s="40" t="str">
        <f t="shared" si="150"/>
        <v/>
      </c>
    </row>
    <row r="471" spans="2:8" s="42" customFormat="1" ht="30" x14ac:dyDescent="0.2">
      <c r="B471" s="36" t="s">
        <v>323</v>
      </c>
      <c r="C471" s="37">
        <v>0</v>
      </c>
      <c r="D471" s="37">
        <v>0</v>
      </c>
      <c r="E471" s="38" t="str">
        <f t="shared" si="147"/>
        <v/>
      </c>
      <c r="F471" s="38" t="str">
        <f t="shared" si="148"/>
        <v/>
      </c>
      <c r="G471" s="39" t="str">
        <f t="shared" si="149"/>
        <v>0</v>
      </c>
      <c r="H471" s="40" t="str">
        <f t="shared" si="150"/>
        <v/>
      </c>
    </row>
    <row r="472" spans="2:8" s="42" customFormat="1" ht="15" x14ac:dyDescent="0.2">
      <c r="B472" s="36" t="s">
        <v>136</v>
      </c>
      <c r="C472" s="37">
        <v>0</v>
      </c>
      <c r="D472" s="37">
        <v>0</v>
      </c>
      <c r="E472" s="38" t="str">
        <f t="shared" si="147"/>
        <v/>
      </c>
      <c r="F472" s="38" t="str">
        <f t="shared" si="148"/>
        <v/>
      </c>
      <c r="G472" s="39" t="str">
        <f t="shared" si="149"/>
        <v>0</v>
      </c>
      <c r="H472" s="40" t="str">
        <f t="shared" si="150"/>
        <v/>
      </c>
    </row>
    <row r="473" spans="2:8" s="42" customFormat="1" ht="15" x14ac:dyDescent="0.2">
      <c r="B473" s="36" t="s">
        <v>324</v>
      </c>
      <c r="C473" s="37">
        <v>0</v>
      </c>
      <c r="D473" s="37">
        <v>0</v>
      </c>
      <c r="E473" s="38" t="str">
        <f t="shared" si="147"/>
        <v/>
      </c>
      <c r="F473" s="38" t="str">
        <f t="shared" si="148"/>
        <v/>
      </c>
      <c r="G473" s="39" t="str">
        <f t="shared" si="149"/>
        <v>0</v>
      </c>
      <c r="H473" s="40" t="str">
        <f t="shared" si="150"/>
        <v/>
      </c>
    </row>
    <row r="474" spans="2:8" s="42" customFormat="1" ht="15" x14ac:dyDescent="0.2">
      <c r="B474" s="36" t="s">
        <v>325</v>
      </c>
      <c r="C474" s="37">
        <v>0</v>
      </c>
      <c r="D474" s="37">
        <v>0</v>
      </c>
      <c r="E474" s="38" t="str">
        <f t="shared" si="147"/>
        <v/>
      </c>
      <c r="F474" s="38" t="str">
        <f t="shared" si="148"/>
        <v/>
      </c>
      <c r="G474" s="39" t="str">
        <f t="shared" si="149"/>
        <v>0</v>
      </c>
      <c r="H474" s="40" t="str">
        <f t="shared" si="150"/>
        <v/>
      </c>
    </row>
    <row r="475" spans="2:8" s="42" customFormat="1" ht="15" x14ac:dyDescent="0.2">
      <c r="B475" s="36" t="s">
        <v>551</v>
      </c>
      <c r="C475" s="37">
        <v>0</v>
      </c>
      <c r="D475" s="37">
        <v>0</v>
      </c>
      <c r="E475" s="38" t="str">
        <f t="shared" si="147"/>
        <v/>
      </c>
      <c r="F475" s="38" t="str">
        <f t="shared" si="148"/>
        <v/>
      </c>
      <c r="G475" s="39" t="str">
        <f t="shared" si="149"/>
        <v>0</v>
      </c>
      <c r="H475" s="40" t="str">
        <f t="shared" si="150"/>
        <v/>
      </c>
    </row>
    <row r="476" spans="2:8" s="42" customFormat="1" ht="15" x14ac:dyDescent="0.2">
      <c r="B476" s="36" t="s">
        <v>144</v>
      </c>
      <c r="C476" s="37">
        <v>0</v>
      </c>
      <c r="D476" s="37">
        <v>0</v>
      </c>
      <c r="E476" s="38" t="str">
        <f t="shared" si="147"/>
        <v/>
      </c>
      <c r="F476" s="38" t="str">
        <f t="shared" si="148"/>
        <v/>
      </c>
      <c r="G476" s="39" t="str">
        <f t="shared" si="149"/>
        <v>0</v>
      </c>
      <c r="H476" s="40" t="str">
        <f t="shared" si="150"/>
        <v/>
      </c>
    </row>
    <row r="477" spans="2:8" s="42" customFormat="1" ht="15" x14ac:dyDescent="0.2">
      <c r="B477" s="36" t="s">
        <v>552</v>
      </c>
      <c r="C477" s="37">
        <v>7</v>
      </c>
      <c r="D477" s="37">
        <v>0</v>
      </c>
      <c r="E477" s="38">
        <f t="shared" si="147"/>
        <v>1.3157894736842105E-2</v>
      </c>
      <c r="F477" s="38" t="str">
        <f t="shared" si="148"/>
        <v/>
      </c>
      <c r="G477" s="39" t="str">
        <f t="shared" si="149"/>
        <v>0</v>
      </c>
      <c r="H477" s="40">
        <f t="shared" si="150"/>
        <v>0</v>
      </c>
    </row>
    <row r="478" spans="2:8" s="42" customFormat="1" ht="15" x14ac:dyDescent="0.2">
      <c r="B478" s="36" t="s">
        <v>137</v>
      </c>
      <c r="C478" s="37">
        <v>0</v>
      </c>
      <c r="D478" s="37">
        <v>0</v>
      </c>
      <c r="E478" s="38" t="str">
        <f t="shared" si="147"/>
        <v/>
      </c>
      <c r="F478" s="38" t="str">
        <f t="shared" si="148"/>
        <v/>
      </c>
      <c r="G478" s="39" t="str">
        <f t="shared" si="149"/>
        <v>0</v>
      </c>
      <c r="H478" s="40" t="str">
        <f t="shared" si="150"/>
        <v/>
      </c>
    </row>
    <row r="479" spans="2:8" s="42" customFormat="1" ht="30" x14ac:dyDescent="0.2">
      <c r="B479" s="36" t="s">
        <v>326</v>
      </c>
      <c r="C479" s="37">
        <v>0</v>
      </c>
      <c r="D479" s="37">
        <v>0</v>
      </c>
      <c r="E479" s="38" t="str">
        <f t="shared" si="147"/>
        <v/>
      </c>
      <c r="F479" s="38" t="str">
        <f t="shared" si="148"/>
        <v/>
      </c>
      <c r="G479" s="39" t="str">
        <f t="shared" si="149"/>
        <v>0</v>
      </c>
      <c r="H479" s="40" t="str">
        <f t="shared" si="150"/>
        <v/>
      </c>
    </row>
    <row r="480" spans="2:8" s="42" customFormat="1" ht="15" x14ac:dyDescent="0.2">
      <c r="B480" s="36" t="s">
        <v>139</v>
      </c>
      <c r="C480" s="37">
        <v>0</v>
      </c>
      <c r="D480" s="37">
        <v>0</v>
      </c>
      <c r="E480" s="38" t="str">
        <f t="shared" si="147"/>
        <v/>
      </c>
      <c r="F480" s="38" t="str">
        <f t="shared" si="148"/>
        <v/>
      </c>
      <c r="G480" s="39" t="str">
        <f t="shared" si="149"/>
        <v>0</v>
      </c>
      <c r="H480" s="40" t="str">
        <f t="shared" si="150"/>
        <v/>
      </c>
    </row>
    <row r="481" spans="2:8" s="42" customFormat="1" ht="30" x14ac:dyDescent="0.2">
      <c r="B481" s="36" t="s">
        <v>327</v>
      </c>
      <c r="C481" s="37">
        <v>0</v>
      </c>
      <c r="D481" s="37">
        <v>0</v>
      </c>
      <c r="E481" s="38" t="str">
        <f t="shared" si="147"/>
        <v/>
      </c>
      <c r="F481" s="38" t="str">
        <f t="shared" si="148"/>
        <v/>
      </c>
      <c r="G481" s="39" t="str">
        <f t="shared" si="149"/>
        <v>0</v>
      </c>
      <c r="H481" s="40" t="str">
        <f t="shared" si="150"/>
        <v/>
      </c>
    </row>
    <row r="482" spans="2:8" s="42" customFormat="1" ht="30" x14ac:dyDescent="0.2">
      <c r="B482" s="36" t="s">
        <v>328</v>
      </c>
      <c r="C482" s="37">
        <v>0</v>
      </c>
      <c r="D482" s="37">
        <v>0</v>
      </c>
      <c r="E482" s="38" t="str">
        <f t="shared" si="147"/>
        <v/>
      </c>
      <c r="F482" s="38" t="str">
        <f t="shared" si="148"/>
        <v/>
      </c>
      <c r="G482" s="39" t="str">
        <f t="shared" si="149"/>
        <v>0</v>
      </c>
      <c r="H482" s="40" t="str">
        <f t="shared" si="150"/>
        <v/>
      </c>
    </row>
    <row r="483" spans="2:8" s="42" customFormat="1" ht="15" x14ac:dyDescent="0.2">
      <c r="B483" s="36" t="s">
        <v>132</v>
      </c>
      <c r="C483" s="37">
        <v>0</v>
      </c>
      <c r="D483" s="37">
        <v>0</v>
      </c>
      <c r="E483" s="38" t="str">
        <f t="shared" si="147"/>
        <v/>
      </c>
      <c r="F483" s="38" t="str">
        <f t="shared" si="148"/>
        <v/>
      </c>
      <c r="G483" s="39" t="str">
        <f t="shared" si="149"/>
        <v>0</v>
      </c>
      <c r="H483" s="40" t="str">
        <f t="shared" si="150"/>
        <v/>
      </c>
    </row>
    <row r="484" spans="2:8" s="42" customFormat="1" ht="30" x14ac:dyDescent="0.2">
      <c r="B484" s="36" t="s">
        <v>553</v>
      </c>
      <c r="C484" s="37">
        <v>0</v>
      </c>
      <c r="D484" s="37">
        <v>0</v>
      </c>
      <c r="E484" s="38" t="str">
        <f t="shared" si="147"/>
        <v/>
      </c>
      <c r="F484" s="38" t="str">
        <f t="shared" si="148"/>
        <v/>
      </c>
      <c r="G484" s="39" t="str">
        <f t="shared" si="149"/>
        <v>0</v>
      </c>
      <c r="H484" s="40" t="str">
        <f t="shared" si="150"/>
        <v/>
      </c>
    </row>
    <row r="485" spans="2:8" s="42" customFormat="1" ht="30" x14ac:dyDescent="0.2">
      <c r="B485" s="36" t="s">
        <v>329</v>
      </c>
      <c r="C485" s="37">
        <v>0</v>
      </c>
      <c r="D485" s="37">
        <v>0</v>
      </c>
      <c r="E485" s="38" t="str">
        <f t="shared" si="147"/>
        <v/>
      </c>
      <c r="F485" s="38" t="str">
        <f t="shared" si="148"/>
        <v/>
      </c>
      <c r="G485" s="39" t="str">
        <f t="shared" si="149"/>
        <v>0</v>
      </c>
      <c r="H485" s="40" t="str">
        <f t="shared" si="150"/>
        <v/>
      </c>
    </row>
    <row r="486" spans="2:8" s="42" customFormat="1" ht="30" x14ac:dyDescent="0.2">
      <c r="B486" s="36" t="s">
        <v>618</v>
      </c>
      <c r="C486" s="37">
        <v>0</v>
      </c>
      <c r="D486" s="37"/>
      <c r="E486" s="38" t="str">
        <f t="shared" si="147"/>
        <v/>
      </c>
      <c r="F486" s="38" t="str">
        <f t="shared" si="148"/>
        <v/>
      </c>
      <c r="G486" s="39" t="str">
        <f t="shared" si="149"/>
        <v>0</v>
      </c>
      <c r="H486" s="40" t="str">
        <f t="shared" si="150"/>
        <v/>
      </c>
    </row>
    <row r="487" spans="2:8" s="42" customFormat="1" ht="15" x14ac:dyDescent="0.2">
      <c r="B487" s="36" t="s">
        <v>330</v>
      </c>
      <c r="C487" s="37">
        <v>0</v>
      </c>
      <c r="D487" s="37"/>
      <c r="E487" s="38" t="str">
        <f t="shared" si="147"/>
        <v/>
      </c>
      <c r="F487" s="38" t="str">
        <f t="shared" si="148"/>
        <v/>
      </c>
      <c r="G487" s="39" t="str">
        <f t="shared" si="149"/>
        <v>0</v>
      </c>
      <c r="H487" s="40" t="str">
        <f t="shared" si="150"/>
        <v/>
      </c>
    </row>
    <row r="488" spans="2:8" s="42" customFormat="1" ht="15" x14ac:dyDescent="0.2">
      <c r="B488" s="36" t="s">
        <v>331</v>
      </c>
      <c r="C488" s="37">
        <v>0</v>
      </c>
      <c r="D488" s="37"/>
      <c r="E488" s="38" t="str">
        <f t="shared" si="147"/>
        <v/>
      </c>
      <c r="F488" s="38" t="str">
        <f t="shared" si="148"/>
        <v/>
      </c>
      <c r="G488" s="39" t="str">
        <f t="shared" si="149"/>
        <v>0</v>
      </c>
      <c r="H488" s="40" t="str">
        <f t="shared" si="150"/>
        <v/>
      </c>
    </row>
    <row r="489" spans="2:8" s="42" customFormat="1" ht="15" x14ac:dyDescent="0.2">
      <c r="B489" s="36" t="s">
        <v>332</v>
      </c>
      <c r="C489" s="37">
        <v>0</v>
      </c>
      <c r="D489" s="37"/>
      <c r="E489" s="38" t="str">
        <f t="shared" si="147"/>
        <v/>
      </c>
      <c r="F489" s="38" t="str">
        <f t="shared" si="148"/>
        <v/>
      </c>
      <c r="G489" s="39" t="str">
        <f t="shared" si="149"/>
        <v>0</v>
      </c>
      <c r="H489" s="40" t="str">
        <f t="shared" si="150"/>
        <v/>
      </c>
    </row>
    <row r="490" spans="2:8" s="42" customFormat="1" ht="15" x14ac:dyDescent="0.2">
      <c r="B490" s="36" t="s">
        <v>333</v>
      </c>
      <c r="C490" s="37">
        <v>1</v>
      </c>
      <c r="D490" s="37">
        <v>0</v>
      </c>
      <c r="E490" s="38">
        <f t="shared" si="147"/>
        <v>1.8796992481203006E-3</v>
      </c>
      <c r="F490" s="38" t="str">
        <f t="shared" si="148"/>
        <v/>
      </c>
      <c r="G490" s="39" t="str">
        <f t="shared" si="149"/>
        <v>0</v>
      </c>
      <c r="H490" s="40">
        <f t="shared" si="150"/>
        <v>0</v>
      </c>
    </row>
    <row r="491" spans="2:8" s="42" customFormat="1" ht="15" x14ac:dyDescent="0.2">
      <c r="B491" s="36" t="s">
        <v>554</v>
      </c>
      <c r="C491" s="37">
        <v>0</v>
      </c>
      <c r="D491" s="37">
        <v>0</v>
      </c>
      <c r="E491" s="38" t="str">
        <f t="shared" si="147"/>
        <v/>
      </c>
      <c r="F491" s="38" t="str">
        <f t="shared" si="148"/>
        <v/>
      </c>
      <c r="G491" s="39" t="str">
        <f t="shared" si="149"/>
        <v>0</v>
      </c>
      <c r="H491" s="40" t="str">
        <f t="shared" si="150"/>
        <v/>
      </c>
    </row>
    <row r="492" spans="2:8" s="42" customFormat="1" ht="15" x14ac:dyDescent="0.2">
      <c r="B492" s="36" t="s">
        <v>555</v>
      </c>
      <c r="C492" s="37">
        <v>0</v>
      </c>
      <c r="D492" s="37">
        <v>0</v>
      </c>
      <c r="E492" s="38" t="str">
        <f t="shared" si="147"/>
        <v/>
      </c>
      <c r="F492" s="38" t="str">
        <f t="shared" si="148"/>
        <v/>
      </c>
      <c r="G492" s="39" t="str">
        <f t="shared" si="149"/>
        <v>0</v>
      </c>
      <c r="H492" s="40" t="str">
        <f t="shared" si="150"/>
        <v/>
      </c>
    </row>
    <row r="493" spans="2:8" s="42" customFormat="1" ht="15" x14ac:dyDescent="0.2">
      <c r="B493" s="36" t="s">
        <v>334</v>
      </c>
      <c r="C493" s="37">
        <v>0</v>
      </c>
      <c r="D493" s="37">
        <v>0</v>
      </c>
      <c r="E493" s="38" t="str">
        <f t="shared" si="147"/>
        <v/>
      </c>
      <c r="F493" s="38" t="str">
        <f t="shared" si="148"/>
        <v/>
      </c>
      <c r="G493" s="39" t="str">
        <f t="shared" si="149"/>
        <v>0</v>
      </c>
      <c r="H493" s="40" t="str">
        <f t="shared" si="150"/>
        <v/>
      </c>
    </row>
    <row r="494" spans="2:8" s="42" customFormat="1" ht="30" x14ac:dyDescent="0.2">
      <c r="B494" s="36" t="s">
        <v>335</v>
      </c>
      <c r="C494" s="37">
        <v>0</v>
      </c>
      <c r="D494" s="37">
        <v>0</v>
      </c>
      <c r="E494" s="38" t="str">
        <f t="shared" si="147"/>
        <v/>
      </c>
      <c r="F494" s="38" t="str">
        <f t="shared" si="148"/>
        <v/>
      </c>
      <c r="G494" s="39" t="str">
        <f t="shared" si="149"/>
        <v>0</v>
      </c>
      <c r="H494" s="40" t="str">
        <f t="shared" si="150"/>
        <v/>
      </c>
    </row>
    <row r="495" spans="2:8" s="42" customFormat="1" ht="15" x14ac:dyDescent="0.2">
      <c r="B495" s="36" t="s">
        <v>336</v>
      </c>
      <c r="C495" s="37">
        <v>0</v>
      </c>
      <c r="D495" s="37">
        <v>0</v>
      </c>
      <c r="E495" s="38" t="str">
        <f t="shared" si="147"/>
        <v/>
      </c>
      <c r="F495" s="38" t="str">
        <f t="shared" si="148"/>
        <v/>
      </c>
      <c r="G495" s="39" t="str">
        <f t="shared" si="149"/>
        <v>0</v>
      </c>
      <c r="H495" s="40" t="str">
        <f t="shared" si="150"/>
        <v/>
      </c>
    </row>
    <row r="496" spans="2:8" s="42" customFormat="1" ht="15" x14ac:dyDescent="0.2">
      <c r="B496" s="36" t="s">
        <v>134</v>
      </c>
      <c r="C496" s="37">
        <v>0</v>
      </c>
      <c r="D496" s="37">
        <v>0</v>
      </c>
      <c r="E496" s="38" t="str">
        <f t="shared" si="147"/>
        <v/>
      </c>
      <c r="F496" s="38" t="str">
        <f t="shared" si="148"/>
        <v/>
      </c>
      <c r="G496" s="39" t="str">
        <f t="shared" si="149"/>
        <v>0</v>
      </c>
      <c r="H496" s="40" t="str">
        <f t="shared" si="150"/>
        <v/>
      </c>
    </row>
    <row r="497" spans="1:8" s="42" customFormat="1" ht="30" x14ac:dyDescent="0.2">
      <c r="B497" s="36" t="s">
        <v>337</v>
      </c>
      <c r="C497" s="37">
        <v>0</v>
      </c>
      <c r="D497" s="37">
        <v>0</v>
      </c>
      <c r="E497" s="38" t="str">
        <f t="shared" si="147"/>
        <v/>
      </c>
      <c r="F497" s="38" t="str">
        <f t="shared" si="148"/>
        <v/>
      </c>
      <c r="G497" s="39" t="str">
        <f t="shared" si="149"/>
        <v>0</v>
      </c>
      <c r="H497" s="40" t="str">
        <f t="shared" si="150"/>
        <v/>
      </c>
    </row>
    <row r="498" spans="1:8" s="42" customFormat="1" ht="15" x14ac:dyDescent="0.2">
      <c r="B498" s="36" t="s">
        <v>142</v>
      </c>
      <c r="C498" s="37">
        <v>0</v>
      </c>
      <c r="D498" s="37">
        <v>0</v>
      </c>
      <c r="E498" s="38" t="str">
        <f t="shared" si="147"/>
        <v/>
      </c>
      <c r="F498" s="38" t="str">
        <f t="shared" si="148"/>
        <v/>
      </c>
      <c r="G498" s="39" t="str">
        <f t="shared" si="149"/>
        <v>0</v>
      </c>
      <c r="H498" s="40" t="str">
        <f t="shared" si="150"/>
        <v/>
      </c>
    </row>
    <row r="499" spans="1:8" s="42" customFormat="1" ht="15" x14ac:dyDescent="0.2">
      <c r="B499" s="36" t="s">
        <v>133</v>
      </c>
      <c r="C499" s="37">
        <v>0</v>
      </c>
      <c r="D499" s="37">
        <v>0</v>
      </c>
      <c r="E499" s="38" t="str">
        <f t="shared" si="147"/>
        <v/>
      </c>
      <c r="F499" s="38" t="str">
        <f t="shared" si="148"/>
        <v/>
      </c>
      <c r="G499" s="39" t="str">
        <f t="shared" si="149"/>
        <v>0</v>
      </c>
      <c r="H499" s="40" t="str">
        <f t="shared" si="150"/>
        <v/>
      </c>
    </row>
    <row r="500" spans="1:8" s="42" customFormat="1" ht="15" x14ac:dyDescent="0.2">
      <c r="B500" s="36" t="s">
        <v>135</v>
      </c>
      <c r="C500" s="37">
        <v>0</v>
      </c>
      <c r="D500" s="37">
        <v>0</v>
      </c>
      <c r="E500" s="38" t="str">
        <f t="shared" si="147"/>
        <v/>
      </c>
      <c r="F500" s="38" t="str">
        <f t="shared" si="148"/>
        <v/>
      </c>
      <c r="G500" s="39" t="str">
        <f t="shared" si="149"/>
        <v>0</v>
      </c>
      <c r="H500" s="40" t="str">
        <f t="shared" si="150"/>
        <v/>
      </c>
    </row>
    <row r="501" spans="1:8" s="42" customFormat="1" ht="15" x14ac:dyDescent="0.2">
      <c r="B501" s="36" t="s">
        <v>338</v>
      </c>
      <c r="C501" s="37">
        <v>0</v>
      </c>
      <c r="D501" s="37">
        <v>0</v>
      </c>
      <c r="E501" s="38" t="str">
        <f t="shared" si="147"/>
        <v/>
      </c>
      <c r="F501" s="38" t="str">
        <f t="shared" si="148"/>
        <v/>
      </c>
      <c r="G501" s="39" t="str">
        <f t="shared" si="149"/>
        <v>0</v>
      </c>
      <c r="H501" s="40" t="str">
        <f t="shared" si="150"/>
        <v/>
      </c>
    </row>
    <row r="502" spans="1:8" s="42" customFormat="1" ht="15" x14ac:dyDescent="0.2">
      <c r="B502" s="36" t="s">
        <v>339</v>
      </c>
      <c r="C502" s="37">
        <v>0</v>
      </c>
      <c r="D502" s="37">
        <v>0</v>
      </c>
      <c r="E502" s="38" t="str">
        <f t="shared" si="147"/>
        <v/>
      </c>
      <c r="F502" s="38" t="str">
        <f t="shared" si="148"/>
        <v/>
      </c>
      <c r="G502" s="39" t="str">
        <f t="shared" si="149"/>
        <v>0</v>
      </c>
      <c r="H502" s="40" t="str">
        <f t="shared" si="150"/>
        <v/>
      </c>
    </row>
    <row r="503" spans="1:8" s="42" customFormat="1" ht="15" x14ac:dyDescent="0.2">
      <c r="B503" s="36" t="s">
        <v>143</v>
      </c>
      <c r="C503" s="37">
        <v>0</v>
      </c>
      <c r="D503" s="37">
        <v>0</v>
      </c>
      <c r="E503" s="38" t="str">
        <f t="shared" si="147"/>
        <v/>
      </c>
      <c r="F503" s="38" t="str">
        <f t="shared" si="148"/>
        <v/>
      </c>
      <c r="G503" s="39" t="str">
        <f t="shared" si="149"/>
        <v>0</v>
      </c>
      <c r="H503" s="40" t="str">
        <f t="shared" si="150"/>
        <v/>
      </c>
    </row>
    <row r="504" spans="1:8" s="42" customFormat="1" ht="15" x14ac:dyDescent="0.2">
      <c r="B504" s="36" t="s">
        <v>556</v>
      </c>
      <c r="C504" s="37">
        <v>0</v>
      </c>
      <c r="D504" s="37">
        <v>0</v>
      </c>
      <c r="E504" s="38" t="str">
        <f t="shared" si="147"/>
        <v/>
      </c>
      <c r="F504" s="38" t="str">
        <f t="shared" si="148"/>
        <v/>
      </c>
      <c r="G504" s="39" t="str">
        <f t="shared" si="149"/>
        <v>0</v>
      </c>
      <c r="H504" s="40" t="str">
        <f t="shared" si="150"/>
        <v/>
      </c>
    </row>
    <row r="505" spans="1:8" s="42" customFormat="1" ht="15" x14ac:dyDescent="0.2">
      <c r="A505" s="45" t="s">
        <v>614</v>
      </c>
      <c r="B505" s="36" t="s">
        <v>613</v>
      </c>
      <c r="C505" s="37"/>
      <c r="D505" s="37">
        <v>0</v>
      </c>
      <c r="E505" s="38" t="str">
        <f t="shared" ref="E505" si="151">+IF(C505=0,"",C505/C$329)</f>
        <v/>
      </c>
      <c r="F505" s="38" t="str">
        <f t="shared" ref="F505" si="152">+IF(D505=0,"",D505/D$329)</f>
        <v/>
      </c>
      <c r="G505" s="39" t="str">
        <f t="shared" ref="G505" si="153">+IF(OR(AND(D505=0),(C505=0)),"0",((D505-C505)/C505))</f>
        <v>0</v>
      </c>
      <c r="H505" s="40" t="str">
        <f t="shared" ref="H505" si="154">+IF(OR(AND(E505=""),(G505="")),"",E505*G505)</f>
        <v/>
      </c>
    </row>
    <row r="506" spans="1:8" s="42" customFormat="1" ht="15" x14ac:dyDescent="0.2">
      <c r="B506" s="36" t="s">
        <v>150</v>
      </c>
      <c r="C506" s="37">
        <v>0</v>
      </c>
      <c r="D506" s="37">
        <v>2</v>
      </c>
      <c r="E506" s="38" t="str">
        <f t="shared" si="147"/>
        <v/>
      </c>
      <c r="F506" s="38">
        <f t="shared" si="148"/>
        <v>1.0869565217391304E-2</v>
      </c>
      <c r="G506" s="39" t="str">
        <f t="shared" si="149"/>
        <v>0</v>
      </c>
      <c r="H506" s="40" t="str">
        <f t="shared" si="150"/>
        <v/>
      </c>
    </row>
    <row r="507" spans="1:8" s="42" customFormat="1" ht="30" x14ac:dyDescent="0.2">
      <c r="B507" s="36" t="s">
        <v>557</v>
      </c>
      <c r="C507" s="37">
        <v>0</v>
      </c>
      <c r="D507" s="37">
        <v>0</v>
      </c>
      <c r="E507" s="38" t="str">
        <f t="shared" si="147"/>
        <v/>
      </c>
      <c r="F507" s="38" t="str">
        <f t="shared" si="148"/>
        <v/>
      </c>
      <c r="G507" s="39" t="str">
        <f t="shared" si="149"/>
        <v>0</v>
      </c>
      <c r="H507" s="40" t="str">
        <f t="shared" si="150"/>
        <v/>
      </c>
    </row>
    <row r="508" spans="1:8" s="42" customFormat="1" ht="15" x14ac:dyDescent="0.2">
      <c r="B508" s="36" t="s">
        <v>148</v>
      </c>
      <c r="C508" s="37">
        <v>0</v>
      </c>
      <c r="D508" s="37">
        <v>0</v>
      </c>
      <c r="E508" s="38" t="str">
        <f t="shared" si="147"/>
        <v/>
      </c>
      <c r="F508" s="38" t="str">
        <f t="shared" si="148"/>
        <v/>
      </c>
      <c r="G508" s="39" t="str">
        <f t="shared" si="149"/>
        <v>0</v>
      </c>
      <c r="H508" s="40" t="str">
        <f t="shared" si="150"/>
        <v/>
      </c>
    </row>
    <row r="509" spans="1:8" s="42" customFormat="1" ht="15" x14ac:dyDescent="0.2">
      <c r="B509" s="36" t="s">
        <v>374</v>
      </c>
      <c r="C509" s="37">
        <v>0</v>
      </c>
      <c r="D509" s="37">
        <v>0</v>
      </c>
      <c r="E509" s="38" t="str">
        <f t="shared" si="147"/>
        <v/>
      </c>
      <c r="F509" s="38" t="str">
        <f t="shared" si="148"/>
        <v/>
      </c>
      <c r="G509" s="39" t="str">
        <f t="shared" si="149"/>
        <v>0</v>
      </c>
      <c r="H509" s="40" t="str">
        <f t="shared" si="150"/>
        <v/>
      </c>
    </row>
    <row r="510" spans="1:8" s="42" customFormat="1" ht="15" x14ac:dyDescent="0.2">
      <c r="B510" s="36" t="s">
        <v>375</v>
      </c>
      <c r="C510" s="37">
        <v>0</v>
      </c>
      <c r="D510" s="37">
        <v>0</v>
      </c>
      <c r="E510" s="38" t="str">
        <f t="shared" si="147"/>
        <v/>
      </c>
      <c r="F510" s="38" t="str">
        <f t="shared" si="148"/>
        <v/>
      </c>
      <c r="G510" s="39" t="str">
        <f t="shared" si="149"/>
        <v>0</v>
      </c>
      <c r="H510" s="40" t="str">
        <f t="shared" si="150"/>
        <v/>
      </c>
    </row>
    <row r="511" spans="1:8" s="42" customFormat="1" ht="15" x14ac:dyDescent="0.2">
      <c r="B511" s="36" t="s">
        <v>558</v>
      </c>
      <c r="C511" s="37">
        <v>0</v>
      </c>
      <c r="D511" s="37">
        <v>0</v>
      </c>
      <c r="E511" s="38" t="str">
        <f t="shared" si="147"/>
        <v/>
      </c>
      <c r="F511" s="38" t="str">
        <f t="shared" si="148"/>
        <v/>
      </c>
      <c r="G511" s="39" t="str">
        <f t="shared" si="149"/>
        <v>0</v>
      </c>
      <c r="H511" s="40" t="str">
        <f t="shared" si="150"/>
        <v/>
      </c>
    </row>
    <row r="512" spans="1:8" s="42" customFormat="1" ht="15" x14ac:dyDescent="0.2">
      <c r="B512" s="36" t="s">
        <v>152</v>
      </c>
      <c r="C512" s="37">
        <v>0</v>
      </c>
      <c r="D512" s="37">
        <v>0</v>
      </c>
      <c r="E512" s="38" t="str">
        <f t="shared" si="147"/>
        <v/>
      </c>
      <c r="F512" s="38" t="str">
        <f t="shared" si="148"/>
        <v/>
      </c>
      <c r="G512" s="39" t="str">
        <f t="shared" si="149"/>
        <v>0</v>
      </c>
      <c r="H512" s="40" t="str">
        <f t="shared" si="150"/>
        <v/>
      </c>
    </row>
    <row r="513" spans="2:8" s="42" customFormat="1" ht="15" x14ac:dyDescent="0.2">
      <c r="B513" s="36" t="s">
        <v>376</v>
      </c>
      <c r="C513" s="37">
        <v>1</v>
      </c>
      <c r="D513" s="37">
        <v>1</v>
      </c>
      <c r="E513" s="38">
        <f t="shared" si="147"/>
        <v>1.8796992481203006E-3</v>
      </c>
      <c r="F513" s="38">
        <f t="shared" si="148"/>
        <v>5.434782608695652E-3</v>
      </c>
      <c r="G513" s="39">
        <f t="shared" si="149"/>
        <v>0</v>
      </c>
      <c r="H513" s="40">
        <f t="shared" si="150"/>
        <v>0</v>
      </c>
    </row>
    <row r="514" spans="2:8" s="42" customFormat="1" ht="15" x14ac:dyDescent="0.2">
      <c r="B514" s="36" t="s">
        <v>156</v>
      </c>
      <c r="C514" s="37">
        <v>0</v>
      </c>
      <c r="D514" s="37">
        <v>0</v>
      </c>
      <c r="E514" s="38" t="str">
        <f t="shared" si="147"/>
        <v/>
      </c>
      <c r="F514" s="38" t="str">
        <f t="shared" si="148"/>
        <v/>
      </c>
      <c r="G514" s="39" t="str">
        <f t="shared" si="149"/>
        <v>0</v>
      </c>
      <c r="H514" s="40" t="str">
        <f t="shared" si="150"/>
        <v/>
      </c>
    </row>
    <row r="515" spans="2:8" s="42" customFormat="1" ht="15" x14ac:dyDescent="0.2">
      <c r="B515" s="36" t="s">
        <v>149</v>
      </c>
      <c r="C515" s="37">
        <v>0</v>
      </c>
      <c r="D515" s="37">
        <v>0</v>
      </c>
      <c r="E515" s="38" t="str">
        <f t="shared" si="147"/>
        <v/>
      </c>
      <c r="F515" s="38" t="str">
        <f t="shared" si="148"/>
        <v/>
      </c>
      <c r="G515" s="39" t="str">
        <f t="shared" si="149"/>
        <v>0</v>
      </c>
      <c r="H515" s="40" t="str">
        <f t="shared" si="150"/>
        <v/>
      </c>
    </row>
    <row r="516" spans="2:8" s="42" customFormat="1" ht="15" x14ac:dyDescent="0.2">
      <c r="B516" s="36" t="s">
        <v>340</v>
      </c>
      <c r="C516" s="37">
        <v>0</v>
      </c>
      <c r="D516" s="37">
        <v>0</v>
      </c>
      <c r="E516" s="38" t="str">
        <f t="shared" si="147"/>
        <v/>
      </c>
      <c r="F516" s="38" t="str">
        <f t="shared" si="148"/>
        <v/>
      </c>
      <c r="G516" s="39" t="str">
        <f t="shared" si="149"/>
        <v>0</v>
      </c>
      <c r="H516" s="40" t="str">
        <f t="shared" si="150"/>
        <v/>
      </c>
    </row>
    <row r="517" spans="2:8" s="42" customFormat="1" ht="15" x14ac:dyDescent="0.2">
      <c r="B517" s="36" t="s">
        <v>145</v>
      </c>
      <c r="C517" s="37">
        <v>0</v>
      </c>
      <c r="D517" s="37">
        <v>0</v>
      </c>
      <c r="E517" s="38" t="str">
        <f t="shared" si="147"/>
        <v/>
      </c>
      <c r="F517" s="38" t="str">
        <f t="shared" si="148"/>
        <v/>
      </c>
      <c r="G517" s="39" t="str">
        <f t="shared" si="149"/>
        <v>0</v>
      </c>
      <c r="H517" s="40" t="str">
        <f t="shared" si="150"/>
        <v/>
      </c>
    </row>
    <row r="518" spans="2:8" s="42" customFormat="1" ht="15" x14ac:dyDescent="0.2">
      <c r="B518" s="36" t="s">
        <v>158</v>
      </c>
      <c r="C518" s="37">
        <v>0</v>
      </c>
      <c r="D518" s="37">
        <v>0</v>
      </c>
      <c r="E518" s="38" t="str">
        <f t="shared" si="147"/>
        <v/>
      </c>
      <c r="F518" s="38" t="str">
        <f t="shared" si="148"/>
        <v/>
      </c>
      <c r="G518" s="39" t="str">
        <f t="shared" si="149"/>
        <v>0</v>
      </c>
      <c r="H518" s="40" t="str">
        <f t="shared" si="150"/>
        <v/>
      </c>
    </row>
    <row r="519" spans="2:8" s="42" customFormat="1" ht="15" x14ac:dyDescent="0.2">
      <c r="B519" s="36" t="s">
        <v>341</v>
      </c>
      <c r="C519" s="37">
        <v>0</v>
      </c>
      <c r="D519" s="37">
        <v>0</v>
      </c>
      <c r="E519" s="38" t="str">
        <f t="shared" si="147"/>
        <v/>
      </c>
      <c r="F519" s="38" t="str">
        <f t="shared" si="148"/>
        <v/>
      </c>
      <c r="G519" s="39" t="str">
        <f t="shared" si="149"/>
        <v>0</v>
      </c>
      <c r="H519" s="40" t="str">
        <f t="shared" si="150"/>
        <v/>
      </c>
    </row>
    <row r="520" spans="2:8" s="42" customFormat="1" ht="15" x14ac:dyDescent="0.2">
      <c r="B520" s="36" t="s">
        <v>342</v>
      </c>
      <c r="C520" s="37">
        <v>0</v>
      </c>
      <c r="D520" s="37">
        <v>0</v>
      </c>
      <c r="E520" s="38" t="str">
        <f t="shared" si="147"/>
        <v/>
      </c>
      <c r="F520" s="38" t="str">
        <f t="shared" si="148"/>
        <v/>
      </c>
      <c r="G520" s="39" t="str">
        <f t="shared" si="149"/>
        <v>0</v>
      </c>
      <c r="H520" s="40" t="str">
        <f t="shared" si="150"/>
        <v/>
      </c>
    </row>
    <row r="521" spans="2:8" s="42" customFormat="1" ht="15" x14ac:dyDescent="0.2">
      <c r="B521" s="36" t="s">
        <v>343</v>
      </c>
      <c r="C521" s="37">
        <v>0</v>
      </c>
      <c r="D521" s="37">
        <v>0</v>
      </c>
      <c r="E521" s="38" t="str">
        <f t="shared" si="147"/>
        <v/>
      </c>
      <c r="F521" s="38" t="str">
        <f t="shared" si="148"/>
        <v/>
      </c>
      <c r="G521" s="39" t="str">
        <f t="shared" si="149"/>
        <v>0</v>
      </c>
      <c r="H521" s="40" t="str">
        <f t="shared" si="150"/>
        <v/>
      </c>
    </row>
    <row r="522" spans="2:8" s="42" customFormat="1" ht="30" x14ac:dyDescent="0.2">
      <c r="B522" s="36" t="s">
        <v>559</v>
      </c>
      <c r="C522" s="37">
        <v>0</v>
      </c>
      <c r="D522" s="37">
        <v>0</v>
      </c>
      <c r="E522" s="38" t="str">
        <f t="shared" si="147"/>
        <v/>
      </c>
      <c r="F522" s="38" t="str">
        <f t="shared" si="148"/>
        <v/>
      </c>
      <c r="G522" s="39" t="str">
        <f t="shared" si="149"/>
        <v>0</v>
      </c>
      <c r="H522" s="40" t="str">
        <f t="shared" si="150"/>
        <v/>
      </c>
    </row>
    <row r="523" spans="2:8" s="42" customFormat="1" ht="15" x14ac:dyDescent="0.2">
      <c r="B523" s="36" t="s">
        <v>155</v>
      </c>
      <c r="C523" s="37">
        <v>0</v>
      </c>
      <c r="D523" s="37">
        <v>0</v>
      </c>
      <c r="E523" s="38" t="str">
        <f t="shared" si="147"/>
        <v/>
      </c>
      <c r="F523" s="38" t="str">
        <f t="shared" si="148"/>
        <v/>
      </c>
      <c r="G523" s="39" t="str">
        <f t="shared" si="149"/>
        <v>0</v>
      </c>
      <c r="H523" s="40" t="str">
        <f t="shared" si="150"/>
        <v/>
      </c>
    </row>
    <row r="524" spans="2:8" s="42" customFormat="1" ht="15" x14ac:dyDescent="0.2">
      <c r="B524" s="36" t="s">
        <v>344</v>
      </c>
      <c r="C524" s="37">
        <v>10</v>
      </c>
      <c r="D524" s="37">
        <v>1</v>
      </c>
      <c r="E524" s="38">
        <f t="shared" si="147"/>
        <v>1.8796992481203006E-2</v>
      </c>
      <c r="F524" s="38">
        <f t="shared" si="148"/>
        <v>5.434782608695652E-3</v>
      </c>
      <c r="G524" s="39">
        <f t="shared" si="149"/>
        <v>-0.9</v>
      </c>
      <c r="H524" s="40">
        <f t="shared" si="150"/>
        <v>-1.6917293233082706E-2</v>
      </c>
    </row>
    <row r="525" spans="2:8" s="42" customFormat="1" ht="15" x14ac:dyDescent="0.2">
      <c r="B525" s="36" t="s">
        <v>345</v>
      </c>
      <c r="C525" s="37">
        <v>0</v>
      </c>
      <c r="D525" s="37">
        <v>0</v>
      </c>
      <c r="E525" s="38" t="str">
        <f t="shared" si="147"/>
        <v/>
      </c>
      <c r="F525" s="38" t="str">
        <f t="shared" si="148"/>
        <v/>
      </c>
      <c r="G525" s="39" t="str">
        <f t="shared" si="149"/>
        <v>0</v>
      </c>
      <c r="H525" s="40" t="str">
        <f t="shared" si="150"/>
        <v/>
      </c>
    </row>
    <row r="526" spans="2:8" s="42" customFormat="1" ht="15" x14ac:dyDescent="0.2">
      <c r="B526" s="36" t="s">
        <v>346</v>
      </c>
      <c r="C526" s="37">
        <v>0</v>
      </c>
      <c r="D526" s="37">
        <v>0</v>
      </c>
      <c r="E526" s="38" t="str">
        <f t="shared" si="147"/>
        <v/>
      </c>
      <c r="F526" s="38" t="str">
        <f t="shared" si="148"/>
        <v/>
      </c>
      <c r="G526" s="39" t="str">
        <f t="shared" si="149"/>
        <v>0</v>
      </c>
      <c r="H526" s="40" t="str">
        <f t="shared" si="150"/>
        <v/>
      </c>
    </row>
    <row r="527" spans="2:8" s="42" customFormat="1" ht="15" x14ac:dyDescent="0.2">
      <c r="B527" s="36" t="s">
        <v>151</v>
      </c>
      <c r="C527" s="37">
        <v>0</v>
      </c>
      <c r="D527" s="37">
        <v>0</v>
      </c>
      <c r="E527" s="38" t="str">
        <f t="shared" si="147"/>
        <v/>
      </c>
      <c r="F527" s="38" t="str">
        <f t="shared" si="148"/>
        <v/>
      </c>
      <c r="G527" s="39" t="str">
        <f t="shared" si="149"/>
        <v>0</v>
      </c>
      <c r="H527" s="40" t="str">
        <f t="shared" si="150"/>
        <v/>
      </c>
    </row>
    <row r="528" spans="2:8" s="42" customFormat="1" ht="15" x14ac:dyDescent="0.2">
      <c r="B528" s="36" t="s">
        <v>153</v>
      </c>
      <c r="C528" s="37">
        <v>0</v>
      </c>
      <c r="D528" s="37">
        <v>0</v>
      </c>
      <c r="E528" s="38" t="str">
        <f t="shared" si="147"/>
        <v/>
      </c>
      <c r="F528" s="38" t="str">
        <f t="shared" si="148"/>
        <v/>
      </c>
      <c r="G528" s="39" t="str">
        <f t="shared" si="149"/>
        <v>0</v>
      </c>
      <c r="H528" s="40" t="str">
        <f t="shared" si="150"/>
        <v/>
      </c>
    </row>
    <row r="529" spans="1:8" s="42" customFormat="1" ht="15" x14ac:dyDescent="0.2">
      <c r="B529" s="36" t="s">
        <v>347</v>
      </c>
      <c r="C529" s="37">
        <v>9</v>
      </c>
      <c r="D529" s="37">
        <v>20</v>
      </c>
      <c r="E529" s="38">
        <f t="shared" si="147"/>
        <v>1.6917293233082706E-2</v>
      </c>
      <c r="F529" s="38">
        <f t="shared" si="148"/>
        <v>0.10869565217391304</v>
      </c>
      <c r="G529" s="39">
        <f t="shared" si="149"/>
        <v>1.2222222222222223</v>
      </c>
      <c r="H529" s="40">
        <f t="shared" si="150"/>
        <v>2.0676691729323307E-2</v>
      </c>
    </row>
    <row r="530" spans="1:8" s="42" customFormat="1" ht="30" x14ac:dyDescent="0.2">
      <c r="B530" s="36" t="s">
        <v>157</v>
      </c>
      <c r="C530" s="37">
        <v>0</v>
      </c>
      <c r="D530" s="37">
        <v>4</v>
      </c>
      <c r="E530" s="38" t="str">
        <f t="shared" si="147"/>
        <v/>
      </c>
      <c r="F530" s="38">
        <f t="shared" si="148"/>
        <v>2.1739130434782608E-2</v>
      </c>
      <c r="G530" s="39" t="str">
        <f t="shared" si="149"/>
        <v>0</v>
      </c>
      <c r="H530" s="40" t="str">
        <f t="shared" si="150"/>
        <v/>
      </c>
    </row>
    <row r="531" spans="1:8" s="42" customFormat="1" ht="15" x14ac:dyDescent="0.2">
      <c r="B531" s="36" t="s">
        <v>348</v>
      </c>
      <c r="C531" s="37">
        <v>0</v>
      </c>
      <c r="D531" s="37">
        <v>3</v>
      </c>
      <c r="E531" s="38" t="str">
        <f t="shared" si="147"/>
        <v/>
      </c>
      <c r="F531" s="38">
        <f t="shared" si="148"/>
        <v>1.6304347826086956E-2</v>
      </c>
      <c r="G531" s="39" t="str">
        <f t="shared" si="149"/>
        <v>0</v>
      </c>
      <c r="H531" s="40" t="str">
        <f t="shared" si="150"/>
        <v/>
      </c>
    </row>
    <row r="532" spans="1:8" s="42" customFormat="1" ht="15" x14ac:dyDescent="0.2">
      <c r="A532" s="45" t="s">
        <v>614</v>
      </c>
      <c r="B532" s="36" t="s">
        <v>607</v>
      </c>
      <c r="C532" s="37"/>
      <c r="D532" s="37">
        <v>0</v>
      </c>
      <c r="E532" s="38" t="str">
        <f t="shared" ref="E532" si="155">+IF(C532=0,"",C532/C$329)</f>
        <v/>
      </c>
      <c r="F532" s="38" t="str">
        <f t="shared" ref="F532" si="156">+IF(D532=0,"",D532/D$329)</f>
        <v/>
      </c>
      <c r="G532" s="39" t="str">
        <f t="shared" ref="G532" si="157">+IF(OR(AND(D532=0),(C532=0)),"0",((D532-C532)/C532))</f>
        <v>0</v>
      </c>
      <c r="H532" s="40" t="str">
        <f t="shared" ref="H532" si="158">+IF(OR(AND(E532=""),(G532="")),"",E532*G532)</f>
        <v/>
      </c>
    </row>
    <row r="533" spans="1:8" s="42" customFormat="1" ht="15" x14ac:dyDescent="0.2">
      <c r="B533" s="36" t="s">
        <v>146</v>
      </c>
      <c r="C533" s="37">
        <v>0</v>
      </c>
      <c r="D533" s="37">
        <v>0</v>
      </c>
      <c r="E533" s="38" t="str">
        <f t="shared" si="147"/>
        <v/>
      </c>
      <c r="F533" s="38" t="str">
        <f t="shared" si="148"/>
        <v/>
      </c>
      <c r="G533" s="39" t="str">
        <f t="shared" si="149"/>
        <v>0</v>
      </c>
      <c r="H533" s="40" t="str">
        <f t="shared" si="150"/>
        <v/>
      </c>
    </row>
    <row r="534" spans="1:8" s="42" customFormat="1" ht="15" x14ac:dyDescent="0.2">
      <c r="B534" s="36" t="s">
        <v>349</v>
      </c>
      <c r="C534" s="37">
        <v>0</v>
      </c>
      <c r="D534" s="37">
        <v>0</v>
      </c>
      <c r="E534" s="38" t="str">
        <f t="shared" si="147"/>
        <v/>
      </c>
      <c r="F534" s="38" t="str">
        <f t="shared" si="148"/>
        <v/>
      </c>
      <c r="G534" s="39" t="str">
        <f t="shared" si="149"/>
        <v>0</v>
      </c>
      <c r="H534" s="40" t="str">
        <f t="shared" si="150"/>
        <v/>
      </c>
    </row>
    <row r="535" spans="1:8" s="42" customFormat="1" ht="15" x14ac:dyDescent="0.2">
      <c r="B535" s="36" t="s">
        <v>350</v>
      </c>
      <c r="C535" s="37">
        <v>0</v>
      </c>
      <c r="D535" s="37">
        <v>0</v>
      </c>
      <c r="E535" s="38" t="str">
        <f t="shared" ref="E535:E546" si="159">+IF(C535=0,"",C535/C$329)</f>
        <v/>
      </c>
      <c r="F535" s="38" t="str">
        <f t="shared" ref="F535:F546" si="160">+IF(D535=0,"",D535/D$329)</f>
        <v/>
      </c>
      <c r="G535" s="39" t="str">
        <f t="shared" ref="G535:G546" si="161">+IF(OR(AND(D535=0),(C535=0)),"0",((D535-C535)/C535))</f>
        <v>0</v>
      </c>
      <c r="H535" s="40" t="str">
        <f t="shared" ref="H535:H546" si="162">+IF(OR(AND(E535=""),(G535="")),"",E535*G535)</f>
        <v/>
      </c>
    </row>
    <row r="536" spans="1:8" s="42" customFormat="1" ht="15" x14ac:dyDescent="0.2">
      <c r="B536" s="36" t="s">
        <v>560</v>
      </c>
      <c r="C536" s="37">
        <v>0</v>
      </c>
      <c r="D536" s="37">
        <v>0</v>
      </c>
      <c r="E536" s="38" t="str">
        <f t="shared" si="159"/>
        <v/>
      </c>
      <c r="F536" s="38" t="str">
        <f t="shared" si="160"/>
        <v/>
      </c>
      <c r="G536" s="39" t="str">
        <f t="shared" si="161"/>
        <v>0</v>
      </c>
      <c r="H536" s="40" t="str">
        <f t="shared" si="162"/>
        <v/>
      </c>
    </row>
    <row r="537" spans="1:8" s="42" customFormat="1" ht="15" x14ac:dyDescent="0.2">
      <c r="B537" s="36" t="s">
        <v>147</v>
      </c>
      <c r="C537" s="37">
        <v>0</v>
      </c>
      <c r="D537" s="37">
        <v>0</v>
      </c>
      <c r="E537" s="38" t="str">
        <f t="shared" si="159"/>
        <v/>
      </c>
      <c r="F537" s="38" t="str">
        <f t="shared" si="160"/>
        <v/>
      </c>
      <c r="G537" s="39" t="str">
        <f t="shared" si="161"/>
        <v>0</v>
      </c>
      <c r="H537" s="40" t="str">
        <f t="shared" si="162"/>
        <v/>
      </c>
    </row>
    <row r="538" spans="1:8" s="42" customFormat="1" ht="15" x14ac:dyDescent="0.2">
      <c r="B538" s="36" t="s">
        <v>154</v>
      </c>
      <c r="C538" s="37">
        <v>3</v>
      </c>
      <c r="D538" s="37">
        <v>16</v>
      </c>
      <c r="E538" s="38">
        <f t="shared" si="159"/>
        <v>5.6390977443609019E-3</v>
      </c>
      <c r="F538" s="38">
        <f t="shared" si="160"/>
        <v>8.6956521739130432E-2</v>
      </c>
      <c r="G538" s="39">
        <f t="shared" si="161"/>
        <v>4.333333333333333</v>
      </c>
      <c r="H538" s="40">
        <f t="shared" si="162"/>
        <v>2.4436090225563908E-2</v>
      </c>
    </row>
    <row r="539" spans="1:8" s="42" customFormat="1" ht="15" x14ac:dyDescent="0.2">
      <c r="B539" s="36" t="s">
        <v>561</v>
      </c>
      <c r="C539" s="37">
        <v>0</v>
      </c>
      <c r="D539" s="37">
        <v>0</v>
      </c>
      <c r="E539" s="38" t="str">
        <f t="shared" si="159"/>
        <v/>
      </c>
      <c r="F539" s="38" t="str">
        <f t="shared" si="160"/>
        <v/>
      </c>
      <c r="G539" s="39" t="str">
        <f t="shared" si="161"/>
        <v>0</v>
      </c>
      <c r="H539" s="40" t="str">
        <f t="shared" si="162"/>
        <v/>
      </c>
    </row>
    <row r="540" spans="1:8" s="42" customFormat="1" ht="15" x14ac:dyDescent="0.2">
      <c r="B540" s="36" t="s">
        <v>351</v>
      </c>
      <c r="C540" s="37">
        <v>0</v>
      </c>
      <c r="D540" s="37">
        <v>0</v>
      </c>
      <c r="E540" s="38" t="str">
        <f t="shared" si="159"/>
        <v/>
      </c>
      <c r="F540" s="38" t="str">
        <f t="shared" si="160"/>
        <v/>
      </c>
      <c r="G540" s="39" t="str">
        <f t="shared" si="161"/>
        <v>0</v>
      </c>
      <c r="H540" s="40" t="str">
        <f t="shared" si="162"/>
        <v/>
      </c>
    </row>
    <row r="541" spans="1:8" s="42" customFormat="1" ht="15" x14ac:dyDescent="0.2">
      <c r="B541" s="36" t="s">
        <v>352</v>
      </c>
      <c r="C541" s="37">
        <v>0</v>
      </c>
      <c r="D541" s="37">
        <v>0</v>
      </c>
      <c r="E541" s="38" t="str">
        <f t="shared" si="159"/>
        <v/>
      </c>
      <c r="F541" s="38" t="str">
        <f t="shared" si="160"/>
        <v/>
      </c>
      <c r="G541" s="39" t="str">
        <f t="shared" si="161"/>
        <v>0</v>
      </c>
      <c r="H541" s="40" t="str">
        <f t="shared" si="162"/>
        <v/>
      </c>
    </row>
    <row r="542" spans="1:8" s="42" customFormat="1" ht="15" x14ac:dyDescent="0.2">
      <c r="B542" s="36" t="s">
        <v>353</v>
      </c>
      <c r="C542" s="37">
        <v>0</v>
      </c>
      <c r="D542" s="37">
        <v>0</v>
      </c>
      <c r="E542" s="38" t="str">
        <f t="shared" si="159"/>
        <v/>
      </c>
      <c r="F542" s="38" t="str">
        <f t="shared" si="160"/>
        <v/>
      </c>
      <c r="G542" s="39" t="str">
        <f t="shared" si="161"/>
        <v>0</v>
      </c>
      <c r="H542" s="40" t="str">
        <f t="shared" si="162"/>
        <v/>
      </c>
    </row>
    <row r="543" spans="1:8" s="51" customFormat="1" ht="15" x14ac:dyDescent="0.2">
      <c r="B543" s="36" t="s">
        <v>354</v>
      </c>
      <c r="C543" s="37">
        <v>0</v>
      </c>
      <c r="D543" s="37">
        <v>0</v>
      </c>
      <c r="E543" s="38" t="str">
        <f t="shared" si="159"/>
        <v/>
      </c>
      <c r="F543" s="38" t="str">
        <f t="shared" si="160"/>
        <v/>
      </c>
      <c r="G543" s="39" t="str">
        <f t="shared" si="161"/>
        <v>0</v>
      </c>
      <c r="H543" s="40" t="str">
        <f t="shared" si="162"/>
        <v/>
      </c>
    </row>
    <row r="544" spans="1:8" s="42" customFormat="1" ht="15" x14ac:dyDescent="0.2">
      <c r="B544" s="36" t="s">
        <v>355</v>
      </c>
      <c r="C544" s="37">
        <v>0</v>
      </c>
      <c r="D544" s="37">
        <v>0</v>
      </c>
      <c r="E544" s="38" t="str">
        <f t="shared" si="159"/>
        <v/>
      </c>
      <c r="F544" s="38" t="str">
        <f t="shared" si="160"/>
        <v/>
      </c>
      <c r="G544" s="39" t="str">
        <f t="shared" si="161"/>
        <v>0</v>
      </c>
      <c r="H544" s="40" t="str">
        <f t="shared" si="162"/>
        <v/>
      </c>
    </row>
    <row r="545" spans="1:8" s="42" customFormat="1" ht="30" x14ac:dyDescent="0.2">
      <c r="B545" s="36" t="s">
        <v>562</v>
      </c>
      <c r="C545" s="37">
        <v>0</v>
      </c>
      <c r="D545" s="37">
        <v>0</v>
      </c>
      <c r="E545" s="38" t="str">
        <f t="shared" si="159"/>
        <v/>
      </c>
      <c r="F545" s="38" t="str">
        <f t="shared" si="160"/>
        <v/>
      </c>
      <c r="G545" s="39" t="str">
        <f t="shared" si="161"/>
        <v>0</v>
      </c>
      <c r="H545" s="40" t="str">
        <f t="shared" si="162"/>
        <v/>
      </c>
    </row>
    <row r="546" spans="1:8" s="42" customFormat="1" ht="30" x14ac:dyDescent="0.2">
      <c r="B546" s="36" t="s">
        <v>563</v>
      </c>
      <c r="C546" s="37">
        <v>0</v>
      </c>
      <c r="D546" s="37">
        <v>0</v>
      </c>
      <c r="E546" s="38" t="str">
        <f t="shared" si="159"/>
        <v/>
      </c>
      <c r="F546" s="38" t="str">
        <f t="shared" si="160"/>
        <v/>
      </c>
      <c r="G546" s="39" t="str">
        <f t="shared" si="161"/>
        <v>0</v>
      </c>
      <c r="H546" s="40" t="str">
        <f t="shared" si="162"/>
        <v/>
      </c>
    </row>
    <row r="547" spans="1:8" s="10" customFormat="1" x14ac:dyDescent="0.2">
      <c r="B547" s="22"/>
      <c r="C547" s="22"/>
      <c r="D547" s="22"/>
    </row>
    <row r="548" spans="1:8" s="10" customFormat="1" x14ac:dyDescent="0.2">
      <c r="B548" s="22"/>
      <c r="C548" s="22"/>
      <c r="D548" s="22"/>
    </row>
    <row r="549" spans="1:8" s="10" customFormat="1" ht="13.5" thickBot="1" x14ac:dyDescent="0.25">
      <c r="B549" s="29"/>
      <c r="C549" s="29"/>
      <c r="D549" s="29"/>
      <c r="E549" s="29"/>
      <c r="F549" s="29"/>
    </row>
    <row r="550" spans="1:8" s="10" customFormat="1" ht="30" customHeight="1" x14ac:dyDescent="0.2">
      <c r="B550" s="68" t="s">
        <v>401</v>
      </c>
      <c r="C550" s="54" t="s">
        <v>402</v>
      </c>
      <c r="D550" s="55"/>
      <c r="E550" s="54" t="s">
        <v>456</v>
      </c>
      <c r="F550" s="55"/>
      <c r="G550" s="56" t="s">
        <v>458</v>
      </c>
      <c r="H550" s="52" t="s">
        <v>377</v>
      </c>
    </row>
    <row r="551" spans="1:8" s="10" customFormat="1" x14ac:dyDescent="0.2">
      <c r="B551" s="68"/>
      <c r="C551" s="35">
        <v>2016</v>
      </c>
      <c r="D551" s="35">
        <v>2017</v>
      </c>
      <c r="E551" s="35">
        <v>2016</v>
      </c>
      <c r="F551" s="35">
        <v>2017</v>
      </c>
      <c r="G551" s="57"/>
      <c r="H551" s="53"/>
    </row>
    <row r="552" spans="1:8" s="10" customFormat="1" x14ac:dyDescent="0.2">
      <c r="B552" s="12" t="s">
        <v>407</v>
      </c>
      <c r="C552" s="13">
        <f>SUM(C553:C579)</f>
        <v>95</v>
      </c>
      <c r="D552" s="13">
        <f>SUM(D553:D579)</f>
        <v>176</v>
      </c>
      <c r="E552" s="14">
        <f>+IF(C552=0,"",C552/C$552)</f>
        <v>1</v>
      </c>
      <c r="F552" s="14">
        <f>+IF(D552=0,"",D552/D$552)</f>
        <v>1</v>
      </c>
      <c r="G552" s="15">
        <f>+IF(OR(AND(D552=0),(C552=0)),"0",((D552-C552)/C552))</f>
        <v>0.85263157894736841</v>
      </c>
      <c r="H552" s="15">
        <f>+IF(OR(AND(E552=""),(G552="")),"",E552*G552)</f>
        <v>0.85263157894736841</v>
      </c>
    </row>
    <row r="553" spans="1:8" s="42" customFormat="1" ht="15" x14ac:dyDescent="0.2">
      <c r="B553" s="36" t="s">
        <v>356</v>
      </c>
      <c r="C553" s="37">
        <v>0</v>
      </c>
      <c r="D553" s="37">
        <v>4</v>
      </c>
      <c r="E553" s="38" t="str">
        <f>+IF(C553=0,"",C553/C$552)</f>
        <v/>
      </c>
      <c r="F553" s="38">
        <f>+IF(D553=0,"",D553/D$552)</f>
        <v>2.2727272727272728E-2</v>
      </c>
      <c r="G553" s="39" t="str">
        <f>+IF(OR(AND(D553=0),(C553=0)),"0",((D553-C553)/C553))</f>
        <v>0</v>
      </c>
      <c r="H553" s="40" t="str">
        <f>+IF(OR(AND(E553=""),(G553="")),"",E553*G553)</f>
        <v/>
      </c>
    </row>
    <row r="554" spans="1:8" s="42" customFormat="1" ht="15" x14ac:dyDescent="0.2">
      <c r="B554" s="36" t="s">
        <v>160</v>
      </c>
      <c r="C554" s="37">
        <v>1</v>
      </c>
      <c r="D554" s="37">
        <v>10</v>
      </c>
      <c r="E554" s="38">
        <f t="shared" ref="E554:E579" si="163">+IF(C554=0,"",C554/C$552)</f>
        <v>1.0526315789473684E-2</v>
      </c>
      <c r="F554" s="38">
        <f t="shared" ref="F554:F579" si="164">+IF(D554=0,"",D554/D$552)</f>
        <v>5.6818181818181816E-2</v>
      </c>
      <c r="G554" s="39">
        <f t="shared" ref="G554:G579" si="165">+IF(OR(AND(D554=0),(C554=0)),"0",((D554-C554)/C554))</f>
        <v>9</v>
      </c>
      <c r="H554" s="40">
        <f t="shared" ref="H554:H579" si="166">+IF(OR(AND(E554=""),(G554="")),"",E554*G554)</f>
        <v>9.4736842105263161E-2</v>
      </c>
    </row>
    <row r="555" spans="1:8" s="42" customFormat="1" ht="15" x14ac:dyDescent="0.2">
      <c r="B555" s="36" t="s">
        <v>357</v>
      </c>
      <c r="C555" s="37">
        <v>9</v>
      </c>
      <c r="D555" s="37">
        <v>7</v>
      </c>
      <c r="E555" s="38">
        <f t="shared" si="163"/>
        <v>9.4736842105263161E-2</v>
      </c>
      <c r="F555" s="38">
        <f t="shared" si="164"/>
        <v>3.9772727272727272E-2</v>
      </c>
      <c r="G555" s="39">
        <f t="shared" si="165"/>
        <v>-0.22222222222222221</v>
      </c>
      <c r="H555" s="40">
        <f t="shared" si="166"/>
        <v>-2.1052631578947368E-2</v>
      </c>
    </row>
    <row r="556" spans="1:8" s="42" customFormat="1" ht="15" x14ac:dyDescent="0.2">
      <c r="B556" s="36" t="s">
        <v>358</v>
      </c>
      <c r="C556" s="37">
        <v>6</v>
      </c>
      <c r="D556" s="37">
        <v>5</v>
      </c>
      <c r="E556" s="38">
        <f t="shared" si="163"/>
        <v>6.3157894736842107E-2</v>
      </c>
      <c r="F556" s="38">
        <f t="shared" si="164"/>
        <v>2.8409090909090908E-2</v>
      </c>
      <c r="G556" s="39">
        <f t="shared" si="165"/>
        <v>-0.16666666666666666</v>
      </c>
      <c r="H556" s="40">
        <f t="shared" si="166"/>
        <v>-1.0526315789473684E-2</v>
      </c>
    </row>
    <row r="557" spans="1:8" s="42" customFormat="1" ht="15" x14ac:dyDescent="0.2">
      <c r="B557" s="36" t="s">
        <v>161</v>
      </c>
      <c r="C557" s="37">
        <v>0</v>
      </c>
      <c r="D557" s="37">
        <v>0</v>
      </c>
      <c r="E557" s="38" t="str">
        <f t="shared" si="163"/>
        <v/>
      </c>
      <c r="F557" s="38" t="str">
        <f t="shared" si="164"/>
        <v/>
      </c>
      <c r="G557" s="39" t="str">
        <f t="shared" si="165"/>
        <v>0</v>
      </c>
      <c r="H557" s="40" t="str">
        <f t="shared" si="166"/>
        <v/>
      </c>
    </row>
    <row r="558" spans="1:8" s="42" customFormat="1" ht="15" x14ac:dyDescent="0.2">
      <c r="B558" s="36" t="s">
        <v>159</v>
      </c>
      <c r="C558" s="37">
        <v>0</v>
      </c>
      <c r="D558" s="37">
        <v>0</v>
      </c>
      <c r="E558" s="38" t="str">
        <f t="shared" si="163"/>
        <v/>
      </c>
      <c r="F558" s="38" t="str">
        <f t="shared" si="164"/>
        <v/>
      </c>
      <c r="G558" s="39" t="str">
        <f t="shared" si="165"/>
        <v>0</v>
      </c>
      <c r="H558" s="40" t="str">
        <f t="shared" si="166"/>
        <v/>
      </c>
    </row>
    <row r="559" spans="1:8" s="42" customFormat="1" ht="15" x14ac:dyDescent="0.2">
      <c r="A559" s="45" t="s">
        <v>614</v>
      </c>
      <c r="B559" s="36" t="s">
        <v>597</v>
      </c>
      <c r="C559" s="37"/>
      <c r="D559" s="37">
        <v>0</v>
      </c>
      <c r="E559" s="38" t="str">
        <f t="shared" ref="E559" si="167">+IF(C559=0,"",C559/C$552)</f>
        <v/>
      </c>
      <c r="F559" s="38" t="str">
        <f t="shared" ref="F559" si="168">+IF(D559=0,"",D559/D$552)</f>
        <v/>
      </c>
      <c r="G559" s="39" t="str">
        <f t="shared" ref="G559" si="169">+IF(OR(AND(D559=0),(C559=0)),"0",((D559-C559)/C559))</f>
        <v>0</v>
      </c>
      <c r="H559" s="40" t="str">
        <f t="shared" ref="H559" si="170">+IF(OR(AND(E559=""),(G559="")),"",E559*G559)</f>
        <v/>
      </c>
    </row>
    <row r="560" spans="1:8" s="42" customFormat="1" ht="15" x14ac:dyDescent="0.2">
      <c r="B560" s="36" t="s">
        <v>162</v>
      </c>
      <c r="C560" s="37">
        <v>0</v>
      </c>
      <c r="D560" s="37">
        <v>0</v>
      </c>
      <c r="E560" s="38" t="str">
        <f t="shared" si="163"/>
        <v/>
      </c>
      <c r="F560" s="38" t="str">
        <f t="shared" si="164"/>
        <v/>
      </c>
      <c r="G560" s="39" t="str">
        <f t="shared" si="165"/>
        <v>0</v>
      </c>
      <c r="H560" s="40" t="str">
        <f t="shared" si="166"/>
        <v/>
      </c>
    </row>
    <row r="561" spans="1:8" s="42" customFormat="1" ht="15" x14ac:dyDescent="0.2">
      <c r="B561" s="36" t="s">
        <v>359</v>
      </c>
      <c r="C561" s="37">
        <v>0</v>
      </c>
      <c r="D561" s="37">
        <v>0</v>
      </c>
      <c r="E561" s="38" t="str">
        <f t="shared" si="163"/>
        <v/>
      </c>
      <c r="F561" s="38" t="str">
        <f t="shared" si="164"/>
        <v/>
      </c>
      <c r="G561" s="39" t="str">
        <f t="shared" si="165"/>
        <v>0</v>
      </c>
      <c r="H561" s="40" t="str">
        <f t="shared" si="166"/>
        <v/>
      </c>
    </row>
    <row r="562" spans="1:8" s="42" customFormat="1" ht="15" x14ac:dyDescent="0.2">
      <c r="B562" s="36" t="s">
        <v>360</v>
      </c>
      <c r="C562" s="37">
        <v>0</v>
      </c>
      <c r="D562" s="37">
        <v>0</v>
      </c>
      <c r="E562" s="38" t="str">
        <f t="shared" si="163"/>
        <v/>
      </c>
      <c r="F562" s="38" t="str">
        <f t="shared" si="164"/>
        <v/>
      </c>
      <c r="G562" s="39" t="str">
        <f t="shared" si="165"/>
        <v>0</v>
      </c>
      <c r="H562" s="40" t="str">
        <f t="shared" si="166"/>
        <v/>
      </c>
    </row>
    <row r="563" spans="1:8" s="42" customFormat="1" ht="15" x14ac:dyDescent="0.2">
      <c r="B563" s="36" t="s">
        <v>564</v>
      </c>
      <c r="C563" s="37">
        <v>0</v>
      </c>
      <c r="D563" s="37">
        <v>0</v>
      </c>
      <c r="E563" s="38" t="str">
        <f t="shared" si="163"/>
        <v/>
      </c>
      <c r="F563" s="38" t="str">
        <f t="shared" si="164"/>
        <v/>
      </c>
      <c r="G563" s="39" t="str">
        <f t="shared" si="165"/>
        <v>0</v>
      </c>
      <c r="H563" s="40" t="str">
        <f t="shared" si="166"/>
        <v/>
      </c>
    </row>
    <row r="564" spans="1:8" s="42" customFormat="1" ht="15" x14ac:dyDescent="0.2">
      <c r="A564" s="45" t="s">
        <v>614</v>
      </c>
      <c r="B564" s="36" t="s">
        <v>598</v>
      </c>
      <c r="C564" s="37"/>
      <c r="D564" s="37">
        <v>0</v>
      </c>
      <c r="E564" s="38" t="str">
        <f t="shared" ref="E564" si="171">+IF(C564=0,"",C564/C$552)</f>
        <v/>
      </c>
      <c r="F564" s="38" t="str">
        <f t="shared" ref="F564" si="172">+IF(D564=0,"",D564/D$552)</f>
        <v/>
      </c>
      <c r="G564" s="39" t="str">
        <f t="shared" ref="G564" si="173">+IF(OR(AND(D564=0),(C564=0)),"0",((D564-C564)/C564))</f>
        <v>0</v>
      </c>
      <c r="H564" s="40" t="str">
        <f t="shared" ref="H564" si="174">+IF(OR(AND(E564=""),(G564="")),"",E564*G564)</f>
        <v/>
      </c>
    </row>
    <row r="565" spans="1:8" s="42" customFormat="1" ht="15" x14ac:dyDescent="0.2">
      <c r="B565" s="36" t="s">
        <v>361</v>
      </c>
      <c r="C565" s="37">
        <v>0</v>
      </c>
      <c r="D565" s="37">
        <v>0</v>
      </c>
      <c r="E565" s="38" t="str">
        <f t="shared" si="163"/>
        <v/>
      </c>
      <c r="F565" s="38" t="str">
        <f t="shared" si="164"/>
        <v/>
      </c>
      <c r="G565" s="39" t="str">
        <f t="shared" si="165"/>
        <v>0</v>
      </c>
      <c r="H565" s="40" t="str">
        <f t="shared" si="166"/>
        <v/>
      </c>
    </row>
    <row r="566" spans="1:8" s="42" customFormat="1" ht="15" x14ac:dyDescent="0.2">
      <c r="B566" s="36" t="s">
        <v>362</v>
      </c>
      <c r="C566" s="37">
        <v>0</v>
      </c>
      <c r="D566" s="37">
        <v>8</v>
      </c>
      <c r="E566" s="38" t="str">
        <f t="shared" si="163"/>
        <v/>
      </c>
      <c r="F566" s="38">
        <f t="shared" si="164"/>
        <v>4.5454545454545456E-2</v>
      </c>
      <c r="G566" s="39" t="str">
        <f t="shared" si="165"/>
        <v>0</v>
      </c>
      <c r="H566" s="40" t="str">
        <f t="shared" si="166"/>
        <v/>
      </c>
    </row>
    <row r="567" spans="1:8" s="42" customFormat="1" ht="15" x14ac:dyDescent="0.2">
      <c r="B567" s="36" t="s">
        <v>163</v>
      </c>
      <c r="C567" s="37">
        <v>4</v>
      </c>
      <c r="D567" s="37">
        <v>13</v>
      </c>
      <c r="E567" s="38">
        <f t="shared" si="163"/>
        <v>4.2105263157894736E-2</v>
      </c>
      <c r="F567" s="38">
        <f t="shared" si="164"/>
        <v>7.3863636363636367E-2</v>
      </c>
      <c r="G567" s="39">
        <f t="shared" si="165"/>
        <v>2.25</v>
      </c>
      <c r="H567" s="40">
        <f t="shared" si="166"/>
        <v>9.4736842105263161E-2</v>
      </c>
    </row>
    <row r="568" spans="1:8" s="42" customFormat="1" ht="15" x14ac:dyDescent="0.2">
      <c r="B568" s="36" t="s">
        <v>165</v>
      </c>
      <c r="C568" s="37">
        <v>4</v>
      </c>
      <c r="D568" s="37">
        <v>0</v>
      </c>
      <c r="E568" s="38">
        <f t="shared" si="163"/>
        <v>4.2105263157894736E-2</v>
      </c>
      <c r="F568" s="38" t="str">
        <f t="shared" si="164"/>
        <v/>
      </c>
      <c r="G568" s="39" t="str">
        <f t="shared" si="165"/>
        <v>0</v>
      </c>
      <c r="H568" s="40">
        <f t="shared" si="166"/>
        <v>0</v>
      </c>
    </row>
    <row r="569" spans="1:8" s="42" customFormat="1" ht="15" x14ac:dyDescent="0.2">
      <c r="B569" s="36" t="s">
        <v>164</v>
      </c>
      <c r="C569" s="37">
        <v>0</v>
      </c>
      <c r="D569" s="37"/>
      <c r="E569" s="38" t="str">
        <f t="shared" si="163"/>
        <v/>
      </c>
      <c r="F569" s="38" t="str">
        <f t="shared" si="164"/>
        <v/>
      </c>
      <c r="G569" s="39" t="str">
        <f t="shared" si="165"/>
        <v>0</v>
      </c>
      <c r="H569" s="40" t="str">
        <f t="shared" si="166"/>
        <v/>
      </c>
    </row>
    <row r="570" spans="1:8" s="42" customFormat="1" ht="15" x14ac:dyDescent="0.2">
      <c r="B570" s="36" t="s">
        <v>363</v>
      </c>
      <c r="C570" s="37">
        <v>53</v>
      </c>
      <c r="D570" s="37">
        <v>60</v>
      </c>
      <c r="E570" s="38">
        <f t="shared" si="163"/>
        <v>0.55789473684210522</v>
      </c>
      <c r="F570" s="38">
        <f t="shared" si="164"/>
        <v>0.34090909090909088</v>
      </c>
      <c r="G570" s="39">
        <f t="shared" si="165"/>
        <v>0.13207547169811321</v>
      </c>
      <c r="H570" s="40">
        <f t="shared" si="166"/>
        <v>7.3684210526315783E-2</v>
      </c>
    </row>
    <row r="571" spans="1:8" s="42" customFormat="1" ht="15" x14ac:dyDescent="0.2">
      <c r="B571" s="36" t="s">
        <v>166</v>
      </c>
      <c r="C571" s="37">
        <v>2</v>
      </c>
      <c r="D571" s="37">
        <v>0</v>
      </c>
      <c r="E571" s="38">
        <f t="shared" si="163"/>
        <v>2.1052631578947368E-2</v>
      </c>
      <c r="F571" s="38" t="str">
        <f t="shared" si="164"/>
        <v/>
      </c>
      <c r="G571" s="39" t="str">
        <f t="shared" si="165"/>
        <v>0</v>
      </c>
      <c r="H571" s="40">
        <f t="shared" si="166"/>
        <v>0</v>
      </c>
    </row>
    <row r="572" spans="1:8" s="42" customFormat="1" ht="15" x14ac:dyDescent="0.2">
      <c r="B572" s="36" t="s">
        <v>364</v>
      </c>
      <c r="C572" s="37">
        <v>11</v>
      </c>
      <c r="D572" s="37">
        <v>13</v>
      </c>
      <c r="E572" s="38">
        <f t="shared" si="163"/>
        <v>0.11578947368421053</v>
      </c>
      <c r="F572" s="38">
        <f t="shared" si="164"/>
        <v>7.3863636363636367E-2</v>
      </c>
      <c r="G572" s="39">
        <f t="shared" si="165"/>
        <v>0.18181818181818182</v>
      </c>
      <c r="H572" s="40">
        <f t="shared" si="166"/>
        <v>2.1052631578947368E-2</v>
      </c>
    </row>
    <row r="573" spans="1:8" s="42" customFormat="1" ht="15" x14ac:dyDescent="0.2">
      <c r="B573" s="36" t="s">
        <v>167</v>
      </c>
      <c r="C573" s="37">
        <v>0</v>
      </c>
      <c r="D573" s="37">
        <v>0</v>
      </c>
      <c r="E573" s="38" t="str">
        <f t="shared" si="163"/>
        <v/>
      </c>
      <c r="F573" s="38" t="str">
        <f t="shared" si="164"/>
        <v/>
      </c>
      <c r="G573" s="39" t="str">
        <f t="shared" si="165"/>
        <v>0</v>
      </c>
      <c r="H573" s="40" t="str">
        <f t="shared" si="166"/>
        <v/>
      </c>
    </row>
    <row r="574" spans="1:8" s="42" customFormat="1" ht="15" x14ac:dyDescent="0.2">
      <c r="B574" s="36" t="s">
        <v>168</v>
      </c>
      <c r="C574" s="37">
        <v>0</v>
      </c>
      <c r="D574" s="37">
        <v>0</v>
      </c>
      <c r="E574" s="38" t="str">
        <f t="shared" si="163"/>
        <v/>
      </c>
      <c r="F574" s="38" t="str">
        <f t="shared" si="164"/>
        <v/>
      </c>
      <c r="G574" s="39" t="str">
        <f t="shared" si="165"/>
        <v>0</v>
      </c>
      <c r="H574" s="40" t="str">
        <f t="shared" si="166"/>
        <v/>
      </c>
    </row>
    <row r="575" spans="1:8" s="42" customFormat="1" ht="15" x14ac:dyDescent="0.2">
      <c r="B575" s="36" t="s">
        <v>365</v>
      </c>
      <c r="C575" s="37">
        <v>0</v>
      </c>
      <c r="D575" s="37">
        <v>0</v>
      </c>
      <c r="E575" s="38" t="str">
        <f t="shared" si="163"/>
        <v/>
      </c>
      <c r="F575" s="38" t="str">
        <f t="shared" si="164"/>
        <v/>
      </c>
      <c r="G575" s="39" t="str">
        <f t="shared" si="165"/>
        <v>0</v>
      </c>
      <c r="H575" s="40" t="str">
        <f t="shared" si="166"/>
        <v/>
      </c>
    </row>
    <row r="576" spans="1:8" s="42" customFormat="1" ht="15" x14ac:dyDescent="0.2">
      <c r="B576" s="36" t="s">
        <v>366</v>
      </c>
      <c r="C576" s="37">
        <v>0</v>
      </c>
      <c r="D576" s="37">
        <v>56</v>
      </c>
      <c r="E576" s="38" t="str">
        <f t="shared" si="163"/>
        <v/>
      </c>
      <c r="F576" s="38">
        <f t="shared" si="164"/>
        <v>0.31818181818181818</v>
      </c>
      <c r="G576" s="39" t="str">
        <f t="shared" si="165"/>
        <v>0</v>
      </c>
      <c r="H576" s="40" t="str">
        <f t="shared" si="166"/>
        <v/>
      </c>
    </row>
    <row r="577" spans="2:8" s="42" customFormat="1" ht="30" x14ac:dyDescent="0.2">
      <c r="B577" s="36" t="s">
        <v>367</v>
      </c>
      <c r="C577" s="37">
        <v>0</v>
      </c>
      <c r="D577" s="37">
        <v>0</v>
      </c>
      <c r="E577" s="38" t="str">
        <f t="shared" si="163"/>
        <v/>
      </c>
      <c r="F577" s="38" t="str">
        <f t="shared" si="164"/>
        <v/>
      </c>
      <c r="G577" s="39" t="str">
        <f t="shared" si="165"/>
        <v>0</v>
      </c>
      <c r="H577" s="40" t="str">
        <f t="shared" si="166"/>
        <v/>
      </c>
    </row>
    <row r="578" spans="2:8" s="42" customFormat="1" ht="15" x14ac:dyDescent="0.2">
      <c r="B578" s="36" t="s">
        <v>368</v>
      </c>
      <c r="C578" s="37">
        <v>5</v>
      </c>
      <c r="D578" s="37">
        <v>0</v>
      </c>
      <c r="E578" s="38">
        <f t="shared" si="163"/>
        <v>5.2631578947368418E-2</v>
      </c>
      <c r="F578" s="38" t="str">
        <f t="shared" si="164"/>
        <v/>
      </c>
      <c r="G578" s="39" t="str">
        <f t="shared" si="165"/>
        <v>0</v>
      </c>
      <c r="H578" s="40">
        <f t="shared" si="166"/>
        <v>0</v>
      </c>
    </row>
    <row r="579" spans="2:8" s="42" customFormat="1" ht="30" x14ac:dyDescent="0.2">
      <c r="B579" s="36" t="s">
        <v>565</v>
      </c>
      <c r="C579" s="37">
        <v>0</v>
      </c>
      <c r="D579" s="37">
        <v>0</v>
      </c>
      <c r="E579" s="38" t="str">
        <f t="shared" si="163"/>
        <v/>
      </c>
      <c r="F579" s="38" t="str">
        <f t="shared" si="164"/>
        <v/>
      </c>
      <c r="G579" s="39" t="str">
        <f t="shared" si="165"/>
        <v>0</v>
      </c>
      <c r="H579" s="40" t="str">
        <f t="shared" si="166"/>
        <v/>
      </c>
    </row>
    <row r="580" spans="2:8" x14ac:dyDescent="0.2">
      <c r="B580" s="4" t="s">
        <v>408</v>
      </c>
      <c r="D580" s="2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0"/>
  <sheetViews>
    <sheetView showGridLines="0" tabSelected="1" workbookViewId="0"/>
  </sheetViews>
  <sheetFormatPr baseColWidth="10" defaultRowHeight="12.75" x14ac:dyDescent="0.2"/>
  <cols>
    <col min="1" max="1" width="8.28515625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33"/>
      <c r="C1" s="5"/>
      <c r="D1" s="58" t="s">
        <v>411</v>
      </c>
      <c r="E1" s="58"/>
      <c r="F1" s="58"/>
      <c r="G1" s="58"/>
      <c r="H1" s="58"/>
    </row>
    <row r="2" spans="2:8" ht="20.100000000000001" customHeight="1" thickBot="1" x14ac:dyDescent="0.25">
      <c r="B2" s="34"/>
      <c r="C2" s="6"/>
      <c r="D2" s="58"/>
      <c r="E2" s="58"/>
      <c r="F2" s="58"/>
      <c r="G2" s="58"/>
      <c r="H2" s="58"/>
    </row>
    <row r="3" spans="2:8" ht="20.100000000000001" customHeight="1" thickBot="1" x14ac:dyDescent="0.25">
      <c r="B3" s="34"/>
      <c r="C3" s="6"/>
      <c r="D3" s="7" t="s">
        <v>410</v>
      </c>
      <c r="E3" s="59" t="s">
        <v>457</v>
      </c>
      <c r="F3" s="60"/>
      <c r="G3" s="60"/>
      <c r="H3" s="61"/>
    </row>
    <row r="4" spans="2:8" ht="20.100000000000001" customHeight="1" x14ac:dyDescent="0.2">
      <c r="B4" s="34"/>
      <c r="C4" s="8"/>
      <c r="D4" s="62" t="s">
        <v>421</v>
      </c>
      <c r="E4" s="63"/>
      <c r="F4" s="63"/>
      <c r="G4" s="63"/>
      <c r="H4" s="64"/>
    </row>
    <row r="5" spans="2:8" ht="13.5" thickBot="1" x14ac:dyDescent="0.25">
      <c r="B5" s="9"/>
      <c r="C5" s="9"/>
      <c r="D5" s="65"/>
      <c r="E5" s="66"/>
      <c r="F5" s="66"/>
      <c r="G5" s="66"/>
      <c r="H5" s="67"/>
    </row>
    <row r="6" spans="2:8" s="10" customFormat="1" ht="30" customHeight="1" x14ac:dyDescent="0.2">
      <c r="B6" s="68" t="s">
        <v>401</v>
      </c>
      <c r="C6" s="54" t="s">
        <v>402</v>
      </c>
      <c r="D6" s="55"/>
      <c r="E6" s="54" t="s">
        <v>456</v>
      </c>
      <c r="F6" s="55"/>
      <c r="G6" s="56" t="s">
        <v>458</v>
      </c>
      <c r="H6" s="52" t="s">
        <v>377</v>
      </c>
    </row>
    <row r="7" spans="2:8" s="10" customFormat="1" x14ac:dyDescent="0.2">
      <c r="B7" s="68"/>
      <c r="C7" s="11">
        <v>2016</v>
      </c>
      <c r="D7" s="11">
        <v>2017</v>
      </c>
      <c r="E7" s="11">
        <v>2016</v>
      </c>
      <c r="F7" s="11">
        <v>2017</v>
      </c>
      <c r="G7" s="57"/>
      <c r="H7" s="53"/>
    </row>
    <row r="8" spans="2:8" s="10" customFormat="1" x14ac:dyDescent="0.2">
      <c r="B8" s="12" t="s">
        <v>396</v>
      </c>
      <c r="C8" s="13">
        <f>+C18+C71+C161+C329+C552</f>
        <v>1475</v>
      </c>
      <c r="D8" s="13">
        <f>+D18+D71+D161+D329+D552</f>
        <v>2790</v>
      </c>
      <c r="E8" s="14">
        <f>SUM(E9:E13)</f>
        <v>1</v>
      </c>
      <c r="F8" s="14">
        <f>SUM(F9:F13)</f>
        <v>1</v>
      </c>
      <c r="G8" s="15">
        <f>+(D8-C8)/C8</f>
        <v>0.8915254237288136</v>
      </c>
      <c r="H8" s="15">
        <f>+E8*G8</f>
        <v>0.8915254237288136</v>
      </c>
    </row>
    <row r="9" spans="2:8" s="10" customFormat="1" x14ac:dyDescent="0.2">
      <c r="B9" s="17" t="str">
        <f>+B18</f>
        <v>Total Vacantes en ocupaciones de nivel Directivo</v>
      </c>
      <c r="C9" s="18">
        <f>+C18</f>
        <v>7</v>
      </c>
      <c r="D9" s="18">
        <f>+D18</f>
        <v>37</v>
      </c>
      <c r="E9" s="19">
        <f>C9/$C$8</f>
        <v>4.7457627118644066E-3</v>
      </c>
      <c r="F9" s="19">
        <f>D9/$D$8</f>
        <v>1.3261648745519713E-2</v>
      </c>
      <c r="G9" s="20">
        <f>+IF(OR(AND(D9=0),(C9=0)),"0",((D9-C9)/C9))</f>
        <v>4.2857142857142856</v>
      </c>
      <c r="H9" s="21">
        <f>+IF(OR(AND(E9=""),(G9="")),"",E9*G9)</f>
        <v>2.0338983050847456E-2</v>
      </c>
    </row>
    <row r="10" spans="2:8" s="10" customFormat="1" x14ac:dyDescent="0.2">
      <c r="B10" s="17" t="str">
        <f>+B71</f>
        <v xml:space="preserve">Total Vacantes en ocupaciones de nivel Profesional </v>
      </c>
      <c r="C10" s="18">
        <f>+C71</f>
        <v>145</v>
      </c>
      <c r="D10" s="18">
        <f>+D71</f>
        <v>132</v>
      </c>
      <c r="E10" s="19">
        <f>C10/$C$8</f>
        <v>9.8305084745762716E-2</v>
      </c>
      <c r="F10" s="19">
        <f>D10/$D$8</f>
        <v>4.7311827956989246E-2</v>
      </c>
      <c r="G10" s="20">
        <f>+IF(OR(AND(D10=0),(C10=0)),"0",((D10-C10)/C10))</f>
        <v>-8.9655172413793102E-2</v>
      </c>
      <c r="H10" s="21">
        <f>+IF(OR(AND(E10=""),(G10="")),"",E10*G10)</f>
        <v>-8.8135593220338981E-3</v>
      </c>
    </row>
    <row r="11" spans="2:8" s="10" customFormat="1" ht="24" x14ac:dyDescent="0.2">
      <c r="B11" s="17" t="str">
        <f>+B161</f>
        <v>Total Vacantes en ocupaciones de nivel Técnicos Profesionales - Tecnólogos</v>
      </c>
      <c r="C11" s="18">
        <f>+C161</f>
        <v>122</v>
      </c>
      <c r="D11" s="18">
        <f>+D161</f>
        <v>310</v>
      </c>
      <c r="E11" s="19">
        <f>C11/$C$8</f>
        <v>8.2711864406779662E-2</v>
      </c>
      <c r="F11" s="19">
        <f>D11/$D$8</f>
        <v>0.1111111111111111</v>
      </c>
      <c r="G11" s="20">
        <f>+IF(OR(AND(D11=0),(C11=0)),"0",((D11-C11)/C11))</f>
        <v>1.540983606557377</v>
      </c>
      <c r="H11" s="21">
        <f>+IF(OR(AND(E11=""),(G11="")),"",E11*G11)</f>
        <v>0.12745762711864406</v>
      </c>
    </row>
    <row r="12" spans="2:8" s="10" customFormat="1" x14ac:dyDescent="0.2">
      <c r="B12" s="17" t="str">
        <f>+B329</f>
        <v>Total Vacantes  en ocupaciones de nivel Calificados</v>
      </c>
      <c r="C12" s="18">
        <f>+C329</f>
        <v>645</v>
      </c>
      <c r="D12" s="18">
        <f>+D329</f>
        <v>1287</v>
      </c>
      <c r="E12" s="19">
        <f>C12/$C$8</f>
        <v>0.43728813559322033</v>
      </c>
      <c r="F12" s="19">
        <f>D12/$D$8</f>
        <v>0.46129032258064517</v>
      </c>
      <c r="G12" s="20">
        <f>+IF(OR(AND(D12=0),(C12=0)),"0",((D12-C12)/C12))</f>
        <v>0.99534883720930234</v>
      </c>
      <c r="H12" s="21">
        <f>+IF(OR(AND(E12=""),(G12="")),"",E12*G12)</f>
        <v>0.43525423728813561</v>
      </c>
    </row>
    <row r="13" spans="2:8" s="10" customFormat="1" x14ac:dyDescent="0.2">
      <c r="B13" s="17" t="str">
        <f>+B552</f>
        <v>Total Vacantes en ocupaciones de nivel Elemental</v>
      </c>
      <c r="C13" s="18">
        <f>+C552</f>
        <v>556</v>
      </c>
      <c r="D13" s="18">
        <f>+D552</f>
        <v>1024</v>
      </c>
      <c r="E13" s="19">
        <f>C13/$C$8</f>
        <v>0.37694915254237288</v>
      </c>
      <c r="F13" s="19">
        <f>D13/$D$8</f>
        <v>0.36702508960573477</v>
      </c>
      <c r="G13" s="20">
        <f>+IF(OR(AND(D13=0),(C13=0)),"0",((D13-C13)/C13))</f>
        <v>0.84172661870503596</v>
      </c>
      <c r="H13" s="21">
        <f>+IF(OR(AND(E13=""),(G13="")),"",E13*G13)</f>
        <v>0.31728813559322033</v>
      </c>
    </row>
    <row r="14" spans="2:8" s="10" customFormat="1" x14ac:dyDescent="0.2">
      <c r="B14" s="22"/>
      <c r="C14" s="22"/>
      <c r="D14" s="22"/>
    </row>
    <row r="15" spans="2:8" s="10" customFormat="1" ht="13.5" thickBot="1" x14ac:dyDescent="0.25">
      <c r="B15" s="22"/>
      <c r="C15" s="22"/>
      <c r="D15" s="22"/>
    </row>
    <row r="16" spans="2:8" s="10" customFormat="1" ht="30" customHeight="1" x14ac:dyDescent="0.2">
      <c r="B16" s="68" t="s">
        <v>401</v>
      </c>
      <c r="C16" s="54" t="s">
        <v>402</v>
      </c>
      <c r="D16" s="55"/>
      <c r="E16" s="54" t="s">
        <v>456</v>
      </c>
      <c r="F16" s="55"/>
      <c r="G16" s="56" t="s">
        <v>458</v>
      </c>
      <c r="H16" s="52" t="s">
        <v>377</v>
      </c>
    </row>
    <row r="17" spans="1:8" s="10" customFormat="1" x14ac:dyDescent="0.2">
      <c r="B17" s="68"/>
      <c r="C17" s="35">
        <v>2016</v>
      </c>
      <c r="D17" s="35">
        <v>2017</v>
      </c>
      <c r="E17" s="35">
        <v>2016</v>
      </c>
      <c r="F17" s="35">
        <v>2017</v>
      </c>
      <c r="G17" s="57"/>
      <c r="H17" s="53"/>
    </row>
    <row r="18" spans="1:8" s="10" customFormat="1" x14ac:dyDescent="0.2">
      <c r="B18" s="12" t="s">
        <v>403</v>
      </c>
      <c r="C18" s="13">
        <f>SUM(C19:C65)</f>
        <v>7</v>
      </c>
      <c r="D18" s="13">
        <f>SUM(D19:D65)</f>
        <v>37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4.2857142857142856</v>
      </c>
      <c r="H18" s="15">
        <f>+IF(OR(AND(E18=""),(G18="")),"",E18*G18)</f>
        <v>4.2857142857142856</v>
      </c>
    </row>
    <row r="19" spans="1:8" s="42" customFormat="1" ht="15" x14ac:dyDescent="0.2">
      <c r="B19" s="36" t="s">
        <v>0</v>
      </c>
      <c r="C19" s="37">
        <v>0</v>
      </c>
      <c r="D19" s="37">
        <v>0</v>
      </c>
      <c r="E19" s="44" t="str">
        <f>+IF(C19=0,"",C19/C$18)</f>
        <v/>
      </c>
      <c r="F19" s="44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42" customFormat="1" ht="15" x14ac:dyDescent="0.2">
      <c r="B20" s="36" t="s">
        <v>169</v>
      </c>
      <c r="C20" s="37">
        <v>0</v>
      </c>
      <c r="D20" s="37">
        <v>0</v>
      </c>
      <c r="E20" s="44" t="str">
        <f t="shared" ref="E20:E65" si="0">+IF(C20=0,"",C20/C$18)</f>
        <v/>
      </c>
      <c r="F20" s="44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42" customFormat="1" ht="30" x14ac:dyDescent="0.2">
      <c r="B21" s="36" t="s">
        <v>1</v>
      </c>
      <c r="C21" s="37">
        <v>0</v>
      </c>
      <c r="D21" s="37">
        <v>0</v>
      </c>
      <c r="E21" s="44" t="str">
        <f t="shared" si="0"/>
        <v/>
      </c>
      <c r="F21" s="44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42" customFormat="1" ht="30" x14ac:dyDescent="0.2">
      <c r="B22" s="36" t="s">
        <v>461</v>
      </c>
      <c r="C22" s="37">
        <v>0</v>
      </c>
      <c r="D22" s="37">
        <v>0</v>
      </c>
      <c r="E22" s="44" t="str">
        <f t="shared" si="0"/>
        <v/>
      </c>
      <c r="F22" s="44" t="str">
        <f t="shared" si="1"/>
        <v/>
      </c>
      <c r="G22" s="39" t="str">
        <f t="shared" si="2"/>
        <v>0</v>
      </c>
      <c r="H22" s="40" t="str">
        <f t="shared" si="3"/>
        <v/>
      </c>
    </row>
    <row r="23" spans="1:8" s="42" customFormat="1" ht="30" x14ac:dyDescent="0.2">
      <c r="B23" s="36" t="s">
        <v>170</v>
      </c>
      <c r="C23" s="37">
        <v>0</v>
      </c>
      <c r="D23" s="37">
        <v>0</v>
      </c>
      <c r="E23" s="44" t="str">
        <f t="shared" si="0"/>
        <v/>
      </c>
      <c r="F23" s="44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8" s="42" customFormat="1" ht="30" x14ac:dyDescent="0.2">
      <c r="B24" s="36" t="s">
        <v>171</v>
      </c>
      <c r="C24" s="37">
        <v>0</v>
      </c>
      <c r="D24" s="37">
        <v>1</v>
      </c>
      <c r="E24" s="44" t="str">
        <f t="shared" si="0"/>
        <v/>
      </c>
      <c r="F24" s="44">
        <f t="shared" si="1"/>
        <v>2.7027027027027029E-2</v>
      </c>
      <c r="G24" s="39" t="str">
        <f t="shared" si="2"/>
        <v>0</v>
      </c>
      <c r="H24" s="40" t="str">
        <f t="shared" si="3"/>
        <v/>
      </c>
    </row>
    <row r="25" spans="1:8" s="42" customFormat="1" ht="30" x14ac:dyDescent="0.2">
      <c r="A25" s="45" t="s">
        <v>614</v>
      </c>
      <c r="B25" s="36" t="s">
        <v>566</v>
      </c>
      <c r="C25" s="37"/>
      <c r="D25" s="37">
        <v>0</v>
      </c>
      <c r="E25" s="44" t="str">
        <f t="shared" ref="E25:E27" si="4">+IF(C25=0,"",C25/C$18)</f>
        <v/>
      </c>
      <c r="F25" s="44" t="str">
        <f t="shared" ref="F25:F27" si="5">+IF(D25=0,"",D25/D$18)</f>
        <v/>
      </c>
      <c r="G25" s="39" t="str">
        <f t="shared" ref="G25:G27" si="6">+IF(OR(AND(D25=0),(C25=0)),"0",((D25-C25)/C25))</f>
        <v>0</v>
      </c>
      <c r="H25" s="40" t="str">
        <f t="shared" ref="H25:H27" si="7">+IF(OR(AND(E25=""),(G25="")),"",E25*G25)</f>
        <v/>
      </c>
    </row>
    <row r="26" spans="1:8" s="42" customFormat="1" ht="15" x14ac:dyDescent="0.2">
      <c r="B26" s="36" t="s">
        <v>2</v>
      </c>
      <c r="C26" s="37">
        <v>0</v>
      </c>
      <c r="D26" s="37">
        <v>0</v>
      </c>
      <c r="E26" s="44" t="str">
        <f t="shared" si="4"/>
        <v/>
      </c>
      <c r="F26" s="44" t="str">
        <f t="shared" si="5"/>
        <v/>
      </c>
      <c r="G26" s="39" t="str">
        <f t="shared" si="6"/>
        <v>0</v>
      </c>
      <c r="H26" s="40" t="str">
        <f t="shared" si="7"/>
        <v/>
      </c>
    </row>
    <row r="27" spans="1:8" s="42" customFormat="1" ht="15" x14ac:dyDescent="0.2">
      <c r="B27" s="36" t="s">
        <v>6</v>
      </c>
      <c r="C27" s="37">
        <v>2</v>
      </c>
      <c r="D27" s="37">
        <v>3</v>
      </c>
      <c r="E27" s="44">
        <f t="shared" si="4"/>
        <v>0.2857142857142857</v>
      </c>
      <c r="F27" s="44">
        <f t="shared" si="5"/>
        <v>8.1081081081081086E-2</v>
      </c>
      <c r="G27" s="39">
        <f t="shared" si="6"/>
        <v>0.5</v>
      </c>
      <c r="H27" s="40">
        <f t="shared" si="7"/>
        <v>0.14285714285714285</v>
      </c>
    </row>
    <row r="28" spans="1:8" s="42" customFormat="1" ht="15" x14ac:dyDescent="0.2">
      <c r="B28" s="36" t="s">
        <v>3</v>
      </c>
      <c r="C28" s="37">
        <v>0</v>
      </c>
      <c r="D28" s="37">
        <v>0</v>
      </c>
      <c r="E28" s="44" t="str">
        <f t="shared" si="0"/>
        <v/>
      </c>
      <c r="F28" s="44" t="str">
        <f t="shared" si="1"/>
        <v/>
      </c>
      <c r="G28" s="39" t="str">
        <f t="shared" si="2"/>
        <v>0</v>
      </c>
      <c r="H28" s="40" t="str">
        <f t="shared" si="3"/>
        <v/>
      </c>
    </row>
    <row r="29" spans="1:8" s="42" customFormat="1" ht="15" x14ac:dyDescent="0.2">
      <c r="B29" s="36" t="s">
        <v>5</v>
      </c>
      <c r="C29" s="37">
        <v>1</v>
      </c>
      <c r="D29" s="37">
        <v>1</v>
      </c>
      <c r="E29" s="44">
        <f t="shared" si="0"/>
        <v>0.14285714285714285</v>
      </c>
      <c r="F29" s="44">
        <f t="shared" si="1"/>
        <v>2.7027027027027029E-2</v>
      </c>
      <c r="G29" s="39">
        <f t="shared" si="2"/>
        <v>0</v>
      </c>
      <c r="H29" s="40">
        <f t="shared" si="3"/>
        <v>0</v>
      </c>
    </row>
    <row r="30" spans="1:8" s="42" customFormat="1" ht="15" x14ac:dyDescent="0.2">
      <c r="B30" s="36" t="s">
        <v>172</v>
      </c>
      <c r="C30" s="37">
        <v>0</v>
      </c>
      <c r="D30" s="37">
        <v>0</v>
      </c>
      <c r="E30" s="44" t="str">
        <f t="shared" si="0"/>
        <v/>
      </c>
      <c r="F30" s="44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42" customFormat="1" ht="15" x14ac:dyDescent="0.2">
      <c r="B31" s="36" t="s">
        <v>173</v>
      </c>
      <c r="C31" s="37">
        <v>0</v>
      </c>
      <c r="D31" s="37">
        <v>0</v>
      </c>
      <c r="E31" s="44" t="str">
        <f t="shared" si="0"/>
        <v/>
      </c>
      <c r="F31" s="44" t="str">
        <f t="shared" si="1"/>
        <v/>
      </c>
      <c r="G31" s="39" t="str">
        <f t="shared" si="2"/>
        <v>0</v>
      </c>
      <c r="H31" s="40" t="str">
        <f t="shared" si="3"/>
        <v/>
      </c>
    </row>
    <row r="32" spans="1:8" s="42" customFormat="1" ht="15" x14ac:dyDescent="0.2">
      <c r="B32" s="36" t="s">
        <v>4</v>
      </c>
      <c r="C32" s="37">
        <v>0</v>
      </c>
      <c r="D32" s="37">
        <v>0</v>
      </c>
      <c r="E32" s="44" t="str">
        <f t="shared" si="0"/>
        <v/>
      </c>
      <c r="F32" s="44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2:8" s="42" customFormat="1" ht="15" x14ac:dyDescent="0.2">
      <c r="B33" s="36" t="s">
        <v>7</v>
      </c>
      <c r="C33" s="37">
        <v>0</v>
      </c>
      <c r="D33" s="37">
        <v>0</v>
      </c>
      <c r="E33" s="44" t="str">
        <f t="shared" si="0"/>
        <v/>
      </c>
      <c r="F33" s="44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2:8" s="42" customFormat="1" ht="15" x14ac:dyDescent="0.2">
      <c r="B34" s="36" t="s">
        <v>174</v>
      </c>
      <c r="C34" s="37">
        <v>0</v>
      </c>
      <c r="D34" s="37">
        <v>0</v>
      </c>
      <c r="E34" s="44" t="str">
        <f t="shared" si="0"/>
        <v/>
      </c>
      <c r="F34" s="44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2:8" s="42" customFormat="1" ht="15" x14ac:dyDescent="0.2">
      <c r="B35" s="36" t="s">
        <v>175</v>
      </c>
      <c r="C35" s="37">
        <v>1</v>
      </c>
      <c r="D35" s="37">
        <v>0</v>
      </c>
      <c r="E35" s="44">
        <f t="shared" si="0"/>
        <v>0.14285714285714285</v>
      </c>
      <c r="F35" s="44" t="str">
        <f t="shared" si="1"/>
        <v/>
      </c>
      <c r="G35" s="39" t="str">
        <f t="shared" si="2"/>
        <v>0</v>
      </c>
      <c r="H35" s="40">
        <f t="shared" si="3"/>
        <v>0</v>
      </c>
    </row>
    <row r="36" spans="2:8" s="42" customFormat="1" ht="30" x14ac:dyDescent="0.2">
      <c r="B36" s="36" t="s">
        <v>176</v>
      </c>
      <c r="C36" s="37">
        <v>0</v>
      </c>
      <c r="D36" s="37">
        <v>1</v>
      </c>
      <c r="E36" s="44" t="str">
        <f t="shared" si="0"/>
        <v/>
      </c>
      <c r="F36" s="44">
        <f t="shared" si="1"/>
        <v>2.7027027027027029E-2</v>
      </c>
      <c r="G36" s="39" t="str">
        <f t="shared" si="2"/>
        <v>0</v>
      </c>
      <c r="H36" s="40" t="str">
        <f t="shared" si="3"/>
        <v/>
      </c>
    </row>
    <row r="37" spans="2:8" s="42" customFormat="1" ht="15" x14ac:dyDescent="0.2">
      <c r="B37" s="36" t="s">
        <v>177</v>
      </c>
      <c r="C37" s="37">
        <v>0</v>
      </c>
      <c r="D37" s="37">
        <v>0</v>
      </c>
      <c r="E37" s="44" t="str">
        <f t="shared" si="0"/>
        <v/>
      </c>
      <c r="F37" s="44" t="str">
        <f t="shared" si="1"/>
        <v/>
      </c>
      <c r="G37" s="39" t="str">
        <f t="shared" si="2"/>
        <v>0</v>
      </c>
      <c r="H37" s="40" t="str">
        <f t="shared" si="3"/>
        <v/>
      </c>
    </row>
    <row r="38" spans="2:8" s="42" customFormat="1" ht="15" x14ac:dyDescent="0.2">
      <c r="B38" s="36" t="s">
        <v>8</v>
      </c>
      <c r="C38" s="37">
        <v>0</v>
      </c>
      <c r="D38" s="37">
        <v>0</v>
      </c>
      <c r="E38" s="44" t="str">
        <f t="shared" si="0"/>
        <v/>
      </c>
      <c r="F38" s="44" t="str">
        <f t="shared" si="1"/>
        <v/>
      </c>
      <c r="G38" s="39" t="str">
        <f t="shared" si="2"/>
        <v>0</v>
      </c>
      <c r="H38" s="40" t="str">
        <f t="shared" si="3"/>
        <v/>
      </c>
    </row>
    <row r="39" spans="2:8" s="42" customFormat="1" ht="15" x14ac:dyDescent="0.2">
      <c r="B39" s="36" t="s">
        <v>178</v>
      </c>
      <c r="C39" s="37">
        <v>0</v>
      </c>
      <c r="D39" s="37">
        <v>0</v>
      </c>
      <c r="E39" s="44" t="str">
        <f t="shared" si="0"/>
        <v/>
      </c>
      <c r="F39" s="44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2:8" s="42" customFormat="1" ht="15" x14ac:dyDescent="0.2">
      <c r="B40" s="36" t="s">
        <v>179</v>
      </c>
      <c r="C40" s="37">
        <v>0</v>
      </c>
      <c r="D40" s="37">
        <v>0</v>
      </c>
      <c r="E40" s="44" t="str">
        <f t="shared" si="0"/>
        <v/>
      </c>
      <c r="F40" s="44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2:8" s="42" customFormat="1" ht="15" x14ac:dyDescent="0.2">
      <c r="B41" s="36" t="s">
        <v>180</v>
      </c>
      <c r="C41" s="37">
        <v>0</v>
      </c>
      <c r="D41" s="37">
        <v>0</v>
      </c>
      <c r="E41" s="44" t="str">
        <f t="shared" si="0"/>
        <v/>
      </c>
      <c r="F41" s="44" t="str">
        <f t="shared" si="1"/>
        <v/>
      </c>
      <c r="G41" s="39" t="str">
        <f t="shared" si="2"/>
        <v>0</v>
      </c>
      <c r="H41" s="40" t="str">
        <f t="shared" si="3"/>
        <v/>
      </c>
    </row>
    <row r="42" spans="2:8" s="42" customFormat="1" ht="15" x14ac:dyDescent="0.2">
      <c r="B42" s="36" t="s">
        <v>181</v>
      </c>
      <c r="C42" s="37">
        <v>0</v>
      </c>
      <c r="D42" s="37">
        <v>0</v>
      </c>
      <c r="E42" s="44" t="str">
        <f t="shared" si="0"/>
        <v/>
      </c>
      <c r="F42" s="44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2:8" s="42" customFormat="1" ht="30" x14ac:dyDescent="0.2">
      <c r="B43" s="36" t="s">
        <v>182</v>
      </c>
      <c r="C43" s="37">
        <v>0</v>
      </c>
      <c r="D43" s="37">
        <v>0</v>
      </c>
      <c r="E43" s="44" t="str">
        <f t="shared" si="0"/>
        <v/>
      </c>
      <c r="F43" s="44" t="str">
        <f t="shared" si="1"/>
        <v/>
      </c>
      <c r="G43" s="39" t="str">
        <f t="shared" si="2"/>
        <v>0</v>
      </c>
      <c r="H43" s="40" t="str">
        <f t="shared" si="3"/>
        <v/>
      </c>
    </row>
    <row r="44" spans="2:8" s="42" customFormat="1" ht="15" x14ac:dyDescent="0.2">
      <c r="B44" s="36" t="s">
        <v>183</v>
      </c>
      <c r="C44" s="37">
        <v>0</v>
      </c>
      <c r="D44" s="37">
        <v>0</v>
      </c>
      <c r="E44" s="44" t="str">
        <f t="shared" si="0"/>
        <v/>
      </c>
      <c r="F44" s="44" t="str">
        <f t="shared" si="1"/>
        <v/>
      </c>
      <c r="G44" s="39" t="str">
        <f t="shared" si="2"/>
        <v>0</v>
      </c>
      <c r="H44" s="40" t="str">
        <f t="shared" si="3"/>
        <v/>
      </c>
    </row>
    <row r="45" spans="2:8" s="42" customFormat="1" ht="15" x14ac:dyDescent="0.2">
      <c r="B45" s="36" t="s">
        <v>9</v>
      </c>
      <c r="C45" s="37">
        <v>0</v>
      </c>
      <c r="D45" s="37">
        <v>0</v>
      </c>
      <c r="E45" s="44" t="str">
        <f t="shared" si="0"/>
        <v/>
      </c>
      <c r="F45" s="44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2:8" s="42" customFormat="1" ht="15" x14ac:dyDescent="0.2">
      <c r="B46" s="36" t="s">
        <v>462</v>
      </c>
      <c r="C46" s="37">
        <v>0</v>
      </c>
      <c r="D46" s="37">
        <v>0</v>
      </c>
      <c r="E46" s="44" t="str">
        <f t="shared" si="0"/>
        <v/>
      </c>
      <c r="F46" s="44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2:8" s="42" customFormat="1" ht="15" x14ac:dyDescent="0.2">
      <c r="B47" s="36" t="s">
        <v>184</v>
      </c>
      <c r="C47" s="37">
        <v>0</v>
      </c>
      <c r="D47" s="37">
        <v>0</v>
      </c>
      <c r="E47" s="44" t="str">
        <f t="shared" si="0"/>
        <v/>
      </c>
      <c r="F47" s="44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2:8" s="42" customFormat="1" ht="15" x14ac:dyDescent="0.2">
      <c r="B48" s="36" t="s">
        <v>10</v>
      </c>
      <c r="C48" s="37">
        <v>0</v>
      </c>
      <c r="D48" s="37">
        <v>0</v>
      </c>
      <c r="E48" s="44" t="str">
        <f t="shared" si="0"/>
        <v/>
      </c>
      <c r="F48" s="44" t="str">
        <f t="shared" si="1"/>
        <v/>
      </c>
      <c r="G48" s="39" t="str">
        <f t="shared" si="2"/>
        <v>0</v>
      </c>
      <c r="H48" s="40" t="str">
        <f t="shared" si="3"/>
        <v/>
      </c>
    </row>
    <row r="49" spans="2:8" s="42" customFormat="1" ht="15" x14ac:dyDescent="0.2">
      <c r="B49" s="36" t="s">
        <v>11</v>
      </c>
      <c r="C49" s="37">
        <v>0</v>
      </c>
      <c r="D49" s="37">
        <v>1</v>
      </c>
      <c r="E49" s="44" t="str">
        <f t="shared" si="0"/>
        <v/>
      </c>
      <c r="F49" s="44">
        <f t="shared" si="1"/>
        <v>2.7027027027027029E-2</v>
      </c>
      <c r="G49" s="39" t="str">
        <f t="shared" si="2"/>
        <v>0</v>
      </c>
      <c r="H49" s="40" t="str">
        <f t="shared" si="3"/>
        <v/>
      </c>
    </row>
    <row r="50" spans="2:8" s="42" customFormat="1" ht="15" x14ac:dyDescent="0.2">
      <c r="B50" s="36" t="s">
        <v>15</v>
      </c>
      <c r="C50" s="37">
        <v>0</v>
      </c>
      <c r="D50" s="37">
        <v>0</v>
      </c>
      <c r="E50" s="44" t="str">
        <f t="shared" si="0"/>
        <v/>
      </c>
      <c r="F50" s="44" t="str">
        <f t="shared" si="1"/>
        <v/>
      </c>
      <c r="G50" s="39" t="str">
        <f t="shared" si="2"/>
        <v>0</v>
      </c>
      <c r="H50" s="40" t="str">
        <f t="shared" si="3"/>
        <v/>
      </c>
    </row>
    <row r="51" spans="2:8" s="42" customFormat="1" ht="15" x14ac:dyDescent="0.2">
      <c r="B51" s="36" t="s">
        <v>14</v>
      </c>
      <c r="C51" s="37">
        <v>0</v>
      </c>
      <c r="D51" s="37">
        <v>0</v>
      </c>
      <c r="E51" s="44" t="str">
        <f t="shared" si="0"/>
        <v/>
      </c>
      <c r="F51" s="44" t="str">
        <f t="shared" si="1"/>
        <v/>
      </c>
      <c r="G51" s="39" t="str">
        <f t="shared" si="2"/>
        <v>0</v>
      </c>
      <c r="H51" s="40" t="str">
        <f t="shared" si="3"/>
        <v/>
      </c>
    </row>
    <row r="52" spans="2:8" s="42" customFormat="1" ht="15" x14ac:dyDescent="0.2">
      <c r="B52" s="36" t="s">
        <v>13</v>
      </c>
      <c r="C52" s="37">
        <v>0</v>
      </c>
      <c r="D52" s="37">
        <v>0</v>
      </c>
      <c r="E52" s="44" t="str">
        <f t="shared" si="0"/>
        <v/>
      </c>
      <c r="F52" s="44" t="str">
        <f t="shared" si="1"/>
        <v/>
      </c>
      <c r="G52" s="39" t="str">
        <f t="shared" si="2"/>
        <v>0</v>
      </c>
      <c r="H52" s="40" t="str">
        <f t="shared" si="3"/>
        <v/>
      </c>
    </row>
    <row r="53" spans="2:8" s="42" customFormat="1" ht="15" x14ac:dyDescent="0.2">
      <c r="B53" s="36" t="s">
        <v>463</v>
      </c>
      <c r="C53" s="37">
        <v>0</v>
      </c>
      <c r="D53" s="37">
        <v>0</v>
      </c>
      <c r="E53" s="44" t="str">
        <f t="shared" si="0"/>
        <v/>
      </c>
      <c r="F53" s="44" t="str">
        <f t="shared" si="1"/>
        <v/>
      </c>
      <c r="G53" s="39" t="str">
        <f t="shared" si="2"/>
        <v>0</v>
      </c>
      <c r="H53" s="40" t="str">
        <f t="shared" si="3"/>
        <v/>
      </c>
    </row>
    <row r="54" spans="2:8" s="42" customFormat="1" ht="15" x14ac:dyDescent="0.2">
      <c r="B54" s="36" t="s">
        <v>12</v>
      </c>
      <c r="C54" s="37">
        <v>0</v>
      </c>
      <c r="D54" s="37">
        <v>0</v>
      </c>
      <c r="E54" s="44" t="str">
        <f t="shared" si="0"/>
        <v/>
      </c>
      <c r="F54" s="44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2:8" s="42" customFormat="1" ht="15" x14ac:dyDescent="0.2">
      <c r="B55" s="36" t="s">
        <v>185</v>
      </c>
      <c r="C55" s="37">
        <v>0</v>
      </c>
      <c r="D55" s="37">
        <v>0</v>
      </c>
      <c r="E55" s="44" t="str">
        <f t="shared" si="0"/>
        <v/>
      </c>
      <c r="F55" s="44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2:8" s="42" customFormat="1" ht="15" x14ac:dyDescent="0.2">
      <c r="B56" s="36" t="s">
        <v>16</v>
      </c>
      <c r="C56" s="37">
        <v>0</v>
      </c>
      <c r="D56" s="37">
        <v>0</v>
      </c>
      <c r="E56" s="44" t="str">
        <f t="shared" si="0"/>
        <v/>
      </c>
      <c r="F56" s="44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2:8" s="42" customFormat="1" ht="15" x14ac:dyDescent="0.2">
      <c r="B57" s="36" t="s">
        <v>17</v>
      </c>
      <c r="C57" s="37">
        <v>0</v>
      </c>
      <c r="D57" s="37">
        <v>0</v>
      </c>
      <c r="E57" s="44" t="str">
        <f t="shared" si="0"/>
        <v/>
      </c>
      <c r="F57" s="44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2:8" s="42" customFormat="1" ht="15" x14ac:dyDescent="0.2">
      <c r="B58" s="36" t="s">
        <v>186</v>
      </c>
      <c r="C58" s="37">
        <v>0</v>
      </c>
      <c r="D58" s="37">
        <v>0</v>
      </c>
      <c r="E58" s="44" t="str">
        <f t="shared" si="0"/>
        <v/>
      </c>
      <c r="F58" s="44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2:8" s="42" customFormat="1" ht="15" x14ac:dyDescent="0.2">
      <c r="B59" s="36" t="s">
        <v>464</v>
      </c>
      <c r="C59" s="37">
        <v>0</v>
      </c>
      <c r="D59" s="37">
        <v>0</v>
      </c>
      <c r="E59" s="44" t="str">
        <f t="shared" si="0"/>
        <v/>
      </c>
      <c r="F59" s="44" t="str">
        <f t="shared" si="1"/>
        <v/>
      </c>
      <c r="G59" s="39" t="str">
        <f t="shared" si="2"/>
        <v>0</v>
      </c>
      <c r="H59" s="40" t="str">
        <f t="shared" si="3"/>
        <v/>
      </c>
    </row>
    <row r="60" spans="2:8" s="42" customFormat="1" ht="15" x14ac:dyDescent="0.2">
      <c r="B60" s="36" t="s">
        <v>187</v>
      </c>
      <c r="C60" s="37">
        <v>0</v>
      </c>
      <c r="D60" s="37">
        <v>0</v>
      </c>
      <c r="E60" s="44" t="str">
        <f t="shared" si="0"/>
        <v/>
      </c>
      <c r="F60" s="44" t="str">
        <f t="shared" si="1"/>
        <v/>
      </c>
      <c r="G60" s="39" t="str">
        <f t="shared" si="2"/>
        <v>0</v>
      </c>
      <c r="H60" s="40" t="str">
        <f t="shared" si="3"/>
        <v/>
      </c>
    </row>
    <row r="61" spans="2:8" s="42" customFormat="1" ht="15" x14ac:dyDescent="0.2">
      <c r="B61" s="36" t="s">
        <v>188</v>
      </c>
      <c r="C61" s="37">
        <v>2</v>
      </c>
      <c r="D61" s="37">
        <v>20</v>
      </c>
      <c r="E61" s="44">
        <f t="shared" si="0"/>
        <v>0.2857142857142857</v>
      </c>
      <c r="F61" s="44">
        <f t="shared" si="1"/>
        <v>0.54054054054054057</v>
      </c>
      <c r="G61" s="39">
        <f t="shared" si="2"/>
        <v>9</v>
      </c>
      <c r="H61" s="40">
        <f t="shared" si="3"/>
        <v>2.5714285714285712</v>
      </c>
    </row>
    <row r="62" spans="2:8" s="42" customFormat="1" ht="15" x14ac:dyDescent="0.2">
      <c r="B62" s="36" t="s">
        <v>189</v>
      </c>
      <c r="C62" s="37">
        <v>0</v>
      </c>
      <c r="D62" s="37">
        <v>0</v>
      </c>
      <c r="E62" s="44" t="str">
        <f t="shared" si="0"/>
        <v/>
      </c>
      <c r="F62" s="44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2:8" s="42" customFormat="1" ht="15" x14ac:dyDescent="0.2">
      <c r="B63" s="36" t="s">
        <v>18</v>
      </c>
      <c r="C63" s="37">
        <v>1</v>
      </c>
      <c r="D63" s="37">
        <v>10</v>
      </c>
      <c r="E63" s="44">
        <f t="shared" si="0"/>
        <v>0.14285714285714285</v>
      </c>
      <c r="F63" s="44">
        <f t="shared" si="1"/>
        <v>0.27027027027027029</v>
      </c>
      <c r="G63" s="39">
        <f t="shared" si="2"/>
        <v>9</v>
      </c>
      <c r="H63" s="40">
        <f t="shared" si="3"/>
        <v>1.2857142857142856</v>
      </c>
    </row>
    <row r="64" spans="2:8" s="42" customFormat="1" ht="15" x14ac:dyDescent="0.2">
      <c r="B64" s="36" t="s">
        <v>190</v>
      </c>
      <c r="C64" s="37">
        <v>0</v>
      </c>
      <c r="D64" s="37">
        <v>0</v>
      </c>
      <c r="E64" s="44" t="str">
        <f t="shared" si="0"/>
        <v/>
      </c>
      <c r="F64" s="44" t="str">
        <f t="shared" si="1"/>
        <v/>
      </c>
      <c r="G64" s="39" t="str">
        <f t="shared" si="2"/>
        <v>0</v>
      </c>
      <c r="H64" s="40" t="str">
        <f t="shared" si="3"/>
        <v/>
      </c>
    </row>
    <row r="65" spans="1:8" s="42" customFormat="1" ht="15" x14ac:dyDescent="0.2">
      <c r="B65" s="36" t="s">
        <v>191</v>
      </c>
      <c r="C65" s="37">
        <v>0</v>
      </c>
      <c r="D65" s="37">
        <v>0</v>
      </c>
      <c r="E65" s="44" t="str">
        <f t="shared" si="0"/>
        <v/>
      </c>
      <c r="F65" s="44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0" customFormat="1" x14ac:dyDescent="0.2"/>
    <row r="67" spans="1:8" s="10" customFormat="1" x14ac:dyDescent="0.2"/>
    <row r="68" spans="1:8" s="10" customFormat="1" ht="13.5" thickBot="1" x14ac:dyDescent="0.25">
      <c r="B68" s="29"/>
    </row>
    <row r="69" spans="1:8" s="10" customFormat="1" ht="30" customHeight="1" x14ac:dyDescent="0.2">
      <c r="B69" s="68" t="s">
        <v>401</v>
      </c>
      <c r="C69" s="54" t="s">
        <v>402</v>
      </c>
      <c r="D69" s="55"/>
      <c r="E69" s="54" t="s">
        <v>456</v>
      </c>
      <c r="F69" s="55"/>
      <c r="G69" s="56" t="s">
        <v>458</v>
      </c>
      <c r="H69" s="52" t="s">
        <v>377</v>
      </c>
    </row>
    <row r="70" spans="1:8" s="10" customFormat="1" x14ac:dyDescent="0.2">
      <c r="B70" s="68"/>
      <c r="C70" s="35">
        <v>2016</v>
      </c>
      <c r="D70" s="35">
        <v>2017</v>
      </c>
      <c r="E70" s="35">
        <v>2016</v>
      </c>
      <c r="F70" s="35">
        <v>2017</v>
      </c>
      <c r="G70" s="57"/>
      <c r="H70" s="53"/>
    </row>
    <row r="71" spans="1:8" s="10" customFormat="1" x14ac:dyDescent="0.2">
      <c r="B71" s="12" t="s">
        <v>404</v>
      </c>
      <c r="C71" s="13">
        <f>SUM(C72:C151)</f>
        <v>145</v>
      </c>
      <c r="D71" s="13">
        <f>SUM(D72:D155)</f>
        <v>132</v>
      </c>
      <c r="E71" s="14">
        <f>+IF(C71=0,"",C71/C$71)</f>
        <v>1</v>
      </c>
      <c r="F71" s="14">
        <f>+IF(D71=0,"",D71/D$71)</f>
        <v>1</v>
      </c>
      <c r="G71" s="15">
        <f>+IF(OR(AND(D71=0),(C71=0)),"0",((D71-C71)/C71))</f>
        <v>-8.9655172413793102E-2</v>
      </c>
      <c r="H71" s="15">
        <f>+IF(OR(AND(E71=""),(G71="")),"",E71*G71)</f>
        <v>-8.9655172413793102E-2</v>
      </c>
    </row>
    <row r="72" spans="1:8" s="42" customFormat="1" ht="15" x14ac:dyDescent="0.2">
      <c r="B72" s="36" t="s">
        <v>465</v>
      </c>
      <c r="C72" s="37">
        <v>1</v>
      </c>
      <c r="D72" s="37">
        <v>1</v>
      </c>
      <c r="E72" s="38">
        <f>+IF(C72=0,"",C72/C$71)</f>
        <v>6.8965517241379309E-3</v>
      </c>
      <c r="F72" s="38">
        <f>+IF(D72=0,"",D72/D$71)</f>
        <v>7.575757575757576E-3</v>
      </c>
      <c r="G72" s="39">
        <f>+IF(OR(AND(D72=0),(C72=0)),"0",((D72-C72)/C72))</f>
        <v>0</v>
      </c>
      <c r="H72" s="40">
        <f>+IF(OR(AND(E72=""),(G72="")),"",E72*G72)</f>
        <v>0</v>
      </c>
    </row>
    <row r="73" spans="1:8" s="42" customFormat="1" ht="15" x14ac:dyDescent="0.2">
      <c r="B73" s="36" t="s">
        <v>19</v>
      </c>
      <c r="C73" s="37">
        <v>0</v>
      </c>
      <c r="D73" s="37">
        <v>0</v>
      </c>
      <c r="E73" s="38" t="str">
        <f t="shared" ref="E73:E142" si="8">+IF(C73=0,"",C73/C$71)</f>
        <v/>
      </c>
      <c r="F73" s="38" t="str">
        <f t="shared" ref="F73:F142" si="9">+IF(D73=0,"",D73/D$71)</f>
        <v/>
      </c>
      <c r="G73" s="39" t="str">
        <f t="shared" ref="G73:G142" si="10">+IF(OR(AND(D73=0),(C73=0)),"0",((D73-C73)/C73))</f>
        <v>0</v>
      </c>
      <c r="H73" s="40" t="str">
        <f t="shared" ref="H73:H142" si="11">+IF(OR(AND(E73=""),(G73="")),"",E73*G73)</f>
        <v/>
      </c>
    </row>
    <row r="74" spans="1:8" s="42" customFormat="1" ht="15" x14ac:dyDescent="0.2">
      <c r="A74" s="45" t="s">
        <v>614</v>
      </c>
      <c r="B74" s="36" t="s">
        <v>567</v>
      </c>
      <c r="C74" s="37"/>
      <c r="D74" s="37">
        <v>0</v>
      </c>
      <c r="E74" s="38" t="str">
        <f t="shared" ref="E74:E75" si="12">+IF(C74=0,"",C74/C$71)</f>
        <v/>
      </c>
      <c r="F74" s="38" t="str">
        <f t="shared" ref="F74:F75" si="13">+IF(D74=0,"",D74/D$71)</f>
        <v/>
      </c>
      <c r="G74" s="39" t="str">
        <f t="shared" ref="G74:G75" si="14">+IF(OR(AND(D74=0),(C74=0)),"0",((D74-C74)/C74))</f>
        <v>0</v>
      </c>
      <c r="H74" s="40" t="str">
        <f t="shared" ref="H74:H75" si="15">+IF(OR(AND(E74=""),(G74="")),"",E74*G74)</f>
        <v/>
      </c>
    </row>
    <row r="75" spans="1:8" s="42" customFormat="1" ht="15" x14ac:dyDescent="0.2">
      <c r="B75" s="36" t="s">
        <v>20</v>
      </c>
      <c r="C75" s="37">
        <v>2</v>
      </c>
      <c r="D75" s="37">
        <v>7</v>
      </c>
      <c r="E75" s="38">
        <f t="shared" si="12"/>
        <v>1.3793103448275862E-2</v>
      </c>
      <c r="F75" s="38">
        <f t="shared" si="13"/>
        <v>5.3030303030303032E-2</v>
      </c>
      <c r="G75" s="39">
        <f t="shared" si="14"/>
        <v>2.5</v>
      </c>
      <c r="H75" s="40">
        <f t="shared" si="15"/>
        <v>3.4482758620689655E-2</v>
      </c>
    </row>
    <row r="76" spans="1:8" s="42" customFormat="1" ht="15" x14ac:dyDescent="0.2">
      <c r="B76" s="36" t="s">
        <v>192</v>
      </c>
      <c r="C76" s="37">
        <v>4</v>
      </c>
      <c r="D76" s="37">
        <v>2</v>
      </c>
      <c r="E76" s="38">
        <f t="shared" si="8"/>
        <v>2.7586206896551724E-2</v>
      </c>
      <c r="F76" s="38">
        <f t="shared" si="9"/>
        <v>1.5151515151515152E-2</v>
      </c>
      <c r="G76" s="39">
        <f t="shared" si="10"/>
        <v>-0.5</v>
      </c>
      <c r="H76" s="40">
        <f t="shared" si="11"/>
        <v>-1.3793103448275862E-2</v>
      </c>
    </row>
    <row r="77" spans="1:8" s="42" customFormat="1" ht="15" x14ac:dyDescent="0.2">
      <c r="B77" s="36" t="s">
        <v>21</v>
      </c>
      <c r="C77" s="37">
        <v>0</v>
      </c>
      <c r="D77" s="37">
        <v>0</v>
      </c>
      <c r="E77" s="38" t="str">
        <f t="shared" si="8"/>
        <v/>
      </c>
      <c r="F77" s="38" t="str">
        <f t="shared" si="9"/>
        <v/>
      </c>
      <c r="G77" s="39" t="str">
        <f t="shared" si="10"/>
        <v>0</v>
      </c>
      <c r="H77" s="40" t="str">
        <f t="shared" si="11"/>
        <v/>
      </c>
    </row>
    <row r="78" spans="1:8" s="42" customFormat="1" ht="15" x14ac:dyDescent="0.2">
      <c r="B78" s="36" t="s">
        <v>40</v>
      </c>
      <c r="C78" s="37">
        <v>0</v>
      </c>
      <c r="D78" s="37">
        <v>0</v>
      </c>
      <c r="E78" s="38" t="str">
        <f t="shared" ref="E78:E79" si="16">+IF(C78=0,"",C78/C$71)</f>
        <v/>
      </c>
      <c r="F78" s="38" t="str">
        <f t="shared" ref="F78:F79" si="17">+IF(D78=0,"",D78/D$71)</f>
        <v/>
      </c>
      <c r="G78" s="39" t="str">
        <f t="shared" ref="G78:G79" si="18">+IF(OR(AND(D78=0),(C78=0)),"0",((D78-C78)/C78))</f>
        <v>0</v>
      </c>
      <c r="H78" s="40" t="str">
        <f t="shared" ref="H78:H79" si="19">+IF(OR(AND(E78=""),(G78="")),"",E78*G78)</f>
        <v/>
      </c>
    </row>
    <row r="79" spans="1:8" s="42" customFormat="1" ht="15" x14ac:dyDescent="0.2">
      <c r="B79" s="36" t="s">
        <v>193</v>
      </c>
      <c r="C79" s="37">
        <v>0</v>
      </c>
      <c r="D79" s="37">
        <v>0</v>
      </c>
      <c r="E79" s="38" t="str">
        <f t="shared" si="16"/>
        <v/>
      </c>
      <c r="F79" s="38" t="str">
        <f t="shared" si="17"/>
        <v/>
      </c>
      <c r="G79" s="39" t="str">
        <f t="shared" si="18"/>
        <v>0</v>
      </c>
      <c r="H79" s="40" t="str">
        <f t="shared" si="19"/>
        <v/>
      </c>
    </row>
    <row r="80" spans="1:8" s="42" customFormat="1" ht="15" x14ac:dyDescent="0.2">
      <c r="B80" s="36" t="s">
        <v>194</v>
      </c>
      <c r="C80" s="37">
        <v>0</v>
      </c>
      <c r="D80" s="37">
        <v>0</v>
      </c>
      <c r="E80" s="38" t="str">
        <f t="shared" si="8"/>
        <v/>
      </c>
      <c r="F80" s="38" t="str">
        <f t="shared" si="9"/>
        <v/>
      </c>
      <c r="G80" s="39" t="str">
        <f t="shared" si="10"/>
        <v>0</v>
      </c>
      <c r="H80" s="40" t="str">
        <f t="shared" si="11"/>
        <v/>
      </c>
    </row>
    <row r="81" spans="1:8" s="42" customFormat="1" ht="15" x14ac:dyDescent="0.2">
      <c r="B81" s="36" t="s">
        <v>466</v>
      </c>
      <c r="C81" s="37">
        <v>0</v>
      </c>
      <c r="D81" s="37">
        <v>0</v>
      </c>
      <c r="E81" s="38" t="str">
        <f t="shared" si="8"/>
        <v/>
      </c>
      <c r="F81" s="38" t="str">
        <f t="shared" si="9"/>
        <v/>
      </c>
      <c r="G81" s="39" t="str">
        <f t="shared" si="10"/>
        <v>0</v>
      </c>
      <c r="H81" s="40" t="str">
        <f t="shared" si="11"/>
        <v/>
      </c>
    </row>
    <row r="82" spans="1:8" s="42" customFormat="1" ht="15" x14ac:dyDescent="0.2">
      <c r="B82" s="36" t="s">
        <v>195</v>
      </c>
      <c r="C82" s="37">
        <v>0</v>
      </c>
      <c r="D82" s="37">
        <v>0</v>
      </c>
      <c r="E82" s="38" t="str">
        <f t="shared" si="8"/>
        <v/>
      </c>
      <c r="F82" s="38" t="str">
        <f t="shared" si="9"/>
        <v/>
      </c>
      <c r="G82" s="39" t="str">
        <f t="shared" si="10"/>
        <v>0</v>
      </c>
      <c r="H82" s="40" t="str">
        <f t="shared" si="11"/>
        <v/>
      </c>
    </row>
    <row r="83" spans="1:8" s="42" customFormat="1" ht="15" x14ac:dyDescent="0.2">
      <c r="B83" s="36" t="s">
        <v>196</v>
      </c>
      <c r="C83" s="37">
        <v>0</v>
      </c>
      <c r="D83" s="37">
        <v>0</v>
      </c>
      <c r="E83" s="38" t="str">
        <f t="shared" si="8"/>
        <v/>
      </c>
      <c r="F83" s="38" t="str">
        <f t="shared" si="9"/>
        <v/>
      </c>
      <c r="G83" s="39" t="str">
        <f t="shared" si="10"/>
        <v>0</v>
      </c>
      <c r="H83" s="40" t="str">
        <f t="shared" si="11"/>
        <v/>
      </c>
    </row>
    <row r="84" spans="1:8" s="42" customFormat="1" ht="15" x14ac:dyDescent="0.2">
      <c r="B84" s="36" t="s">
        <v>22</v>
      </c>
      <c r="C84" s="37">
        <v>0</v>
      </c>
      <c r="D84" s="37">
        <v>1</v>
      </c>
      <c r="E84" s="38" t="str">
        <f t="shared" si="8"/>
        <v/>
      </c>
      <c r="F84" s="38">
        <f t="shared" si="9"/>
        <v>7.575757575757576E-3</v>
      </c>
      <c r="G84" s="39" t="str">
        <f t="shared" si="10"/>
        <v>0</v>
      </c>
      <c r="H84" s="40" t="str">
        <f t="shared" si="11"/>
        <v/>
      </c>
    </row>
    <row r="85" spans="1:8" s="42" customFormat="1" ht="15" x14ac:dyDescent="0.2">
      <c r="B85" s="36" t="s">
        <v>197</v>
      </c>
      <c r="C85" s="37">
        <v>0</v>
      </c>
      <c r="D85" s="37">
        <v>0</v>
      </c>
      <c r="E85" s="38" t="str">
        <f t="shared" si="8"/>
        <v/>
      </c>
      <c r="F85" s="38" t="str">
        <f t="shared" si="9"/>
        <v/>
      </c>
      <c r="G85" s="39" t="str">
        <f t="shared" si="10"/>
        <v>0</v>
      </c>
      <c r="H85" s="40" t="str">
        <f t="shared" si="11"/>
        <v/>
      </c>
    </row>
    <row r="86" spans="1:8" s="42" customFormat="1" ht="15" x14ac:dyDescent="0.2">
      <c r="A86" s="45" t="s">
        <v>614</v>
      </c>
      <c r="B86" s="36" t="s">
        <v>571</v>
      </c>
      <c r="C86" s="37"/>
      <c r="D86" s="37">
        <v>1</v>
      </c>
      <c r="E86" s="38" t="str">
        <f t="shared" ref="E86" si="20">+IF(C86=0,"",C86/C$71)</f>
        <v/>
      </c>
      <c r="F86" s="38">
        <f t="shared" ref="F86" si="21">+IF(D86=0,"",D86/D$71)</f>
        <v>7.575757575757576E-3</v>
      </c>
      <c r="G86" s="39" t="str">
        <f t="shared" ref="G86" si="22">+IF(OR(AND(D86=0),(C86=0)),"0",((D86-C86)/C86))</f>
        <v>0</v>
      </c>
      <c r="H86" s="40" t="str">
        <f t="shared" ref="H86" si="23">+IF(OR(AND(E86=""),(G86="")),"",E86*G86)</f>
        <v/>
      </c>
    </row>
    <row r="87" spans="1:8" s="42" customFormat="1" ht="15" x14ac:dyDescent="0.2">
      <c r="B87" s="36" t="s">
        <v>198</v>
      </c>
      <c r="C87" s="37">
        <v>4</v>
      </c>
      <c r="D87" s="37">
        <v>7</v>
      </c>
      <c r="E87" s="38">
        <f t="shared" si="8"/>
        <v>2.7586206896551724E-2</v>
      </c>
      <c r="F87" s="38">
        <f t="shared" si="9"/>
        <v>5.3030303030303032E-2</v>
      </c>
      <c r="G87" s="39">
        <f t="shared" si="10"/>
        <v>0.75</v>
      </c>
      <c r="H87" s="40">
        <f t="shared" si="11"/>
        <v>2.0689655172413793E-2</v>
      </c>
    </row>
    <row r="88" spans="1:8" s="42" customFormat="1" ht="15" x14ac:dyDescent="0.2">
      <c r="B88" s="36" t="s">
        <v>199</v>
      </c>
      <c r="C88" s="37">
        <v>7</v>
      </c>
      <c r="D88" s="37">
        <v>2</v>
      </c>
      <c r="E88" s="38">
        <f t="shared" si="8"/>
        <v>4.8275862068965517E-2</v>
      </c>
      <c r="F88" s="38">
        <f t="shared" si="9"/>
        <v>1.5151515151515152E-2</v>
      </c>
      <c r="G88" s="39">
        <f t="shared" si="10"/>
        <v>-0.7142857142857143</v>
      </c>
      <c r="H88" s="40">
        <f t="shared" si="11"/>
        <v>-3.4482758620689655E-2</v>
      </c>
    </row>
    <row r="89" spans="1:8" s="42" customFormat="1" ht="15" x14ac:dyDescent="0.2">
      <c r="B89" s="36" t="s">
        <v>26</v>
      </c>
      <c r="C89" s="37">
        <v>2</v>
      </c>
      <c r="D89" s="37">
        <v>1</v>
      </c>
      <c r="E89" s="38">
        <f t="shared" si="8"/>
        <v>1.3793103448275862E-2</v>
      </c>
      <c r="F89" s="38">
        <f t="shared" si="9"/>
        <v>7.575757575757576E-3</v>
      </c>
      <c r="G89" s="39">
        <f t="shared" si="10"/>
        <v>-0.5</v>
      </c>
      <c r="H89" s="40">
        <f t="shared" si="11"/>
        <v>-6.8965517241379309E-3</v>
      </c>
    </row>
    <row r="90" spans="1:8" s="42" customFormat="1" ht="15" x14ac:dyDescent="0.2">
      <c r="B90" s="36" t="s">
        <v>467</v>
      </c>
      <c r="C90" s="37">
        <v>2</v>
      </c>
      <c r="D90" s="37">
        <v>1</v>
      </c>
      <c r="E90" s="38">
        <f t="shared" si="8"/>
        <v>1.3793103448275862E-2</v>
      </c>
      <c r="F90" s="38">
        <f t="shared" si="9"/>
        <v>7.575757575757576E-3</v>
      </c>
      <c r="G90" s="39">
        <f t="shared" si="10"/>
        <v>-0.5</v>
      </c>
      <c r="H90" s="40">
        <f t="shared" si="11"/>
        <v>-6.8965517241379309E-3</v>
      </c>
    </row>
    <row r="91" spans="1:8" s="42" customFormat="1" ht="15" x14ac:dyDescent="0.2">
      <c r="B91" s="36" t="s">
        <v>200</v>
      </c>
      <c r="C91" s="37">
        <v>0</v>
      </c>
      <c r="D91" s="37">
        <v>0</v>
      </c>
      <c r="E91" s="38" t="str">
        <f t="shared" si="8"/>
        <v/>
      </c>
      <c r="F91" s="38" t="str">
        <f t="shared" si="9"/>
        <v/>
      </c>
      <c r="G91" s="39" t="str">
        <f t="shared" si="10"/>
        <v>0</v>
      </c>
      <c r="H91" s="40" t="str">
        <f t="shared" si="11"/>
        <v/>
      </c>
    </row>
    <row r="92" spans="1:8" s="42" customFormat="1" ht="15" x14ac:dyDescent="0.2">
      <c r="A92" s="45" t="s">
        <v>614</v>
      </c>
      <c r="B92" s="36" t="s">
        <v>572</v>
      </c>
      <c r="C92" s="37"/>
      <c r="D92" s="37">
        <v>0</v>
      </c>
      <c r="E92" s="38" t="str">
        <f t="shared" ref="E92:E93" si="24">+IF(C92=0,"",C92/C$71)</f>
        <v/>
      </c>
      <c r="F92" s="38" t="str">
        <f t="shared" ref="F92:F93" si="25">+IF(D92=0,"",D92/D$71)</f>
        <v/>
      </c>
      <c r="G92" s="39" t="str">
        <f t="shared" ref="G92:G93" si="26">+IF(OR(AND(D92=0),(C92=0)),"0",((D92-C92)/C92))</f>
        <v>0</v>
      </c>
      <c r="H92" s="40" t="str">
        <f t="shared" ref="H92:H93" si="27">+IF(OR(AND(E92=""),(G92="")),"",E92*G92)</f>
        <v/>
      </c>
    </row>
    <row r="93" spans="1:8" s="42" customFormat="1" ht="15" x14ac:dyDescent="0.2">
      <c r="A93" s="45" t="s">
        <v>614</v>
      </c>
      <c r="B93" s="36" t="s">
        <v>573</v>
      </c>
      <c r="C93" s="37"/>
      <c r="D93" s="37">
        <v>0</v>
      </c>
      <c r="E93" s="38" t="str">
        <f t="shared" si="24"/>
        <v/>
      </c>
      <c r="F93" s="38" t="str">
        <f t="shared" si="25"/>
        <v/>
      </c>
      <c r="G93" s="39" t="str">
        <f t="shared" si="26"/>
        <v>0</v>
      </c>
      <c r="H93" s="40" t="str">
        <f t="shared" si="27"/>
        <v/>
      </c>
    </row>
    <row r="94" spans="1:8" s="42" customFormat="1" ht="15" x14ac:dyDescent="0.2">
      <c r="B94" s="36" t="s">
        <v>201</v>
      </c>
      <c r="C94" s="37">
        <v>1</v>
      </c>
      <c r="D94" s="37">
        <v>5</v>
      </c>
      <c r="E94" s="38">
        <f t="shared" si="8"/>
        <v>6.8965517241379309E-3</v>
      </c>
      <c r="F94" s="38">
        <f t="shared" si="9"/>
        <v>3.787878787878788E-2</v>
      </c>
      <c r="G94" s="39">
        <f t="shared" si="10"/>
        <v>4</v>
      </c>
      <c r="H94" s="40">
        <f t="shared" si="11"/>
        <v>2.7586206896551724E-2</v>
      </c>
    </row>
    <row r="95" spans="1:8" s="42" customFormat="1" ht="15" x14ac:dyDescent="0.2">
      <c r="B95" s="36" t="s">
        <v>24</v>
      </c>
      <c r="C95" s="37">
        <v>2</v>
      </c>
      <c r="D95" s="37">
        <v>0</v>
      </c>
      <c r="E95" s="38">
        <f t="shared" si="8"/>
        <v>1.3793103448275862E-2</v>
      </c>
      <c r="F95" s="38" t="str">
        <f t="shared" si="9"/>
        <v/>
      </c>
      <c r="G95" s="39" t="str">
        <f t="shared" si="10"/>
        <v>0</v>
      </c>
      <c r="H95" s="40">
        <f t="shared" si="11"/>
        <v>0</v>
      </c>
    </row>
    <row r="96" spans="1:8" s="42" customFormat="1" ht="15" x14ac:dyDescent="0.2">
      <c r="B96" s="36" t="s">
        <v>27</v>
      </c>
      <c r="C96" s="37">
        <v>0</v>
      </c>
      <c r="D96" s="37">
        <v>0</v>
      </c>
      <c r="E96" s="38" t="str">
        <f t="shared" si="8"/>
        <v/>
      </c>
      <c r="F96" s="38" t="str">
        <f t="shared" si="9"/>
        <v/>
      </c>
      <c r="G96" s="39" t="str">
        <f t="shared" si="10"/>
        <v>0</v>
      </c>
      <c r="H96" s="40" t="str">
        <f t="shared" si="11"/>
        <v/>
      </c>
    </row>
    <row r="97" spans="1:8" s="42" customFormat="1" ht="15" x14ac:dyDescent="0.2">
      <c r="B97" s="36" t="s">
        <v>202</v>
      </c>
      <c r="C97" s="37">
        <v>1</v>
      </c>
      <c r="D97" s="37">
        <v>2</v>
      </c>
      <c r="E97" s="38">
        <f t="shared" si="8"/>
        <v>6.8965517241379309E-3</v>
      </c>
      <c r="F97" s="38">
        <f t="shared" si="9"/>
        <v>1.5151515151515152E-2</v>
      </c>
      <c r="G97" s="39">
        <f t="shared" si="10"/>
        <v>1</v>
      </c>
      <c r="H97" s="40">
        <f t="shared" si="11"/>
        <v>6.8965517241379309E-3</v>
      </c>
    </row>
    <row r="98" spans="1:8" s="42" customFormat="1" ht="15" x14ac:dyDescent="0.2">
      <c r="B98" s="36" t="s">
        <v>203</v>
      </c>
      <c r="C98" s="37">
        <v>1</v>
      </c>
      <c r="D98" s="37">
        <v>0</v>
      </c>
      <c r="E98" s="38">
        <f t="shared" si="8"/>
        <v>6.8965517241379309E-3</v>
      </c>
      <c r="F98" s="38" t="str">
        <f t="shared" si="9"/>
        <v/>
      </c>
      <c r="G98" s="39" t="str">
        <f t="shared" si="10"/>
        <v>0</v>
      </c>
      <c r="H98" s="40">
        <f t="shared" si="11"/>
        <v>0</v>
      </c>
    </row>
    <row r="99" spans="1:8" s="42" customFormat="1" ht="15" x14ac:dyDescent="0.2">
      <c r="B99" s="36" t="s">
        <v>468</v>
      </c>
      <c r="C99" s="37">
        <v>4</v>
      </c>
      <c r="D99" s="37">
        <v>2</v>
      </c>
      <c r="E99" s="38">
        <f t="shared" si="8"/>
        <v>2.7586206896551724E-2</v>
      </c>
      <c r="F99" s="38">
        <f t="shared" si="9"/>
        <v>1.5151515151515152E-2</v>
      </c>
      <c r="G99" s="39">
        <f t="shared" si="10"/>
        <v>-0.5</v>
      </c>
      <c r="H99" s="40">
        <f t="shared" si="11"/>
        <v>-1.3793103448275862E-2</v>
      </c>
    </row>
    <row r="100" spans="1:8" s="42" customFormat="1" ht="15" x14ac:dyDescent="0.2">
      <c r="B100" s="36" t="s">
        <v>23</v>
      </c>
      <c r="C100" s="37">
        <v>0</v>
      </c>
      <c r="D100" s="37">
        <v>0</v>
      </c>
      <c r="E100" s="38" t="str">
        <f t="shared" si="8"/>
        <v/>
      </c>
      <c r="F100" s="38" t="str">
        <f t="shared" si="9"/>
        <v/>
      </c>
      <c r="G100" s="39" t="str">
        <f t="shared" si="10"/>
        <v>0</v>
      </c>
      <c r="H100" s="40" t="str">
        <f t="shared" si="11"/>
        <v/>
      </c>
    </row>
    <row r="101" spans="1:8" s="42" customFormat="1" ht="15" x14ac:dyDescent="0.2">
      <c r="B101" s="36" t="s">
        <v>25</v>
      </c>
      <c r="C101" s="37">
        <v>0</v>
      </c>
      <c r="D101" s="37">
        <v>0</v>
      </c>
      <c r="E101" s="38" t="str">
        <f t="shared" si="8"/>
        <v/>
      </c>
      <c r="F101" s="38" t="str">
        <f t="shared" si="9"/>
        <v/>
      </c>
      <c r="G101" s="39" t="str">
        <f t="shared" si="10"/>
        <v>0</v>
      </c>
      <c r="H101" s="40" t="str">
        <f t="shared" si="11"/>
        <v/>
      </c>
    </row>
    <row r="102" spans="1:8" s="42" customFormat="1" ht="15" x14ac:dyDescent="0.2">
      <c r="B102" s="36" t="s">
        <v>204</v>
      </c>
      <c r="C102" s="37">
        <v>0</v>
      </c>
      <c r="D102" s="37">
        <v>1</v>
      </c>
      <c r="E102" s="38" t="str">
        <f t="shared" si="8"/>
        <v/>
      </c>
      <c r="F102" s="38">
        <f t="shared" si="9"/>
        <v>7.575757575757576E-3</v>
      </c>
      <c r="G102" s="39" t="str">
        <f t="shared" si="10"/>
        <v>0</v>
      </c>
      <c r="H102" s="40" t="str">
        <f t="shared" si="11"/>
        <v/>
      </c>
    </row>
    <row r="103" spans="1:8" s="42" customFormat="1" ht="15" x14ac:dyDescent="0.2">
      <c r="A103" s="45" t="s">
        <v>614</v>
      </c>
      <c r="B103" s="36" t="s">
        <v>615</v>
      </c>
      <c r="C103" s="37"/>
      <c r="D103" s="37">
        <v>0</v>
      </c>
      <c r="E103" s="38" t="str">
        <f t="shared" ref="E103" si="28">+IF(C103=0,"",C103/C$71)</f>
        <v/>
      </c>
      <c r="F103" s="38" t="str">
        <f t="shared" ref="F103" si="29">+IF(D103=0,"",D103/D$71)</f>
        <v/>
      </c>
      <c r="G103" s="39" t="str">
        <f t="shared" ref="G103" si="30">+IF(OR(AND(D103=0),(C103=0)),"0",((D103-C103)/C103))</f>
        <v>0</v>
      </c>
      <c r="H103" s="40" t="str">
        <f t="shared" ref="H103" si="31">+IF(OR(AND(E103=""),(G103="")),"",E103*G103)</f>
        <v/>
      </c>
    </row>
    <row r="104" spans="1:8" s="42" customFormat="1" ht="15" x14ac:dyDescent="0.2">
      <c r="B104" s="36" t="s">
        <v>205</v>
      </c>
      <c r="C104" s="37">
        <v>0</v>
      </c>
      <c r="D104" s="37">
        <v>0</v>
      </c>
      <c r="E104" s="38" t="str">
        <f t="shared" si="8"/>
        <v/>
      </c>
      <c r="F104" s="38" t="str">
        <f t="shared" si="9"/>
        <v/>
      </c>
      <c r="G104" s="39" t="str">
        <f t="shared" si="10"/>
        <v>0</v>
      </c>
      <c r="H104" s="40" t="str">
        <f t="shared" si="11"/>
        <v/>
      </c>
    </row>
    <row r="105" spans="1:8" s="42" customFormat="1" ht="15" x14ac:dyDescent="0.2">
      <c r="B105" s="36" t="s">
        <v>206</v>
      </c>
      <c r="C105" s="37">
        <v>0</v>
      </c>
      <c r="D105" s="37">
        <v>1</v>
      </c>
      <c r="E105" s="38" t="str">
        <f t="shared" si="8"/>
        <v/>
      </c>
      <c r="F105" s="38">
        <f t="shared" si="9"/>
        <v>7.575757575757576E-3</v>
      </c>
      <c r="G105" s="39" t="str">
        <f t="shared" si="10"/>
        <v>0</v>
      </c>
      <c r="H105" s="40" t="str">
        <f t="shared" si="11"/>
        <v/>
      </c>
    </row>
    <row r="106" spans="1:8" s="42" customFormat="1" ht="15" x14ac:dyDescent="0.2">
      <c r="B106" s="36" t="s">
        <v>207</v>
      </c>
      <c r="C106" s="37">
        <v>1</v>
      </c>
      <c r="D106" s="37">
        <v>0</v>
      </c>
      <c r="E106" s="38">
        <f t="shared" si="8"/>
        <v>6.8965517241379309E-3</v>
      </c>
      <c r="F106" s="38" t="str">
        <f t="shared" si="9"/>
        <v/>
      </c>
      <c r="G106" s="39" t="str">
        <f t="shared" si="10"/>
        <v>0</v>
      </c>
      <c r="H106" s="40">
        <f t="shared" si="11"/>
        <v>0</v>
      </c>
    </row>
    <row r="107" spans="1:8" s="42" customFormat="1" ht="15" x14ac:dyDescent="0.2">
      <c r="B107" s="36" t="s">
        <v>208</v>
      </c>
      <c r="C107" s="37">
        <v>0</v>
      </c>
      <c r="D107" s="37">
        <v>0</v>
      </c>
      <c r="E107" s="38" t="str">
        <f t="shared" si="8"/>
        <v/>
      </c>
      <c r="F107" s="38" t="str">
        <f t="shared" si="9"/>
        <v/>
      </c>
      <c r="G107" s="39" t="str">
        <f t="shared" si="10"/>
        <v>0</v>
      </c>
      <c r="H107" s="40" t="str">
        <f t="shared" si="11"/>
        <v/>
      </c>
    </row>
    <row r="108" spans="1:8" s="42" customFormat="1" ht="15" x14ac:dyDescent="0.2">
      <c r="B108" s="36" t="s">
        <v>209</v>
      </c>
      <c r="C108" s="37">
        <v>3</v>
      </c>
      <c r="D108" s="37">
        <v>2</v>
      </c>
      <c r="E108" s="38">
        <f t="shared" si="8"/>
        <v>2.0689655172413793E-2</v>
      </c>
      <c r="F108" s="38">
        <f t="shared" si="9"/>
        <v>1.5151515151515152E-2</v>
      </c>
      <c r="G108" s="39">
        <f t="shared" si="10"/>
        <v>-0.33333333333333331</v>
      </c>
      <c r="H108" s="40">
        <f t="shared" si="11"/>
        <v>-6.8965517241379309E-3</v>
      </c>
    </row>
    <row r="109" spans="1:8" s="42" customFormat="1" ht="15" x14ac:dyDescent="0.2">
      <c r="B109" s="36" t="s">
        <v>210</v>
      </c>
      <c r="C109" s="37">
        <v>7</v>
      </c>
      <c r="D109" s="37">
        <v>11</v>
      </c>
      <c r="E109" s="38">
        <f t="shared" si="8"/>
        <v>4.8275862068965517E-2</v>
      </c>
      <c r="F109" s="38">
        <f t="shared" si="9"/>
        <v>8.3333333333333329E-2</v>
      </c>
      <c r="G109" s="39">
        <f t="shared" si="10"/>
        <v>0.5714285714285714</v>
      </c>
      <c r="H109" s="40">
        <f t="shared" si="11"/>
        <v>2.7586206896551724E-2</v>
      </c>
    </row>
    <row r="110" spans="1:8" s="42" customFormat="1" ht="15" x14ac:dyDescent="0.2">
      <c r="B110" s="36" t="s">
        <v>211</v>
      </c>
      <c r="C110" s="37">
        <v>0</v>
      </c>
      <c r="D110" s="37">
        <v>0</v>
      </c>
      <c r="E110" s="38" t="str">
        <f t="shared" si="8"/>
        <v/>
      </c>
      <c r="F110" s="38" t="str">
        <f t="shared" si="9"/>
        <v/>
      </c>
      <c r="G110" s="39" t="str">
        <f t="shared" si="10"/>
        <v>0</v>
      </c>
      <c r="H110" s="40" t="str">
        <f t="shared" si="11"/>
        <v/>
      </c>
    </row>
    <row r="111" spans="1:8" s="42" customFormat="1" ht="15" x14ac:dyDescent="0.2">
      <c r="B111" s="36" t="s">
        <v>32</v>
      </c>
      <c r="C111" s="37">
        <v>0</v>
      </c>
      <c r="D111" s="37">
        <v>0</v>
      </c>
      <c r="E111" s="38" t="str">
        <f t="shared" si="8"/>
        <v/>
      </c>
      <c r="F111" s="38" t="str">
        <f t="shared" si="9"/>
        <v/>
      </c>
      <c r="G111" s="39" t="str">
        <f t="shared" si="10"/>
        <v>0</v>
      </c>
      <c r="H111" s="40" t="str">
        <f t="shared" si="11"/>
        <v/>
      </c>
    </row>
    <row r="112" spans="1:8" s="42" customFormat="1" ht="15" x14ac:dyDescent="0.2">
      <c r="B112" s="36" t="s">
        <v>212</v>
      </c>
      <c r="C112" s="37">
        <v>0</v>
      </c>
      <c r="D112" s="37">
        <v>0</v>
      </c>
      <c r="E112" s="38" t="str">
        <f t="shared" si="8"/>
        <v/>
      </c>
      <c r="F112" s="38" t="str">
        <f t="shared" si="9"/>
        <v/>
      </c>
      <c r="G112" s="39" t="str">
        <f t="shared" si="10"/>
        <v>0</v>
      </c>
      <c r="H112" s="40" t="str">
        <f t="shared" si="11"/>
        <v/>
      </c>
    </row>
    <row r="113" spans="2:8" s="42" customFormat="1" ht="30" x14ac:dyDescent="0.2">
      <c r="B113" s="36" t="s">
        <v>469</v>
      </c>
      <c r="C113" s="37">
        <v>0</v>
      </c>
      <c r="D113" s="37">
        <v>0</v>
      </c>
      <c r="E113" s="38" t="str">
        <f t="shared" si="8"/>
        <v/>
      </c>
      <c r="F113" s="38" t="str">
        <f t="shared" si="9"/>
        <v/>
      </c>
      <c r="G113" s="39" t="str">
        <f t="shared" si="10"/>
        <v>0</v>
      </c>
      <c r="H113" s="40" t="str">
        <f t="shared" si="11"/>
        <v/>
      </c>
    </row>
    <row r="114" spans="2:8" s="42" customFormat="1" ht="15" x14ac:dyDescent="0.2">
      <c r="B114" s="36" t="s">
        <v>213</v>
      </c>
      <c r="C114" s="37">
        <v>0</v>
      </c>
      <c r="D114" s="37">
        <v>0</v>
      </c>
      <c r="E114" s="38" t="str">
        <f t="shared" si="8"/>
        <v/>
      </c>
      <c r="F114" s="38" t="str">
        <f t="shared" si="9"/>
        <v/>
      </c>
      <c r="G114" s="39" t="str">
        <f t="shared" si="10"/>
        <v>0</v>
      </c>
      <c r="H114" s="40" t="str">
        <f t="shared" si="11"/>
        <v/>
      </c>
    </row>
    <row r="115" spans="2:8" s="42" customFormat="1" ht="15" x14ac:dyDescent="0.2">
      <c r="B115" s="36" t="s">
        <v>29</v>
      </c>
      <c r="C115" s="37">
        <v>2</v>
      </c>
      <c r="D115" s="37">
        <v>2</v>
      </c>
      <c r="E115" s="38">
        <f t="shared" si="8"/>
        <v>1.3793103448275862E-2</v>
      </c>
      <c r="F115" s="38">
        <f t="shared" si="9"/>
        <v>1.5151515151515152E-2</v>
      </c>
      <c r="G115" s="39">
        <f t="shared" si="10"/>
        <v>0</v>
      </c>
      <c r="H115" s="40">
        <f t="shared" si="11"/>
        <v>0</v>
      </c>
    </row>
    <row r="116" spans="2:8" s="42" customFormat="1" ht="15" x14ac:dyDescent="0.2">
      <c r="B116" s="36" t="s">
        <v>214</v>
      </c>
      <c r="C116" s="37">
        <v>0</v>
      </c>
      <c r="D116" s="37">
        <v>2</v>
      </c>
      <c r="E116" s="38" t="str">
        <f t="shared" si="8"/>
        <v/>
      </c>
      <c r="F116" s="38">
        <f t="shared" si="9"/>
        <v>1.5151515151515152E-2</v>
      </c>
      <c r="G116" s="39" t="str">
        <f t="shared" si="10"/>
        <v>0</v>
      </c>
      <c r="H116" s="40" t="str">
        <f t="shared" si="11"/>
        <v/>
      </c>
    </row>
    <row r="117" spans="2:8" s="42" customFormat="1" ht="15" x14ac:dyDescent="0.2">
      <c r="B117" s="36" t="s">
        <v>30</v>
      </c>
      <c r="C117" s="37">
        <v>0</v>
      </c>
      <c r="D117" s="37">
        <v>3</v>
      </c>
      <c r="E117" s="38" t="str">
        <f t="shared" si="8"/>
        <v/>
      </c>
      <c r="F117" s="38">
        <f t="shared" si="9"/>
        <v>2.2727272727272728E-2</v>
      </c>
      <c r="G117" s="39" t="str">
        <f t="shared" si="10"/>
        <v>0</v>
      </c>
      <c r="H117" s="40" t="str">
        <f t="shared" si="11"/>
        <v/>
      </c>
    </row>
    <row r="118" spans="2:8" s="42" customFormat="1" ht="15" x14ac:dyDescent="0.2">
      <c r="B118" s="36" t="s">
        <v>28</v>
      </c>
      <c r="C118" s="37">
        <v>0</v>
      </c>
      <c r="D118" s="37">
        <v>2</v>
      </c>
      <c r="E118" s="38" t="str">
        <f t="shared" si="8"/>
        <v/>
      </c>
      <c r="F118" s="38">
        <f t="shared" si="9"/>
        <v>1.5151515151515152E-2</v>
      </c>
      <c r="G118" s="39" t="str">
        <f t="shared" si="10"/>
        <v>0</v>
      </c>
      <c r="H118" s="40" t="str">
        <f t="shared" si="11"/>
        <v/>
      </c>
    </row>
    <row r="119" spans="2:8" s="42" customFormat="1" ht="15" x14ac:dyDescent="0.2">
      <c r="B119" s="36" t="s">
        <v>31</v>
      </c>
      <c r="C119" s="37">
        <v>9</v>
      </c>
      <c r="D119" s="37">
        <v>8</v>
      </c>
      <c r="E119" s="38">
        <f t="shared" si="8"/>
        <v>6.2068965517241378E-2</v>
      </c>
      <c r="F119" s="38">
        <f t="shared" si="9"/>
        <v>6.0606060606060608E-2</v>
      </c>
      <c r="G119" s="39">
        <f t="shared" si="10"/>
        <v>-0.1111111111111111</v>
      </c>
      <c r="H119" s="40">
        <f t="shared" si="11"/>
        <v>-6.8965517241379309E-3</v>
      </c>
    </row>
    <row r="120" spans="2:8" s="42" customFormat="1" ht="15" x14ac:dyDescent="0.2">
      <c r="B120" s="36" t="s">
        <v>215</v>
      </c>
      <c r="C120" s="37">
        <v>1</v>
      </c>
      <c r="D120" s="37">
        <v>1</v>
      </c>
      <c r="E120" s="38">
        <f t="shared" si="8"/>
        <v>6.8965517241379309E-3</v>
      </c>
      <c r="F120" s="38">
        <f t="shared" si="9"/>
        <v>7.575757575757576E-3</v>
      </c>
      <c r="G120" s="39">
        <f t="shared" si="10"/>
        <v>0</v>
      </c>
      <c r="H120" s="40">
        <f t="shared" si="11"/>
        <v>0</v>
      </c>
    </row>
    <row r="121" spans="2:8" s="42" customFormat="1" ht="15" x14ac:dyDescent="0.2">
      <c r="B121" s="36" t="s">
        <v>36</v>
      </c>
      <c r="C121" s="37">
        <v>0</v>
      </c>
      <c r="D121" s="37">
        <v>0</v>
      </c>
      <c r="E121" s="38" t="str">
        <f t="shared" si="8"/>
        <v/>
      </c>
      <c r="F121" s="38" t="str">
        <f t="shared" si="9"/>
        <v/>
      </c>
      <c r="G121" s="39" t="str">
        <f t="shared" si="10"/>
        <v>0</v>
      </c>
      <c r="H121" s="40" t="str">
        <f t="shared" si="11"/>
        <v/>
      </c>
    </row>
    <row r="122" spans="2:8" s="42" customFormat="1" ht="15" x14ac:dyDescent="0.2">
      <c r="B122" s="36" t="s">
        <v>38</v>
      </c>
      <c r="C122" s="37">
        <v>1</v>
      </c>
      <c r="D122" s="37">
        <v>1</v>
      </c>
      <c r="E122" s="38">
        <f t="shared" si="8"/>
        <v>6.8965517241379309E-3</v>
      </c>
      <c r="F122" s="38">
        <f t="shared" si="9"/>
        <v>7.575757575757576E-3</v>
      </c>
      <c r="G122" s="39">
        <f t="shared" si="10"/>
        <v>0</v>
      </c>
      <c r="H122" s="40">
        <f t="shared" si="11"/>
        <v>0</v>
      </c>
    </row>
    <row r="123" spans="2:8" s="42" customFormat="1" ht="15" x14ac:dyDescent="0.2">
      <c r="B123" s="36" t="s">
        <v>216</v>
      </c>
      <c r="C123" s="37">
        <v>0</v>
      </c>
      <c r="D123" s="37">
        <v>0</v>
      </c>
      <c r="E123" s="38" t="str">
        <f t="shared" si="8"/>
        <v/>
      </c>
      <c r="F123" s="38" t="str">
        <f t="shared" si="9"/>
        <v/>
      </c>
      <c r="G123" s="39" t="str">
        <f t="shared" si="10"/>
        <v>0</v>
      </c>
      <c r="H123" s="40" t="str">
        <f t="shared" si="11"/>
        <v/>
      </c>
    </row>
    <row r="124" spans="2:8" s="42" customFormat="1" ht="15" x14ac:dyDescent="0.2">
      <c r="B124" s="36" t="s">
        <v>470</v>
      </c>
      <c r="C124" s="37">
        <v>0</v>
      </c>
      <c r="D124" s="37">
        <v>0</v>
      </c>
      <c r="E124" s="38" t="str">
        <f t="shared" si="8"/>
        <v/>
      </c>
      <c r="F124" s="38" t="str">
        <f t="shared" si="9"/>
        <v/>
      </c>
      <c r="G124" s="39" t="str">
        <f t="shared" si="10"/>
        <v>0</v>
      </c>
      <c r="H124" s="40" t="str">
        <f t="shared" si="11"/>
        <v/>
      </c>
    </row>
    <row r="125" spans="2:8" s="42" customFormat="1" ht="15" x14ac:dyDescent="0.2">
      <c r="B125" s="36" t="s">
        <v>471</v>
      </c>
      <c r="C125" s="37">
        <v>34</v>
      </c>
      <c r="D125" s="37">
        <v>55</v>
      </c>
      <c r="E125" s="38">
        <f t="shared" si="8"/>
        <v>0.23448275862068965</v>
      </c>
      <c r="F125" s="38">
        <f t="shared" si="9"/>
        <v>0.41666666666666669</v>
      </c>
      <c r="G125" s="39">
        <f t="shared" si="10"/>
        <v>0.61764705882352944</v>
      </c>
      <c r="H125" s="40">
        <f t="shared" si="11"/>
        <v>0.14482758620689656</v>
      </c>
    </row>
    <row r="126" spans="2:8" s="42" customFormat="1" ht="15" x14ac:dyDescent="0.2">
      <c r="B126" s="36" t="s">
        <v>217</v>
      </c>
      <c r="C126" s="37">
        <v>5</v>
      </c>
      <c r="D126" s="37">
        <v>1</v>
      </c>
      <c r="E126" s="38">
        <f t="shared" si="8"/>
        <v>3.4482758620689655E-2</v>
      </c>
      <c r="F126" s="38">
        <f t="shared" si="9"/>
        <v>7.575757575757576E-3</v>
      </c>
      <c r="G126" s="39">
        <f t="shared" si="10"/>
        <v>-0.8</v>
      </c>
      <c r="H126" s="40">
        <f t="shared" si="11"/>
        <v>-2.7586206896551724E-2</v>
      </c>
    </row>
    <row r="127" spans="2:8" s="42" customFormat="1" ht="15" x14ac:dyDescent="0.2">
      <c r="B127" s="36" t="s">
        <v>218</v>
      </c>
      <c r="C127" s="37">
        <v>2</v>
      </c>
      <c r="D127" s="37">
        <v>1</v>
      </c>
      <c r="E127" s="38">
        <f t="shared" si="8"/>
        <v>1.3793103448275862E-2</v>
      </c>
      <c r="F127" s="38">
        <f t="shared" si="9"/>
        <v>7.575757575757576E-3</v>
      </c>
      <c r="G127" s="39">
        <f t="shared" si="10"/>
        <v>-0.5</v>
      </c>
      <c r="H127" s="40">
        <f t="shared" si="11"/>
        <v>-6.8965517241379309E-3</v>
      </c>
    </row>
    <row r="128" spans="2:8" s="42" customFormat="1" ht="15" x14ac:dyDescent="0.2">
      <c r="B128" s="36" t="s">
        <v>33</v>
      </c>
      <c r="C128" s="37">
        <v>0</v>
      </c>
      <c r="D128" s="37">
        <v>0</v>
      </c>
      <c r="E128" s="38" t="str">
        <f t="shared" si="8"/>
        <v/>
      </c>
      <c r="F128" s="38" t="str">
        <f t="shared" si="9"/>
        <v/>
      </c>
      <c r="G128" s="39" t="str">
        <f t="shared" si="10"/>
        <v>0</v>
      </c>
      <c r="H128" s="40" t="str">
        <f t="shared" si="11"/>
        <v/>
      </c>
    </row>
    <row r="129" spans="1:8" s="42" customFormat="1" ht="15" x14ac:dyDescent="0.2">
      <c r="B129" s="36" t="s">
        <v>37</v>
      </c>
      <c r="C129" s="37">
        <v>0</v>
      </c>
      <c r="D129" s="37">
        <v>0</v>
      </c>
      <c r="E129" s="38" t="str">
        <f t="shared" si="8"/>
        <v/>
      </c>
      <c r="F129" s="38" t="str">
        <f t="shared" si="9"/>
        <v/>
      </c>
      <c r="G129" s="39" t="str">
        <f t="shared" si="10"/>
        <v>0</v>
      </c>
      <c r="H129" s="40" t="str">
        <f t="shared" si="11"/>
        <v/>
      </c>
    </row>
    <row r="130" spans="1:8" s="42" customFormat="1" ht="15" x14ac:dyDescent="0.2">
      <c r="A130" s="45" t="s">
        <v>614</v>
      </c>
      <c r="B130" s="36" t="s">
        <v>577</v>
      </c>
      <c r="C130" s="37"/>
      <c r="D130" s="37">
        <v>0</v>
      </c>
      <c r="E130" s="38" t="str">
        <f t="shared" ref="E130:E131" si="32">+IF(C130=0,"",C130/C$71)</f>
        <v/>
      </c>
      <c r="F130" s="38" t="str">
        <f t="shared" ref="F130:F131" si="33">+IF(D130=0,"",D130/D$71)</f>
        <v/>
      </c>
      <c r="G130" s="39" t="str">
        <f t="shared" ref="G130:G131" si="34">+IF(OR(AND(D130=0),(C130=0)),"0",((D130-C130)/C130))</f>
        <v>0</v>
      </c>
      <c r="H130" s="40" t="str">
        <f t="shared" ref="H130:H131" si="35">+IF(OR(AND(E130=""),(G130="")),"",E130*G130)</f>
        <v/>
      </c>
    </row>
    <row r="131" spans="1:8" s="42" customFormat="1" ht="15" x14ac:dyDescent="0.2">
      <c r="B131" s="36" t="s">
        <v>35</v>
      </c>
      <c r="C131" s="37">
        <v>2</v>
      </c>
      <c r="D131" s="37">
        <v>4</v>
      </c>
      <c r="E131" s="38">
        <f t="shared" si="32"/>
        <v>1.3793103448275862E-2</v>
      </c>
      <c r="F131" s="38">
        <f t="shared" si="33"/>
        <v>3.0303030303030304E-2</v>
      </c>
      <c r="G131" s="39">
        <f t="shared" si="34"/>
        <v>1</v>
      </c>
      <c r="H131" s="40">
        <f t="shared" si="35"/>
        <v>1.3793103448275862E-2</v>
      </c>
    </row>
    <row r="132" spans="1:8" s="42" customFormat="1" ht="15" x14ac:dyDescent="0.2">
      <c r="B132" s="36" t="s">
        <v>34</v>
      </c>
      <c r="C132" s="37">
        <v>0</v>
      </c>
      <c r="D132" s="37">
        <v>0</v>
      </c>
      <c r="E132" s="38" t="str">
        <f t="shared" si="8"/>
        <v/>
      </c>
      <c r="F132" s="38" t="str">
        <f t="shared" si="9"/>
        <v/>
      </c>
      <c r="G132" s="39" t="str">
        <f t="shared" si="10"/>
        <v>0</v>
      </c>
      <c r="H132" s="40" t="str">
        <f t="shared" si="11"/>
        <v/>
      </c>
    </row>
    <row r="133" spans="1:8" s="42" customFormat="1" ht="15" x14ac:dyDescent="0.2">
      <c r="B133" s="36" t="s">
        <v>219</v>
      </c>
      <c r="C133" s="37">
        <v>0</v>
      </c>
      <c r="D133" s="37">
        <v>0</v>
      </c>
      <c r="E133" s="38" t="str">
        <f t="shared" si="8"/>
        <v/>
      </c>
      <c r="F133" s="38" t="str">
        <f t="shared" si="9"/>
        <v/>
      </c>
      <c r="G133" s="39" t="str">
        <f t="shared" si="10"/>
        <v>0</v>
      </c>
      <c r="H133" s="40" t="str">
        <f t="shared" si="11"/>
        <v/>
      </c>
    </row>
    <row r="134" spans="1:8" s="42" customFormat="1" ht="15" x14ac:dyDescent="0.2">
      <c r="B134" s="36" t="s">
        <v>220</v>
      </c>
      <c r="C134" s="37">
        <v>0</v>
      </c>
      <c r="D134" s="37">
        <v>0</v>
      </c>
      <c r="E134" s="38" t="str">
        <f t="shared" si="8"/>
        <v/>
      </c>
      <c r="F134" s="38" t="str">
        <f t="shared" si="9"/>
        <v/>
      </c>
      <c r="G134" s="39" t="str">
        <f t="shared" si="10"/>
        <v>0</v>
      </c>
      <c r="H134" s="40" t="str">
        <f t="shared" si="11"/>
        <v/>
      </c>
    </row>
    <row r="135" spans="1:8" s="42" customFormat="1" ht="15" x14ac:dyDescent="0.2">
      <c r="B135" s="36" t="s">
        <v>221</v>
      </c>
      <c r="C135" s="37">
        <v>0</v>
      </c>
      <c r="D135" s="37">
        <v>0</v>
      </c>
      <c r="E135" s="38" t="str">
        <f t="shared" si="8"/>
        <v/>
      </c>
      <c r="F135" s="38" t="str">
        <f t="shared" si="9"/>
        <v/>
      </c>
      <c r="G135" s="39" t="str">
        <f t="shared" si="10"/>
        <v>0</v>
      </c>
      <c r="H135" s="40" t="str">
        <f t="shared" si="11"/>
        <v/>
      </c>
    </row>
    <row r="136" spans="1:8" s="42" customFormat="1" ht="15" x14ac:dyDescent="0.2">
      <c r="B136" s="36" t="s">
        <v>222</v>
      </c>
      <c r="C136" s="37">
        <v>0</v>
      </c>
      <c r="D136" s="37">
        <v>0</v>
      </c>
      <c r="E136" s="38" t="str">
        <f t="shared" si="8"/>
        <v/>
      </c>
      <c r="F136" s="38" t="str">
        <f t="shared" si="9"/>
        <v/>
      </c>
      <c r="G136" s="39" t="str">
        <f t="shared" si="10"/>
        <v>0</v>
      </c>
      <c r="H136" s="40" t="str">
        <f t="shared" si="11"/>
        <v/>
      </c>
    </row>
    <row r="137" spans="1:8" s="42" customFormat="1" ht="30" x14ac:dyDescent="0.2">
      <c r="B137" s="36" t="s">
        <v>472</v>
      </c>
      <c r="C137" s="37">
        <v>2</v>
      </c>
      <c r="D137" s="37">
        <v>1</v>
      </c>
      <c r="E137" s="38">
        <f t="shared" si="8"/>
        <v>1.3793103448275862E-2</v>
      </c>
      <c r="F137" s="38">
        <f t="shared" si="9"/>
        <v>7.575757575757576E-3</v>
      </c>
      <c r="G137" s="39">
        <f t="shared" si="10"/>
        <v>-0.5</v>
      </c>
      <c r="H137" s="40">
        <f t="shared" si="11"/>
        <v>-6.8965517241379309E-3</v>
      </c>
    </row>
    <row r="138" spans="1:8" s="42" customFormat="1" ht="30" x14ac:dyDescent="0.2">
      <c r="B138" s="36" t="s">
        <v>223</v>
      </c>
      <c r="C138" s="37">
        <v>0</v>
      </c>
      <c r="D138" s="37">
        <v>0</v>
      </c>
      <c r="E138" s="38" t="str">
        <f t="shared" si="8"/>
        <v/>
      </c>
      <c r="F138" s="38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42" customFormat="1" ht="30" x14ac:dyDescent="0.2">
      <c r="B139" s="36" t="s">
        <v>224</v>
      </c>
      <c r="C139" s="37">
        <v>0</v>
      </c>
      <c r="D139" s="37">
        <v>0</v>
      </c>
      <c r="E139" s="38" t="str">
        <f t="shared" si="8"/>
        <v/>
      </c>
      <c r="F139" s="38" t="str">
        <f t="shared" si="9"/>
        <v/>
      </c>
      <c r="G139" s="39" t="str">
        <f t="shared" si="10"/>
        <v>0</v>
      </c>
      <c r="H139" s="40" t="str">
        <f t="shared" si="11"/>
        <v/>
      </c>
    </row>
    <row r="140" spans="1:8" s="42" customFormat="1" ht="15" x14ac:dyDescent="0.2">
      <c r="B140" s="36" t="s">
        <v>46</v>
      </c>
      <c r="C140" s="37">
        <v>0</v>
      </c>
      <c r="D140" s="37">
        <v>0</v>
      </c>
      <c r="E140" s="38" t="str">
        <f t="shared" si="8"/>
        <v/>
      </c>
      <c r="F140" s="38" t="str">
        <f t="shared" si="9"/>
        <v/>
      </c>
      <c r="G140" s="39" t="str">
        <f t="shared" si="10"/>
        <v>0</v>
      </c>
      <c r="H140" s="40" t="str">
        <f t="shared" si="11"/>
        <v/>
      </c>
    </row>
    <row r="141" spans="1:8" s="42" customFormat="1" ht="15" x14ac:dyDescent="0.2">
      <c r="B141" s="36" t="s">
        <v>42</v>
      </c>
      <c r="C141" s="37">
        <v>0</v>
      </c>
      <c r="D141" s="37">
        <v>0</v>
      </c>
      <c r="E141" s="38" t="str">
        <f t="shared" si="8"/>
        <v/>
      </c>
      <c r="F141" s="38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42" customFormat="1" ht="15" x14ac:dyDescent="0.2">
      <c r="B142" s="36" t="s">
        <v>41</v>
      </c>
      <c r="C142" s="37">
        <v>0</v>
      </c>
      <c r="D142" s="37">
        <v>0</v>
      </c>
      <c r="E142" s="38" t="str">
        <f t="shared" si="8"/>
        <v/>
      </c>
      <c r="F142" s="38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42" customFormat="1" ht="15" x14ac:dyDescent="0.2">
      <c r="B143" s="36" t="s">
        <v>473</v>
      </c>
      <c r="C143" s="37">
        <v>0</v>
      </c>
      <c r="D143" s="37">
        <v>0</v>
      </c>
      <c r="E143" s="38" t="str">
        <f t="shared" ref="E143:E151" si="36">+IF(C143=0,"",C143/C$71)</f>
        <v/>
      </c>
      <c r="F143" s="38" t="str">
        <f t="shared" ref="F143:F151" si="37">+IF(D143=0,"",D143/D$71)</f>
        <v/>
      </c>
      <c r="G143" s="39" t="str">
        <f t="shared" ref="G143:G151" si="38">+IF(OR(AND(D143=0),(C143=0)),"0",((D143-C143)/C143))</f>
        <v>0</v>
      </c>
      <c r="H143" s="40" t="str">
        <f t="shared" ref="H143:H151" si="39">+IF(OR(AND(E143=""),(G143="")),"",E143*G143)</f>
        <v/>
      </c>
    </row>
    <row r="144" spans="1:8" s="42" customFormat="1" ht="15" x14ac:dyDescent="0.2">
      <c r="B144" s="36" t="s">
        <v>39</v>
      </c>
      <c r="C144" s="37">
        <v>2</v>
      </c>
      <c r="D144" s="37">
        <v>0</v>
      </c>
      <c r="E144" s="38">
        <f t="shared" si="36"/>
        <v>1.3793103448275862E-2</v>
      </c>
      <c r="F144" s="38" t="str">
        <f t="shared" si="37"/>
        <v/>
      </c>
      <c r="G144" s="39" t="str">
        <f t="shared" si="38"/>
        <v>0</v>
      </c>
      <c r="H144" s="40">
        <f t="shared" si="39"/>
        <v>0</v>
      </c>
    </row>
    <row r="145" spans="1:8" s="42" customFormat="1" ht="15" x14ac:dyDescent="0.2">
      <c r="B145" s="36" t="s">
        <v>225</v>
      </c>
      <c r="C145" s="37">
        <v>0</v>
      </c>
      <c r="D145" s="37">
        <v>0</v>
      </c>
      <c r="E145" s="38" t="str">
        <f t="shared" si="36"/>
        <v/>
      </c>
      <c r="F145" s="38" t="str">
        <f t="shared" si="37"/>
        <v/>
      </c>
      <c r="G145" s="39" t="str">
        <f t="shared" si="38"/>
        <v>0</v>
      </c>
      <c r="H145" s="40" t="str">
        <f t="shared" si="39"/>
        <v/>
      </c>
    </row>
    <row r="146" spans="1:8" s="42" customFormat="1" ht="30" x14ac:dyDescent="0.2">
      <c r="B146" s="36" t="s">
        <v>226</v>
      </c>
      <c r="C146" s="37">
        <v>0</v>
      </c>
      <c r="D146" s="37">
        <v>1</v>
      </c>
      <c r="E146" s="38" t="str">
        <f t="shared" si="36"/>
        <v/>
      </c>
      <c r="F146" s="38">
        <f t="shared" si="37"/>
        <v>7.575757575757576E-3</v>
      </c>
      <c r="G146" s="39" t="str">
        <f t="shared" si="38"/>
        <v>0</v>
      </c>
      <c r="H146" s="40" t="str">
        <f t="shared" si="39"/>
        <v/>
      </c>
    </row>
    <row r="147" spans="1:8" s="42" customFormat="1" ht="30" x14ac:dyDescent="0.2">
      <c r="B147" s="36" t="s">
        <v>227</v>
      </c>
      <c r="C147" s="37">
        <v>0</v>
      </c>
      <c r="D147" s="37">
        <v>0</v>
      </c>
      <c r="E147" s="38" t="str">
        <f t="shared" si="36"/>
        <v/>
      </c>
      <c r="F147" s="38" t="str">
        <f t="shared" si="37"/>
        <v/>
      </c>
      <c r="G147" s="39" t="str">
        <f t="shared" si="38"/>
        <v>0</v>
      </c>
      <c r="H147" s="40" t="str">
        <f t="shared" si="39"/>
        <v/>
      </c>
    </row>
    <row r="148" spans="1:8" s="42" customFormat="1" ht="15" x14ac:dyDescent="0.2">
      <c r="B148" s="36" t="s">
        <v>474</v>
      </c>
      <c r="C148" s="37">
        <v>33</v>
      </c>
      <c r="D148" s="37">
        <v>1</v>
      </c>
      <c r="E148" s="38">
        <f t="shared" si="36"/>
        <v>0.22758620689655173</v>
      </c>
      <c r="F148" s="38">
        <f t="shared" si="37"/>
        <v>7.575757575757576E-3</v>
      </c>
      <c r="G148" s="39">
        <f t="shared" si="38"/>
        <v>-0.96969696969696972</v>
      </c>
      <c r="H148" s="40">
        <f t="shared" si="39"/>
        <v>-0.22068965517241382</v>
      </c>
    </row>
    <row r="149" spans="1:8" s="42" customFormat="1" ht="15" x14ac:dyDescent="0.2">
      <c r="B149" s="36" t="s">
        <v>45</v>
      </c>
      <c r="C149" s="37">
        <v>0</v>
      </c>
      <c r="D149" s="37">
        <v>0</v>
      </c>
      <c r="E149" s="38" t="str">
        <f t="shared" si="36"/>
        <v/>
      </c>
      <c r="F149" s="38" t="str">
        <f t="shared" si="37"/>
        <v/>
      </c>
      <c r="G149" s="39" t="str">
        <f t="shared" si="38"/>
        <v>0</v>
      </c>
      <c r="H149" s="40" t="str">
        <f t="shared" si="39"/>
        <v/>
      </c>
    </row>
    <row r="150" spans="1:8" s="42" customFormat="1" ht="15" x14ac:dyDescent="0.2">
      <c r="B150" s="36" t="s">
        <v>43</v>
      </c>
      <c r="C150" s="37">
        <v>10</v>
      </c>
      <c r="D150" s="37">
        <v>0</v>
      </c>
      <c r="E150" s="38">
        <f t="shared" si="36"/>
        <v>6.8965517241379309E-2</v>
      </c>
      <c r="F150" s="38" t="str">
        <f t="shared" si="37"/>
        <v/>
      </c>
      <c r="G150" s="39" t="str">
        <f t="shared" si="38"/>
        <v>0</v>
      </c>
      <c r="H150" s="40">
        <f t="shared" si="39"/>
        <v>0</v>
      </c>
    </row>
    <row r="151" spans="1:8" s="42" customFormat="1" ht="15" x14ac:dyDescent="0.2">
      <c r="B151" s="36" t="s">
        <v>44</v>
      </c>
      <c r="C151" s="37">
        <v>0</v>
      </c>
      <c r="D151" s="37">
        <v>0</v>
      </c>
      <c r="E151" s="38" t="str">
        <f t="shared" si="36"/>
        <v/>
      </c>
      <c r="F151" s="38" t="str">
        <f t="shared" si="37"/>
        <v/>
      </c>
      <c r="G151" s="39" t="str">
        <f t="shared" si="38"/>
        <v>0</v>
      </c>
      <c r="H151" s="40" t="str">
        <f t="shared" si="39"/>
        <v/>
      </c>
    </row>
    <row r="152" spans="1:8" s="42" customFormat="1" ht="15" x14ac:dyDescent="0.2">
      <c r="A152" s="45" t="s">
        <v>614</v>
      </c>
      <c r="B152" s="36" t="s">
        <v>578</v>
      </c>
      <c r="C152" s="37"/>
      <c r="D152" s="37">
        <v>2</v>
      </c>
      <c r="E152" s="38" t="str">
        <f t="shared" ref="E152" si="40">+IF(C152=0,"",C152/C$71)</f>
        <v/>
      </c>
      <c r="F152" s="38">
        <f t="shared" ref="F152" si="41">+IF(D152=0,"",D152/D$71)</f>
        <v>1.5151515151515152E-2</v>
      </c>
      <c r="G152" s="39" t="str">
        <f t="shared" ref="G152" si="42">+IF(OR(AND(D152=0),(C152=0)),"0",((D152-C152)/C152))</f>
        <v>0</v>
      </c>
      <c r="H152" s="40" t="str">
        <f t="shared" ref="H152" si="43">+IF(OR(AND(E152=""),(G152="")),"",E152*G152)</f>
        <v/>
      </c>
    </row>
    <row r="153" spans="1:8" s="42" customFormat="1" ht="30" x14ac:dyDescent="0.2">
      <c r="A153" s="45" t="s">
        <v>614</v>
      </c>
      <c r="B153" s="36" t="s">
        <v>599</v>
      </c>
      <c r="C153" s="37"/>
      <c r="D153" s="37">
        <v>0</v>
      </c>
      <c r="E153" s="38" t="str">
        <f t="shared" ref="E153" si="44">+IF(C153=0,"",C153/C$71)</f>
        <v/>
      </c>
      <c r="F153" s="38" t="str">
        <f t="shared" ref="F153" si="45">+IF(D153=0,"",D153/D$71)</f>
        <v/>
      </c>
      <c r="G153" s="39" t="str">
        <f t="shared" ref="G153" si="46">+IF(OR(AND(D153=0),(C153=0)),"0",((D153-C153)/C153))</f>
        <v>0</v>
      </c>
      <c r="H153" s="40" t="str">
        <f t="shared" ref="H153" si="47">+IF(OR(AND(E153=""),(G153="")),"",E153*G153)</f>
        <v/>
      </c>
    </row>
    <row r="154" spans="1:8" s="42" customFormat="1" ht="15" x14ac:dyDescent="0.2">
      <c r="A154" s="45" t="s">
        <v>614</v>
      </c>
      <c r="B154" s="36" t="s">
        <v>608</v>
      </c>
      <c r="C154" s="37"/>
      <c r="D154" s="37">
        <v>0</v>
      </c>
      <c r="E154" s="38" t="str">
        <f t="shared" ref="E154:E155" si="48">+IF(C154=0,"",C154/C$71)</f>
        <v/>
      </c>
      <c r="F154" s="38" t="str">
        <f t="shared" ref="F154:F155" si="49">+IF(D154=0,"",D154/D$71)</f>
        <v/>
      </c>
      <c r="G154" s="39" t="str">
        <f t="shared" ref="G154:G155" si="50">+IF(OR(AND(D154=0),(C154=0)),"0",((D154-C154)/C154))</f>
        <v>0</v>
      </c>
      <c r="H154" s="40" t="str">
        <f t="shared" ref="H154:H155" si="51">+IF(OR(AND(E154=""),(G154="")),"",E154*G154)</f>
        <v/>
      </c>
    </row>
    <row r="155" spans="1:8" s="42" customFormat="1" ht="15" x14ac:dyDescent="0.2">
      <c r="A155" s="45" t="s">
        <v>614</v>
      </c>
      <c r="B155" s="36" t="s">
        <v>609</v>
      </c>
      <c r="C155" s="37"/>
      <c r="D155" s="37">
        <v>0</v>
      </c>
      <c r="E155" s="38" t="str">
        <f t="shared" si="48"/>
        <v/>
      </c>
      <c r="F155" s="38" t="str">
        <f t="shared" si="49"/>
        <v/>
      </c>
      <c r="G155" s="39" t="str">
        <f t="shared" si="50"/>
        <v>0</v>
      </c>
      <c r="H155" s="40" t="str">
        <f t="shared" si="51"/>
        <v/>
      </c>
    </row>
    <row r="156" spans="1:8" s="10" customFormat="1" x14ac:dyDescent="0.2"/>
    <row r="157" spans="1:8" s="10" customFormat="1" x14ac:dyDescent="0.2"/>
    <row r="158" spans="1:8" s="10" customFormat="1" ht="13.5" thickBot="1" x14ac:dyDescent="0.25">
      <c r="B158" s="29"/>
      <c r="C158" s="29"/>
      <c r="D158" s="29"/>
      <c r="E158" s="29"/>
      <c r="F158" s="29"/>
    </row>
    <row r="159" spans="1:8" s="10" customFormat="1" ht="30" customHeight="1" x14ac:dyDescent="0.2">
      <c r="B159" s="68" t="s">
        <v>401</v>
      </c>
      <c r="C159" s="54" t="s">
        <v>402</v>
      </c>
      <c r="D159" s="55"/>
      <c r="E159" s="54" t="s">
        <v>456</v>
      </c>
      <c r="F159" s="55"/>
      <c r="G159" s="56" t="s">
        <v>458</v>
      </c>
      <c r="H159" s="52" t="s">
        <v>377</v>
      </c>
    </row>
    <row r="160" spans="1:8" s="10" customFormat="1" x14ac:dyDescent="0.2">
      <c r="B160" s="68"/>
      <c r="C160" s="35">
        <v>2016</v>
      </c>
      <c r="D160" s="35">
        <v>2017</v>
      </c>
      <c r="E160" s="35">
        <v>2016</v>
      </c>
      <c r="F160" s="35">
        <v>2017</v>
      </c>
      <c r="G160" s="57"/>
      <c r="H160" s="53"/>
    </row>
    <row r="161" spans="1:10" s="10" customFormat="1" ht="25.5" x14ac:dyDescent="0.2">
      <c r="B161" s="12" t="s">
        <v>405</v>
      </c>
      <c r="C161" s="13">
        <f>SUM(C162:C320)</f>
        <v>122</v>
      </c>
      <c r="D161" s="13">
        <f>SUM(D162:D323)</f>
        <v>310</v>
      </c>
      <c r="E161" s="14">
        <f t="shared" ref="E161:E174" si="52">+IF(C161=0,"",C161/C$161)</f>
        <v>1</v>
      </c>
      <c r="F161" s="14">
        <f t="shared" ref="F161:F174" si="53">+IF(D161=0,"",D161/D$161)</f>
        <v>1</v>
      </c>
      <c r="G161" s="15">
        <f>+IF(OR(AND(D161=0),(C161=0)),"0",((D161-C161)/C161))</f>
        <v>1.540983606557377</v>
      </c>
      <c r="H161" s="15">
        <f>+IF(OR(AND(E161=""),(G161="")),"",E161*G161)</f>
        <v>1.540983606557377</v>
      </c>
      <c r="J161" s="16"/>
    </row>
    <row r="162" spans="1:10" s="42" customFormat="1" ht="15" x14ac:dyDescent="0.2">
      <c r="B162" s="46" t="s">
        <v>475</v>
      </c>
      <c r="C162" s="37">
        <v>0</v>
      </c>
      <c r="D162" s="37">
        <v>2</v>
      </c>
      <c r="E162" s="38" t="str">
        <f t="shared" si="52"/>
        <v/>
      </c>
      <c r="F162" s="38">
        <f t="shared" si="53"/>
        <v>6.4516129032258064E-3</v>
      </c>
      <c r="G162" s="39" t="str">
        <f>+IF(OR(AND(D162=0),(C162=0)),"0",((D162-C162)/C162))</f>
        <v>0</v>
      </c>
      <c r="H162" s="40" t="str">
        <f>+IF(OR(AND(E162=""),(G162="")),"",E162*G162)</f>
        <v/>
      </c>
    </row>
    <row r="163" spans="1:10" s="42" customFormat="1" ht="15" x14ac:dyDescent="0.2">
      <c r="B163" s="46" t="s">
        <v>476</v>
      </c>
      <c r="C163" s="37">
        <v>0</v>
      </c>
      <c r="D163" s="37">
        <v>0</v>
      </c>
      <c r="E163" s="38" t="str">
        <f t="shared" si="52"/>
        <v/>
      </c>
      <c r="F163" s="38" t="str">
        <f t="shared" si="53"/>
        <v/>
      </c>
      <c r="G163" s="39" t="str">
        <f t="shared" ref="G163:G232" si="54">+IF(OR(AND(D163=0),(C163=0)),"0",((D163-C163)/C163))</f>
        <v>0</v>
      </c>
      <c r="H163" s="40" t="str">
        <f t="shared" ref="H163:H232" si="55">+IF(OR(AND(E163=""),(G163="")),"",E163*G163)</f>
        <v/>
      </c>
    </row>
    <row r="164" spans="1:10" s="42" customFormat="1" ht="30" x14ac:dyDescent="0.2">
      <c r="B164" s="46" t="s">
        <v>477</v>
      </c>
      <c r="C164" s="37">
        <v>1</v>
      </c>
      <c r="D164" s="37">
        <v>1</v>
      </c>
      <c r="E164" s="38">
        <f t="shared" si="52"/>
        <v>8.1967213114754103E-3</v>
      </c>
      <c r="F164" s="38">
        <f t="shared" si="53"/>
        <v>3.2258064516129032E-3</v>
      </c>
      <c r="G164" s="39">
        <f t="shared" si="54"/>
        <v>0</v>
      </c>
      <c r="H164" s="40">
        <f t="shared" si="55"/>
        <v>0</v>
      </c>
    </row>
    <row r="165" spans="1:10" s="42" customFormat="1" ht="15" x14ac:dyDescent="0.2">
      <c r="B165" s="46" t="s">
        <v>478</v>
      </c>
      <c r="C165" s="37">
        <v>0</v>
      </c>
      <c r="D165" s="37">
        <v>0</v>
      </c>
      <c r="E165" s="38" t="str">
        <f t="shared" si="52"/>
        <v/>
      </c>
      <c r="F165" s="38" t="str">
        <f t="shared" si="53"/>
        <v/>
      </c>
      <c r="G165" s="39" t="str">
        <f t="shared" si="54"/>
        <v>0</v>
      </c>
      <c r="H165" s="40" t="str">
        <f t="shared" si="55"/>
        <v/>
      </c>
    </row>
    <row r="166" spans="1:10" s="42" customFormat="1" ht="30" x14ac:dyDescent="0.2">
      <c r="B166" s="46" t="s">
        <v>479</v>
      </c>
      <c r="C166" s="37">
        <v>0</v>
      </c>
      <c r="D166" s="37">
        <v>7</v>
      </c>
      <c r="E166" s="38" t="str">
        <f t="shared" si="52"/>
        <v/>
      </c>
      <c r="F166" s="38">
        <f t="shared" si="53"/>
        <v>2.2580645161290321E-2</v>
      </c>
      <c r="G166" s="39" t="str">
        <f t="shared" si="54"/>
        <v>0</v>
      </c>
      <c r="H166" s="40" t="str">
        <f t="shared" si="55"/>
        <v/>
      </c>
    </row>
    <row r="167" spans="1:10" s="42" customFormat="1" ht="15" x14ac:dyDescent="0.2">
      <c r="B167" s="46" t="s">
        <v>49</v>
      </c>
      <c r="C167" s="37">
        <v>10</v>
      </c>
      <c r="D167" s="37">
        <v>4</v>
      </c>
      <c r="E167" s="38">
        <f t="shared" si="52"/>
        <v>8.1967213114754092E-2</v>
      </c>
      <c r="F167" s="38">
        <f t="shared" si="53"/>
        <v>1.2903225806451613E-2</v>
      </c>
      <c r="G167" s="39">
        <f t="shared" si="54"/>
        <v>-0.6</v>
      </c>
      <c r="H167" s="40">
        <f t="shared" si="55"/>
        <v>-4.9180327868852451E-2</v>
      </c>
    </row>
    <row r="168" spans="1:10" s="42" customFormat="1" ht="15" x14ac:dyDescent="0.2">
      <c r="B168" s="46" t="s">
        <v>52</v>
      </c>
      <c r="C168" s="37">
        <v>0</v>
      </c>
      <c r="D168" s="37">
        <v>0</v>
      </c>
      <c r="E168" s="38" t="str">
        <f t="shared" si="52"/>
        <v/>
      </c>
      <c r="F168" s="38" t="str">
        <f t="shared" si="53"/>
        <v/>
      </c>
      <c r="G168" s="39" t="str">
        <f t="shared" si="54"/>
        <v>0</v>
      </c>
      <c r="H168" s="40" t="str">
        <f t="shared" si="55"/>
        <v/>
      </c>
    </row>
    <row r="169" spans="1:10" s="42" customFormat="1" ht="15" x14ac:dyDescent="0.2">
      <c r="B169" s="46" t="s">
        <v>228</v>
      </c>
      <c r="C169" s="37">
        <v>0</v>
      </c>
      <c r="D169" s="37">
        <v>1</v>
      </c>
      <c r="E169" s="38" t="str">
        <f t="shared" si="52"/>
        <v/>
      </c>
      <c r="F169" s="38">
        <f t="shared" si="53"/>
        <v>3.2258064516129032E-3</v>
      </c>
      <c r="G169" s="39" t="str">
        <f t="shared" si="54"/>
        <v>0</v>
      </c>
      <c r="H169" s="40" t="str">
        <f t="shared" si="55"/>
        <v/>
      </c>
    </row>
    <row r="170" spans="1:10" s="42" customFormat="1" ht="15" x14ac:dyDescent="0.2">
      <c r="B170" s="46" t="s">
        <v>50</v>
      </c>
      <c r="C170" s="37">
        <v>0</v>
      </c>
      <c r="D170" s="37">
        <v>0</v>
      </c>
      <c r="E170" s="38" t="str">
        <f t="shared" si="52"/>
        <v/>
      </c>
      <c r="F170" s="38" t="str">
        <f t="shared" si="53"/>
        <v/>
      </c>
      <c r="G170" s="39" t="str">
        <f t="shared" si="54"/>
        <v>0</v>
      </c>
      <c r="H170" s="40" t="str">
        <f t="shared" si="55"/>
        <v/>
      </c>
    </row>
    <row r="171" spans="1:10" s="42" customFormat="1" ht="15" x14ac:dyDescent="0.2">
      <c r="B171" s="46" t="s">
        <v>47</v>
      </c>
      <c r="C171" s="37">
        <v>0</v>
      </c>
      <c r="D171" s="37">
        <v>0</v>
      </c>
      <c r="E171" s="38" t="str">
        <f t="shared" si="52"/>
        <v/>
      </c>
      <c r="F171" s="38" t="str">
        <f t="shared" si="53"/>
        <v/>
      </c>
      <c r="G171" s="39" t="str">
        <f t="shared" si="54"/>
        <v>0</v>
      </c>
      <c r="H171" s="40" t="str">
        <f t="shared" si="55"/>
        <v/>
      </c>
    </row>
    <row r="172" spans="1:10" s="42" customFormat="1" ht="30" x14ac:dyDescent="0.2">
      <c r="B172" s="46" t="s">
        <v>229</v>
      </c>
      <c r="C172" s="37">
        <v>0</v>
      </c>
      <c r="D172" s="37">
        <v>0</v>
      </c>
      <c r="E172" s="38" t="str">
        <f t="shared" si="52"/>
        <v/>
      </c>
      <c r="F172" s="38" t="str">
        <f t="shared" si="53"/>
        <v/>
      </c>
      <c r="G172" s="39" t="str">
        <f t="shared" si="54"/>
        <v>0</v>
      </c>
      <c r="H172" s="40" t="str">
        <f t="shared" si="55"/>
        <v/>
      </c>
    </row>
    <row r="173" spans="1:10" s="42" customFormat="1" ht="15" x14ac:dyDescent="0.2">
      <c r="B173" s="46" t="s">
        <v>54</v>
      </c>
      <c r="C173" s="37">
        <v>0</v>
      </c>
      <c r="D173" s="37">
        <v>0</v>
      </c>
      <c r="E173" s="38" t="str">
        <f t="shared" si="52"/>
        <v/>
      </c>
      <c r="F173" s="38" t="str">
        <f t="shared" si="53"/>
        <v/>
      </c>
      <c r="G173" s="39" t="str">
        <f t="shared" si="54"/>
        <v>0</v>
      </c>
      <c r="H173" s="40" t="str">
        <f t="shared" si="55"/>
        <v/>
      </c>
    </row>
    <row r="174" spans="1:10" s="42" customFormat="1" ht="15" x14ac:dyDescent="0.2">
      <c r="B174" s="46" t="s">
        <v>51</v>
      </c>
      <c r="C174" s="37">
        <v>0</v>
      </c>
      <c r="D174" s="37">
        <v>0</v>
      </c>
      <c r="E174" s="38" t="str">
        <f t="shared" si="52"/>
        <v/>
      </c>
      <c r="F174" s="38" t="str">
        <f t="shared" si="53"/>
        <v/>
      </c>
      <c r="G174" s="39" t="str">
        <f t="shared" si="54"/>
        <v>0</v>
      </c>
      <c r="H174" s="40" t="str">
        <f t="shared" si="55"/>
        <v/>
      </c>
    </row>
    <row r="175" spans="1:10" s="42" customFormat="1" ht="15" x14ac:dyDescent="0.2">
      <c r="A175" s="45" t="s">
        <v>614</v>
      </c>
      <c r="B175" s="46" t="s">
        <v>568</v>
      </c>
      <c r="C175" s="37"/>
      <c r="D175" s="37">
        <v>0</v>
      </c>
      <c r="E175" s="38" t="str">
        <f t="shared" ref="E175:E176" si="56">+IF(C175=0,"",C175/C$161)</f>
        <v/>
      </c>
      <c r="F175" s="38" t="str">
        <f t="shared" ref="F175:F176" si="57">+IF(D175=0,"",D175/D$161)</f>
        <v/>
      </c>
      <c r="G175" s="39" t="str">
        <f t="shared" ref="G175:G176" si="58">+IF(OR(AND(D175=0),(C175=0)),"0",((D175-C175)/C175))</f>
        <v>0</v>
      </c>
      <c r="H175" s="40" t="str">
        <f t="shared" ref="H175:H176" si="59">+IF(OR(AND(E175=""),(G175="")),"",E175*G175)</f>
        <v/>
      </c>
    </row>
    <row r="176" spans="1:10" s="42" customFormat="1" ht="15" x14ac:dyDescent="0.2">
      <c r="B176" s="46" t="s">
        <v>480</v>
      </c>
      <c r="C176" s="37">
        <v>1</v>
      </c>
      <c r="D176" s="37">
        <v>1</v>
      </c>
      <c r="E176" s="38">
        <f t="shared" si="56"/>
        <v>8.1967213114754103E-3</v>
      </c>
      <c r="F176" s="38">
        <f t="shared" si="57"/>
        <v>3.2258064516129032E-3</v>
      </c>
      <c r="G176" s="39">
        <f t="shared" si="58"/>
        <v>0</v>
      </c>
      <c r="H176" s="40">
        <f t="shared" si="59"/>
        <v>0</v>
      </c>
    </row>
    <row r="177" spans="1:8" s="42" customFormat="1" ht="15" x14ac:dyDescent="0.2">
      <c r="B177" s="46" t="s">
        <v>230</v>
      </c>
      <c r="C177" s="37">
        <v>0</v>
      </c>
      <c r="D177" s="37">
        <v>0</v>
      </c>
      <c r="E177" s="38" t="str">
        <f t="shared" ref="E177:F179" si="60">+IF(C177=0,"",C177/C$161)</f>
        <v/>
      </c>
      <c r="F177" s="38" t="str">
        <f t="shared" si="60"/>
        <v/>
      </c>
      <c r="G177" s="39" t="str">
        <f t="shared" si="54"/>
        <v>0</v>
      </c>
      <c r="H177" s="40" t="str">
        <f t="shared" si="55"/>
        <v/>
      </c>
    </row>
    <row r="178" spans="1:8" s="42" customFormat="1" ht="15" x14ac:dyDescent="0.2">
      <c r="B178" s="46" t="s">
        <v>48</v>
      </c>
      <c r="C178" s="37">
        <v>0</v>
      </c>
      <c r="D178" s="37">
        <v>0</v>
      </c>
      <c r="E178" s="38" t="str">
        <f t="shared" si="60"/>
        <v/>
      </c>
      <c r="F178" s="38" t="str">
        <f t="shared" si="60"/>
        <v/>
      </c>
      <c r="G178" s="39" t="str">
        <f t="shared" si="54"/>
        <v>0</v>
      </c>
      <c r="H178" s="40" t="str">
        <f t="shared" si="55"/>
        <v/>
      </c>
    </row>
    <row r="179" spans="1:8" s="42" customFormat="1" ht="15" x14ac:dyDescent="0.2">
      <c r="B179" s="46" t="s">
        <v>53</v>
      </c>
      <c r="C179" s="37">
        <v>0</v>
      </c>
      <c r="D179" s="37">
        <v>0</v>
      </c>
      <c r="E179" s="38" t="str">
        <f t="shared" si="60"/>
        <v/>
      </c>
      <c r="F179" s="38" t="str">
        <f t="shared" si="60"/>
        <v/>
      </c>
      <c r="G179" s="39" t="str">
        <f t="shared" si="54"/>
        <v>0</v>
      </c>
      <c r="H179" s="40" t="str">
        <f t="shared" si="55"/>
        <v/>
      </c>
    </row>
    <row r="180" spans="1:8" s="42" customFormat="1" ht="15" x14ac:dyDescent="0.2">
      <c r="A180" s="45" t="s">
        <v>614</v>
      </c>
      <c r="B180" s="46" t="s">
        <v>569</v>
      </c>
      <c r="C180" s="37"/>
      <c r="D180" s="37">
        <v>0</v>
      </c>
      <c r="E180" s="38" t="str">
        <f t="shared" ref="E180:E181" si="61">+IF(C180=0,"",C180/C$161)</f>
        <v/>
      </c>
      <c r="F180" s="38" t="str">
        <f t="shared" ref="F180:F181" si="62">+IF(D180=0,"",D180/D$161)</f>
        <v/>
      </c>
      <c r="G180" s="39" t="str">
        <f t="shared" ref="G180:G181" si="63">+IF(OR(AND(D180=0),(C180=0)),"0",((D180-C180)/C180))</f>
        <v>0</v>
      </c>
      <c r="H180" s="40" t="str">
        <f t="shared" ref="H180:H181" si="64">+IF(OR(AND(E180=""),(G180="")),"",E180*G180)</f>
        <v/>
      </c>
    </row>
    <row r="181" spans="1:8" s="42" customFormat="1" ht="15" x14ac:dyDescent="0.2">
      <c r="A181" s="45" t="s">
        <v>614</v>
      </c>
      <c r="B181" s="46" t="s">
        <v>570</v>
      </c>
      <c r="C181" s="37"/>
      <c r="D181" s="37">
        <v>0</v>
      </c>
      <c r="E181" s="38" t="str">
        <f t="shared" si="61"/>
        <v/>
      </c>
      <c r="F181" s="38" t="str">
        <f t="shared" si="62"/>
        <v/>
      </c>
      <c r="G181" s="39" t="str">
        <f t="shared" si="63"/>
        <v>0</v>
      </c>
      <c r="H181" s="40" t="str">
        <f t="shared" si="64"/>
        <v/>
      </c>
    </row>
    <row r="182" spans="1:8" s="42" customFormat="1" ht="15" x14ac:dyDescent="0.2">
      <c r="B182" s="46" t="s">
        <v>231</v>
      </c>
      <c r="C182" s="37">
        <v>7</v>
      </c>
      <c r="D182" s="37">
        <v>3</v>
      </c>
      <c r="E182" s="38">
        <f t="shared" ref="E182:E213" si="65">+IF(C182=0,"",C182/C$161)</f>
        <v>5.737704918032787E-2</v>
      </c>
      <c r="F182" s="38">
        <f t="shared" ref="F182:F213" si="66">+IF(D182=0,"",D182/D$161)</f>
        <v>9.6774193548387101E-3</v>
      </c>
      <c r="G182" s="39">
        <f t="shared" si="54"/>
        <v>-0.5714285714285714</v>
      </c>
      <c r="H182" s="40">
        <f t="shared" si="55"/>
        <v>-3.2786885245901641E-2</v>
      </c>
    </row>
    <row r="183" spans="1:8" s="42" customFormat="1" ht="15" x14ac:dyDescent="0.2">
      <c r="B183" s="46" t="s">
        <v>232</v>
      </c>
      <c r="C183" s="37">
        <v>0</v>
      </c>
      <c r="D183" s="37">
        <v>0</v>
      </c>
      <c r="E183" s="38" t="str">
        <f t="shared" si="65"/>
        <v/>
      </c>
      <c r="F183" s="38" t="str">
        <f t="shared" si="66"/>
        <v/>
      </c>
      <c r="G183" s="39" t="str">
        <f t="shared" si="54"/>
        <v>0</v>
      </c>
      <c r="H183" s="40" t="str">
        <f t="shared" si="55"/>
        <v/>
      </c>
    </row>
    <row r="184" spans="1:8" s="42" customFormat="1" ht="15" x14ac:dyDescent="0.2">
      <c r="B184" s="46" t="s">
        <v>233</v>
      </c>
      <c r="C184" s="37">
        <v>0</v>
      </c>
      <c r="D184" s="37">
        <v>0</v>
      </c>
      <c r="E184" s="38" t="str">
        <f t="shared" si="65"/>
        <v/>
      </c>
      <c r="F184" s="38" t="str">
        <f t="shared" si="66"/>
        <v/>
      </c>
      <c r="G184" s="39" t="str">
        <f t="shared" si="54"/>
        <v>0</v>
      </c>
      <c r="H184" s="40" t="str">
        <f t="shared" si="55"/>
        <v/>
      </c>
    </row>
    <row r="185" spans="1:8" s="42" customFormat="1" ht="15" x14ac:dyDescent="0.2">
      <c r="B185" s="46" t="s">
        <v>234</v>
      </c>
      <c r="C185" s="37">
        <v>0</v>
      </c>
      <c r="D185" s="37">
        <v>0</v>
      </c>
      <c r="E185" s="38" t="str">
        <f t="shared" si="65"/>
        <v/>
      </c>
      <c r="F185" s="38" t="str">
        <f t="shared" si="66"/>
        <v/>
      </c>
      <c r="G185" s="39" t="str">
        <f t="shared" si="54"/>
        <v>0</v>
      </c>
      <c r="H185" s="40" t="str">
        <f t="shared" si="55"/>
        <v/>
      </c>
    </row>
    <row r="186" spans="1:8" s="42" customFormat="1" ht="15" x14ac:dyDescent="0.2">
      <c r="B186" s="46" t="s">
        <v>481</v>
      </c>
      <c r="C186" s="37">
        <v>1</v>
      </c>
      <c r="D186" s="37">
        <v>7</v>
      </c>
      <c r="E186" s="38">
        <f t="shared" si="65"/>
        <v>8.1967213114754103E-3</v>
      </c>
      <c r="F186" s="38">
        <f t="shared" si="66"/>
        <v>2.2580645161290321E-2</v>
      </c>
      <c r="G186" s="39">
        <f t="shared" si="54"/>
        <v>6</v>
      </c>
      <c r="H186" s="40">
        <f t="shared" si="55"/>
        <v>4.9180327868852458E-2</v>
      </c>
    </row>
    <row r="187" spans="1:8" s="42" customFormat="1" ht="15" x14ac:dyDescent="0.2">
      <c r="A187" s="45" t="s">
        <v>614</v>
      </c>
      <c r="B187" s="46" t="s">
        <v>574</v>
      </c>
      <c r="C187" s="37"/>
      <c r="D187" s="37">
        <v>3</v>
      </c>
      <c r="E187" s="38" t="str">
        <f t="shared" si="65"/>
        <v/>
      </c>
      <c r="F187" s="38">
        <f t="shared" si="66"/>
        <v>9.6774193548387101E-3</v>
      </c>
      <c r="G187" s="39" t="str">
        <f t="shared" ref="G187" si="67">+IF(OR(AND(D187=0),(C187=0)),"0",((D187-C187)/C187))</f>
        <v>0</v>
      </c>
      <c r="H187" s="40" t="str">
        <f t="shared" ref="H187" si="68">+IF(OR(AND(E187=""),(G187="")),"",E187*G187)</f>
        <v/>
      </c>
    </row>
    <row r="188" spans="1:8" s="42" customFormat="1" ht="15" x14ac:dyDescent="0.2">
      <c r="B188" s="46" t="s">
        <v>235</v>
      </c>
      <c r="C188" s="37">
        <v>3</v>
      </c>
      <c r="D188" s="37">
        <v>0</v>
      </c>
      <c r="E188" s="38">
        <f t="shared" si="65"/>
        <v>2.4590163934426229E-2</v>
      </c>
      <c r="F188" s="38" t="str">
        <f t="shared" si="66"/>
        <v/>
      </c>
      <c r="G188" s="39" t="str">
        <f t="shared" si="54"/>
        <v>0</v>
      </c>
      <c r="H188" s="40">
        <f t="shared" si="55"/>
        <v>0</v>
      </c>
    </row>
    <row r="189" spans="1:8" s="42" customFormat="1" ht="15" x14ac:dyDescent="0.2">
      <c r="B189" s="46" t="s">
        <v>236</v>
      </c>
      <c r="C189" s="37">
        <v>6</v>
      </c>
      <c r="D189" s="37">
        <v>10</v>
      </c>
      <c r="E189" s="38">
        <f t="shared" si="65"/>
        <v>4.9180327868852458E-2</v>
      </c>
      <c r="F189" s="38">
        <f t="shared" si="66"/>
        <v>3.2258064516129031E-2</v>
      </c>
      <c r="G189" s="39">
        <f t="shared" si="54"/>
        <v>0.66666666666666663</v>
      </c>
      <c r="H189" s="40">
        <f t="shared" si="55"/>
        <v>3.2786885245901634E-2</v>
      </c>
    </row>
    <row r="190" spans="1:8" s="42" customFormat="1" ht="15" x14ac:dyDescent="0.2">
      <c r="B190" s="46" t="s">
        <v>237</v>
      </c>
      <c r="C190" s="37">
        <v>6</v>
      </c>
      <c r="D190" s="37">
        <v>23</v>
      </c>
      <c r="E190" s="38">
        <f t="shared" si="65"/>
        <v>4.9180327868852458E-2</v>
      </c>
      <c r="F190" s="38">
        <f t="shared" si="66"/>
        <v>7.4193548387096769E-2</v>
      </c>
      <c r="G190" s="39">
        <f t="shared" si="54"/>
        <v>2.8333333333333335</v>
      </c>
      <c r="H190" s="40">
        <f t="shared" si="55"/>
        <v>0.13934426229508198</v>
      </c>
    </row>
    <row r="191" spans="1:8" s="42" customFormat="1" ht="15" x14ac:dyDescent="0.2">
      <c r="B191" s="46" t="s">
        <v>238</v>
      </c>
      <c r="C191" s="37">
        <v>6</v>
      </c>
      <c r="D191" s="37">
        <v>46</v>
      </c>
      <c r="E191" s="38">
        <f t="shared" si="65"/>
        <v>4.9180327868852458E-2</v>
      </c>
      <c r="F191" s="38">
        <f t="shared" si="66"/>
        <v>0.14838709677419354</v>
      </c>
      <c r="G191" s="39">
        <f t="shared" si="54"/>
        <v>6.666666666666667</v>
      </c>
      <c r="H191" s="40">
        <f t="shared" si="55"/>
        <v>0.32786885245901642</v>
      </c>
    </row>
    <row r="192" spans="1:8" s="42" customFormat="1" ht="15" x14ac:dyDescent="0.2">
      <c r="B192" s="46" t="s">
        <v>482</v>
      </c>
      <c r="C192" s="37">
        <v>3</v>
      </c>
      <c r="D192" s="37">
        <v>0</v>
      </c>
      <c r="E192" s="38">
        <f t="shared" si="65"/>
        <v>2.4590163934426229E-2</v>
      </c>
      <c r="F192" s="38" t="str">
        <f t="shared" si="66"/>
        <v/>
      </c>
      <c r="G192" s="39" t="str">
        <f t="shared" si="54"/>
        <v>0</v>
      </c>
      <c r="H192" s="40">
        <f t="shared" si="55"/>
        <v>0</v>
      </c>
    </row>
    <row r="193" spans="1:8" s="42" customFormat="1" ht="15" x14ac:dyDescent="0.2">
      <c r="B193" s="46" t="s">
        <v>483</v>
      </c>
      <c r="C193" s="37">
        <v>3</v>
      </c>
      <c r="D193" s="37">
        <v>11</v>
      </c>
      <c r="E193" s="38">
        <f t="shared" si="65"/>
        <v>2.4590163934426229E-2</v>
      </c>
      <c r="F193" s="38">
        <f t="shared" si="66"/>
        <v>3.5483870967741936E-2</v>
      </c>
      <c r="G193" s="39">
        <f t="shared" si="54"/>
        <v>2.6666666666666665</v>
      </c>
      <c r="H193" s="40">
        <f t="shared" si="55"/>
        <v>6.5573770491803268E-2</v>
      </c>
    </row>
    <row r="194" spans="1:8" s="42" customFormat="1" ht="15" x14ac:dyDescent="0.2">
      <c r="B194" s="46" t="s">
        <v>239</v>
      </c>
      <c r="C194" s="37">
        <v>0</v>
      </c>
      <c r="D194" s="37">
        <v>0</v>
      </c>
      <c r="E194" s="38" t="str">
        <f t="shared" si="65"/>
        <v/>
      </c>
      <c r="F194" s="38" t="str">
        <f t="shared" si="66"/>
        <v/>
      </c>
      <c r="G194" s="39" t="str">
        <f t="shared" si="54"/>
        <v>0</v>
      </c>
      <c r="H194" s="40" t="str">
        <f t="shared" si="55"/>
        <v/>
      </c>
    </row>
    <row r="195" spans="1:8" s="42" customFormat="1" ht="15" x14ac:dyDescent="0.2">
      <c r="A195" s="45" t="s">
        <v>614</v>
      </c>
      <c r="B195" s="46" t="s">
        <v>575</v>
      </c>
      <c r="C195" s="37"/>
      <c r="D195" s="37">
        <v>0</v>
      </c>
      <c r="E195" s="38" t="str">
        <f t="shared" si="65"/>
        <v/>
      </c>
      <c r="F195" s="38" t="str">
        <f t="shared" si="66"/>
        <v/>
      </c>
      <c r="G195" s="39" t="str">
        <f t="shared" ref="G195" si="69">+IF(OR(AND(D195=0),(C195=0)),"0",((D195-C195)/C195))</f>
        <v>0</v>
      </c>
      <c r="H195" s="40" t="str">
        <f t="shared" ref="H195" si="70">+IF(OR(AND(E195=""),(G195="")),"",E195*G195)</f>
        <v/>
      </c>
    </row>
    <row r="196" spans="1:8" s="42" customFormat="1" ht="15" x14ac:dyDescent="0.2">
      <c r="B196" s="46" t="s">
        <v>616</v>
      </c>
      <c r="C196" s="37">
        <v>0</v>
      </c>
      <c r="D196" s="37"/>
      <c r="E196" s="38" t="str">
        <f t="shared" si="65"/>
        <v/>
      </c>
      <c r="F196" s="38" t="str">
        <f t="shared" si="66"/>
        <v/>
      </c>
      <c r="G196" s="39" t="str">
        <f t="shared" si="54"/>
        <v>0</v>
      </c>
      <c r="H196" s="40" t="str">
        <f t="shared" si="55"/>
        <v/>
      </c>
    </row>
    <row r="197" spans="1:8" s="42" customFormat="1" ht="15" x14ac:dyDescent="0.2">
      <c r="B197" s="46" t="s">
        <v>240</v>
      </c>
      <c r="C197" s="37">
        <v>1</v>
      </c>
      <c r="D197" s="37">
        <v>0</v>
      </c>
      <c r="E197" s="38">
        <f t="shared" si="65"/>
        <v>8.1967213114754103E-3</v>
      </c>
      <c r="F197" s="38" t="str">
        <f t="shared" si="66"/>
        <v/>
      </c>
      <c r="G197" s="39" t="str">
        <f t="shared" si="54"/>
        <v>0</v>
      </c>
      <c r="H197" s="40">
        <f t="shared" si="55"/>
        <v>0</v>
      </c>
    </row>
    <row r="198" spans="1:8" s="42" customFormat="1" ht="15" x14ac:dyDescent="0.2">
      <c r="B198" s="46" t="s">
        <v>241</v>
      </c>
      <c r="C198" s="37">
        <v>2</v>
      </c>
      <c r="D198" s="37">
        <v>1</v>
      </c>
      <c r="E198" s="38">
        <f t="shared" si="65"/>
        <v>1.6393442622950821E-2</v>
      </c>
      <c r="F198" s="38">
        <f t="shared" si="66"/>
        <v>3.2258064516129032E-3</v>
      </c>
      <c r="G198" s="39">
        <f t="shared" si="54"/>
        <v>-0.5</v>
      </c>
      <c r="H198" s="40">
        <f t="shared" si="55"/>
        <v>-8.1967213114754103E-3</v>
      </c>
    </row>
    <row r="199" spans="1:8" s="42" customFormat="1" ht="15" x14ac:dyDescent="0.2">
      <c r="B199" s="46" t="s">
        <v>242</v>
      </c>
      <c r="C199" s="37">
        <v>0</v>
      </c>
      <c r="D199" s="37">
        <v>0</v>
      </c>
      <c r="E199" s="38" t="str">
        <f t="shared" si="65"/>
        <v/>
      </c>
      <c r="F199" s="38" t="str">
        <f t="shared" si="66"/>
        <v/>
      </c>
      <c r="G199" s="39" t="str">
        <f t="shared" si="54"/>
        <v>0</v>
      </c>
      <c r="H199" s="40" t="str">
        <f t="shared" si="55"/>
        <v/>
      </c>
    </row>
    <row r="200" spans="1:8" s="42" customFormat="1" ht="15" x14ac:dyDescent="0.2">
      <c r="B200" s="46" t="s">
        <v>55</v>
      </c>
      <c r="C200" s="37">
        <v>0</v>
      </c>
      <c r="D200" s="37">
        <v>0</v>
      </c>
      <c r="E200" s="38" t="str">
        <f t="shared" si="65"/>
        <v/>
      </c>
      <c r="F200" s="38" t="str">
        <f t="shared" si="66"/>
        <v/>
      </c>
      <c r="G200" s="39" t="str">
        <f t="shared" si="54"/>
        <v>0</v>
      </c>
      <c r="H200" s="40" t="str">
        <f t="shared" si="55"/>
        <v/>
      </c>
    </row>
    <row r="201" spans="1:8" s="42" customFormat="1" ht="15" x14ac:dyDescent="0.2">
      <c r="B201" s="46" t="s">
        <v>56</v>
      </c>
      <c r="C201" s="37">
        <v>9</v>
      </c>
      <c r="D201" s="37">
        <v>9</v>
      </c>
      <c r="E201" s="38">
        <f t="shared" si="65"/>
        <v>7.3770491803278687E-2</v>
      </c>
      <c r="F201" s="38">
        <f t="shared" si="66"/>
        <v>2.903225806451613E-2</v>
      </c>
      <c r="G201" s="39">
        <f t="shared" si="54"/>
        <v>0</v>
      </c>
      <c r="H201" s="40">
        <f t="shared" si="55"/>
        <v>0</v>
      </c>
    </row>
    <row r="202" spans="1:8" s="42" customFormat="1" ht="15" x14ac:dyDescent="0.2">
      <c r="B202" s="46" t="s">
        <v>243</v>
      </c>
      <c r="C202" s="37">
        <v>4</v>
      </c>
      <c r="D202" s="37">
        <v>6</v>
      </c>
      <c r="E202" s="38">
        <f t="shared" si="65"/>
        <v>3.2786885245901641E-2</v>
      </c>
      <c r="F202" s="38">
        <f t="shared" si="66"/>
        <v>1.935483870967742E-2</v>
      </c>
      <c r="G202" s="39">
        <f t="shared" si="54"/>
        <v>0.5</v>
      </c>
      <c r="H202" s="40">
        <f t="shared" si="55"/>
        <v>1.6393442622950821E-2</v>
      </c>
    </row>
    <row r="203" spans="1:8" s="42" customFormat="1" ht="30" x14ac:dyDescent="0.2">
      <c r="B203" s="46" t="s">
        <v>244</v>
      </c>
      <c r="C203" s="37">
        <v>0</v>
      </c>
      <c r="D203" s="37">
        <v>8</v>
      </c>
      <c r="E203" s="38" t="str">
        <f t="shared" si="65"/>
        <v/>
      </c>
      <c r="F203" s="38">
        <f t="shared" si="66"/>
        <v>2.5806451612903226E-2</v>
      </c>
      <c r="G203" s="39" t="str">
        <f t="shared" si="54"/>
        <v>0</v>
      </c>
      <c r="H203" s="40" t="str">
        <f t="shared" si="55"/>
        <v/>
      </c>
    </row>
    <row r="204" spans="1:8" s="42" customFormat="1" ht="15" x14ac:dyDescent="0.2">
      <c r="B204" s="46" t="s">
        <v>484</v>
      </c>
      <c r="C204" s="37">
        <v>0</v>
      </c>
      <c r="D204" s="37">
        <v>0</v>
      </c>
      <c r="E204" s="38" t="str">
        <f t="shared" si="65"/>
        <v/>
      </c>
      <c r="F204" s="38" t="str">
        <f t="shared" si="66"/>
        <v/>
      </c>
      <c r="G204" s="39" t="str">
        <f t="shared" si="54"/>
        <v>0</v>
      </c>
      <c r="H204" s="40" t="str">
        <f t="shared" si="55"/>
        <v/>
      </c>
    </row>
    <row r="205" spans="1:8" s="42" customFormat="1" ht="15" x14ac:dyDescent="0.2">
      <c r="A205" s="45" t="s">
        <v>614</v>
      </c>
      <c r="B205" s="46" t="s">
        <v>576</v>
      </c>
      <c r="C205" s="37"/>
      <c r="D205" s="37">
        <v>0</v>
      </c>
      <c r="E205" s="38" t="str">
        <f t="shared" si="65"/>
        <v/>
      </c>
      <c r="F205" s="38" t="str">
        <f t="shared" si="66"/>
        <v/>
      </c>
      <c r="G205" s="39" t="str">
        <f t="shared" ref="G205" si="71">+IF(OR(AND(D205=0),(C205=0)),"0",((D205-C205)/C205))</f>
        <v>0</v>
      </c>
      <c r="H205" s="40" t="str">
        <f t="shared" ref="H205" si="72">+IF(OR(AND(E205=""),(G205="")),"",E205*G205)</f>
        <v/>
      </c>
    </row>
    <row r="206" spans="1:8" s="42" customFormat="1" ht="15" x14ac:dyDescent="0.2">
      <c r="B206" s="46" t="s">
        <v>485</v>
      </c>
      <c r="C206" s="37">
        <v>0</v>
      </c>
      <c r="D206" s="37">
        <v>0</v>
      </c>
      <c r="E206" s="38" t="str">
        <f t="shared" si="65"/>
        <v/>
      </c>
      <c r="F206" s="38" t="str">
        <f t="shared" si="66"/>
        <v/>
      </c>
      <c r="G206" s="39" t="str">
        <f t="shared" si="54"/>
        <v>0</v>
      </c>
      <c r="H206" s="40" t="str">
        <f t="shared" si="55"/>
        <v/>
      </c>
    </row>
    <row r="207" spans="1:8" s="42" customFormat="1" ht="15" x14ac:dyDescent="0.2">
      <c r="B207" s="46" t="s">
        <v>245</v>
      </c>
      <c r="C207" s="37">
        <v>0</v>
      </c>
      <c r="D207" s="37">
        <v>0</v>
      </c>
      <c r="E207" s="38" t="str">
        <f t="shared" si="65"/>
        <v/>
      </c>
      <c r="F207" s="38" t="str">
        <f t="shared" si="66"/>
        <v/>
      </c>
      <c r="G207" s="39" t="str">
        <f t="shared" si="54"/>
        <v>0</v>
      </c>
      <c r="H207" s="40" t="str">
        <f t="shared" si="55"/>
        <v/>
      </c>
    </row>
    <row r="208" spans="1:8" s="42" customFormat="1" ht="15" x14ac:dyDescent="0.2">
      <c r="B208" s="46" t="s">
        <v>57</v>
      </c>
      <c r="C208" s="37">
        <v>0</v>
      </c>
      <c r="D208" s="37">
        <v>0</v>
      </c>
      <c r="E208" s="38" t="str">
        <f t="shared" si="65"/>
        <v/>
      </c>
      <c r="F208" s="38" t="str">
        <f t="shared" si="66"/>
        <v/>
      </c>
      <c r="G208" s="39" t="str">
        <f t="shared" si="54"/>
        <v>0</v>
      </c>
      <c r="H208" s="40" t="str">
        <f t="shared" si="55"/>
        <v/>
      </c>
    </row>
    <row r="209" spans="2:8" s="42" customFormat="1" ht="15" x14ac:dyDescent="0.2">
      <c r="B209" s="46" t="s">
        <v>246</v>
      </c>
      <c r="C209" s="37">
        <v>2</v>
      </c>
      <c r="D209" s="37">
        <v>2</v>
      </c>
      <c r="E209" s="38">
        <f t="shared" si="65"/>
        <v>1.6393442622950821E-2</v>
      </c>
      <c r="F209" s="38">
        <f t="shared" si="66"/>
        <v>6.4516129032258064E-3</v>
      </c>
      <c r="G209" s="39">
        <f t="shared" si="54"/>
        <v>0</v>
      </c>
      <c r="H209" s="40">
        <f t="shared" si="55"/>
        <v>0</v>
      </c>
    </row>
    <row r="210" spans="2:8" s="42" customFormat="1" ht="15" x14ac:dyDescent="0.2">
      <c r="B210" s="46" t="s">
        <v>247</v>
      </c>
      <c r="C210" s="37">
        <v>0</v>
      </c>
      <c r="D210" s="37">
        <v>0</v>
      </c>
      <c r="E210" s="38" t="str">
        <f t="shared" si="65"/>
        <v/>
      </c>
      <c r="F210" s="38" t="str">
        <f t="shared" si="66"/>
        <v/>
      </c>
      <c r="G210" s="39" t="str">
        <f t="shared" si="54"/>
        <v>0</v>
      </c>
      <c r="H210" s="40" t="str">
        <f t="shared" si="55"/>
        <v/>
      </c>
    </row>
    <row r="211" spans="2:8" s="42" customFormat="1" ht="15" x14ac:dyDescent="0.2">
      <c r="B211" s="46" t="s">
        <v>486</v>
      </c>
      <c r="C211" s="37">
        <v>0</v>
      </c>
      <c r="D211" s="37">
        <v>6</v>
      </c>
      <c r="E211" s="38" t="str">
        <f t="shared" si="65"/>
        <v/>
      </c>
      <c r="F211" s="38">
        <f t="shared" si="66"/>
        <v>1.935483870967742E-2</v>
      </c>
      <c r="G211" s="39" t="str">
        <f t="shared" si="54"/>
        <v>0</v>
      </c>
      <c r="H211" s="40" t="str">
        <f t="shared" si="55"/>
        <v/>
      </c>
    </row>
    <row r="212" spans="2:8" s="42" customFormat="1" ht="15" x14ac:dyDescent="0.2">
      <c r="B212" s="46" t="s">
        <v>248</v>
      </c>
      <c r="C212" s="37">
        <v>5</v>
      </c>
      <c r="D212" s="37">
        <v>4</v>
      </c>
      <c r="E212" s="38">
        <f t="shared" si="65"/>
        <v>4.0983606557377046E-2</v>
      </c>
      <c r="F212" s="38">
        <f t="shared" si="66"/>
        <v>1.2903225806451613E-2</v>
      </c>
      <c r="G212" s="39">
        <f t="shared" si="54"/>
        <v>-0.2</v>
      </c>
      <c r="H212" s="40">
        <f t="shared" si="55"/>
        <v>-8.1967213114754103E-3</v>
      </c>
    </row>
    <row r="213" spans="2:8" s="42" customFormat="1" ht="15" x14ac:dyDescent="0.2">
      <c r="B213" s="46" t="s">
        <v>249</v>
      </c>
      <c r="C213" s="37">
        <v>0</v>
      </c>
      <c r="D213" s="37">
        <v>0</v>
      </c>
      <c r="E213" s="38" t="str">
        <f t="shared" si="65"/>
        <v/>
      </c>
      <c r="F213" s="38" t="str">
        <f t="shared" si="66"/>
        <v/>
      </c>
      <c r="G213" s="39" t="str">
        <f t="shared" si="54"/>
        <v>0</v>
      </c>
      <c r="H213" s="40" t="str">
        <f t="shared" si="55"/>
        <v/>
      </c>
    </row>
    <row r="214" spans="2:8" s="42" customFormat="1" ht="15" x14ac:dyDescent="0.2">
      <c r="B214" s="46" t="s">
        <v>250</v>
      </c>
      <c r="C214" s="37">
        <v>0</v>
      </c>
      <c r="D214" s="37">
        <v>0</v>
      </c>
      <c r="E214" s="38" t="str">
        <f t="shared" ref="E214:E232" si="73">+IF(C214=0,"",C214/C$161)</f>
        <v/>
      </c>
      <c r="F214" s="38" t="str">
        <f t="shared" ref="F214:F232" si="74">+IF(D214=0,"",D214/D$161)</f>
        <v/>
      </c>
      <c r="G214" s="39" t="str">
        <f t="shared" si="54"/>
        <v>0</v>
      </c>
      <c r="H214" s="40" t="str">
        <f t="shared" si="55"/>
        <v/>
      </c>
    </row>
    <row r="215" spans="2:8" s="42" customFormat="1" ht="15" x14ac:dyDescent="0.2">
      <c r="B215" s="46" t="s">
        <v>251</v>
      </c>
      <c r="C215" s="37">
        <v>0</v>
      </c>
      <c r="D215" s="37">
        <v>0</v>
      </c>
      <c r="E215" s="38" t="str">
        <f t="shared" si="73"/>
        <v/>
      </c>
      <c r="F215" s="38" t="str">
        <f t="shared" si="74"/>
        <v/>
      </c>
      <c r="G215" s="39" t="str">
        <f t="shared" si="54"/>
        <v>0</v>
      </c>
      <c r="H215" s="40" t="str">
        <f t="shared" si="55"/>
        <v/>
      </c>
    </row>
    <row r="216" spans="2:8" s="42" customFormat="1" ht="15" x14ac:dyDescent="0.2">
      <c r="B216" s="46" t="s">
        <v>252</v>
      </c>
      <c r="C216" s="37">
        <v>0</v>
      </c>
      <c r="D216" s="37">
        <v>0</v>
      </c>
      <c r="E216" s="38" t="str">
        <f t="shared" si="73"/>
        <v/>
      </c>
      <c r="F216" s="38" t="str">
        <f t="shared" si="74"/>
        <v/>
      </c>
      <c r="G216" s="39" t="str">
        <f t="shared" si="54"/>
        <v>0</v>
      </c>
      <c r="H216" s="40" t="str">
        <f t="shared" si="55"/>
        <v/>
      </c>
    </row>
    <row r="217" spans="2:8" s="42" customFormat="1" ht="15" x14ac:dyDescent="0.2">
      <c r="B217" s="46" t="s">
        <v>487</v>
      </c>
      <c r="C217" s="37">
        <v>0</v>
      </c>
      <c r="D217" s="37">
        <v>0</v>
      </c>
      <c r="E217" s="38" t="str">
        <f t="shared" si="73"/>
        <v/>
      </c>
      <c r="F217" s="38" t="str">
        <f t="shared" si="74"/>
        <v/>
      </c>
      <c r="G217" s="39" t="str">
        <f t="shared" si="54"/>
        <v>0</v>
      </c>
      <c r="H217" s="40" t="str">
        <f t="shared" si="55"/>
        <v/>
      </c>
    </row>
    <row r="218" spans="2:8" s="42" customFormat="1" ht="15" x14ac:dyDescent="0.2">
      <c r="B218" s="46" t="s">
        <v>253</v>
      </c>
      <c r="C218" s="37">
        <v>0</v>
      </c>
      <c r="D218" s="37">
        <v>0</v>
      </c>
      <c r="E218" s="38" t="str">
        <f t="shared" si="73"/>
        <v/>
      </c>
      <c r="F218" s="38" t="str">
        <f t="shared" si="74"/>
        <v/>
      </c>
      <c r="G218" s="39" t="str">
        <f t="shared" si="54"/>
        <v>0</v>
      </c>
      <c r="H218" s="40" t="str">
        <f t="shared" si="55"/>
        <v/>
      </c>
    </row>
    <row r="219" spans="2:8" s="42" customFormat="1" ht="15" x14ac:dyDescent="0.2">
      <c r="B219" s="46" t="s">
        <v>59</v>
      </c>
      <c r="C219" s="37">
        <v>0</v>
      </c>
      <c r="D219" s="37">
        <v>0</v>
      </c>
      <c r="E219" s="38" t="str">
        <f t="shared" si="73"/>
        <v/>
      </c>
      <c r="F219" s="38" t="str">
        <f t="shared" si="74"/>
        <v/>
      </c>
      <c r="G219" s="39" t="str">
        <f t="shared" si="54"/>
        <v>0</v>
      </c>
      <c r="H219" s="40" t="str">
        <f t="shared" si="55"/>
        <v/>
      </c>
    </row>
    <row r="220" spans="2:8" s="42" customFormat="1" ht="15" x14ac:dyDescent="0.2">
      <c r="B220" s="46" t="s">
        <v>254</v>
      </c>
      <c r="C220" s="37">
        <v>0</v>
      </c>
      <c r="D220" s="37">
        <v>0</v>
      </c>
      <c r="E220" s="38" t="str">
        <f t="shared" si="73"/>
        <v/>
      </c>
      <c r="F220" s="38" t="str">
        <f t="shared" si="74"/>
        <v/>
      </c>
      <c r="G220" s="39" t="str">
        <f t="shared" si="54"/>
        <v>0</v>
      </c>
      <c r="H220" s="40" t="str">
        <f t="shared" si="55"/>
        <v/>
      </c>
    </row>
    <row r="221" spans="2:8" s="42" customFormat="1" ht="15" x14ac:dyDescent="0.2">
      <c r="B221" s="46" t="s">
        <v>58</v>
      </c>
      <c r="C221" s="37">
        <v>0</v>
      </c>
      <c r="D221" s="37">
        <v>0</v>
      </c>
      <c r="E221" s="38" t="str">
        <f t="shared" si="73"/>
        <v/>
      </c>
      <c r="F221" s="38" t="str">
        <f t="shared" si="74"/>
        <v/>
      </c>
      <c r="G221" s="39" t="str">
        <f t="shared" si="54"/>
        <v>0</v>
      </c>
      <c r="H221" s="40" t="str">
        <f t="shared" si="55"/>
        <v/>
      </c>
    </row>
    <row r="222" spans="2:8" s="42" customFormat="1" ht="15" x14ac:dyDescent="0.2">
      <c r="B222" s="46" t="s">
        <v>255</v>
      </c>
      <c r="C222" s="37">
        <v>2</v>
      </c>
      <c r="D222" s="37">
        <v>0</v>
      </c>
      <c r="E222" s="38">
        <f t="shared" si="73"/>
        <v>1.6393442622950821E-2</v>
      </c>
      <c r="F222" s="38" t="str">
        <f t="shared" si="74"/>
        <v/>
      </c>
      <c r="G222" s="39" t="str">
        <f t="shared" si="54"/>
        <v>0</v>
      </c>
      <c r="H222" s="40">
        <f t="shared" si="55"/>
        <v>0</v>
      </c>
    </row>
    <row r="223" spans="2:8" s="42" customFormat="1" ht="15" x14ac:dyDescent="0.2">
      <c r="B223" s="46" t="s">
        <v>488</v>
      </c>
      <c r="C223" s="37">
        <v>0</v>
      </c>
      <c r="D223" s="37">
        <v>0</v>
      </c>
      <c r="E223" s="38" t="str">
        <f t="shared" si="73"/>
        <v/>
      </c>
      <c r="F223" s="38" t="str">
        <f t="shared" si="74"/>
        <v/>
      </c>
      <c r="G223" s="39" t="str">
        <f t="shared" si="54"/>
        <v>0</v>
      </c>
      <c r="H223" s="40" t="str">
        <f t="shared" si="55"/>
        <v/>
      </c>
    </row>
    <row r="224" spans="2:8" s="42" customFormat="1" ht="15" x14ac:dyDescent="0.2">
      <c r="B224" s="46" t="s">
        <v>64</v>
      </c>
      <c r="C224" s="37">
        <v>0</v>
      </c>
      <c r="D224" s="37">
        <v>0</v>
      </c>
      <c r="E224" s="38" t="str">
        <f t="shared" si="73"/>
        <v/>
      </c>
      <c r="F224" s="38" t="str">
        <f t="shared" si="74"/>
        <v/>
      </c>
      <c r="G224" s="39" t="str">
        <f t="shared" si="54"/>
        <v>0</v>
      </c>
      <c r="H224" s="40" t="str">
        <f t="shared" si="55"/>
        <v/>
      </c>
    </row>
    <row r="225" spans="1:8" s="42" customFormat="1" ht="15" x14ac:dyDescent="0.2">
      <c r="B225" s="46" t="s">
        <v>63</v>
      </c>
      <c r="C225" s="37">
        <v>0</v>
      </c>
      <c r="D225" s="37">
        <v>0</v>
      </c>
      <c r="E225" s="38" t="str">
        <f t="shared" si="73"/>
        <v/>
      </c>
      <c r="F225" s="38" t="str">
        <f t="shared" si="74"/>
        <v/>
      </c>
      <c r="G225" s="39" t="str">
        <f t="shared" si="54"/>
        <v>0</v>
      </c>
      <c r="H225" s="40" t="str">
        <f t="shared" si="55"/>
        <v/>
      </c>
    </row>
    <row r="226" spans="1:8" s="42" customFormat="1" ht="15" x14ac:dyDescent="0.2">
      <c r="B226" s="46" t="s">
        <v>489</v>
      </c>
      <c r="C226" s="37">
        <v>0</v>
      </c>
      <c r="D226" s="37">
        <v>0</v>
      </c>
      <c r="E226" s="38" t="str">
        <f t="shared" si="73"/>
        <v/>
      </c>
      <c r="F226" s="38" t="str">
        <f t="shared" si="74"/>
        <v/>
      </c>
      <c r="G226" s="39" t="str">
        <f t="shared" si="54"/>
        <v>0</v>
      </c>
      <c r="H226" s="40" t="str">
        <f t="shared" si="55"/>
        <v/>
      </c>
    </row>
    <row r="227" spans="1:8" s="42" customFormat="1" ht="15" x14ac:dyDescent="0.2">
      <c r="B227" s="46" t="s">
        <v>61</v>
      </c>
      <c r="C227" s="37">
        <v>0</v>
      </c>
      <c r="D227" s="37">
        <v>0</v>
      </c>
      <c r="E227" s="38" t="str">
        <f t="shared" si="73"/>
        <v/>
      </c>
      <c r="F227" s="38" t="str">
        <f t="shared" si="74"/>
        <v/>
      </c>
      <c r="G227" s="39" t="str">
        <f t="shared" si="54"/>
        <v>0</v>
      </c>
      <c r="H227" s="40" t="str">
        <f t="shared" si="55"/>
        <v/>
      </c>
    </row>
    <row r="228" spans="1:8" s="42" customFormat="1" ht="15" x14ac:dyDescent="0.2">
      <c r="B228" s="46" t="s">
        <v>60</v>
      </c>
      <c r="C228" s="37">
        <v>0</v>
      </c>
      <c r="D228" s="37">
        <v>0</v>
      </c>
      <c r="E228" s="38" t="str">
        <f t="shared" si="73"/>
        <v/>
      </c>
      <c r="F228" s="38" t="str">
        <f t="shared" si="74"/>
        <v/>
      </c>
      <c r="G228" s="39" t="str">
        <f t="shared" si="54"/>
        <v>0</v>
      </c>
      <c r="H228" s="40" t="str">
        <f t="shared" si="55"/>
        <v/>
      </c>
    </row>
    <row r="229" spans="1:8" s="42" customFormat="1" ht="15" x14ac:dyDescent="0.2">
      <c r="B229" s="46" t="s">
        <v>256</v>
      </c>
      <c r="C229" s="37">
        <v>0</v>
      </c>
      <c r="D229" s="37">
        <v>0</v>
      </c>
      <c r="E229" s="38" t="str">
        <f t="shared" si="73"/>
        <v/>
      </c>
      <c r="F229" s="38" t="str">
        <f t="shared" si="74"/>
        <v/>
      </c>
      <c r="G229" s="39" t="str">
        <f t="shared" si="54"/>
        <v>0</v>
      </c>
      <c r="H229" s="40" t="str">
        <f t="shared" si="55"/>
        <v/>
      </c>
    </row>
    <row r="230" spans="1:8" s="42" customFormat="1" ht="15" x14ac:dyDescent="0.2">
      <c r="B230" s="46" t="s">
        <v>62</v>
      </c>
      <c r="C230" s="37">
        <v>0</v>
      </c>
      <c r="D230" s="37">
        <v>2</v>
      </c>
      <c r="E230" s="38" t="str">
        <f t="shared" si="73"/>
        <v/>
      </c>
      <c r="F230" s="38">
        <f t="shared" si="74"/>
        <v>6.4516129032258064E-3</v>
      </c>
      <c r="G230" s="39" t="str">
        <f t="shared" si="54"/>
        <v>0</v>
      </c>
      <c r="H230" s="40" t="str">
        <f t="shared" si="55"/>
        <v/>
      </c>
    </row>
    <row r="231" spans="1:8" s="42" customFormat="1" ht="15" x14ac:dyDescent="0.2">
      <c r="B231" s="46" t="s">
        <v>257</v>
      </c>
      <c r="C231" s="37">
        <v>0</v>
      </c>
      <c r="D231" s="37">
        <v>0</v>
      </c>
      <c r="E231" s="38" t="str">
        <f t="shared" si="73"/>
        <v/>
      </c>
      <c r="F231" s="38" t="str">
        <f t="shared" si="74"/>
        <v/>
      </c>
      <c r="G231" s="39" t="str">
        <f t="shared" si="54"/>
        <v>0</v>
      </c>
      <c r="H231" s="40" t="str">
        <f t="shared" si="55"/>
        <v/>
      </c>
    </row>
    <row r="232" spans="1:8" s="42" customFormat="1" ht="15" x14ac:dyDescent="0.2">
      <c r="B232" s="46" t="s">
        <v>490</v>
      </c>
      <c r="C232" s="37">
        <v>0</v>
      </c>
      <c r="D232" s="37">
        <v>1</v>
      </c>
      <c r="E232" s="38" t="str">
        <f t="shared" si="73"/>
        <v/>
      </c>
      <c r="F232" s="38">
        <f t="shared" si="74"/>
        <v>3.2258064516129032E-3</v>
      </c>
      <c r="G232" s="39" t="str">
        <f t="shared" si="54"/>
        <v>0</v>
      </c>
      <c r="H232" s="40" t="str">
        <f t="shared" si="55"/>
        <v/>
      </c>
    </row>
    <row r="233" spans="1:8" s="42" customFormat="1" ht="15" x14ac:dyDescent="0.2">
      <c r="B233" s="46" t="s">
        <v>369</v>
      </c>
      <c r="C233" s="37">
        <v>0</v>
      </c>
      <c r="D233" s="37">
        <v>0</v>
      </c>
      <c r="E233" s="38" t="str">
        <f t="shared" ref="E233:E312" si="75">+IF(C233=0,"",C233/C$161)</f>
        <v/>
      </c>
      <c r="F233" s="38" t="str">
        <f t="shared" ref="F233:F312" si="76">+IF(D233=0,"",D233/D$161)</f>
        <v/>
      </c>
      <c r="G233" s="39" t="str">
        <f t="shared" ref="G233:G312" si="77">+IF(OR(AND(D233=0),(C233=0)),"0",((D233-C233)/C233))</f>
        <v>0</v>
      </c>
      <c r="H233" s="40" t="str">
        <f t="shared" ref="H233:H312" si="78">+IF(OR(AND(E233=""),(G233="")),"",E233*G233)</f>
        <v/>
      </c>
    </row>
    <row r="234" spans="1:8" s="42" customFormat="1" ht="15" x14ac:dyDescent="0.2">
      <c r="B234" s="46" t="s">
        <v>258</v>
      </c>
      <c r="C234" s="37">
        <v>0</v>
      </c>
      <c r="D234" s="37">
        <v>0</v>
      </c>
      <c r="E234" s="38" t="str">
        <f t="shared" si="75"/>
        <v/>
      </c>
      <c r="F234" s="38" t="str">
        <f t="shared" si="76"/>
        <v/>
      </c>
      <c r="G234" s="39" t="str">
        <f t="shared" si="77"/>
        <v>0</v>
      </c>
      <c r="H234" s="40" t="str">
        <f t="shared" si="78"/>
        <v/>
      </c>
    </row>
    <row r="235" spans="1:8" s="42" customFormat="1" ht="15" x14ac:dyDescent="0.2">
      <c r="B235" s="46" t="s">
        <v>259</v>
      </c>
      <c r="C235" s="37">
        <v>0</v>
      </c>
      <c r="D235" s="37">
        <v>0</v>
      </c>
      <c r="E235" s="38" t="str">
        <f t="shared" si="75"/>
        <v/>
      </c>
      <c r="F235" s="38" t="str">
        <f t="shared" si="76"/>
        <v/>
      </c>
      <c r="G235" s="39" t="str">
        <f t="shared" si="77"/>
        <v>0</v>
      </c>
      <c r="H235" s="40" t="str">
        <f t="shared" si="78"/>
        <v/>
      </c>
    </row>
    <row r="236" spans="1:8" s="42" customFormat="1" ht="15" x14ac:dyDescent="0.2">
      <c r="B236" s="46" t="s">
        <v>491</v>
      </c>
      <c r="C236" s="37">
        <v>0</v>
      </c>
      <c r="D236" s="37">
        <v>0</v>
      </c>
      <c r="E236" s="38" t="str">
        <f t="shared" si="75"/>
        <v/>
      </c>
      <c r="F236" s="38" t="str">
        <f t="shared" si="76"/>
        <v/>
      </c>
      <c r="G236" s="39" t="str">
        <f t="shared" si="77"/>
        <v>0</v>
      </c>
      <c r="H236" s="40" t="str">
        <f t="shared" si="78"/>
        <v/>
      </c>
    </row>
    <row r="237" spans="1:8" s="42" customFormat="1" ht="15" x14ac:dyDescent="0.2">
      <c r="B237" s="46" t="s">
        <v>260</v>
      </c>
      <c r="C237" s="37">
        <v>0</v>
      </c>
      <c r="D237" s="37">
        <v>0</v>
      </c>
      <c r="E237" s="38" t="str">
        <f t="shared" si="75"/>
        <v/>
      </c>
      <c r="F237" s="38" t="str">
        <f t="shared" si="76"/>
        <v/>
      </c>
      <c r="G237" s="39" t="str">
        <f t="shared" si="77"/>
        <v>0</v>
      </c>
      <c r="H237" s="40" t="str">
        <f t="shared" si="78"/>
        <v/>
      </c>
    </row>
    <row r="238" spans="1:8" s="42" customFormat="1" ht="15" x14ac:dyDescent="0.2">
      <c r="B238" s="46" t="s">
        <v>492</v>
      </c>
      <c r="C238" s="37">
        <v>0</v>
      </c>
      <c r="D238" s="37">
        <v>0</v>
      </c>
      <c r="E238" s="38" t="str">
        <f t="shared" si="75"/>
        <v/>
      </c>
      <c r="F238" s="38" t="str">
        <f t="shared" si="76"/>
        <v/>
      </c>
      <c r="G238" s="39" t="str">
        <f t="shared" si="77"/>
        <v>0</v>
      </c>
      <c r="H238" s="40" t="str">
        <f t="shared" si="78"/>
        <v/>
      </c>
    </row>
    <row r="239" spans="1:8" s="42" customFormat="1" ht="30" x14ac:dyDescent="0.2">
      <c r="B239" s="46" t="s">
        <v>493</v>
      </c>
      <c r="C239" s="37">
        <v>0</v>
      </c>
      <c r="D239" s="37">
        <v>0</v>
      </c>
      <c r="E239" s="38" t="str">
        <f t="shared" si="75"/>
        <v/>
      </c>
      <c r="F239" s="38" t="str">
        <f t="shared" si="76"/>
        <v/>
      </c>
      <c r="G239" s="39" t="str">
        <f t="shared" si="77"/>
        <v>0</v>
      </c>
      <c r="H239" s="40" t="str">
        <f t="shared" si="78"/>
        <v/>
      </c>
    </row>
    <row r="240" spans="1:8" s="42" customFormat="1" ht="15" x14ac:dyDescent="0.2">
      <c r="A240" s="45" t="s">
        <v>614</v>
      </c>
      <c r="B240" s="46" t="s">
        <v>459</v>
      </c>
      <c r="C240" s="37"/>
      <c r="D240" s="37">
        <v>0</v>
      </c>
      <c r="E240" s="38" t="str">
        <f t="shared" ref="E240:E241" si="79">+IF(C240=0,"",C240/C$161)</f>
        <v/>
      </c>
      <c r="F240" s="38" t="str">
        <f t="shared" ref="F240:F241" si="80">+IF(D240=0,"",D240/D$161)</f>
        <v/>
      </c>
      <c r="G240" s="39" t="str">
        <f t="shared" ref="G240:G241" si="81">+IF(OR(AND(D240=0),(C240=0)),"0",((D240-C240)/C240))</f>
        <v>0</v>
      </c>
      <c r="H240" s="40" t="str">
        <f t="shared" ref="H240:H241" si="82">+IF(OR(AND(E240=""),(G240="")),"",E240*G240)</f>
        <v/>
      </c>
    </row>
    <row r="241" spans="1:8" s="42" customFormat="1" ht="15" x14ac:dyDescent="0.2">
      <c r="A241" s="45" t="s">
        <v>614</v>
      </c>
      <c r="B241" s="46" t="s">
        <v>460</v>
      </c>
      <c r="C241" s="37"/>
      <c r="D241" s="37">
        <v>0</v>
      </c>
      <c r="E241" s="38" t="str">
        <f t="shared" si="79"/>
        <v/>
      </c>
      <c r="F241" s="38" t="str">
        <f t="shared" si="80"/>
        <v/>
      </c>
      <c r="G241" s="39" t="str">
        <f t="shared" si="81"/>
        <v>0</v>
      </c>
      <c r="H241" s="40" t="str">
        <f t="shared" si="82"/>
        <v/>
      </c>
    </row>
    <row r="242" spans="1:8" s="42" customFormat="1" ht="15" x14ac:dyDescent="0.2">
      <c r="B242" s="46" t="s">
        <v>494</v>
      </c>
      <c r="C242" s="37">
        <v>0</v>
      </c>
      <c r="D242" s="37">
        <v>0</v>
      </c>
      <c r="E242" s="38" t="str">
        <f t="shared" si="75"/>
        <v/>
      </c>
      <c r="F242" s="38" t="str">
        <f t="shared" si="76"/>
        <v/>
      </c>
      <c r="G242" s="39" t="str">
        <f t="shared" si="77"/>
        <v>0</v>
      </c>
      <c r="H242" s="40" t="str">
        <f t="shared" si="78"/>
        <v/>
      </c>
    </row>
    <row r="243" spans="1:8" s="42" customFormat="1" ht="15" x14ac:dyDescent="0.2">
      <c r="B243" s="46" t="s">
        <v>370</v>
      </c>
      <c r="C243" s="37">
        <v>0</v>
      </c>
      <c r="D243" s="37">
        <v>0</v>
      </c>
      <c r="E243" s="38" t="str">
        <f t="shared" si="75"/>
        <v/>
      </c>
      <c r="F243" s="38" t="str">
        <f t="shared" si="76"/>
        <v/>
      </c>
      <c r="G243" s="39" t="str">
        <f t="shared" si="77"/>
        <v>0</v>
      </c>
      <c r="H243" s="40" t="str">
        <f t="shared" si="78"/>
        <v/>
      </c>
    </row>
    <row r="244" spans="1:8" s="42" customFormat="1" ht="15" x14ac:dyDescent="0.2">
      <c r="B244" s="46" t="s">
        <v>495</v>
      </c>
      <c r="C244" s="37">
        <v>0</v>
      </c>
      <c r="D244" s="37">
        <v>0</v>
      </c>
      <c r="E244" s="38" t="str">
        <f t="shared" si="75"/>
        <v/>
      </c>
      <c r="F244" s="38" t="str">
        <f t="shared" si="76"/>
        <v/>
      </c>
      <c r="G244" s="39" t="str">
        <f t="shared" si="77"/>
        <v>0</v>
      </c>
      <c r="H244" s="40" t="str">
        <f t="shared" si="78"/>
        <v/>
      </c>
    </row>
    <row r="245" spans="1:8" s="42" customFormat="1" ht="15" x14ac:dyDescent="0.2">
      <c r="B245" s="46" t="s">
        <v>261</v>
      </c>
      <c r="C245" s="37">
        <v>1</v>
      </c>
      <c r="D245" s="37"/>
      <c r="E245" s="38">
        <f t="shared" si="75"/>
        <v>8.1967213114754103E-3</v>
      </c>
      <c r="F245" s="38" t="str">
        <f t="shared" si="76"/>
        <v/>
      </c>
      <c r="G245" s="39" t="str">
        <f t="shared" si="77"/>
        <v>0</v>
      </c>
      <c r="H245" s="40">
        <f t="shared" si="78"/>
        <v>0</v>
      </c>
    </row>
    <row r="246" spans="1:8" s="42" customFormat="1" ht="15" x14ac:dyDescent="0.2">
      <c r="B246" s="46" t="s">
        <v>262</v>
      </c>
      <c r="C246" s="37">
        <v>0</v>
      </c>
      <c r="D246" s="37">
        <v>0</v>
      </c>
      <c r="E246" s="38" t="str">
        <f t="shared" si="75"/>
        <v/>
      </c>
      <c r="F246" s="38" t="str">
        <f t="shared" si="76"/>
        <v/>
      </c>
      <c r="G246" s="39" t="str">
        <f t="shared" si="77"/>
        <v>0</v>
      </c>
      <c r="H246" s="40" t="str">
        <f t="shared" si="78"/>
        <v/>
      </c>
    </row>
    <row r="247" spans="1:8" s="42" customFormat="1" ht="30" x14ac:dyDescent="0.2">
      <c r="B247" s="46" t="s">
        <v>496</v>
      </c>
      <c r="C247" s="37">
        <v>0</v>
      </c>
      <c r="D247" s="37">
        <v>0</v>
      </c>
      <c r="E247" s="38" t="str">
        <f t="shared" si="75"/>
        <v/>
      </c>
      <c r="F247" s="38" t="str">
        <f t="shared" si="76"/>
        <v/>
      </c>
      <c r="G247" s="39" t="str">
        <f t="shared" si="77"/>
        <v>0</v>
      </c>
      <c r="H247" s="40" t="str">
        <f t="shared" si="78"/>
        <v/>
      </c>
    </row>
    <row r="248" spans="1:8" s="42" customFormat="1" ht="15" x14ac:dyDescent="0.2">
      <c r="B248" s="46" t="s">
        <v>66</v>
      </c>
      <c r="C248" s="37">
        <v>2</v>
      </c>
      <c r="D248" s="37"/>
      <c r="E248" s="38">
        <f t="shared" si="75"/>
        <v>1.6393442622950821E-2</v>
      </c>
      <c r="F248" s="38" t="str">
        <f t="shared" si="76"/>
        <v/>
      </c>
      <c r="G248" s="39" t="str">
        <f t="shared" si="77"/>
        <v>0</v>
      </c>
      <c r="H248" s="40">
        <f t="shared" si="78"/>
        <v>0</v>
      </c>
    </row>
    <row r="249" spans="1:8" s="42" customFormat="1" ht="15" x14ac:dyDescent="0.2">
      <c r="B249" s="46" t="s">
        <v>497</v>
      </c>
      <c r="C249" s="37">
        <v>0</v>
      </c>
      <c r="D249" s="37">
        <v>0</v>
      </c>
      <c r="E249" s="38" t="str">
        <f t="shared" si="75"/>
        <v/>
      </c>
      <c r="F249" s="38" t="str">
        <f t="shared" si="76"/>
        <v/>
      </c>
      <c r="G249" s="39" t="str">
        <f t="shared" si="77"/>
        <v>0</v>
      </c>
      <c r="H249" s="40" t="str">
        <f t="shared" si="78"/>
        <v/>
      </c>
    </row>
    <row r="250" spans="1:8" s="42" customFormat="1" ht="15" x14ac:dyDescent="0.2">
      <c r="A250" s="45" t="s">
        <v>614</v>
      </c>
      <c r="B250" s="46" t="s">
        <v>579</v>
      </c>
      <c r="C250" s="37"/>
      <c r="D250" s="37">
        <v>0</v>
      </c>
      <c r="E250" s="38" t="str">
        <f t="shared" ref="E250:E251" si="83">+IF(C250=0,"",C250/C$161)</f>
        <v/>
      </c>
      <c r="F250" s="38" t="str">
        <f t="shared" ref="F250:F251" si="84">+IF(D250=0,"",D250/D$161)</f>
        <v/>
      </c>
      <c r="G250" s="39" t="str">
        <f t="shared" ref="G250:G251" si="85">+IF(OR(AND(D250=0),(C250=0)),"0",((D250-C250)/C250))</f>
        <v>0</v>
      </c>
      <c r="H250" s="40" t="str">
        <f t="shared" ref="H250:H251" si="86">+IF(OR(AND(E250=""),(G250="")),"",E250*G250)</f>
        <v/>
      </c>
    </row>
    <row r="251" spans="1:8" s="42" customFormat="1" ht="15" x14ac:dyDescent="0.2">
      <c r="A251" s="45" t="s">
        <v>614</v>
      </c>
      <c r="B251" s="46" t="s">
        <v>580</v>
      </c>
      <c r="C251" s="37"/>
      <c r="D251" s="37">
        <v>0</v>
      </c>
      <c r="E251" s="38" t="str">
        <f t="shared" si="83"/>
        <v/>
      </c>
      <c r="F251" s="38" t="str">
        <f t="shared" si="84"/>
        <v/>
      </c>
      <c r="G251" s="39" t="str">
        <f t="shared" si="85"/>
        <v>0</v>
      </c>
      <c r="H251" s="40" t="str">
        <f t="shared" si="86"/>
        <v/>
      </c>
    </row>
    <row r="252" spans="1:8" s="42" customFormat="1" ht="15" x14ac:dyDescent="0.2">
      <c r="B252" s="46" t="s">
        <v>65</v>
      </c>
      <c r="C252" s="37">
        <v>0</v>
      </c>
      <c r="D252" s="37">
        <v>0</v>
      </c>
      <c r="E252" s="38" t="str">
        <f t="shared" si="75"/>
        <v/>
      </c>
      <c r="F252" s="38" t="str">
        <f t="shared" si="76"/>
        <v/>
      </c>
      <c r="G252" s="39" t="str">
        <f t="shared" si="77"/>
        <v>0</v>
      </c>
      <c r="H252" s="40" t="str">
        <f t="shared" si="78"/>
        <v/>
      </c>
    </row>
    <row r="253" spans="1:8" s="42" customFormat="1" ht="15" x14ac:dyDescent="0.2">
      <c r="B253" s="46" t="s">
        <v>263</v>
      </c>
      <c r="C253" s="37">
        <v>0</v>
      </c>
      <c r="D253" s="37">
        <v>2</v>
      </c>
      <c r="E253" s="38" t="str">
        <f t="shared" si="75"/>
        <v/>
      </c>
      <c r="F253" s="38">
        <f t="shared" si="76"/>
        <v>6.4516129032258064E-3</v>
      </c>
      <c r="G253" s="39" t="str">
        <f t="shared" si="77"/>
        <v>0</v>
      </c>
      <c r="H253" s="40" t="str">
        <f t="shared" si="78"/>
        <v/>
      </c>
    </row>
    <row r="254" spans="1:8" s="42" customFormat="1" ht="15" x14ac:dyDescent="0.2">
      <c r="B254" s="46" t="s">
        <v>264</v>
      </c>
      <c r="C254" s="37">
        <v>0</v>
      </c>
      <c r="D254" s="37">
        <v>0</v>
      </c>
      <c r="E254" s="38" t="str">
        <f t="shared" si="75"/>
        <v/>
      </c>
      <c r="F254" s="38" t="str">
        <f t="shared" si="76"/>
        <v/>
      </c>
      <c r="G254" s="39" t="str">
        <f t="shared" si="77"/>
        <v>0</v>
      </c>
      <c r="H254" s="40" t="str">
        <f t="shared" si="78"/>
        <v/>
      </c>
    </row>
    <row r="255" spans="1:8" s="42" customFormat="1" ht="15" x14ac:dyDescent="0.2">
      <c r="A255" s="45" t="s">
        <v>614</v>
      </c>
      <c r="B255" s="46" t="s">
        <v>581</v>
      </c>
      <c r="C255" s="37"/>
      <c r="D255" s="37">
        <v>0</v>
      </c>
      <c r="E255" s="38" t="str">
        <f t="shared" ref="E255:E260" si="87">+IF(C255=0,"",C255/C$161)</f>
        <v/>
      </c>
      <c r="F255" s="38" t="str">
        <f t="shared" ref="F255:F260" si="88">+IF(D255=0,"",D255/D$161)</f>
        <v/>
      </c>
      <c r="G255" s="39" t="str">
        <f t="shared" ref="G255:G260" si="89">+IF(OR(AND(D255=0),(C255=0)),"0",((D255-C255)/C255))</f>
        <v>0</v>
      </c>
      <c r="H255" s="40" t="str">
        <f t="shared" ref="H255:H260" si="90">+IF(OR(AND(E255=""),(G255="")),"",E255*G255)</f>
        <v/>
      </c>
    </row>
    <row r="256" spans="1:8" s="42" customFormat="1" ht="15" x14ac:dyDescent="0.2">
      <c r="A256" s="45" t="s">
        <v>614</v>
      </c>
      <c r="B256" s="46" t="s">
        <v>582</v>
      </c>
      <c r="C256" s="37"/>
      <c r="D256" s="37">
        <v>0</v>
      </c>
      <c r="E256" s="38" t="str">
        <f t="shared" si="87"/>
        <v/>
      </c>
      <c r="F256" s="38" t="str">
        <f t="shared" si="88"/>
        <v/>
      </c>
      <c r="G256" s="39" t="str">
        <f t="shared" si="89"/>
        <v>0</v>
      </c>
      <c r="H256" s="40" t="str">
        <f t="shared" si="90"/>
        <v/>
      </c>
    </row>
    <row r="257" spans="1:8" s="42" customFormat="1" ht="15" x14ac:dyDescent="0.2">
      <c r="A257" s="45" t="s">
        <v>614</v>
      </c>
      <c r="B257" s="46" t="s">
        <v>583</v>
      </c>
      <c r="C257" s="37"/>
      <c r="D257" s="37">
        <v>0</v>
      </c>
      <c r="E257" s="38" t="str">
        <f t="shared" si="87"/>
        <v/>
      </c>
      <c r="F257" s="38" t="str">
        <f t="shared" si="88"/>
        <v/>
      </c>
      <c r="G257" s="39" t="str">
        <f t="shared" si="89"/>
        <v>0</v>
      </c>
      <c r="H257" s="40" t="str">
        <f t="shared" si="90"/>
        <v/>
      </c>
    </row>
    <row r="258" spans="1:8" s="42" customFormat="1" ht="15" x14ac:dyDescent="0.2">
      <c r="A258" s="45" t="s">
        <v>614</v>
      </c>
      <c r="B258" s="46" t="s">
        <v>584</v>
      </c>
      <c r="C258" s="37"/>
      <c r="D258" s="37">
        <v>0</v>
      </c>
      <c r="E258" s="38" t="str">
        <f t="shared" si="87"/>
        <v/>
      </c>
      <c r="F258" s="38" t="str">
        <f t="shared" si="88"/>
        <v/>
      </c>
      <c r="G258" s="39" t="str">
        <f t="shared" si="89"/>
        <v>0</v>
      </c>
      <c r="H258" s="40" t="str">
        <f t="shared" si="90"/>
        <v/>
      </c>
    </row>
    <row r="259" spans="1:8" s="42" customFormat="1" ht="15" x14ac:dyDescent="0.2">
      <c r="A259" s="45" t="s">
        <v>614</v>
      </c>
      <c r="B259" s="46" t="s">
        <v>585</v>
      </c>
      <c r="C259" s="37"/>
      <c r="D259" s="37">
        <v>0</v>
      </c>
      <c r="E259" s="38" t="str">
        <f t="shared" si="87"/>
        <v/>
      </c>
      <c r="F259" s="38" t="str">
        <f t="shared" si="88"/>
        <v/>
      </c>
      <c r="G259" s="39" t="str">
        <f t="shared" si="89"/>
        <v>0</v>
      </c>
      <c r="H259" s="40" t="str">
        <f t="shared" si="90"/>
        <v/>
      </c>
    </row>
    <row r="260" spans="1:8" s="42" customFormat="1" ht="15" x14ac:dyDescent="0.2">
      <c r="A260" s="45" t="s">
        <v>614</v>
      </c>
      <c r="B260" s="46" t="s">
        <v>586</v>
      </c>
      <c r="C260" s="37"/>
      <c r="D260" s="37">
        <v>1</v>
      </c>
      <c r="E260" s="38" t="str">
        <f t="shared" si="87"/>
        <v/>
      </c>
      <c r="F260" s="38">
        <f t="shared" si="88"/>
        <v>3.2258064516129032E-3</v>
      </c>
      <c r="G260" s="39" t="str">
        <f t="shared" si="89"/>
        <v>0</v>
      </c>
      <c r="H260" s="40" t="str">
        <f t="shared" si="90"/>
        <v/>
      </c>
    </row>
    <row r="261" spans="1:8" s="42" customFormat="1" ht="15" x14ac:dyDescent="0.2">
      <c r="B261" s="46" t="s">
        <v>69</v>
      </c>
      <c r="C261" s="37">
        <v>1</v>
      </c>
      <c r="D261" s="37">
        <v>0</v>
      </c>
      <c r="E261" s="38">
        <f t="shared" si="75"/>
        <v>8.1967213114754103E-3</v>
      </c>
      <c r="F261" s="38" t="str">
        <f t="shared" si="76"/>
        <v/>
      </c>
      <c r="G261" s="39" t="str">
        <f t="shared" si="77"/>
        <v>0</v>
      </c>
      <c r="H261" s="40">
        <f t="shared" si="78"/>
        <v>0</v>
      </c>
    </row>
    <row r="262" spans="1:8" s="42" customFormat="1" ht="15" x14ac:dyDescent="0.2">
      <c r="B262" s="46" t="s">
        <v>74</v>
      </c>
      <c r="C262" s="37">
        <v>6</v>
      </c>
      <c r="D262" s="37">
        <v>0</v>
      </c>
      <c r="E262" s="38">
        <f t="shared" si="75"/>
        <v>4.9180327868852458E-2</v>
      </c>
      <c r="F262" s="38" t="str">
        <f t="shared" si="76"/>
        <v/>
      </c>
      <c r="G262" s="39" t="str">
        <f t="shared" si="77"/>
        <v>0</v>
      </c>
      <c r="H262" s="40">
        <f t="shared" si="78"/>
        <v>0</v>
      </c>
    </row>
    <row r="263" spans="1:8" s="42" customFormat="1" ht="15" x14ac:dyDescent="0.2">
      <c r="B263" s="46" t="s">
        <v>70</v>
      </c>
      <c r="C263" s="37">
        <v>2</v>
      </c>
      <c r="D263" s="37">
        <v>13</v>
      </c>
      <c r="E263" s="38">
        <f t="shared" si="75"/>
        <v>1.6393442622950821E-2</v>
      </c>
      <c r="F263" s="38">
        <f t="shared" si="76"/>
        <v>4.1935483870967745E-2</v>
      </c>
      <c r="G263" s="39">
        <f t="shared" si="77"/>
        <v>5.5</v>
      </c>
      <c r="H263" s="40">
        <f t="shared" si="78"/>
        <v>9.0163934426229511E-2</v>
      </c>
    </row>
    <row r="264" spans="1:8" s="42" customFormat="1" ht="15" x14ac:dyDescent="0.2">
      <c r="B264" s="46" t="s">
        <v>265</v>
      </c>
      <c r="C264" s="37">
        <v>0</v>
      </c>
      <c r="D264" s="37">
        <v>0</v>
      </c>
      <c r="E264" s="38" t="str">
        <f t="shared" si="75"/>
        <v/>
      </c>
      <c r="F264" s="38" t="str">
        <f t="shared" si="76"/>
        <v/>
      </c>
      <c r="G264" s="39" t="str">
        <f t="shared" si="77"/>
        <v>0</v>
      </c>
      <c r="H264" s="40" t="str">
        <f t="shared" si="78"/>
        <v/>
      </c>
    </row>
    <row r="265" spans="1:8" s="42" customFormat="1" ht="15" x14ac:dyDescent="0.2">
      <c r="B265" s="46" t="s">
        <v>67</v>
      </c>
      <c r="C265" s="37">
        <v>0</v>
      </c>
      <c r="D265" s="37">
        <v>0</v>
      </c>
      <c r="E265" s="38" t="str">
        <f t="shared" si="75"/>
        <v/>
      </c>
      <c r="F265" s="38" t="str">
        <f t="shared" si="76"/>
        <v/>
      </c>
      <c r="G265" s="39" t="str">
        <f t="shared" si="77"/>
        <v>0</v>
      </c>
      <c r="H265" s="40" t="str">
        <f t="shared" si="78"/>
        <v/>
      </c>
    </row>
    <row r="266" spans="1:8" s="42" customFormat="1" ht="15" x14ac:dyDescent="0.2">
      <c r="A266" s="45" t="s">
        <v>614</v>
      </c>
      <c r="B266" s="46" t="s">
        <v>587</v>
      </c>
      <c r="C266" s="37"/>
      <c r="D266" s="37">
        <v>0</v>
      </c>
      <c r="E266" s="38" t="str">
        <f t="shared" ref="E266" si="91">+IF(C266=0,"",C266/C$161)</f>
        <v/>
      </c>
      <c r="F266" s="38" t="str">
        <f t="shared" ref="F266" si="92">+IF(D266=0,"",D266/D$161)</f>
        <v/>
      </c>
      <c r="G266" s="39" t="str">
        <f t="shared" ref="G266" si="93">+IF(OR(AND(D266=0),(C266=0)),"0",((D266-C266)/C266))</f>
        <v>0</v>
      </c>
      <c r="H266" s="40" t="str">
        <f t="shared" ref="H266" si="94">+IF(OR(AND(E266=""),(G266="")),"",E266*G266)</f>
        <v/>
      </c>
    </row>
    <row r="267" spans="1:8" s="42" customFormat="1" ht="15" x14ac:dyDescent="0.2">
      <c r="B267" s="46" t="s">
        <v>72</v>
      </c>
      <c r="C267" s="37">
        <v>0</v>
      </c>
      <c r="D267" s="37">
        <v>0</v>
      </c>
      <c r="E267" s="38" t="str">
        <f t="shared" si="75"/>
        <v/>
      </c>
      <c r="F267" s="38" t="str">
        <f t="shared" si="76"/>
        <v/>
      </c>
      <c r="G267" s="39" t="str">
        <f t="shared" si="77"/>
        <v>0</v>
      </c>
      <c r="H267" s="40" t="str">
        <f t="shared" si="78"/>
        <v/>
      </c>
    </row>
    <row r="268" spans="1:8" s="42" customFormat="1" ht="15" x14ac:dyDescent="0.2">
      <c r="B268" s="46" t="s">
        <v>498</v>
      </c>
      <c r="C268" s="37">
        <v>0</v>
      </c>
      <c r="D268" s="37">
        <v>0</v>
      </c>
      <c r="E268" s="38" t="str">
        <f t="shared" si="75"/>
        <v/>
      </c>
      <c r="F268" s="38" t="str">
        <f t="shared" si="76"/>
        <v/>
      </c>
      <c r="G268" s="39" t="str">
        <f t="shared" si="77"/>
        <v>0</v>
      </c>
      <c r="H268" s="40" t="str">
        <f t="shared" si="78"/>
        <v/>
      </c>
    </row>
    <row r="269" spans="1:8" s="42" customFormat="1" ht="15" x14ac:dyDescent="0.2">
      <c r="B269" s="46" t="s">
        <v>68</v>
      </c>
      <c r="C269" s="37">
        <v>1</v>
      </c>
      <c r="D269" s="37">
        <v>6</v>
      </c>
      <c r="E269" s="38">
        <f t="shared" si="75"/>
        <v>8.1967213114754103E-3</v>
      </c>
      <c r="F269" s="38">
        <f t="shared" si="76"/>
        <v>1.935483870967742E-2</v>
      </c>
      <c r="G269" s="39">
        <f t="shared" si="77"/>
        <v>5</v>
      </c>
      <c r="H269" s="40">
        <f t="shared" si="78"/>
        <v>4.0983606557377053E-2</v>
      </c>
    </row>
    <row r="270" spans="1:8" s="42" customFormat="1" ht="15" x14ac:dyDescent="0.2">
      <c r="B270" s="46" t="s">
        <v>73</v>
      </c>
      <c r="C270" s="37">
        <v>2</v>
      </c>
      <c r="D270" s="37">
        <v>0</v>
      </c>
      <c r="E270" s="38">
        <f t="shared" si="75"/>
        <v>1.6393442622950821E-2</v>
      </c>
      <c r="F270" s="38" t="str">
        <f t="shared" si="76"/>
        <v/>
      </c>
      <c r="G270" s="39" t="str">
        <f t="shared" si="77"/>
        <v>0</v>
      </c>
      <c r="H270" s="40">
        <f t="shared" si="78"/>
        <v>0</v>
      </c>
    </row>
    <row r="271" spans="1:8" s="42" customFormat="1" ht="15" x14ac:dyDescent="0.2">
      <c r="B271" s="46" t="s">
        <v>266</v>
      </c>
      <c r="C271" s="37">
        <v>0</v>
      </c>
      <c r="D271" s="37">
        <v>0</v>
      </c>
      <c r="E271" s="38" t="str">
        <f t="shared" si="75"/>
        <v/>
      </c>
      <c r="F271" s="38" t="str">
        <f t="shared" si="76"/>
        <v/>
      </c>
      <c r="G271" s="39" t="str">
        <f t="shared" si="77"/>
        <v>0</v>
      </c>
      <c r="H271" s="40" t="str">
        <f t="shared" si="78"/>
        <v/>
      </c>
    </row>
    <row r="272" spans="1:8" s="42" customFormat="1" ht="15" x14ac:dyDescent="0.2">
      <c r="B272" s="46" t="s">
        <v>499</v>
      </c>
      <c r="C272" s="37">
        <v>3</v>
      </c>
      <c r="D272" s="37">
        <v>0</v>
      </c>
      <c r="E272" s="38">
        <f t="shared" si="75"/>
        <v>2.4590163934426229E-2</v>
      </c>
      <c r="F272" s="38" t="str">
        <f t="shared" si="76"/>
        <v/>
      </c>
      <c r="G272" s="39" t="str">
        <f t="shared" si="77"/>
        <v>0</v>
      </c>
      <c r="H272" s="40">
        <f t="shared" si="78"/>
        <v>0</v>
      </c>
    </row>
    <row r="273" spans="1:8" s="42" customFormat="1" ht="15" x14ac:dyDescent="0.2">
      <c r="B273" s="46" t="s">
        <v>75</v>
      </c>
      <c r="C273" s="37">
        <v>0</v>
      </c>
      <c r="D273" s="37">
        <v>0</v>
      </c>
      <c r="E273" s="38" t="str">
        <f t="shared" si="75"/>
        <v/>
      </c>
      <c r="F273" s="38" t="str">
        <f t="shared" si="76"/>
        <v/>
      </c>
      <c r="G273" s="39" t="str">
        <f t="shared" si="77"/>
        <v>0</v>
      </c>
      <c r="H273" s="40" t="str">
        <f t="shared" si="78"/>
        <v/>
      </c>
    </row>
    <row r="274" spans="1:8" s="42" customFormat="1" ht="15" x14ac:dyDescent="0.2">
      <c r="A274" s="45" t="s">
        <v>614</v>
      </c>
      <c r="B274" s="46" t="s">
        <v>588</v>
      </c>
      <c r="C274" s="37"/>
      <c r="D274" s="37">
        <v>0</v>
      </c>
      <c r="E274" s="38" t="str">
        <f t="shared" ref="E274:E275" si="95">+IF(C274=0,"",C274/C$161)</f>
        <v/>
      </c>
      <c r="F274" s="38" t="str">
        <f t="shared" ref="F274:F275" si="96">+IF(D274=0,"",D274/D$161)</f>
        <v/>
      </c>
      <c r="G274" s="39" t="str">
        <f t="shared" ref="G274:G275" si="97">+IF(OR(AND(D274=0),(C274=0)),"0",((D274-C274)/C274))</f>
        <v>0</v>
      </c>
      <c r="H274" s="40" t="str">
        <f t="shared" ref="H274:H275" si="98">+IF(OR(AND(E274=""),(G274="")),"",E274*G274)</f>
        <v/>
      </c>
    </row>
    <row r="275" spans="1:8" s="42" customFormat="1" ht="15" x14ac:dyDescent="0.2">
      <c r="A275" s="45" t="s">
        <v>614</v>
      </c>
      <c r="B275" s="46" t="s">
        <v>589</v>
      </c>
      <c r="C275" s="37"/>
      <c r="D275" s="37">
        <v>0</v>
      </c>
      <c r="E275" s="38" t="str">
        <f t="shared" si="95"/>
        <v/>
      </c>
      <c r="F275" s="38" t="str">
        <f t="shared" si="96"/>
        <v/>
      </c>
      <c r="G275" s="39" t="str">
        <f t="shared" si="97"/>
        <v>0</v>
      </c>
      <c r="H275" s="40" t="str">
        <f t="shared" si="98"/>
        <v/>
      </c>
    </row>
    <row r="276" spans="1:8" s="42" customFormat="1" ht="15" x14ac:dyDescent="0.2">
      <c r="B276" s="46" t="s">
        <v>76</v>
      </c>
      <c r="C276" s="37">
        <v>6</v>
      </c>
      <c r="D276" s="37">
        <v>15</v>
      </c>
      <c r="E276" s="38">
        <f t="shared" si="75"/>
        <v>4.9180327868852458E-2</v>
      </c>
      <c r="F276" s="38">
        <f t="shared" si="76"/>
        <v>4.8387096774193547E-2</v>
      </c>
      <c r="G276" s="39">
        <f t="shared" si="77"/>
        <v>1.5</v>
      </c>
      <c r="H276" s="40">
        <f t="shared" si="78"/>
        <v>7.3770491803278687E-2</v>
      </c>
    </row>
    <row r="277" spans="1:8" s="42" customFormat="1" ht="15" x14ac:dyDescent="0.2">
      <c r="B277" s="46" t="s">
        <v>71</v>
      </c>
      <c r="C277" s="37">
        <v>0</v>
      </c>
      <c r="D277" s="37">
        <v>0</v>
      </c>
      <c r="E277" s="38" t="str">
        <f t="shared" si="75"/>
        <v/>
      </c>
      <c r="F277" s="38" t="str">
        <f t="shared" si="76"/>
        <v/>
      </c>
      <c r="G277" s="39" t="str">
        <f t="shared" si="77"/>
        <v>0</v>
      </c>
      <c r="H277" s="40" t="str">
        <f t="shared" si="78"/>
        <v/>
      </c>
    </row>
    <row r="278" spans="1:8" s="42" customFormat="1" ht="15" x14ac:dyDescent="0.2">
      <c r="A278" s="45" t="s">
        <v>614</v>
      </c>
      <c r="B278" s="46" t="s">
        <v>590</v>
      </c>
      <c r="C278" s="37"/>
      <c r="D278" s="37">
        <v>0</v>
      </c>
      <c r="E278" s="38" t="str">
        <f t="shared" ref="E278:E280" si="99">+IF(C278=0,"",C278/C$161)</f>
        <v/>
      </c>
      <c r="F278" s="38" t="str">
        <f t="shared" ref="F278:F280" si="100">+IF(D278=0,"",D278/D$161)</f>
        <v/>
      </c>
      <c r="G278" s="39" t="str">
        <f t="shared" ref="G278:G280" si="101">+IF(OR(AND(D278=0),(C278=0)),"0",((D278-C278)/C278))</f>
        <v>0</v>
      </c>
      <c r="H278" s="40" t="str">
        <f t="shared" ref="H278:H280" si="102">+IF(OR(AND(E278=""),(G278="")),"",E278*G278)</f>
        <v/>
      </c>
    </row>
    <row r="279" spans="1:8" s="42" customFormat="1" ht="15" x14ac:dyDescent="0.2">
      <c r="A279" s="45" t="s">
        <v>614</v>
      </c>
      <c r="B279" s="46" t="s">
        <v>591</v>
      </c>
      <c r="C279" s="37"/>
      <c r="D279" s="37">
        <v>0</v>
      </c>
      <c r="E279" s="38" t="str">
        <f t="shared" si="99"/>
        <v/>
      </c>
      <c r="F279" s="38" t="str">
        <f t="shared" si="100"/>
        <v/>
      </c>
      <c r="G279" s="39" t="str">
        <f t="shared" si="101"/>
        <v>0</v>
      </c>
      <c r="H279" s="40" t="str">
        <f t="shared" si="102"/>
        <v/>
      </c>
    </row>
    <row r="280" spans="1:8" s="42" customFormat="1" ht="15" x14ac:dyDescent="0.2">
      <c r="A280" s="45" t="s">
        <v>614</v>
      </c>
      <c r="B280" s="46" t="s">
        <v>592</v>
      </c>
      <c r="C280" s="37"/>
      <c r="D280" s="37">
        <v>0</v>
      </c>
      <c r="E280" s="38" t="str">
        <f t="shared" si="99"/>
        <v/>
      </c>
      <c r="F280" s="38" t="str">
        <f t="shared" si="100"/>
        <v/>
      </c>
      <c r="G280" s="39" t="str">
        <f t="shared" si="101"/>
        <v>0</v>
      </c>
      <c r="H280" s="40" t="str">
        <f t="shared" si="102"/>
        <v/>
      </c>
    </row>
    <row r="281" spans="1:8" s="42" customFormat="1" ht="15" x14ac:dyDescent="0.2">
      <c r="B281" s="46" t="s">
        <v>500</v>
      </c>
      <c r="C281" s="37">
        <v>0</v>
      </c>
      <c r="D281" s="37">
        <v>3</v>
      </c>
      <c r="E281" s="38" t="str">
        <f t="shared" si="75"/>
        <v/>
      </c>
      <c r="F281" s="38">
        <f t="shared" si="76"/>
        <v>9.6774193548387101E-3</v>
      </c>
      <c r="G281" s="39" t="str">
        <f t="shared" si="77"/>
        <v>0</v>
      </c>
      <c r="H281" s="40" t="str">
        <f t="shared" si="78"/>
        <v/>
      </c>
    </row>
    <row r="282" spans="1:8" s="42" customFormat="1" ht="15" x14ac:dyDescent="0.2">
      <c r="B282" s="46" t="s">
        <v>501</v>
      </c>
      <c r="C282" s="37">
        <v>11</v>
      </c>
      <c r="D282" s="37">
        <v>69</v>
      </c>
      <c r="E282" s="38">
        <f t="shared" si="75"/>
        <v>9.0163934426229511E-2</v>
      </c>
      <c r="F282" s="38">
        <f t="shared" si="76"/>
        <v>0.22258064516129034</v>
      </c>
      <c r="G282" s="39">
        <f t="shared" si="77"/>
        <v>5.2727272727272725</v>
      </c>
      <c r="H282" s="40">
        <f t="shared" si="78"/>
        <v>0.47540983606557374</v>
      </c>
    </row>
    <row r="283" spans="1:8" s="42" customFormat="1" ht="30" x14ac:dyDescent="0.2">
      <c r="A283" s="45" t="s">
        <v>614</v>
      </c>
      <c r="B283" s="46" t="s">
        <v>600</v>
      </c>
      <c r="C283" s="37"/>
      <c r="D283" s="37">
        <v>0</v>
      </c>
      <c r="E283" s="38" t="str">
        <f t="shared" ref="E283" si="103">+IF(C283=0,"",C283/C$161)</f>
        <v/>
      </c>
      <c r="F283" s="38" t="str">
        <f t="shared" ref="F283" si="104">+IF(D283=0,"",D283/D$161)</f>
        <v/>
      </c>
      <c r="G283" s="39" t="str">
        <f t="shared" ref="G283" si="105">+IF(OR(AND(D283=0),(C283=0)),"0",((D283-C283)/C283))</f>
        <v>0</v>
      </c>
      <c r="H283" s="40" t="str">
        <f t="shared" ref="H283" si="106">+IF(OR(AND(E283=""),(G283="")),"",E283*G283)</f>
        <v/>
      </c>
    </row>
    <row r="284" spans="1:8" s="42" customFormat="1" ht="15" x14ac:dyDescent="0.2">
      <c r="B284" s="46" t="s">
        <v>502</v>
      </c>
      <c r="C284" s="37">
        <v>0</v>
      </c>
      <c r="D284" s="37">
        <v>4</v>
      </c>
      <c r="E284" s="38" t="str">
        <f t="shared" si="75"/>
        <v/>
      </c>
      <c r="F284" s="38">
        <f t="shared" si="76"/>
        <v>1.2903225806451613E-2</v>
      </c>
      <c r="G284" s="39" t="str">
        <f t="shared" si="77"/>
        <v>0</v>
      </c>
      <c r="H284" s="40" t="str">
        <f t="shared" si="78"/>
        <v/>
      </c>
    </row>
    <row r="285" spans="1:8" s="42" customFormat="1" ht="15" x14ac:dyDescent="0.2">
      <c r="B285" s="46" t="s">
        <v>503</v>
      </c>
      <c r="C285" s="37">
        <v>0</v>
      </c>
      <c r="D285" s="37">
        <v>0</v>
      </c>
      <c r="E285" s="38" t="str">
        <f t="shared" si="75"/>
        <v/>
      </c>
      <c r="F285" s="38" t="str">
        <f t="shared" si="76"/>
        <v/>
      </c>
      <c r="G285" s="39" t="str">
        <f t="shared" si="77"/>
        <v>0</v>
      </c>
      <c r="H285" s="40" t="str">
        <f t="shared" si="78"/>
        <v/>
      </c>
    </row>
    <row r="286" spans="1:8" s="42" customFormat="1" ht="15" x14ac:dyDescent="0.2">
      <c r="B286" s="46" t="s">
        <v>504</v>
      </c>
      <c r="C286" s="37">
        <v>0</v>
      </c>
      <c r="D286" s="37">
        <v>0</v>
      </c>
      <c r="E286" s="38" t="str">
        <f t="shared" si="75"/>
        <v/>
      </c>
      <c r="F286" s="38" t="str">
        <f t="shared" si="76"/>
        <v/>
      </c>
      <c r="G286" s="39" t="str">
        <f t="shared" si="77"/>
        <v>0</v>
      </c>
      <c r="H286" s="40" t="str">
        <f t="shared" si="78"/>
        <v/>
      </c>
    </row>
    <row r="287" spans="1:8" s="42" customFormat="1" ht="15" x14ac:dyDescent="0.2">
      <c r="B287" s="46" t="s">
        <v>77</v>
      </c>
      <c r="C287" s="37">
        <v>0</v>
      </c>
      <c r="D287" s="37">
        <v>1</v>
      </c>
      <c r="E287" s="38" t="str">
        <f t="shared" si="75"/>
        <v/>
      </c>
      <c r="F287" s="38">
        <f t="shared" si="76"/>
        <v>3.2258064516129032E-3</v>
      </c>
      <c r="G287" s="39" t="str">
        <f t="shared" si="77"/>
        <v>0</v>
      </c>
      <c r="H287" s="40" t="str">
        <f t="shared" si="78"/>
        <v/>
      </c>
    </row>
    <row r="288" spans="1:8" s="42" customFormat="1" ht="15" x14ac:dyDescent="0.2">
      <c r="B288" s="46" t="s">
        <v>267</v>
      </c>
      <c r="C288" s="37">
        <v>0</v>
      </c>
      <c r="D288" s="37">
        <v>0</v>
      </c>
      <c r="E288" s="38" t="str">
        <f t="shared" si="75"/>
        <v/>
      </c>
      <c r="F288" s="38" t="str">
        <f t="shared" si="76"/>
        <v/>
      </c>
      <c r="G288" s="39" t="str">
        <f t="shared" si="77"/>
        <v>0</v>
      </c>
      <c r="H288" s="40" t="str">
        <f t="shared" si="78"/>
        <v/>
      </c>
    </row>
    <row r="289" spans="2:8" s="42" customFormat="1" ht="30" x14ac:dyDescent="0.2">
      <c r="B289" s="46" t="s">
        <v>268</v>
      </c>
      <c r="C289" s="37">
        <v>0</v>
      </c>
      <c r="D289" s="37">
        <v>0</v>
      </c>
      <c r="E289" s="38" t="str">
        <f t="shared" si="75"/>
        <v/>
      </c>
      <c r="F289" s="38" t="str">
        <f t="shared" si="76"/>
        <v/>
      </c>
      <c r="G289" s="39" t="str">
        <f t="shared" si="77"/>
        <v>0</v>
      </c>
      <c r="H289" s="40" t="str">
        <f t="shared" si="78"/>
        <v/>
      </c>
    </row>
    <row r="290" spans="2:8" s="42" customFormat="1" ht="15" x14ac:dyDescent="0.2">
      <c r="B290" s="46" t="s">
        <v>269</v>
      </c>
      <c r="C290" s="37">
        <v>0</v>
      </c>
      <c r="D290" s="37"/>
      <c r="E290" s="38" t="str">
        <f t="shared" si="75"/>
        <v/>
      </c>
      <c r="F290" s="38" t="str">
        <f t="shared" si="76"/>
        <v/>
      </c>
      <c r="G290" s="39" t="str">
        <f t="shared" si="77"/>
        <v>0</v>
      </c>
      <c r="H290" s="40" t="str">
        <f t="shared" si="78"/>
        <v/>
      </c>
    </row>
    <row r="291" spans="2:8" s="42" customFormat="1" ht="15" x14ac:dyDescent="0.2">
      <c r="B291" s="46" t="s">
        <v>78</v>
      </c>
      <c r="C291" s="37">
        <v>0</v>
      </c>
      <c r="D291" s="37">
        <v>0</v>
      </c>
      <c r="E291" s="38" t="str">
        <f t="shared" si="75"/>
        <v/>
      </c>
      <c r="F291" s="38" t="str">
        <f t="shared" si="76"/>
        <v/>
      </c>
      <c r="G291" s="39" t="str">
        <f t="shared" si="77"/>
        <v>0</v>
      </c>
      <c r="H291" s="40" t="str">
        <f t="shared" si="78"/>
        <v/>
      </c>
    </row>
    <row r="292" spans="2:8" s="42" customFormat="1" ht="30" x14ac:dyDescent="0.2">
      <c r="B292" s="46" t="s">
        <v>505</v>
      </c>
      <c r="C292" s="37">
        <v>0</v>
      </c>
      <c r="D292" s="37">
        <v>0</v>
      </c>
      <c r="E292" s="38" t="str">
        <f t="shared" si="75"/>
        <v/>
      </c>
      <c r="F292" s="38" t="str">
        <f t="shared" si="76"/>
        <v/>
      </c>
      <c r="G292" s="39" t="str">
        <f t="shared" si="77"/>
        <v>0</v>
      </c>
      <c r="H292" s="40" t="str">
        <f t="shared" si="78"/>
        <v/>
      </c>
    </row>
    <row r="293" spans="2:8" s="42" customFormat="1" ht="30" x14ac:dyDescent="0.2">
      <c r="B293" s="46" t="s">
        <v>506</v>
      </c>
      <c r="C293" s="37">
        <v>1</v>
      </c>
      <c r="D293" s="37">
        <v>2</v>
      </c>
      <c r="E293" s="38">
        <f t="shared" si="75"/>
        <v>8.1967213114754103E-3</v>
      </c>
      <c r="F293" s="38">
        <f t="shared" si="76"/>
        <v>6.4516129032258064E-3</v>
      </c>
      <c r="G293" s="39">
        <f t="shared" si="77"/>
        <v>1</v>
      </c>
      <c r="H293" s="40">
        <f t="shared" si="78"/>
        <v>8.1967213114754103E-3</v>
      </c>
    </row>
    <row r="294" spans="2:8" s="42" customFormat="1" ht="15" x14ac:dyDescent="0.2">
      <c r="B294" s="46" t="s">
        <v>507</v>
      </c>
      <c r="C294" s="37">
        <v>0</v>
      </c>
      <c r="D294" s="37">
        <v>0</v>
      </c>
      <c r="E294" s="38" t="str">
        <f t="shared" si="75"/>
        <v/>
      </c>
      <c r="F294" s="38" t="str">
        <f t="shared" si="76"/>
        <v/>
      </c>
      <c r="G294" s="39" t="str">
        <f t="shared" si="77"/>
        <v>0</v>
      </c>
      <c r="H294" s="40" t="str">
        <f t="shared" si="78"/>
        <v/>
      </c>
    </row>
    <row r="295" spans="2:8" s="42" customFormat="1" ht="30" x14ac:dyDescent="0.2">
      <c r="B295" s="46" t="s">
        <v>508</v>
      </c>
      <c r="C295" s="37">
        <v>1</v>
      </c>
      <c r="D295" s="37">
        <v>0</v>
      </c>
      <c r="E295" s="38">
        <f t="shared" si="75"/>
        <v>8.1967213114754103E-3</v>
      </c>
      <c r="F295" s="38" t="str">
        <f t="shared" si="76"/>
        <v/>
      </c>
      <c r="G295" s="39" t="str">
        <f t="shared" si="77"/>
        <v>0</v>
      </c>
      <c r="H295" s="40">
        <f t="shared" si="78"/>
        <v>0</v>
      </c>
    </row>
    <row r="296" spans="2:8" s="42" customFormat="1" ht="15" x14ac:dyDescent="0.2">
      <c r="B296" s="46" t="s">
        <v>509</v>
      </c>
      <c r="C296" s="37">
        <v>0</v>
      </c>
      <c r="D296" s="37">
        <v>0</v>
      </c>
      <c r="E296" s="38" t="str">
        <f t="shared" si="75"/>
        <v/>
      </c>
      <c r="F296" s="38" t="str">
        <f t="shared" si="76"/>
        <v/>
      </c>
      <c r="G296" s="39" t="str">
        <f t="shared" si="77"/>
        <v>0</v>
      </c>
      <c r="H296" s="40" t="str">
        <f t="shared" si="78"/>
        <v/>
      </c>
    </row>
    <row r="297" spans="2:8" s="42" customFormat="1" ht="15" x14ac:dyDescent="0.2">
      <c r="B297" s="46" t="s">
        <v>510</v>
      </c>
      <c r="C297" s="37">
        <v>0</v>
      </c>
      <c r="D297" s="37">
        <v>0</v>
      </c>
      <c r="E297" s="38" t="str">
        <f t="shared" si="75"/>
        <v/>
      </c>
      <c r="F297" s="38" t="str">
        <f t="shared" si="76"/>
        <v/>
      </c>
      <c r="G297" s="39" t="str">
        <f t="shared" si="77"/>
        <v>0</v>
      </c>
      <c r="H297" s="40" t="str">
        <f t="shared" si="78"/>
        <v/>
      </c>
    </row>
    <row r="298" spans="2:8" s="42" customFormat="1" ht="15" x14ac:dyDescent="0.2">
      <c r="B298" s="46" t="s">
        <v>511</v>
      </c>
      <c r="C298" s="37">
        <v>1</v>
      </c>
      <c r="D298" s="37">
        <v>2</v>
      </c>
      <c r="E298" s="38">
        <f t="shared" si="75"/>
        <v>8.1967213114754103E-3</v>
      </c>
      <c r="F298" s="38">
        <f t="shared" si="76"/>
        <v>6.4516129032258064E-3</v>
      </c>
      <c r="G298" s="39">
        <f t="shared" si="77"/>
        <v>1</v>
      </c>
      <c r="H298" s="40">
        <f t="shared" si="78"/>
        <v>8.1967213114754103E-3</v>
      </c>
    </row>
    <row r="299" spans="2:8" s="42" customFormat="1" ht="30" x14ac:dyDescent="0.2">
      <c r="B299" s="46" t="s">
        <v>512</v>
      </c>
      <c r="C299" s="37">
        <v>7</v>
      </c>
      <c r="D299" s="37">
        <v>13</v>
      </c>
      <c r="E299" s="38">
        <f t="shared" si="75"/>
        <v>5.737704918032787E-2</v>
      </c>
      <c r="F299" s="38">
        <f t="shared" si="76"/>
        <v>4.1935483870967745E-2</v>
      </c>
      <c r="G299" s="39">
        <f t="shared" si="77"/>
        <v>0.8571428571428571</v>
      </c>
      <c r="H299" s="40">
        <f t="shared" si="78"/>
        <v>4.9180327868852458E-2</v>
      </c>
    </row>
    <row r="300" spans="2:8" s="42" customFormat="1" ht="15" x14ac:dyDescent="0.2">
      <c r="B300" s="46" t="s">
        <v>270</v>
      </c>
      <c r="C300" s="37">
        <v>0</v>
      </c>
      <c r="D300" s="37">
        <v>0</v>
      </c>
      <c r="E300" s="38" t="str">
        <f t="shared" si="75"/>
        <v/>
      </c>
      <c r="F300" s="38" t="str">
        <f t="shared" si="76"/>
        <v/>
      </c>
      <c r="G300" s="39" t="str">
        <f t="shared" si="77"/>
        <v>0</v>
      </c>
      <c r="H300" s="40" t="str">
        <f t="shared" si="78"/>
        <v/>
      </c>
    </row>
    <row r="301" spans="2:8" s="42" customFormat="1" ht="30" x14ac:dyDescent="0.2">
      <c r="B301" s="46" t="s">
        <v>271</v>
      </c>
      <c r="C301" s="37">
        <v>2</v>
      </c>
      <c r="D301" s="37">
        <v>19</v>
      </c>
      <c r="E301" s="38">
        <f t="shared" si="75"/>
        <v>1.6393442622950821E-2</v>
      </c>
      <c r="F301" s="38">
        <f t="shared" si="76"/>
        <v>6.1290322580645158E-2</v>
      </c>
      <c r="G301" s="39">
        <f t="shared" si="77"/>
        <v>8.5</v>
      </c>
      <c r="H301" s="40">
        <f t="shared" si="78"/>
        <v>0.13934426229508198</v>
      </c>
    </row>
    <row r="302" spans="2:8" s="42" customFormat="1" ht="15" x14ac:dyDescent="0.2">
      <c r="B302" s="46" t="s">
        <v>513</v>
      </c>
      <c r="C302" s="37">
        <v>0</v>
      </c>
      <c r="D302" s="37">
        <v>0</v>
      </c>
      <c r="E302" s="38" t="str">
        <f t="shared" si="75"/>
        <v/>
      </c>
      <c r="F302" s="38" t="str">
        <f t="shared" si="76"/>
        <v/>
      </c>
      <c r="G302" s="39" t="str">
        <f t="shared" si="77"/>
        <v>0</v>
      </c>
      <c r="H302" s="40" t="str">
        <f t="shared" si="78"/>
        <v/>
      </c>
    </row>
    <row r="303" spans="2:8" s="42" customFormat="1" ht="30" x14ac:dyDescent="0.2">
      <c r="B303" s="46" t="s">
        <v>514</v>
      </c>
      <c r="C303" s="37">
        <v>0</v>
      </c>
      <c r="D303" s="37">
        <v>1</v>
      </c>
      <c r="E303" s="38" t="str">
        <f t="shared" si="75"/>
        <v/>
      </c>
      <c r="F303" s="38">
        <f t="shared" si="76"/>
        <v>3.2258064516129032E-3</v>
      </c>
      <c r="G303" s="39" t="str">
        <f t="shared" si="77"/>
        <v>0</v>
      </c>
      <c r="H303" s="40" t="str">
        <f t="shared" si="78"/>
        <v/>
      </c>
    </row>
    <row r="304" spans="2:8" s="42" customFormat="1" ht="15" x14ac:dyDescent="0.2">
      <c r="B304" s="46" t="s">
        <v>515</v>
      </c>
      <c r="C304" s="37">
        <v>1</v>
      </c>
      <c r="D304" s="37">
        <v>0</v>
      </c>
      <c r="E304" s="38">
        <f t="shared" si="75"/>
        <v>8.1967213114754103E-3</v>
      </c>
      <c r="F304" s="38" t="str">
        <f t="shared" si="76"/>
        <v/>
      </c>
      <c r="G304" s="39" t="str">
        <f t="shared" si="77"/>
        <v>0</v>
      </c>
      <c r="H304" s="40">
        <f t="shared" si="78"/>
        <v>0</v>
      </c>
    </row>
    <row r="305" spans="1:8" s="42" customFormat="1" ht="15" x14ac:dyDescent="0.2">
      <c r="B305" s="46" t="s">
        <v>516</v>
      </c>
      <c r="C305" s="37">
        <v>0</v>
      </c>
      <c r="D305" s="37">
        <v>0</v>
      </c>
      <c r="E305" s="38" t="str">
        <f t="shared" si="75"/>
        <v/>
      </c>
      <c r="F305" s="38" t="str">
        <f t="shared" si="76"/>
        <v/>
      </c>
      <c r="G305" s="39" t="str">
        <f t="shared" si="77"/>
        <v>0</v>
      </c>
      <c r="H305" s="40" t="str">
        <f t="shared" si="78"/>
        <v/>
      </c>
    </row>
    <row r="306" spans="1:8" s="42" customFormat="1" ht="30" x14ac:dyDescent="0.2">
      <c r="B306" s="46" t="s">
        <v>517</v>
      </c>
      <c r="C306" s="37">
        <v>0</v>
      </c>
      <c r="D306" s="37">
        <v>0</v>
      </c>
      <c r="E306" s="38" t="str">
        <f t="shared" si="75"/>
        <v/>
      </c>
      <c r="F306" s="38" t="str">
        <f t="shared" si="76"/>
        <v/>
      </c>
      <c r="G306" s="39" t="str">
        <f t="shared" si="77"/>
        <v>0</v>
      </c>
      <c r="H306" s="40" t="str">
        <f t="shared" si="78"/>
        <v/>
      </c>
    </row>
    <row r="307" spans="1:8" s="42" customFormat="1" ht="15" x14ac:dyDescent="0.2">
      <c r="B307" s="46" t="s">
        <v>518</v>
      </c>
      <c r="C307" s="37">
        <v>0</v>
      </c>
      <c r="D307" s="37">
        <v>0</v>
      </c>
      <c r="E307" s="38" t="str">
        <f t="shared" si="75"/>
        <v/>
      </c>
      <c r="F307" s="38" t="str">
        <f t="shared" si="76"/>
        <v/>
      </c>
      <c r="G307" s="39" t="str">
        <f t="shared" si="77"/>
        <v>0</v>
      </c>
      <c r="H307" s="40" t="str">
        <f t="shared" si="78"/>
        <v/>
      </c>
    </row>
    <row r="308" spans="1:8" s="42" customFormat="1" ht="30" x14ac:dyDescent="0.2">
      <c r="A308" s="45" t="s">
        <v>614</v>
      </c>
      <c r="B308" s="46" t="s">
        <v>617</v>
      </c>
      <c r="C308" s="37"/>
      <c r="D308" s="37">
        <v>0</v>
      </c>
      <c r="E308" s="38" t="str">
        <f t="shared" ref="E308" si="107">+IF(C308=0,"",C308/C$161)</f>
        <v/>
      </c>
      <c r="F308" s="38" t="str">
        <f t="shared" ref="F308" si="108">+IF(D308=0,"",D308/D$161)</f>
        <v/>
      </c>
      <c r="G308" s="39" t="str">
        <f t="shared" ref="G308" si="109">+IF(OR(AND(D308=0),(C308=0)),"0",((D308-C308)/C308))</f>
        <v>0</v>
      </c>
      <c r="H308" s="40" t="str">
        <f t="shared" ref="H308" si="110">+IF(OR(AND(E308=""),(G308="")),"",E308*G308)</f>
        <v/>
      </c>
    </row>
    <row r="309" spans="1:8" s="42" customFormat="1" ht="15" x14ac:dyDescent="0.2">
      <c r="B309" s="46" t="s">
        <v>519</v>
      </c>
      <c r="C309" s="37">
        <v>0</v>
      </c>
      <c r="D309" s="37">
        <v>0</v>
      </c>
      <c r="E309" s="38" t="str">
        <f t="shared" si="75"/>
        <v/>
      </c>
      <c r="F309" s="38" t="str">
        <f t="shared" si="76"/>
        <v/>
      </c>
      <c r="G309" s="39" t="str">
        <f t="shared" si="77"/>
        <v>0</v>
      </c>
      <c r="H309" s="40" t="str">
        <f t="shared" si="78"/>
        <v/>
      </c>
    </row>
    <row r="310" spans="1:8" s="42" customFormat="1" ht="15" x14ac:dyDescent="0.2">
      <c r="B310" s="46" t="s">
        <v>520</v>
      </c>
      <c r="C310" s="37">
        <v>0</v>
      </c>
      <c r="D310" s="37">
        <v>0</v>
      </c>
      <c r="E310" s="38" t="str">
        <f t="shared" si="75"/>
        <v/>
      </c>
      <c r="F310" s="38" t="str">
        <f t="shared" si="76"/>
        <v/>
      </c>
      <c r="G310" s="39" t="str">
        <f t="shared" si="77"/>
        <v>0</v>
      </c>
      <c r="H310" s="40" t="str">
        <f t="shared" si="78"/>
        <v/>
      </c>
    </row>
    <row r="311" spans="1:8" s="42" customFormat="1" ht="15" x14ac:dyDescent="0.2">
      <c r="B311" s="46" t="s">
        <v>521</v>
      </c>
      <c r="C311" s="37">
        <v>0</v>
      </c>
      <c r="D311" s="37">
        <v>0</v>
      </c>
      <c r="E311" s="38" t="str">
        <f t="shared" si="75"/>
        <v/>
      </c>
      <c r="F311" s="38" t="str">
        <f t="shared" si="76"/>
        <v/>
      </c>
      <c r="G311" s="39" t="str">
        <f t="shared" si="77"/>
        <v>0</v>
      </c>
      <c r="H311" s="40" t="str">
        <f t="shared" si="78"/>
        <v/>
      </c>
    </row>
    <row r="312" spans="1:8" s="42" customFormat="1" ht="15" x14ac:dyDescent="0.2">
      <c r="B312" s="46" t="s">
        <v>522</v>
      </c>
      <c r="C312" s="37">
        <v>0</v>
      </c>
      <c r="D312" s="37">
        <v>0</v>
      </c>
      <c r="E312" s="38" t="str">
        <f t="shared" si="75"/>
        <v/>
      </c>
      <c r="F312" s="38" t="str">
        <f t="shared" si="76"/>
        <v/>
      </c>
      <c r="G312" s="39" t="str">
        <f t="shared" si="77"/>
        <v>0</v>
      </c>
      <c r="H312" s="40" t="str">
        <f t="shared" si="78"/>
        <v/>
      </c>
    </row>
    <row r="313" spans="1:8" s="42" customFormat="1" ht="15" x14ac:dyDescent="0.2">
      <c r="B313" s="46" t="s">
        <v>523</v>
      </c>
      <c r="C313" s="37">
        <v>0</v>
      </c>
      <c r="D313" s="37">
        <v>0</v>
      </c>
      <c r="E313" s="38" t="str">
        <f t="shared" ref="E313:E320" si="111">+IF(C313=0,"",C313/C$161)</f>
        <v/>
      </c>
      <c r="F313" s="38" t="str">
        <f t="shared" ref="F313:F320" si="112">+IF(D313=0,"",D313/D$161)</f>
        <v/>
      </c>
      <c r="G313" s="39" t="str">
        <f t="shared" ref="G313:G320" si="113">+IF(OR(AND(D313=0),(C313=0)),"0",((D313-C313)/C313))</f>
        <v>0</v>
      </c>
      <c r="H313" s="40" t="str">
        <f t="shared" ref="H313:H320" si="114">+IF(OR(AND(E313=""),(G313="")),"",E313*G313)</f>
        <v/>
      </c>
    </row>
    <row r="314" spans="1:8" s="42" customFormat="1" ht="15" x14ac:dyDescent="0.2">
      <c r="B314" s="46" t="s">
        <v>524</v>
      </c>
      <c r="C314" s="37">
        <v>0</v>
      </c>
      <c r="D314" s="37">
        <v>0</v>
      </c>
      <c r="E314" s="38" t="str">
        <f t="shared" si="111"/>
        <v/>
      </c>
      <c r="F314" s="38" t="str">
        <f t="shared" si="112"/>
        <v/>
      </c>
      <c r="G314" s="39" t="str">
        <f t="shared" si="113"/>
        <v>0</v>
      </c>
      <c r="H314" s="40" t="str">
        <f t="shared" si="114"/>
        <v/>
      </c>
    </row>
    <row r="315" spans="1:8" s="42" customFormat="1" ht="30" x14ac:dyDescent="0.2">
      <c r="B315" s="46" t="s">
        <v>525</v>
      </c>
      <c r="C315" s="37">
        <v>0</v>
      </c>
      <c r="D315" s="37">
        <v>0</v>
      </c>
      <c r="E315" s="38" t="str">
        <f t="shared" si="111"/>
        <v/>
      </c>
      <c r="F315" s="38" t="str">
        <f t="shared" si="112"/>
        <v/>
      </c>
      <c r="G315" s="39" t="str">
        <f t="shared" si="113"/>
        <v>0</v>
      </c>
      <c r="H315" s="40" t="str">
        <f t="shared" si="114"/>
        <v/>
      </c>
    </row>
    <row r="316" spans="1:8" s="42" customFormat="1" ht="15" x14ac:dyDescent="0.2">
      <c r="B316" s="46" t="s">
        <v>526</v>
      </c>
      <c r="C316" s="37">
        <v>0</v>
      </c>
      <c r="D316" s="37">
        <v>0</v>
      </c>
      <c r="E316" s="38" t="str">
        <f t="shared" si="111"/>
        <v/>
      </c>
      <c r="F316" s="38" t="str">
        <f t="shared" si="112"/>
        <v/>
      </c>
      <c r="G316" s="39" t="str">
        <f t="shared" si="113"/>
        <v>0</v>
      </c>
      <c r="H316" s="40" t="str">
        <f t="shared" si="114"/>
        <v/>
      </c>
    </row>
    <row r="317" spans="1:8" s="42" customFormat="1" ht="30" x14ac:dyDescent="0.2">
      <c r="B317" s="46" t="s">
        <v>79</v>
      </c>
      <c r="C317" s="37">
        <v>0</v>
      </c>
      <c r="D317" s="37">
        <v>0</v>
      </c>
      <c r="E317" s="38" t="str">
        <f t="shared" si="111"/>
        <v/>
      </c>
      <c r="F317" s="38" t="str">
        <f t="shared" si="112"/>
        <v/>
      </c>
      <c r="G317" s="39" t="str">
        <f t="shared" si="113"/>
        <v>0</v>
      </c>
      <c r="H317" s="40" t="str">
        <f t="shared" si="114"/>
        <v/>
      </c>
    </row>
    <row r="318" spans="1:8" s="42" customFormat="1" ht="15" x14ac:dyDescent="0.2">
      <c r="B318" s="46" t="s">
        <v>272</v>
      </c>
      <c r="C318" s="37">
        <v>2</v>
      </c>
      <c r="D318" s="37">
        <v>1</v>
      </c>
      <c r="E318" s="38">
        <f t="shared" si="111"/>
        <v>1.6393442622950821E-2</v>
      </c>
      <c r="F318" s="38">
        <f t="shared" si="112"/>
        <v>3.2258064516129032E-3</v>
      </c>
      <c r="G318" s="39">
        <f t="shared" si="113"/>
        <v>-0.5</v>
      </c>
      <c r="H318" s="40">
        <f t="shared" si="114"/>
        <v>-8.1967213114754103E-3</v>
      </c>
    </row>
    <row r="319" spans="1:8" s="42" customFormat="1" ht="15" x14ac:dyDescent="0.2">
      <c r="B319" s="46" t="s">
        <v>273</v>
      </c>
      <c r="C319" s="37">
        <v>0</v>
      </c>
      <c r="D319" s="37">
        <v>0</v>
      </c>
      <c r="E319" s="38" t="str">
        <f t="shared" si="111"/>
        <v/>
      </c>
      <c r="F319" s="38" t="str">
        <f t="shared" si="112"/>
        <v/>
      </c>
      <c r="G319" s="39" t="str">
        <f t="shared" si="113"/>
        <v>0</v>
      </c>
      <c r="H319" s="40" t="str">
        <f t="shared" si="114"/>
        <v/>
      </c>
    </row>
    <row r="320" spans="1:8" s="42" customFormat="1" ht="15" x14ac:dyDescent="0.2">
      <c r="B320" s="46" t="s">
        <v>274</v>
      </c>
      <c r="C320" s="37">
        <v>0</v>
      </c>
      <c r="D320" s="37">
        <v>0</v>
      </c>
      <c r="E320" s="38" t="str">
        <f t="shared" si="111"/>
        <v/>
      </c>
      <c r="F320" s="38" t="str">
        <f t="shared" si="112"/>
        <v/>
      </c>
      <c r="G320" s="39" t="str">
        <f t="shared" si="113"/>
        <v>0</v>
      </c>
      <c r="H320" s="40" t="str">
        <f t="shared" si="114"/>
        <v/>
      </c>
    </row>
    <row r="321" spans="1:8" s="42" customFormat="1" ht="15" x14ac:dyDescent="0.2">
      <c r="A321" s="45" t="s">
        <v>614</v>
      </c>
      <c r="B321" s="46" t="s">
        <v>610</v>
      </c>
      <c r="C321" s="37"/>
      <c r="D321" s="37">
        <v>0</v>
      </c>
      <c r="E321" s="38" t="str">
        <f t="shared" ref="E321:E323" si="115">+IF(C321=0,"",C321/C$161)</f>
        <v/>
      </c>
      <c r="F321" s="38" t="str">
        <f t="shared" ref="F321:F323" si="116">+IF(D321=0,"",D321/D$161)</f>
        <v/>
      </c>
      <c r="G321" s="39" t="str">
        <f t="shared" ref="G321:G323" si="117">+IF(OR(AND(D321=0),(C321=0)),"0",((D321-C321)/C321))</f>
        <v>0</v>
      </c>
      <c r="H321" s="40" t="str">
        <f t="shared" ref="H321:H323" si="118">+IF(OR(AND(E321=""),(G321="")),"",E321*G321)</f>
        <v/>
      </c>
    </row>
    <row r="322" spans="1:8" s="42" customFormat="1" ht="15" x14ac:dyDescent="0.2">
      <c r="A322" s="45" t="s">
        <v>614</v>
      </c>
      <c r="B322" s="46" t="s">
        <v>611</v>
      </c>
      <c r="C322" s="37"/>
      <c r="D322" s="37">
        <v>0</v>
      </c>
      <c r="E322" s="38" t="str">
        <f t="shared" si="115"/>
        <v/>
      </c>
      <c r="F322" s="38" t="str">
        <f t="shared" si="116"/>
        <v/>
      </c>
      <c r="G322" s="39" t="str">
        <f t="shared" si="117"/>
        <v>0</v>
      </c>
      <c r="H322" s="40" t="str">
        <f t="shared" si="118"/>
        <v/>
      </c>
    </row>
    <row r="323" spans="1:8" s="42" customFormat="1" ht="15" x14ac:dyDescent="0.2">
      <c r="A323" s="45" t="s">
        <v>614</v>
      </c>
      <c r="B323" s="46" t="s">
        <v>612</v>
      </c>
      <c r="C323" s="37"/>
      <c r="D323" s="37">
        <v>0</v>
      </c>
      <c r="E323" s="38" t="str">
        <f t="shared" si="115"/>
        <v/>
      </c>
      <c r="F323" s="38" t="str">
        <f t="shared" si="116"/>
        <v/>
      </c>
      <c r="G323" s="39" t="str">
        <f t="shared" si="117"/>
        <v>0</v>
      </c>
      <c r="H323" s="40" t="str">
        <f t="shared" si="118"/>
        <v/>
      </c>
    </row>
    <row r="324" spans="1:8" s="10" customFormat="1" ht="15" x14ac:dyDescent="0.2">
      <c r="B324" s="24"/>
      <c r="E324" s="25"/>
      <c r="F324" s="25"/>
      <c r="G324" s="26"/>
      <c r="H324" s="27"/>
    </row>
    <row r="325" spans="1:8" s="10" customFormat="1" ht="15" x14ac:dyDescent="0.2">
      <c r="B325" s="24"/>
      <c r="E325" s="25"/>
      <c r="F325" s="25"/>
      <c r="G325" s="26"/>
      <c r="H325" s="27"/>
    </row>
    <row r="326" spans="1:8" s="30" customFormat="1" ht="15.75" thickBot="1" x14ac:dyDescent="0.25">
      <c r="B326" s="29"/>
      <c r="C326" s="29"/>
      <c r="D326" s="29"/>
      <c r="E326" s="29"/>
      <c r="F326" s="29"/>
      <c r="H326" s="28"/>
    </row>
    <row r="327" spans="1:8" s="10" customFormat="1" ht="30" customHeight="1" x14ac:dyDescent="0.2">
      <c r="B327" s="68" t="s">
        <v>401</v>
      </c>
      <c r="C327" s="54" t="s">
        <v>402</v>
      </c>
      <c r="D327" s="55"/>
      <c r="E327" s="54" t="s">
        <v>456</v>
      </c>
      <c r="F327" s="55"/>
      <c r="G327" s="56" t="s">
        <v>458</v>
      </c>
      <c r="H327" s="52" t="s">
        <v>377</v>
      </c>
    </row>
    <row r="328" spans="1:8" s="10" customFormat="1" x14ac:dyDescent="0.2">
      <c r="B328" s="68"/>
      <c r="C328" s="35">
        <v>2016</v>
      </c>
      <c r="D328" s="35">
        <v>2017</v>
      </c>
      <c r="E328" s="35">
        <v>2016</v>
      </c>
      <c r="F328" s="35">
        <v>2017</v>
      </c>
      <c r="G328" s="57"/>
      <c r="H328" s="53"/>
    </row>
    <row r="329" spans="1:8" s="10" customFormat="1" x14ac:dyDescent="0.2">
      <c r="B329" s="12" t="s">
        <v>406</v>
      </c>
      <c r="C329" s="13">
        <f>SUM(C330:C546)</f>
        <v>645</v>
      </c>
      <c r="D329" s="13">
        <f>SUM(D330:D546)</f>
        <v>1287</v>
      </c>
      <c r="E329" s="14">
        <f>+IF(C329=0,"",C329/C$329)</f>
        <v>1</v>
      </c>
      <c r="F329" s="14">
        <f>+IF(D329=0,"",D329/D$329)</f>
        <v>1</v>
      </c>
      <c r="G329" s="15">
        <f>+IF(OR(AND(D329=0),(C329=0)),"0",((D329-C329)/C329))</f>
        <v>0.99534883720930234</v>
      </c>
      <c r="H329" s="15">
        <f>+IF(OR(AND(E329=""),(G329="")),"",E329*G329)</f>
        <v>0.99534883720930234</v>
      </c>
    </row>
    <row r="330" spans="1:8" s="42" customFormat="1" ht="15" x14ac:dyDescent="0.2">
      <c r="B330" s="36" t="s">
        <v>85</v>
      </c>
      <c r="C330" s="37">
        <v>7</v>
      </c>
      <c r="D330" s="37">
        <v>5</v>
      </c>
      <c r="E330" s="38">
        <f>+IF(C330=0,"",C330/C$329)</f>
        <v>1.0852713178294573E-2</v>
      </c>
      <c r="F330" s="38">
        <f>+IF(D330=0,"",D330/D$329)</f>
        <v>3.885003885003885E-3</v>
      </c>
      <c r="G330" s="39">
        <f>+IF(OR(AND(D330=0),(C330=0)),"0",((D330-C330)/C330))</f>
        <v>-0.2857142857142857</v>
      </c>
      <c r="H330" s="40">
        <f>+IF(OR(AND(E330=""),(G330="")),"",E330*G330)</f>
        <v>-3.1007751937984496E-3</v>
      </c>
    </row>
    <row r="331" spans="1:8" s="42" customFormat="1" ht="15" x14ac:dyDescent="0.2">
      <c r="B331" s="36" t="s">
        <v>97</v>
      </c>
      <c r="C331" s="37">
        <v>0</v>
      </c>
      <c r="D331" s="37">
        <v>0</v>
      </c>
      <c r="E331" s="38" t="str">
        <f t="shared" ref="E331:E395" si="119">+IF(C331=0,"",C331/C$329)</f>
        <v/>
      </c>
      <c r="F331" s="38" t="str">
        <f t="shared" ref="F331:F395" si="120">+IF(D331=0,"",D331/D$329)</f>
        <v/>
      </c>
      <c r="G331" s="39" t="str">
        <f t="shared" ref="G331:G395" si="121">+IF(OR(AND(D331=0),(C331=0)),"0",((D331-C331)/C331))</f>
        <v>0</v>
      </c>
      <c r="H331" s="40" t="str">
        <f t="shared" ref="H331:H395" si="122">+IF(OR(AND(E331=""),(G331="")),"",E331*G331)</f>
        <v/>
      </c>
    </row>
    <row r="332" spans="1:8" s="42" customFormat="1" ht="15" x14ac:dyDescent="0.2">
      <c r="B332" s="36" t="s">
        <v>89</v>
      </c>
      <c r="C332" s="37">
        <v>0</v>
      </c>
      <c r="D332" s="37">
        <v>0</v>
      </c>
      <c r="E332" s="38" t="str">
        <f t="shared" si="119"/>
        <v/>
      </c>
      <c r="F332" s="38" t="str">
        <f t="shared" si="120"/>
        <v/>
      </c>
      <c r="G332" s="39" t="str">
        <f t="shared" si="121"/>
        <v>0</v>
      </c>
      <c r="H332" s="40" t="str">
        <f t="shared" si="122"/>
        <v/>
      </c>
    </row>
    <row r="333" spans="1:8" s="42" customFormat="1" ht="15" x14ac:dyDescent="0.2">
      <c r="B333" s="36" t="s">
        <v>80</v>
      </c>
      <c r="C333" s="37">
        <v>0</v>
      </c>
      <c r="D333" s="37">
        <v>0</v>
      </c>
      <c r="E333" s="38" t="str">
        <f t="shared" si="119"/>
        <v/>
      </c>
      <c r="F333" s="38" t="str">
        <f t="shared" si="120"/>
        <v/>
      </c>
      <c r="G333" s="39" t="str">
        <f t="shared" si="121"/>
        <v>0</v>
      </c>
      <c r="H333" s="40" t="str">
        <f t="shared" si="122"/>
        <v/>
      </c>
    </row>
    <row r="334" spans="1:8" s="42" customFormat="1" ht="15" x14ac:dyDescent="0.2">
      <c r="B334" s="36" t="s">
        <v>96</v>
      </c>
      <c r="C334" s="37">
        <v>0</v>
      </c>
      <c r="D334" s="37">
        <v>0</v>
      </c>
      <c r="E334" s="38" t="str">
        <f t="shared" si="119"/>
        <v/>
      </c>
      <c r="F334" s="38" t="str">
        <f t="shared" si="120"/>
        <v/>
      </c>
      <c r="G334" s="39" t="str">
        <f t="shared" si="121"/>
        <v>0</v>
      </c>
      <c r="H334" s="40" t="str">
        <f t="shared" si="122"/>
        <v/>
      </c>
    </row>
    <row r="335" spans="1:8" s="42" customFormat="1" ht="15" x14ac:dyDescent="0.2">
      <c r="B335" s="36" t="s">
        <v>95</v>
      </c>
      <c r="C335" s="37">
        <v>0</v>
      </c>
      <c r="D335" s="37">
        <v>0</v>
      </c>
      <c r="E335" s="38" t="str">
        <f t="shared" si="119"/>
        <v/>
      </c>
      <c r="F335" s="38" t="str">
        <f t="shared" si="120"/>
        <v/>
      </c>
      <c r="G335" s="39" t="str">
        <f t="shared" si="121"/>
        <v>0</v>
      </c>
      <c r="H335" s="40" t="str">
        <f t="shared" si="122"/>
        <v/>
      </c>
    </row>
    <row r="336" spans="1:8" s="42" customFormat="1" ht="15" x14ac:dyDescent="0.2">
      <c r="B336" s="36" t="s">
        <v>527</v>
      </c>
      <c r="C336" s="37">
        <v>24</v>
      </c>
      <c r="D336" s="37">
        <v>12</v>
      </c>
      <c r="E336" s="38">
        <f t="shared" si="119"/>
        <v>3.7209302325581395E-2</v>
      </c>
      <c r="F336" s="38">
        <f t="shared" si="120"/>
        <v>9.324009324009324E-3</v>
      </c>
      <c r="G336" s="39">
        <f t="shared" si="121"/>
        <v>-0.5</v>
      </c>
      <c r="H336" s="40">
        <f t="shared" si="122"/>
        <v>-1.8604651162790697E-2</v>
      </c>
    </row>
    <row r="337" spans="2:8" s="42" customFormat="1" ht="15" x14ac:dyDescent="0.2">
      <c r="B337" s="36" t="s">
        <v>93</v>
      </c>
      <c r="C337" s="37">
        <v>0</v>
      </c>
      <c r="D337" s="37">
        <v>0</v>
      </c>
      <c r="E337" s="38" t="str">
        <f t="shared" si="119"/>
        <v/>
      </c>
      <c r="F337" s="38" t="str">
        <f t="shared" si="120"/>
        <v/>
      </c>
      <c r="G337" s="39" t="str">
        <f t="shared" si="121"/>
        <v>0</v>
      </c>
      <c r="H337" s="40" t="str">
        <f t="shared" si="122"/>
        <v/>
      </c>
    </row>
    <row r="338" spans="2:8" s="42" customFormat="1" ht="15" x14ac:dyDescent="0.2">
      <c r="B338" s="36" t="s">
        <v>92</v>
      </c>
      <c r="C338" s="37">
        <v>0</v>
      </c>
      <c r="D338" s="37">
        <v>0</v>
      </c>
      <c r="E338" s="38" t="str">
        <f t="shared" si="119"/>
        <v/>
      </c>
      <c r="F338" s="38" t="str">
        <f t="shared" si="120"/>
        <v/>
      </c>
      <c r="G338" s="39" t="str">
        <f t="shared" si="121"/>
        <v>0</v>
      </c>
      <c r="H338" s="40" t="str">
        <f t="shared" si="122"/>
        <v/>
      </c>
    </row>
    <row r="339" spans="2:8" s="42" customFormat="1" ht="15" x14ac:dyDescent="0.2">
      <c r="B339" s="36" t="s">
        <v>91</v>
      </c>
      <c r="C339" s="37">
        <v>1</v>
      </c>
      <c r="D339" s="37">
        <v>3</v>
      </c>
      <c r="E339" s="38">
        <f t="shared" si="119"/>
        <v>1.5503875968992248E-3</v>
      </c>
      <c r="F339" s="38">
        <f t="shared" si="120"/>
        <v>2.331002331002331E-3</v>
      </c>
      <c r="G339" s="39">
        <f t="shared" si="121"/>
        <v>2</v>
      </c>
      <c r="H339" s="40">
        <f t="shared" si="122"/>
        <v>3.1007751937984496E-3</v>
      </c>
    </row>
    <row r="340" spans="2:8" s="42" customFormat="1" ht="15" x14ac:dyDescent="0.2">
      <c r="B340" s="36" t="s">
        <v>275</v>
      </c>
      <c r="C340" s="37">
        <v>0</v>
      </c>
      <c r="D340" s="37">
        <v>1</v>
      </c>
      <c r="E340" s="38" t="str">
        <f t="shared" si="119"/>
        <v/>
      </c>
      <c r="F340" s="38">
        <f t="shared" si="120"/>
        <v>7.77000777000777E-4</v>
      </c>
      <c r="G340" s="39" t="str">
        <f t="shared" si="121"/>
        <v>0</v>
      </c>
      <c r="H340" s="40" t="str">
        <f t="shared" si="122"/>
        <v/>
      </c>
    </row>
    <row r="341" spans="2:8" s="42" customFormat="1" ht="15" x14ac:dyDescent="0.2">
      <c r="B341" s="36" t="s">
        <v>528</v>
      </c>
      <c r="C341" s="37">
        <v>0</v>
      </c>
      <c r="D341" s="37">
        <v>0</v>
      </c>
      <c r="E341" s="38" t="str">
        <f t="shared" si="119"/>
        <v/>
      </c>
      <c r="F341" s="38" t="str">
        <f t="shared" si="120"/>
        <v/>
      </c>
      <c r="G341" s="39" t="str">
        <f t="shared" si="121"/>
        <v>0</v>
      </c>
      <c r="H341" s="40" t="str">
        <f t="shared" si="122"/>
        <v/>
      </c>
    </row>
    <row r="342" spans="2:8" s="42" customFormat="1" ht="15" x14ac:dyDescent="0.2">
      <c r="B342" s="36" t="s">
        <v>94</v>
      </c>
      <c r="C342" s="37">
        <v>6</v>
      </c>
      <c r="D342" s="37">
        <v>11</v>
      </c>
      <c r="E342" s="38">
        <f t="shared" si="119"/>
        <v>9.3023255813953487E-3</v>
      </c>
      <c r="F342" s="38">
        <f t="shared" si="120"/>
        <v>8.5470085470085479E-3</v>
      </c>
      <c r="G342" s="39">
        <f t="shared" si="121"/>
        <v>0.83333333333333337</v>
      </c>
      <c r="H342" s="40">
        <f t="shared" si="122"/>
        <v>7.7519379844961239E-3</v>
      </c>
    </row>
    <row r="343" spans="2:8" s="42" customFormat="1" ht="15" x14ac:dyDescent="0.2">
      <c r="B343" s="36" t="s">
        <v>84</v>
      </c>
      <c r="C343" s="37">
        <v>1</v>
      </c>
      <c r="D343" s="37">
        <v>4</v>
      </c>
      <c r="E343" s="38">
        <f t="shared" si="119"/>
        <v>1.5503875968992248E-3</v>
      </c>
      <c r="F343" s="38">
        <f t="shared" si="120"/>
        <v>3.108003108003108E-3</v>
      </c>
      <c r="G343" s="39">
        <f t="shared" si="121"/>
        <v>3</v>
      </c>
      <c r="H343" s="40">
        <f t="shared" si="122"/>
        <v>4.6511627906976744E-3</v>
      </c>
    </row>
    <row r="344" spans="2:8" s="42" customFormat="1" ht="15" x14ac:dyDescent="0.2">
      <c r="B344" s="36" t="s">
        <v>81</v>
      </c>
      <c r="C344" s="37">
        <v>0</v>
      </c>
      <c r="D344" s="37">
        <v>0</v>
      </c>
      <c r="E344" s="38" t="str">
        <f t="shared" si="119"/>
        <v/>
      </c>
      <c r="F344" s="38" t="str">
        <f t="shared" si="120"/>
        <v/>
      </c>
      <c r="G344" s="39" t="str">
        <f t="shared" si="121"/>
        <v>0</v>
      </c>
      <c r="H344" s="40" t="str">
        <f t="shared" si="122"/>
        <v/>
      </c>
    </row>
    <row r="345" spans="2:8" s="42" customFormat="1" ht="15" x14ac:dyDescent="0.2">
      <c r="B345" s="36" t="s">
        <v>90</v>
      </c>
      <c r="C345" s="37">
        <v>2</v>
      </c>
      <c r="D345" s="37">
        <v>23</v>
      </c>
      <c r="E345" s="38">
        <f t="shared" si="119"/>
        <v>3.1007751937984496E-3</v>
      </c>
      <c r="F345" s="38">
        <f t="shared" si="120"/>
        <v>1.7871017871017872E-2</v>
      </c>
      <c r="G345" s="39">
        <f t="shared" si="121"/>
        <v>10.5</v>
      </c>
      <c r="H345" s="40">
        <f t="shared" si="122"/>
        <v>3.255813953488372E-2</v>
      </c>
    </row>
    <row r="346" spans="2:8" s="42" customFormat="1" ht="15" x14ac:dyDescent="0.2">
      <c r="B346" s="36" t="s">
        <v>87</v>
      </c>
      <c r="C346" s="37">
        <v>0</v>
      </c>
      <c r="D346" s="37">
        <v>0</v>
      </c>
      <c r="E346" s="38" t="str">
        <f t="shared" si="119"/>
        <v/>
      </c>
      <c r="F346" s="38" t="str">
        <f t="shared" si="120"/>
        <v/>
      </c>
      <c r="G346" s="39" t="str">
        <f t="shared" si="121"/>
        <v>0</v>
      </c>
      <c r="H346" s="40" t="str">
        <f t="shared" si="122"/>
        <v/>
      </c>
    </row>
    <row r="347" spans="2:8" s="42" customFormat="1" ht="15" x14ac:dyDescent="0.2">
      <c r="B347" s="36" t="s">
        <v>82</v>
      </c>
      <c r="C347" s="37">
        <v>0</v>
      </c>
      <c r="D347" s="37">
        <v>0</v>
      </c>
      <c r="E347" s="38" t="str">
        <f t="shared" si="119"/>
        <v/>
      </c>
      <c r="F347" s="38" t="str">
        <f t="shared" si="120"/>
        <v/>
      </c>
      <c r="G347" s="39" t="str">
        <f t="shared" si="121"/>
        <v>0</v>
      </c>
      <c r="H347" s="40" t="str">
        <f t="shared" si="122"/>
        <v/>
      </c>
    </row>
    <row r="348" spans="2:8" s="42" customFormat="1" ht="15" x14ac:dyDescent="0.2">
      <c r="B348" s="36" t="s">
        <v>276</v>
      </c>
      <c r="C348" s="37">
        <v>0</v>
      </c>
      <c r="D348" s="37">
        <v>0</v>
      </c>
      <c r="E348" s="38" t="str">
        <f t="shared" si="119"/>
        <v/>
      </c>
      <c r="F348" s="38" t="str">
        <f t="shared" si="120"/>
        <v/>
      </c>
      <c r="G348" s="39" t="str">
        <f t="shared" si="121"/>
        <v>0</v>
      </c>
      <c r="H348" s="40" t="str">
        <f t="shared" si="122"/>
        <v/>
      </c>
    </row>
    <row r="349" spans="2:8" s="42" customFormat="1" ht="15" x14ac:dyDescent="0.2">
      <c r="B349" s="36" t="s">
        <v>277</v>
      </c>
      <c r="C349" s="37">
        <v>6</v>
      </c>
      <c r="D349" s="37">
        <v>1</v>
      </c>
      <c r="E349" s="38">
        <f t="shared" si="119"/>
        <v>9.3023255813953487E-3</v>
      </c>
      <c r="F349" s="38">
        <f t="shared" si="120"/>
        <v>7.77000777000777E-4</v>
      </c>
      <c r="G349" s="39">
        <f t="shared" si="121"/>
        <v>-0.83333333333333337</v>
      </c>
      <c r="H349" s="40">
        <f t="shared" si="122"/>
        <v>-7.7519379844961239E-3</v>
      </c>
    </row>
    <row r="350" spans="2:8" s="42" customFormat="1" ht="15" x14ac:dyDescent="0.2">
      <c r="B350" s="36" t="s">
        <v>278</v>
      </c>
      <c r="C350" s="37">
        <v>0</v>
      </c>
      <c r="D350" s="37">
        <v>0</v>
      </c>
      <c r="E350" s="38" t="str">
        <f t="shared" si="119"/>
        <v/>
      </c>
      <c r="F350" s="38" t="str">
        <f t="shared" si="120"/>
        <v/>
      </c>
      <c r="G350" s="39" t="str">
        <f t="shared" si="121"/>
        <v>0</v>
      </c>
      <c r="H350" s="40" t="str">
        <f t="shared" si="122"/>
        <v/>
      </c>
    </row>
    <row r="351" spans="2:8" s="42" customFormat="1" ht="15" x14ac:dyDescent="0.2">
      <c r="B351" s="36" t="s">
        <v>86</v>
      </c>
      <c r="C351" s="37">
        <v>0</v>
      </c>
      <c r="D351" s="37">
        <v>0</v>
      </c>
      <c r="E351" s="38" t="str">
        <f t="shared" si="119"/>
        <v/>
      </c>
      <c r="F351" s="38" t="str">
        <f t="shared" si="120"/>
        <v/>
      </c>
      <c r="G351" s="39" t="str">
        <f t="shared" si="121"/>
        <v>0</v>
      </c>
      <c r="H351" s="40" t="str">
        <f t="shared" si="122"/>
        <v/>
      </c>
    </row>
    <row r="352" spans="2:8" s="42" customFormat="1" ht="15" x14ac:dyDescent="0.2">
      <c r="B352" s="36" t="s">
        <v>88</v>
      </c>
      <c r="C352" s="37">
        <v>0</v>
      </c>
      <c r="D352" s="37">
        <v>2</v>
      </c>
      <c r="E352" s="38" t="str">
        <f t="shared" si="119"/>
        <v/>
      </c>
      <c r="F352" s="38">
        <f t="shared" si="120"/>
        <v>1.554001554001554E-3</v>
      </c>
      <c r="G352" s="39" t="str">
        <f t="shared" si="121"/>
        <v>0</v>
      </c>
      <c r="H352" s="40" t="str">
        <f t="shared" si="122"/>
        <v/>
      </c>
    </row>
    <row r="353" spans="2:8" s="42" customFormat="1" ht="15" x14ac:dyDescent="0.2">
      <c r="B353" s="36" t="s">
        <v>279</v>
      </c>
      <c r="C353" s="37">
        <v>8</v>
      </c>
      <c r="D353" s="37">
        <v>34</v>
      </c>
      <c r="E353" s="38">
        <f t="shared" si="119"/>
        <v>1.2403100775193798E-2</v>
      </c>
      <c r="F353" s="38">
        <f t="shared" si="120"/>
        <v>2.641802641802642E-2</v>
      </c>
      <c r="G353" s="39">
        <f t="shared" si="121"/>
        <v>3.25</v>
      </c>
      <c r="H353" s="40">
        <f t="shared" si="122"/>
        <v>4.0310077519379844E-2</v>
      </c>
    </row>
    <row r="354" spans="2:8" s="42" customFormat="1" ht="15" x14ac:dyDescent="0.2">
      <c r="B354" s="36" t="s">
        <v>99</v>
      </c>
      <c r="C354" s="37">
        <v>1</v>
      </c>
      <c r="D354" s="37">
        <v>1</v>
      </c>
      <c r="E354" s="38">
        <f t="shared" si="119"/>
        <v>1.5503875968992248E-3</v>
      </c>
      <c r="F354" s="38">
        <f t="shared" si="120"/>
        <v>7.77000777000777E-4</v>
      </c>
      <c r="G354" s="39">
        <f t="shared" si="121"/>
        <v>0</v>
      </c>
      <c r="H354" s="40">
        <f t="shared" si="122"/>
        <v>0</v>
      </c>
    </row>
    <row r="355" spans="2:8" s="42" customFormat="1" ht="15" x14ac:dyDescent="0.2">
      <c r="B355" s="36" t="s">
        <v>98</v>
      </c>
      <c r="C355" s="37">
        <v>0</v>
      </c>
      <c r="D355" s="37">
        <v>0</v>
      </c>
      <c r="E355" s="38" t="str">
        <f t="shared" si="119"/>
        <v/>
      </c>
      <c r="F355" s="38" t="str">
        <f t="shared" si="120"/>
        <v/>
      </c>
      <c r="G355" s="39" t="str">
        <f t="shared" si="121"/>
        <v>0</v>
      </c>
      <c r="H355" s="40" t="str">
        <f t="shared" si="122"/>
        <v/>
      </c>
    </row>
    <row r="356" spans="2:8" s="42" customFormat="1" ht="15" x14ac:dyDescent="0.2">
      <c r="B356" s="36" t="s">
        <v>83</v>
      </c>
      <c r="C356" s="37">
        <v>0</v>
      </c>
      <c r="D356" s="37">
        <v>0</v>
      </c>
      <c r="E356" s="38" t="str">
        <f t="shared" si="119"/>
        <v/>
      </c>
      <c r="F356" s="38" t="str">
        <f t="shared" si="120"/>
        <v/>
      </c>
      <c r="G356" s="39" t="str">
        <f t="shared" si="121"/>
        <v>0</v>
      </c>
      <c r="H356" s="40" t="str">
        <f t="shared" si="122"/>
        <v/>
      </c>
    </row>
    <row r="357" spans="2:8" s="42" customFormat="1" ht="15" x14ac:dyDescent="0.2">
      <c r="B357" s="36" t="s">
        <v>280</v>
      </c>
      <c r="C357" s="37">
        <v>0</v>
      </c>
      <c r="D357" s="37">
        <v>0</v>
      </c>
      <c r="E357" s="38" t="str">
        <f t="shared" si="119"/>
        <v/>
      </c>
      <c r="F357" s="38" t="str">
        <f t="shared" si="120"/>
        <v/>
      </c>
      <c r="G357" s="39" t="str">
        <f t="shared" si="121"/>
        <v>0</v>
      </c>
      <c r="H357" s="40" t="str">
        <f t="shared" si="122"/>
        <v/>
      </c>
    </row>
    <row r="358" spans="2:8" s="42" customFormat="1" ht="15" x14ac:dyDescent="0.2">
      <c r="B358" s="36" t="s">
        <v>371</v>
      </c>
      <c r="C358" s="37">
        <v>1</v>
      </c>
      <c r="D358" s="37">
        <v>0</v>
      </c>
      <c r="E358" s="38">
        <f t="shared" si="119"/>
        <v>1.5503875968992248E-3</v>
      </c>
      <c r="F358" s="38" t="str">
        <f t="shared" si="120"/>
        <v/>
      </c>
      <c r="G358" s="39" t="str">
        <f t="shared" si="121"/>
        <v>0</v>
      </c>
      <c r="H358" s="40">
        <f t="shared" si="122"/>
        <v>0</v>
      </c>
    </row>
    <row r="359" spans="2:8" s="42" customFormat="1" ht="15" x14ac:dyDescent="0.2">
      <c r="B359" s="36" t="s">
        <v>372</v>
      </c>
      <c r="C359" s="37">
        <v>1</v>
      </c>
      <c r="D359" s="37">
        <v>0</v>
      </c>
      <c r="E359" s="38">
        <f t="shared" si="119"/>
        <v>1.5503875968992248E-3</v>
      </c>
      <c r="F359" s="38" t="str">
        <f t="shared" si="120"/>
        <v/>
      </c>
      <c r="G359" s="39" t="str">
        <f t="shared" si="121"/>
        <v>0</v>
      </c>
      <c r="H359" s="40">
        <f t="shared" si="122"/>
        <v>0</v>
      </c>
    </row>
    <row r="360" spans="2:8" s="42" customFormat="1" ht="15" x14ac:dyDescent="0.2">
      <c r="B360" s="36" t="s">
        <v>529</v>
      </c>
      <c r="C360" s="37">
        <v>1</v>
      </c>
      <c r="D360" s="37">
        <v>1</v>
      </c>
      <c r="E360" s="38">
        <f t="shared" si="119"/>
        <v>1.5503875968992248E-3</v>
      </c>
      <c r="F360" s="38">
        <f t="shared" si="120"/>
        <v>7.77000777000777E-4</v>
      </c>
      <c r="G360" s="39">
        <f t="shared" si="121"/>
        <v>0</v>
      </c>
      <c r="H360" s="40">
        <f t="shared" si="122"/>
        <v>0</v>
      </c>
    </row>
    <row r="361" spans="2:8" s="42" customFormat="1" ht="15" x14ac:dyDescent="0.2">
      <c r="B361" s="36" t="s">
        <v>530</v>
      </c>
      <c r="C361" s="37">
        <v>4</v>
      </c>
      <c r="D361" s="37">
        <v>2</v>
      </c>
      <c r="E361" s="38">
        <f t="shared" si="119"/>
        <v>6.2015503875968991E-3</v>
      </c>
      <c r="F361" s="38">
        <f t="shared" si="120"/>
        <v>1.554001554001554E-3</v>
      </c>
      <c r="G361" s="39">
        <f t="shared" si="121"/>
        <v>-0.5</v>
      </c>
      <c r="H361" s="40">
        <f t="shared" si="122"/>
        <v>-3.1007751937984496E-3</v>
      </c>
    </row>
    <row r="362" spans="2:8" s="42" customFormat="1" ht="15" x14ac:dyDescent="0.2">
      <c r="B362" s="36" t="s">
        <v>531</v>
      </c>
      <c r="C362" s="37">
        <v>0</v>
      </c>
      <c r="D362" s="37">
        <v>0</v>
      </c>
      <c r="E362" s="38" t="str">
        <f t="shared" si="119"/>
        <v/>
      </c>
      <c r="F362" s="38" t="str">
        <f t="shared" si="120"/>
        <v/>
      </c>
      <c r="G362" s="39" t="str">
        <f t="shared" si="121"/>
        <v>0</v>
      </c>
      <c r="H362" s="40" t="str">
        <f t="shared" si="122"/>
        <v/>
      </c>
    </row>
    <row r="363" spans="2:8" s="42" customFormat="1" ht="15" x14ac:dyDescent="0.2">
      <c r="B363" s="36" t="s">
        <v>532</v>
      </c>
      <c r="C363" s="37">
        <v>0</v>
      </c>
      <c r="D363" s="37">
        <v>0</v>
      </c>
      <c r="E363" s="38" t="str">
        <f t="shared" si="119"/>
        <v/>
      </c>
      <c r="F363" s="38" t="str">
        <f t="shared" si="120"/>
        <v/>
      </c>
      <c r="G363" s="39" t="str">
        <f t="shared" si="121"/>
        <v>0</v>
      </c>
      <c r="H363" s="40" t="str">
        <f t="shared" si="122"/>
        <v/>
      </c>
    </row>
    <row r="364" spans="2:8" s="42" customFormat="1" ht="15" x14ac:dyDescent="0.2">
      <c r="B364" s="36" t="s">
        <v>281</v>
      </c>
      <c r="C364" s="37">
        <v>0</v>
      </c>
      <c r="D364" s="37">
        <v>0</v>
      </c>
      <c r="E364" s="38" t="str">
        <f t="shared" si="119"/>
        <v/>
      </c>
      <c r="F364" s="38" t="str">
        <f t="shared" si="120"/>
        <v/>
      </c>
      <c r="G364" s="39" t="str">
        <f t="shared" si="121"/>
        <v>0</v>
      </c>
      <c r="H364" s="40" t="str">
        <f t="shared" si="122"/>
        <v/>
      </c>
    </row>
    <row r="365" spans="2:8" s="42" customFormat="1" ht="15" x14ac:dyDescent="0.2">
      <c r="B365" s="36" t="s">
        <v>282</v>
      </c>
      <c r="C365" s="37">
        <v>1</v>
      </c>
      <c r="D365" s="37">
        <v>0</v>
      </c>
      <c r="E365" s="38">
        <f t="shared" si="119"/>
        <v>1.5503875968992248E-3</v>
      </c>
      <c r="F365" s="38" t="str">
        <f t="shared" si="120"/>
        <v/>
      </c>
      <c r="G365" s="39" t="str">
        <f t="shared" si="121"/>
        <v>0</v>
      </c>
      <c r="H365" s="40">
        <f t="shared" si="122"/>
        <v>0</v>
      </c>
    </row>
    <row r="366" spans="2:8" s="42" customFormat="1" ht="15" x14ac:dyDescent="0.2">
      <c r="B366" s="36" t="s">
        <v>533</v>
      </c>
      <c r="C366" s="37">
        <v>0</v>
      </c>
      <c r="D366" s="37">
        <v>0</v>
      </c>
      <c r="E366" s="38" t="str">
        <f t="shared" si="119"/>
        <v/>
      </c>
      <c r="F366" s="38" t="str">
        <f t="shared" si="120"/>
        <v/>
      </c>
      <c r="G366" s="39" t="str">
        <f t="shared" si="121"/>
        <v>0</v>
      </c>
      <c r="H366" s="40" t="str">
        <f t="shared" si="122"/>
        <v/>
      </c>
    </row>
    <row r="367" spans="2:8" s="42" customFormat="1" ht="15" x14ac:dyDescent="0.2">
      <c r="B367" s="36" t="s">
        <v>534</v>
      </c>
      <c r="C367" s="37">
        <v>32</v>
      </c>
      <c r="D367" s="37">
        <v>17</v>
      </c>
      <c r="E367" s="38">
        <f t="shared" si="119"/>
        <v>4.9612403100775193E-2</v>
      </c>
      <c r="F367" s="38">
        <f t="shared" si="120"/>
        <v>1.320901320901321E-2</v>
      </c>
      <c r="G367" s="39">
        <f t="shared" si="121"/>
        <v>-0.46875</v>
      </c>
      <c r="H367" s="40">
        <f t="shared" si="122"/>
        <v>-2.3255813953488372E-2</v>
      </c>
    </row>
    <row r="368" spans="2:8" s="42" customFormat="1" ht="15" x14ac:dyDescent="0.2">
      <c r="B368" s="36" t="s">
        <v>108</v>
      </c>
      <c r="C368" s="37">
        <v>5</v>
      </c>
      <c r="D368" s="37">
        <v>1</v>
      </c>
      <c r="E368" s="38">
        <f t="shared" si="119"/>
        <v>7.7519379844961239E-3</v>
      </c>
      <c r="F368" s="38">
        <f t="shared" si="120"/>
        <v>7.77000777000777E-4</v>
      </c>
      <c r="G368" s="39">
        <f t="shared" si="121"/>
        <v>-0.8</v>
      </c>
      <c r="H368" s="40">
        <f t="shared" si="122"/>
        <v>-6.2015503875968991E-3</v>
      </c>
    </row>
    <row r="369" spans="1:8" s="42" customFormat="1" ht="15" x14ac:dyDescent="0.2">
      <c r="B369" s="36" t="s">
        <v>101</v>
      </c>
      <c r="C369" s="37">
        <v>1</v>
      </c>
      <c r="D369" s="37">
        <v>0</v>
      </c>
      <c r="E369" s="38">
        <f t="shared" si="119"/>
        <v>1.5503875968992248E-3</v>
      </c>
      <c r="F369" s="38" t="str">
        <f t="shared" si="120"/>
        <v/>
      </c>
      <c r="G369" s="39" t="str">
        <f t="shared" si="121"/>
        <v>0</v>
      </c>
      <c r="H369" s="40">
        <f t="shared" si="122"/>
        <v>0</v>
      </c>
    </row>
    <row r="370" spans="1:8" s="42" customFormat="1" ht="15" x14ac:dyDescent="0.2">
      <c r="B370" s="36" t="s">
        <v>107</v>
      </c>
      <c r="C370" s="37">
        <v>1</v>
      </c>
      <c r="D370" s="37">
        <v>0</v>
      </c>
      <c r="E370" s="38">
        <f t="shared" si="119"/>
        <v>1.5503875968992248E-3</v>
      </c>
      <c r="F370" s="38" t="str">
        <f t="shared" si="120"/>
        <v/>
      </c>
      <c r="G370" s="39" t="str">
        <f t="shared" si="121"/>
        <v>0</v>
      </c>
      <c r="H370" s="40">
        <f t="shared" si="122"/>
        <v>0</v>
      </c>
    </row>
    <row r="371" spans="1:8" s="42" customFormat="1" ht="15" x14ac:dyDescent="0.2">
      <c r="B371" s="36" t="s">
        <v>110</v>
      </c>
      <c r="C371" s="37">
        <v>0</v>
      </c>
      <c r="D371" s="37">
        <v>0</v>
      </c>
      <c r="E371" s="38" t="str">
        <f t="shared" si="119"/>
        <v/>
      </c>
      <c r="F371" s="38" t="str">
        <f t="shared" si="120"/>
        <v/>
      </c>
      <c r="G371" s="39" t="str">
        <f t="shared" si="121"/>
        <v>0</v>
      </c>
      <c r="H371" s="40" t="str">
        <f t="shared" si="122"/>
        <v/>
      </c>
    </row>
    <row r="372" spans="1:8" s="42" customFormat="1" ht="15" x14ac:dyDescent="0.2">
      <c r="B372" s="36" t="s">
        <v>111</v>
      </c>
      <c r="C372" s="37">
        <v>0</v>
      </c>
      <c r="D372" s="37">
        <v>0</v>
      </c>
      <c r="E372" s="38" t="str">
        <f t="shared" si="119"/>
        <v/>
      </c>
      <c r="F372" s="38" t="str">
        <f t="shared" si="120"/>
        <v/>
      </c>
      <c r="G372" s="39" t="str">
        <f t="shared" si="121"/>
        <v>0</v>
      </c>
      <c r="H372" s="40" t="str">
        <f t="shared" si="122"/>
        <v/>
      </c>
    </row>
    <row r="373" spans="1:8" s="42" customFormat="1" ht="30" x14ac:dyDescent="0.2">
      <c r="B373" s="36" t="s">
        <v>283</v>
      </c>
      <c r="C373" s="37">
        <v>0</v>
      </c>
      <c r="D373" s="37">
        <v>0</v>
      </c>
      <c r="E373" s="38" t="str">
        <f t="shared" si="119"/>
        <v/>
      </c>
      <c r="F373" s="38" t="str">
        <f t="shared" si="120"/>
        <v/>
      </c>
      <c r="G373" s="39" t="str">
        <f t="shared" si="121"/>
        <v>0</v>
      </c>
      <c r="H373" s="40" t="str">
        <f t="shared" si="122"/>
        <v/>
      </c>
    </row>
    <row r="374" spans="1:8" s="42" customFormat="1" ht="15" x14ac:dyDescent="0.2">
      <c r="B374" s="36" t="s">
        <v>284</v>
      </c>
      <c r="C374" s="37">
        <v>0</v>
      </c>
      <c r="D374" s="37">
        <v>1</v>
      </c>
      <c r="E374" s="38" t="str">
        <f t="shared" si="119"/>
        <v/>
      </c>
      <c r="F374" s="38">
        <f t="shared" si="120"/>
        <v>7.77000777000777E-4</v>
      </c>
      <c r="G374" s="39" t="str">
        <f t="shared" si="121"/>
        <v>0</v>
      </c>
      <c r="H374" s="40" t="str">
        <f t="shared" si="122"/>
        <v/>
      </c>
    </row>
    <row r="375" spans="1:8" s="42" customFormat="1" ht="15" x14ac:dyDescent="0.2">
      <c r="B375" s="36" t="s">
        <v>285</v>
      </c>
      <c r="C375" s="37">
        <v>0</v>
      </c>
      <c r="D375" s="37">
        <v>0</v>
      </c>
      <c r="E375" s="38" t="str">
        <f t="shared" si="119"/>
        <v/>
      </c>
      <c r="F375" s="38" t="str">
        <f t="shared" si="120"/>
        <v/>
      </c>
      <c r="G375" s="39" t="str">
        <f t="shared" si="121"/>
        <v>0</v>
      </c>
      <c r="H375" s="40" t="str">
        <f t="shared" si="122"/>
        <v/>
      </c>
    </row>
    <row r="376" spans="1:8" s="42" customFormat="1" ht="15" x14ac:dyDescent="0.2">
      <c r="B376" s="36" t="s">
        <v>100</v>
      </c>
      <c r="C376" s="37">
        <v>0</v>
      </c>
      <c r="D376" s="37">
        <v>0</v>
      </c>
      <c r="E376" s="38" t="str">
        <f t="shared" si="119"/>
        <v/>
      </c>
      <c r="F376" s="38" t="str">
        <f t="shared" si="120"/>
        <v/>
      </c>
      <c r="G376" s="39" t="str">
        <f t="shared" si="121"/>
        <v>0</v>
      </c>
      <c r="H376" s="40" t="str">
        <f t="shared" si="122"/>
        <v/>
      </c>
    </row>
    <row r="377" spans="1:8" s="42" customFormat="1" ht="15" x14ac:dyDescent="0.2">
      <c r="B377" s="36" t="s">
        <v>286</v>
      </c>
      <c r="C377" s="37">
        <v>0</v>
      </c>
      <c r="D377" s="37">
        <v>0</v>
      </c>
      <c r="E377" s="38" t="str">
        <f t="shared" si="119"/>
        <v/>
      </c>
      <c r="F377" s="38" t="str">
        <f t="shared" si="120"/>
        <v/>
      </c>
      <c r="G377" s="39" t="str">
        <f t="shared" si="121"/>
        <v>0</v>
      </c>
      <c r="H377" s="40" t="str">
        <f t="shared" si="122"/>
        <v/>
      </c>
    </row>
    <row r="378" spans="1:8" s="42" customFormat="1" ht="15" x14ac:dyDescent="0.2">
      <c r="B378" s="36" t="s">
        <v>535</v>
      </c>
      <c r="C378" s="37">
        <v>2</v>
      </c>
      <c r="D378" s="37">
        <v>1</v>
      </c>
      <c r="E378" s="38">
        <f t="shared" si="119"/>
        <v>3.1007751937984496E-3</v>
      </c>
      <c r="F378" s="38">
        <f t="shared" si="120"/>
        <v>7.77000777000777E-4</v>
      </c>
      <c r="G378" s="39">
        <f t="shared" si="121"/>
        <v>-0.5</v>
      </c>
      <c r="H378" s="40">
        <f t="shared" si="122"/>
        <v>-1.5503875968992248E-3</v>
      </c>
    </row>
    <row r="379" spans="1:8" s="42" customFormat="1" ht="15" x14ac:dyDescent="0.2">
      <c r="B379" s="36" t="s">
        <v>109</v>
      </c>
      <c r="C379" s="37">
        <v>7</v>
      </c>
      <c r="D379" s="37">
        <v>12</v>
      </c>
      <c r="E379" s="38">
        <f t="shared" si="119"/>
        <v>1.0852713178294573E-2</v>
      </c>
      <c r="F379" s="38">
        <f t="shared" si="120"/>
        <v>9.324009324009324E-3</v>
      </c>
      <c r="G379" s="39">
        <f t="shared" si="121"/>
        <v>0.7142857142857143</v>
      </c>
      <c r="H379" s="40">
        <f t="shared" si="122"/>
        <v>7.7519379844961239E-3</v>
      </c>
    </row>
    <row r="380" spans="1:8" s="42" customFormat="1" ht="15" x14ac:dyDescent="0.2">
      <c r="B380" s="36" t="s">
        <v>287</v>
      </c>
      <c r="C380" s="37">
        <v>21</v>
      </c>
      <c r="D380" s="37">
        <v>39</v>
      </c>
      <c r="E380" s="38">
        <f t="shared" si="119"/>
        <v>3.255813953488372E-2</v>
      </c>
      <c r="F380" s="38">
        <f t="shared" si="120"/>
        <v>3.0303030303030304E-2</v>
      </c>
      <c r="G380" s="39">
        <f t="shared" si="121"/>
        <v>0.8571428571428571</v>
      </c>
      <c r="H380" s="40">
        <f t="shared" si="122"/>
        <v>2.7906976744186046E-2</v>
      </c>
    </row>
    <row r="381" spans="1:8" s="42" customFormat="1" ht="15" x14ac:dyDescent="0.2">
      <c r="B381" s="36" t="s">
        <v>536</v>
      </c>
      <c r="C381" s="37">
        <v>0</v>
      </c>
      <c r="D381" s="37">
        <v>0</v>
      </c>
      <c r="E381" s="38" t="str">
        <f t="shared" si="119"/>
        <v/>
      </c>
      <c r="F381" s="38" t="str">
        <f t="shared" si="120"/>
        <v/>
      </c>
      <c r="G381" s="39" t="str">
        <f t="shared" si="121"/>
        <v>0</v>
      </c>
      <c r="H381" s="40" t="str">
        <f t="shared" si="122"/>
        <v/>
      </c>
    </row>
    <row r="382" spans="1:8" s="42" customFormat="1" ht="15" x14ac:dyDescent="0.2">
      <c r="B382" s="36" t="s">
        <v>103</v>
      </c>
      <c r="C382" s="37">
        <v>15</v>
      </c>
      <c r="D382" s="37">
        <v>26</v>
      </c>
      <c r="E382" s="38">
        <f t="shared" si="119"/>
        <v>2.3255813953488372E-2</v>
      </c>
      <c r="F382" s="38">
        <f t="shared" si="120"/>
        <v>2.0202020202020204E-2</v>
      </c>
      <c r="G382" s="39">
        <f t="shared" si="121"/>
        <v>0.73333333333333328</v>
      </c>
      <c r="H382" s="40">
        <f t="shared" si="122"/>
        <v>1.7054263565891473E-2</v>
      </c>
    </row>
    <row r="383" spans="1:8" s="42" customFormat="1" ht="15" x14ac:dyDescent="0.2">
      <c r="A383" s="45" t="s">
        <v>614</v>
      </c>
      <c r="B383" s="36" t="s">
        <v>593</v>
      </c>
      <c r="C383" s="37"/>
      <c r="D383" s="37">
        <v>0</v>
      </c>
      <c r="E383" s="38" t="str">
        <f t="shared" ref="E383" si="123">+IF(C383=0,"",C383/C$329)</f>
        <v/>
      </c>
      <c r="F383" s="38" t="str">
        <f t="shared" ref="F383" si="124">+IF(D383=0,"",D383/D$329)</f>
        <v/>
      </c>
      <c r="G383" s="39" t="str">
        <f t="shared" ref="G383" si="125">+IF(OR(AND(D383=0),(C383=0)),"0",((D383-C383)/C383))</f>
        <v>0</v>
      </c>
      <c r="H383" s="40" t="str">
        <f t="shared" ref="H383" si="126">+IF(OR(AND(E383=""),(G383="")),"",E383*G383)</f>
        <v/>
      </c>
    </row>
    <row r="384" spans="1:8" s="42" customFormat="1" ht="15" x14ac:dyDescent="0.2">
      <c r="B384" s="36" t="s">
        <v>288</v>
      </c>
      <c r="C384" s="37">
        <v>0</v>
      </c>
      <c r="D384" s="37">
        <v>0</v>
      </c>
      <c r="E384" s="38" t="str">
        <f t="shared" si="119"/>
        <v/>
      </c>
      <c r="F384" s="38" t="str">
        <f t="shared" si="120"/>
        <v/>
      </c>
      <c r="G384" s="39" t="str">
        <f t="shared" si="121"/>
        <v>0</v>
      </c>
      <c r="H384" s="40" t="str">
        <f t="shared" si="122"/>
        <v/>
      </c>
    </row>
    <row r="385" spans="1:8" s="42" customFormat="1" ht="15" x14ac:dyDescent="0.2">
      <c r="B385" s="36" t="s">
        <v>289</v>
      </c>
      <c r="C385" s="37">
        <v>0</v>
      </c>
      <c r="D385" s="37">
        <v>1</v>
      </c>
      <c r="E385" s="38" t="str">
        <f t="shared" si="119"/>
        <v/>
      </c>
      <c r="F385" s="38">
        <f t="shared" si="120"/>
        <v>7.77000777000777E-4</v>
      </c>
      <c r="G385" s="39" t="str">
        <f t="shared" si="121"/>
        <v>0</v>
      </c>
      <c r="H385" s="40" t="str">
        <f t="shared" si="122"/>
        <v/>
      </c>
    </row>
    <row r="386" spans="1:8" s="42" customFormat="1" ht="15" x14ac:dyDescent="0.2">
      <c r="B386" s="36" t="s">
        <v>537</v>
      </c>
      <c r="C386" s="37">
        <v>0</v>
      </c>
      <c r="D386" s="37">
        <v>0</v>
      </c>
      <c r="E386" s="38" t="str">
        <f t="shared" si="119"/>
        <v/>
      </c>
      <c r="F386" s="38" t="str">
        <f t="shared" si="120"/>
        <v/>
      </c>
      <c r="G386" s="39" t="str">
        <f t="shared" si="121"/>
        <v>0</v>
      </c>
      <c r="H386" s="40" t="str">
        <f t="shared" si="122"/>
        <v/>
      </c>
    </row>
    <row r="387" spans="1:8" s="42" customFormat="1" ht="15" x14ac:dyDescent="0.2">
      <c r="B387" s="36" t="s">
        <v>102</v>
      </c>
      <c r="C387" s="37">
        <v>6</v>
      </c>
      <c r="D387" s="37">
        <v>0</v>
      </c>
      <c r="E387" s="38">
        <f t="shared" si="119"/>
        <v>9.3023255813953487E-3</v>
      </c>
      <c r="F387" s="38" t="str">
        <f t="shared" si="120"/>
        <v/>
      </c>
      <c r="G387" s="39" t="str">
        <f t="shared" si="121"/>
        <v>0</v>
      </c>
      <c r="H387" s="40">
        <f t="shared" si="122"/>
        <v>0</v>
      </c>
    </row>
    <row r="388" spans="1:8" s="42" customFormat="1" ht="15" x14ac:dyDescent="0.2">
      <c r="B388" s="36" t="s">
        <v>290</v>
      </c>
      <c r="C388" s="37">
        <v>0</v>
      </c>
      <c r="D388" s="37">
        <v>0</v>
      </c>
      <c r="E388" s="38" t="str">
        <f t="shared" si="119"/>
        <v/>
      </c>
      <c r="F388" s="38" t="str">
        <f t="shared" si="120"/>
        <v/>
      </c>
      <c r="G388" s="39" t="str">
        <f t="shared" si="121"/>
        <v>0</v>
      </c>
      <c r="H388" s="40" t="str">
        <f t="shared" si="122"/>
        <v/>
      </c>
    </row>
    <row r="389" spans="1:8" s="42" customFormat="1" ht="15" x14ac:dyDescent="0.2">
      <c r="B389" s="36" t="s">
        <v>106</v>
      </c>
      <c r="C389" s="37">
        <v>0</v>
      </c>
      <c r="D389" s="37">
        <v>0</v>
      </c>
      <c r="E389" s="38" t="str">
        <f t="shared" si="119"/>
        <v/>
      </c>
      <c r="F389" s="38" t="str">
        <f t="shared" si="120"/>
        <v/>
      </c>
      <c r="G389" s="39" t="str">
        <f t="shared" si="121"/>
        <v>0</v>
      </c>
      <c r="H389" s="40" t="str">
        <f t="shared" si="122"/>
        <v/>
      </c>
    </row>
    <row r="390" spans="1:8" s="42" customFormat="1" ht="15" x14ac:dyDescent="0.2">
      <c r="B390" s="36" t="s">
        <v>105</v>
      </c>
      <c r="C390" s="37">
        <v>119</v>
      </c>
      <c r="D390" s="37">
        <v>138</v>
      </c>
      <c r="E390" s="38">
        <f t="shared" si="119"/>
        <v>0.18449612403100776</v>
      </c>
      <c r="F390" s="38">
        <f t="shared" si="120"/>
        <v>0.10722610722610723</v>
      </c>
      <c r="G390" s="39">
        <f t="shared" si="121"/>
        <v>0.15966386554621848</v>
      </c>
      <c r="H390" s="40">
        <f t="shared" si="122"/>
        <v>2.9457364341085271E-2</v>
      </c>
    </row>
    <row r="391" spans="1:8" s="42" customFormat="1" ht="15" x14ac:dyDescent="0.2">
      <c r="B391" s="36" t="s">
        <v>538</v>
      </c>
      <c r="C391" s="37">
        <v>0</v>
      </c>
      <c r="D391" s="37">
        <v>0</v>
      </c>
      <c r="E391" s="38" t="str">
        <f t="shared" si="119"/>
        <v/>
      </c>
      <c r="F391" s="38" t="str">
        <f t="shared" si="120"/>
        <v/>
      </c>
      <c r="G391" s="39" t="str">
        <f t="shared" si="121"/>
        <v>0</v>
      </c>
      <c r="H391" s="40" t="str">
        <f t="shared" si="122"/>
        <v/>
      </c>
    </row>
    <row r="392" spans="1:8" s="42" customFormat="1" ht="15" x14ac:dyDescent="0.2">
      <c r="B392" s="36" t="s">
        <v>291</v>
      </c>
      <c r="C392" s="37">
        <v>0</v>
      </c>
      <c r="D392" s="37">
        <v>0</v>
      </c>
      <c r="E392" s="38" t="str">
        <f t="shared" si="119"/>
        <v/>
      </c>
      <c r="F392" s="38" t="str">
        <f t="shared" si="120"/>
        <v/>
      </c>
      <c r="G392" s="39" t="str">
        <f t="shared" si="121"/>
        <v>0</v>
      </c>
      <c r="H392" s="40" t="str">
        <f t="shared" si="122"/>
        <v/>
      </c>
    </row>
    <row r="393" spans="1:8" s="42" customFormat="1" ht="15" x14ac:dyDescent="0.2">
      <c r="B393" s="36" t="s">
        <v>292</v>
      </c>
      <c r="C393" s="37">
        <v>0</v>
      </c>
      <c r="D393" s="37">
        <v>0</v>
      </c>
      <c r="E393" s="38" t="str">
        <f t="shared" si="119"/>
        <v/>
      </c>
      <c r="F393" s="38" t="str">
        <f t="shared" si="120"/>
        <v/>
      </c>
      <c r="G393" s="39" t="str">
        <f t="shared" si="121"/>
        <v>0</v>
      </c>
      <c r="H393" s="40" t="str">
        <f t="shared" si="122"/>
        <v/>
      </c>
    </row>
    <row r="394" spans="1:8" s="42" customFormat="1" ht="15" x14ac:dyDescent="0.2">
      <c r="B394" s="36" t="s">
        <v>539</v>
      </c>
      <c r="C394" s="37">
        <v>2</v>
      </c>
      <c r="D394" s="37">
        <v>1</v>
      </c>
      <c r="E394" s="38">
        <f t="shared" si="119"/>
        <v>3.1007751937984496E-3</v>
      </c>
      <c r="F394" s="38">
        <f t="shared" si="120"/>
        <v>7.77000777000777E-4</v>
      </c>
      <c r="G394" s="39">
        <f t="shared" si="121"/>
        <v>-0.5</v>
      </c>
      <c r="H394" s="40">
        <f t="shared" si="122"/>
        <v>-1.5503875968992248E-3</v>
      </c>
    </row>
    <row r="395" spans="1:8" s="42" customFormat="1" ht="15" x14ac:dyDescent="0.2">
      <c r="B395" s="36" t="s">
        <v>104</v>
      </c>
      <c r="C395" s="37">
        <v>0</v>
      </c>
      <c r="D395" s="37">
        <v>0</v>
      </c>
      <c r="E395" s="38" t="str">
        <f t="shared" si="119"/>
        <v/>
      </c>
      <c r="F395" s="38" t="str">
        <f t="shared" si="120"/>
        <v/>
      </c>
      <c r="G395" s="39" t="str">
        <f t="shared" si="121"/>
        <v>0</v>
      </c>
      <c r="H395" s="40" t="str">
        <f t="shared" si="122"/>
        <v/>
      </c>
    </row>
    <row r="396" spans="1:8" s="42" customFormat="1" ht="15" x14ac:dyDescent="0.2">
      <c r="B396" s="36" t="s">
        <v>540</v>
      </c>
      <c r="C396" s="37">
        <v>0</v>
      </c>
      <c r="D396" s="37">
        <v>0</v>
      </c>
      <c r="E396" s="38" t="str">
        <f t="shared" ref="E396:E468" si="127">+IF(C396=0,"",C396/C$329)</f>
        <v/>
      </c>
      <c r="F396" s="38" t="str">
        <f t="shared" ref="F396:F468" si="128">+IF(D396=0,"",D396/D$329)</f>
        <v/>
      </c>
      <c r="G396" s="39" t="str">
        <f t="shared" ref="G396:G468" si="129">+IF(OR(AND(D396=0),(C396=0)),"0",((D396-C396)/C396))</f>
        <v>0</v>
      </c>
      <c r="H396" s="40" t="str">
        <f t="shared" ref="H396:H468" si="130">+IF(OR(AND(E396=""),(G396="")),"",E396*G396)</f>
        <v/>
      </c>
    </row>
    <row r="397" spans="1:8" s="42" customFormat="1" ht="15" x14ac:dyDescent="0.2">
      <c r="B397" s="36" t="s">
        <v>293</v>
      </c>
      <c r="C397" s="37">
        <v>0</v>
      </c>
      <c r="D397" s="37">
        <v>0</v>
      </c>
      <c r="E397" s="38" t="str">
        <f t="shared" si="127"/>
        <v/>
      </c>
      <c r="F397" s="38" t="str">
        <f t="shared" si="128"/>
        <v/>
      </c>
      <c r="G397" s="39" t="str">
        <f t="shared" si="129"/>
        <v>0</v>
      </c>
      <c r="H397" s="40" t="str">
        <f t="shared" si="130"/>
        <v/>
      </c>
    </row>
    <row r="398" spans="1:8" s="42" customFormat="1" ht="15" x14ac:dyDescent="0.2">
      <c r="A398" s="45" t="s">
        <v>614</v>
      </c>
      <c r="B398" s="36" t="s">
        <v>594</v>
      </c>
      <c r="C398" s="37"/>
      <c r="D398" s="37">
        <v>0</v>
      </c>
      <c r="E398" s="38" t="str">
        <f t="shared" ref="E398:E400" si="131">+IF(C398=0,"",C398/C$329)</f>
        <v/>
      </c>
      <c r="F398" s="38" t="str">
        <f t="shared" ref="F398:F400" si="132">+IF(D398=0,"",D398/D$329)</f>
        <v/>
      </c>
      <c r="G398" s="39" t="str">
        <f t="shared" ref="G398:G400" si="133">+IF(OR(AND(D398=0),(C398=0)),"0",((D398-C398)/C398))</f>
        <v>0</v>
      </c>
      <c r="H398" s="40" t="str">
        <f t="shared" ref="H398:H400" si="134">+IF(OR(AND(E398=""),(G398="")),"",E398*G398)</f>
        <v/>
      </c>
    </row>
    <row r="399" spans="1:8" s="42" customFormat="1" ht="15" x14ac:dyDescent="0.2">
      <c r="A399" s="45" t="s">
        <v>614</v>
      </c>
      <c r="B399" s="36" t="s">
        <v>595</v>
      </c>
      <c r="C399" s="37"/>
      <c r="D399" s="37">
        <v>0</v>
      </c>
      <c r="E399" s="38" t="str">
        <f t="shared" si="131"/>
        <v/>
      </c>
      <c r="F399" s="38" t="str">
        <f t="shared" si="132"/>
        <v/>
      </c>
      <c r="G399" s="39" t="str">
        <f t="shared" si="133"/>
        <v>0</v>
      </c>
      <c r="H399" s="40" t="str">
        <f t="shared" si="134"/>
        <v/>
      </c>
    </row>
    <row r="400" spans="1:8" s="42" customFormat="1" ht="15" x14ac:dyDescent="0.2">
      <c r="A400" s="45" t="s">
        <v>614</v>
      </c>
      <c r="B400" s="36" t="s">
        <v>596</v>
      </c>
      <c r="C400" s="37"/>
      <c r="D400" s="37">
        <v>0</v>
      </c>
      <c r="E400" s="38" t="str">
        <f t="shared" si="131"/>
        <v/>
      </c>
      <c r="F400" s="38" t="str">
        <f t="shared" si="132"/>
        <v/>
      </c>
      <c r="G400" s="39" t="str">
        <f t="shared" si="133"/>
        <v>0</v>
      </c>
      <c r="H400" s="40" t="str">
        <f t="shared" si="134"/>
        <v/>
      </c>
    </row>
    <row r="401" spans="1:8" s="42" customFormat="1" ht="15" x14ac:dyDescent="0.2">
      <c r="B401" s="36" t="s">
        <v>294</v>
      </c>
      <c r="C401" s="37">
        <v>0</v>
      </c>
      <c r="D401" s="37">
        <v>4</v>
      </c>
      <c r="E401" s="38" t="str">
        <f t="shared" si="127"/>
        <v/>
      </c>
      <c r="F401" s="38">
        <f t="shared" si="128"/>
        <v>3.108003108003108E-3</v>
      </c>
      <c r="G401" s="39" t="str">
        <f t="shared" si="129"/>
        <v>0</v>
      </c>
      <c r="H401" s="40" t="str">
        <f t="shared" si="130"/>
        <v/>
      </c>
    </row>
    <row r="402" spans="1:8" s="42" customFormat="1" ht="15" x14ac:dyDescent="0.2">
      <c r="B402" s="36" t="s">
        <v>295</v>
      </c>
      <c r="C402" s="37">
        <v>78</v>
      </c>
      <c r="D402" s="37">
        <v>241</v>
      </c>
      <c r="E402" s="38">
        <f t="shared" si="127"/>
        <v>0.12093023255813953</v>
      </c>
      <c r="F402" s="38">
        <f t="shared" si="128"/>
        <v>0.18725718725718726</v>
      </c>
      <c r="G402" s="39">
        <f t="shared" si="129"/>
        <v>2.0897435897435899</v>
      </c>
      <c r="H402" s="40">
        <f t="shared" si="130"/>
        <v>0.25271317829457368</v>
      </c>
    </row>
    <row r="403" spans="1:8" s="42" customFormat="1" ht="15" x14ac:dyDescent="0.2">
      <c r="B403" s="36" t="s">
        <v>541</v>
      </c>
      <c r="C403" s="37">
        <v>0</v>
      </c>
      <c r="D403" s="37">
        <v>0</v>
      </c>
      <c r="E403" s="38" t="str">
        <f t="shared" si="127"/>
        <v/>
      </c>
      <c r="F403" s="38" t="str">
        <f t="shared" si="128"/>
        <v/>
      </c>
      <c r="G403" s="39" t="str">
        <f t="shared" si="129"/>
        <v>0</v>
      </c>
      <c r="H403" s="40" t="str">
        <f t="shared" si="130"/>
        <v/>
      </c>
    </row>
    <row r="404" spans="1:8" s="42" customFormat="1" ht="30" x14ac:dyDescent="0.2">
      <c r="B404" s="36" t="s">
        <v>296</v>
      </c>
      <c r="C404" s="37">
        <v>28</v>
      </c>
      <c r="D404" s="37">
        <v>104</v>
      </c>
      <c r="E404" s="38">
        <f t="shared" si="127"/>
        <v>4.3410852713178294E-2</v>
      </c>
      <c r="F404" s="38">
        <f t="shared" si="128"/>
        <v>8.0808080808080815E-2</v>
      </c>
      <c r="G404" s="39">
        <f t="shared" si="129"/>
        <v>2.7142857142857144</v>
      </c>
      <c r="H404" s="40">
        <f t="shared" si="130"/>
        <v>0.11782945736434108</v>
      </c>
    </row>
    <row r="405" spans="1:8" s="42" customFormat="1" ht="15" x14ac:dyDescent="0.2">
      <c r="B405" s="36" t="s">
        <v>542</v>
      </c>
      <c r="C405" s="37">
        <v>0</v>
      </c>
      <c r="D405" s="37">
        <v>0</v>
      </c>
      <c r="E405" s="38" t="str">
        <f t="shared" si="127"/>
        <v/>
      </c>
      <c r="F405" s="38" t="str">
        <f t="shared" si="128"/>
        <v/>
      </c>
      <c r="G405" s="39" t="str">
        <f t="shared" si="129"/>
        <v>0</v>
      </c>
      <c r="H405" s="40" t="str">
        <f t="shared" si="130"/>
        <v/>
      </c>
    </row>
    <row r="406" spans="1:8" s="42" customFormat="1" ht="15" x14ac:dyDescent="0.2">
      <c r="A406" s="45" t="s">
        <v>614</v>
      </c>
      <c r="B406" s="36" t="s">
        <v>601</v>
      </c>
      <c r="C406" s="37"/>
      <c r="D406" s="37">
        <v>0</v>
      </c>
      <c r="E406" s="38" t="str">
        <f t="shared" ref="E406" si="135">+IF(C406=0,"",C406/C$329)</f>
        <v/>
      </c>
      <c r="F406" s="38" t="str">
        <f t="shared" ref="F406" si="136">+IF(D406=0,"",D406/D$329)</f>
        <v/>
      </c>
      <c r="G406" s="39" t="str">
        <f t="shared" ref="G406" si="137">+IF(OR(AND(D406=0),(C406=0)),"0",((D406-C406)/C406))</f>
        <v>0</v>
      </c>
      <c r="H406" s="40" t="str">
        <f t="shared" ref="H406" si="138">+IF(OR(AND(E406=""),(G406="")),"",E406*G406)</f>
        <v/>
      </c>
    </row>
    <row r="407" spans="1:8" s="42" customFormat="1" ht="15" x14ac:dyDescent="0.2">
      <c r="B407" s="36" t="s">
        <v>297</v>
      </c>
      <c r="C407" s="37">
        <v>0</v>
      </c>
      <c r="D407" s="37">
        <v>10</v>
      </c>
      <c r="E407" s="38" t="str">
        <f t="shared" si="127"/>
        <v/>
      </c>
      <c r="F407" s="38">
        <f t="shared" si="128"/>
        <v>7.77000777000777E-3</v>
      </c>
      <c r="G407" s="39" t="str">
        <f t="shared" si="129"/>
        <v>0</v>
      </c>
      <c r="H407" s="40" t="str">
        <f t="shared" si="130"/>
        <v/>
      </c>
    </row>
    <row r="408" spans="1:8" s="42" customFormat="1" ht="15" x14ac:dyDescent="0.2">
      <c r="B408" s="36" t="s">
        <v>298</v>
      </c>
      <c r="C408" s="37">
        <v>1</v>
      </c>
      <c r="D408" s="37">
        <v>44</v>
      </c>
      <c r="E408" s="38">
        <f t="shared" si="127"/>
        <v>1.5503875968992248E-3</v>
      </c>
      <c r="F408" s="38">
        <f t="shared" si="128"/>
        <v>3.4188034188034191E-2</v>
      </c>
      <c r="G408" s="39">
        <f t="shared" si="129"/>
        <v>43</v>
      </c>
      <c r="H408" s="40">
        <f t="shared" si="130"/>
        <v>6.6666666666666666E-2</v>
      </c>
    </row>
    <row r="409" spans="1:8" s="42" customFormat="1" ht="15" x14ac:dyDescent="0.2">
      <c r="B409" s="36" t="s">
        <v>299</v>
      </c>
      <c r="C409" s="37">
        <v>4</v>
      </c>
      <c r="D409" s="37">
        <v>4</v>
      </c>
      <c r="E409" s="38">
        <f t="shared" si="127"/>
        <v>6.2015503875968991E-3</v>
      </c>
      <c r="F409" s="38">
        <f t="shared" si="128"/>
        <v>3.108003108003108E-3</v>
      </c>
      <c r="G409" s="39">
        <f t="shared" si="129"/>
        <v>0</v>
      </c>
      <c r="H409" s="40">
        <f t="shared" si="130"/>
        <v>0</v>
      </c>
    </row>
    <row r="410" spans="1:8" s="42" customFormat="1" ht="15" x14ac:dyDescent="0.2">
      <c r="B410" s="36" t="s">
        <v>113</v>
      </c>
      <c r="C410" s="37">
        <v>0</v>
      </c>
      <c r="D410" s="37">
        <v>0</v>
      </c>
      <c r="E410" s="38" t="str">
        <f t="shared" si="127"/>
        <v/>
      </c>
      <c r="F410" s="38" t="str">
        <f t="shared" si="128"/>
        <v/>
      </c>
      <c r="G410" s="39" t="str">
        <f t="shared" si="129"/>
        <v>0</v>
      </c>
      <c r="H410" s="40" t="str">
        <f t="shared" si="130"/>
        <v/>
      </c>
    </row>
    <row r="411" spans="1:8" s="42" customFormat="1" ht="15" x14ac:dyDescent="0.2">
      <c r="B411" s="36" t="s">
        <v>114</v>
      </c>
      <c r="C411" s="37">
        <v>0</v>
      </c>
      <c r="D411" s="37">
        <v>0</v>
      </c>
      <c r="E411" s="38" t="str">
        <f t="shared" si="127"/>
        <v/>
      </c>
      <c r="F411" s="38" t="str">
        <f t="shared" si="128"/>
        <v/>
      </c>
      <c r="G411" s="39" t="str">
        <f t="shared" si="129"/>
        <v>0</v>
      </c>
      <c r="H411" s="40" t="str">
        <f t="shared" si="130"/>
        <v/>
      </c>
    </row>
    <row r="412" spans="1:8" s="42" customFormat="1" ht="15" x14ac:dyDescent="0.2">
      <c r="B412" s="36" t="s">
        <v>115</v>
      </c>
      <c r="C412" s="37">
        <v>0</v>
      </c>
      <c r="D412" s="37">
        <v>2</v>
      </c>
      <c r="E412" s="38" t="str">
        <f t="shared" si="127"/>
        <v/>
      </c>
      <c r="F412" s="38">
        <f t="shared" si="128"/>
        <v>1.554001554001554E-3</v>
      </c>
      <c r="G412" s="39" t="str">
        <f t="shared" si="129"/>
        <v>0</v>
      </c>
      <c r="H412" s="40" t="str">
        <f t="shared" si="130"/>
        <v/>
      </c>
    </row>
    <row r="413" spans="1:8" s="42" customFormat="1" ht="15" x14ac:dyDescent="0.2">
      <c r="B413" s="36" t="s">
        <v>300</v>
      </c>
      <c r="C413" s="37">
        <v>0</v>
      </c>
      <c r="D413" s="37">
        <v>0</v>
      </c>
      <c r="E413" s="38" t="str">
        <f t="shared" si="127"/>
        <v/>
      </c>
      <c r="F413" s="38" t="str">
        <f t="shared" si="128"/>
        <v/>
      </c>
      <c r="G413" s="39" t="str">
        <f t="shared" si="129"/>
        <v>0</v>
      </c>
      <c r="H413" s="40" t="str">
        <f t="shared" si="130"/>
        <v/>
      </c>
    </row>
    <row r="414" spans="1:8" s="42" customFormat="1" ht="15" x14ac:dyDescent="0.2">
      <c r="A414" s="45" t="s">
        <v>614</v>
      </c>
      <c r="B414" s="36" t="s">
        <v>602</v>
      </c>
      <c r="C414" s="37"/>
      <c r="D414" s="37">
        <v>0</v>
      </c>
      <c r="E414" s="38" t="str">
        <f t="shared" ref="E414:E415" si="139">+IF(C414=0,"",C414/C$329)</f>
        <v/>
      </c>
      <c r="F414" s="38" t="str">
        <f t="shared" ref="F414:F415" si="140">+IF(D414=0,"",D414/D$329)</f>
        <v/>
      </c>
      <c r="G414" s="39" t="str">
        <f t="shared" ref="G414:G415" si="141">+IF(OR(AND(D414=0),(C414=0)),"0",((D414-C414)/C414))</f>
        <v>0</v>
      </c>
      <c r="H414" s="40" t="str">
        <f t="shared" ref="H414:H415" si="142">+IF(OR(AND(E414=""),(G414="")),"",E414*G414)</f>
        <v/>
      </c>
    </row>
    <row r="415" spans="1:8" s="42" customFormat="1" ht="15" x14ac:dyDescent="0.2">
      <c r="A415" s="45" t="s">
        <v>614</v>
      </c>
      <c r="B415" s="36" t="s">
        <v>603</v>
      </c>
      <c r="C415" s="37"/>
      <c r="D415" s="37">
        <v>0</v>
      </c>
      <c r="E415" s="38" t="str">
        <f t="shared" si="139"/>
        <v/>
      </c>
      <c r="F415" s="38" t="str">
        <f t="shared" si="140"/>
        <v/>
      </c>
      <c r="G415" s="39" t="str">
        <f t="shared" si="141"/>
        <v>0</v>
      </c>
      <c r="H415" s="40" t="str">
        <f t="shared" si="142"/>
        <v/>
      </c>
    </row>
    <row r="416" spans="1:8" s="42" customFormat="1" ht="15" x14ac:dyDescent="0.2">
      <c r="B416" s="36" t="s">
        <v>112</v>
      </c>
      <c r="C416" s="37">
        <v>0</v>
      </c>
      <c r="D416" s="37">
        <v>0</v>
      </c>
      <c r="E416" s="38" t="str">
        <f t="shared" si="127"/>
        <v/>
      </c>
      <c r="F416" s="38" t="str">
        <f t="shared" si="128"/>
        <v/>
      </c>
      <c r="G416" s="39" t="str">
        <f t="shared" si="129"/>
        <v>0</v>
      </c>
      <c r="H416" s="40" t="str">
        <f t="shared" si="130"/>
        <v/>
      </c>
    </row>
    <row r="417" spans="1:8" s="42" customFormat="1" ht="15" x14ac:dyDescent="0.2">
      <c r="A417" s="45" t="s">
        <v>614</v>
      </c>
      <c r="B417" s="36" t="s">
        <v>604</v>
      </c>
      <c r="C417" s="37"/>
      <c r="D417" s="37">
        <v>0</v>
      </c>
      <c r="E417" s="38" t="str">
        <f t="shared" ref="E417:E419" si="143">+IF(C417=0,"",C417/C$329)</f>
        <v/>
      </c>
      <c r="F417" s="38" t="str">
        <f t="shared" ref="F417:F419" si="144">+IF(D417=0,"",D417/D$329)</f>
        <v/>
      </c>
      <c r="G417" s="39" t="str">
        <f t="shared" ref="G417:G419" si="145">+IF(OR(AND(D417=0),(C417=0)),"0",((D417-C417)/C417))</f>
        <v>0</v>
      </c>
      <c r="H417" s="40" t="str">
        <f t="shared" ref="H417:H419" si="146">+IF(OR(AND(E417=""),(G417="")),"",E417*G417)</f>
        <v/>
      </c>
    </row>
    <row r="418" spans="1:8" s="42" customFormat="1" ht="15" x14ac:dyDescent="0.2">
      <c r="A418" s="45" t="s">
        <v>614</v>
      </c>
      <c r="B418" s="36" t="s">
        <v>605</v>
      </c>
      <c r="C418" s="37"/>
      <c r="D418" s="37">
        <v>0</v>
      </c>
      <c r="E418" s="38" t="str">
        <f t="shared" si="143"/>
        <v/>
      </c>
      <c r="F418" s="38" t="str">
        <f t="shared" si="144"/>
        <v/>
      </c>
      <c r="G418" s="39" t="str">
        <f t="shared" si="145"/>
        <v>0</v>
      </c>
      <c r="H418" s="40" t="str">
        <f t="shared" si="146"/>
        <v/>
      </c>
    </row>
    <row r="419" spans="1:8" s="42" customFormat="1" ht="15" x14ac:dyDescent="0.2">
      <c r="A419" s="45" t="s">
        <v>614</v>
      </c>
      <c r="B419" s="36" t="s">
        <v>606</v>
      </c>
      <c r="C419" s="37"/>
      <c r="D419" s="37">
        <v>0</v>
      </c>
      <c r="E419" s="38" t="str">
        <f t="shared" si="143"/>
        <v/>
      </c>
      <c r="F419" s="38" t="str">
        <f t="shared" si="144"/>
        <v/>
      </c>
      <c r="G419" s="39" t="str">
        <f t="shared" si="145"/>
        <v>0</v>
      </c>
      <c r="H419" s="40" t="str">
        <f t="shared" si="146"/>
        <v/>
      </c>
    </row>
    <row r="420" spans="1:8" s="42" customFormat="1" ht="15" x14ac:dyDescent="0.2">
      <c r="B420" s="36" t="s">
        <v>543</v>
      </c>
      <c r="C420" s="37">
        <v>4</v>
      </c>
      <c r="D420" s="37">
        <v>4</v>
      </c>
      <c r="E420" s="38">
        <f t="shared" si="127"/>
        <v>6.2015503875968991E-3</v>
      </c>
      <c r="F420" s="38">
        <f t="shared" si="128"/>
        <v>3.108003108003108E-3</v>
      </c>
      <c r="G420" s="39">
        <f t="shared" si="129"/>
        <v>0</v>
      </c>
      <c r="H420" s="40">
        <f t="shared" si="130"/>
        <v>0</v>
      </c>
    </row>
    <row r="421" spans="1:8" s="42" customFormat="1" ht="15" x14ac:dyDescent="0.2">
      <c r="B421" s="36" t="s">
        <v>119</v>
      </c>
      <c r="C421" s="37">
        <v>0</v>
      </c>
      <c r="D421" s="37">
        <v>0</v>
      </c>
      <c r="E421" s="38" t="str">
        <f t="shared" si="127"/>
        <v/>
      </c>
      <c r="F421" s="38" t="str">
        <f t="shared" si="128"/>
        <v/>
      </c>
      <c r="G421" s="39" t="str">
        <f t="shared" si="129"/>
        <v>0</v>
      </c>
      <c r="H421" s="40" t="str">
        <f t="shared" si="130"/>
        <v/>
      </c>
    </row>
    <row r="422" spans="1:8" s="42" customFormat="1" ht="15" x14ac:dyDescent="0.2">
      <c r="B422" s="36" t="s">
        <v>128</v>
      </c>
      <c r="C422" s="37">
        <v>3</v>
      </c>
      <c r="D422" s="37">
        <v>24</v>
      </c>
      <c r="E422" s="38">
        <f t="shared" si="127"/>
        <v>4.6511627906976744E-3</v>
      </c>
      <c r="F422" s="38">
        <f t="shared" si="128"/>
        <v>1.8648018648018648E-2</v>
      </c>
      <c r="G422" s="39">
        <f t="shared" si="129"/>
        <v>7</v>
      </c>
      <c r="H422" s="40">
        <f t="shared" si="130"/>
        <v>3.255813953488372E-2</v>
      </c>
    </row>
    <row r="423" spans="1:8" s="42" customFormat="1" ht="15" x14ac:dyDescent="0.2">
      <c r="B423" s="36" t="s">
        <v>127</v>
      </c>
      <c r="C423" s="37">
        <v>3</v>
      </c>
      <c r="D423" s="37">
        <v>10</v>
      </c>
      <c r="E423" s="38">
        <f t="shared" si="127"/>
        <v>4.6511627906976744E-3</v>
      </c>
      <c r="F423" s="38">
        <f t="shared" si="128"/>
        <v>7.77000777000777E-3</v>
      </c>
      <c r="G423" s="39">
        <f t="shared" si="129"/>
        <v>2.3333333333333335</v>
      </c>
      <c r="H423" s="40">
        <f t="shared" si="130"/>
        <v>1.0852713178294573E-2</v>
      </c>
    </row>
    <row r="424" spans="1:8" s="42" customFormat="1" ht="15" x14ac:dyDescent="0.2">
      <c r="B424" s="36" t="s">
        <v>301</v>
      </c>
      <c r="C424" s="37">
        <v>0</v>
      </c>
      <c r="D424" s="37">
        <v>20</v>
      </c>
      <c r="E424" s="38" t="str">
        <f t="shared" si="127"/>
        <v/>
      </c>
      <c r="F424" s="38">
        <f t="shared" si="128"/>
        <v>1.554001554001554E-2</v>
      </c>
      <c r="G424" s="39" t="str">
        <f t="shared" si="129"/>
        <v>0</v>
      </c>
      <c r="H424" s="40" t="str">
        <f t="shared" si="130"/>
        <v/>
      </c>
    </row>
    <row r="425" spans="1:8" s="42" customFormat="1" ht="15" x14ac:dyDescent="0.2">
      <c r="B425" s="36" t="s">
        <v>544</v>
      </c>
      <c r="C425" s="37">
        <v>0</v>
      </c>
      <c r="D425" s="37">
        <v>0</v>
      </c>
      <c r="E425" s="38" t="str">
        <f t="shared" si="127"/>
        <v/>
      </c>
      <c r="F425" s="38" t="str">
        <f t="shared" si="128"/>
        <v/>
      </c>
      <c r="G425" s="39" t="str">
        <f t="shared" si="129"/>
        <v>0</v>
      </c>
      <c r="H425" s="40" t="str">
        <f t="shared" si="130"/>
        <v/>
      </c>
    </row>
    <row r="426" spans="1:8" s="42" customFormat="1" ht="30" x14ac:dyDescent="0.2">
      <c r="B426" s="36" t="s">
        <v>545</v>
      </c>
      <c r="C426" s="37">
        <v>0</v>
      </c>
      <c r="D426" s="37">
        <v>0</v>
      </c>
      <c r="E426" s="38" t="str">
        <f t="shared" si="127"/>
        <v/>
      </c>
      <c r="F426" s="38" t="str">
        <f t="shared" si="128"/>
        <v/>
      </c>
      <c r="G426" s="39" t="str">
        <f t="shared" si="129"/>
        <v>0</v>
      </c>
      <c r="H426" s="40" t="str">
        <f t="shared" si="130"/>
        <v/>
      </c>
    </row>
    <row r="427" spans="1:8" s="42" customFormat="1" ht="15" x14ac:dyDescent="0.2">
      <c r="B427" s="36" t="s">
        <v>546</v>
      </c>
      <c r="C427" s="37">
        <v>0</v>
      </c>
      <c r="D427" s="37">
        <v>0</v>
      </c>
      <c r="E427" s="38" t="str">
        <f t="shared" si="127"/>
        <v/>
      </c>
      <c r="F427" s="38" t="str">
        <f t="shared" si="128"/>
        <v/>
      </c>
      <c r="G427" s="39" t="str">
        <f t="shared" si="129"/>
        <v>0</v>
      </c>
      <c r="H427" s="40" t="str">
        <f t="shared" si="130"/>
        <v/>
      </c>
    </row>
    <row r="428" spans="1:8" s="42" customFormat="1" ht="15" x14ac:dyDescent="0.2">
      <c r="B428" s="36" t="s">
        <v>123</v>
      </c>
      <c r="C428" s="37">
        <v>0</v>
      </c>
      <c r="D428" s="37">
        <v>0</v>
      </c>
      <c r="E428" s="38" t="str">
        <f t="shared" si="127"/>
        <v/>
      </c>
      <c r="F428" s="38" t="str">
        <f t="shared" si="128"/>
        <v/>
      </c>
      <c r="G428" s="39" t="str">
        <f t="shared" si="129"/>
        <v>0</v>
      </c>
      <c r="H428" s="40" t="str">
        <f t="shared" si="130"/>
        <v/>
      </c>
    </row>
    <row r="429" spans="1:8" s="42" customFormat="1" ht="15" x14ac:dyDescent="0.2">
      <c r="B429" s="36" t="s">
        <v>302</v>
      </c>
      <c r="C429" s="37">
        <v>0</v>
      </c>
      <c r="D429" s="37">
        <v>0</v>
      </c>
      <c r="E429" s="38" t="str">
        <f t="shared" si="127"/>
        <v/>
      </c>
      <c r="F429" s="38" t="str">
        <f t="shared" si="128"/>
        <v/>
      </c>
      <c r="G429" s="39" t="str">
        <f t="shared" si="129"/>
        <v>0</v>
      </c>
      <c r="H429" s="40" t="str">
        <f t="shared" si="130"/>
        <v/>
      </c>
    </row>
    <row r="430" spans="1:8" s="42" customFormat="1" ht="15" x14ac:dyDescent="0.2">
      <c r="B430" s="36" t="s">
        <v>124</v>
      </c>
      <c r="C430" s="37">
        <v>0</v>
      </c>
      <c r="D430" s="37">
        <v>1</v>
      </c>
      <c r="E430" s="38" t="str">
        <f t="shared" si="127"/>
        <v/>
      </c>
      <c r="F430" s="38">
        <f t="shared" si="128"/>
        <v>7.77000777000777E-4</v>
      </c>
      <c r="G430" s="39" t="str">
        <f t="shared" si="129"/>
        <v>0</v>
      </c>
      <c r="H430" s="40" t="str">
        <f t="shared" si="130"/>
        <v/>
      </c>
    </row>
    <row r="431" spans="1:8" s="42" customFormat="1" ht="15" x14ac:dyDescent="0.2">
      <c r="B431" s="36" t="s">
        <v>409</v>
      </c>
      <c r="C431" s="37">
        <v>3</v>
      </c>
      <c r="D431" s="37">
        <v>6</v>
      </c>
      <c r="E431" s="38">
        <f t="shared" si="127"/>
        <v>4.6511627906976744E-3</v>
      </c>
      <c r="F431" s="38">
        <f t="shared" si="128"/>
        <v>4.662004662004662E-3</v>
      </c>
      <c r="G431" s="39">
        <f t="shared" si="129"/>
        <v>1</v>
      </c>
      <c r="H431" s="40">
        <f t="shared" si="130"/>
        <v>4.6511627906976744E-3</v>
      </c>
    </row>
    <row r="432" spans="1:8" s="42" customFormat="1" ht="15" x14ac:dyDescent="0.2">
      <c r="B432" s="36" t="s">
        <v>122</v>
      </c>
      <c r="C432" s="37">
        <v>43</v>
      </c>
      <c r="D432" s="37">
        <v>55</v>
      </c>
      <c r="E432" s="38">
        <f t="shared" si="127"/>
        <v>6.6666666666666666E-2</v>
      </c>
      <c r="F432" s="38">
        <f t="shared" si="128"/>
        <v>4.2735042735042736E-2</v>
      </c>
      <c r="G432" s="39">
        <f t="shared" si="129"/>
        <v>0.27906976744186046</v>
      </c>
      <c r="H432" s="40">
        <f t="shared" si="130"/>
        <v>1.8604651162790697E-2</v>
      </c>
    </row>
    <row r="433" spans="2:8" s="42" customFormat="1" ht="15" x14ac:dyDescent="0.2">
      <c r="B433" s="36" t="s">
        <v>303</v>
      </c>
      <c r="C433" s="37">
        <v>11</v>
      </c>
      <c r="D433" s="37">
        <v>7</v>
      </c>
      <c r="E433" s="38">
        <f t="shared" si="127"/>
        <v>1.7054263565891473E-2</v>
      </c>
      <c r="F433" s="38">
        <f t="shared" si="128"/>
        <v>5.439005439005439E-3</v>
      </c>
      <c r="G433" s="39">
        <f t="shared" si="129"/>
        <v>-0.36363636363636365</v>
      </c>
      <c r="H433" s="40">
        <f t="shared" si="130"/>
        <v>-6.2015503875968991E-3</v>
      </c>
    </row>
    <row r="434" spans="2:8" s="42" customFormat="1" ht="15" x14ac:dyDescent="0.2">
      <c r="B434" s="36" t="s">
        <v>121</v>
      </c>
      <c r="C434" s="37">
        <v>12</v>
      </c>
      <c r="D434" s="37">
        <v>0</v>
      </c>
      <c r="E434" s="38">
        <f t="shared" si="127"/>
        <v>1.8604651162790697E-2</v>
      </c>
      <c r="F434" s="38" t="str">
        <f t="shared" si="128"/>
        <v/>
      </c>
      <c r="G434" s="39" t="str">
        <f t="shared" si="129"/>
        <v>0</v>
      </c>
      <c r="H434" s="40">
        <f t="shared" si="130"/>
        <v>0</v>
      </c>
    </row>
    <row r="435" spans="2:8" s="42" customFormat="1" ht="15" x14ac:dyDescent="0.2">
      <c r="B435" s="36" t="s">
        <v>373</v>
      </c>
      <c r="C435" s="37">
        <v>14</v>
      </c>
      <c r="D435" s="37">
        <v>9</v>
      </c>
      <c r="E435" s="38">
        <f t="shared" si="127"/>
        <v>2.1705426356589147E-2</v>
      </c>
      <c r="F435" s="38">
        <f t="shared" si="128"/>
        <v>6.993006993006993E-3</v>
      </c>
      <c r="G435" s="39">
        <f t="shared" si="129"/>
        <v>-0.35714285714285715</v>
      </c>
      <c r="H435" s="40">
        <f t="shared" si="130"/>
        <v>-7.7519379844961239E-3</v>
      </c>
    </row>
    <row r="436" spans="2:8" s="42" customFormat="1" ht="15" x14ac:dyDescent="0.2">
      <c r="B436" s="36" t="s">
        <v>131</v>
      </c>
      <c r="C436" s="37">
        <v>0</v>
      </c>
      <c r="D436" s="37">
        <v>6</v>
      </c>
      <c r="E436" s="38" t="str">
        <f t="shared" si="127"/>
        <v/>
      </c>
      <c r="F436" s="38">
        <f t="shared" si="128"/>
        <v>4.662004662004662E-3</v>
      </c>
      <c r="G436" s="39" t="str">
        <f t="shared" si="129"/>
        <v>0</v>
      </c>
      <c r="H436" s="40" t="str">
        <f t="shared" si="130"/>
        <v/>
      </c>
    </row>
    <row r="437" spans="2:8" s="42" customFormat="1" ht="15" x14ac:dyDescent="0.2">
      <c r="B437" s="36" t="s">
        <v>118</v>
      </c>
      <c r="C437" s="37">
        <v>0</v>
      </c>
      <c r="D437" s="37">
        <v>0</v>
      </c>
      <c r="E437" s="38" t="str">
        <f t="shared" si="127"/>
        <v/>
      </c>
      <c r="F437" s="38" t="str">
        <f t="shared" si="128"/>
        <v/>
      </c>
      <c r="G437" s="39" t="str">
        <f t="shared" si="129"/>
        <v>0</v>
      </c>
      <c r="H437" s="40" t="str">
        <f t="shared" si="130"/>
        <v/>
      </c>
    </row>
    <row r="438" spans="2:8" s="42" customFormat="1" ht="15" x14ac:dyDescent="0.2">
      <c r="B438" s="36" t="s">
        <v>304</v>
      </c>
      <c r="C438" s="37">
        <v>67</v>
      </c>
      <c r="D438" s="37">
        <v>121</v>
      </c>
      <c r="E438" s="38">
        <f t="shared" si="127"/>
        <v>0.10387596899224806</v>
      </c>
      <c r="F438" s="38">
        <f t="shared" si="128"/>
        <v>9.4017094017094016E-2</v>
      </c>
      <c r="G438" s="39">
        <f t="shared" si="129"/>
        <v>0.80597014925373134</v>
      </c>
      <c r="H438" s="40">
        <f t="shared" si="130"/>
        <v>8.3720930232558138E-2</v>
      </c>
    </row>
    <row r="439" spans="2:8" s="42" customFormat="1" ht="15" x14ac:dyDescent="0.2">
      <c r="B439" s="36" t="s">
        <v>547</v>
      </c>
      <c r="C439" s="37">
        <v>0</v>
      </c>
      <c r="D439" s="37">
        <v>0</v>
      </c>
      <c r="E439" s="38" t="str">
        <f t="shared" si="127"/>
        <v/>
      </c>
      <c r="F439" s="38" t="str">
        <f t="shared" si="128"/>
        <v/>
      </c>
      <c r="G439" s="39" t="str">
        <f t="shared" si="129"/>
        <v>0</v>
      </c>
      <c r="H439" s="40" t="str">
        <f t="shared" si="130"/>
        <v/>
      </c>
    </row>
    <row r="440" spans="2:8" s="42" customFormat="1" ht="15" x14ac:dyDescent="0.2">
      <c r="B440" s="36" t="s">
        <v>125</v>
      </c>
      <c r="C440" s="37">
        <v>0</v>
      </c>
      <c r="D440" s="37">
        <v>0</v>
      </c>
      <c r="E440" s="38" t="str">
        <f t="shared" si="127"/>
        <v/>
      </c>
      <c r="F440" s="38" t="str">
        <f t="shared" si="128"/>
        <v/>
      </c>
      <c r="G440" s="39" t="str">
        <f t="shared" si="129"/>
        <v>0</v>
      </c>
      <c r="H440" s="40" t="str">
        <f t="shared" si="130"/>
        <v/>
      </c>
    </row>
    <row r="441" spans="2:8" s="42" customFormat="1" ht="15" x14ac:dyDescent="0.2">
      <c r="B441" s="36" t="s">
        <v>129</v>
      </c>
      <c r="C441" s="37">
        <v>0</v>
      </c>
      <c r="D441" s="37">
        <v>0</v>
      </c>
      <c r="E441" s="38" t="str">
        <f t="shared" si="127"/>
        <v/>
      </c>
      <c r="F441" s="38" t="str">
        <f t="shared" si="128"/>
        <v/>
      </c>
      <c r="G441" s="39" t="str">
        <f t="shared" si="129"/>
        <v>0</v>
      </c>
      <c r="H441" s="40" t="str">
        <f t="shared" si="130"/>
        <v/>
      </c>
    </row>
    <row r="442" spans="2:8" s="42" customFormat="1" ht="15" x14ac:dyDescent="0.2">
      <c r="B442" s="36" t="s">
        <v>116</v>
      </c>
      <c r="C442" s="37">
        <v>0</v>
      </c>
      <c r="D442" s="37">
        <v>0</v>
      </c>
      <c r="E442" s="38" t="str">
        <f t="shared" si="127"/>
        <v/>
      </c>
      <c r="F442" s="38" t="str">
        <f t="shared" si="128"/>
        <v/>
      </c>
      <c r="G442" s="39" t="str">
        <f t="shared" si="129"/>
        <v>0</v>
      </c>
      <c r="H442" s="40" t="str">
        <f t="shared" si="130"/>
        <v/>
      </c>
    </row>
    <row r="443" spans="2:8" s="42" customFormat="1" ht="15" x14ac:dyDescent="0.2">
      <c r="B443" s="36" t="s">
        <v>120</v>
      </c>
      <c r="C443" s="37">
        <v>0</v>
      </c>
      <c r="D443" s="37">
        <v>0</v>
      </c>
      <c r="E443" s="38" t="str">
        <f t="shared" si="127"/>
        <v/>
      </c>
      <c r="F443" s="38" t="str">
        <f t="shared" si="128"/>
        <v/>
      </c>
      <c r="G443" s="39" t="str">
        <f t="shared" si="129"/>
        <v>0</v>
      </c>
      <c r="H443" s="40" t="str">
        <f t="shared" si="130"/>
        <v/>
      </c>
    </row>
    <row r="444" spans="2:8" s="42" customFormat="1" ht="15" x14ac:dyDescent="0.2">
      <c r="B444" s="36" t="s">
        <v>126</v>
      </c>
      <c r="C444" s="37">
        <v>0</v>
      </c>
      <c r="D444" s="37">
        <v>0</v>
      </c>
      <c r="E444" s="38" t="str">
        <f t="shared" si="127"/>
        <v/>
      </c>
      <c r="F444" s="38" t="str">
        <f t="shared" si="128"/>
        <v/>
      </c>
      <c r="G444" s="39" t="str">
        <f t="shared" si="129"/>
        <v>0</v>
      </c>
      <c r="H444" s="40" t="str">
        <f t="shared" si="130"/>
        <v/>
      </c>
    </row>
    <row r="445" spans="2:8" s="42" customFormat="1" ht="15" x14ac:dyDescent="0.2">
      <c r="B445" s="36" t="s">
        <v>130</v>
      </c>
      <c r="C445" s="37">
        <v>0</v>
      </c>
      <c r="D445" s="37">
        <v>0</v>
      </c>
      <c r="E445" s="38" t="str">
        <f t="shared" si="127"/>
        <v/>
      </c>
      <c r="F445" s="38" t="str">
        <f t="shared" si="128"/>
        <v/>
      </c>
      <c r="G445" s="39" t="str">
        <f t="shared" si="129"/>
        <v>0</v>
      </c>
      <c r="H445" s="40" t="str">
        <f t="shared" si="130"/>
        <v/>
      </c>
    </row>
    <row r="446" spans="2:8" s="42" customFormat="1" ht="15" x14ac:dyDescent="0.2">
      <c r="B446" s="36" t="s">
        <v>305</v>
      </c>
      <c r="C446" s="37">
        <v>2</v>
      </c>
      <c r="D446" s="37">
        <v>11</v>
      </c>
      <c r="E446" s="38">
        <f t="shared" si="127"/>
        <v>3.1007751937984496E-3</v>
      </c>
      <c r="F446" s="38">
        <f t="shared" si="128"/>
        <v>8.5470085470085479E-3</v>
      </c>
      <c r="G446" s="39">
        <f t="shared" si="129"/>
        <v>4.5</v>
      </c>
      <c r="H446" s="40">
        <f t="shared" si="130"/>
        <v>1.3953488372093023E-2</v>
      </c>
    </row>
    <row r="447" spans="2:8" s="42" customFormat="1" ht="30" x14ac:dyDescent="0.2">
      <c r="B447" s="36" t="s">
        <v>548</v>
      </c>
      <c r="C447" s="37">
        <v>0</v>
      </c>
      <c r="D447" s="37">
        <v>0</v>
      </c>
      <c r="E447" s="38" t="str">
        <f t="shared" si="127"/>
        <v/>
      </c>
      <c r="F447" s="38" t="str">
        <f t="shared" si="128"/>
        <v/>
      </c>
      <c r="G447" s="39" t="str">
        <f t="shared" si="129"/>
        <v>0</v>
      </c>
      <c r="H447" s="40" t="str">
        <f t="shared" si="130"/>
        <v/>
      </c>
    </row>
    <row r="448" spans="2:8" s="42" customFormat="1" ht="15" x14ac:dyDescent="0.2">
      <c r="B448" s="36" t="s">
        <v>306</v>
      </c>
      <c r="C448" s="37">
        <v>1</v>
      </c>
      <c r="D448" s="37">
        <v>12</v>
      </c>
      <c r="E448" s="38">
        <f t="shared" si="127"/>
        <v>1.5503875968992248E-3</v>
      </c>
      <c r="F448" s="38">
        <f t="shared" si="128"/>
        <v>9.324009324009324E-3</v>
      </c>
      <c r="G448" s="39">
        <f t="shared" si="129"/>
        <v>11</v>
      </c>
      <c r="H448" s="40">
        <f t="shared" si="130"/>
        <v>1.7054263565891473E-2</v>
      </c>
    </row>
    <row r="449" spans="2:8" s="42" customFormat="1" ht="15" x14ac:dyDescent="0.2">
      <c r="B449" s="36" t="s">
        <v>307</v>
      </c>
      <c r="C449" s="37">
        <v>0</v>
      </c>
      <c r="D449" s="37">
        <v>0</v>
      </c>
      <c r="E449" s="38" t="str">
        <f t="shared" si="127"/>
        <v/>
      </c>
      <c r="F449" s="38" t="str">
        <f t="shared" si="128"/>
        <v/>
      </c>
      <c r="G449" s="39" t="str">
        <f t="shared" si="129"/>
        <v>0</v>
      </c>
      <c r="H449" s="40" t="str">
        <f t="shared" si="130"/>
        <v/>
      </c>
    </row>
    <row r="450" spans="2:8" s="42" customFormat="1" ht="15" x14ac:dyDescent="0.2">
      <c r="B450" s="36" t="s">
        <v>549</v>
      </c>
      <c r="C450" s="37">
        <v>2</v>
      </c>
      <c r="D450" s="37">
        <v>0</v>
      </c>
      <c r="E450" s="38">
        <f t="shared" si="127"/>
        <v>3.1007751937984496E-3</v>
      </c>
      <c r="F450" s="38" t="str">
        <f t="shared" si="128"/>
        <v/>
      </c>
      <c r="G450" s="39" t="str">
        <f t="shared" si="129"/>
        <v>0</v>
      </c>
      <c r="H450" s="40">
        <f t="shared" si="130"/>
        <v>0</v>
      </c>
    </row>
    <row r="451" spans="2:8" s="42" customFormat="1" ht="15" x14ac:dyDescent="0.2">
      <c r="B451" s="36" t="s">
        <v>308</v>
      </c>
      <c r="C451" s="37">
        <v>9</v>
      </c>
      <c r="D451" s="37">
        <v>3</v>
      </c>
      <c r="E451" s="38">
        <f t="shared" si="127"/>
        <v>1.3953488372093023E-2</v>
      </c>
      <c r="F451" s="38">
        <f t="shared" si="128"/>
        <v>2.331002331002331E-3</v>
      </c>
      <c r="G451" s="39">
        <f t="shared" si="129"/>
        <v>-0.66666666666666663</v>
      </c>
      <c r="H451" s="40">
        <f t="shared" si="130"/>
        <v>-9.3023255813953487E-3</v>
      </c>
    </row>
    <row r="452" spans="2:8" s="42" customFormat="1" ht="15" x14ac:dyDescent="0.2">
      <c r="B452" s="36" t="s">
        <v>309</v>
      </c>
      <c r="C452" s="37">
        <v>0</v>
      </c>
      <c r="D452" s="37">
        <v>0</v>
      </c>
      <c r="E452" s="38" t="str">
        <f t="shared" si="127"/>
        <v/>
      </c>
      <c r="F452" s="38" t="str">
        <f t="shared" si="128"/>
        <v/>
      </c>
      <c r="G452" s="39" t="str">
        <f t="shared" si="129"/>
        <v>0</v>
      </c>
      <c r="H452" s="40" t="str">
        <f t="shared" si="130"/>
        <v/>
      </c>
    </row>
    <row r="453" spans="2:8" s="42" customFormat="1" ht="15" x14ac:dyDescent="0.2">
      <c r="B453" s="36" t="s">
        <v>310</v>
      </c>
      <c r="C453" s="37">
        <v>3</v>
      </c>
      <c r="D453" s="37">
        <v>0</v>
      </c>
      <c r="E453" s="38">
        <f t="shared" si="127"/>
        <v>4.6511627906976744E-3</v>
      </c>
      <c r="F453" s="38" t="str">
        <f t="shared" si="128"/>
        <v/>
      </c>
      <c r="G453" s="39" t="str">
        <f t="shared" si="129"/>
        <v>0</v>
      </c>
      <c r="H453" s="40">
        <f t="shared" si="130"/>
        <v>0</v>
      </c>
    </row>
    <row r="454" spans="2:8" s="42" customFormat="1" ht="15" x14ac:dyDescent="0.2">
      <c r="B454" s="36" t="s">
        <v>117</v>
      </c>
      <c r="C454" s="37">
        <v>0</v>
      </c>
      <c r="D454" s="37">
        <v>0</v>
      </c>
      <c r="E454" s="38" t="str">
        <f t="shared" si="127"/>
        <v/>
      </c>
      <c r="F454" s="38" t="str">
        <f t="shared" si="128"/>
        <v/>
      </c>
      <c r="G454" s="39" t="str">
        <f t="shared" si="129"/>
        <v>0</v>
      </c>
      <c r="H454" s="40" t="str">
        <f t="shared" si="130"/>
        <v/>
      </c>
    </row>
    <row r="455" spans="2:8" s="42" customFormat="1" ht="15" x14ac:dyDescent="0.2">
      <c r="B455" s="36" t="s">
        <v>311</v>
      </c>
      <c r="C455" s="37">
        <v>0</v>
      </c>
      <c r="D455" s="37">
        <v>0</v>
      </c>
      <c r="E455" s="38" t="str">
        <f t="shared" si="127"/>
        <v/>
      </c>
      <c r="F455" s="38" t="str">
        <f t="shared" si="128"/>
        <v/>
      </c>
      <c r="G455" s="39" t="str">
        <f t="shared" si="129"/>
        <v>0</v>
      </c>
      <c r="H455" s="40" t="str">
        <f t="shared" si="130"/>
        <v/>
      </c>
    </row>
    <row r="456" spans="2:8" s="42" customFormat="1" ht="15" x14ac:dyDescent="0.2">
      <c r="B456" s="36" t="s">
        <v>312</v>
      </c>
      <c r="C456" s="37">
        <v>4</v>
      </c>
      <c r="D456" s="37">
        <v>8</v>
      </c>
      <c r="E456" s="38">
        <f t="shared" si="127"/>
        <v>6.2015503875968991E-3</v>
      </c>
      <c r="F456" s="38">
        <f t="shared" si="128"/>
        <v>6.216006216006216E-3</v>
      </c>
      <c r="G456" s="39">
        <f t="shared" si="129"/>
        <v>1</v>
      </c>
      <c r="H456" s="40">
        <f t="shared" si="130"/>
        <v>6.2015503875968991E-3</v>
      </c>
    </row>
    <row r="457" spans="2:8" s="42" customFormat="1" ht="15" x14ac:dyDescent="0.2">
      <c r="B457" s="36" t="s">
        <v>550</v>
      </c>
      <c r="C457" s="37">
        <v>0</v>
      </c>
      <c r="D457" s="37">
        <v>0</v>
      </c>
      <c r="E457" s="38" t="str">
        <f t="shared" si="127"/>
        <v/>
      </c>
      <c r="F457" s="38" t="str">
        <f t="shared" si="128"/>
        <v/>
      </c>
      <c r="G457" s="39" t="str">
        <f t="shared" si="129"/>
        <v>0</v>
      </c>
      <c r="H457" s="40" t="str">
        <f t="shared" si="130"/>
        <v/>
      </c>
    </row>
    <row r="458" spans="2:8" s="42" customFormat="1" ht="15" x14ac:dyDescent="0.2">
      <c r="B458" s="36" t="s">
        <v>313</v>
      </c>
      <c r="C458" s="37">
        <v>0</v>
      </c>
      <c r="D458" s="37">
        <v>0</v>
      </c>
      <c r="E458" s="38" t="str">
        <f t="shared" si="127"/>
        <v/>
      </c>
      <c r="F458" s="38" t="str">
        <f t="shared" si="128"/>
        <v/>
      </c>
      <c r="G458" s="39" t="str">
        <f t="shared" si="129"/>
        <v>0</v>
      </c>
      <c r="H458" s="40" t="str">
        <f t="shared" si="130"/>
        <v/>
      </c>
    </row>
    <row r="459" spans="2:8" s="42" customFormat="1" ht="15" x14ac:dyDescent="0.2">
      <c r="B459" s="36" t="s">
        <v>314</v>
      </c>
      <c r="C459" s="37">
        <v>0</v>
      </c>
      <c r="D459" s="37">
        <v>0</v>
      </c>
      <c r="E459" s="38" t="str">
        <f t="shared" si="127"/>
        <v/>
      </c>
      <c r="F459" s="38" t="str">
        <f t="shared" si="128"/>
        <v/>
      </c>
      <c r="G459" s="39" t="str">
        <f t="shared" si="129"/>
        <v>0</v>
      </c>
      <c r="H459" s="40" t="str">
        <f t="shared" si="130"/>
        <v/>
      </c>
    </row>
    <row r="460" spans="2:8" s="42" customFormat="1" ht="15" x14ac:dyDescent="0.2">
      <c r="B460" s="36" t="s">
        <v>315</v>
      </c>
      <c r="C460" s="37">
        <v>0</v>
      </c>
      <c r="D460" s="37">
        <v>0</v>
      </c>
      <c r="E460" s="38" t="str">
        <f t="shared" si="127"/>
        <v/>
      </c>
      <c r="F460" s="38" t="str">
        <f t="shared" si="128"/>
        <v/>
      </c>
      <c r="G460" s="39" t="str">
        <f t="shared" si="129"/>
        <v>0</v>
      </c>
      <c r="H460" s="40" t="str">
        <f t="shared" si="130"/>
        <v/>
      </c>
    </row>
    <row r="461" spans="2:8" s="42" customFormat="1" ht="15" x14ac:dyDescent="0.2">
      <c r="B461" s="36" t="s">
        <v>316</v>
      </c>
      <c r="C461" s="37">
        <v>0</v>
      </c>
      <c r="D461" s="37">
        <v>0</v>
      </c>
      <c r="E461" s="38" t="str">
        <f t="shared" si="127"/>
        <v/>
      </c>
      <c r="F461" s="38" t="str">
        <f t="shared" si="128"/>
        <v/>
      </c>
      <c r="G461" s="39" t="str">
        <f t="shared" si="129"/>
        <v>0</v>
      </c>
      <c r="H461" s="40" t="str">
        <f t="shared" si="130"/>
        <v/>
      </c>
    </row>
    <row r="462" spans="2:8" s="42" customFormat="1" ht="15" x14ac:dyDescent="0.2">
      <c r="B462" s="36" t="s">
        <v>140</v>
      </c>
      <c r="C462" s="37">
        <v>0</v>
      </c>
      <c r="D462" s="37">
        <v>1</v>
      </c>
      <c r="E462" s="38" t="str">
        <f t="shared" si="127"/>
        <v/>
      </c>
      <c r="F462" s="38">
        <f t="shared" si="128"/>
        <v>7.77000777000777E-4</v>
      </c>
      <c r="G462" s="39" t="str">
        <f t="shared" si="129"/>
        <v>0</v>
      </c>
      <c r="H462" s="40" t="str">
        <f t="shared" si="130"/>
        <v/>
      </c>
    </row>
    <row r="463" spans="2:8" s="42" customFormat="1" ht="30" x14ac:dyDescent="0.2">
      <c r="B463" s="36" t="s">
        <v>141</v>
      </c>
      <c r="C463" s="37">
        <v>1</v>
      </c>
      <c r="D463" s="37">
        <v>0</v>
      </c>
      <c r="E463" s="38">
        <f t="shared" si="127"/>
        <v>1.5503875968992248E-3</v>
      </c>
      <c r="F463" s="38" t="str">
        <f t="shared" si="128"/>
        <v/>
      </c>
      <c r="G463" s="39" t="str">
        <f t="shared" si="129"/>
        <v>0</v>
      </c>
      <c r="H463" s="40">
        <f t="shared" si="130"/>
        <v>0</v>
      </c>
    </row>
    <row r="464" spans="2:8" s="42" customFormat="1" ht="15" x14ac:dyDescent="0.2">
      <c r="B464" s="36" t="s">
        <v>317</v>
      </c>
      <c r="C464" s="37">
        <v>0</v>
      </c>
      <c r="D464" s="37">
        <v>0</v>
      </c>
      <c r="E464" s="38" t="str">
        <f t="shared" si="127"/>
        <v/>
      </c>
      <c r="F464" s="38" t="str">
        <f t="shared" si="128"/>
        <v/>
      </c>
      <c r="G464" s="39" t="str">
        <f t="shared" si="129"/>
        <v>0</v>
      </c>
      <c r="H464" s="40" t="str">
        <f t="shared" si="130"/>
        <v/>
      </c>
    </row>
    <row r="465" spans="2:8" s="42" customFormat="1" ht="15" x14ac:dyDescent="0.2">
      <c r="B465" s="36" t="s">
        <v>318</v>
      </c>
      <c r="C465" s="37">
        <v>0</v>
      </c>
      <c r="D465" s="37">
        <v>0</v>
      </c>
      <c r="E465" s="38" t="str">
        <f t="shared" si="127"/>
        <v/>
      </c>
      <c r="F465" s="38" t="str">
        <f t="shared" si="128"/>
        <v/>
      </c>
      <c r="G465" s="39" t="str">
        <f t="shared" si="129"/>
        <v>0</v>
      </c>
      <c r="H465" s="40" t="str">
        <f t="shared" si="130"/>
        <v/>
      </c>
    </row>
    <row r="466" spans="2:8" s="42" customFormat="1" ht="30" x14ac:dyDescent="0.2">
      <c r="B466" s="36" t="s">
        <v>319</v>
      </c>
      <c r="C466" s="37">
        <v>0</v>
      </c>
      <c r="D466" s="37">
        <v>0</v>
      </c>
      <c r="E466" s="38" t="str">
        <f t="shared" si="127"/>
        <v/>
      </c>
      <c r="F466" s="38" t="str">
        <f t="shared" si="128"/>
        <v/>
      </c>
      <c r="G466" s="39" t="str">
        <f t="shared" si="129"/>
        <v>0</v>
      </c>
      <c r="H466" s="40" t="str">
        <f t="shared" si="130"/>
        <v/>
      </c>
    </row>
    <row r="467" spans="2:8" s="42" customFormat="1" ht="15" x14ac:dyDescent="0.2">
      <c r="B467" s="36" t="s">
        <v>138</v>
      </c>
      <c r="C467" s="37">
        <v>3</v>
      </c>
      <c r="D467" s="37">
        <v>2</v>
      </c>
      <c r="E467" s="38">
        <f t="shared" si="127"/>
        <v>4.6511627906976744E-3</v>
      </c>
      <c r="F467" s="38">
        <f t="shared" si="128"/>
        <v>1.554001554001554E-3</v>
      </c>
      <c r="G467" s="39">
        <f t="shared" si="129"/>
        <v>-0.33333333333333331</v>
      </c>
      <c r="H467" s="40">
        <f t="shared" si="130"/>
        <v>-1.5503875968992248E-3</v>
      </c>
    </row>
    <row r="468" spans="2:8" s="42" customFormat="1" ht="15" x14ac:dyDescent="0.2">
      <c r="B468" s="36" t="s">
        <v>320</v>
      </c>
      <c r="C468" s="37">
        <v>0</v>
      </c>
      <c r="D468" s="37">
        <v>0</v>
      </c>
      <c r="E468" s="38" t="str">
        <f t="shared" si="127"/>
        <v/>
      </c>
      <c r="F468" s="38" t="str">
        <f t="shared" si="128"/>
        <v/>
      </c>
      <c r="G468" s="39" t="str">
        <f t="shared" si="129"/>
        <v>0</v>
      </c>
      <c r="H468" s="40" t="str">
        <f t="shared" si="130"/>
        <v/>
      </c>
    </row>
    <row r="469" spans="2:8" s="42" customFormat="1" ht="15" x14ac:dyDescent="0.2">
      <c r="B469" s="36" t="s">
        <v>321</v>
      </c>
      <c r="C469" s="37">
        <v>0</v>
      </c>
      <c r="D469" s="37">
        <v>0</v>
      </c>
      <c r="E469" s="38" t="str">
        <f t="shared" ref="E469:E534" si="147">+IF(C469=0,"",C469/C$329)</f>
        <v/>
      </c>
      <c r="F469" s="38" t="str">
        <f t="shared" ref="F469:F534" si="148">+IF(D469=0,"",D469/D$329)</f>
        <v/>
      </c>
      <c r="G469" s="39" t="str">
        <f t="shared" ref="G469:G534" si="149">+IF(OR(AND(D469=0),(C469=0)),"0",((D469-C469)/C469))</f>
        <v>0</v>
      </c>
      <c r="H469" s="40" t="str">
        <f t="shared" ref="H469:H534" si="150">+IF(OR(AND(E469=""),(G469="")),"",E469*G469)</f>
        <v/>
      </c>
    </row>
    <row r="470" spans="2:8" s="42" customFormat="1" ht="15" x14ac:dyDescent="0.2">
      <c r="B470" s="36" t="s">
        <v>322</v>
      </c>
      <c r="C470" s="37">
        <v>0</v>
      </c>
      <c r="D470" s="37">
        <v>0</v>
      </c>
      <c r="E470" s="38" t="str">
        <f t="shared" si="147"/>
        <v/>
      </c>
      <c r="F470" s="38" t="str">
        <f t="shared" si="148"/>
        <v/>
      </c>
      <c r="G470" s="39" t="str">
        <f t="shared" si="149"/>
        <v>0</v>
      </c>
      <c r="H470" s="40" t="str">
        <f t="shared" si="150"/>
        <v/>
      </c>
    </row>
    <row r="471" spans="2:8" s="42" customFormat="1" ht="30" x14ac:dyDescent="0.2">
      <c r="B471" s="36" t="s">
        <v>323</v>
      </c>
      <c r="C471" s="37">
        <v>0</v>
      </c>
      <c r="D471" s="37">
        <v>0</v>
      </c>
      <c r="E471" s="38" t="str">
        <f t="shared" si="147"/>
        <v/>
      </c>
      <c r="F471" s="38" t="str">
        <f t="shared" si="148"/>
        <v/>
      </c>
      <c r="G471" s="39" t="str">
        <f t="shared" si="149"/>
        <v>0</v>
      </c>
      <c r="H471" s="40" t="str">
        <f t="shared" si="150"/>
        <v/>
      </c>
    </row>
    <row r="472" spans="2:8" s="42" customFormat="1" ht="15" x14ac:dyDescent="0.2">
      <c r="B472" s="36" t="s">
        <v>136</v>
      </c>
      <c r="C472" s="37">
        <v>0</v>
      </c>
      <c r="D472" s="37">
        <v>0</v>
      </c>
      <c r="E472" s="38" t="str">
        <f t="shared" si="147"/>
        <v/>
      </c>
      <c r="F472" s="38" t="str">
        <f t="shared" si="148"/>
        <v/>
      </c>
      <c r="G472" s="39" t="str">
        <f t="shared" si="149"/>
        <v>0</v>
      </c>
      <c r="H472" s="40" t="str">
        <f t="shared" si="150"/>
        <v/>
      </c>
    </row>
    <row r="473" spans="2:8" s="42" customFormat="1" ht="15" x14ac:dyDescent="0.2">
      <c r="B473" s="36" t="s">
        <v>324</v>
      </c>
      <c r="C473" s="37">
        <v>0</v>
      </c>
      <c r="D473" s="37">
        <v>0</v>
      </c>
      <c r="E473" s="38" t="str">
        <f t="shared" si="147"/>
        <v/>
      </c>
      <c r="F473" s="38" t="str">
        <f t="shared" si="148"/>
        <v/>
      </c>
      <c r="G473" s="39" t="str">
        <f t="shared" si="149"/>
        <v>0</v>
      </c>
      <c r="H473" s="40" t="str">
        <f t="shared" si="150"/>
        <v/>
      </c>
    </row>
    <row r="474" spans="2:8" s="42" customFormat="1" ht="15" x14ac:dyDescent="0.2">
      <c r="B474" s="36" t="s">
        <v>325</v>
      </c>
      <c r="C474" s="37">
        <v>0</v>
      </c>
      <c r="D474" s="37">
        <v>0</v>
      </c>
      <c r="E474" s="38" t="str">
        <f t="shared" si="147"/>
        <v/>
      </c>
      <c r="F474" s="38" t="str">
        <f t="shared" si="148"/>
        <v/>
      </c>
      <c r="G474" s="39" t="str">
        <f t="shared" si="149"/>
        <v>0</v>
      </c>
      <c r="H474" s="40" t="str">
        <f t="shared" si="150"/>
        <v/>
      </c>
    </row>
    <row r="475" spans="2:8" s="42" customFormat="1" ht="15" x14ac:dyDescent="0.2">
      <c r="B475" s="36" t="s">
        <v>551</v>
      </c>
      <c r="C475" s="37">
        <v>0</v>
      </c>
      <c r="D475" s="37">
        <v>0</v>
      </c>
      <c r="E475" s="38" t="str">
        <f t="shared" si="147"/>
        <v/>
      </c>
      <c r="F475" s="38" t="str">
        <f t="shared" si="148"/>
        <v/>
      </c>
      <c r="G475" s="39" t="str">
        <f t="shared" si="149"/>
        <v>0</v>
      </c>
      <c r="H475" s="40" t="str">
        <f t="shared" si="150"/>
        <v/>
      </c>
    </row>
    <row r="476" spans="2:8" s="42" customFormat="1" ht="15" x14ac:dyDescent="0.2">
      <c r="B476" s="36" t="s">
        <v>144</v>
      </c>
      <c r="C476" s="37">
        <v>0</v>
      </c>
      <c r="D476" s="37">
        <v>0</v>
      </c>
      <c r="E476" s="38" t="str">
        <f t="shared" si="147"/>
        <v/>
      </c>
      <c r="F476" s="38" t="str">
        <f t="shared" si="148"/>
        <v/>
      </c>
      <c r="G476" s="39" t="str">
        <f t="shared" si="149"/>
        <v>0</v>
      </c>
      <c r="H476" s="40" t="str">
        <f t="shared" si="150"/>
        <v/>
      </c>
    </row>
    <row r="477" spans="2:8" s="42" customFormat="1" ht="15" x14ac:dyDescent="0.2">
      <c r="B477" s="36" t="s">
        <v>552</v>
      </c>
      <c r="C477" s="37">
        <v>2</v>
      </c>
      <c r="D477" s="37">
        <v>2</v>
      </c>
      <c r="E477" s="38">
        <f t="shared" si="147"/>
        <v>3.1007751937984496E-3</v>
      </c>
      <c r="F477" s="38">
        <f t="shared" si="148"/>
        <v>1.554001554001554E-3</v>
      </c>
      <c r="G477" s="39">
        <f t="shared" si="149"/>
        <v>0</v>
      </c>
      <c r="H477" s="40">
        <f t="shared" si="150"/>
        <v>0</v>
      </c>
    </row>
    <row r="478" spans="2:8" s="42" customFormat="1" ht="15" x14ac:dyDescent="0.2">
      <c r="B478" s="36" t="s">
        <v>137</v>
      </c>
      <c r="C478" s="37">
        <v>0</v>
      </c>
      <c r="D478" s="37">
        <v>3</v>
      </c>
      <c r="E478" s="38" t="str">
        <f t="shared" si="147"/>
        <v/>
      </c>
      <c r="F478" s="38">
        <f t="shared" si="148"/>
        <v>2.331002331002331E-3</v>
      </c>
      <c r="G478" s="39" t="str">
        <f t="shared" si="149"/>
        <v>0</v>
      </c>
      <c r="H478" s="40" t="str">
        <f t="shared" si="150"/>
        <v/>
      </c>
    </row>
    <row r="479" spans="2:8" s="42" customFormat="1" ht="30" x14ac:dyDescent="0.2">
      <c r="B479" s="36" t="s">
        <v>326</v>
      </c>
      <c r="C479" s="37">
        <v>0</v>
      </c>
      <c r="D479" s="37">
        <v>0</v>
      </c>
      <c r="E479" s="38" t="str">
        <f t="shared" si="147"/>
        <v/>
      </c>
      <c r="F479" s="38" t="str">
        <f t="shared" si="148"/>
        <v/>
      </c>
      <c r="G479" s="39" t="str">
        <f t="shared" si="149"/>
        <v>0</v>
      </c>
      <c r="H479" s="40" t="str">
        <f t="shared" si="150"/>
        <v/>
      </c>
    </row>
    <row r="480" spans="2:8" s="42" customFormat="1" ht="15" x14ac:dyDescent="0.2">
      <c r="B480" s="36" t="s">
        <v>139</v>
      </c>
      <c r="C480" s="37">
        <v>0</v>
      </c>
      <c r="D480" s="37">
        <v>0</v>
      </c>
      <c r="E480" s="38" t="str">
        <f t="shared" si="147"/>
        <v/>
      </c>
      <c r="F480" s="38" t="str">
        <f t="shared" si="148"/>
        <v/>
      </c>
      <c r="G480" s="39" t="str">
        <f t="shared" si="149"/>
        <v>0</v>
      </c>
      <c r="H480" s="40" t="str">
        <f t="shared" si="150"/>
        <v/>
      </c>
    </row>
    <row r="481" spans="2:8" s="42" customFormat="1" ht="30" x14ac:dyDescent="0.2">
      <c r="B481" s="36" t="s">
        <v>327</v>
      </c>
      <c r="C481" s="37">
        <v>0</v>
      </c>
      <c r="D481" s="37">
        <v>0</v>
      </c>
      <c r="E481" s="38" t="str">
        <f t="shared" si="147"/>
        <v/>
      </c>
      <c r="F481" s="38" t="str">
        <f t="shared" si="148"/>
        <v/>
      </c>
      <c r="G481" s="39" t="str">
        <f t="shared" si="149"/>
        <v>0</v>
      </c>
      <c r="H481" s="40" t="str">
        <f t="shared" si="150"/>
        <v/>
      </c>
    </row>
    <row r="482" spans="2:8" s="42" customFormat="1" ht="30" x14ac:dyDescent="0.2">
      <c r="B482" s="36" t="s">
        <v>328</v>
      </c>
      <c r="C482" s="37">
        <v>0</v>
      </c>
      <c r="D482" s="37">
        <v>0</v>
      </c>
      <c r="E482" s="38" t="str">
        <f t="shared" si="147"/>
        <v/>
      </c>
      <c r="F482" s="38" t="str">
        <f t="shared" si="148"/>
        <v/>
      </c>
      <c r="G482" s="39" t="str">
        <f t="shared" si="149"/>
        <v>0</v>
      </c>
      <c r="H482" s="40" t="str">
        <f t="shared" si="150"/>
        <v/>
      </c>
    </row>
    <row r="483" spans="2:8" s="42" customFormat="1" ht="15" x14ac:dyDescent="0.2">
      <c r="B483" s="36" t="s">
        <v>132</v>
      </c>
      <c r="C483" s="37">
        <v>0</v>
      </c>
      <c r="D483" s="37">
        <v>0</v>
      </c>
      <c r="E483" s="38" t="str">
        <f t="shared" si="147"/>
        <v/>
      </c>
      <c r="F483" s="38" t="str">
        <f t="shared" si="148"/>
        <v/>
      </c>
      <c r="G483" s="39" t="str">
        <f t="shared" si="149"/>
        <v>0</v>
      </c>
      <c r="H483" s="40" t="str">
        <f t="shared" si="150"/>
        <v/>
      </c>
    </row>
    <row r="484" spans="2:8" s="42" customFormat="1" ht="30" x14ac:dyDescent="0.2">
      <c r="B484" s="36" t="s">
        <v>553</v>
      </c>
      <c r="C484" s="37">
        <v>0</v>
      </c>
      <c r="D484" s="37">
        <v>0</v>
      </c>
      <c r="E484" s="38" t="str">
        <f t="shared" si="147"/>
        <v/>
      </c>
      <c r="F484" s="38" t="str">
        <f t="shared" si="148"/>
        <v/>
      </c>
      <c r="G484" s="39" t="str">
        <f t="shared" si="149"/>
        <v>0</v>
      </c>
      <c r="H484" s="40" t="str">
        <f t="shared" si="150"/>
        <v/>
      </c>
    </row>
    <row r="485" spans="2:8" s="42" customFormat="1" ht="30" x14ac:dyDescent="0.2">
      <c r="B485" s="36" t="s">
        <v>329</v>
      </c>
      <c r="C485" s="37">
        <v>0</v>
      </c>
      <c r="D485" s="37">
        <v>0</v>
      </c>
      <c r="E485" s="38" t="str">
        <f t="shared" si="147"/>
        <v/>
      </c>
      <c r="F485" s="38" t="str">
        <f t="shared" si="148"/>
        <v/>
      </c>
      <c r="G485" s="39" t="str">
        <f t="shared" si="149"/>
        <v>0</v>
      </c>
      <c r="H485" s="40" t="str">
        <f t="shared" si="150"/>
        <v/>
      </c>
    </row>
    <row r="486" spans="2:8" s="42" customFormat="1" ht="30" x14ac:dyDescent="0.2">
      <c r="B486" s="36" t="s">
        <v>618</v>
      </c>
      <c r="C486" s="37">
        <v>0</v>
      </c>
      <c r="D486" s="37"/>
      <c r="E486" s="38" t="str">
        <f t="shared" si="147"/>
        <v/>
      </c>
      <c r="F486" s="38" t="str">
        <f t="shared" si="148"/>
        <v/>
      </c>
      <c r="G486" s="39" t="str">
        <f t="shared" si="149"/>
        <v>0</v>
      </c>
      <c r="H486" s="40" t="str">
        <f t="shared" si="150"/>
        <v/>
      </c>
    </row>
    <row r="487" spans="2:8" s="42" customFormat="1" ht="15" x14ac:dyDescent="0.2">
      <c r="B487" s="36" t="s">
        <v>330</v>
      </c>
      <c r="C487" s="37">
        <v>0</v>
      </c>
      <c r="D487" s="37"/>
      <c r="E487" s="38" t="str">
        <f t="shared" si="147"/>
        <v/>
      </c>
      <c r="F487" s="38" t="str">
        <f t="shared" si="148"/>
        <v/>
      </c>
      <c r="G487" s="39" t="str">
        <f t="shared" si="149"/>
        <v>0</v>
      </c>
      <c r="H487" s="40" t="str">
        <f t="shared" si="150"/>
        <v/>
      </c>
    </row>
    <row r="488" spans="2:8" s="42" customFormat="1" ht="15" x14ac:dyDescent="0.2">
      <c r="B488" s="36" t="s">
        <v>331</v>
      </c>
      <c r="C488" s="37">
        <v>0</v>
      </c>
      <c r="D488" s="37"/>
      <c r="E488" s="38" t="str">
        <f t="shared" si="147"/>
        <v/>
      </c>
      <c r="F488" s="38" t="str">
        <f t="shared" si="148"/>
        <v/>
      </c>
      <c r="G488" s="39" t="str">
        <f t="shared" si="149"/>
        <v>0</v>
      </c>
      <c r="H488" s="40" t="str">
        <f t="shared" si="150"/>
        <v/>
      </c>
    </row>
    <row r="489" spans="2:8" s="42" customFormat="1" ht="15" x14ac:dyDescent="0.2">
      <c r="B489" s="36" t="s">
        <v>332</v>
      </c>
      <c r="C489" s="37">
        <v>0</v>
      </c>
      <c r="D489" s="37"/>
      <c r="E489" s="38" t="str">
        <f t="shared" si="147"/>
        <v/>
      </c>
      <c r="F489" s="38" t="str">
        <f t="shared" si="148"/>
        <v/>
      </c>
      <c r="G489" s="39" t="str">
        <f t="shared" si="149"/>
        <v>0</v>
      </c>
      <c r="H489" s="40" t="str">
        <f t="shared" si="150"/>
        <v/>
      </c>
    </row>
    <row r="490" spans="2:8" s="42" customFormat="1" ht="15" x14ac:dyDescent="0.2">
      <c r="B490" s="36" t="s">
        <v>333</v>
      </c>
      <c r="C490" s="37">
        <v>0</v>
      </c>
      <c r="D490" s="37">
        <v>0</v>
      </c>
      <c r="E490" s="38" t="str">
        <f t="shared" si="147"/>
        <v/>
      </c>
      <c r="F490" s="38" t="str">
        <f t="shared" si="148"/>
        <v/>
      </c>
      <c r="G490" s="39" t="str">
        <f t="shared" si="149"/>
        <v>0</v>
      </c>
      <c r="H490" s="40" t="str">
        <f t="shared" si="150"/>
        <v/>
      </c>
    </row>
    <row r="491" spans="2:8" s="42" customFormat="1" ht="15" x14ac:dyDescent="0.2">
      <c r="B491" s="36" t="s">
        <v>554</v>
      </c>
      <c r="C491" s="37">
        <v>0</v>
      </c>
      <c r="D491" s="37">
        <v>0</v>
      </c>
      <c r="E491" s="38" t="str">
        <f t="shared" si="147"/>
        <v/>
      </c>
      <c r="F491" s="38" t="str">
        <f t="shared" si="148"/>
        <v/>
      </c>
      <c r="G491" s="39" t="str">
        <f t="shared" si="149"/>
        <v>0</v>
      </c>
      <c r="H491" s="40" t="str">
        <f t="shared" si="150"/>
        <v/>
      </c>
    </row>
    <row r="492" spans="2:8" s="42" customFormat="1" ht="15" x14ac:dyDescent="0.2">
      <c r="B492" s="36" t="s">
        <v>555</v>
      </c>
      <c r="C492" s="37">
        <v>0</v>
      </c>
      <c r="D492" s="37">
        <v>0</v>
      </c>
      <c r="E492" s="38" t="str">
        <f t="shared" si="147"/>
        <v/>
      </c>
      <c r="F492" s="38" t="str">
        <f t="shared" si="148"/>
        <v/>
      </c>
      <c r="G492" s="39" t="str">
        <f t="shared" si="149"/>
        <v>0</v>
      </c>
      <c r="H492" s="40" t="str">
        <f t="shared" si="150"/>
        <v/>
      </c>
    </row>
    <row r="493" spans="2:8" s="42" customFormat="1" ht="15" x14ac:dyDescent="0.2">
      <c r="B493" s="36" t="s">
        <v>334</v>
      </c>
      <c r="C493" s="37">
        <v>0</v>
      </c>
      <c r="D493" s="37">
        <v>0</v>
      </c>
      <c r="E493" s="38" t="str">
        <f t="shared" si="147"/>
        <v/>
      </c>
      <c r="F493" s="38" t="str">
        <f t="shared" si="148"/>
        <v/>
      </c>
      <c r="G493" s="39" t="str">
        <f t="shared" si="149"/>
        <v>0</v>
      </c>
      <c r="H493" s="40" t="str">
        <f t="shared" si="150"/>
        <v/>
      </c>
    </row>
    <row r="494" spans="2:8" s="42" customFormat="1" ht="30" x14ac:dyDescent="0.2">
      <c r="B494" s="36" t="s">
        <v>335</v>
      </c>
      <c r="C494" s="37">
        <v>0</v>
      </c>
      <c r="D494" s="37">
        <v>0</v>
      </c>
      <c r="E494" s="38" t="str">
        <f t="shared" si="147"/>
        <v/>
      </c>
      <c r="F494" s="38" t="str">
        <f t="shared" si="148"/>
        <v/>
      </c>
      <c r="G494" s="39" t="str">
        <f t="shared" si="149"/>
        <v>0</v>
      </c>
      <c r="H494" s="40" t="str">
        <f t="shared" si="150"/>
        <v/>
      </c>
    </row>
    <row r="495" spans="2:8" s="42" customFormat="1" ht="15" x14ac:dyDescent="0.2">
      <c r="B495" s="36" t="s">
        <v>336</v>
      </c>
      <c r="C495" s="37">
        <v>0</v>
      </c>
      <c r="D495" s="37">
        <v>0</v>
      </c>
      <c r="E495" s="38" t="str">
        <f t="shared" si="147"/>
        <v/>
      </c>
      <c r="F495" s="38" t="str">
        <f t="shared" si="148"/>
        <v/>
      </c>
      <c r="G495" s="39" t="str">
        <f t="shared" si="149"/>
        <v>0</v>
      </c>
      <c r="H495" s="40" t="str">
        <f t="shared" si="150"/>
        <v/>
      </c>
    </row>
    <row r="496" spans="2:8" s="42" customFormat="1" ht="15" x14ac:dyDescent="0.2">
      <c r="B496" s="36" t="s">
        <v>134</v>
      </c>
      <c r="C496" s="37">
        <v>0</v>
      </c>
      <c r="D496" s="37">
        <v>0</v>
      </c>
      <c r="E496" s="38" t="str">
        <f t="shared" si="147"/>
        <v/>
      </c>
      <c r="F496" s="38" t="str">
        <f t="shared" si="148"/>
        <v/>
      </c>
      <c r="G496" s="39" t="str">
        <f t="shared" si="149"/>
        <v>0</v>
      </c>
      <c r="H496" s="40" t="str">
        <f t="shared" si="150"/>
        <v/>
      </c>
    </row>
    <row r="497" spans="1:8" s="42" customFormat="1" ht="30" x14ac:dyDescent="0.2">
      <c r="B497" s="36" t="s">
        <v>337</v>
      </c>
      <c r="C497" s="37">
        <v>0</v>
      </c>
      <c r="D497" s="37">
        <v>0</v>
      </c>
      <c r="E497" s="38" t="str">
        <f t="shared" si="147"/>
        <v/>
      </c>
      <c r="F497" s="38" t="str">
        <f t="shared" si="148"/>
        <v/>
      </c>
      <c r="G497" s="39" t="str">
        <f t="shared" si="149"/>
        <v>0</v>
      </c>
      <c r="H497" s="40" t="str">
        <f t="shared" si="150"/>
        <v/>
      </c>
    </row>
    <row r="498" spans="1:8" s="42" customFormat="1" ht="15" x14ac:dyDescent="0.2">
      <c r="B498" s="36" t="s">
        <v>142</v>
      </c>
      <c r="C498" s="37">
        <v>0</v>
      </c>
      <c r="D498" s="37">
        <v>0</v>
      </c>
      <c r="E498" s="38" t="str">
        <f t="shared" si="147"/>
        <v/>
      </c>
      <c r="F498" s="38" t="str">
        <f t="shared" si="148"/>
        <v/>
      </c>
      <c r="G498" s="39" t="str">
        <f t="shared" si="149"/>
        <v>0</v>
      </c>
      <c r="H498" s="40" t="str">
        <f t="shared" si="150"/>
        <v/>
      </c>
    </row>
    <row r="499" spans="1:8" s="42" customFormat="1" ht="15" x14ac:dyDescent="0.2">
      <c r="B499" s="36" t="s">
        <v>133</v>
      </c>
      <c r="C499" s="37">
        <v>0</v>
      </c>
      <c r="D499" s="37">
        <v>0</v>
      </c>
      <c r="E499" s="38" t="str">
        <f t="shared" si="147"/>
        <v/>
      </c>
      <c r="F499" s="38" t="str">
        <f t="shared" si="148"/>
        <v/>
      </c>
      <c r="G499" s="39" t="str">
        <f t="shared" si="149"/>
        <v>0</v>
      </c>
      <c r="H499" s="40" t="str">
        <f t="shared" si="150"/>
        <v/>
      </c>
    </row>
    <row r="500" spans="1:8" s="42" customFormat="1" ht="15" x14ac:dyDescent="0.2">
      <c r="B500" s="36" t="s">
        <v>135</v>
      </c>
      <c r="C500" s="37">
        <v>0</v>
      </c>
      <c r="D500" s="37">
        <v>0</v>
      </c>
      <c r="E500" s="38" t="str">
        <f t="shared" si="147"/>
        <v/>
      </c>
      <c r="F500" s="38" t="str">
        <f t="shared" si="148"/>
        <v/>
      </c>
      <c r="G500" s="39" t="str">
        <f t="shared" si="149"/>
        <v>0</v>
      </c>
      <c r="H500" s="40" t="str">
        <f t="shared" si="150"/>
        <v/>
      </c>
    </row>
    <row r="501" spans="1:8" s="42" customFormat="1" ht="15" x14ac:dyDescent="0.2">
      <c r="B501" s="36" t="s">
        <v>338</v>
      </c>
      <c r="C501" s="37">
        <v>0</v>
      </c>
      <c r="D501" s="37">
        <v>0</v>
      </c>
      <c r="E501" s="38" t="str">
        <f t="shared" si="147"/>
        <v/>
      </c>
      <c r="F501" s="38" t="str">
        <f t="shared" si="148"/>
        <v/>
      </c>
      <c r="G501" s="39" t="str">
        <f t="shared" si="149"/>
        <v>0</v>
      </c>
      <c r="H501" s="40" t="str">
        <f t="shared" si="150"/>
        <v/>
      </c>
    </row>
    <row r="502" spans="1:8" s="42" customFormat="1" ht="15" x14ac:dyDescent="0.2">
      <c r="B502" s="36" t="s">
        <v>339</v>
      </c>
      <c r="C502" s="37">
        <v>0</v>
      </c>
      <c r="D502" s="37">
        <v>0</v>
      </c>
      <c r="E502" s="38" t="str">
        <f t="shared" si="147"/>
        <v/>
      </c>
      <c r="F502" s="38" t="str">
        <f t="shared" si="148"/>
        <v/>
      </c>
      <c r="G502" s="39" t="str">
        <f t="shared" si="149"/>
        <v>0</v>
      </c>
      <c r="H502" s="40" t="str">
        <f t="shared" si="150"/>
        <v/>
      </c>
    </row>
    <row r="503" spans="1:8" s="42" customFormat="1" ht="15" x14ac:dyDescent="0.2">
      <c r="B503" s="36" t="s">
        <v>143</v>
      </c>
      <c r="C503" s="37">
        <v>3</v>
      </c>
      <c r="D503" s="37">
        <v>4</v>
      </c>
      <c r="E503" s="38">
        <f t="shared" si="147"/>
        <v>4.6511627906976744E-3</v>
      </c>
      <c r="F503" s="38">
        <f t="shared" si="148"/>
        <v>3.108003108003108E-3</v>
      </c>
      <c r="G503" s="39">
        <f t="shared" si="149"/>
        <v>0.33333333333333331</v>
      </c>
      <c r="H503" s="40">
        <f t="shared" si="150"/>
        <v>1.5503875968992248E-3</v>
      </c>
    </row>
    <row r="504" spans="1:8" s="42" customFormat="1" ht="15" x14ac:dyDescent="0.2">
      <c r="B504" s="36" t="s">
        <v>556</v>
      </c>
      <c r="C504" s="37">
        <v>0</v>
      </c>
      <c r="D504" s="37">
        <v>0</v>
      </c>
      <c r="E504" s="38" t="str">
        <f t="shared" si="147"/>
        <v/>
      </c>
      <c r="F504" s="38" t="str">
        <f t="shared" si="148"/>
        <v/>
      </c>
      <c r="G504" s="39" t="str">
        <f t="shared" si="149"/>
        <v>0</v>
      </c>
      <c r="H504" s="40" t="str">
        <f t="shared" si="150"/>
        <v/>
      </c>
    </row>
    <row r="505" spans="1:8" s="42" customFormat="1" ht="15" x14ac:dyDescent="0.2">
      <c r="A505" s="45" t="s">
        <v>614</v>
      </c>
      <c r="B505" s="36" t="s">
        <v>613</v>
      </c>
      <c r="C505" s="37"/>
      <c r="D505" s="37">
        <v>0</v>
      </c>
      <c r="E505" s="38" t="str">
        <f t="shared" ref="E505" si="151">+IF(C505=0,"",C505/C$329)</f>
        <v/>
      </c>
      <c r="F505" s="38" t="str">
        <f t="shared" ref="F505" si="152">+IF(D505=0,"",D505/D$329)</f>
        <v/>
      </c>
      <c r="G505" s="39" t="str">
        <f t="shared" ref="G505" si="153">+IF(OR(AND(D505=0),(C505=0)),"0",((D505-C505)/C505))</f>
        <v>0</v>
      </c>
      <c r="H505" s="40" t="str">
        <f t="shared" ref="H505" si="154">+IF(OR(AND(E505=""),(G505="")),"",E505*G505)</f>
        <v/>
      </c>
    </row>
    <row r="506" spans="1:8" s="42" customFormat="1" ht="15" x14ac:dyDescent="0.2">
      <c r="B506" s="36" t="s">
        <v>150</v>
      </c>
      <c r="C506" s="37">
        <v>1</v>
      </c>
      <c r="D506" s="37">
        <v>2</v>
      </c>
      <c r="E506" s="38">
        <f t="shared" si="147"/>
        <v>1.5503875968992248E-3</v>
      </c>
      <c r="F506" s="38">
        <f t="shared" si="148"/>
        <v>1.554001554001554E-3</v>
      </c>
      <c r="G506" s="39">
        <f t="shared" si="149"/>
        <v>1</v>
      </c>
      <c r="H506" s="40">
        <f t="shared" si="150"/>
        <v>1.5503875968992248E-3</v>
      </c>
    </row>
    <row r="507" spans="1:8" s="42" customFormat="1" ht="30" x14ac:dyDescent="0.2">
      <c r="B507" s="36" t="s">
        <v>557</v>
      </c>
      <c r="C507" s="37">
        <v>0</v>
      </c>
      <c r="D507" s="37">
        <v>0</v>
      </c>
      <c r="E507" s="38" t="str">
        <f t="shared" si="147"/>
        <v/>
      </c>
      <c r="F507" s="38" t="str">
        <f t="shared" si="148"/>
        <v/>
      </c>
      <c r="G507" s="39" t="str">
        <f t="shared" si="149"/>
        <v>0</v>
      </c>
      <c r="H507" s="40" t="str">
        <f t="shared" si="150"/>
        <v/>
      </c>
    </row>
    <row r="508" spans="1:8" s="42" customFormat="1" ht="15" x14ac:dyDescent="0.2">
      <c r="B508" s="36" t="s">
        <v>148</v>
      </c>
      <c r="C508" s="37">
        <v>0</v>
      </c>
      <c r="D508" s="37">
        <v>0</v>
      </c>
      <c r="E508" s="38" t="str">
        <f t="shared" si="147"/>
        <v/>
      </c>
      <c r="F508" s="38" t="str">
        <f t="shared" si="148"/>
        <v/>
      </c>
      <c r="G508" s="39" t="str">
        <f t="shared" si="149"/>
        <v>0</v>
      </c>
      <c r="H508" s="40" t="str">
        <f t="shared" si="150"/>
        <v/>
      </c>
    </row>
    <row r="509" spans="1:8" s="42" customFormat="1" ht="15" x14ac:dyDescent="0.2">
      <c r="B509" s="36" t="s">
        <v>374</v>
      </c>
      <c r="C509" s="37">
        <v>3</v>
      </c>
      <c r="D509" s="37">
        <v>31</v>
      </c>
      <c r="E509" s="38">
        <f t="shared" si="147"/>
        <v>4.6511627906976744E-3</v>
      </c>
      <c r="F509" s="38">
        <f t="shared" si="148"/>
        <v>2.4087024087024088E-2</v>
      </c>
      <c r="G509" s="39">
        <f t="shared" si="149"/>
        <v>9.3333333333333339</v>
      </c>
      <c r="H509" s="40">
        <f t="shared" si="150"/>
        <v>4.3410852713178294E-2</v>
      </c>
    </row>
    <row r="510" spans="1:8" s="42" customFormat="1" ht="15" x14ac:dyDescent="0.2">
      <c r="B510" s="36" t="s">
        <v>375</v>
      </c>
      <c r="C510" s="37">
        <v>0</v>
      </c>
      <c r="D510" s="37">
        <v>2</v>
      </c>
      <c r="E510" s="38" t="str">
        <f t="shared" si="147"/>
        <v/>
      </c>
      <c r="F510" s="38">
        <f t="shared" si="148"/>
        <v>1.554001554001554E-3</v>
      </c>
      <c r="G510" s="39" t="str">
        <f t="shared" si="149"/>
        <v>0</v>
      </c>
      <c r="H510" s="40" t="str">
        <f t="shared" si="150"/>
        <v/>
      </c>
    </row>
    <row r="511" spans="1:8" s="42" customFormat="1" ht="15" x14ac:dyDescent="0.2">
      <c r="B511" s="36" t="s">
        <v>558</v>
      </c>
      <c r="C511" s="37">
        <v>0</v>
      </c>
      <c r="D511" s="37">
        <v>0</v>
      </c>
      <c r="E511" s="38" t="str">
        <f t="shared" si="147"/>
        <v/>
      </c>
      <c r="F511" s="38" t="str">
        <f t="shared" si="148"/>
        <v/>
      </c>
      <c r="G511" s="39" t="str">
        <f t="shared" si="149"/>
        <v>0</v>
      </c>
      <c r="H511" s="40" t="str">
        <f t="shared" si="150"/>
        <v/>
      </c>
    </row>
    <row r="512" spans="1:8" s="42" customFormat="1" ht="15" x14ac:dyDescent="0.2">
      <c r="B512" s="36" t="s">
        <v>152</v>
      </c>
      <c r="C512" s="37">
        <v>0</v>
      </c>
      <c r="D512" s="37">
        <v>0</v>
      </c>
      <c r="E512" s="38" t="str">
        <f t="shared" si="147"/>
        <v/>
      </c>
      <c r="F512" s="38" t="str">
        <f t="shared" si="148"/>
        <v/>
      </c>
      <c r="G512" s="39" t="str">
        <f t="shared" si="149"/>
        <v>0</v>
      </c>
      <c r="H512" s="40" t="str">
        <f t="shared" si="150"/>
        <v/>
      </c>
    </row>
    <row r="513" spans="2:8" s="42" customFormat="1" ht="15" x14ac:dyDescent="0.2">
      <c r="B513" s="36" t="s">
        <v>376</v>
      </c>
      <c r="C513" s="37">
        <v>0</v>
      </c>
      <c r="D513" s="37">
        <v>2</v>
      </c>
      <c r="E513" s="38" t="str">
        <f t="shared" si="147"/>
        <v/>
      </c>
      <c r="F513" s="38">
        <f t="shared" si="148"/>
        <v>1.554001554001554E-3</v>
      </c>
      <c r="G513" s="39" t="str">
        <f t="shared" si="149"/>
        <v>0</v>
      </c>
      <c r="H513" s="40" t="str">
        <f t="shared" si="150"/>
        <v/>
      </c>
    </row>
    <row r="514" spans="2:8" s="42" customFormat="1" ht="15" x14ac:dyDescent="0.2">
      <c r="B514" s="36" t="s">
        <v>156</v>
      </c>
      <c r="C514" s="37">
        <v>0</v>
      </c>
      <c r="D514" s="37">
        <v>0</v>
      </c>
      <c r="E514" s="38" t="str">
        <f t="shared" si="147"/>
        <v/>
      </c>
      <c r="F514" s="38" t="str">
        <f t="shared" si="148"/>
        <v/>
      </c>
      <c r="G514" s="39" t="str">
        <f t="shared" si="149"/>
        <v>0</v>
      </c>
      <c r="H514" s="40" t="str">
        <f t="shared" si="150"/>
        <v/>
      </c>
    </row>
    <row r="515" spans="2:8" s="42" customFormat="1" ht="15" x14ac:dyDescent="0.2">
      <c r="B515" s="36" t="s">
        <v>149</v>
      </c>
      <c r="C515" s="37">
        <v>0</v>
      </c>
      <c r="D515" s="37">
        <v>0</v>
      </c>
      <c r="E515" s="38" t="str">
        <f t="shared" si="147"/>
        <v/>
      </c>
      <c r="F515" s="38" t="str">
        <f t="shared" si="148"/>
        <v/>
      </c>
      <c r="G515" s="39" t="str">
        <f t="shared" si="149"/>
        <v>0</v>
      </c>
      <c r="H515" s="40" t="str">
        <f t="shared" si="150"/>
        <v/>
      </c>
    </row>
    <row r="516" spans="2:8" s="42" customFormat="1" ht="15" x14ac:dyDescent="0.2">
      <c r="B516" s="36" t="s">
        <v>340</v>
      </c>
      <c r="C516" s="37">
        <v>0</v>
      </c>
      <c r="D516" s="37">
        <v>0</v>
      </c>
      <c r="E516" s="38" t="str">
        <f t="shared" si="147"/>
        <v/>
      </c>
      <c r="F516" s="38" t="str">
        <f t="shared" si="148"/>
        <v/>
      </c>
      <c r="G516" s="39" t="str">
        <f t="shared" si="149"/>
        <v>0</v>
      </c>
      <c r="H516" s="40" t="str">
        <f t="shared" si="150"/>
        <v/>
      </c>
    </row>
    <row r="517" spans="2:8" s="42" customFormat="1" ht="15" x14ac:dyDescent="0.2">
      <c r="B517" s="36" t="s">
        <v>145</v>
      </c>
      <c r="C517" s="37">
        <v>0</v>
      </c>
      <c r="D517" s="37">
        <v>0</v>
      </c>
      <c r="E517" s="38" t="str">
        <f t="shared" si="147"/>
        <v/>
      </c>
      <c r="F517" s="38" t="str">
        <f t="shared" si="148"/>
        <v/>
      </c>
      <c r="G517" s="39" t="str">
        <f t="shared" si="149"/>
        <v>0</v>
      </c>
      <c r="H517" s="40" t="str">
        <f t="shared" si="150"/>
        <v/>
      </c>
    </row>
    <row r="518" spans="2:8" s="42" customFormat="1" ht="15" x14ac:dyDescent="0.2">
      <c r="B518" s="36" t="s">
        <v>158</v>
      </c>
      <c r="C518" s="37">
        <v>0</v>
      </c>
      <c r="D518" s="37">
        <v>0</v>
      </c>
      <c r="E518" s="38" t="str">
        <f t="shared" si="147"/>
        <v/>
      </c>
      <c r="F518" s="38" t="str">
        <f t="shared" si="148"/>
        <v/>
      </c>
      <c r="G518" s="39" t="str">
        <f t="shared" si="149"/>
        <v>0</v>
      </c>
      <c r="H518" s="40" t="str">
        <f t="shared" si="150"/>
        <v/>
      </c>
    </row>
    <row r="519" spans="2:8" s="42" customFormat="1" ht="15" x14ac:dyDescent="0.2">
      <c r="B519" s="36" t="s">
        <v>341</v>
      </c>
      <c r="C519" s="37">
        <v>1</v>
      </c>
      <c r="D519" s="37">
        <v>8</v>
      </c>
      <c r="E519" s="38">
        <f t="shared" si="147"/>
        <v>1.5503875968992248E-3</v>
      </c>
      <c r="F519" s="38">
        <f t="shared" si="148"/>
        <v>6.216006216006216E-3</v>
      </c>
      <c r="G519" s="39">
        <f t="shared" si="149"/>
        <v>7</v>
      </c>
      <c r="H519" s="40">
        <f t="shared" si="150"/>
        <v>1.0852713178294573E-2</v>
      </c>
    </row>
    <row r="520" spans="2:8" s="42" customFormat="1" ht="15" x14ac:dyDescent="0.2">
      <c r="B520" s="36" t="s">
        <v>342</v>
      </c>
      <c r="C520" s="37">
        <v>0</v>
      </c>
      <c r="D520" s="37">
        <v>1</v>
      </c>
      <c r="E520" s="38" t="str">
        <f t="shared" si="147"/>
        <v/>
      </c>
      <c r="F520" s="38">
        <f t="shared" si="148"/>
        <v>7.77000777000777E-4</v>
      </c>
      <c r="G520" s="39" t="str">
        <f t="shared" si="149"/>
        <v>0</v>
      </c>
      <c r="H520" s="40" t="str">
        <f t="shared" si="150"/>
        <v/>
      </c>
    </row>
    <row r="521" spans="2:8" s="42" customFormat="1" ht="15" x14ac:dyDescent="0.2">
      <c r="B521" s="36" t="s">
        <v>343</v>
      </c>
      <c r="C521" s="37">
        <v>0</v>
      </c>
      <c r="D521" s="37">
        <v>4</v>
      </c>
      <c r="E521" s="38" t="str">
        <f t="shared" si="147"/>
        <v/>
      </c>
      <c r="F521" s="38">
        <f t="shared" si="148"/>
        <v>3.108003108003108E-3</v>
      </c>
      <c r="G521" s="39" t="str">
        <f t="shared" si="149"/>
        <v>0</v>
      </c>
      <c r="H521" s="40" t="str">
        <f t="shared" si="150"/>
        <v/>
      </c>
    </row>
    <row r="522" spans="2:8" s="42" customFormat="1" ht="30" x14ac:dyDescent="0.2">
      <c r="B522" s="36" t="s">
        <v>559</v>
      </c>
      <c r="C522" s="37">
        <v>0</v>
      </c>
      <c r="D522" s="37">
        <v>0</v>
      </c>
      <c r="E522" s="38" t="str">
        <f t="shared" si="147"/>
        <v/>
      </c>
      <c r="F522" s="38" t="str">
        <f t="shared" si="148"/>
        <v/>
      </c>
      <c r="G522" s="39" t="str">
        <f t="shared" si="149"/>
        <v>0</v>
      </c>
      <c r="H522" s="40" t="str">
        <f t="shared" si="150"/>
        <v/>
      </c>
    </row>
    <row r="523" spans="2:8" s="42" customFormat="1" ht="15" x14ac:dyDescent="0.2">
      <c r="B523" s="36" t="s">
        <v>155</v>
      </c>
      <c r="C523" s="37">
        <v>0</v>
      </c>
      <c r="D523" s="37">
        <v>0</v>
      </c>
      <c r="E523" s="38" t="str">
        <f t="shared" si="147"/>
        <v/>
      </c>
      <c r="F523" s="38" t="str">
        <f t="shared" si="148"/>
        <v/>
      </c>
      <c r="G523" s="39" t="str">
        <f t="shared" si="149"/>
        <v>0</v>
      </c>
      <c r="H523" s="40" t="str">
        <f t="shared" si="150"/>
        <v/>
      </c>
    </row>
    <row r="524" spans="2:8" s="42" customFormat="1" ht="15" x14ac:dyDescent="0.2">
      <c r="B524" s="36" t="s">
        <v>344</v>
      </c>
      <c r="C524" s="37">
        <v>16</v>
      </c>
      <c r="D524" s="37">
        <v>25</v>
      </c>
      <c r="E524" s="38">
        <f t="shared" si="147"/>
        <v>2.4806201550387597E-2</v>
      </c>
      <c r="F524" s="38">
        <f t="shared" si="148"/>
        <v>1.9425019425019424E-2</v>
      </c>
      <c r="G524" s="39">
        <f t="shared" si="149"/>
        <v>0.5625</v>
      </c>
      <c r="H524" s="40">
        <f t="shared" si="150"/>
        <v>1.3953488372093023E-2</v>
      </c>
    </row>
    <row r="525" spans="2:8" s="42" customFormat="1" ht="15" x14ac:dyDescent="0.2">
      <c r="B525" s="36" t="s">
        <v>345</v>
      </c>
      <c r="C525" s="37">
        <v>0</v>
      </c>
      <c r="D525" s="37">
        <v>0</v>
      </c>
      <c r="E525" s="38" t="str">
        <f t="shared" si="147"/>
        <v/>
      </c>
      <c r="F525" s="38" t="str">
        <f t="shared" si="148"/>
        <v/>
      </c>
      <c r="G525" s="39" t="str">
        <f t="shared" si="149"/>
        <v>0</v>
      </c>
      <c r="H525" s="40" t="str">
        <f t="shared" si="150"/>
        <v/>
      </c>
    </row>
    <row r="526" spans="2:8" s="42" customFormat="1" ht="15" x14ac:dyDescent="0.2">
      <c r="B526" s="36" t="s">
        <v>346</v>
      </c>
      <c r="C526" s="37">
        <v>3</v>
      </c>
      <c r="D526" s="37">
        <v>8</v>
      </c>
      <c r="E526" s="38">
        <f t="shared" si="147"/>
        <v>4.6511627906976744E-3</v>
      </c>
      <c r="F526" s="38">
        <f t="shared" si="148"/>
        <v>6.216006216006216E-3</v>
      </c>
      <c r="G526" s="39">
        <f t="shared" si="149"/>
        <v>1.6666666666666667</v>
      </c>
      <c r="H526" s="40">
        <f t="shared" si="150"/>
        <v>7.7519379844961239E-3</v>
      </c>
    </row>
    <row r="527" spans="2:8" s="42" customFormat="1" ht="15" x14ac:dyDescent="0.2">
      <c r="B527" s="36" t="s">
        <v>151</v>
      </c>
      <c r="C527" s="37">
        <v>0</v>
      </c>
      <c r="D527" s="37">
        <v>0</v>
      </c>
      <c r="E527" s="38" t="str">
        <f t="shared" si="147"/>
        <v/>
      </c>
      <c r="F527" s="38" t="str">
        <f t="shared" si="148"/>
        <v/>
      </c>
      <c r="G527" s="39" t="str">
        <f t="shared" si="149"/>
        <v>0</v>
      </c>
      <c r="H527" s="40" t="str">
        <f t="shared" si="150"/>
        <v/>
      </c>
    </row>
    <row r="528" spans="2:8" s="42" customFormat="1" ht="15" x14ac:dyDescent="0.2">
      <c r="B528" s="36" t="s">
        <v>153</v>
      </c>
      <c r="C528" s="37">
        <v>0</v>
      </c>
      <c r="D528" s="37">
        <v>0</v>
      </c>
      <c r="E528" s="38" t="str">
        <f t="shared" si="147"/>
        <v/>
      </c>
      <c r="F528" s="38" t="str">
        <f t="shared" si="148"/>
        <v/>
      </c>
      <c r="G528" s="39" t="str">
        <f t="shared" si="149"/>
        <v>0</v>
      </c>
      <c r="H528" s="40" t="str">
        <f t="shared" si="150"/>
        <v/>
      </c>
    </row>
    <row r="529" spans="1:8" s="42" customFormat="1" ht="15" x14ac:dyDescent="0.2">
      <c r="B529" s="36" t="s">
        <v>347</v>
      </c>
      <c r="C529" s="37">
        <v>16</v>
      </c>
      <c r="D529" s="37">
        <v>60</v>
      </c>
      <c r="E529" s="38">
        <f t="shared" si="147"/>
        <v>2.4806201550387597E-2</v>
      </c>
      <c r="F529" s="38">
        <f t="shared" si="148"/>
        <v>4.6620046620046623E-2</v>
      </c>
      <c r="G529" s="39">
        <f t="shared" si="149"/>
        <v>2.75</v>
      </c>
      <c r="H529" s="40">
        <f t="shared" si="150"/>
        <v>6.8217054263565891E-2</v>
      </c>
    </row>
    <row r="530" spans="1:8" s="42" customFormat="1" ht="30" x14ac:dyDescent="0.2">
      <c r="B530" s="36" t="s">
        <v>157</v>
      </c>
      <c r="C530" s="37">
        <v>0</v>
      </c>
      <c r="D530" s="37">
        <v>5</v>
      </c>
      <c r="E530" s="38" t="str">
        <f t="shared" si="147"/>
        <v/>
      </c>
      <c r="F530" s="38">
        <f t="shared" si="148"/>
        <v>3.885003885003885E-3</v>
      </c>
      <c r="G530" s="39" t="str">
        <f t="shared" si="149"/>
        <v>0</v>
      </c>
      <c r="H530" s="40" t="str">
        <f t="shared" si="150"/>
        <v/>
      </c>
    </row>
    <row r="531" spans="1:8" s="42" customFormat="1" ht="15" x14ac:dyDescent="0.2">
      <c r="B531" s="36" t="s">
        <v>348</v>
      </c>
      <c r="C531" s="37">
        <v>11</v>
      </c>
      <c r="D531" s="37">
        <v>41</v>
      </c>
      <c r="E531" s="38">
        <f t="shared" si="147"/>
        <v>1.7054263565891473E-2</v>
      </c>
      <c r="F531" s="38">
        <f t="shared" si="148"/>
        <v>3.1857031857031856E-2</v>
      </c>
      <c r="G531" s="39">
        <f t="shared" si="149"/>
        <v>2.7272727272727271</v>
      </c>
      <c r="H531" s="40">
        <f t="shared" si="150"/>
        <v>4.6511627906976744E-2</v>
      </c>
    </row>
    <row r="532" spans="1:8" s="42" customFormat="1" ht="15" x14ac:dyDescent="0.2">
      <c r="A532" s="45" t="s">
        <v>614</v>
      </c>
      <c r="B532" s="36" t="s">
        <v>607</v>
      </c>
      <c r="C532" s="37"/>
      <c r="D532" s="37">
        <v>1</v>
      </c>
      <c r="E532" s="38" t="str">
        <f t="shared" ref="E532" si="155">+IF(C532=0,"",C532/C$329)</f>
        <v/>
      </c>
      <c r="F532" s="38">
        <f t="shared" ref="F532" si="156">+IF(D532=0,"",D532/D$329)</f>
        <v>7.77000777000777E-4</v>
      </c>
      <c r="G532" s="39" t="str">
        <f t="shared" ref="G532" si="157">+IF(OR(AND(D532=0),(C532=0)),"0",((D532-C532)/C532))</f>
        <v>0</v>
      </c>
      <c r="H532" s="40" t="str">
        <f t="shared" ref="H532" si="158">+IF(OR(AND(E532=""),(G532="")),"",E532*G532)</f>
        <v/>
      </c>
    </row>
    <row r="533" spans="1:8" s="42" customFormat="1" ht="15" x14ac:dyDescent="0.2">
      <c r="B533" s="36" t="s">
        <v>146</v>
      </c>
      <c r="C533" s="37">
        <v>0</v>
      </c>
      <c r="D533" s="37">
        <v>0</v>
      </c>
      <c r="E533" s="38" t="str">
        <f t="shared" si="147"/>
        <v/>
      </c>
      <c r="F533" s="38" t="str">
        <f t="shared" si="148"/>
        <v/>
      </c>
      <c r="G533" s="39" t="str">
        <f t="shared" si="149"/>
        <v>0</v>
      </c>
      <c r="H533" s="40" t="str">
        <f t="shared" si="150"/>
        <v/>
      </c>
    </row>
    <row r="534" spans="1:8" s="42" customFormat="1" ht="15" x14ac:dyDescent="0.2">
      <c r="B534" s="36" t="s">
        <v>349</v>
      </c>
      <c r="C534" s="37">
        <v>0</v>
      </c>
      <c r="D534" s="37">
        <v>0</v>
      </c>
      <c r="E534" s="38" t="str">
        <f t="shared" si="147"/>
        <v/>
      </c>
      <c r="F534" s="38" t="str">
        <f t="shared" si="148"/>
        <v/>
      </c>
      <c r="G534" s="39" t="str">
        <f t="shared" si="149"/>
        <v>0</v>
      </c>
      <c r="H534" s="40" t="str">
        <f t="shared" si="150"/>
        <v/>
      </c>
    </row>
    <row r="535" spans="1:8" s="42" customFormat="1" ht="15" x14ac:dyDescent="0.2">
      <c r="B535" s="36" t="s">
        <v>350</v>
      </c>
      <c r="C535" s="37">
        <v>0</v>
      </c>
      <c r="D535" s="37">
        <v>0</v>
      </c>
      <c r="E535" s="38" t="str">
        <f t="shared" ref="E535:E546" si="159">+IF(C535=0,"",C535/C$329)</f>
        <v/>
      </c>
      <c r="F535" s="38" t="str">
        <f t="shared" ref="F535:F546" si="160">+IF(D535=0,"",D535/D$329)</f>
        <v/>
      </c>
      <c r="G535" s="39" t="str">
        <f t="shared" ref="G535:G546" si="161">+IF(OR(AND(D535=0),(C535=0)),"0",((D535-C535)/C535))</f>
        <v>0</v>
      </c>
      <c r="H535" s="40" t="str">
        <f t="shared" ref="H535:H546" si="162">+IF(OR(AND(E535=""),(G535="")),"",E535*G535)</f>
        <v/>
      </c>
    </row>
    <row r="536" spans="1:8" s="42" customFormat="1" ht="15" x14ac:dyDescent="0.2">
      <c r="B536" s="36" t="s">
        <v>560</v>
      </c>
      <c r="C536" s="37">
        <v>0</v>
      </c>
      <c r="D536" s="37">
        <v>0</v>
      </c>
      <c r="E536" s="38" t="str">
        <f t="shared" si="159"/>
        <v/>
      </c>
      <c r="F536" s="38" t="str">
        <f t="shared" si="160"/>
        <v/>
      </c>
      <c r="G536" s="39" t="str">
        <f t="shared" si="161"/>
        <v>0</v>
      </c>
      <c r="H536" s="40" t="str">
        <f t="shared" si="162"/>
        <v/>
      </c>
    </row>
    <row r="537" spans="1:8" s="42" customFormat="1" ht="15" x14ac:dyDescent="0.2">
      <c r="B537" s="36" t="s">
        <v>147</v>
      </c>
      <c r="C537" s="37">
        <v>0</v>
      </c>
      <c r="D537" s="37">
        <v>0</v>
      </c>
      <c r="E537" s="38" t="str">
        <f t="shared" si="159"/>
        <v/>
      </c>
      <c r="F537" s="38" t="str">
        <f t="shared" si="160"/>
        <v/>
      </c>
      <c r="G537" s="39" t="str">
        <f t="shared" si="161"/>
        <v>0</v>
      </c>
      <c r="H537" s="40" t="str">
        <f t="shared" si="162"/>
        <v/>
      </c>
    </row>
    <row r="538" spans="1:8" s="42" customFormat="1" ht="15" x14ac:dyDescent="0.2">
      <c r="B538" s="36" t="s">
        <v>154</v>
      </c>
      <c r="C538" s="37">
        <v>6</v>
      </c>
      <c r="D538" s="37">
        <v>24</v>
      </c>
      <c r="E538" s="38">
        <f t="shared" si="159"/>
        <v>9.3023255813953487E-3</v>
      </c>
      <c r="F538" s="38">
        <f t="shared" si="160"/>
        <v>1.8648018648018648E-2</v>
      </c>
      <c r="G538" s="39">
        <f t="shared" si="161"/>
        <v>3</v>
      </c>
      <c r="H538" s="40">
        <f t="shared" si="162"/>
        <v>2.7906976744186046E-2</v>
      </c>
    </row>
    <row r="539" spans="1:8" s="42" customFormat="1" ht="15" x14ac:dyDescent="0.2">
      <c r="B539" s="36" t="s">
        <v>561</v>
      </c>
      <c r="C539" s="37">
        <v>2</v>
      </c>
      <c r="D539" s="37">
        <v>15</v>
      </c>
      <c r="E539" s="38">
        <f t="shared" si="159"/>
        <v>3.1007751937984496E-3</v>
      </c>
      <c r="F539" s="38">
        <f t="shared" si="160"/>
        <v>1.1655011655011656E-2</v>
      </c>
      <c r="G539" s="39">
        <f t="shared" si="161"/>
        <v>6.5</v>
      </c>
      <c r="H539" s="40">
        <f t="shared" si="162"/>
        <v>2.0155038759689922E-2</v>
      </c>
    </row>
    <row r="540" spans="1:8" s="42" customFormat="1" ht="15" x14ac:dyDescent="0.2">
      <c r="B540" s="36" t="s">
        <v>351</v>
      </c>
      <c r="C540" s="37">
        <v>8</v>
      </c>
      <c r="D540" s="37">
        <v>3</v>
      </c>
      <c r="E540" s="38">
        <f t="shared" si="159"/>
        <v>1.2403100775193798E-2</v>
      </c>
      <c r="F540" s="38">
        <f t="shared" si="160"/>
        <v>2.331002331002331E-3</v>
      </c>
      <c r="G540" s="39">
        <f t="shared" si="161"/>
        <v>-0.625</v>
      </c>
      <c r="H540" s="40">
        <f t="shared" si="162"/>
        <v>-7.7519379844961239E-3</v>
      </c>
    </row>
    <row r="541" spans="1:8" s="42" customFormat="1" ht="15" x14ac:dyDescent="0.2">
      <c r="B541" s="36" t="s">
        <v>352</v>
      </c>
      <c r="C541" s="37">
        <v>0</v>
      </c>
      <c r="D541" s="37">
        <v>0</v>
      </c>
      <c r="E541" s="38" t="str">
        <f t="shared" si="159"/>
        <v/>
      </c>
      <c r="F541" s="38" t="str">
        <f t="shared" si="160"/>
        <v/>
      </c>
      <c r="G541" s="39" t="str">
        <f t="shared" si="161"/>
        <v>0</v>
      </c>
      <c r="H541" s="40" t="str">
        <f t="shared" si="162"/>
        <v/>
      </c>
    </row>
    <row r="542" spans="1:8" s="42" customFormat="1" ht="15" x14ac:dyDescent="0.2">
      <c r="B542" s="36" t="s">
        <v>353</v>
      </c>
      <c r="C542" s="37">
        <v>2</v>
      </c>
      <c r="D542" s="37">
        <v>0</v>
      </c>
      <c r="E542" s="38">
        <f t="shared" si="159"/>
        <v>3.1007751937984496E-3</v>
      </c>
      <c r="F542" s="38" t="str">
        <f t="shared" si="160"/>
        <v/>
      </c>
      <c r="G542" s="39" t="str">
        <f t="shared" si="161"/>
        <v>0</v>
      </c>
      <c r="H542" s="40">
        <f t="shared" si="162"/>
        <v>0</v>
      </c>
    </row>
    <row r="543" spans="1:8" s="51" customFormat="1" ht="15" x14ac:dyDescent="0.2">
      <c r="B543" s="36" t="s">
        <v>354</v>
      </c>
      <c r="C543" s="37">
        <v>0</v>
      </c>
      <c r="D543" s="37">
        <v>0</v>
      </c>
      <c r="E543" s="38" t="str">
        <f t="shared" si="159"/>
        <v/>
      </c>
      <c r="F543" s="38" t="str">
        <f t="shared" si="160"/>
        <v/>
      </c>
      <c r="G543" s="39" t="str">
        <f t="shared" si="161"/>
        <v>0</v>
      </c>
      <c r="H543" s="40" t="str">
        <f t="shared" si="162"/>
        <v/>
      </c>
    </row>
    <row r="544" spans="1:8" s="42" customFormat="1" ht="15" x14ac:dyDescent="0.2">
      <c r="B544" s="36" t="s">
        <v>355</v>
      </c>
      <c r="C544" s="37">
        <v>0</v>
      </c>
      <c r="D544" s="37">
        <v>0</v>
      </c>
      <c r="E544" s="38" t="str">
        <f t="shared" si="159"/>
        <v/>
      </c>
      <c r="F544" s="38" t="str">
        <f t="shared" si="160"/>
        <v/>
      </c>
      <c r="G544" s="39" t="str">
        <f t="shared" si="161"/>
        <v>0</v>
      </c>
      <c r="H544" s="40" t="str">
        <f t="shared" si="162"/>
        <v/>
      </c>
    </row>
    <row r="545" spans="1:8" s="42" customFormat="1" ht="30" x14ac:dyDescent="0.2">
      <c r="B545" s="36" t="s">
        <v>562</v>
      </c>
      <c r="C545" s="37">
        <v>0</v>
      </c>
      <c r="D545" s="37">
        <v>0</v>
      </c>
      <c r="E545" s="38" t="str">
        <f t="shared" si="159"/>
        <v/>
      </c>
      <c r="F545" s="38" t="str">
        <f t="shared" si="160"/>
        <v/>
      </c>
      <c r="G545" s="39" t="str">
        <f t="shared" si="161"/>
        <v>0</v>
      </c>
      <c r="H545" s="40" t="str">
        <f t="shared" si="162"/>
        <v/>
      </c>
    </row>
    <row r="546" spans="1:8" s="42" customFormat="1" ht="30" x14ac:dyDescent="0.2">
      <c r="B546" s="36" t="s">
        <v>563</v>
      </c>
      <c r="C546" s="37">
        <v>0</v>
      </c>
      <c r="D546" s="37">
        <v>0</v>
      </c>
      <c r="E546" s="38" t="str">
        <f t="shared" si="159"/>
        <v/>
      </c>
      <c r="F546" s="38" t="str">
        <f t="shared" si="160"/>
        <v/>
      </c>
      <c r="G546" s="39" t="str">
        <f t="shared" si="161"/>
        <v>0</v>
      </c>
      <c r="H546" s="40" t="str">
        <f t="shared" si="162"/>
        <v/>
      </c>
    </row>
    <row r="547" spans="1:8" s="10" customFormat="1" x14ac:dyDescent="0.2">
      <c r="B547" s="22"/>
      <c r="C547" s="22"/>
      <c r="D547" s="22"/>
    </row>
    <row r="548" spans="1:8" s="10" customFormat="1" x14ac:dyDescent="0.2">
      <c r="B548" s="22"/>
      <c r="C548" s="22"/>
      <c r="D548" s="22"/>
    </row>
    <row r="549" spans="1:8" s="10" customFormat="1" ht="13.5" thickBot="1" x14ac:dyDescent="0.25">
      <c r="B549" s="29"/>
      <c r="C549" s="29"/>
      <c r="D549" s="29"/>
      <c r="E549" s="29"/>
      <c r="F549" s="29"/>
    </row>
    <row r="550" spans="1:8" s="10" customFormat="1" ht="30" customHeight="1" x14ac:dyDescent="0.2">
      <c r="B550" s="68" t="s">
        <v>401</v>
      </c>
      <c r="C550" s="54" t="s">
        <v>402</v>
      </c>
      <c r="D550" s="55"/>
      <c r="E550" s="54" t="s">
        <v>456</v>
      </c>
      <c r="F550" s="55"/>
      <c r="G550" s="56" t="s">
        <v>458</v>
      </c>
      <c r="H550" s="52" t="s">
        <v>377</v>
      </c>
    </row>
    <row r="551" spans="1:8" s="10" customFormat="1" x14ac:dyDescent="0.2">
      <c r="B551" s="68"/>
      <c r="C551" s="35">
        <v>2016</v>
      </c>
      <c r="D551" s="35">
        <v>2017</v>
      </c>
      <c r="E551" s="35">
        <v>2016</v>
      </c>
      <c r="F551" s="35">
        <v>2017</v>
      </c>
      <c r="G551" s="57"/>
      <c r="H551" s="53"/>
    </row>
    <row r="552" spans="1:8" s="10" customFormat="1" x14ac:dyDescent="0.2">
      <c r="B552" s="12" t="s">
        <v>407</v>
      </c>
      <c r="C552" s="13">
        <f>SUM(C553:C579)</f>
        <v>556</v>
      </c>
      <c r="D552" s="13">
        <f>SUM(D553:D579)</f>
        <v>1024</v>
      </c>
      <c r="E552" s="14">
        <f>+IF(C552=0,"",C552/C$552)</f>
        <v>1</v>
      </c>
      <c r="F552" s="14">
        <f>+IF(D552=0,"",D552/D$552)</f>
        <v>1</v>
      </c>
      <c r="G552" s="15">
        <f>+IF(OR(AND(D552=0),(C552=0)),"0",((D552-C552)/C552))</f>
        <v>0.84172661870503596</v>
      </c>
      <c r="H552" s="15">
        <f>+IF(OR(AND(E552=""),(G552="")),"",E552*G552)</f>
        <v>0.84172661870503596</v>
      </c>
    </row>
    <row r="553" spans="1:8" s="42" customFormat="1" ht="15" x14ac:dyDescent="0.2">
      <c r="B553" s="36" t="s">
        <v>356</v>
      </c>
      <c r="C553" s="37">
        <v>1</v>
      </c>
      <c r="D553" s="37">
        <v>3</v>
      </c>
      <c r="E553" s="38">
        <f>+IF(C553=0,"",C553/C$552)</f>
        <v>1.7985611510791368E-3</v>
      </c>
      <c r="F553" s="38">
        <f>+IF(D553=0,"",D553/D$552)</f>
        <v>2.9296875E-3</v>
      </c>
      <c r="G553" s="39">
        <f>+IF(OR(AND(D553=0),(C553=0)),"0",((D553-C553)/C553))</f>
        <v>2</v>
      </c>
      <c r="H553" s="40">
        <f>+IF(OR(AND(E553=""),(G553="")),"",E553*G553)</f>
        <v>3.5971223021582736E-3</v>
      </c>
    </row>
    <row r="554" spans="1:8" s="42" customFormat="1" ht="15" x14ac:dyDescent="0.2">
      <c r="B554" s="36" t="s">
        <v>160</v>
      </c>
      <c r="C554" s="37">
        <v>10</v>
      </c>
      <c r="D554" s="37">
        <v>1</v>
      </c>
      <c r="E554" s="38">
        <f t="shared" ref="E554:E579" si="163">+IF(C554=0,"",C554/C$552)</f>
        <v>1.7985611510791366E-2</v>
      </c>
      <c r="F554" s="38">
        <f t="shared" ref="F554:F579" si="164">+IF(D554=0,"",D554/D$552)</f>
        <v>9.765625E-4</v>
      </c>
      <c r="G554" s="39">
        <f t="shared" ref="G554:G579" si="165">+IF(OR(AND(D554=0),(C554=0)),"0",((D554-C554)/C554))</f>
        <v>-0.9</v>
      </c>
      <c r="H554" s="40">
        <f t="shared" ref="H554:H579" si="166">+IF(OR(AND(E554=""),(G554="")),"",E554*G554)</f>
        <v>-1.618705035971223E-2</v>
      </c>
    </row>
    <row r="555" spans="1:8" s="42" customFormat="1" ht="15" x14ac:dyDescent="0.2">
      <c r="B555" s="36" t="s">
        <v>357</v>
      </c>
      <c r="C555" s="37">
        <v>13</v>
      </c>
      <c r="D555" s="37">
        <v>5</v>
      </c>
      <c r="E555" s="38">
        <f t="shared" si="163"/>
        <v>2.3381294964028777E-2</v>
      </c>
      <c r="F555" s="38">
        <f t="shared" si="164"/>
        <v>4.8828125E-3</v>
      </c>
      <c r="G555" s="39">
        <f t="shared" si="165"/>
        <v>-0.61538461538461542</v>
      </c>
      <c r="H555" s="40">
        <f t="shared" si="166"/>
        <v>-1.4388489208633094E-2</v>
      </c>
    </row>
    <row r="556" spans="1:8" s="42" customFormat="1" ht="15" x14ac:dyDescent="0.2">
      <c r="B556" s="36" t="s">
        <v>358</v>
      </c>
      <c r="C556" s="37">
        <v>101</v>
      </c>
      <c r="D556" s="37">
        <v>100</v>
      </c>
      <c r="E556" s="38">
        <f t="shared" si="163"/>
        <v>0.18165467625899281</v>
      </c>
      <c r="F556" s="38">
        <f t="shared" si="164"/>
        <v>9.765625E-2</v>
      </c>
      <c r="G556" s="39">
        <f t="shared" si="165"/>
        <v>-9.9009900990099011E-3</v>
      </c>
      <c r="H556" s="40">
        <f t="shared" si="166"/>
        <v>-1.7985611510791368E-3</v>
      </c>
    </row>
    <row r="557" spans="1:8" s="42" customFormat="1" ht="15" x14ac:dyDescent="0.2">
      <c r="B557" s="36" t="s">
        <v>161</v>
      </c>
      <c r="C557" s="37">
        <v>0</v>
      </c>
      <c r="D557" s="37">
        <v>0</v>
      </c>
      <c r="E557" s="38" t="str">
        <f t="shared" si="163"/>
        <v/>
      </c>
      <c r="F557" s="38" t="str">
        <f t="shared" si="164"/>
        <v/>
      </c>
      <c r="G557" s="39" t="str">
        <f t="shared" si="165"/>
        <v>0</v>
      </c>
      <c r="H557" s="40" t="str">
        <f t="shared" si="166"/>
        <v/>
      </c>
    </row>
    <row r="558" spans="1:8" s="42" customFormat="1" ht="15" x14ac:dyDescent="0.2">
      <c r="B558" s="36" t="s">
        <v>159</v>
      </c>
      <c r="C558" s="37">
        <v>0</v>
      </c>
      <c r="D558" s="37">
        <v>0</v>
      </c>
      <c r="E558" s="38" t="str">
        <f t="shared" si="163"/>
        <v/>
      </c>
      <c r="F558" s="38" t="str">
        <f t="shared" si="164"/>
        <v/>
      </c>
      <c r="G558" s="39" t="str">
        <f t="shared" si="165"/>
        <v>0</v>
      </c>
      <c r="H558" s="40" t="str">
        <f t="shared" si="166"/>
        <v/>
      </c>
    </row>
    <row r="559" spans="1:8" s="42" customFormat="1" ht="15" x14ac:dyDescent="0.2">
      <c r="A559" s="45" t="s">
        <v>614</v>
      </c>
      <c r="B559" s="36" t="s">
        <v>597</v>
      </c>
      <c r="C559" s="37"/>
      <c r="D559" s="37">
        <v>0</v>
      </c>
      <c r="E559" s="38" t="str">
        <f t="shared" ref="E559" si="167">+IF(C559=0,"",C559/C$552)</f>
        <v/>
      </c>
      <c r="F559" s="38" t="str">
        <f t="shared" ref="F559" si="168">+IF(D559=0,"",D559/D$552)</f>
        <v/>
      </c>
      <c r="G559" s="39" t="str">
        <f t="shared" ref="G559" si="169">+IF(OR(AND(D559=0),(C559=0)),"0",((D559-C559)/C559))</f>
        <v>0</v>
      </c>
      <c r="H559" s="40" t="str">
        <f t="shared" ref="H559" si="170">+IF(OR(AND(E559=""),(G559="")),"",E559*G559)</f>
        <v/>
      </c>
    </row>
    <row r="560" spans="1:8" s="42" customFormat="1" ht="15" x14ac:dyDescent="0.2">
      <c r="B560" s="36" t="s">
        <v>162</v>
      </c>
      <c r="C560" s="37">
        <v>0</v>
      </c>
      <c r="D560" s="37">
        <v>3</v>
      </c>
      <c r="E560" s="38" t="str">
        <f t="shared" si="163"/>
        <v/>
      </c>
      <c r="F560" s="38">
        <f t="shared" si="164"/>
        <v>2.9296875E-3</v>
      </c>
      <c r="G560" s="39" t="str">
        <f t="shared" si="165"/>
        <v>0</v>
      </c>
      <c r="H560" s="40" t="str">
        <f t="shared" si="166"/>
        <v/>
      </c>
    </row>
    <row r="561" spans="1:8" s="42" customFormat="1" ht="15" x14ac:dyDescent="0.2">
      <c r="B561" s="36" t="s">
        <v>359</v>
      </c>
      <c r="C561" s="37">
        <v>0</v>
      </c>
      <c r="D561" s="37">
        <v>0</v>
      </c>
      <c r="E561" s="38" t="str">
        <f t="shared" si="163"/>
        <v/>
      </c>
      <c r="F561" s="38" t="str">
        <f t="shared" si="164"/>
        <v/>
      </c>
      <c r="G561" s="39" t="str">
        <f t="shared" si="165"/>
        <v>0</v>
      </c>
      <c r="H561" s="40" t="str">
        <f t="shared" si="166"/>
        <v/>
      </c>
    </row>
    <row r="562" spans="1:8" s="42" customFormat="1" ht="15" x14ac:dyDescent="0.2">
      <c r="B562" s="36" t="s">
        <v>360</v>
      </c>
      <c r="C562" s="37">
        <v>3</v>
      </c>
      <c r="D562" s="37">
        <v>0</v>
      </c>
      <c r="E562" s="38">
        <f t="shared" si="163"/>
        <v>5.3956834532374104E-3</v>
      </c>
      <c r="F562" s="38" t="str">
        <f t="shared" si="164"/>
        <v/>
      </c>
      <c r="G562" s="39" t="str">
        <f t="shared" si="165"/>
        <v>0</v>
      </c>
      <c r="H562" s="40">
        <f t="shared" si="166"/>
        <v>0</v>
      </c>
    </row>
    <row r="563" spans="1:8" s="42" customFormat="1" ht="15" x14ac:dyDescent="0.2">
      <c r="B563" s="36" t="s">
        <v>564</v>
      </c>
      <c r="C563" s="37">
        <v>1</v>
      </c>
      <c r="D563" s="37">
        <v>3</v>
      </c>
      <c r="E563" s="38">
        <f t="shared" si="163"/>
        <v>1.7985611510791368E-3</v>
      </c>
      <c r="F563" s="38">
        <f t="shared" si="164"/>
        <v>2.9296875E-3</v>
      </c>
      <c r="G563" s="39">
        <f t="shared" si="165"/>
        <v>2</v>
      </c>
      <c r="H563" s="40">
        <f t="shared" si="166"/>
        <v>3.5971223021582736E-3</v>
      </c>
    </row>
    <row r="564" spans="1:8" s="42" customFormat="1" ht="15" x14ac:dyDescent="0.2">
      <c r="A564" s="45" t="s">
        <v>614</v>
      </c>
      <c r="B564" s="36" t="s">
        <v>598</v>
      </c>
      <c r="C564" s="37"/>
      <c r="D564" s="37">
        <v>5</v>
      </c>
      <c r="E564" s="38" t="str">
        <f t="shared" ref="E564" si="171">+IF(C564=0,"",C564/C$552)</f>
        <v/>
      </c>
      <c r="F564" s="38">
        <f t="shared" ref="F564" si="172">+IF(D564=0,"",D564/D$552)</f>
        <v>4.8828125E-3</v>
      </c>
      <c r="G564" s="39" t="str">
        <f t="shared" ref="G564" si="173">+IF(OR(AND(D564=0),(C564=0)),"0",((D564-C564)/C564))</f>
        <v>0</v>
      </c>
      <c r="H564" s="40" t="str">
        <f t="shared" ref="H564" si="174">+IF(OR(AND(E564=""),(G564="")),"",E564*G564)</f>
        <v/>
      </c>
    </row>
    <row r="565" spans="1:8" s="42" customFormat="1" ht="15" x14ac:dyDescent="0.2">
      <c r="B565" s="36" t="s">
        <v>361</v>
      </c>
      <c r="C565" s="37">
        <v>0</v>
      </c>
      <c r="D565" s="37">
        <v>0</v>
      </c>
      <c r="E565" s="38" t="str">
        <f t="shared" si="163"/>
        <v/>
      </c>
      <c r="F565" s="38" t="str">
        <f t="shared" si="164"/>
        <v/>
      </c>
      <c r="G565" s="39" t="str">
        <f t="shared" si="165"/>
        <v>0</v>
      </c>
      <c r="H565" s="40" t="str">
        <f t="shared" si="166"/>
        <v/>
      </c>
    </row>
    <row r="566" spans="1:8" s="42" customFormat="1" ht="15" x14ac:dyDescent="0.2">
      <c r="B566" s="36" t="s">
        <v>362</v>
      </c>
      <c r="C566" s="37">
        <v>161</v>
      </c>
      <c r="D566" s="37">
        <v>380</v>
      </c>
      <c r="E566" s="38">
        <f t="shared" si="163"/>
        <v>0.28956834532374098</v>
      </c>
      <c r="F566" s="38">
        <f t="shared" si="164"/>
        <v>0.37109375</v>
      </c>
      <c r="G566" s="39">
        <f t="shared" si="165"/>
        <v>1.360248447204969</v>
      </c>
      <c r="H566" s="40">
        <f t="shared" si="166"/>
        <v>0.39388489208633093</v>
      </c>
    </row>
    <row r="567" spans="1:8" s="42" customFormat="1" ht="15" x14ac:dyDescent="0.2">
      <c r="B567" s="36" t="s">
        <v>163</v>
      </c>
      <c r="C567" s="37">
        <v>0</v>
      </c>
      <c r="D567" s="37">
        <v>6</v>
      </c>
      <c r="E567" s="38" t="str">
        <f t="shared" si="163"/>
        <v/>
      </c>
      <c r="F567" s="38">
        <f t="shared" si="164"/>
        <v>5.859375E-3</v>
      </c>
      <c r="G567" s="39" t="str">
        <f t="shared" si="165"/>
        <v>0</v>
      </c>
      <c r="H567" s="40" t="str">
        <f t="shared" si="166"/>
        <v/>
      </c>
    </row>
    <row r="568" spans="1:8" s="42" customFormat="1" ht="15" x14ac:dyDescent="0.2">
      <c r="B568" s="36" t="s">
        <v>165</v>
      </c>
      <c r="C568" s="37">
        <v>0</v>
      </c>
      <c r="D568" s="37">
        <v>26</v>
      </c>
      <c r="E568" s="38" t="str">
        <f t="shared" si="163"/>
        <v/>
      </c>
      <c r="F568" s="38">
        <f t="shared" si="164"/>
        <v>2.5390625E-2</v>
      </c>
      <c r="G568" s="39" t="str">
        <f t="shared" si="165"/>
        <v>0</v>
      </c>
      <c r="H568" s="40" t="str">
        <f t="shared" si="166"/>
        <v/>
      </c>
    </row>
    <row r="569" spans="1:8" s="42" customFormat="1" ht="15" x14ac:dyDescent="0.2">
      <c r="B569" s="36" t="s">
        <v>164</v>
      </c>
      <c r="C569" s="37">
        <v>0</v>
      </c>
      <c r="D569" s="37"/>
      <c r="E569" s="38" t="str">
        <f t="shared" si="163"/>
        <v/>
      </c>
      <c r="F569" s="38" t="str">
        <f t="shared" si="164"/>
        <v/>
      </c>
      <c r="G569" s="39" t="str">
        <f t="shared" si="165"/>
        <v>0</v>
      </c>
      <c r="H569" s="40" t="str">
        <f t="shared" si="166"/>
        <v/>
      </c>
    </row>
    <row r="570" spans="1:8" s="42" customFormat="1" ht="15" x14ac:dyDescent="0.2">
      <c r="B570" s="36" t="s">
        <v>363</v>
      </c>
      <c r="C570" s="37">
        <v>233</v>
      </c>
      <c r="D570" s="37">
        <v>460</v>
      </c>
      <c r="E570" s="38">
        <f t="shared" si="163"/>
        <v>0.41906474820143885</v>
      </c>
      <c r="F570" s="38">
        <f t="shared" si="164"/>
        <v>0.44921875</v>
      </c>
      <c r="G570" s="39">
        <f t="shared" si="165"/>
        <v>0.97424892703862664</v>
      </c>
      <c r="H570" s="40">
        <f t="shared" si="166"/>
        <v>0.40827338129496404</v>
      </c>
    </row>
    <row r="571" spans="1:8" s="42" customFormat="1" ht="15" x14ac:dyDescent="0.2">
      <c r="B571" s="36" t="s">
        <v>166</v>
      </c>
      <c r="C571" s="37">
        <v>6</v>
      </c>
      <c r="D571" s="37">
        <v>5</v>
      </c>
      <c r="E571" s="38">
        <f t="shared" si="163"/>
        <v>1.0791366906474821E-2</v>
      </c>
      <c r="F571" s="38">
        <f t="shared" si="164"/>
        <v>4.8828125E-3</v>
      </c>
      <c r="G571" s="39">
        <f t="shared" si="165"/>
        <v>-0.16666666666666666</v>
      </c>
      <c r="H571" s="40">
        <f t="shared" si="166"/>
        <v>-1.7985611510791368E-3</v>
      </c>
    </row>
    <row r="572" spans="1:8" s="42" customFormat="1" ht="15" x14ac:dyDescent="0.2">
      <c r="B572" s="36" t="s">
        <v>364</v>
      </c>
      <c r="C572" s="37">
        <v>1</v>
      </c>
      <c r="D572" s="37">
        <v>3</v>
      </c>
      <c r="E572" s="38">
        <f t="shared" si="163"/>
        <v>1.7985611510791368E-3</v>
      </c>
      <c r="F572" s="38">
        <f t="shared" si="164"/>
        <v>2.9296875E-3</v>
      </c>
      <c r="G572" s="39">
        <f t="shared" si="165"/>
        <v>2</v>
      </c>
      <c r="H572" s="40">
        <f t="shared" si="166"/>
        <v>3.5971223021582736E-3</v>
      </c>
    </row>
    <row r="573" spans="1:8" s="42" customFormat="1" ht="15" x14ac:dyDescent="0.2">
      <c r="B573" s="36" t="s">
        <v>167</v>
      </c>
      <c r="C573" s="37">
        <v>0</v>
      </c>
      <c r="D573" s="37">
        <v>2</v>
      </c>
      <c r="E573" s="38" t="str">
        <f t="shared" si="163"/>
        <v/>
      </c>
      <c r="F573" s="38">
        <f t="shared" si="164"/>
        <v>1.953125E-3</v>
      </c>
      <c r="G573" s="39" t="str">
        <f t="shared" si="165"/>
        <v>0</v>
      </c>
      <c r="H573" s="40" t="str">
        <f t="shared" si="166"/>
        <v/>
      </c>
    </row>
    <row r="574" spans="1:8" s="42" customFormat="1" ht="15" x14ac:dyDescent="0.2">
      <c r="B574" s="36" t="s">
        <v>168</v>
      </c>
      <c r="C574" s="37">
        <v>0</v>
      </c>
      <c r="D574" s="37">
        <v>0</v>
      </c>
      <c r="E574" s="38" t="str">
        <f t="shared" si="163"/>
        <v/>
      </c>
      <c r="F574" s="38" t="str">
        <f t="shared" si="164"/>
        <v/>
      </c>
      <c r="G574" s="39" t="str">
        <f t="shared" si="165"/>
        <v>0</v>
      </c>
      <c r="H574" s="40" t="str">
        <f t="shared" si="166"/>
        <v/>
      </c>
    </row>
    <row r="575" spans="1:8" s="42" customFormat="1" ht="15" x14ac:dyDescent="0.2">
      <c r="B575" s="36" t="s">
        <v>365</v>
      </c>
      <c r="C575" s="37">
        <v>22</v>
      </c>
      <c r="D575" s="37">
        <v>10</v>
      </c>
      <c r="E575" s="38">
        <f t="shared" si="163"/>
        <v>3.9568345323741004E-2</v>
      </c>
      <c r="F575" s="38">
        <f t="shared" si="164"/>
        <v>9.765625E-3</v>
      </c>
      <c r="G575" s="39">
        <f t="shared" si="165"/>
        <v>-0.54545454545454541</v>
      </c>
      <c r="H575" s="40">
        <f t="shared" si="166"/>
        <v>-2.1582733812949638E-2</v>
      </c>
    </row>
    <row r="576" spans="1:8" s="42" customFormat="1" ht="15" x14ac:dyDescent="0.2">
      <c r="B576" s="36" t="s">
        <v>366</v>
      </c>
      <c r="C576" s="37">
        <v>0</v>
      </c>
      <c r="D576" s="37">
        <v>0</v>
      </c>
      <c r="E576" s="38" t="str">
        <f t="shared" si="163"/>
        <v/>
      </c>
      <c r="F576" s="38" t="str">
        <f t="shared" si="164"/>
        <v/>
      </c>
      <c r="G576" s="39" t="str">
        <f t="shared" si="165"/>
        <v>0</v>
      </c>
      <c r="H576" s="40" t="str">
        <f t="shared" si="166"/>
        <v/>
      </c>
    </row>
    <row r="577" spans="2:8" s="42" customFormat="1" ht="30" x14ac:dyDescent="0.2">
      <c r="B577" s="36" t="s">
        <v>367</v>
      </c>
      <c r="C577" s="37">
        <v>0</v>
      </c>
      <c r="D577" s="37">
        <v>0</v>
      </c>
      <c r="E577" s="38" t="str">
        <f t="shared" si="163"/>
        <v/>
      </c>
      <c r="F577" s="38" t="str">
        <f t="shared" si="164"/>
        <v/>
      </c>
      <c r="G577" s="39" t="str">
        <f t="shared" si="165"/>
        <v>0</v>
      </c>
      <c r="H577" s="40" t="str">
        <f t="shared" si="166"/>
        <v/>
      </c>
    </row>
    <row r="578" spans="2:8" s="42" customFormat="1" ht="15" x14ac:dyDescent="0.2">
      <c r="B578" s="36" t="s">
        <v>368</v>
      </c>
      <c r="C578" s="37">
        <v>1</v>
      </c>
      <c r="D578" s="37">
        <v>0</v>
      </c>
      <c r="E578" s="38">
        <f t="shared" si="163"/>
        <v>1.7985611510791368E-3</v>
      </c>
      <c r="F578" s="38" t="str">
        <f t="shared" si="164"/>
        <v/>
      </c>
      <c r="G578" s="39" t="str">
        <f t="shared" si="165"/>
        <v>0</v>
      </c>
      <c r="H578" s="40">
        <f t="shared" si="166"/>
        <v>0</v>
      </c>
    </row>
    <row r="579" spans="2:8" s="42" customFormat="1" ht="30" x14ac:dyDescent="0.2">
      <c r="B579" s="36" t="s">
        <v>565</v>
      </c>
      <c r="C579" s="37">
        <v>3</v>
      </c>
      <c r="D579" s="37">
        <v>12</v>
      </c>
      <c r="E579" s="38">
        <f t="shared" si="163"/>
        <v>5.3956834532374104E-3</v>
      </c>
      <c r="F579" s="38">
        <f t="shared" si="164"/>
        <v>1.171875E-2</v>
      </c>
      <c r="G579" s="39">
        <f t="shared" si="165"/>
        <v>3</v>
      </c>
      <c r="H579" s="40">
        <f t="shared" si="166"/>
        <v>1.618705035971223E-2</v>
      </c>
    </row>
    <row r="580" spans="2:8" x14ac:dyDescent="0.2">
      <c r="B580" s="4" t="s">
        <v>408</v>
      </c>
      <c r="D580" s="2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0"/>
  <sheetViews>
    <sheetView showGridLines="0" tabSelected="1" workbookViewId="0"/>
  </sheetViews>
  <sheetFormatPr baseColWidth="10" defaultRowHeight="12.75" x14ac:dyDescent="0.2"/>
  <cols>
    <col min="1" max="1" width="8.28515625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33"/>
      <c r="C1" s="5"/>
      <c r="D1" s="58" t="s">
        <v>411</v>
      </c>
      <c r="E1" s="58"/>
      <c r="F1" s="58"/>
      <c r="G1" s="58"/>
      <c r="H1" s="58"/>
    </row>
    <row r="2" spans="2:8" ht="20.100000000000001" customHeight="1" thickBot="1" x14ac:dyDescent="0.25">
      <c r="B2" s="34"/>
      <c r="C2" s="6"/>
      <c r="D2" s="58"/>
      <c r="E2" s="58"/>
      <c r="F2" s="58"/>
      <c r="G2" s="58"/>
      <c r="H2" s="58"/>
    </row>
    <row r="3" spans="2:8" ht="20.100000000000001" customHeight="1" thickBot="1" x14ac:dyDescent="0.25">
      <c r="B3" s="34"/>
      <c r="C3" s="6"/>
      <c r="D3" s="7" t="s">
        <v>410</v>
      </c>
      <c r="E3" s="59" t="s">
        <v>457</v>
      </c>
      <c r="F3" s="60"/>
      <c r="G3" s="60"/>
      <c r="H3" s="61"/>
    </row>
    <row r="4" spans="2:8" ht="20.100000000000001" customHeight="1" x14ac:dyDescent="0.2">
      <c r="B4" s="34"/>
      <c r="C4" s="8"/>
      <c r="D4" s="62" t="s">
        <v>422</v>
      </c>
      <c r="E4" s="63"/>
      <c r="F4" s="63"/>
      <c r="G4" s="63"/>
      <c r="H4" s="64"/>
    </row>
    <row r="5" spans="2:8" ht="13.5" thickBot="1" x14ac:dyDescent="0.25">
      <c r="B5" s="9"/>
      <c r="C5" s="9"/>
      <c r="D5" s="65"/>
      <c r="E5" s="66"/>
      <c r="F5" s="66"/>
      <c r="G5" s="66"/>
      <c r="H5" s="67"/>
    </row>
    <row r="6" spans="2:8" s="10" customFormat="1" ht="30" customHeight="1" x14ac:dyDescent="0.2">
      <c r="B6" s="68" t="s">
        <v>401</v>
      </c>
      <c r="C6" s="54" t="s">
        <v>402</v>
      </c>
      <c r="D6" s="55"/>
      <c r="E6" s="54" t="s">
        <v>456</v>
      </c>
      <c r="F6" s="55"/>
      <c r="G6" s="56" t="s">
        <v>458</v>
      </c>
      <c r="H6" s="52" t="s">
        <v>377</v>
      </c>
    </row>
    <row r="7" spans="2:8" s="10" customFormat="1" x14ac:dyDescent="0.2">
      <c r="B7" s="68"/>
      <c r="C7" s="11">
        <v>2016</v>
      </c>
      <c r="D7" s="11">
        <v>2017</v>
      </c>
      <c r="E7" s="11">
        <v>2016</v>
      </c>
      <c r="F7" s="11">
        <v>2017</v>
      </c>
      <c r="G7" s="57"/>
      <c r="H7" s="53"/>
    </row>
    <row r="8" spans="2:8" s="10" customFormat="1" x14ac:dyDescent="0.2">
      <c r="B8" s="12" t="s">
        <v>395</v>
      </c>
      <c r="C8" s="13">
        <f>+C18+C71+C161+C329+C552</f>
        <v>1307</v>
      </c>
      <c r="D8" s="13">
        <f>+D18+D71+D161+D329+D552</f>
        <v>1222</v>
      </c>
      <c r="E8" s="14">
        <f>SUM(E9:E13)</f>
        <v>1</v>
      </c>
      <c r="F8" s="14">
        <f>SUM(F9:F13)</f>
        <v>1</v>
      </c>
      <c r="G8" s="15">
        <f>+(D8-C8)/C8</f>
        <v>-6.5034429992348888E-2</v>
      </c>
      <c r="H8" s="15">
        <f>+E8*G8</f>
        <v>-6.5034429992348888E-2</v>
      </c>
    </row>
    <row r="9" spans="2:8" s="10" customFormat="1" x14ac:dyDescent="0.2">
      <c r="B9" s="17" t="str">
        <f>+B18</f>
        <v>Total Vacantes en ocupaciones de nivel Directivo</v>
      </c>
      <c r="C9" s="18">
        <f>+C18</f>
        <v>8</v>
      </c>
      <c r="D9" s="18">
        <f>+D18</f>
        <v>7</v>
      </c>
      <c r="E9" s="19">
        <f>C9/$C$8</f>
        <v>6.1208875286916601E-3</v>
      </c>
      <c r="F9" s="19">
        <f>D9/$D$8</f>
        <v>5.7283142389525366E-3</v>
      </c>
      <c r="G9" s="20">
        <f>+IF(OR(AND(D9=0),(C9=0)),"0",((D9-C9)/C9))</f>
        <v>-0.125</v>
      </c>
      <c r="H9" s="21">
        <f>+IF(OR(AND(E9=""),(G9="")),"",E9*G9)</f>
        <v>-7.6511094108645751E-4</v>
      </c>
    </row>
    <row r="10" spans="2:8" s="10" customFormat="1" x14ac:dyDescent="0.2">
      <c r="B10" s="17" t="str">
        <f>+B71</f>
        <v xml:space="preserve">Total Vacantes en ocupaciones de nivel Profesional </v>
      </c>
      <c r="C10" s="18">
        <f>+C71</f>
        <v>212</v>
      </c>
      <c r="D10" s="18">
        <f>+D71</f>
        <v>214</v>
      </c>
      <c r="E10" s="19">
        <f>C10/$C$8</f>
        <v>0.16220351951032899</v>
      </c>
      <c r="F10" s="19">
        <f>D10/$D$8</f>
        <v>0.17512274959083471</v>
      </c>
      <c r="G10" s="20">
        <f>+IF(OR(AND(D10=0),(C10=0)),"0",((D10-C10)/C10))</f>
        <v>9.433962264150943E-3</v>
      </c>
      <c r="H10" s="21">
        <f>+IF(OR(AND(E10=""),(G10="")),"",E10*G10)</f>
        <v>1.530221882172915E-3</v>
      </c>
    </row>
    <row r="11" spans="2:8" s="10" customFormat="1" ht="24" x14ac:dyDescent="0.2">
      <c r="B11" s="17" t="str">
        <f>+B161</f>
        <v>Total Vacantes en ocupaciones de nivel Técnicos Profesionales - Tecnólogos</v>
      </c>
      <c r="C11" s="18">
        <f>+C161</f>
        <v>144</v>
      </c>
      <c r="D11" s="18">
        <f>+D161</f>
        <v>172</v>
      </c>
      <c r="E11" s="19">
        <f>C11/$C$8</f>
        <v>0.11017597551644988</v>
      </c>
      <c r="F11" s="19">
        <f>D11/$D$8</f>
        <v>0.14075286415711949</v>
      </c>
      <c r="G11" s="20">
        <f>+IF(OR(AND(D11=0),(C11=0)),"0",((D11-C11)/C11))</f>
        <v>0.19444444444444445</v>
      </c>
      <c r="H11" s="21">
        <f>+IF(OR(AND(E11=""),(G11="")),"",E11*G11)</f>
        <v>2.1423106350420811E-2</v>
      </c>
    </row>
    <row r="12" spans="2:8" s="10" customFormat="1" x14ac:dyDescent="0.2">
      <c r="B12" s="17" t="str">
        <f>+B329</f>
        <v>Total Vacantes  en ocupaciones de nivel Calificados</v>
      </c>
      <c r="C12" s="18">
        <f>+C329</f>
        <v>818</v>
      </c>
      <c r="D12" s="18">
        <f>+D329</f>
        <v>586</v>
      </c>
      <c r="E12" s="19">
        <f>C12/$C$8</f>
        <v>0.62586074980872231</v>
      </c>
      <c r="F12" s="19">
        <f>D12/$D$8</f>
        <v>0.47954173486088381</v>
      </c>
      <c r="G12" s="20">
        <f>+IF(OR(AND(D12=0),(C12=0)),"0",((D12-C12)/C12))</f>
        <v>-0.28361858190709044</v>
      </c>
      <c r="H12" s="21">
        <f>+IF(OR(AND(E12=""),(G12="")),"",E12*G12)</f>
        <v>-0.17750573833205815</v>
      </c>
    </row>
    <row r="13" spans="2:8" s="10" customFormat="1" x14ac:dyDescent="0.2">
      <c r="B13" s="17" t="str">
        <f>+B552</f>
        <v>Total Vacantes en ocupaciones de nivel Elemental</v>
      </c>
      <c r="C13" s="18">
        <f>+C552</f>
        <v>125</v>
      </c>
      <c r="D13" s="18">
        <f>+D552</f>
        <v>243</v>
      </c>
      <c r="E13" s="19">
        <f>C13/$C$8</f>
        <v>9.5638867635807187E-2</v>
      </c>
      <c r="F13" s="19">
        <f>D13/$D$8</f>
        <v>0.19885433715220949</v>
      </c>
      <c r="G13" s="20">
        <f>+IF(OR(AND(D13=0),(C13=0)),"0",((D13-C13)/C13))</f>
        <v>0.94399999999999995</v>
      </c>
      <c r="H13" s="21">
        <f>+IF(OR(AND(E13=""),(G13="")),"",E13*G13)</f>
        <v>9.028309104820198E-2</v>
      </c>
    </row>
    <row r="14" spans="2:8" s="10" customFormat="1" x14ac:dyDescent="0.2">
      <c r="B14" s="22"/>
      <c r="C14" s="22"/>
      <c r="D14" s="22"/>
    </row>
    <row r="15" spans="2:8" s="10" customFormat="1" ht="13.5" thickBot="1" x14ac:dyDescent="0.25">
      <c r="B15" s="22"/>
      <c r="C15" s="22"/>
      <c r="D15" s="22"/>
    </row>
    <row r="16" spans="2:8" s="10" customFormat="1" ht="30" customHeight="1" x14ac:dyDescent="0.2">
      <c r="B16" s="68" t="s">
        <v>401</v>
      </c>
      <c r="C16" s="54" t="s">
        <v>402</v>
      </c>
      <c r="D16" s="55"/>
      <c r="E16" s="54" t="s">
        <v>456</v>
      </c>
      <c r="F16" s="55"/>
      <c r="G16" s="56" t="s">
        <v>458</v>
      </c>
      <c r="H16" s="52" t="s">
        <v>377</v>
      </c>
    </row>
    <row r="17" spans="1:8" s="10" customFormat="1" x14ac:dyDescent="0.2">
      <c r="B17" s="68"/>
      <c r="C17" s="35">
        <v>2016</v>
      </c>
      <c r="D17" s="35">
        <v>2017</v>
      </c>
      <c r="E17" s="35">
        <v>2016</v>
      </c>
      <c r="F17" s="35">
        <v>2017</v>
      </c>
      <c r="G17" s="57"/>
      <c r="H17" s="53"/>
    </row>
    <row r="18" spans="1:8" s="10" customFormat="1" x14ac:dyDescent="0.2">
      <c r="B18" s="12" t="s">
        <v>403</v>
      </c>
      <c r="C18" s="13">
        <f>SUM(C19:C65)</f>
        <v>8</v>
      </c>
      <c r="D18" s="13">
        <f>SUM(D19:D65)</f>
        <v>7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-0.125</v>
      </c>
      <c r="H18" s="15">
        <f>+IF(OR(AND(E18=""),(G18="")),"",E18*G18)</f>
        <v>-0.125</v>
      </c>
    </row>
    <row r="19" spans="1:8" s="42" customFormat="1" ht="15" x14ac:dyDescent="0.2">
      <c r="B19" s="36" t="s">
        <v>0</v>
      </c>
      <c r="C19" s="37">
        <v>0</v>
      </c>
      <c r="D19" s="37">
        <v>0</v>
      </c>
      <c r="E19" s="44" t="str">
        <f>+IF(C19=0,"",C19/C$18)</f>
        <v/>
      </c>
      <c r="F19" s="44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42" customFormat="1" ht="15" x14ac:dyDescent="0.2">
      <c r="B20" s="36" t="s">
        <v>169</v>
      </c>
      <c r="C20" s="37">
        <v>0</v>
      </c>
      <c r="D20" s="37">
        <v>0</v>
      </c>
      <c r="E20" s="44" t="str">
        <f t="shared" ref="E20:E65" si="0">+IF(C20=0,"",C20/C$18)</f>
        <v/>
      </c>
      <c r="F20" s="44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42" customFormat="1" ht="30" x14ac:dyDescent="0.2">
      <c r="B21" s="36" t="s">
        <v>1</v>
      </c>
      <c r="C21" s="37">
        <v>0</v>
      </c>
      <c r="D21" s="37">
        <v>0</v>
      </c>
      <c r="E21" s="44" t="str">
        <f t="shared" si="0"/>
        <v/>
      </c>
      <c r="F21" s="44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42" customFormat="1" ht="30" x14ac:dyDescent="0.2">
      <c r="B22" s="36" t="s">
        <v>461</v>
      </c>
      <c r="C22" s="37">
        <v>1</v>
      </c>
      <c r="D22" s="37">
        <v>0</v>
      </c>
      <c r="E22" s="44">
        <f t="shared" si="0"/>
        <v>0.125</v>
      </c>
      <c r="F22" s="44" t="str">
        <f t="shared" si="1"/>
        <v/>
      </c>
      <c r="G22" s="39" t="str">
        <f t="shared" si="2"/>
        <v>0</v>
      </c>
      <c r="H22" s="40">
        <f t="shared" si="3"/>
        <v>0</v>
      </c>
    </row>
    <row r="23" spans="1:8" s="42" customFormat="1" ht="30" x14ac:dyDescent="0.2">
      <c r="B23" s="36" t="s">
        <v>170</v>
      </c>
      <c r="C23" s="37">
        <v>0</v>
      </c>
      <c r="D23" s="37">
        <v>0</v>
      </c>
      <c r="E23" s="44" t="str">
        <f t="shared" si="0"/>
        <v/>
      </c>
      <c r="F23" s="44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8" s="42" customFormat="1" ht="30" x14ac:dyDescent="0.2">
      <c r="B24" s="36" t="s">
        <v>171</v>
      </c>
      <c r="C24" s="37">
        <v>0</v>
      </c>
      <c r="D24" s="37">
        <v>0</v>
      </c>
      <c r="E24" s="44" t="str">
        <f t="shared" si="0"/>
        <v/>
      </c>
      <c r="F24" s="44" t="str">
        <f t="shared" si="1"/>
        <v/>
      </c>
      <c r="G24" s="39" t="str">
        <f t="shared" si="2"/>
        <v>0</v>
      </c>
      <c r="H24" s="40" t="str">
        <f t="shared" si="3"/>
        <v/>
      </c>
    </row>
    <row r="25" spans="1:8" s="42" customFormat="1" ht="30" x14ac:dyDescent="0.2">
      <c r="A25" s="45" t="s">
        <v>614</v>
      </c>
      <c r="B25" s="36" t="s">
        <v>566</v>
      </c>
      <c r="C25" s="37"/>
      <c r="D25" s="37">
        <v>0</v>
      </c>
      <c r="E25" s="44" t="str">
        <f t="shared" ref="E25:E27" si="4">+IF(C25=0,"",C25/C$18)</f>
        <v/>
      </c>
      <c r="F25" s="44" t="str">
        <f t="shared" ref="F25:F27" si="5">+IF(D25=0,"",D25/D$18)</f>
        <v/>
      </c>
      <c r="G25" s="39" t="str">
        <f t="shared" ref="G25:G27" si="6">+IF(OR(AND(D25=0),(C25=0)),"0",((D25-C25)/C25))</f>
        <v>0</v>
      </c>
      <c r="H25" s="40" t="str">
        <f t="shared" ref="H25:H27" si="7">+IF(OR(AND(E25=""),(G25="")),"",E25*G25)</f>
        <v/>
      </c>
    </row>
    <row r="26" spans="1:8" s="42" customFormat="1" ht="15" x14ac:dyDescent="0.2">
      <c r="B26" s="36" t="s">
        <v>2</v>
      </c>
      <c r="C26" s="37">
        <v>1</v>
      </c>
      <c r="D26" s="37">
        <v>0</v>
      </c>
      <c r="E26" s="44">
        <f t="shared" si="4"/>
        <v>0.125</v>
      </c>
      <c r="F26" s="44" t="str">
        <f t="shared" si="5"/>
        <v/>
      </c>
      <c r="G26" s="39" t="str">
        <f t="shared" si="6"/>
        <v>0</v>
      </c>
      <c r="H26" s="40">
        <f t="shared" si="7"/>
        <v>0</v>
      </c>
    </row>
    <row r="27" spans="1:8" s="42" customFormat="1" ht="15" x14ac:dyDescent="0.2">
      <c r="B27" s="36" t="s">
        <v>6</v>
      </c>
      <c r="C27" s="37">
        <v>1</v>
      </c>
      <c r="D27" s="37">
        <v>0</v>
      </c>
      <c r="E27" s="44">
        <f t="shared" si="4"/>
        <v>0.125</v>
      </c>
      <c r="F27" s="44" t="str">
        <f t="shared" si="5"/>
        <v/>
      </c>
      <c r="G27" s="39" t="str">
        <f t="shared" si="6"/>
        <v>0</v>
      </c>
      <c r="H27" s="40">
        <f t="shared" si="7"/>
        <v>0</v>
      </c>
    </row>
    <row r="28" spans="1:8" s="42" customFormat="1" ht="15" x14ac:dyDescent="0.2">
      <c r="B28" s="36" t="s">
        <v>3</v>
      </c>
      <c r="C28" s="37">
        <v>0</v>
      </c>
      <c r="D28" s="37">
        <v>0</v>
      </c>
      <c r="E28" s="44" t="str">
        <f t="shared" si="0"/>
        <v/>
      </c>
      <c r="F28" s="44" t="str">
        <f t="shared" si="1"/>
        <v/>
      </c>
      <c r="G28" s="39" t="str">
        <f t="shared" si="2"/>
        <v>0</v>
      </c>
      <c r="H28" s="40" t="str">
        <f t="shared" si="3"/>
        <v/>
      </c>
    </row>
    <row r="29" spans="1:8" s="42" customFormat="1" ht="15" x14ac:dyDescent="0.2">
      <c r="B29" s="36" t="s">
        <v>5</v>
      </c>
      <c r="C29" s="37">
        <v>0</v>
      </c>
      <c r="D29" s="37">
        <v>3</v>
      </c>
      <c r="E29" s="44" t="str">
        <f t="shared" si="0"/>
        <v/>
      </c>
      <c r="F29" s="44">
        <f t="shared" si="1"/>
        <v>0.42857142857142855</v>
      </c>
      <c r="G29" s="39" t="str">
        <f t="shared" si="2"/>
        <v>0</v>
      </c>
      <c r="H29" s="40" t="str">
        <f t="shared" si="3"/>
        <v/>
      </c>
    </row>
    <row r="30" spans="1:8" s="42" customFormat="1" ht="15" x14ac:dyDescent="0.2">
      <c r="B30" s="36" t="s">
        <v>172</v>
      </c>
      <c r="C30" s="37">
        <v>0</v>
      </c>
      <c r="D30" s="37">
        <v>0</v>
      </c>
      <c r="E30" s="44" t="str">
        <f t="shared" si="0"/>
        <v/>
      </c>
      <c r="F30" s="44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42" customFormat="1" ht="15" x14ac:dyDescent="0.2">
      <c r="B31" s="36" t="s">
        <v>173</v>
      </c>
      <c r="C31" s="37">
        <v>1</v>
      </c>
      <c r="D31" s="37">
        <v>0</v>
      </c>
      <c r="E31" s="44">
        <f t="shared" si="0"/>
        <v>0.125</v>
      </c>
      <c r="F31" s="44" t="str">
        <f t="shared" si="1"/>
        <v/>
      </c>
      <c r="G31" s="39" t="str">
        <f t="shared" si="2"/>
        <v>0</v>
      </c>
      <c r="H31" s="40">
        <f t="shared" si="3"/>
        <v>0</v>
      </c>
    </row>
    <row r="32" spans="1:8" s="42" customFormat="1" ht="15" x14ac:dyDescent="0.2">
      <c r="B32" s="36" t="s">
        <v>4</v>
      </c>
      <c r="C32" s="37">
        <v>0</v>
      </c>
      <c r="D32" s="37">
        <v>0</v>
      </c>
      <c r="E32" s="44" t="str">
        <f t="shared" si="0"/>
        <v/>
      </c>
      <c r="F32" s="44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2:8" s="42" customFormat="1" ht="15" x14ac:dyDescent="0.2">
      <c r="B33" s="36" t="s">
        <v>7</v>
      </c>
      <c r="C33" s="37">
        <v>0</v>
      </c>
      <c r="D33" s="37">
        <v>0</v>
      </c>
      <c r="E33" s="44" t="str">
        <f t="shared" si="0"/>
        <v/>
      </c>
      <c r="F33" s="44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2:8" s="42" customFormat="1" ht="15" x14ac:dyDescent="0.2">
      <c r="B34" s="36" t="s">
        <v>174</v>
      </c>
      <c r="C34" s="37">
        <v>0</v>
      </c>
      <c r="D34" s="37">
        <v>0</v>
      </c>
      <c r="E34" s="44" t="str">
        <f t="shared" si="0"/>
        <v/>
      </c>
      <c r="F34" s="44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2:8" s="42" customFormat="1" ht="15" x14ac:dyDescent="0.2">
      <c r="B35" s="36" t="s">
        <v>175</v>
      </c>
      <c r="C35" s="37">
        <v>0</v>
      </c>
      <c r="D35" s="37">
        <v>0</v>
      </c>
      <c r="E35" s="44" t="str">
        <f t="shared" si="0"/>
        <v/>
      </c>
      <c r="F35" s="44" t="str">
        <f t="shared" si="1"/>
        <v/>
      </c>
      <c r="G35" s="39" t="str">
        <f t="shared" si="2"/>
        <v>0</v>
      </c>
      <c r="H35" s="40" t="str">
        <f t="shared" si="3"/>
        <v/>
      </c>
    </row>
    <row r="36" spans="2:8" s="42" customFormat="1" ht="30" x14ac:dyDescent="0.2">
      <c r="B36" s="36" t="s">
        <v>176</v>
      </c>
      <c r="C36" s="37">
        <v>0</v>
      </c>
      <c r="D36" s="37">
        <v>0</v>
      </c>
      <c r="E36" s="44" t="str">
        <f t="shared" si="0"/>
        <v/>
      </c>
      <c r="F36" s="44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2:8" s="42" customFormat="1" ht="15" x14ac:dyDescent="0.2">
      <c r="B37" s="36" t="s">
        <v>177</v>
      </c>
      <c r="C37" s="37">
        <v>0</v>
      </c>
      <c r="D37" s="37">
        <v>0</v>
      </c>
      <c r="E37" s="44" t="str">
        <f t="shared" si="0"/>
        <v/>
      </c>
      <c r="F37" s="44" t="str">
        <f t="shared" si="1"/>
        <v/>
      </c>
      <c r="G37" s="39" t="str">
        <f t="shared" si="2"/>
        <v>0</v>
      </c>
      <c r="H37" s="40" t="str">
        <f t="shared" si="3"/>
        <v/>
      </c>
    </row>
    <row r="38" spans="2:8" s="42" customFormat="1" ht="15" x14ac:dyDescent="0.2">
      <c r="B38" s="36" t="s">
        <v>8</v>
      </c>
      <c r="C38" s="37">
        <v>0</v>
      </c>
      <c r="D38" s="37">
        <v>0</v>
      </c>
      <c r="E38" s="44" t="str">
        <f t="shared" si="0"/>
        <v/>
      </c>
      <c r="F38" s="44" t="str">
        <f t="shared" si="1"/>
        <v/>
      </c>
      <c r="G38" s="39" t="str">
        <f t="shared" si="2"/>
        <v>0</v>
      </c>
      <c r="H38" s="40" t="str">
        <f t="shared" si="3"/>
        <v/>
      </c>
    </row>
    <row r="39" spans="2:8" s="42" customFormat="1" ht="15" x14ac:dyDescent="0.2">
      <c r="B39" s="36" t="s">
        <v>178</v>
      </c>
      <c r="C39" s="37">
        <v>0</v>
      </c>
      <c r="D39" s="37">
        <v>0</v>
      </c>
      <c r="E39" s="44" t="str">
        <f t="shared" si="0"/>
        <v/>
      </c>
      <c r="F39" s="44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2:8" s="42" customFormat="1" ht="15" x14ac:dyDescent="0.2">
      <c r="B40" s="36" t="s">
        <v>179</v>
      </c>
      <c r="C40" s="37">
        <v>0</v>
      </c>
      <c r="D40" s="37">
        <v>0</v>
      </c>
      <c r="E40" s="44" t="str">
        <f t="shared" si="0"/>
        <v/>
      </c>
      <c r="F40" s="44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2:8" s="42" customFormat="1" ht="15" x14ac:dyDescent="0.2">
      <c r="B41" s="36" t="s">
        <v>180</v>
      </c>
      <c r="C41" s="37">
        <v>0</v>
      </c>
      <c r="D41" s="37">
        <v>0</v>
      </c>
      <c r="E41" s="44" t="str">
        <f t="shared" si="0"/>
        <v/>
      </c>
      <c r="F41" s="44" t="str">
        <f t="shared" si="1"/>
        <v/>
      </c>
      <c r="G41" s="39" t="str">
        <f t="shared" si="2"/>
        <v>0</v>
      </c>
      <c r="H41" s="40" t="str">
        <f t="shared" si="3"/>
        <v/>
      </c>
    </row>
    <row r="42" spans="2:8" s="42" customFormat="1" ht="15" x14ac:dyDescent="0.2">
      <c r="B42" s="36" t="s">
        <v>181</v>
      </c>
      <c r="C42" s="37">
        <v>0</v>
      </c>
      <c r="D42" s="37">
        <v>0</v>
      </c>
      <c r="E42" s="44" t="str">
        <f t="shared" si="0"/>
        <v/>
      </c>
      <c r="F42" s="44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2:8" s="42" customFormat="1" ht="30" x14ac:dyDescent="0.2">
      <c r="B43" s="36" t="s">
        <v>182</v>
      </c>
      <c r="C43" s="37">
        <v>0</v>
      </c>
      <c r="D43" s="37">
        <v>0</v>
      </c>
      <c r="E43" s="44" t="str">
        <f t="shared" si="0"/>
        <v/>
      </c>
      <c r="F43" s="44" t="str">
        <f t="shared" si="1"/>
        <v/>
      </c>
      <c r="G43" s="39" t="str">
        <f t="shared" si="2"/>
        <v>0</v>
      </c>
      <c r="H43" s="40" t="str">
        <f t="shared" si="3"/>
        <v/>
      </c>
    </row>
    <row r="44" spans="2:8" s="42" customFormat="1" ht="15" x14ac:dyDescent="0.2">
      <c r="B44" s="36" t="s">
        <v>183</v>
      </c>
      <c r="C44" s="37">
        <v>0</v>
      </c>
      <c r="D44" s="37">
        <v>0</v>
      </c>
      <c r="E44" s="44" t="str">
        <f t="shared" si="0"/>
        <v/>
      </c>
      <c r="F44" s="44" t="str">
        <f t="shared" si="1"/>
        <v/>
      </c>
      <c r="G44" s="39" t="str">
        <f t="shared" si="2"/>
        <v>0</v>
      </c>
      <c r="H44" s="40" t="str">
        <f t="shared" si="3"/>
        <v/>
      </c>
    </row>
    <row r="45" spans="2:8" s="42" customFormat="1" ht="15" x14ac:dyDescent="0.2">
      <c r="B45" s="36" t="s">
        <v>9</v>
      </c>
      <c r="C45" s="37">
        <v>0</v>
      </c>
      <c r="D45" s="37">
        <v>0</v>
      </c>
      <c r="E45" s="44" t="str">
        <f t="shared" si="0"/>
        <v/>
      </c>
      <c r="F45" s="44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2:8" s="42" customFormat="1" ht="15" x14ac:dyDescent="0.2">
      <c r="B46" s="36" t="s">
        <v>462</v>
      </c>
      <c r="C46" s="37">
        <v>0</v>
      </c>
      <c r="D46" s="37">
        <v>0</v>
      </c>
      <c r="E46" s="44" t="str">
        <f t="shared" si="0"/>
        <v/>
      </c>
      <c r="F46" s="44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2:8" s="42" customFormat="1" ht="15" x14ac:dyDescent="0.2">
      <c r="B47" s="36" t="s">
        <v>184</v>
      </c>
      <c r="C47" s="37">
        <v>0</v>
      </c>
      <c r="D47" s="37">
        <v>0</v>
      </c>
      <c r="E47" s="44" t="str">
        <f t="shared" si="0"/>
        <v/>
      </c>
      <c r="F47" s="44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2:8" s="42" customFormat="1" ht="15" x14ac:dyDescent="0.2">
      <c r="B48" s="36" t="s">
        <v>10</v>
      </c>
      <c r="C48" s="37">
        <v>0</v>
      </c>
      <c r="D48" s="37">
        <v>0</v>
      </c>
      <c r="E48" s="44" t="str">
        <f t="shared" si="0"/>
        <v/>
      </c>
      <c r="F48" s="44" t="str">
        <f t="shared" si="1"/>
        <v/>
      </c>
      <c r="G48" s="39" t="str">
        <f t="shared" si="2"/>
        <v>0</v>
      </c>
      <c r="H48" s="40" t="str">
        <f t="shared" si="3"/>
        <v/>
      </c>
    </row>
    <row r="49" spans="2:8" s="42" customFormat="1" ht="15" x14ac:dyDescent="0.2">
      <c r="B49" s="36" t="s">
        <v>11</v>
      </c>
      <c r="C49" s="37">
        <v>1</v>
      </c>
      <c r="D49" s="37">
        <v>2</v>
      </c>
      <c r="E49" s="44">
        <f t="shared" si="0"/>
        <v>0.125</v>
      </c>
      <c r="F49" s="44">
        <f t="shared" si="1"/>
        <v>0.2857142857142857</v>
      </c>
      <c r="G49" s="39">
        <f t="shared" si="2"/>
        <v>1</v>
      </c>
      <c r="H49" s="40">
        <f t="shared" si="3"/>
        <v>0.125</v>
      </c>
    </row>
    <row r="50" spans="2:8" s="42" customFormat="1" ht="15" x14ac:dyDescent="0.2">
      <c r="B50" s="36" t="s">
        <v>15</v>
      </c>
      <c r="C50" s="37">
        <v>0</v>
      </c>
      <c r="D50" s="37">
        <v>0</v>
      </c>
      <c r="E50" s="44" t="str">
        <f t="shared" si="0"/>
        <v/>
      </c>
      <c r="F50" s="44" t="str">
        <f t="shared" si="1"/>
        <v/>
      </c>
      <c r="G50" s="39" t="str">
        <f t="shared" si="2"/>
        <v>0</v>
      </c>
      <c r="H50" s="40" t="str">
        <f t="shared" si="3"/>
        <v/>
      </c>
    </row>
    <row r="51" spans="2:8" s="42" customFormat="1" ht="15" x14ac:dyDescent="0.2">
      <c r="B51" s="36" t="s">
        <v>14</v>
      </c>
      <c r="C51" s="37">
        <v>0</v>
      </c>
      <c r="D51" s="37">
        <v>0</v>
      </c>
      <c r="E51" s="44" t="str">
        <f t="shared" si="0"/>
        <v/>
      </c>
      <c r="F51" s="44" t="str">
        <f t="shared" si="1"/>
        <v/>
      </c>
      <c r="G51" s="39" t="str">
        <f t="shared" si="2"/>
        <v>0</v>
      </c>
      <c r="H51" s="40" t="str">
        <f t="shared" si="3"/>
        <v/>
      </c>
    </row>
    <row r="52" spans="2:8" s="42" customFormat="1" ht="15" x14ac:dyDescent="0.2">
      <c r="B52" s="36" t="s">
        <v>13</v>
      </c>
      <c r="C52" s="37">
        <v>0</v>
      </c>
      <c r="D52" s="37">
        <v>0</v>
      </c>
      <c r="E52" s="44" t="str">
        <f t="shared" si="0"/>
        <v/>
      </c>
      <c r="F52" s="44" t="str">
        <f t="shared" si="1"/>
        <v/>
      </c>
      <c r="G52" s="39" t="str">
        <f t="shared" si="2"/>
        <v>0</v>
      </c>
      <c r="H52" s="40" t="str">
        <f t="shared" si="3"/>
        <v/>
      </c>
    </row>
    <row r="53" spans="2:8" s="42" customFormat="1" ht="15" x14ac:dyDescent="0.2">
      <c r="B53" s="36" t="s">
        <v>463</v>
      </c>
      <c r="C53" s="37">
        <v>1</v>
      </c>
      <c r="D53" s="37">
        <v>0</v>
      </c>
      <c r="E53" s="44">
        <f t="shared" si="0"/>
        <v>0.125</v>
      </c>
      <c r="F53" s="44" t="str">
        <f t="shared" si="1"/>
        <v/>
      </c>
      <c r="G53" s="39" t="str">
        <f t="shared" si="2"/>
        <v>0</v>
      </c>
      <c r="H53" s="40">
        <f t="shared" si="3"/>
        <v>0</v>
      </c>
    </row>
    <row r="54" spans="2:8" s="42" customFormat="1" ht="15" x14ac:dyDescent="0.2">
      <c r="B54" s="36" t="s">
        <v>12</v>
      </c>
      <c r="C54" s="37">
        <v>0</v>
      </c>
      <c r="D54" s="37">
        <v>0</v>
      </c>
      <c r="E54" s="44" t="str">
        <f t="shared" si="0"/>
        <v/>
      </c>
      <c r="F54" s="44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2:8" s="42" customFormat="1" ht="15" x14ac:dyDescent="0.2">
      <c r="B55" s="36" t="s">
        <v>185</v>
      </c>
      <c r="C55" s="37">
        <v>0</v>
      </c>
      <c r="D55" s="37">
        <v>0</v>
      </c>
      <c r="E55" s="44" t="str">
        <f t="shared" si="0"/>
        <v/>
      </c>
      <c r="F55" s="44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2:8" s="42" customFormat="1" ht="15" x14ac:dyDescent="0.2">
      <c r="B56" s="36" t="s">
        <v>16</v>
      </c>
      <c r="C56" s="37">
        <v>0</v>
      </c>
      <c r="D56" s="37">
        <v>0</v>
      </c>
      <c r="E56" s="44" t="str">
        <f t="shared" si="0"/>
        <v/>
      </c>
      <c r="F56" s="44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2:8" s="42" customFormat="1" ht="15" x14ac:dyDescent="0.2">
      <c r="B57" s="36" t="s">
        <v>17</v>
      </c>
      <c r="C57" s="37">
        <v>0</v>
      </c>
      <c r="D57" s="37">
        <v>0</v>
      </c>
      <c r="E57" s="44" t="str">
        <f t="shared" si="0"/>
        <v/>
      </c>
      <c r="F57" s="44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2:8" s="42" customFormat="1" ht="15" x14ac:dyDescent="0.2">
      <c r="B58" s="36" t="s">
        <v>186</v>
      </c>
      <c r="C58" s="37">
        <v>0</v>
      </c>
      <c r="D58" s="37">
        <v>0</v>
      </c>
      <c r="E58" s="44" t="str">
        <f t="shared" si="0"/>
        <v/>
      </c>
      <c r="F58" s="44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2:8" s="42" customFormat="1" ht="15" x14ac:dyDescent="0.2">
      <c r="B59" s="36" t="s">
        <v>464</v>
      </c>
      <c r="C59" s="37">
        <v>0</v>
      </c>
      <c r="D59" s="37">
        <v>0</v>
      </c>
      <c r="E59" s="44" t="str">
        <f t="shared" si="0"/>
        <v/>
      </c>
      <c r="F59" s="44" t="str">
        <f t="shared" si="1"/>
        <v/>
      </c>
      <c r="G59" s="39" t="str">
        <f t="shared" si="2"/>
        <v>0</v>
      </c>
      <c r="H59" s="40" t="str">
        <f t="shared" si="3"/>
        <v/>
      </c>
    </row>
    <row r="60" spans="2:8" s="42" customFormat="1" ht="15" x14ac:dyDescent="0.2">
      <c r="B60" s="36" t="s">
        <v>187</v>
      </c>
      <c r="C60" s="37">
        <v>0</v>
      </c>
      <c r="D60" s="37">
        <v>0</v>
      </c>
      <c r="E60" s="44" t="str">
        <f t="shared" si="0"/>
        <v/>
      </c>
      <c r="F60" s="44" t="str">
        <f t="shared" si="1"/>
        <v/>
      </c>
      <c r="G60" s="39" t="str">
        <f t="shared" si="2"/>
        <v>0</v>
      </c>
      <c r="H60" s="40" t="str">
        <f t="shared" si="3"/>
        <v/>
      </c>
    </row>
    <row r="61" spans="2:8" s="42" customFormat="1" ht="15" x14ac:dyDescent="0.2">
      <c r="B61" s="36" t="s">
        <v>188</v>
      </c>
      <c r="C61" s="37">
        <v>1</v>
      </c>
      <c r="D61" s="37">
        <v>0</v>
      </c>
      <c r="E61" s="44">
        <f t="shared" si="0"/>
        <v>0.125</v>
      </c>
      <c r="F61" s="44" t="str">
        <f t="shared" si="1"/>
        <v/>
      </c>
      <c r="G61" s="39" t="str">
        <f t="shared" si="2"/>
        <v>0</v>
      </c>
      <c r="H61" s="40">
        <f t="shared" si="3"/>
        <v>0</v>
      </c>
    </row>
    <row r="62" spans="2:8" s="42" customFormat="1" ht="15" x14ac:dyDescent="0.2">
      <c r="B62" s="36" t="s">
        <v>189</v>
      </c>
      <c r="C62" s="37">
        <v>0</v>
      </c>
      <c r="D62" s="37">
        <v>1</v>
      </c>
      <c r="E62" s="44" t="str">
        <f t="shared" si="0"/>
        <v/>
      </c>
      <c r="F62" s="44">
        <f t="shared" si="1"/>
        <v>0.14285714285714285</v>
      </c>
      <c r="G62" s="39" t="str">
        <f t="shared" si="2"/>
        <v>0</v>
      </c>
      <c r="H62" s="40" t="str">
        <f t="shared" si="3"/>
        <v/>
      </c>
    </row>
    <row r="63" spans="2:8" s="42" customFormat="1" ht="15" x14ac:dyDescent="0.2">
      <c r="B63" s="36" t="s">
        <v>18</v>
      </c>
      <c r="C63" s="37">
        <v>0</v>
      </c>
      <c r="D63" s="37">
        <v>1</v>
      </c>
      <c r="E63" s="44" t="str">
        <f t="shared" si="0"/>
        <v/>
      </c>
      <c r="F63" s="44">
        <f t="shared" si="1"/>
        <v>0.14285714285714285</v>
      </c>
      <c r="G63" s="39" t="str">
        <f t="shared" si="2"/>
        <v>0</v>
      </c>
      <c r="H63" s="40" t="str">
        <f t="shared" si="3"/>
        <v/>
      </c>
    </row>
    <row r="64" spans="2:8" s="42" customFormat="1" ht="15" x14ac:dyDescent="0.2">
      <c r="B64" s="36" t="s">
        <v>190</v>
      </c>
      <c r="C64" s="37">
        <v>1</v>
      </c>
      <c r="D64" s="37">
        <v>0</v>
      </c>
      <c r="E64" s="44">
        <f t="shared" si="0"/>
        <v>0.125</v>
      </c>
      <c r="F64" s="44" t="str">
        <f t="shared" si="1"/>
        <v/>
      </c>
      <c r="G64" s="39" t="str">
        <f t="shared" si="2"/>
        <v>0</v>
      </c>
      <c r="H64" s="40">
        <f t="shared" si="3"/>
        <v>0</v>
      </c>
    </row>
    <row r="65" spans="1:8" s="42" customFormat="1" ht="15" x14ac:dyDescent="0.2">
      <c r="B65" s="36" t="s">
        <v>191</v>
      </c>
      <c r="C65" s="37">
        <v>0</v>
      </c>
      <c r="D65" s="37">
        <v>0</v>
      </c>
      <c r="E65" s="44" t="str">
        <f t="shared" si="0"/>
        <v/>
      </c>
      <c r="F65" s="44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0" customFormat="1" x14ac:dyDescent="0.2"/>
    <row r="67" spans="1:8" s="10" customFormat="1" x14ac:dyDescent="0.2"/>
    <row r="68" spans="1:8" s="10" customFormat="1" ht="13.5" thickBot="1" x14ac:dyDescent="0.25">
      <c r="B68" s="29"/>
    </row>
    <row r="69" spans="1:8" s="10" customFormat="1" ht="30" customHeight="1" x14ac:dyDescent="0.2">
      <c r="B69" s="68" t="s">
        <v>401</v>
      </c>
      <c r="C69" s="54" t="s">
        <v>402</v>
      </c>
      <c r="D69" s="55"/>
      <c r="E69" s="54" t="s">
        <v>456</v>
      </c>
      <c r="F69" s="55"/>
      <c r="G69" s="56" t="s">
        <v>458</v>
      </c>
      <c r="H69" s="52" t="s">
        <v>377</v>
      </c>
    </row>
    <row r="70" spans="1:8" s="10" customFormat="1" x14ac:dyDescent="0.2">
      <c r="B70" s="68"/>
      <c r="C70" s="35">
        <v>2016</v>
      </c>
      <c r="D70" s="35">
        <v>2017</v>
      </c>
      <c r="E70" s="35">
        <v>2016</v>
      </c>
      <c r="F70" s="35">
        <v>2017</v>
      </c>
      <c r="G70" s="57"/>
      <c r="H70" s="53"/>
    </row>
    <row r="71" spans="1:8" s="10" customFormat="1" x14ac:dyDescent="0.2">
      <c r="B71" s="12" t="s">
        <v>404</v>
      </c>
      <c r="C71" s="13">
        <f>SUM(C72:C151)</f>
        <v>212</v>
      </c>
      <c r="D71" s="13">
        <f>SUM(D72:D155)</f>
        <v>214</v>
      </c>
      <c r="E71" s="14">
        <f>+IF(C71=0,"",C71/C$71)</f>
        <v>1</v>
      </c>
      <c r="F71" s="14">
        <f>+IF(D71=0,"",D71/D$71)</f>
        <v>1</v>
      </c>
      <c r="G71" s="15">
        <f>+IF(OR(AND(D71=0),(C71=0)),"0",((D71-C71)/C71))</f>
        <v>9.433962264150943E-3</v>
      </c>
      <c r="H71" s="15">
        <f>+IF(OR(AND(E71=""),(G71="")),"",E71*G71)</f>
        <v>9.433962264150943E-3</v>
      </c>
    </row>
    <row r="72" spans="1:8" s="42" customFormat="1" ht="15" x14ac:dyDescent="0.2">
      <c r="B72" s="36" t="s">
        <v>465</v>
      </c>
      <c r="C72" s="37">
        <v>3</v>
      </c>
      <c r="D72" s="37">
        <v>3</v>
      </c>
      <c r="E72" s="38">
        <f>+IF(C72=0,"",C72/C$71)</f>
        <v>1.4150943396226415E-2</v>
      </c>
      <c r="F72" s="38">
        <f>+IF(D72=0,"",D72/D$71)</f>
        <v>1.4018691588785047E-2</v>
      </c>
      <c r="G72" s="39">
        <f>+IF(OR(AND(D72=0),(C72=0)),"0",((D72-C72)/C72))</f>
        <v>0</v>
      </c>
      <c r="H72" s="40">
        <f>+IF(OR(AND(E72=""),(G72="")),"",E72*G72)</f>
        <v>0</v>
      </c>
    </row>
    <row r="73" spans="1:8" s="42" customFormat="1" ht="15" x14ac:dyDescent="0.2">
      <c r="B73" s="36" t="s">
        <v>19</v>
      </c>
      <c r="C73" s="37">
        <v>0</v>
      </c>
      <c r="D73" s="37">
        <v>0</v>
      </c>
      <c r="E73" s="38" t="str">
        <f t="shared" ref="E73:E142" si="8">+IF(C73=0,"",C73/C$71)</f>
        <v/>
      </c>
      <c r="F73" s="38" t="str">
        <f t="shared" ref="F73:F142" si="9">+IF(D73=0,"",D73/D$71)</f>
        <v/>
      </c>
      <c r="G73" s="39" t="str">
        <f t="shared" ref="G73:G142" si="10">+IF(OR(AND(D73=0),(C73=0)),"0",((D73-C73)/C73))</f>
        <v>0</v>
      </c>
      <c r="H73" s="40" t="str">
        <f t="shared" ref="H73:H142" si="11">+IF(OR(AND(E73=""),(G73="")),"",E73*G73)</f>
        <v/>
      </c>
    </row>
    <row r="74" spans="1:8" s="42" customFormat="1" ht="15" x14ac:dyDescent="0.2">
      <c r="A74" s="45" t="s">
        <v>614</v>
      </c>
      <c r="B74" s="36" t="s">
        <v>567</v>
      </c>
      <c r="C74" s="37"/>
      <c r="D74" s="37">
        <v>0</v>
      </c>
      <c r="E74" s="38" t="str">
        <f t="shared" ref="E74:E75" si="12">+IF(C74=0,"",C74/C$71)</f>
        <v/>
      </c>
      <c r="F74" s="38" t="str">
        <f t="shared" ref="F74:F75" si="13">+IF(D74=0,"",D74/D$71)</f>
        <v/>
      </c>
      <c r="G74" s="39" t="str">
        <f t="shared" ref="G74:G75" si="14">+IF(OR(AND(D74=0),(C74=0)),"0",((D74-C74)/C74))</f>
        <v>0</v>
      </c>
      <c r="H74" s="40" t="str">
        <f t="shared" ref="H74:H75" si="15">+IF(OR(AND(E74=""),(G74="")),"",E74*G74)</f>
        <v/>
      </c>
    </row>
    <row r="75" spans="1:8" s="42" customFormat="1" ht="15" x14ac:dyDescent="0.2">
      <c r="B75" s="36" t="s">
        <v>20</v>
      </c>
      <c r="C75" s="37">
        <v>7</v>
      </c>
      <c r="D75" s="37">
        <v>7</v>
      </c>
      <c r="E75" s="38">
        <f t="shared" si="12"/>
        <v>3.3018867924528301E-2</v>
      </c>
      <c r="F75" s="38">
        <f t="shared" si="13"/>
        <v>3.2710280373831772E-2</v>
      </c>
      <c r="G75" s="39">
        <f t="shared" si="14"/>
        <v>0</v>
      </c>
      <c r="H75" s="40">
        <f t="shared" si="15"/>
        <v>0</v>
      </c>
    </row>
    <row r="76" spans="1:8" s="42" customFormat="1" ht="15" x14ac:dyDescent="0.2">
      <c r="B76" s="36" t="s">
        <v>192</v>
      </c>
      <c r="C76" s="37">
        <v>67</v>
      </c>
      <c r="D76" s="37">
        <v>21</v>
      </c>
      <c r="E76" s="38">
        <f t="shared" si="8"/>
        <v>0.31603773584905659</v>
      </c>
      <c r="F76" s="38">
        <f t="shared" si="9"/>
        <v>9.8130841121495324E-2</v>
      </c>
      <c r="G76" s="39">
        <f t="shared" si="10"/>
        <v>-0.68656716417910446</v>
      </c>
      <c r="H76" s="40">
        <f t="shared" si="11"/>
        <v>-0.21698113207547168</v>
      </c>
    </row>
    <row r="77" spans="1:8" s="42" customFormat="1" ht="15" x14ac:dyDescent="0.2">
      <c r="B77" s="36" t="s">
        <v>21</v>
      </c>
      <c r="C77" s="37">
        <v>0</v>
      </c>
      <c r="D77" s="37">
        <v>0</v>
      </c>
      <c r="E77" s="38" t="str">
        <f t="shared" si="8"/>
        <v/>
      </c>
      <c r="F77" s="38" t="str">
        <f t="shared" si="9"/>
        <v/>
      </c>
      <c r="G77" s="39" t="str">
        <f t="shared" si="10"/>
        <v>0</v>
      </c>
      <c r="H77" s="40" t="str">
        <f t="shared" si="11"/>
        <v/>
      </c>
    </row>
    <row r="78" spans="1:8" s="42" customFormat="1" ht="15" x14ac:dyDescent="0.2">
      <c r="B78" s="36" t="s">
        <v>40</v>
      </c>
      <c r="C78" s="37">
        <v>0</v>
      </c>
      <c r="D78" s="37">
        <v>0</v>
      </c>
      <c r="E78" s="38" t="str">
        <f t="shared" ref="E78:E79" si="16">+IF(C78=0,"",C78/C$71)</f>
        <v/>
      </c>
      <c r="F78" s="38" t="str">
        <f t="shared" ref="F78:F79" si="17">+IF(D78=0,"",D78/D$71)</f>
        <v/>
      </c>
      <c r="G78" s="39" t="str">
        <f t="shared" ref="G78:G79" si="18">+IF(OR(AND(D78=0),(C78=0)),"0",((D78-C78)/C78))</f>
        <v>0</v>
      </c>
      <c r="H78" s="40" t="str">
        <f t="shared" ref="H78:H79" si="19">+IF(OR(AND(E78=""),(G78="")),"",E78*G78)</f>
        <v/>
      </c>
    </row>
    <row r="79" spans="1:8" s="42" customFormat="1" ht="15" x14ac:dyDescent="0.2">
      <c r="B79" s="36" t="s">
        <v>193</v>
      </c>
      <c r="C79" s="37">
        <v>0</v>
      </c>
      <c r="D79" s="37">
        <v>0</v>
      </c>
      <c r="E79" s="38" t="str">
        <f t="shared" si="16"/>
        <v/>
      </c>
      <c r="F79" s="38" t="str">
        <f t="shared" si="17"/>
        <v/>
      </c>
      <c r="G79" s="39" t="str">
        <f t="shared" si="18"/>
        <v>0</v>
      </c>
      <c r="H79" s="40" t="str">
        <f t="shared" si="19"/>
        <v/>
      </c>
    </row>
    <row r="80" spans="1:8" s="42" customFormat="1" ht="15" x14ac:dyDescent="0.2">
      <c r="B80" s="36" t="s">
        <v>194</v>
      </c>
      <c r="C80" s="37">
        <v>0</v>
      </c>
      <c r="D80" s="37">
        <v>0</v>
      </c>
      <c r="E80" s="38" t="str">
        <f t="shared" si="8"/>
        <v/>
      </c>
      <c r="F80" s="38" t="str">
        <f t="shared" si="9"/>
        <v/>
      </c>
      <c r="G80" s="39" t="str">
        <f t="shared" si="10"/>
        <v>0</v>
      </c>
      <c r="H80" s="40" t="str">
        <f t="shared" si="11"/>
        <v/>
      </c>
    </row>
    <row r="81" spans="1:8" s="42" customFormat="1" ht="15" x14ac:dyDescent="0.2">
      <c r="B81" s="36" t="s">
        <v>466</v>
      </c>
      <c r="C81" s="37">
        <v>0</v>
      </c>
      <c r="D81" s="37">
        <v>0</v>
      </c>
      <c r="E81" s="38" t="str">
        <f t="shared" si="8"/>
        <v/>
      </c>
      <c r="F81" s="38" t="str">
        <f t="shared" si="9"/>
        <v/>
      </c>
      <c r="G81" s="39" t="str">
        <f t="shared" si="10"/>
        <v>0</v>
      </c>
      <c r="H81" s="40" t="str">
        <f t="shared" si="11"/>
        <v/>
      </c>
    </row>
    <row r="82" spans="1:8" s="42" customFormat="1" ht="15" x14ac:dyDescent="0.2">
      <c r="B82" s="36" t="s">
        <v>195</v>
      </c>
      <c r="C82" s="37">
        <v>0</v>
      </c>
      <c r="D82" s="37">
        <v>0</v>
      </c>
      <c r="E82" s="38" t="str">
        <f t="shared" si="8"/>
        <v/>
      </c>
      <c r="F82" s="38" t="str">
        <f t="shared" si="9"/>
        <v/>
      </c>
      <c r="G82" s="39" t="str">
        <f t="shared" si="10"/>
        <v>0</v>
      </c>
      <c r="H82" s="40" t="str">
        <f t="shared" si="11"/>
        <v/>
      </c>
    </row>
    <row r="83" spans="1:8" s="42" customFormat="1" ht="15" x14ac:dyDescent="0.2">
      <c r="B83" s="36" t="s">
        <v>196</v>
      </c>
      <c r="C83" s="37">
        <v>2</v>
      </c>
      <c r="D83" s="37">
        <v>1</v>
      </c>
      <c r="E83" s="38">
        <f t="shared" si="8"/>
        <v>9.433962264150943E-3</v>
      </c>
      <c r="F83" s="38">
        <f t="shared" si="9"/>
        <v>4.6728971962616819E-3</v>
      </c>
      <c r="G83" s="39">
        <f t="shared" si="10"/>
        <v>-0.5</v>
      </c>
      <c r="H83" s="40">
        <f t="shared" si="11"/>
        <v>-4.7169811320754715E-3</v>
      </c>
    </row>
    <row r="84" spans="1:8" s="42" customFormat="1" ht="15" x14ac:dyDescent="0.2">
      <c r="B84" s="36" t="s">
        <v>22</v>
      </c>
      <c r="C84" s="37">
        <v>0</v>
      </c>
      <c r="D84" s="37">
        <v>0</v>
      </c>
      <c r="E84" s="38" t="str">
        <f t="shared" si="8"/>
        <v/>
      </c>
      <c r="F84" s="38" t="str">
        <f t="shared" si="9"/>
        <v/>
      </c>
      <c r="G84" s="39" t="str">
        <f t="shared" si="10"/>
        <v>0</v>
      </c>
      <c r="H84" s="40" t="str">
        <f t="shared" si="11"/>
        <v/>
      </c>
    </row>
    <row r="85" spans="1:8" s="42" customFormat="1" ht="15" x14ac:dyDescent="0.2">
      <c r="B85" s="36" t="s">
        <v>197</v>
      </c>
      <c r="C85" s="37">
        <v>0</v>
      </c>
      <c r="D85" s="37">
        <v>1</v>
      </c>
      <c r="E85" s="38" t="str">
        <f t="shared" si="8"/>
        <v/>
      </c>
      <c r="F85" s="38">
        <f t="shared" si="9"/>
        <v>4.6728971962616819E-3</v>
      </c>
      <c r="G85" s="39" t="str">
        <f t="shared" si="10"/>
        <v>0</v>
      </c>
      <c r="H85" s="40" t="str">
        <f t="shared" si="11"/>
        <v/>
      </c>
    </row>
    <row r="86" spans="1:8" s="42" customFormat="1" ht="15" x14ac:dyDescent="0.2">
      <c r="A86" s="45" t="s">
        <v>614</v>
      </c>
      <c r="B86" s="36" t="s">
        <v>571</v>
      </c>
      <c r="C86" s="37"/>
      <c r="D86" s="37">
        <v>0</v>
      </c>
      <c r="E86" s="38" t="str">
        <f t="shared" ref="E86" si="20">+IF(C86=0,"",C86/C$71)</f>
        <v/>
      </c>
      <c r="F86" s="38" t="str">
        <f t="shared" ref="F86" si="21">+IF(D86=0,"",D86/D$71)</f>
        <v/>
      </c>
      <c r="G86" s="39" t="str">
        <f t="shared" ref="G86" si="22">+IF(OR(AND(D86=0),(C86=0)),"0",((D86-C86)/C86))</f>
        <v>0</v>
      </c>
      <c r="H86" s="40" t="str">
        <f t="shared" ref="H86" si="23">+IF(OR(AND(E86=""),(G86="")),"",E86*G86)</f>
        <v/>
      </c>
    </row>
    <row r="87" spans="1:8" s="42" customFormat="1" ht="15" x14ac:dyDescent="0.2">
      <c r="B87" s="36" t="s">
        <v>198</v>
      </c>
      <c r="C87" s="37">
        <v>5</v>
      </c>
      <c r="D87" s="37">
        <v>2</v>
      </c>
      <c r="E87" s="38">
        <f t="shared" si="8"/>
        <v>2.358490566037736E-2</v>
      </c>
      <c r="F87" s="38">
        <f t="shared" si="9"/>
        <v>9.3457943925233638E-3</v>
      </c>
      <c r="G87" s="39">
        <f t="shared" si="10"/>
        <v>-0.6</v>
      </c>
      <c r="H87" s="40">
        <f t="shared" si="11"/>
        <v>-1.4150943396226415E-2</v>
      </c>
    </row>
    <row r="88" spans="1:8" s="42" customFormat="1" ht="15" x14ac:dyDescent="0.2">
      <c r="B88" s="36" t="s">
        <v>199</v>
      </c>
      <c r="C88" s="37">
        <v>1</v>
      </c>
      <c r="D88" s="37">
        <v>0</v>
      </c>
      <c r="E88" s="38">
        <f t="shared" si="8"/>
        <v>4.7169811320754715E-3</v>
      </c>
      <c r="F88" s="38" t="str">
        <f t="shared" si="9"/>
        <v/>
      </c>
      <c r="G88" s="39" t="str">
        <f t="shared" si="10"/>
        <v>0</v>
      </c>
      <c r="H88" s="40">
        <f t="shared" si="11"/>
        <v>0</v>
      </c>
    </row>
    <row r="89" spans="1:8" s="42" customFormat="1" ht="15" x14ac:dyDescent="0.2">
      <c r="B89" s="36" t="s">
        <v>26</v>
      </c>
      <c r="C89" s="37">
        <v>1</v>
      </c>
      <c r="D89" s="37">
        <v>0</v>
      </c>
      <c r="E89" s="38">
        <f t="shared" si="8"/>
        <v>4.7169811320754715E-3</v>
      </c>
      <c r="F89" s="38" t="str">
        <f t="shared" si="9"/>
        <v/>
      </c>
      <c r="G89" s="39" t="str">
        <f t="shared" si="10"/>
        <v>0</v>
      </c>
      <c r="H89" s="40">
        <f t="shared" si="11"/>
        <v>0</v>
      </c>
    </row>
    <row r="90" spans="1:8" s="42" customFormat="1" ht="15" x14ac:dyDescent="0.2">
      <c r="B90" s="36" t="s">
        <v>467</v>
      </c>
      <c r="C90" s="37">
        <v>0</v>
      </c>
      <c r="D90" s="37">
        <v>0</v>
      </c>
      <c r="E90" s="38" t="str">
        <f t="shared" si="8"/>
        <v/>
      </c>
      <c r="F90" s="38" t="str">
        <f t="shared" si="9"/>
        <v/>
      </c>
      <c r="G90" s="39" t="str">
        <f t="shared" si="10"/>
        <v>0</v>
      </c>
      <c r="H90" s="40" t="str">
        <f t="shared" si="11"/>
        <v/>
      </c>
    </row>
    <row r="91" spans="1:8" s="42" customFormat="1" ht="15" x14ac:dyDescent="0.2">
      <c r="B91" s="36" t="s">
        <v>200</v>
      </c>
      <c r="C91" s="37">
        <v>0</v>
      </c>
      <c r="D91" s="37">
        <v>0</v>
      </c>
      <c r="E91" s="38" t="str">
        <f t="shared" si="8"/>
        <v/>
      </c>
      <c r="F91" s="38" t="str">
        <f t="shared" si="9"/>
        <v/>
      </c>
      <c r="G91" s="39" t="str">
        <f t="shared" si="10"/>
        <v>0</v>
      </c>
      <c r="H91" s="40" t="str">
        <f t="shared" si="11"/>
        <v/>
      </c>
    </row>
    <row r="92" spans="1:8" s="42" customFormat="1" ht="15" x14ac:dyDescent="0.2">
      <c r="A92" s="45" t="s">
        <v>614</v>
      </c>
      <c r="B92" s="36" t="s">
        <v>572</v>
      </c>
      <c r="C92" s="37"/>
      <c r="D92" s="37">
        <v>0</v>
      </c>
      <c r="E92" s="38" t="str">
        <f t="shared" ref="E92:E93" si="24">+IF(C92=0,"",C92/C$71)</f>
        <v/>
      </c>
      <c r="F92" s="38" t="str">
        <f t="shared" ref="F92:F93" si="25">+IF(D92=0,"",D92/D$71)</f>
        <v/>
      </c>
      <c r="G92" s="39" t="str">
        <f t="shared" ref="G92:G93" si="26">+IF(OR(AND(D92=0),(C92=0)),"0",((D92-C92)/C92))</f>
        <v>0</v>
      </c>
      <c r="H92" s="40" t="str">
        <f t="shared" ref="H92:H93" si="27">+IF(OR(AND(E92=""),(G92="")),"",E92*G92)</f>
        <v/>
      </c>
    </row>
    <row r="93" spans="1:8" s="42" customFormat="1" ht="15" x14ac:dyDescent="0.2">
      <c r="A93" s="45" t="s">
        <v>614</v>
      </c>
      <c r="B93" s="36" t="s">
        <v>573</v>
      </c>
      <c r="C93" s="37"/>
      <c r="D93" s="37">
        <v>0</v>
      </c>
      <c r="E93" s="38" t="str">
        <f t="shared" si="24"/>
        <v/>
      </c>
      <c r="F93" s="38" t="str">
        <f t="shared" si="25"/>
        <v/>
      </c>
      <c r="G93" s="39" t="str">
        <f t="shared" si="26"/>
        <v>0</v>
      </c>
      <c r="H93" s="40" t="str">
        <f t="shared" si="27"/>
        <v/>
      </c>
    </row>
    <row r="94" spans="1:8" s="42" customFormat="1" ht="15" x14ac:dyDescent="0.2">
      <c r="B94" s="36" t="s">
        <v>201</v>
      </c>
      <c r="C94" s="37">
        <v>2</v>
      </c>
      <c r="D94" s="37">
        <v>1</v>
      </c>
      <c r="E94" s="38">
        <f t="shared" si="8"/>
        <v>9.433962264150943E-3</v>
      </c>
      <c r="F94" s="38">
        <f t="shared" si="9"/>
        <v>4.6728971962616819E-3</v>
      </c>
      <c r="G94" s="39">
        <f t="shared" si="10"/>
        <v>-0.5</v>
      </c>
      <c r="H94" s="40">
        <f t="shared" si="11"/>
        <v>-4.7169811320754715E-3</v>
      </c>
    </row>
    <row r="95" spans="1:8" s="42" customFormat="1" ht="15" x14ac:dyDescent="0.2">
      <c r="B95" s="36" t="s">
        <v>24</v>
      </c>
      <c r="C95" s="37">
        <v>0</v>
      </c>
      <c r="D95" s="37">
        <v>0</v>
      </c>
      <c r="E95" s="38" t="str">
        <f t="shared" si="8"/>
        <v/>
      </c>
      <c r="F95" s="38" t="str">
        <f t="shared" si="9"/>
        <v/>
      </c>
      <c r="G95" s="39" t="str">
        <f t="shared" si="10"/>
        <v>0</v>
      </c>
      <c r="H95" s="40" t="str">
        <f t="shared" si="11"/>
        <v/>
      </c>
    </row>
    <row r="96" spans="1:8" s="42" customFormat="1" ht="15" x14ac:dyDescent="0.2">
      <c r="B96" s="36" t="s">
        <v>27</v>
      </c>
      <c r="C96" s="37">
        <v>0</v>
      </c>
      <c r="D96" s="37">
        <v>0</v>
      </c>
      <c r="E96" s="38" t="str">
        <f t="shared" si="8"/>
        <v/>
      </c>
      <c r="F96" s="38" t="str">
        <f t="shared" si="9"/>
        <v/>
      </c>
      <c r="G96" s="39" t="str">
        <f t="shared" si="10"/>
        <v>0</v>
      </c>
      <c r="H96" s="40" t="str">
        <f t="shared" si="11"/>
        <v/>
      </c>
    </row>
    <row r="97" spans="1:8" s="42" customFormat="1" ht="15" x14ac:dyDescent="0.2">
      <c r="B97" s="36" t="s">
        <v>202</v>
      </c>
      <c r="C97" s="37">
        <v>0</v>
      </c>
      <c r="D97" s="37">
        <v>0</v>
      </c>
      <c r="E97" s="38" t="str">
        <f t="shared" si="8"/>
        <v/>
      </c>
      <c r="F97" s="38" t="str">
        <f t="shared" si="9"/>
        <v/>
      </c>
      <c r="G97" s="39" t="str">
        <f t="shared" si="10"/>
        <v>0</v>
      </c>
      <c r="H97" s="40" t="str">
        <f t="shared" si="11"/>
        <v/>
      </c>
    </row>
    <row r="98" spans="1:8" s="42" customFormat="1" ht="15" x14ac:dyDescent="0.2">
      <c r="B98" s="36" t="s">
        <v>203</v>
      </c>
      <c r="C98" s="37">
        <v>2</v>
      </c>
      <c r="D98" s="37">
        <v>2</v>
      </c>
      <c r="E98" s="38">
        <f t="shared" si="8"/>
        <v>9.433962264150943E-3</v>
      </c>
      <c r="F98" s="38">
        <f t="shared" si="9"/>
        <v>9.3457943925233638E-3</v>
      </c>
      <c r="G98" s="39">
        <f t="shared" si="10"/>
        <v>0</v>
      </c>
      <c r="H98" s="40">
        <f t="shared" si="11"/>
        <v>0</v>
      </c>
    </row>
    <row r="99" spans="1:8" s="42" customFormat="1" ht="15" x14ac:dyDescent="0.2">
      <c r="B99" s="36" t="s">
        <v>468</v>
      </c>
      <c r="C99" s="37">
        <v>1</v>
      </c>
      <c r="D99" s="37">
        <v>2</v>
      </c>
      <c r="E99" s="38">
        <f t="shared" si="8"/>
        <v>4.7169811320754715E-3</v>
      </c>
      <c r="F99" s="38">
        <f t="shared" si="9"/>
        <v>9.3457943925233638E-3</v>
      </c>
      <c r="G99" s="39">
        <f t="shared" si="10"/>
        <v>1</v>
      </c>
      <c r="H99" s="40">
        <f t="shared" si="11"/>
        <v>4.7169811320754715E-3</v>
      </c>
    </row>
    <row r="100" spans="1:8" s="42" customFormat="1" ht="15" x14ac:dyDescent="0.2">
      <c r="B100" s="36" t="s">
        <v>23</v>
      </c>
      <c r="C100" s="37">
        <v>0</v>
      </c>
      <c r="D100" s="37">
        <v>0</v>
      </c>
      <c r="E100" s="38" t="str">
        <f t="shared" si="8"/>
        <v/>
      </c>
      <c r="F100" s="38" t="str">
        <f t="shared" si="9"/>
        <v/>
      </c>
      <c r="G100" s="39" t="str">
        <f t="shared" si="10"/>
        <v>0</v>
      </c>
      <c r="H100" s="40" t="str">
        <f t="shared" si="11"/>
        <v/>
      </c>
    </row>
    <row r="101" spans="1:8" s="42" customFormat="1" ht="15" x14ac:dyDescent="0.2">
      <c r="B101" s="36" t="s">
        <v>25</v>
      </c>
      <c r="C101" s="37">
        <v>0</v>
      </c>
      <c r="D101" s="37">
        <v>0</v>
      </c>
      <c r="E101" s="38" t="str">
        <f t="shared" si="8"/>
        <v/>
      </c>
      <c r="F101" s="38" t="str">
        <f t="shared" si="9"/>
        <v/>
      </c>
      <c r="G101" s="39" t="str">
        <f t="shared" si="10"/>
        <v>0</v>
      </c>
      <c r="H101" s="40" t="str">
        <f t="shared" si="11"/>
        <v/>
      </c>
    </row>
    <row r="102" spans="1:8" s="42" customFormat="1" ht="15" x14ac:dyDescent="0.2">
      <c r="B102" s="36" t="s">
        <v>204</v>
      </c>
      <c r="C102" s="37">
        <v>0</v>
      </c>
      <c r="D102" s="37">
        <v>0</v>
      </c>
      <c r="E102" s="38" t="str">
        <f t="shared" si="8"/>
        <v/>
      </c>
      <c r="F102" s="38" t="str">
        <f t="shared" si="9"/>
        <v/>
      </c>
      <c r="G102" s="39" t="str">
        <f t="shared" si="10"/>
        <v>0</v>
      </c>
      <c r="H102" s="40" t="str">
        <f t="shared" si="11"/>
        <v/>
      </c>
    </row>
    <row r="103" spans="1:8" s="42" customFormat="1" ht="15" x14ac:dyDescent="0.2">
      <c r="A103" s="45" t="s">
        <v>614</v>
      </c>
      <c r="B103" s="36" t="s">
        <v>615</v>
      </c>
      <c r="C103" s="37"/>
      <c r="D103" s="37">
        <v>0</v>
      </c>
      <c r="E103" s="38" t="str">
        <f t="shared" ref="E103" si="28">+IF(C103=0,"",C103/C$71)</f>
        <v/>
      </c>
      <c r="F103" s="38" t="str">
        <f t="shared" ref="F103" si="29">+IF(D103=0,"",D103/D$71)</f>
        <v/>
      </c>
      <c r="G103" s="39" t="str">
        <f t="shared" ref="G103" si="30">+IF(OR(AND(D103=0),(C103=0)),"0",((D103-C103)/C103))</f>
        <v>0</v>
      </c>
      <c r="H103" s="40" t="str">
        <f t="shared" ref="H103" si="31">+IF(OR(AND(E103=""),(G103="")),"",E103*G103)</f>
        <v/>
      </c>
    </row>
    <row r="104" spans="1:8" s="42" customFormat="1" ht="15" x14ac:dyDescent="0.2">
      <c r="B104" s="36" t="s">
        <v>205</v>
      </c>
      <c r="C104" s="37">
        <v>0</v>
      </c>
      <c r="D104" s="37">
        <v>0</v>
      </c>
      <c r="E104" s="38" t="str">
        <f t="shared" si="8"/>
        <v/>
      </c>
      <c r="F104" s="38" t="str">
        <f t="shared" si="9"/>
        <v/>
      </c>
      <c r="G104" s="39" t="str">
        <f t="shared" si="10"/>
        <v>0</v>
      </c>
      <c r="H104" s="40" t="str">
        <f t="shared" si="11"/>
        <v/>
      </c>
    </row>
    <row r="105" spans="1:8" s="42" customFormat="1" ht="15" x14ac:dyDescent="0.2">
      <c r="B105" s="36" t="s">
        <v>206</v>
      </c>
      <c r="C105" s="37">
        <v>2</v>
      </c>
      <c r="D105" s="37">
        <v>4</v>
      </c>
      <c r="E105" s="38">
        <f t="shared" si="8"/>
        <v>9.433962264150943E-3</v>
      </c>
      <c r="F105" s="38">
        <f t="shared" si="9"/>
        <v>1.8691588785046728E-2</v>
      </c>
      <c r="G105" s="39">
        <f t="shared" si="10"/>
        <v>1</v>
      </c>
      <c r="H105" s="40">
        <f t="shared" si="11"/>
        <v>9.433962264150943E-3</v>
      </c>
    </row>
    <row r="106" spans="1:8" s="42" customFormat="1" ht="15" x14ac:dyDescent="0.2">
      <c r="B106" s="36" t="s">
        <v>207</v>
      </c>
      <c r="C106" s="37">
        <v>0</v>
      </c>
      <c r="D106" s="37">
        <v>1</v>
      </c>
      <c r="E106" s="38" t="str">
        <f t="shared" si="8"/>
        <v/>
      </c>
      <c r="F106" s="38">
        <f t="shared" si="9"/>
        <v>4.6728971962616819E-3</v>
      </c>
      <c r="G106" s="39" t="str">
        <f t="shared" si="10"/>
        <v>0</v>
      </c>
      <c r="H106" s="40" t="str">
        <f t="shared" si="11"/>
        <v/>
      </c>
    </row>
    <row r="107" spans="1:8" s="42" customFormat="1" ht="15" x14ac:dyDescent="0.2">
      <c r="B107" s="36" t="s">
        <v>208</v>
      </c>
      <c r="C107" s="37">
        <v>4</v>
      </c>
      <c r="D107" s="37">
        <v>0</v>
      </c>
      <c r="E107" s="38">
        <f t="shared" si="8"/>
        <v>1.8867924528301886E-2</v>
      </c>
      <c r="F107" s="38" t="str">
        <f t="shared" si="9"/>
        <v/>
      </c>
      <c r="G107" s="39" t="str">
        <f t="shared" si="10"/>
        <v>0</v>
      </c>
      <c r="H107" s="40">
        <f t="shared" si="11"/>
        <v>0</v>
      </c>
    </row>
    <row r="108" spans="1:8" s="42" customFormat="1" ht="15" x14ac:dyDescent="0.2">
      <c r="B108" s="36" t="s">
        <v>209</v>
      </c>
      <c r="C108" s="37">
        <v>1</v>
      </c>
      <c r="D108" s="37">
        <v>0</v>
      </c>
      <c r="E108" s="38">
        <f t="shared" si="8"/>
        <v>4.7169811320754715E-3</v>
      </c>
      <c r="F108" s="38" t="str">
        <f t="shared" si="9"/>
        <v/>
      </c>
      <c r="G108" s="39" t="str">
        <f t="shared" si="10"/>
        <v>0</v>
      </c>
      <c r="H108" s="40">
        <f t="shared" si="11"/>
        <v>0</v>
      </c>
    </row>
    <row r="109" spans="1:8" s="42" customFormat="1" ht="15" x14ac:dyDescent="0.2">
      <c r="B109" s="36" t="s">
        <v>210</v>
      </c>
      <c r="C109" s="37">
        <v>1</v>
      </c>
      <c r="D109" s="37">
        <v>0</v>
      </c>
      <c r="E109" s="38">
        <f t="shared" si="8"/>
        <v>4.7169811320754715E-3</v>
      </c>
      <c r="F109" s="38" t="str">
        <f t="shared" si="9"/>
        <v/>
      </c>
      <c r="G109" s="39" t="str">
        <f t="shared" si="10"/>
        <v>0</v>
      </c>
      <c r="H109" s="40">
        <f t="shared" si="11"/>
        <v>0</v>
      </c>
    </row>
    <row r="110" spans="1:8" s="42" customFormat="1" ht="15" x14ac:dyDescent="0.2">
      <c r="B110" s="36" t="s">
        <v>211</v>
      </c>
      <c r="C110" s="37">
        <v>0</v>
      </c>
      <c r="D110" s="37">
        <v>0</v>
      </c>
      <c r="E110" s="38" t="str">
        <f t="shared" si="8"/>
        <v/>
      </c>
      <c r="F110" s="38" t="str">
        <f t="shared" si="9"/>
        <v/>
      </c>
      <c r="G110" s="39" t="str">
        <f t="shared" si="10"/>
        <v>0</v>
      </c>
      <c r="H110" s="40" t="str">
        <f t="shared" si="11"/>
        <v/>
      </c>
    </row>
    <row r="111" spans="1:8" s="42" customFormat="1" ht="15" x14ac:dyDescent="0.2">
      <c r="B111" s="36" t="s">
        <v>32</v>
      </c>
      <c r="C111" s="37">
        <v>1</v>
      </c>
      <c r="D111" s="37">
        <v>0</v>
      </c>
      <c r="E111" s="38">
        <f t="shared" si="8"/>
        <v>4.7169811320754715E-3</v>
      </c>
      <c r="F111" s="38" t="str">
        <f t="shared" si="9"/>
        <v/>
      </c>
      <c r="G111" s="39" t="str">
        <f t="shared" si="10"/>
        <v>0</v>
      </c>
      <c r="H111" s="40">
        <f t="shared" si="11"/>
        <v>0</v>
      </c>
    </row>
    <row r="112" spans="1:8" s="42" customFormat="1" ht="15" x14ac:dyDescent="0.2">
      <c r="B112" s="36" t="s">
        <v>212</v>
      </c>
      <c r="C112" s="37">
        <v>0</v>
      </c>
      <c r="D112" s="37">
        <v>1</v>
      </c>
      <c r="E112" s="38" t="str">
        <f t="shared" si="8"/>
        <v/>
      </c>
      <c r="F112" s="38">
        <f t="shared" si="9"/>
        <v>4.6728971962616819E-3</v>
      </c>
      <c r="G112" s="39" t="str">
        <f t="shared" si="10"/>
        <v>0</v>
      </c>
      <c r="H112" s="40" t="str">
        <f t="shared" si="11"/>
        <v/>
      </c>
    </row>
    <row r="113" spans="2:8" s="42" customFormat="1" ht="30" x14ac:dyDescent="0.2">
      <c r="B113" s="36" t="s">
        <v>469</v>
      </c>
      <c r="C113" s="37">
        <v>0</v>
      </c>
      <c r="D113" s="37">
        <v>0</v>
      </c>
      <c r="E113" s="38" t="str">
        <f t="shared" si="8"/>
        <v/>
      </c>
      <c r="F113" s="38" t="str">
        <f t="shared" si="9"/>
        <v/>
      </c>
      <c r="G113" s="39" t="str">
        <f t="shared" si="10"/>
        <v>0</v>
      </c>
      <c r="H113" s="40" t="str">
        <f t="shared" si="11"/>
        <v/>
      </c>
    </row>
    <row r="114" spans="2:8" s="42" customFormat="1" ht="15" x14ac:dyDescent="0.2">
      <c r="B114" s="36" t="s">
        <v>213</v>
      </c>
      <c r="C114" s="37">
        <v>2</v>
      </c>
      <c r="D114" s="37">
        <v>20</v>
      </c>
      <c r="E114" s="38">
        <f t="shared" si="8"/>
        <v>9.433962264150943E-3</v>
      </c>
      <c r="F114" s="38">
        <f t="shared" si="9"/>
        <v>9.3457943925233641E-2</v>
      </c>
      <c r="G114" s="39">
        <f t="shared" si="10"/>
        <v>9</v>
      </c>
      <c r="H114" s="40">
        <f t="shared" si="11"/>
        <v>8.4905660377358486E-2</v>
      </c>
    </row>
    <row r="115" spans="2:8" s="42" customFormat="1" ht="15" x14ac:dyDescent="0.2">
      <c r="B115" s="36" t="s">
        <v>29</v>
      </c>
      <c r="C115" s="37">
        <v>0</v>
      </c>
      <c r="D115" s="37">
        <v>0</v>
      </c>
      <c r="E115" s="38" t="str">
        <f t="shared" si="8"/>
        <v/>
      </c>
      <c r="F115" s="38" t="str">
        <f t="shared" si="9"/>
        <v/>
      </c>
      <c r="G115" s="39" t="str">
        <f t="shared" si="10"/>
        <v>0</v>
      </c>
      <c r="H115" s="40" t="str">
        <f t="shared" si="11"/>
        <v/>
      </c>
    </row>
    <row r="116" spans="2:8" s="42" customFormat="1" ht="15" x14ac:dyDescent="0.2">
      <c r="B116" s="36" t="s">
        <v>214</v>
      </c>
      <c r="C116" s="37">
        <v>0</v>
      </c>
      <c r="D116" s="37">
        <v>0</v>
      </c>
      <c r="E116" s="38" t="str">
        <f t="shared" si="8"/>
        <v/>
      </c>
      <c r="F116" s="38" t="str">
        <f t="shared" si="9"/>
        <v/>
      </c>
      <c r="G116" s="39" t="str">
        <f t="shared" si="10"/>
        <v>0</v>
      </c>
      <c r="H116" s="40" t="str">
        <f t="shared" si="11"/>
        <v/>
      </c>
    </row>
    <row r="117" spans="2:8" s="42" customFormat="1" ht="15" x14ac:dyDescent="0.2">
      <c r="B117" s="36" t="s">
        <v>30</v>
      </c>
      <c r="C117" s="37">
        <v>0</v>
      </c>
      <c r="D117" s="37">
        <v>0</v>
      </c>
      <c r="E117" s="38" t="str">
        <f t="shared" si="8"/>
        <v/>
      </c>
      <c r="F117" s="38" t="str">
        <f t="shared" si="9"/>
        <v/>
      </c>
      <c r="G117" s="39" t="str">
        <f t="shared" si="10"/>
        <v>0</v>
      </c>
      <c r="H117" s="40" t="str">
        <f t="shared" si="11"/>
        <v/>
      </c>
    </row>
    <row r="118" spans="2:8" s="42" customFormat="1" ht="15" x14ac:dyDescent="0.2">
      <c r="B118" s="36" t="s">
        <v>28</v>
      </c>
      <c r="C118" s="37">
        <v>0</v>
      </c>
      <c r="D118" s="37">
        <v>1</v>
      </c>
      <c r="E118" s="38" t="str">
        <f t="shared" si="8"/>
        <v/>
      </c>
      <c r="F118" s="38">
        <f t="shared" si="9"/>
        <v>4.6728971962616819E-3</v>
      </c>
      <c r="G118" s="39" t="str">
        <f t="shared" si="10"/>
        <v>0</v>
      </c>
      <c r="H118" s="40" t="str">
        <f t="shared" si="11"/>
        <v/>
      </c>
    </row>
    <row r="119" spans="2:8" s="42" customFormat="1" ht="15" x14ac:dyDescent="0.2">
      <c r="B119" s="36" t="s">
        <v>31</v>
      </c>
      <c r="C119" s="37">
        <v>2</v>
      </c>
      <c r="D119" s="37">
        <v>1</v>
      </c>
      <c r="E119" s="38">
        <f t="shared" si="8"/>
        <v>9.433962264150943E-3</v>
      </c>
      <c r="F119" s="38">
        <f t="shared" si="9"/>
        <v>4.6728971962616819E-3</v>
      </c>
      <c r="G119" s="39">
        <f t="shared" si="10"/>
        <v>-0.5</v>
      </c>
      <c r="H119" s="40">
        <f t="shared" si="11"/>
        <v>-4.7169811320754715E-3</v>
      </c>
    </row>
    <row r="120" spans="2:8" s="42" customFormat="1" ht="15" x14ac:dyDescent="0.2">
      <c r="B120" s="36" t="s">
        <v>215</v>
      </c>
      <c r="C120" s="37">
        <v>5</v>
      </c>
      <c r="D120" s="37">
        <v>1</v>
      </c>
      <c r="E120" s="38">
        <f t="shared" si="8"/>
        <v>2.358490566037736E-2</v>
      </c>
      <c r="F120" s="38">
        <f t="shared" si="9"/>
        <v>4.6728971962616819E-3</v>
      </c>
      <c r="G120" s="39">
        <f t="shared" si="10"/>
        <v>-0.8</v>
      </c>
      <c r="H120" s="40">
        <f t="shared" si="11"/>
        <v>-1.886792452830189E-2</v>
      </c>
    </row>
    <row r="121" spans="2:8" s="42" customFormat="1" ht="15" x14ac:dyDescent="0.2">
      <c r="B121" s="36" t="s">
        <v>36</v>
      </c>
      <c r="C121" s="37">
        <v>0</v>
      </c>
      <c r="D121" s="37">
        <v>0</v>
      </c>
      <c r="E121" s="38" t="str">
        <f t="shared" si="8"/>
        <v/>
      </c>
      <c r="F121" s="38" t="str">
        <f t="shared" si="9"/>
        <v/>
      </c>
      <c r="G121" s="39" t="str">
        <f t="shared" si="10"/>
        <v>0</v>
      </c>
      <c r="H121" s="40" t="str">
        <f t="shared" si="11"/>
        <v/>
      </c>
    </row>
    <row r="122" spans="2:8" s="42" customFormat="1" ht="15" x14ac:dyDescent="0.2">
      <c r="B122" s="36" t="s">
        <v>38</v>
      </c>
      <c r="C122" s="37">
        <v>1</v>
      </c>
      <c r="D122" s="37">
        <v>0</v>
      </c>
      <c r="E122" s="38">
        <f t="shared" si="8"/>
        <v>4.7169811320754715E-3</v>
      </c>
      <c r="F122" s="38" t="str">
        <f t="shared" si="9"/>
        <v/>
      </c>
      <c r="G122" s="39" t="str">
        <f t="shared" si="10"/>
        <v>0</v>
      </c>
      <c r="H122" s="40">
        <f t="shared" si="11"/>
        <v>0</v>
      </c>
    </row>
    <row r="123" spans="2:8" s="42" customFormat="1" ht="15" x14ac:dyDescent="0.2">
      <c r="B123" s="36" t="s">
        <v>216</v>
      </c>
      <c r="C123" s="37">
        <v>4</v>
      </c>
      <c r="D123" s="37">
        <v>0</v>
      </c>
      <c r="E123" s="38">
        <f t="shared" si="8"/>
        <v>1.8867924528301886E-2</v>
      </c>
      <c r="F123" s="38" t="str">
        <f t="shared" si="9"/>
        <v/>
      </c>
      <c r="G123" s="39" t="str">
        <f t="shared" si="10"/>
        <v>0</v>
      </c>
      <c r="H123" s="40">
        <f t="shared" si="11"/>
        <v>0</v>
      </c>
    </row>
    <row r="124" spans="2:8" s="42" customFormat="1" ht="15" x14ac:dyDescent="0.2">
      <c r="B124" s="36" t="s">
        <v>470</v>
      </c>
      <c r="C124" s="37">
        <v>0</v>
      </c>
      <c r="D124" s="37">
        <v>0</v>
      </c>
      <c r="E124" s="38" t="str">
        <f t="shared" si="8"/>
        <v/>
      </c>
      <c r="F124" s="38" t="str">
        <f t="shared" si="9"/>
        <v/>
      </c>
      <c r="G124" s="39" t="str">
        <f t="shared" si="10"/>
        <v>0</v>
      </c>
      <c r="H124" s="40" t="str">
        <f t="shared" si="11"/>
        <v/>
      </c>
    </row>
    <row r="125" spans="2:8" s="42" customFormat="1" ht="15" x14ac:dyDescent="0.2">
      <c r="B125" s="36" t="s">
        <v>471</v>
      </c>
      <c r="C125" s="37">
        <v>54</v>
      </c>
      <c r="D125" s="37">
        <v>125</v>
      </c>
      <c r="E125" s="38">
        <f t="shared" si="8"/>
        <v>0.25471698113207547</v>
      </c>
      <c r="F125" s="38">
        <f t="shared" si="9"/>
        <v>0.58411214953271029</v>
      </c>
      <c r="G125" s="39">
        <f t="shared" si="10"/>
        <v>1.3148148148148149</v>
      </c>
      <c r="H125" s="40">
        <f t="shared" si="11"/>
        <v>0.33490566037735853</v>
      </c>
    </row>
    <row r="126" spans="2:8" s="42" customFormat="1" ht="15" x14ac:dyDescent="0.2">
      <c r="B126" s="36" t="s">
        <v>217</v>
      </c>
      <c r="C126" s="37">
        <v>5</v>
      </c>
      <c r="D126" s="37">
        <v>0</v>
      </c>
      <c r="E126" s="38">
        <f t="shared" si="8"/>
        <v>2.358490566037736E-2</v>
      </c>
      <c r="F126" s="38" t="str">
        <f t="shared" si="9"/>
        <v/>
      </c>
      <c r="G126" s="39" t="str">
        <f t="shared" si="10"/>
        <v>0</v>
      </c>
      <c r="H126" s="40">
        <f t="shared" si="11"/>
        <v>0</v>
      </c>
    </row>
    <row r="127" spans="2:8" s="42" customFormat="1" ht="15" x14ac:dyDescent="0.2">
      <c r="B127" s="36" t="s">
        <v>218</v>
      </c>
      <c r="C127" s="37">
        <v>2</v>
      </c>
      <c r="D127" s="37">
        <v>0</v>
      </c>
      <c r="E127" s="38">
        <f t="shared" si="8"/>
        <v>9.433962264150943E-3</v>
      </c>
      <c r="F127" s="38" t="str">
        <f t="shared" si="9"/>
        <v/>
      </c>
      <c r="G127" s="39" t="str">
        <f t="shared" si="10"/>
        <v>0</v>
      </c>
      <c r="H127" s="40">
        <f t="shared" si="11"/>
        <v>0</v>
      </c>
    </row>
    <row r="128" spans="2:8" s="42" customFormat="1" ht="15" x14ac:dyDescent="0.2">
      <c r="B128" s="36" t="s">
        <v>33</v>
      </c>
      <c r="C128" s="37">
        <v>0</v>
      </c>
      <c r="D128" s="37">
        <v>0</v>
      </c>
      <c r="E128" s="38" t="str">
        <f t="shared" si="8"/>
        <v/>
      </c>
      <c r="F128" s="38" t="str">
        <f t="shared" si="9"/>
        <v/>
      </c>
      <c r="G128" s="39" t="str">
        <f t="shared" si="10"/>
        <v>0</v>
      </c>
      <c r="H128" s="40" t="str">
        <f t="shared" si="11"/>
        <v/>
      </c>
    </row>
    <row r="129" spans="1:8" s="42" customFormat="1" ht="15" x14ac:dyDescent="0.2">
      <c r="B129" s="36" t="s">
        <v>37</v>
      </c>
      <c r="C129" s="37">
        <v>0</v>
      </c>
      <c r="D129" s="37">
        <v>1</v>
      </c>
      <c r="E129" s="38" t="str">
        <f t="shared" si="8"/>
        <v/>
      </c>
      <c r="F129" s="38">
        <f t="shared" si="9"/>
        <v>4.6728971962616819E-3</v>
      </c>
      <c r="G129" s="39" t="str">
        <f t="shared" si="10"/>
        <v>0</v>
      </c>
      <c r="H129" s="40" t="str">
        <f t="shared" si="11"/>
        <v/>
      </c>
    </row>
    <row r="130" spans="1:8" s="42" customFormat="1" ht="15" x14ac:dyDescent="0.2">
      <c r="A130" s="45" t="s">
        <v>614</v>
      </c>
      <c r="B130" s="36" t="s">
        <v>577</v>
      </c>
      <c r="C130" s="37"/>
      <c r="D130" s="37">
        <v>0</v>
      </c>
      <c r="E130" s="38" t="str">
        <f t="shared" ref="E130:E131" si="32">+IF(C130=0,"",C130/C$71)</f>
        <v/>
      </c>
      <c r="F130" s="38" t="str">
        <f t="shared" ref="F130:F131" si="33">+IF(D130=0,"",D130/D$71)</f>
        <v/>
      </c>
      <c r="G130" s="39" t="str">
        <f t="shared" ref="G130:G131" si="34">+IF(OR(AND(D130=0),(C130=0)),"0",((D130-C130)/C130))</f>
        <v>0</v>
      </c>
      <c r="H130" s="40" t="str">
        <f t="shared" ref="H130:H131" si="35">+IF(OR(AND(E130=""),(G130="")),"",E130*G130)</f>
        <v/>
      </c>
    </row>
    <row r="131" spans="1:8" s="42" customFormat="1" ht="15" x14ac:dyDescent="0.2">
      <c r="B131" s="36" t="s">
        <v>35</v>
      </c>
      <c r="C131" s="37">
        <v>1</v>
      </c>
      <c r="D131" s="37">
        <v>3</v>
      </c>
      <c r="E131" s="38">
        <f t="shared" si="32"/>
        <v>4.7169811320754715E-3</v>
      </c>
      <c r="F131" s="38">
        <f t="shared" si="33"/>
        <v>1.4018691588785047E-2</v>
      </c>
      <c r="G131" s="39">
        <f t="shared" si="34"/>
        <v>2</v>
      </c>
      <c r="H131" s="40">
        <f t="shared" si="35"/>
        <v>9.433962264150943E-3</v>
      </c>
    </row>
    <row r="132" spans="1:8" s="42" customFormat="1" ht="15" x14ac:dyDescent="0.2">
      <c r="B132" s="36" t="s">
        <v>34</v>
      </c>
      <c r="C132" s="37">
        <v>0</v>
      </c>
      <c r="D132" s="37">
        <v>0</v>
      </c>
      <c r="E132" s="38" t="str">
        <f t="shared" si="8"/>
        <v/>
      </c>
      <c r="F132" s="38" t="str">
        <f t="shared" si="9"/>
        <v/>
      </c>
      <c r="G132" s="39" t="str">
        <f t="shared" si="10"/>
        <v>0</v>
      </c>
      <c r="H132" s="40" t="str">
        <f t="shared" si="11"/>
        <v/>
      </c>
    </row>
    <row r="133" spans="1:8" s="42" customFormat="1" ht="15" x14ac:dyDescent="0.2">
      <c r="B133" s="36" t="s">
        <v>219</v>
      </c>
      <c r="C133" s="37">
        <v>2</v>
      </c>
      <c r="D133" s="37">
        <v>1</v>
      </c>
      <c r="E133" s="38">
        <f t="shared" si="8"/>
        <v>9.433962264150943E-3</v>
      </c>
      <c r="F133" s="38">
        <f t="shared" si="9"/>
        <v>4.6728971962616819E-3</v>
      </c>
      <c r="G133" s="39">
        <f t="shared" si="10"/>
        <v>-0.5</v>
      </c>
      <c r="H133" s="40">
        <f t="shared" si="11"/>
        <v>-4.7169811320754715E-3</v>
      </c>
    </row>
    <row r="134" spans="1:8" s="42" customFormat="1" ht="15" x14ac:dyDescent="0.2">
      <c r="B134" s="36" t="s">
        <v>220</v>
      </c>
      <c r="C134" s="37">
        <v>0</v>
      </c>
      <c r="D134" s="37">
        <v>0</v>
      </c>
      <c r="E134" s="38" t="str">
        <f t="shared" si="8"/>
        <v/>
      </c>
      <c r="F134" s="38" t="str">
        <f t="shared" si="9"/>
        <v/>
      </c>
      <c r="G134" s="39" t="str">
        <f t="shared" si="10"/>
        <v>0</v>
      </c>
      <c r="H134" s="40" t="str">
        <f t="shared" si="11"/>
        <v/>
      </c>
    </row>
    <row r="135" spans="1:8" s="42" customFormat="1" ht="15" x14ac:dyDescent="0.2">
      <c r="B135" s="36" t="s">
        <v>221</v>
      </c>
      <c r="C135" s="37">
        <v>0</v>
      </c>
      <c r="D135" s="37">
        <v>2</v>
      </c>
      <c r="E135" s="38" t="str">
        <f t="shared" si="8"/>
        <v/>
      </c>
      <c r="F135" s="38">
        <f t="shared" si="9"/>
        <v>9.3457943925233638E-3</v>
      </c>
      <c r="G135" s="39" t="str">
        <f t="shared" si="10"/>
        <v>0</v>
      </c>
      <c r="H135" s="40" t="str">
        <f t="shared" si="11"/>
        <v/>
      </c>
    </row>
    <row r="136" spans="1:8" s="42" customFormat="1" ht="15" x14ac:dyDescent="0.2">
      <c r="B136" s="36" t="s">
        <v>222</v>
      </c>
      <c r="C136" s="37">
        <v>0</v>
      </c>
      <c r="D136" s="37">
        <v>0</v>
      </c>
      <c r="E136" s="38" t="str">
        <f t="shared" si="8"/>
        <v/>
      </c>
      <c r="F136" s="38" t="str">
        <f t="shared" si="9"/>
        <v/>
      </c>
      <c r="G136" s="39" t="str">
        <f t="shared" si="10"/>
        <v>0</v>
      </c>
      <c r="H136" s="40" t="str">
        <f t="shared" si="11"/>
        <v/>
      </c>
    </row>
    <row r="137" spans="1:8" s="42" customFormat="1" ht="30" x14ac:dyDescent="0.2">
      <c r="B137" s="36" t="s">
        <v>472</v>
      </c>
      <c r="C137" s="37">
        <v>0</v>
      </c>
      <c r="D137" s="37">
        <v>4</v>
      </c>
      <c r="E137" s="38" t="str">
        <f t="shared" si="8"/>
        <v/>
      </c>
      <c r="F137" s="38">
        <f t="shared" si="9"/>
        <v>1.8691588785046728E-2</v>
      </c>
      <c r="G137" s="39" t="str">
        <f t="shared" si="10"/>
        <v>0</v>
      </c>
      <c r="H137" s="40" t="str">
        <f t="shared" si="11"/>
        <v/>
      </c>
    </row>
    <row r="138" spans="1:8" s="42" customFormat="1" ht="30" x14ac:dyDescent="0.2">
      <c r="B138" s="36" t="s">
        <v>223</v>
      </c>
      <c r="C138" s="37">
        <v>0</v>
      </c>
      <c r="D138" s="37">
        <v>0</v>
      </c>
      <c r="E138" s="38" t="str">
        <f t="shared" si="8"/>
        <v/>
      </c>
      <c r="F138" s="38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42" customFormat="1" ht="30" x14ac:dyDescent="0.2">
      <c r="B139" s="36" t="s">
        <v>224</v>
      </c>
      <c r="C139" s="37">
        <v>0</v>
      </c>
      <c r="D139" s="37">
        <v>1</v>
      </c>
      <c r="E139" s="38" t="str">
        <f t="shared" si="8"/>
        <v/>
      </c>
      <c r="F139" s="38">
        <f t="shared" si="9"/>
        <v>4.6728971962616819E-3</v>
      </c>
      <c r="G139" s="39" t="str">
        <f t="shared" si="10"/>
        <v>0</v>
      </c>
      <c r="H139" s="40" t="str">
        <f t="shared" si="11"/>
        <v/>
      </c>
    </row>
    <row r="140" spans="1:8" s="42" customFormat="1" ht="15" x14ac:dyDescent="0.2">
      <c r="B140" s="36" t="s">
        <v>46</v>
      </c>
      <c r="C140" s="37">
        <v>0</v>
      </c>
      <c r="D140" s="37">
        <v>0</v>
      </c>
      <c r="E140" s="38" t="str">
        <f t="shared" si="8"/>
        <v/>
      </c>
      <c r="F140" s="38" t="str">
        <f t="shared" si="9"/>
        <v/>
      </c>
      <c r="G140" s="39" t="str">
        <f t="shared" si="10"/>
        <v>0</v>
      </c>
      <c r="H140" s="40" t="str">
        <f t="shared" si="11"/>
        <v/>
      </c>
    </row>
    <row r="141" spans="1:8" s="42" customFormat="1" ht="15" x14ac:dyDescent="0.2">
      <c r="B141" s="36" t="s">
        <v>42</v>
      </c>
      <c r="C141" s="37">
        <v>0</v>
      </c>
      <c r="D141" s="37">
        <v>0</v>
      </c>
      <c r="E141" s="38" t="str">
        <f t="shared" si="8"/>
        <v/>
      </c>
      <c r="F141" s="38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42" customFormat="1" ht="15" x14ac:dyDescent="0.2">
      <c r="B142" s="36" t="s">
        <v>41</v>
      </c>
      <c r="C142" s="37">
        <v>0</v>
      </c>
      <c r="D142" s="37">
        <v>0</v>
      </c>
      <c r="E142" s="38" t="str">
        <f t="shared" si="8"/>
        <v/>
      </c>
      <c r="F142" s="38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42" customFormat="1" ht="15" x14ac:dyDescent="0.2">
      <c r="B143" s="36" t="s">
        <v>473</v>
      </c>
      <c r="C143" s="37">
        <v>0</v>
      </c>
      <c r="D143" s="37">
        <v>0</v>
      </c>
      <c r="E143" s="38" t="str">
        <f t="shared" ref="E143:E151" si="36">+IF(C143=0,"",C143/C$71)</f>
        <v/>
      </c>
      <c r="F143" s="38" t="str">
        <f t="shared" ref="F143:F151" si="37">+IF(D143=0,"",D143/D$71)</f>
        <v/>
      </c>
      <c r="G143" s="39" t="str">
        <f t="shared" ref="G143:G151" si="38">+IF(OR(AND(D143=0),(C143=0)),"0",((D143-C143)/C143))</f>
        <v>0</v>
      </c>
      <c r="H143" s="40" t="str">
        <f t="shared" ref="H143:H151" si="39">+IF(OR(AND(E143=""),(G143="")),"",E143*G143)</f>
        <v/>
      </c>
    </row>
    <row r="144" spans="1:8" s="42" customFormat="1" ht="15" x14ac:dyDescent="0.2">
      <c r="B144" s="36" t="s">
        <v>39</v>
      </c>
      <c r="C144" s="37">
        <v>0</v>
      </c>
      <c r="D144" s="37">
        <v>0</v>
      </c>
      <c r="E144" s="38" t="str">
        <f t="shared" si="36"/>
        <v/>
      </c>
      <c r="F144" s="38" t="str">
        <f t="shared" si="37"/>
        <v/>
      </c>
      <c r="G144" s="39" t="str">
        <f t="shared" si="38"/>
        <v>0</v>
      </c>
      <c r="H144" s="40" t="str">
        <f t="shared" si="39"/>
        <v/>
      </c>
    </row>
    <row r="145" spans="1:8" s="42" customFormat="1" ht="15" x14ac:dyDescent="0.2">
      <c r="B145" s="36" t="s">
        <v>225</v>
      </c>
      <c r="C145" s="37">
        <v>1</v>
      </c>
      <c r="D145" s="37">
        <v>0</v>
      </c>
      <c r="E145" s="38">
        <f t="shared" si="36"/>
        <v>4.7169811320754715E-3</v>
      </c>
      <c r="F145" s="38" t="str">
        <f t="shared" si="37"/>
        <v/>
      </c>
      <c r="G145" s="39" t="str">
        <f t="shared" si="38"/>
        <v>0</v>
      </c>
      <c r="H145" s="40">
        <f t="shared" si="39"/>
        <v>0</v>
      </c>
    </row>
    <row r="146" spans="1:8" s="42" customFormat="1" ht="30" x14ac:dyDescent="0.2">
      <c r="B146" s="36" t="s">
        <v>226</v>
      </c>
      <c r="C146" s="37">
        <v>0</v>
      </c>
      <c r="D146" s="37">
        <v>1</v>
      </c>
      <c r="E146" s="38" t="str">
        <f t="shared" si="36"/>
        <v/>
      </c>
      <c r="F146" s="38">
        <f t="shared" si="37"/>
        <v>4.6728971962616819E-3</v>
      </c>
      <c r="G146" s="39" t="str">
        <f t="shared" si="38"/>
        <v>0</v>
      </c>
      <c r="H146" s="40" t="str">
        <f t="shared" si="39"/>
        <v/>
      </c>
    </row>
    <row r="147" spans="1:8" s="42" customFormat="1" ht="30" x14ac:dyDescent="0.2">
      <c r="B147" s="36" t="s">
        <v>227</v>
      </c>
      <c r="C147" s="37">
        <v>0</v>
      </c>
      <c r="D147" s="37">
        <v>1</v>
      </c>
      <c r="E147" s="38" t="str">
        <f t="shared" si="36"/>
        <v/>
      </c>
      <c r="F147" s="38">
        <f t="shared" si="37"/>
        <v>4.6728971962616819E-3</v>
      </c>
      <c r="G147" s="39" t="str">
        <f t="shared" si="38"/>
        <v>0</v>
      </c>
      <c r="H147" s="40" t="str">
        <f t="shared" si="39"/>
        <v/>
      </c>
    </row>
    <row r="148" spans="1:8" s="42" customFormat="1" ht="15" x14ac:dyDescent="0.2">
      <c r="B148" s="36" t="s">
        <v>474</v>
      </c>
      <c r="C148" s="37">
        <v>33</v>
      </c>
      <c r="D148" s="37">
        <v>1</v>
      </c>
      <c r="E148" s="38">
        <f t="shared" si="36"/>
        <v>0.15566037735849056</v>
      </c>
      <c r="F148" s="38">
        <f t="shared" si="37"/>
        <v>4.6728971962616819E-3</v>
      </c>
      <c r="G148" s="39">
        <f t="shared" si="38"/>
        <v>-0.96969696969696972</v>
      </c>
      <c r="H148" s="40">
        <f t="shared" si="39"/>
        <v>-0.15094339622641509</v>
      </c>
    </row>
    <row r="149" spans="1:8" s="42" customFormat="1" ht="15" x14ac:dyDescent="0.2">
      <c r="B149" s="36" t="s">
        <v>45</v>
      </c>
      <c r="C149" s="37">
        <v>0</v>
      </c>
      <c r="D149" s="37">
        <v>2</v>
      </c>
      <c r="E149" s="38" t="str">
        <f t="shared" si="36"/>
        <v/>
      </c>
      <c r="F149" s="38">
        <f t="shared" si="37"/>
        <v>9.3457943925233638E-3</v>
      </c>
      <c r="G149" s="39" t="str">
        <f t="shared" si="38"/>
        <v>0</v>
      </c>
      <c r="H149" s="40" t="str">
        <f t="shared" si="39"/>
        <v/>
      </c>
    </row>
    <row r="150" spans="1:8" s="42" customFormat="1" ht="15" x14ac:dyDescent="0.2">
      <c r="B150" s="36" t="s">
        <v>43</v>
      </c>
      <c r="C150" s="37">
        <v>0</v>
      </c>
      <c r="D150" s="37">
        <v>0</v>
      </c>
      <c r="E150" s="38" t="str">
        <f t="shared" si="36"/>
        <v/>
      </c>
      <c r="F150" s="38" t="str">
        <f t="shared" si="37"/>
        <v/>
      </c>
      <c r="G150" s="39" t="str">
        <f t="shared" si="38"/>
        <v>0</v>
      </c>
      <c r="H150" s="40" t="str">
        <f t="shared" si="39"/>
        <v/>
      </c>
    </row>
    <row r="151" spans="1:8" s="42" customFormat="1" ht="15" x14ac:dyDescent="0.2">
      <c r="B151" s="36" t="s">
        <v>44</v>
      </c>
      <c r="C151" s="37">
        <v>0</v>
      </c>
      <c r="D151" s="37">
        <v>0</v>
      </c>
      <c r="E151" s="38" t="str">
        <f t="shared" si="36"/>
        <v/>
      </c>
      <c r="F151" s="38" t="str">
        <f t="shared" si="37"/>
        <v/>
      </c>
      <c r="G151" s="39" t="str">
        <f t="shared" si="38"/>
        <v>0</v>
      </c>
      <c r="H151" s="40" t="str">
        <f t="shared" si="39"/>
        <v/>
      </c>
    </row>
    <row r="152" spans="1:8" s="42" customFormat="1" ht="15" x14ac:dyDescent="0.2">
      <c r="A152" s="45" t="s">
        <v>614</v>
      </c>
      <c r="B152" s="36" t="s">
        <v>578</v>
      </c>
      <c r="C152" s="37"/>
      <c r="D152" s="37">
        <v>3</v>
      </c>
      <c r="E152" s="38" t="str">
        <f t="shared" ref="E152" si="40">+IF(C152=0,"",C152/C$71)</f>
        <v/>
      </c>
      <c r="F152" s="38">
        <f t="shared" ref="F152" si="41">+IF(D152=0,"",D152/D$71)</f>
        <v>1.4018691588785047E-2</v>
      </c>
      <c r="G152" s="39" t="str">
        <f t="shared" ref="G152" si="42">+IF(OR(AND(D152=0),(C152=0)),"0",((D152-C152)/C152))</f>
        <v>0</v>
      </c>
      <c r="H152" s="40" t="str">
        <f t="shared" ref="H152" si="43">+IF(OR(AND(E152=""),(G152="")),"",E152*G152)</f>
        <v/>
      </c>
    </row>
    <row r="153" spans="1:8" s="42" customFormat="1" ht="30" x14ac:dyDescent="0.2">
      <c r="A153" s="45" t="s">
        <v>614</v>
      </c>
      <c r="B153" s="36" t="s">
        <v>599</v>
      </c>
      <c r="C153" s="37"/>
      <c r="D153" s="37">
        <v>0</v>
      </c>
      <c r="E153" s="38" t="str">
        <f t="shared" ref="E153" si="44">+IF(C153=0,"",C153/C$71)</f>
        <v/>
      </c>
      <c r="F153" s="38" t="str">
        <f t="shared" ref="F153" si="45">+IF(D153=0,"",D153/D$71)</f>
        <v/>
      </c>
      <c r="G153" s="39" t="str">
        <f t="shared" ref="G153" si="46">+IF(OR(AND(D153=0),(C153=0)),"0",((D153-C153)/C153))</f>
        <v>0</v>
      </c>
      <c r="H153" s="40" t="str">
        <f t="shared" ref="H153" si="47">+IF(OR(AND(E153=""),(G153="")),"",E153*G153)</f>
        <v/>
      </c>
    </row>
    <row r="154" spans="1:8" s="42" customFormat="1" ht="15" x14ac:dyDescent="0.2">
      <c r="A154" s="45" t="s">
        <v>614</v>
      </c>
      <c r="B154" s="36" t="s">
        <v>608</v>
      </c>
      <c r="C154" s="37"/>
      <c r="D154" s="37">
        <v>0</v>
      </c>
      <c r="E154" s="38" t="str">
        <f t="shared" ref="E154:E155" si="48">+IF(C154=0,"",C154/C$71)</f>
        <v/>
      </c>
      <c r="F154" s="38" t="str">
        <f t="shared" ref="F154:F155" si="49">+IF(D154=0,"",D154/D$71)</f>
        <v/>
      </c>
      <c r="G154" s="39" t="str">
        <f t="shared" ref="G154:G155" si="50">+IF(OR(AND(D154=0),(C154=0)),"0",((D154-C154)/C154))</f>
        <v>0</v>
      </c>
      <c r="H154" s="40" t="str">
        <f t="shared" ref="H154:H155" si="51">+IF(OR(AND(E154=""),(G154="")),"",E154*G154)</f>
        <v/>
      </c>
    </row>
    <row r="155" spans="1:8" s="42" customFormat="1" ht="15" x14ac:dyDescent="0.2">
      <c r="A155" s="45" t="s">
        <v>614</v>
      </c>
      <c r="B155" s="36" t="s">
        <v>609</v>
      </c>
      <c r="C155" s="37"/>
      <c r="D155" s="37">
        <v>0</v>
      </c>
      <c r="E155" s="38" t="str">
        <f t="shared" si="48"/>
        <v/>
      </c>
      <c r="F155" s="38" t="str">
        <f t="shared" si="49"/>
        <v/>
      </c>
      <c r="G155" s="39" t="str">
        <f t="shared" si="50"/>
        <v>0</v>
      </c>
      <c r="H155" s="40" t="str">
        <f t="shared" si="51"/>
        <v/>
      </c>
    </row>
    <row r="156" spans="1:8" s="10" customFormat="1" x14ac:dyDescent="0.2"/>
    <row r="157" spans="1:8" s="10" customFormat="1" x14ac:dyDescent="0.2"/>
    <row r="158" spans="1:8" s="10" customFormat="1" ht="13.5" thickBot="1" x14ac:dyDescent="0.25">
      <c r="B158" s="29"/>
      <c r="C158" s="29"/>
      <c r="D158" s="29"/>
      <c r="E158" s="29"/>
      <c r="F158" s="29"/>
    </row>
    <row r="159" spans="1:8" s="10" customFormat="1" ht="30" customHeight="1" x14ac:dyDescent="0.2">
      <c r="B159" s="68" t="s">
        <v>401</v>
      </c>
      <c r="C159" s="54" t="s">
        <v>402</v>
      </c>
      <c r="D159" s="55"/>
      <c r="E159" s="54" t="s">
        <v>456</v>
      </c>
      <c r="F159" s="55"/>
      <c r="G159" s="56" t="s">
        <v>458</v>
      </c>
      <c r="H159" s="52" t="s">
        <v>377</v>
      </c>
    </row>
    <row r="160" spans="1:8" s="10" customFormat="1" x14ac:dyDescent="0.2">
      <c r="B160" s="68"/>
      <c r="C160" s="35">
        <v>2016</v>
      </c>
      <c r="D160" s="35">
        <v>2017</v>
      </c>
      <c r="E160" s="35">
        <v>2016</v>
      </c>
      <c r="F160" s="35">
        <v>2017</v>
      </c>
      <c r="G160" s="57"/>
      <c r="H160" s="53"/>
    </row>
    <row r="161" spans="1:10" s="10" customFormat="1" ht="25.5" x14ac:dyDescent="0.2">
      <c r="B161" s="12" t="s">
        <v>405</v>
      </c>
      <c r="C161" s="13">
        <f>SUM(C162:C320)</f>
        <v>144</v>
      </c>
      <c r="D161" s="13">
        <f>SUM(D162:D323)</f>
        <v>172</v>
      </c>
      <c r="E161" s="14">
        <f t="shared" ref="E161:E174" si="52">+IF(C161=0,"",C161/C$161)</f>
        <v>1</v>
      </c>
      <c r="F161" s="14">
        <f t="shared" ref="F161:F174" si="53">+IF(D161=0,"",D161/D$161)</f>
        <v>1</v>
      </c>
      <c r="G161" s="15">
        <f>+IF(OR(AND(D161=0),(C161=0)),"0",((D161-C161)/C161))</f>
        <v>0.19444444444444445</v>
      </c>
      <c r="H161" s="15">
        <f>+IF(OR(AND(E161=""),(G161="")),"",E161*G161)</f>
        <v>0.19444444444444445</v>
      </c>
      <c r="J161" s="16"/>
    </row>
    <row r="162" spans="1:10" s="42" customFormat="1" ht="15" x14ac:dyDescent="0.2">
      <c r="B162" s="46" t="s">
        <v>475</v>
      </c>
      <c r="C162" s="37">
        <v>0</v>
      </c>
      <c r="D162" s="37">
        <v>0</v>
      </c>
      <c r="E162" s="38" t="str">
        <f t="shared" si="52"/>
        <v/>
      </c>
      <c r="F162" s="38" t="str">
        <f t="shared" si="53"/>
        <v/>
      </c>
      <c r="G162" s="39" t="str">
        <f>+IF(OR(AND(D162=0),(C162=0)),"0",((D162-C162)/C162))</f>
        <v>0</v>
      </c>
      <c r="H162" s="40" t="str">
        <f>+IF(OR(AND(E162=""),(G162="")),"",E162*G162)</f>
        <v/>
      </c>
    </row>
    <row r="163" spans="1:10" s="42" customFormat="1" ht="15" x14ac:dyDescent="0.2">
      <c r="B163" s="46" t="s">
        <v>476</v>
      </c>
      <c r="C163" s="37">
        <v>1</v>
      </c>
      <c r="D163" s="37">
        <v>0</v>
      </c>
      <c r="E163" s="38">
        <f t="shared" si="52"/>
        <v>6.9444444444444441E-3</v>
      </c>
      <c r="F163" s="38" t="str">
        <f t="shared" si="53"/>
        <v/>
      </c>
      <c r="G163" s="39" t="str">
        <f t="shared" ref="G163:G232" si="54">+IF(OR(AND(D163=0),(C163=0)),"0",((D163-C163)/C163))</f>
        <v>0</v>
      </c>
      <c r="H163" s="40">
        <f t="shared" ref="H163:H232" si="55">+IF(OR(AND(E163=""),(G163="")),"",E163*G163)</f>
        <v>0</v>
      </c>
    </row>
    <row r="164" spans="1:10" s="42" customFormat="1" ht="30" x14ac:dyDescent="0.2">
      <c r="B164" s="46" t="s">
        <v>477</v>
      </c>
      <c r="C164" s="37">
        <v>1</v>
      </c>
      <c r="D164" s="37">
        <v>0</v>
      </c>
      <c r="E164" s="38">
        <f t="shared" si="52"/>
        <v>6.9444444444444441E-3</v>
      </c>
      <c r="F164" s="38" t="str">
        <f t="shared" si="53"/>
        <v/>
      </c>
      <c r="G164" s="39" t="str">
        <f t="shared" si="54"/>
        <v>0</v>
      </c>
      <c r="H164" s="40">
        <f t="shared" si="55"/>
        <v>0</v>
      </c>
    </row>
    <row r="165" spans="1:10" s="42" customFormat="1" ht="15" x14ac:dyDescent="0.2">
      <c r="B165" s="46" t="s">
        <v>478</v>
      </c>
      <c r="C165" s="37">
        <v>0</v>
      </c>
      <c r="D165" s="37">
        <v>0</v>
      </c>
      <c r="E165" s="38" t="str">
        <f t="shared" si="52"/>
        <v/>
      </c>
      <c r="F165" s="38" t="str">
        <f t="shared" si="53"/>
        <v/>
      </c>
      <c r="G165" s="39" t="str">
        <f t="shared" si="54"/>
        <v>0</v>
      </c>
      <c r="H165" s="40" t="str">
        <f t="shared" si="55"/>
        <v/>
      </c>
    </row>
    <row r="166" spans="1:10" s="42" customFormat="1" ht="30" x14ac:dyDescent="0.2">
      <c r="B166" s="46" t="s">
        <v>479</v>
      </c>
      <c r="C166" s="37">
        <v>3</v>
      </c>
      <c r="D166" s="37">
        <v>2</v>
      </c>
      <c r="E166" s="38">
        <f t="shared" si="52"/>
        <v>2.0833333333333332E-2</v>
      </c>
      <c r="F166" s="38">
        <f t="shared" si="53"/>
        <v>1.1627906976744186E-2</v>
      </c>
      <c r="G166" s="39">
        <f t="shared" si="54"/>
        <v>-0.33333333333333331</v>
      </c>
      <c r="H166" s="40">
        <f t="shared" si="55"/>
        <v>-6.9444444444444441E-3</v>
      </c>
    </row>
    <row r="167" spans="1:10" s="42" customFormat="1" ht="15" x14ac:dyDescent="0.2">
      <c r="B167" s="46" t="s">
        <v>49</v>
      </c>
      <c r="C167" s="37">
        <v>9</v>
      </c>
      <c r="D167" s="37">
        <v>9</v>
      </c>
      <c r="E167" s="38">
        <f t="shared" si="52"/>
        <v>6.25E-2</v>
      </c>
      <c r="F167" s="38">
        <f t="shared" si="53"/>
        <v>5.232558139534884E-2</v>
      </c>
      <c r="G167" s="39">
        <f t="shared" si="54"/>
        <v>0</v>
      </c>
      <c r="H167" s="40">
        <f t="shared" si="55"/>
        <v>0</v>
      </c>
    </row>
    <row r="168" spans="1:10" s="42" customFormat="1" ht="15" x14ac:dyDescent="0.2">
      <c r="B168" s="46" t="s">
        <v>52</v>
      </c>
      <c r="C168" s="37">
        <v>2</v>
      </c>
      <c r="D168" s="37">
        <v>2</v>
      </c>
      <c r="E168" s="38">
        <f t="shared" si="52"/>
        <v>1.3888888888888888E-2</v>
      </c>
      <c r="F168" s="38">
        <f t="shared" si="53"/>
        <v>1.1627906976744186E-2</v>
      </c>
      <c r="G168" s="39">
        <f t="shared" si="54"/>
        <v>0</v>
      </c>
      <c r="H168" s="40">
        <f t="shared" si="55"/>
        <v>0</v>
      </c>
    </row>
    <row r="169" spans="1:10" s="42" customFormat="1" ht="15" x14ac:dyDescent="0.2">
      <c r="B169" s="46" t="s">
        <v>228</v>
      </c>
      <c r="C169" s="37">
        <v>0</v>
      </c>
      <c r="D169" s="37">
        <v>6</v>
      </c>
      <c r="E169" s="38" t="str">
        <f t="shared" si="52"/>
        <v/>
      </c>
      <c r="F169" s="38">
        <f t="shared" si="53"/>
        <v>3.4883720930232558E-2</v>
      </c>
      <c r="G169" s="39" t="str">
        <f t="shared" si="54"/>
        <v>0</v>
      </c>
      <c r="H169" s="40" t="str">
        <f t="shared" si="55"/>
        <v/>
      </c>
    </row>
    <row r="170" spans="1:10" s="42" customFormat="1" ht="15" x14ac:dyDescent="0.2">
      <c r="B170" s="46" t="s">
        <v>50</v>
      </c>
      <c r="C170" s="37">
        <v>0</v>
      </c>
      <c r="D170" s="37">
        <v>0</v>
      </c>
      <c r="E170" s="38" t="str">
        <f t="shared" si="52"/>
        <v/>
      </c>
      <c r="F170" s="38" t="str">
        <f t="shared" si="53"/>
        <v/>
      </c>
      <c r="G170" s="39" t="str">
        <f t="shared" si="54"/>
        <v>0</v>
      </c>
      <c r="H170" s="40" t="str">
        <f t="shared" si="55"/>
        <v/>
      </c>
    </row>
    <row r="171" spans="1:10" s="42" customFormat="1" ht="15" x14ac:dyDescent="0.2">
      <c r="B171" s="46" t="s">
        <v>47</v>
      </c>
      <c r="C171" s="37">
        <v>0</v>
      </c>
      <c r="D171" s="37">
        <v>0</v>
      </c>
      <c r="E171" s="38" t="str">
        <f t="shared" si="52"/>
        <v/>
      </c>
      <c r="F171" s="38" t="str">
        <f t="shared" si="53"/>
        <v/>
      </c>
      <c r="G171" s="39" t="str">
        <f t="shared" si="54"/>
        <v>0</v>
      </c>
      <c r="H171" s="40" t="str">
        <f t="shared" si="55"/>
        <v/>
      </c>
    </row>
    <row r="172" spans="1:10" s="42" customFormat="1" ht="30" x14ac:dyDescent="0.2">
      <c r="B172" s="46" t="s">
        <v>229</v>
      </c>
      <c r="C172" s="37">
        <v>0</v>
      </c>
      <c r="D172" s="37">
        <v>0</v>
      </c>
      <c r="E172" s="38" t="str">
        <f t="shared" si="52"/>
        <v/>
      </c>
      <c r="F172" s="38" t="str">
        <f t="shared" si="53"/>
        <v/>
      </c>
      <c r="G172" s="39" t="str">
        <f t="shared" si="54"/>
        <v>0</v>
      </c>
      <c r="H172" s="40" t="str">
        <f t="shared" si="55"/>
        <v/>
      </c>
    </row>
    <row r="173" spans="1:10" s="42" customFormat="1" ht="15" x14ac:dyDescent="0.2">
      <c r="B173" s="46" t="s">
        <v>54</v>
      </c>
      <c r="C173" s="37">
        <v>0</v>
      </c>
      <c r="D173" s="37">
        <v>0</v>
      </c>
      <c r="E173" s="38" t="str">
        <f t="shared" si="52"/>
        <v/>
      </c>
      <c r="F173" s="38" t="str">
        <f t="shared" si="53"/>
        <v/>
      </c>
      <c r="G173" s="39" t="str">
        <f t="shared" si="54"/>
        <v>0</v>
      </c>
      <c r="H173" s="40" t="str">
        <f t="shared" si="55"/>
        <v/>
      </c>
    </row>
    <row r="174" spans="1:10" s="42" customFormat="1" ht="15" x14ac:dyDescent="0.2">
      <c r="B174" s="46" t="s">
        <v>51</v>
      </c>
      <c r="C174" s="37">
        <v>0</v>
      </c>
      <c r="D174" s="37">
        <v>0</v>
      </c>
      <c r="E174" s="38" t="str">
        <f t="shared" si="52"/>
        <v/>
      </c>
      <c r="F174" s="38" t="str">
        <f t="shared" si="53"/>
        <v/>
      </c>
      <c r="G174" s="39" t="str">
        <f t="shared" si="54"/>
        <v>0</v>
      </c>
      <c r="H174" s="40" t="str">
        <f t="shared" si="55"/>
        <v/>
      </c>
    </row>
    <row r="175" spans="1:10" s="42" customFormat="1" ht="15" x14ac:dyDescent="0.2">
      <c r="A175" s="45" t="s">
        <v>614</v>
      </c>
      <c r="B175" s="46" t="s">
        <v>568</v>
      </c>
      <c r="C175" s="37"/>
      <c r="D175" s="37">
        <v>1</v>
      </c>
      <c r="E175" s="38" t="str">
        <f t="shared" ref="E175:E176" si="56">+IF(C175=0,"",C175/C$161)</f>
        <v/>
      </c>
      <c r="F175" s="38">
        <f t="shared" ref="F175:F176" si="57">+IF(D175=0,"",D175/D$161)</f>
        <v>5.8139534883720929E-3</v>
      </c>
      <c r="G175" s="39" t="str">
        <f t="shared" ref="G175:G176" si="58">+IF(OR(AND(D175=0),(C175=0)),"0",((D175-C175)/C175))</f>
        <v>0</v>
      </c>
      <c r="H175" s="40" t="str">
        <f t="shared" ref="H175:H176" si="59">+IF(OR(AND(E175=""),(G175="")),"",E175*G175)</f>
        <v/>
      </c>
    </row>
    <row r="176" spans="1:10" s="42" customFormat="1" ht="15" x14ac:dyDescent="0.2">
      <c r="B176" s="46" t="s">
        <v>480</v>
      </c>
      <c r="C176" s="37">
        <v>1</v>
      </c>
      <c r="D176" s="37">
        <v>3</v>
      </c>
      <c r="E176" s="38">
        <f t="shared" si="56"/>
        <v>6.9444444444444441E-3</v>
      </c>
      <c r="F176" s="38">
        <f t="shared" si="57"/>
        <v>1.7441860465116279E-2</v>
      </c>
      <c r="G176" s="39">
        <f t="shared" si="58"/>
        <v>2</v>
      </c>
      <c r="H176" s="40">
        <f t="shared" si="59"/>
        <v>1.3888888888888888E-2</v>
      </c>
    </row>
    <row r="177" spans="1:8" s="42" customFormat="1" ht="15" x14ac:dyDescent="0.2">
      <c r="B177" s="46" t="s">
        <v>230</v>
      </c>
      <c r="C177" s="37">
        <v>0</v>
      </c>
      <c r="D177" s="37">
        <v>0</v>
      </c>
      <c r="E177" s="38" t="str">
        <f t="shared" ref="E177:F179" si="60">+IF(C177=0,"",C177/C$161)</f>
        <v/>
      </c>
      <c r="F177" s="38" t="str">
        <f t="shared" si="60"/>
        <v/>
      </c>
      <c r="G177" s="39" t="str">
        <f t="shared" si="54"/>
        <v>0</v>
      </c>
      <c r="H177" s="40" t="str">
        <f t="shared" si="55"/>
        <v/>
      </c>
    </row>
    <row r="178" spans="1:8" s="42" customFormat="1" ht="15" x14ac:dyDescent="0.2">
      <c r="B178" s="46" t="s">
        <v>48</v>
      </c>
      <c r="C178" s="37">
        <v>0</v>
      </c>
      <c r="D178" s="37">
        <v>0</v>
      </c>
      <c r="E178" s="38" t="str">
        <f t="shared" si="60"/>
        <v/>
      </c>
      <c r="F178" s="38" t="str">
        <f t="shared" si="60"/>
        <v/>
      </c>
      <c r="G178" s="39" t="str">
        <f t="shared" si="54"/>
        <v>0</v>
      </c>
      <c r="H178" s="40" t="str">
        <f t="shared" si="55"/>
        <v/>
      </c>
    </row>
    <row r="179" spans="1:8" s="42" customFormat="1" ht="15" x14ac:dyDescent="0.2">
      <c r="B179" s="46" t="s">
        <v>53</v>
      </c>
      <c r="C179" s="37">
        <v>0</v>
      </c>
      <c r="D179" s="37">
        <v>0</v>
      </c>
      <c r="E179" s="38" t="str">
        <f t="shared" si="60"/>
        <v/>
      </c>
      <c r="F179" s="38" t="str">
        <f t="shared" si="60"/>
        <v/>
      </c>
      <c r="G179" s="39" t="str">
        <f t="shared" si="54"/>
        <v>0</v>
      </c>
      <c r="H179" s="40" t="str">
        <f t="shared" si="55"/>
        <v/>
      </c>
    </row>
    <row r="180" spans="1:8" s="42" customFormat="1" ht="15" x14ac:dyDescent="0.2">
      <c r="A180" s="45" t="s">
        <v>614</v>
      </c>
      <c r="B180" s="46" t="s">
        <v>569</v>
      </c>
      <c r="C180" s="37"/>
      <c r="D180" s="37">
        <v>0</v>
      </c>
      <c r="E180" s="38" t="str">
        <f t="shared" ref="E180:E181" si="61">+IF(C180=0,"",C180/C$161)</f>
        <v/>
      </c>
      <c r="F180" s="38" t="str">
        <f t="shared" ref="F180:F181" si="62">+IF(D180=0,"",D180/D$161)</f>
        <v/>
      </c>
      <c r="G180" s="39" t="str">
        <f t="shared" ref="G180:G181" si="63">+IF(OR(AND(D180=0),(C180=0)),"0",((D180-C180)/C180))</f>
        <v>0</v>
      </c>
      <c r="H180" s="40" t="str">
        <f t="shared" ref="H180:H181" si="64">+IF(OR(AND(E180=""),(G180="")),"",E180*G180)</f>
        <v/>
      </c>
    </row>
    <row r="181" spans="1:8" s="42" customFormat="1" ht="15" x14ac:dyDescent="0.2">
      <c r="A181" s="45" t="s">
        <v>614</v>
      </c>
      <c r="B181" s="46" t="s">
        <v>570</v>
      </c>
      <c r="C181" s="37"/>
      <c r="D181" s="37">
        <v>0</v>
      </c>
      <c r="E181" s="38" t="str">
        <f t="shared" si="61"/>
        <v/>
      </c>
      <c r="F181" s="38" t="str">
        <f t="shared" si="62"/>
        <v/>
      </c>
      <c r="G181" s="39" t="str">
        <f t="shared" si="63"/>
        <v>0</v>
      </c>
      <c r="H181" s="40" t="str">
        <f t="shared" si="64"/>
        <v/>
      </c>
    </row>
    <row r="182" spans="1:8" s="42" customFormat="1" ht="15" x14ac:dyDescent="0.2">
      <c r="B182" s="46" t="s">
        <v>231</v>
      </c>
      <c r="C182" s="37">
        <v>5</v>
      </c>
      <c r="D182" s="37">
        <v>2</v>
      </c>
      <c r="E182" s="38">
        <f t="shared" ref="E182:E213" si="65">+IF(C182=0,"",C182/C$161)</f>
        <v>3.4722222222222224E-2</v>
      </c>
      <c r="F182" s="38">
        <f t="shared" ref="F182:F213" si="66">+IF(D182=0,"",D182/D$161)</f>
        <v>1.1627906976744186E-2</v>
      </c>
      <c r="G182" s="39">
        <f t="shared" si="54"/>
        <v>-0.6</v>
      </c>
      <c r="H182" s="40">
        <f t="shared" si="55"/>
        <v>-2.0833333333333332E-2</v>
      </c>
    </row>
    <row r="183" spans="1:8" s="42" customFormat="1" ht="15" x14ac:dyDescent="0.2">
      <c r="B183" s="46" t="s">
        <v>232</v>
      </c>
      <c r="C183" s="37">
        <v>0</v>
      </c>
      <c r="D183" s="37">
        <v>0</v>
      </c>
      <c r="E183" s="38" t="str">
        <f t="shared" si="65"/>
        <v/>
      </c>
      <c r="F183" s="38" t="str">
        <f t="shared" si="66"/>
        <v/>
      </c>
      <c r="G183" s="39" t="str">
        <f t="shared" si="54"/>
        <v>0</v>
      </c>
      <c r="H183" s="40" t="str">
        <f t="shared" si="55"/>
        <v/>
      </c>
    </row>
    <row r="184" spans="1:8" s="42" customFormat="1" ht="15" x14ac:dyDescent="0.2">
      <c r="B184" s="46" t="s">
        <v>233</v>
      </c>
      <c r="C184" s="37">
        <v>0</v>
      </c>
      <c r="D184" s="37">
        <v>0</v>
      </c>
      <c r="E184" s="38" t="str">
        <f t="shared" si="65"/>
        <v/>
      </c>
      <c r="F184" s="38" t="str">
        <f t="shared" si="66"/>
        <v/>
      </c>
      <c r="G184" s="39" t="str">
        <f t="shared" si="54"/>
        <v>0</v>
      </c>
      <c r="H184" s="40" t="str">
        <f t="shared" si="55"/>
        <v/>
      </c>
    </row>
    <row r="185" spans="1:8" s="42" customFormat="1" ht="15" x14ac:dyDescent="0.2">
      <c r="B185" s="46" t="s">
        <v>234</v>
      </c>
      <c r="C185" s="37">
        <v>0</v>
      </c>
      <c r="D185" s="37">
        <v>0</v>
      </c>
      <c r="E185" s="38" t="str">
        <f t="shared" si="65"/>
        <v/>
      </c>
      <c r="F185" s="38" t="str">
        <f t="shared" si="66"/>
        <v/>
      </c>
      <c r="G185" s="39" t="str">
        <f t="shared" si="54"/>
        <v>0</v>
      </c>
      <c r="H185" s="40" t="str">
        <f t="shared" si="55"/>
        <v/>
      </c>
    </row>
    <row r="186" spans="1:8" s="42" customFormat="1" ht="15" x14ac:dyDescent="0.2">
      <c r="B186" s="46" t="s">
        <v>481</v>
      </c>
      <c r="C186" s="37">
        <v>2</v>
      </c>
      <c r="D186" s="37">
        <v>1</v>
      </c>
      <c r="E186" s="38">
        <f t="shared" si="65"/>
        <v>1.3888888888888888E-2</v>
      </c>
      <c r="F186" s="38">
        <f t="shared" si="66"/>
        <v>5.8139534883720929E-3</v>
      </c>
      <c r="G186" s="39">
        <f t="shared" si="54"/>
        <v>-0.5</v>
      </c>
      <c r="H186" s="40">
        <f t="shared" si="55"/>
        <v>-6.9444444444444441E-3</v>
      </c>
    </row>
    <row r="187" spans="1:8" s="42" customFormat="1" ht="15" x14ac:dyDescent="0.2">
      <c r="A187" s="45" t="s">
        <v>614</v>
      </c>
      <c r="B187" s="46" t="s">
        <v>574</v>
      </c>
      <c r="C187" s="37"/>
      <c r="D187" s="37">
        <v>0</v>
      </c>
      <c r="E187" s="38" t="str">
        <f t="shared" si="65"/>
        <v/>
      </c>
      <c r="F187" s="38" t="str">
        <f t="shared" si="66"/>
        <v/>
      </c>
      <c r="G187" s="39" t="str">
        <f t="shared" ref="G187" si="67">+IF(OR(AND(D187=0),(C187=0)),"0",((D187-C187)/C187))</f>
        <v>0</v>
      </c>
      <c r="H187" s="40" t="str">
        <f t="shared" ref="H187" si="68">+IF(OR(AND(E187=""),(G187="")),"",E187*G187)</f>
        <v/>
      </c>
    </row>
    <row r="188" spans="1:8" s="42" customFormat="1" ht="15" x14ac:dyDescent="0.2">
      <c r="B188" s="46" t="s">
        <v>235</v>
      </c>
      <c r="C188" s="37">
        <v>2</v>
      </c>
      <c r="D188" s="37">
        <v>0</v>
      </c>
      <c r="E188" s="38">
        <f t="shared" si="65"/>
        <v>1.3888888888888888E-2</v>
      </c>
      <c r="F188" s="38" t="str">
        <f t="shared" si="66"/>
        <v/>
      </c>
      <c r="G188" s="39" t="str">
        <f t="shared" si="54"/>
        <v>0</v>
      </c>
      <c r="H188" s="40">
        <f t="shared" si="55"/>
        <v>0</v>
      </c>
    </row>
    <row r="189" spans="1:8" s="42" customFormat="1" ht="15" x14ac:dyDescent="0.2">
      <c r="B189" s="46" t="s">
        <v>236</v>
      </c>
      <c r="C189" s="37">
        <v>9</v>
      </c>
      <c r="D189" s="37">
        <v>3</v>
      </c>
      <c r="E189" s="38">
        <f t="shared" si="65"/>
        <v>6.25E-2</v>
      </c>
      <c r="F189" s="38">
        <f t="shared" si="66"/>
        <v>1.7441860465116279E-2</v>
      </c>
      <c r="G189" s="39">
        <f t="shared" si="54"/>
        <v>-0.66666666666666663</v>
      </c>
      <c r="H189" s="40">
        <f t="shared" si="55"/>
        <v>-4.1666666666666664E-2</v>
      </c>
    </row>
    <row r="190" spans="1:8" s="42" customFormat="1" ht="15" x14ac:dyDescent="0.2">
      <c r="B190" s="46" t="s">
        <v>237</v>
      </c>
      <c r="C190" s="37">
        <v>5</v>
      </c>
      <c r="D190" s="37">
        <v>3</v>
      </c>
      <c r="E190" s="38">
        <f t="shared" si="65"/>
        <v>3.4722222222222224E-2</v>
      </c>
      <c r="F190" s="38">
        <f t="shared" si="66"/>
        <v>1.7441860465116279E-2</v>
      </c>
      <c r="G190" s="39">
        <f t="shared" si="54"/>
        <v>-0.4</v>
      </c>
      <c r="H190" s="40">
        <f t="shared" si="55"/>
        <v>-1.388888888888889E-2</v>
      </c>
    </row>
    <row r="191" spans="1:8" s="42" customFormat="1" ht="15" x14ac:dyDescent="0.2">
      <c r="B191" s="46" t="s">
        <v>238</v>
      </c>
      <c r="C191" s="37">
        <v>5</v>
      </c>
      <c r="D191" s="37">
        <v>8</v>
      </c>
      <c r="E191" s="38">
        <f t="shared" si="65"/>
        <v>3.4722222222222224E-2</v>
      </c>
      <c r="F191" s="38">
        <f t="shared" si="66"/>
        <v>4.6511627906976744E-2</v>
      </c>
      <c r="G191" s="39">
        <f t="shared" si="54"/>
        <v>0.6</v>
      </c>
      <c r="H191" s="40">
        <f t="shared" si="55"/>
        <v>2.0833333333333332E-2</v>
      </c>
    </row>
    <row r="192" spans="1:8" s="42" customFormat="1" ht="15" x14ac:dyDescent="0.2">
      <c r="B192" s="46" t="s">
        <v>482</v>
      </c>
      <c r="C192" s="37">
        <v>2</v>
      </c>
      <c r="D192" s="37">
        <v>8</v>
      </c>
      <c r="E192" s="38">
        <f t="shared" si="65"/>
        <v>1.3888888888888888E-2</v>
      </c>
      <c r="F192" s="38">
        <f t="shared" si="66"/>
        <v>4.6511627906976744E-2</v>
      </c>
      <c r="G192" s="39">
        <f t="shared" si="54"/>
        <v>3</v>
      </c>
      <c r="H192" s="40">
        <f t="shared" si="55"/>
        <v>4.1666666666666664E-2</v>
      </c>
    </row>
    <row r="193" spans="1:8" s="42" customFormat="1" ht="15" x14ac:dyDescent="0.2">
      <c r="B193" s="46" t="s">
        <v>483</v>
      </c>
      <c r="C193" s="37">
        <v>0</v>
      </c>
      <c r="D193" s="37">
        <v>0</v>
      </c>
      <c r="E193" s="38" t="str">
        <f t="shared" si="65"/>
        <v/>
      </c>
      <c r="F193" s="38" t="str">
        <f t="shared" si="66"/>
        <v/>
      </c>
      <c r="G193" s="39" t="str">
        <f t="shared" si="54"/>
        <v>0</v>
      </c>
      <c r="H193" s="40" t="str">
        <f t="shared" si="55"/>
        <v/>
      </c>
    </row>
    <row r="194" spans="1:8" s="42" customFormat="1" ht="15" x14ac:dyDescent="0.2">
      <c r="B194" s="46" t="s">
        <v>239</v>
      </c>
      <c r="C194" s="37">
        <v>0</v>
      </c>
      <c r="D194" s="37">
        <v>0</v>
      </c>
      <c r="E194" s="38" t="str">
        <f t="shared" si="65"/>
        <v/>
      </c>
      <c r="F194" s="38" t="str">
        <f t="shared" si="66"/>
        <v/>
      </c>
      <c r="G194" s="39" t="str">
        <f t="shared" si="54"/>
        <v>0</v>
      </c>
      <c r="H194" s="40" t="str">
        <f t="shared" si="55"/>
        <v/>
      </c>
    </row>
    <row r="195" spans="1:8" s="42" customFormat="1" ht="15" x14ac:dyDescent="0.2">
      <c r="A195" s="45" t="s">
        <v>614</v>
      </c>
      <c r="B195" s="46" t="s">
        <v>575</v>
      </c>
      <c r="C195" s="37"/>
      <c r="D195" s="37">
        <v>2</v>
      </c>
      <c r="E195" s="38" t="str">
        <f t="shared" si="65"/>
        <v/>
      </c>
      <c r="F195" s="38">
        <f t="shared" si="66"/>
        <v>1.1627906976744186E-2</v>
      </c>
      <c r="G195" s="39" t="str">
        <f t="shared" ref="G195" si="69">+IF(OR(AND(D195=0),(C195=0)),"0",((D195-C195)/C195))</f>
        <v>0</v>
      </c>
      <c r="H195" s="40" t="str">
        <f t="shared" ref="H195" si="70">+IF(OR(AND(E195=""),(G195="")),"",E195*G195)</f>
        <v/>
      </c>
    </row>
    <row r="196" spans="1:8" s="42" customFormat="1" ht="15" x14ac:dyDescent="0.2">
      <c r="B196" s="46" t="s">
        <v>616</v>
      </c>
      <c r="C196" s="37">
        <v>0</v>
      </c>
      <c r="D196" s="37"/>
      <c r="E196" s="38" t="str">
        <f t="shared" si="65"/>
        <v/>
      </c>
      <c r="F196" s="38" t="str">
        <f t="shared" si="66"/>
        <v/>
      </c>
      <c r="G196" s="39" t="str">
        <f t="shared" si="54"/>
        <v>0</v>
      </c>
      <c r="H196" s="40" t="str">
        <f t="shared" si="55"/>
        <v/>
      </c>
    </row>
    <row r="197" spans="1:8" s="42" customFormat="1" ht="15" x14ac:dyDescent="0.2">
      <c r="B197" s="46" t="s">
        <v>240</v>
      </c>
      <c r="C197" s="37">
        <v>21</v>
      </c>
      <c r="D197" s="37">
        <v>0</v>
      </c>
      <c r="E197" s="38">
        <f t="shared" si="65"/>
        <v>0.14583333333333334</v>
      </c>
      <c r="F197" s="38" t="str">
        <f t="shared" si="66"/>
        <v/>
      </c>
      <c r="G197" s="39" t="str">
        <f t="shared" si="54"/>
        <v>0</v>
      </c>
      <c r="H197" s="40">
        <f t="shared" si="55"/>
        <v>0</v>
      </c>
    </row>
    <row r="198" spans="1:8" s="42" customFormat="1" ht="15" x14ac:dyDescent="0.2">
      <c r="B198" s="46" t="s">
        <v>241</v>
      </c>
      <c r="C198" s="37">
        <v>1</v>
      </c>
      <c r="D198" s="37">
        <v>0</v>
      </c>
      <c r="E198" s="38">
        <f t="shared" si="65"/>
        <v>6.9444444444444441E-3</v>
      </c>
      <c r="F198" s="38" t="str">
        <f t="shared" si="66"/>
        <v/>
      </c>
      <c r="G198" s="39" t="str">
        <f t="shared" si="54"/>
        <v>0</v>
      </c>
      <c r="H198" s="40">
        <f t="shared" si="55"/>
        <v>0</v>
      </c>
    </row>
    <row r="199" spans="1:8" s="42" customFormat="1" ht="15" x14ac:dyDescent="0.2">
      <c r="B199" s="46" t="s">
        <v>242</v>
      </c>
      <c r="C199" s="37">
        <v>0</v>
      </c>
      <c r="D199" s="37">
        <v>0</v>
      </c>
      <c r="E199" s="38" t="str">
        <f t="shared" si="65"/>
        <v/>
      </c>
      <c r="F199" s="38" t="str">
        <f t="shared" si="66"/>
        <v/>
      </c>
      <c r="G199" s="39" t="str">
        <f t="shared" si="54"/>
        <v>0</v>
      </c>
      <c r="H199" s="40" t="str">
        <f t="shared" si="55"/>
        <v/>
      </c>
    </row>
    <row r="200" spans="1:8" s="42" customFormat="1" ht="15" x14ac:dyDescent="0.2">
      <c r="B200" s="46" t="s">
        <v>55</v>
      </c>
      <c r="C200" s="37">
        <v>0</v>
      </c>
      <c r="D200" s="37">
        <v>0</v>
      </c>
      <c r="E200" s="38" t="str">
        <f t="shared" si="65"/>
        <v/>
      </c>
      <c r="F200" s="38" t="str">
        <f t="shared" si="66"/>
        <v/>
      </c>
      <c r="G200" s="39" t="str">
        <f t="shared" si="54"/>
        <v>0</v>
      </c>
      <c r="H200" s="40" t="str">
        <f t="shared" si="55"/>
        <v/>
      </c>
    </row>
    <row r="201" spans="1:8" s="42" customFormat="1" ht="15" x14ac:dyDescent="0.2">
      <c r="B201" s="46" t="s">
        <v>56</v>
      </c>
      <c r="C201" s="37">
        <v>31</v>
      </c>
      <c r="D201" s="37">
        <v>20</v>
      </c>
      <c r="E201" s="38">
        <f t="shared" si="65"/>
        <v>0.21527777777777779</v>
      </c>
      <c r="F201" s="38">
        <f t="shared" si="66"/>
        <v>0.11627906976744186</v>
      </c>
      <c r="G201" s="39">
        <f t="shared" si="54"/>
        <v>-0.35483870967741937</v>
      </c>
      <c r="H201" s="40">
        <f t="shared" si="55"/>
        <v>-7.6388888888888895E-2</v>
      </c>
    </row>
    <row r="202" spans="1:8" s="42" customFormat="1" ht="15" x14ac:dyDescent="0.2">
      <c r="B202" s="46" t="s">
        <v>243</v>
      </c>
      <c r="C202" s="37">
        <v>1</v>
      </c>
      <c r="D202" s="37">
        <v>1</v>
      </c>
      <c r="E202" s="38">
        <f t="shared" si="65"/>
        <v>6.9444444444444441E-3</v>
      </c>
      <c r="F202" s="38">
        <f t="shared" si="66"/>
        <v>5.8139534883720929E-3</v>
      </c>
      <c r="G202" s="39">
        <f t="shared" si="54"/>
        <v>0</v>
      </c>
      <c r="H202" s="40">
        <f t="shared" si="55"/>
        <v>0</v>
      </c>
    </row>
    <row r="203" spans="1:8" s="42" customFormat="1" ht="30" x14ac:dyDescent="0.2">
      <c r="B203" s="46" t="s">
        <v>244</v>
      </c>
      <c r="C203" s="37">
        <v>2</v>
      </c>
      <c r="D203" s="37">
        <v>0</v>
      </c>
      <c r="E203" s="38">
        <f t="shared" si="65"/>
        <v>1.3888888888888888E-2</v>
      </c>
      <c r="F203" s="38" t="str">
        <f t="shared" si="66"/>
        <v/>
      </c>
      <c r="G203" s="39" t="str">
        <f t="shared" si="54"/>
        <v>0</v>
      </c>
      <c r="H203" s="40">
        <f t="shared" si="55"/>
        <v>0</v>
      </c>
    </row>
    <row r="204" spans="1:8" s="42" customFormat="1" ht="15" x14ac:dyDescent="0.2">
      <c r="B204" s="46" t="s">
        <v>484</v>
      </c>
      <c r="C204" s="37">
        <v>0</v>
      </c>
      <c r="D204" s="37">
        <v>0</v>
      </c>
      <c r="E204" s="38" t="str">
        <f t="shared" si="65"/>
        <v/>
      </c>
      <c r="F204" s="38" t="str">
        <f t="shared" si="66"/>
        <v/>
      </c>
      <c r="G204" s="39" t="str">
        <f t="shared" si="54"/>
        <v>0</v>
      </c>
      <c r="H204" s="40" t="str">
        <f t="shared" si="55"/>
        <v/>
      </c>
    </row>
    <row r="205" spans="1:8" s="42" customFormat="1" ht="15" x14ac:dyDescent="0.2">
      <c r="A205" s="45" t="s">
        <v>614</v>
      </c>
      <c r="B205" s="46" t="s">
        <v>576</v>
      </c>
      <c r="C205" s="37"/>
      <c r="D205" s="37">
        <v>0</v>
      </c>
      <c r="E205" s="38" t="str">
        <f t="shared" si="65"/>
        <v/>
      </c>
      <c r="F205" s="38" t="str">
        <f t="shared" si="66"/>
        <v/>
      </c>
      <c r="G205" s="39" t="str">
        <f t="shared" ref="G205" si="71">+IF(OR(AND(D205=0),(C205=0)),"0",((D205-C205)/C205))</f>
        <v>0</v>
      </c>
      <c r="H205" s="40" t="str">
        <f t="shared" ref="H205" si="72">+IF(OR(AND(E205=""),(G205="")),"",E205*G205)</f>
        <v/>
      </c>
    </row>
    <row r="206" spans="1:8" s="42" customFormat="1" ht="15" x14ac:dyDescent="0.2">
      <c r="B206" s="46" t="s">
        <v>485</v>
      </c>
      <c r="C206" s="37">
        <v>0</v>
      </c>
      <c r="D206" s="37">
        <v>0</v>
      </c>
      <c r="E206" s="38" t="str">
        <f t="shared" si="65"/>
        <v/>
      </c>
      <c r="F206" s="38" t="str">
        <f t="shared" si="66"/>
        <v/>
      </c>
      <c r="G206" s="39" t="str">
        <f t="shared" si="54"/>
        <v>0</v>
      </c>
      <c r="H206" s="40" t="str">
        <f t="shared" si="55"/>
        <v/>
      </c>
    </row>
    <row r="207" spans="1:8" s="42" customFormat="1" ht="15" x14ac:dyDescent="0.2">
      <c r="B207" s="46" t="s">
        <v>245</v>
      </c>
      <c r="C207" s="37">
        <v>0</v>
      </c>
      <c r="D207" s="37">
        <v>0</v>
      </c>
      <c r="E207" s="38" t="str">
        <f t="shared" si="65"/>
        <v/>
      </c>
      <c r="F207" s="38" t="str">
        <f t="shared" si="66"/>
        <v/>
      </c>
      <c r="G207" s="39" t="str">
        <f t="shared" si="54"/>
        <v>0</v>
      </c>
      <c r="H207" s="40" t="str">
        <f t="shared" si="55"/>
        <v/>
      </c>
    </row>
    <row r="208" spans="1:8" s="42" customFormat="1" ht="15" x14ac:dyDescent="0.2">
      <c r="B208" s="46" t="s">
        <v>57</v>
      </c>
      <c r="C208" s="37">
        <v>0</v>
      </c>
      <c r="D208" s="37">
        <v>0</v>
      </c>
      <c r="E208" s="38" t="str">
        <f t="shared" si="65"/>
        <v/>
      </c>
      <c r="F208" s="38" t="str">
        <f t="shared" si="66"/>
        <v/>
      </c>
      <c r="G208" s="39" t="str">
        <f t="shared" si="54"/>
        <v>0</v>
      </c>
      <c r="H208" s="40" t="str">
        <f t="shared" si="55"/>
        <v/>
      </c>
    </row>
    <row r="209" spans="2:8" s="42" customFormat="1" ht="15" x14ac:dyDescent="0.2">
      <c r="B209" s="46" t="s">
        <v>246</v>
      </c>
      <c r="C209" s="37">
        <v>0</v>
      </c>
      <c r="D209" s="37">
        <v>0</v>
      </c>
      <c r="E209" s="38" t="str">
        <f t="shared" si="65"/>
        <v/>
      </c>
      <c r="F209" s="38" t="str">
        <f t="shared" si="66"/>
        <v/>
      </c>
      <c r="G209" s="39" t="str">
        <f t="shared" si="54"/>
        <v>0</v>
      </c>
      <c r="H209" s="40" t="str">
        <f t="shared" si="55"/>
        <v/>
      </c>
    </row>
    <row r="210" spans="2:8" s="42" customFormat="1" ht="15" x14ac:dyDescent="0.2">
      <c r="B210" s="46" t="s">
        <v>247</v>
      </c>
      <c r="C210" s="37">
        <v>0</v>
      </c>
      <c r="D210" s="37">
        <v>0</v>
      </c>
      <c r="E210" s="38" t="str">
        <f t="shared" si="65"/>
        <v/>
      </c>
      <c r="F210" s="38" t="str">
        <f t="shared" si="66"/>
        <v/>
      </c>
      <c r="G210" s="39" t="str">
        <f t="shared" si="54"/>
        <v>0</v>
      </c>
      <c r="H210" s="40" t="str">
        <f t="shared" si="55"/>
        <v/>
      </c>
    </row>
    <row r="211" spans="2:8" s="42" customFormat="1" ht="15" x14ac:dyDescent="0.2">
      <c r="B211" s="46" t="s">
        <v>486</v>
      </c>
      <c r="C211" s="37">
        <v>0</v>
      </c>
      <c r="D211" s="37">
        <v>0</v>
      </c>
      <c r="E211" s="38" t="str">
        <f t="shared" si="65"/>
        <v/>
      </c>
      <c r="F211" s="38" t="str">
        <f t="shared" si="66"/>
        <v/>
      </c>
      <c r="G211" s="39" t="str">
        <f t="shared" si="54"/>
        <v>0</v>
      </c>
      <c r="H211" s="40" t="str">
        <f t="shared" si="55"/>
        <v/>
      </c>
    </row>
    <row r="212" spans="2:8" s="42" customFormat="1" ht="15" x14ac:dyDescent="0.2">
      <c r="B212" s="46" t="s">
        <v>248</v>
      </c>
      <c r="C212" s="37">
        <v>9</v>
      </c>
      <c r="D212" s="37">
        <v>20</v>
      </c>
      <c r="E212" s="38">
        <f t="shared" si="65"/>
        <v>6.25E-2</v>
      </c>
      <c r="F212" s="38">
        <f t="shared" si="66"/>
        <v>0.11627906976744186</v>
      </c>
      <c r="G212" s="39">
        <f t="shared" si="54"/>
        <v>1.2222222222222223</v>
      </c>
      <c r="H212" s="40">
        <f t="shared" si="55"/>
        <v>7.6388888888888895E-2</v>
      </c>
    </row>
    <row r="213" spans="2:8" s="42" customFormat="1" ht="15" x14ac:dyDescent="0.2">
      <c r="B213" s="46" t="s">
        <v>249</v>
      </c>
      <c r="C213" s="37">
        <v>0</v>
      </c>
      <c r="D213" s="37">
        <v>0</v>
      </c>
      <c r="E213" s="38" t="str">
        <f t="shared" si="65"/>
        <v/>
      </c>
      <c r="F213" s="38" t="str">
        <f t="shared" si="66"/>
        <v/>
      </c>
      <c r="G213" s="39" t="str">
        <f t="shared" si="54"/>
        <v>0</v>
      </c>
      <c r="H213" s="40" t="str">
        <f t="shared" si="55"/>
        <v/>
      </c>
    </row>
    <row r="214" spans="2:8" s="42" customFormat="1" ht="15" x14ac:dyDescent="0.2">
      <c r="B214" s="46" t="s">
        <v>250</v>
      </c>
      <c r="C214" s="37">
        <v>0</v>
      </c>
      <c r="D214" s="37">
        <v>0</v>
      </c>
      <c r="E214" s="38" t="str">
        <f t="shared" ref="E214:E232" si="73">+IF(C214=0,"",C214/C$161)</f>
        <v/>
      </c>
      <c r="F214" s="38" t="str">
        <f t="shared" ref="F214:F232" si="74">+IF(D214=0,"",D214/D$161)</f>
        <v/>
      </c>
      <c r="G214" s="39" t="str">
        <f t="shared" si="54"/>
        <v>0</v>
      </c>
      <c r="H214" s="40" t="str">
        <f t="shared" si="55"/>
        <v/>
      </c>
    </row>
    <row r="215" spans="2:8" s="42" customFormat="1" ht="15" x14ac:dyDescent="0.2">
      <c r="B215" s="46" t="s">
        <v>251</v>
      </c>
      <c r="C215" s="37">
        <v>1</v>
      </c>
      <c r="D215" s="37">
        <v>0</v>
      </c>
      <c r="E215" s="38">
        <f t="shared" si="73"/>
        <v>6.9444444444444441E-3</v>
      </c>
      <c r="F215" s="38" t="str">
        <f t="shared" si="74"/>
        <v/>
      </c>
      <c r="G215" s="39" t="str">
        <f t="shared" si="54"/>
        <v>0</v>
      </c>
      <c r="H215" s="40">
        <f t="shared" si="55"/>
        <v>0</v>
      </c>
    </row>
    <row r="216" spans="2:8" s="42" customFormat="1" ht="15" x14ac:dyDescent="0.2">
      <c r="B216" s="46" t="s">
        <v>252</v>
      </c>
      <c r="C216" s="37">
        <v>0</v>
      </c>
      <c r="D216" s="37">
        <v>0</v>
      </c>
      <c r="E216" s="38" t="str">
        <f t="shared" si="73"/>
        <v/>
      </c>
      <c r="F216" s="38" t="str">
        <f t="shared" si="74"/>
        <v/>
      </c>
      <c r="G216" s="39" t="str">
        <f t="shared" si="54"/>
        <v>0</v>
      </c>
      <c r="H216" s="40" t="str">
        <f t="shared" si="55"/>
        <v/>
      </c>
    </row>
    <row r="217" spans="2:8" s="42" customFormat="1" ht="15" x14ac:dyDescent="0.2">
      <c r="B217" s="46" t="s">
        <v>487</v>
      </c>
      <c r="C217" s="37">
        <v>0</v>
      </c>
      <c r="D217" s="37">
        <v>2</v>
      </c>
      <c r="E217" s="38" t="str">
        <f t="shared" si="73"/>
        <v/>
      </c>
      <c r="F217" s="38">
        <f t="shared" si="74"/>
        <v>1.1627906976744186E-2</v>
      </c>
      <c r="G217" s="39" t="str">
        <f t="shared" si="54"/>
        <v>0</v>
      </c>
      <c r="H217" s="40" t="str">
        <f t="shared" si="55"/>
        <v/>
      </c>
    </row>
    <row r="218" spans="2:8" s="42" customFormat="1" ht="15" x14ac:dyDescent="0.2">
      <c r="B218" s="46" t="s">
        <v>253</v>
      </c>
      <c r="C218" s="37">
        <v>0</v>
      </c>
      <c r="D218" s="37">
        <v>0</v>
      </c>
      <c r="E218" s="38" t="str">
        <f t="shared" si="73"/>
        <v/>
      </c>
      <c r="F218" s="38" t="str">
        <f t="shared" si="74"/>
        <v/>
      </c>
      <c r="G218" s="39" t="str">
        <f t="shared" si="54"/>
        <v>0</v>
      </c>
      <c r="H218" s="40" t="str">
        <f t="shared" si="55"/>
        <v/>
      </c>
    </row>
    <row r="219" spans="2:8" s="42" customFormat="1" ht="15" x14ac:dyDescent="0.2">
      <c r="B219" s="46" t="s">
        <v>59</v>
      </c>
      <c r="C219" s="37">
        <v>0</v>
      </c>
      <c r="D219" s="37">
        <v>0</v>
      </c>
      <c r="E219" s="38" t="str">
        <f t="shared" si="73"/>
        <v/>
      </c>
      <c r="F219" s="38" t="str">
        <f t="shared" si="74"/>
        <v/>
      </c>
      <c r="G219" s="39" t="str">
        <f t="shared" si="54"/>
        <v>0</v>
      </c>
      <c r="H219" s="40" t="str">
        <f t="shared" si="55"/>
        <v/>
      </c>
    </row>
    <row r="220" spans="2:8" s="42" customFormat="1" ht="15" x14ac:dyDescent="0.2">
      <c r="B220" s="46" t="s">
        <v>254</v>
      </c>
      <c r="C220" s="37">
        <v>0</v>
      </c>
      <c r="D220" s="37">
        <v>0</v>
      </c>
      <c r="E220" s="38" t="str">
        <f t="shared" si="73"/>
        <v/>
      </c>
      <c r="F220" s="38" t="str">
        <f t="shared" si="74"/>
        <v/>
      </c>
      <c r="G220" s="39" t="str">
        <f t="shared" si="54"/>
        <v>0</v>
      </c>
      <c r="H220" s="40" t="str">
        <f t="shared" si="55"/>
        <v/>
      </c>
    </row>
    <row r="221" spans="2:8" s="42" customFormat="1" ht="15" x14ac:dyDescent="0.2">
      <c r="B221" s="46" t="s">
        <v>58</v>
      </c>
      <c r="C221" s="37">
        <v>0</v>
      </c>
      <c r="D221" s="37">
        <v>0</v>
      </c>
      <c r="E221" s="38" t="str">
        <f t="shared" si="73"/>
        <v/>
      </c>
      <c r="F221" s="38" t="str">
        <f t="shared" si="74"/>
        <v/>
      </c>
      <c r="G221" s="39" t="str">
        <f t="shared" si="54"/>
        <v>0</v>
      </c>
      <c r="H221" s="40" t="str">
        <f t="shared" si="55"/>
        <v/>
      </c>
    </row>
    <row r="222" spans="2:8" s="42" customFormat="1" ht="15" x14ac:dyDescent="0.2">
      <c r="B222" s="46" t="s">
        <v>255</v>
      </c>
      <c r="C222" s="37">
        <v>0</v>
      </c>
      <c r="D222" s="37">
        <v>1</v>
      </c>
      <c r="E222" s="38" t="str">
        <f t="shared" si="73"/>
        <v/>
      </c>
      <c r="F222" s="38">
        <f t="shared" si="74"/>
        <v>5.8139534883720929E-3</v>
      </c>
      <c r="G222" s="39" t="str">
        <f t="shared" si="54"/>
        <v>0</v>
      </c>
      <c r="H222" s="40" t="str">
        <f t="shared" si="55"/>
        <v/>
      </c>
    </row>
    <row r="223" spans="2:8" s="42" customFormat="1" ht="15" x14ac:dyDescent="0.2">
      <c r="B223" s="46" t="s">
        <v>488</v>
      </c>
      <c r="C223" s="37">
        <v>0</v>
      </c>
      <c r="D223" s="37">
        <v>0</v>
      </c>
      <c r="E223" s="38" t="str">
        <f t="shared" si="73"/>
        <v/>
      </c>
      <c r="F223" s="38" t="str">
        <f t="shared" si="74"/>
        <v/>
      </c>
      <c r="G223" s="39" t="str">
        <f t="shared" si="54"/>
        <v>0</v>
      </c>
      <c r="H223" s="40" t="str">
        <f t="shared" si="55"/>
        <v/>
      </c>
    </row>
    <row r="224" spans="2:8" s="42" customFormat="1" ht="15" x14ac:dyDescent="0.2">
      <c r="B224" s="46" t="s">
        <v>64</v>
      </c>
      <c r="C224" s="37">
        <v>1</v>
      </c>
      <c r="D224" s="37">
        <v>3</v>
      </c>
      <c r="E224" s="38">
        <f t="shared" si="73"/>
        <v>6.9444444444444441E-3</v>
      </c>
      <c r="F224" s="38">
        <f t="shared" si="74"/>
        <v>1.7441860465116279E-2</v>
      </c>
      <c r="G224" s="39">
        <f t="shared" si="54"/>
        <v>2</v>
      </c>
      <c r="H224" s="40">
        <f t="shared" si="55"/>
        <v>1.3888888888888888E-2</v>
      </c>
    </row>
    <row r="225" spans="1:8" s="42" customFormat="1" ht="15" x14ac:dyDescent="0.2">
      <c r="B225" s="46" t="s">
        <v>63</v>
      </c>
      <c r="C225" s="37">
        <v>0</v>
      </c>
      <c r="D225" s="37">
        <v>0</v>
      </c>
      <c r="E225" s="38" t="str">
        <f t="shared" si="73"/>
        <v/>
      </c>
      <c r="F225" s="38" t="str">
        <f t="shared" si="74"/>
        <v/>
      </c>
      <c r="G225" s="39" t="str">
        <f t="shared" si="54"/>
        <v>0</v>
      </c>
      <c r="H225" s="40" t="str">
        <f t="shared" si="55"/>
        <v/>
      </c>
    </row>
    <row r="226" spans="1:8" s="42" customFormat="1" ht="15" x14ac:dyDescent="0.2">
      <c r="B226" s="46" t="s">
        <v>489</v>
      </c>
      <c r="C226" s="37">
        <v>0</v>
      </c>
      <c r="D226" s="37">
        <v>1</v>
      </c>
      <c r="E226" s="38" t="str">
        <f t="shared" si="73"/>
        <v/>
      </c>
      <c r="F226" s="38">
        <f t="shared" si="74"/>
        <v>5.8139534883720929E-3</v>
      </c>
      <c r="G226" s="39" t="str">
        <f t="shared" si="54"/>
        <v>0</v>
      </c>
      <c r="H226" s="40" t="str">
        <f t="shared" si="55"/>
        <v/>
      </c>
    </row>
    <row r="227" spans="1:8" s="42" customFormat="1" ht="15" x14ac:dyDescent="0.2">
      <c r="B227" s="46" t="s">
        <v>61</v>
      </c>
      <c r="C227" s="37">
        <v>0</v>
      </c>
      <c r="D227" s="37">
        <v>2</v>
      </c>
      <c r="E227" s="38" t="str">
        <f t="shared" si="73"/>
        <v/>
      </c>
      <c r="F227" s="38">
        <f t="shared" si="74"/>
        <v>1.1627906976744186E-2</v>
      </c>
      <c r="G227" s="39" t="str">
        <f t="shared" si="54"/>
        <v>0</v>
      </c>
      <c r="H227" s="40" t="str">
        <f t="shared" si="55"/>
        <v/>
      </c>
    </row>
    <row r="228" spans="1:8" s="42" customFormat="1" ht="15" x14ac:dyDescent="0.2">
      <c r="B228" s="46" t="s">
        <v>60</v>
      </c>
      <c r="C228" s="37">
        <v>0</v>
      </c>
      <c r="D228" s="37">
        <v>0</v>
      </c>
      <c r="E228" s="38" t="str">
        <f t="shared" si="73"/>
        <v/>
      </c>
      <c r="F228" s="38" t="str">
        <f t="shared" si="74"/>
        <v/>
      </c>
      <c r="G228" s="39" t="str">
        <f t="shared" si="54"/>
        <v>0</v>
      </c>
      <c r="H228" s="40" t="str">
        <f t="shared" si="55"/>
        <v/>
      </c>
    </row>
    <row r="229" spans="1:8" s="42" customFormat="1" ht="15" x14ac:dyDescent="0.2">
      <c r="B229" s="46" t="s">
        <v>256</v>
      </c>
      <c r="C229" s="37">
        <v>0</v>
      </c>
      <c r="D229" s="37">
        <v>0</v>
      </c>
      <c r="E229" s="38" t="str">
        <f t="shared" si="73"/>
        <v/>
      </c>
      <c r="F229" s="38" t="str">
        <f t="shared" si="74"/>
        <v/>
      </c>
      <c r="G229" s="39" t="str">
        <f t="shared" si="54"/>
        <v>0</v>
      </c>
      <c r="H229" s="40" t="str">
        <f t="shared" si="55"/>
        <v/>
      </c>
    </row>
    <row r="230" spans="1:8" s="42" customFormat="1" ht="15" x14ac:dyDescent="0.2">
      <c r="B230" s="46" t="s">
        <v>62</v>
      </c>
      <c r="C230" s="37">
        <v>0</v>
      </c>
      <c r="D230" s="37">
        <v>0</v>
      </c>
      <c r="E230" s="38" t="str">
        <f t="shared" si="73"/>
        <v/>
      </c>
      <c r="F230" s="38" t="str">
        <f t="shared" si="74"/>
        <v/>
      </c>
      <c r="G230" s="39" t="str">
        <f t="shared" si="54"/>
        <v>0</v>
      </c>
      <c r="H230" s="40" t="str">
        <f t="shared" si="55"/>
        <v/>
      </c>
    </row>
    <row r="231" spans="1:8" s="42" customFormat="1" ht="15" x14ac:dyDescent="0.2">
      <c r="B231" s="46" t="s">
        <v>257</v>
      </c>
      <c r="C231" s="37">
        <v>0</v>
      </c>
      <c r="D231" s="37">
        <v>0</v>
      </c>
      <c r="E231" s="38" t="str">
        <f t="shared" si="73"/>
        <v/>
      </c>
      <c r="F231" s="38" t="str">
        <f t="shared" si="74"/>
        <v/>
      </c>
      <c r="G231" s="39" t="str">
        <f t="shared" si="54"/>
        <v>0</v>
      </c>
      <c r="H231" s="40" t="str">
        <f t="shared" si="55"/>
        <v/>
      </c>
    </row>
    <row r="232" spans="1:8" s="42" customFormat="1" ht="15" x14ac:dyDescent="0.2">
      <c r="B232" s="46" t="s">
        <v>490</v>
      </c>
      <c r="C232" s="37">
        <v>0</v>
      </c>
      <c r="D232" s="37">
        <v>0</v>
      </c>
      <c r="E232" s="38" t="str">
        <f t="shared" si="73"/>
        <v/>
      </c>
      <c r="F232" s="38" t="str">
        <f t="shared" si="74"/>
        <v/>
      </c>
      <c r="G232" s="39" t="str">
        <f t="shared" si="54"/>
        <v>0</v>
      </c>
      <c r="H232" s="40" t="str">
        <f t="shared" si="55"/>
        <v/>
      </c>
    </row>
    <row r="233" spans="1:8" s="42" customFormat="1" ht="15" x14ac:dyDescent="0.2">
      <c r="B233" s="46" t="s">
        <v>369</v>
      </c>
      <c r="C233" s="37">
        <v>0</v>
      </c>
      <c r="D233" s="37">
        <v>0</v>
      </c>
      <c r="E233" s="38" t="str">
        <f t="shared" ref="E233:E312" si="75">+IF(C233=0,"",C233/C$161)</f>
        <v/>
      </c>
      <c r="F233" s="38" t="str">
        <f t="shared" ref="F233:F312" si="76">+IF(D233=0,"",D233/D$161)</f>
        <v/>
      </c>
      <c r="G233" s="39" t="str">
        <f t="shared" ref="G233:G312" si="77">+IF(OR(AND(D233=0),(C233=0)),"0",((D233-C233)/C233))</f>
        <v>0</v>
      </c>
      <c r="H233" s="40" t="str">
        <f t="shared" ref="H233:H312" si="78">+IF(OR(AND(E233=""),(G233="")),"",E233*G233)</f>
        <v/>
      </c>
    </row>
    <row r="234" spans="1:8" s="42" customFormat="1" ht="15" x14ac:dyDescent="0.2">
      <c r="B234" s="46" t="s">
        <v>258</v>
      </c>
      <c r="C234" s="37">
        <v>0</v>
      </c>
      <c r="D234" s="37">
        <v>0</v>
      </c>
      <c r="E234" s="38" t="str">
        <f t="shared" si="75"/>
        <v/>
      </c>
      <c r="F234" s="38" t="str">
        <f t="shared" si="76"/>
        <v/>
      </c>
      <c r="G234" s="39" t="str">
        <f t="shared" si="77"/>
        <v>0</v>
      </c>
      <c r="H234" s="40" t="str">
        <f t="shared" si="78"/>
        <v/>
      </c>
    </row>
    <row r="235" spans="1:8" s="42" customFormat="1" ht="15" x14ac:dyDescent="0.2">
      <c r="B235" s="46" t="s">
        <v>259</v>
      </c>
      <c r="C235" s="37">
        <v>0</v>
      </c>
      <c r="D235" s="37">
        <v>0</v>
      </c>
      <c r="E235" s="38" t="str">
        <f t="shared" si="75"/>
        <v/>
      </c>
      <c r="F235" s="38" t="str">
        <f t="shared" si="76"/>
        <v/>
      </c>
      <c r="G235" s="39" t="str">
        <f t="shared" si="77"/>
        <v>0</v>
      </c>
      <c r="H235" s="40" t="str">
        <f t="shared" si="78"/>
        <v/>
      </c>
    </row>
    <row r="236" spans="1:8" s="42" customFormat="1" ht="15" x14ac:dyDescent="0.2">
      <c r="B236" s="46" t="s">
        <v>491</v>
      </c>
      <c r="C236" s="37">
        <v>1</v>
      </c>
      <c r="D236" s="37">
        <v>0</v>
      </c>
      <c r="E236" s="38">
        <f t="shared" si="75"/>
        <v>6.9444444444444441E-3</v>
      </c>
      <c r="F236" s="38" t="str">
        <f t="shared" si="76"/>
        <v/>
      </c>
      <c r="G236" s="39" t="str">
        <f t="shared" si="77"/>
        <v>0</v>
      </c>
      <c r="H236" s="40">
        <f t="shared" si="78"/>
        <v>0</v>
      </c>
    </row>
    <row r="237" spans="1:8" s="42" customFormat="1" ht="15" x14ac:dyDescent="0.2">
      <c r="B237" s="46" t="s">
        <v>260</v>
      </c>
      <c r="C237" s="37">
        <v>0</v>
      </c>
      <c r="D237" s="37">
        <v>0</v>
      </c>
      <c r="E237" s="38" t="str">
        <f t="shared" si="75"/>
        <v/>
      </c>
      <c r="F237" s="38" t="str">
        <f t="shared" si="76"/>
        <v/>
      </c>
      <c r="G237" s="39" t="str">
        <f t="shared" si="77"/>
        <v>0</v>
      </c>
      <c r="H237" s="40" t="str">
        <f t="shared" si="78"/>
        <v/>
      </c>
    </row>
    <row r="238" spans="1:8" s="42" customFormat="1" ht="15" x14ac:dyDescent="0.2">
      <c r="B238" s="46" t="s">
        <v>492</v>
      </c>
      <c r="C238" s="37">
        <v>0</v>
      </c>
      <c r="D238" s="37">
        <v>2</v>
      </c>
      <c r="E238" s="38" t="str">
        <f t="shared" si="75"/>
        <v/>
      </c>
      <c r="F238" s="38">
        <f t="shared" si="76"/>
        <v>1.1627906976744186E-2</v>
      </c>
      <c r="G238" s="39" t="str">
        <f t="shared" si="77"/>
        <v>0</v>
      </c>
      <c r="H238" s="40" t="str">
        <f t="shared" si="78"/>
        <v/>
      </c>
    </row>
    <row r="239" spans="1:8" s="42" customFormat="1" ht="30" x14ac:dyDescent="0.2">
      <c r="B239" s="46" t="s">
        <v>493</v>
      </c>
      <c r="C239" s="37">
        <v>0</v>
      </c>
      <c r="D239" s="37">
        <v>0</v>
      </c>
      <c r="E239" s="38" t="str">
        <f t="shared" si="75"/>
        <v/>
      </c>
      <c r="F239" s="38" t="str">
        <f t="shared" si="76"/>
        <v/>
      </c>
      <c r="G239" s="39" t="str">
        <f t="shared" si="77"/>
        <v>0</v>
      </c>
      <c r="H239" s="40" t="str">
        <f t="shared" si="78"/>
        <v/>
      </c>
    </row>
    <row r="240" spans="1:8" s="42" customFormat="1" ht="15" x14ac:dyDescent="0.2">
      <c r="A240" s="45" t="s">
        <v>614</v>
      </c>
      <c r="B240" s="46" t="s">
        <v>459</v>
      </c>
      <c r="C240" s="37"/>
      <c r="D240" s="37">
        <v>0</v>
      </c>
      <c r="E240" s="38" t="str">
        <f t="shared" ref="E240:E241" si="79">+IF(C240=0,"",C240/C$161)</f>
        <v/>
      </c>
      <c r="F240" s="38" t="str">
        <f t="shared" ref="F240:F241" si="80">+IF(D240=0,"",D240/D$161)</f>
        <v/>
      </c>
      <c r="G240" s="39" t="str">
        <f t="shared" ref="G240:G241" si="81">+IF(OR(AND(D240=0),(C240=0)),"0",((D240-C240)/C240))</f>
        <v>0</v>
      </c>
      <c r="H240" s="40" t="str">
        <f t="shared" ref="H240:H241" si="82">+IF(OR(AND(E240=""),(G240="")),"",E240*G240)</f>
        <v/>
      </c>
    </row>
    <row r="241" spans="1:8" s="42" customFormat="1" ht="15" x14ac:dyDescent="0.2">
      <c r="A241" s="45" t="s">
        <v>614</v>
      </c>
      <c r="B241" s="46" t="s">
        <v>460</v>
      </c>
      <c r="C241" s="37"/>
      <c r="D241" s="37">
        <v>0</v>
      </c>
      <c r="E241" s="38" t="str">
        <f t="shared" si="79"/>
        <v/>
      </c>
      <c r="F241" s="38" t="str">
        <f t="shared" si="80"/>
        <v/>
      </c>
      <c r="G241" s="39" t="str">
        <f t="shared" si="81"/>
        <v>0</v>
      </c>
      <c r="H241" s="40" t="str">
        <f t="shared" si="82"/>
        <v/>
      </c>
    </row>
    <row r="242" spans="1:8" s="42" customFormat="1" ht="15" x14ac:dyDescent="0.2">
      <c r="B242" s="46" t="s">
        <v>494</v>
      </c>
      <c r="C242" s="37">
        <v>0</v>
      </c>
      <c r="D242" s="37">
        <v>0</v>
      </c>
      <c r="E242" s="38" t="str">
        <f t="shared" si="75"/>
        <v/>
      </c>
      <c r="F242" s="38" t="str">
        <f t="shared" si="76"/>
        <v/>
      </c>
      <c r="G242" s="39" t="str">
        <f t="shared" si="77"/>
        <v>0</v>
      </c>
      <c r="H242" s="40" t="str">
        <f t="shared" si="78"/>
        <v/>
      </c>
    </row>
    <row r="243" spans="1:8" s="42" customFormat="1" ht="15" x14ac:dyDescent="0.2">
      <c r="B243" s="46" t="s">
        <v>370</v>
      </c>
      <c r="C243" s="37">
        <v>0</v>
      </c>
      <c r="D243" s="37">
        <v>0</v>
      </c>
      <c r="E243" s="38" t="str">
        <f t="shared" si="75"/>
        <v/>
      </c>
      <c r="F243" s="38" t="str">
        <f t="shared" si="76"/>
        <v/>
      </c>
      <c r="G243" s="39" t="str">
        <f t="shared" si="77"/>
        <v>0</v>
      </c>
      <c r="H243" s="40" t="str">
        <f t="shared" si="78"/>
        <v/>
      </c>
    </row>
    <row r="244" spans="1:8" s="42" customFormat="1" ht="15" x14ac:dyDescent="0.2">
      <c r="B244" s="46" t="s">
        <v>495</v>
      </c>
      <c r="C244" s="37">
        <v>0</v>
      </c>
      <c r="D244" s="37">
        <v>0</v>
      </c>
      <c r="E244" s="38" t="str">
        <f t="shared" si="75"/>
        <v/>
      </c>
      <c r="F244" s="38" t="str">
        <f t="shared" si="76"/>
        <v/>
      </c>
      <c r="G244" s="39" t="str">
        <f t="shared" si="77"/>
        <v>0</v>
      </c>
      <c r="H244" s="40" t="str">
        <f t="shared" si="78"/>
        <v/>
      </c>
    </row>
    <row r="245" spans="1:8" s="42" customFormat="1" ht="15" x14ac:dyDescent="0.2">
      <c r="B245" s="46" t="s">
        <v>261</v>
      </c>
      <c r="C245" s="37">
        <v>3</v>
      </c>
      <c r="D245" s="37"/>
      <c r="E245" s="38">
        <f t="shared" si="75"/>
        <v>2.0833333333333332E-2</v>
      </c>
      <c r="F245" s="38" t="str">
        <f t="shared" si="76"/>
        <v/>
      </c>
      <c r="G245" s="39" t="str">
        <f t="shared" si="77"/>
        <v>0</v>
      </c>
      <c r="H245" s="40">
        <f t="shared" si="78"/>
        <v>0</v>
      </c>
    </row>
    <row r="246" spans="1:8" s="42" customFormat="1" ht="15" x14ac:dyDescent="0.2">
      <c r="B246" s="46" t="s">
        <v>262</v>
      </c>
      <c r="C246" s="37">
        <v>0</v>
      </c>
      <c r="D246" s="37">
        <v>0</v>
      </c>
      <c r="E246" s="38" t="str">
        <f t="shared" si="75"/>
        <v/>
      </c>
      <c r="F246" s="38" t="str">
        <f t="shared" si="76"/>
        <v/>
      </c>
      <c r="G246" s="39" t="str">
        <f t="shared" si="77"/>
        <v>0</v>
      </c>
      <c r="H246" s="40" t="str">
        <f t="shared" si="78"/>
        <v/>
      </c>
    </row>
    <row r="247" spans="1:8" s="42" customFormat="1" ht="30" x14ac:dyDescent="0.2">
      <c r="B247" s="46" t="s">
        <v>496</v>
      </c>
      <c r="C247" s="37">
        <v>0</v>
      </c>
      <c r="D247" s="37">
        <v>0</v>
      </c>
      <c r="E247" s="38" t="str">
        <f t="shared" si="75"/>
        <v/>
      </c>
      <c r="F247" s="38" t="str">
        <f t="shared" si="76"/>
        <v/>
      </c>
      <c r="G247" s="39" t="str">
        <f t="shared" si="77"/>
        <v>0</v>
      </c>
      <c r="H247" s="40" t="str">
        <f t="shared" si="78"/>
        <v/>
      </c>
    </row>
    <row r="248" spans="1:8" s="42" customFormat="1" ht="15" x14ac:dyDescent="0.2">
      <c r="B248" s="46" t="s">
        <v>66</v>
      </c>
      <c r="C248" s="37">
        <v>0</v>
      </c>
      <c r="D248" s="37"/>
      <c r="E248" s="38" t="str">
        <f t="shared" si="75"/>
        <v/>
      </c>
      <c r="F248" s="38" t="str">
        <f t="shared" si="76"/>
        <v/>
      </c>
      <c r="G248" s="39" t="str">
        <f t="shared" si="77"/>
        <v>0</v>
      </c>
      <c r="H248" s="40" t="str">
        <f t="shared" si="78"/>
        <v/>
      </c>
    </row>
    <row r="249" spans="1:8" s="42" customFormat="1" ht="15" x14ac:dyDescent="0.2">
      <c r="B249" s="46" t="s">
        <v>497</v>
      </c>
      <c r="C249" s="37">
        <v>0</v>
      </c>
      <c r="D249" s="37">
        <v>0</v>
      </c>
      <c r="E249" s="38" t="str">
        <f t="shared" si="75"/>
        <v/>
      </c>
      <c r="F249" s="38" t="str">
        <f t="shared" si="76"/>
        <v/>
      </c>
      <c r="G249" s="39" t="str">
        <f t="shared" si="77"/>
        <v>0</v>
      </c>
      <c r="H249" s="40" t="str">
        <f t="shared" si="78"/>
        <v/>
      </c>
    </row>
    <row r="250" spans="1:8" s="42" customFormat="1" ht="15" x14ac:dyDescent="0.2">
      <c r="A250" s="45" t="s">
        <v>614</v>
      </c>
      <c r="B250" s="46" t="s">
        <v>579</v>
      </c>
      <c r="C250" s="37"/>
      <c r="D250" s="37">
        <v>0</v>
      </c>
      <c r="E250" s="38" t="str">
        <f t="shared" ref="E250:E251" si="83">+IF(C250=0,"",C250/C$161)</f>
        <v/>
      </c>
      <c r="F250" s="38" t="str">
        <f t="shared" ref="F250:F251" si="84">+IF(D250=0,"",D250/D$161)</f>
        <v/>
      </c>
      <c r="G250" s="39" t="str">
        <f t="shared" ref="G250:G251" si="85">+IF(OR(AND(D250=0),(C250=0)),"0",((D250-C250)/C250))</f>
        <v>0</v>
      </c>
      <c r="H250" s="40" t="str">
        <f t="shared" ref="H250:H251" si="86">+IF(OR(AND(E250=""),(G250="")),"",E250*G250)</f>
        <v/>
      </c>
    </row>
    <row r="251" spans="1:8" s="42" customFormat="1" ht="15" x14ac:dyDescent="0.2">
      <c r="A251" s="45" t="s">
        <v>614</v>
      </c>
      <c r="B251" s="46" t="s">
        <v>580</v>
      </c>
      <c r="C251" s="37"/>
      <c r="D251" s="37">
        <v>0</v>
      </c>
      <c r="E251" s="38" t="str">
        <f t="shared" si="83"/>
        <v/>
      </c>
      <c r="F251" s="38" t="str">
        <f t="shared" si="84"/>
        <v/>
      </c>
      <c r="G251" s="39" t="str">
        <f t="shared" si="85"/>
        <v>0</v>
      </c>
      <c r="H251" s="40" t="str">
        <f t="shared" si="86"/>
        <v/>
      </c>
    </row>
    <row r="252" spans="1:8" s="42" customFormat="1" ht="15" x14ac:dyDescent="0.2">
      <c r="B252" s="46" t="s">
        <v>65</v>
      </c>
      <c r="C252" s="37">
        <v>0</v>
      </c>
      <c r="D252" s="37">
        <v>0</v>
      </c>
      <c r="E252" s="38" t="str">
        <f t="shared" si="75"/>
        <v/>
      </c>
      <c r="F252" s="38" t="str">
        <f t="shared" si="76"/>
        <v/>
      </c>
      <c r="G252" s="39" t="str">
        <f t="shared" si="77"/>
        <v>0</v>
      </c>
      <c r="H252" s="40" t="str">
        <f t="shared" si="78"/>
        <v/>
      </c>
    </row>
    <row r="253" spans="1:8" s="42" customFormat="1" ht="15" x14ac:dyDescent="0.2">
      <c r="B253" s="46" t="s">
        <v>263</v>
      </c>
      <c r="C253" s="37">
        <v>1</v>
      </c>
      <c r="D253" s="37">
        <v>5</v>
      </c>
      <c r="E253" s="38">
        <f t="shared" si="75"/>
        <v>6.9444444444444441E-3</v>
      </c>
      <c r="F253" s="38">
        <f t="shared" si="76"/>
        <v>2.9069767441860465E-2</v>
      </c>
      <c r="G253" s="39">
        <f t="shared" si="77"/>
        <v>4</v>
      </c>
      <c r="H253" s="40">
        <f t="shared" si="78"/>
        <v>2.7777777777777776E-2</v>
      </c>
    </row>
    <row r="254" spans="1:8" s="42" customFormat="1" ht="15" x14ac:dyDescent="0.2">
      <c r="B254" s="46" t="s">
        <v>264</v>
      </c>
      <c r="C254" s="37">
        <v>0</v>
      </c>
      <c r="D254" s="37">
        <v>0</v>
      </c>
      <c r="E254" s="38" t="str">
        <f t="shared" si="75"/>
        <v/>
      </c>
      <c r="F254" s="38" t="str">
        <f t="shared" si="76"/>
        <v/>
      </c>
      <c r="G254" s="39" t="str">
        <f t="shared" si="77"/>
        <v>0</v>
      </c>
      <c r="H254" s="40" t="str">
        <f t="shared" si="78"/>
        <v/>
      </c>
    </row>
    <row r="255" spans="1:8" s="42" customFormat="1" ht="15" x14ac:dyDescent="0.2">
      <c r="A255" s="45" t="s">
        <v>614</v>
      </c>
      <c r="B255" s="46" t="s">
        <v>581</v>
      </c>
      <c r="C255" s="37"/>
      <c r="D255" s="37">
        <v>0</v>
      </c>
      <c r="E255" s="38" t="str">
        <f t="shared" ref="E255:E260" si="87">+IF(C255=0,"",C255/C$161)</f>
        <v/>
      </c>
      <c r="F255" s="38" t="str">
        <f t="shared" ref="F255:F260" si="88">+IF(D255=0,"",D255/D$161)</f>
        <v/>
      </c>
      <c r="G255" s="39" t="str">
        <f t="shared" ref="G255:G260" si="89">+IF(OR(AND(D255=0),(C255=0)),"0",((D255-C255)/C255))</f>
        <v>0</v>
      </c>
      <c r="H255" s="40" t="str">
        <f t="shared" ref="H255:H260" si="90">+IF(OR(AND(E255=""),(G255="")),"",E255*G255)</f>
        <v/>
      </c>
    </row>
    <row r="256" spans="1:8" s="42" customFormat="1" ht="15" x14ac:dyDescent="0.2">
      <c r="A256" s="45" t="s">
        <v>614</v>
      </c>
      <c r="B256" s="46" t="s">
        <v>582</v>
      </c>
      <c r="C256" s="37"/>
      <c r="D256" s="37">
        <v>0</v>
      </c>
      <c r="E256" s="38" t="str">
        <f t="shared" si="87"/>
        <v/>
      </c>
      <c r="F256" s="38" t="str">
        <f t="shared" si="88"/>
        <v/>
      </c>
      <c r="G256" s="39" t="str">
        <f t="shared" si="89"/>
        <v>0</v>
      </c>
      <c r="H256" s="40" t="str">
        <f t="shared" si="90"/>
        <v/>
      </c>
    </row>
    <row r="257" spans="1:8" s="42" customFormat="1" ht="15" x14ac:dyDescent="0.2">
      <c r="A257" s="45" t="s">
        <v>614</v>
      </c>
      <c r="B257" s="46" t="s">
        <v>583</v>
      </c>
      <c r="C257" s="37"/>
      <c r="D257" s="37">
        <v>0</v>
      </c>
      <c r="E257" s="38" t="str">
        <f t="shared" si="87"/>
        <v/>
      </c>
      <c r="F257" s="38" t="str">
        <f t="shared" si="88"/>
        <v/>
      </c>
      <c r="G257" s="39" t="str">
        <f t="shared" si="89"/>
        <v>0</v>
      </c>
      <c r="H257" s="40" t="str">
        <f t="shared" si="90"/>
        <v/>
      </c>
    </row>
    <row r="258" spans="1:8" s="42" customFormat="1" ht="15" x14ac:dyDescent="0.2">
      <c r="A258" s="45" t="s">
        <v>614</v>
      </c>
      <c r="B258" s="46" t="s">
        <v>584</v>
      </c>
      <c r="C258" s="37"/>
      <c r="D258" s="37">
        <v>0</v>
      </c>
      <c r="E258" s="38" t="str">
        <f t="shared" si="87"/>
        <v/>
      </c>
      <c r="F258" s="38" t="str">
        <f t="shared" si="88"/>
        <v/>
      </c>
      <c r="G258" s="39" t="str">
        <f t="shared" si="89"/>
        <v>0</v>
      </c>
      <c r="H258" s="40" t="str">
        <f t="shared" si="90"/>
        <v/>
      </c>
    </row>
    <row r="259" spans="1:8" s="42" customFormat="1" ht="15" x14ac:dyDescent="0.2">
      <c r="A259" s="45" t="s">
        <v>614</v>
      </c>
      <c r="B259" s="46" t="s">
        <v>585</v>
      </c>
      <c r="C259" s="37"/>
      <c r="D259" s="37">
        <v>0</v>
      </c>
      <c r="E259" s="38" t="str">
        <f t="shared" si="87"/>
        <v/>
      </c>
      <c r="F259" s="38" t="str">
        <f t="shared" si="88"/>
        <v/>
      </c>
      <c r="G259" s="39" t="str">
        <f t="shared" si="89"/>
        <v>0</v>
      </c>
      <c r="H259" s="40" t="str">
        <f t="shared" si="90"/>
        <v/>
      </c>
    </row>
    <row r="260" spans="1:8" s="42" customFormat="1" ht="15" x14ac:dyDescent="0.2">
      <c r="A260" s="45" t="s">
        <v>614</v>
      </c>
      <c r="B260" s="46" t="s">
        <v>586</v>
      </c>
      <c r="C260" s="37"/>
      <c r="D260" s="37">
        <v>4</v>
      </c>
      <c r="E260" s="38" t="str">
        <f t="shared" si="87"/>
        <v/>
      </c>
      <c r="F260" s="38">
        <f t="shared" si="88"/>
        <v>2.3255813953488372E-2</v>
      </c>
      <c r="G260" s="39" t="str">
        <f t="shared" si="89"/>
        <v>0</v>
      </c>
      <c r="H260" s="40" t="str">
        <f t="shared" si="90"/>
        <v/>
      </c>
    </row>
    <row r="261" spans="1:8" s="42" customFormat="1" ht="15" x14ac:dyDescent="0.2">
      <c r="B261" s="46" t="s">
        <v>69</v>
      </c>
      <c r="C261" s="37">
        <v>0</v>
      </c>
      <c r="D261" s="37">
        <v>2</v>
      </c>
      <c r="E261" s="38" t="str">
        <f t="shared" si="75"/>
        <v/>
      </c>
      <c r="F261" s="38">
        <f t="shared" si="76"/>
        <v>1.1627906976744186E-2</v>
      </c>
      <c r="G261" s="39" t="str">
        <f t="shared" si="77"/>
        <v>0</v>
      </c>
      <c r="H261" s="40" t="str">
        <f t="shared" si="78"/>
        <v/>
      </c>
    </row>
    <row r="262" spans="1:8" s="42" customFormat="1" ht="15" x14ac:dyDescent="0.2">
      <c r="B262" s="46" t="s">
        <v>74</v>
      </c>
      <c r="C262" s="37">
        <v>3</v>
      </c>
      <c r="D262" s="37">
        <v>13</v>
      </c>
      <c r="E262" s="38">
        <f t="shared" si="75"/>
        <v>2.0833333333333332E-2</v>
      </c>
      <c r="F262" s="38">
        <f t="shared" si="76"/>
        <v>7.5581395348837205E-2</v>
      </c>
      <c r="G262" s="39">
        <f t="shared" si="77"/>
        <v>3.3333333333333335</v>
      </c>
      <c r="H262" s="40">
        <f t="shared" si="78"/>
        <v>6.9444444444444448E-2</v>
      </c>
    </row>
    <row r="263" spans="1:8" s="42" customFormat="1" ht="15" x14ac:dyDescent="0.2">
      <c r="B263" s="46" t="s">
        <v>70</v>
      </c>
      <c r="C263" s="37">
        <v>0</v>
      </c>
      <c r="D263" s="37">
        <v>0</v>
      </c>
      <c r="E263" s="38" t="str">
        <f t="shared" si="75"/>
        <v/>
      </c>
      <c r="F263" s="38" t="str">
        <f t="shared" si="76"/>
        <v/>
      </c>
      <c r="G263" s="39" t="str">
        <f t="shared" si="77"/>
        <v>0</v>
      </c>
      <c r="H263" s="40" t="str">
        <f t="shared" si="78"/>
        <v/>
      </c>
    </row>
    <row r="264" spans="1:8" s="42" customFormat="1" ht="15" x14ac:dyDescent="0.2">
      <c r="B264" s="46" t="s">
        <v>265</v>
      </c>
      <c r="C264" s="37">
        <v>0</v>
      </c>
      <c r="D264" s="37">
        <v>0</v>
      </c>
      <c r="E264" s="38" t="str">
        <f t="shared" si="75"/>
        <v/>
      </c>
      <c r="F264" s="38" t="str">
        <f t="shared" si="76"/>
        <v/>
      </c>
      <c r="G264" s="39" t="str">
        <f t="shared" si="77"/>
        <v>0</v>
      </c>
      <c r="H264" s="40" t="str">
        <f t="shared" si="78"/>
        <v/>
      </c>
    </row>
    <row r="265" spans="1:8" s="42" customFormat="1" ht="15" x14ac:dyDescent="0.2">
      <c r="B265" s="46" t="s">
        <v>67</v>
      </c>
      <c r="C265" s="37">
        <v>0</v>
      </c>
      <c r="D265" s="37">
        <v>0</v>
      </c>
      <c r="E265" s="38" t="str">
        <f t="shared" si="75"/>
        <v/>
      </c>
      <c r="F265" s="38" t="str">
        <f t="shared" si="76"/>
        <v/>
      </c>
      <c r="G265" s="39" t="str">
        <f t="shared" si="77"/>
        <v>0</v>
      </c>
      <c r="H265" s="40" t="str">
        <f t="shared" si="78"/>
        <v/>
      </c>
    </row>
    <row r="266" spans="1:8" s="42" customFormat="1" ht="15" x14ac:dyDescent="0.2">
      <c r="A266" s="45" t="s">
        <v>614</v>
      </c>
      <c r="B266" s="46" t="s">
        <v>587</v>
      </c>
      <c r="C266" s="37"/>
      <c r="D266" s="37">
        <v>0</v>
      </c>
      <c r="E266" s="38" t="str">
        <f t="shared" ref="E266" si="91">+IF(C266=0,"",C266/C$161)</f>
        <v/>
      </c>
      <c r="F266" s="38" t="str">
        <f t="shared" ref="F266" si="92">+IF(D266=0,"",D266/D$161)</f>
        <v/>
      </c>
      <c r="G266" s="39" t="str">
        <f t="shared" ref="G266" si="93">+IF(OR(AND(D266=0),(C266=0)),"0",((D266-C266)/C266))</f>
        <v>0</v>
      </c>
      <c r="H266" s="40" t="str">
        <f t="shared" ref="H266" si="94">+IF(OR(AND(E266=""),(G266="")),"",E266*G266)</f>
        <v/>
      </c>
    </row>
    <row r="267" spans="1:8" s="42" customFormat="1" ht="15" x14ac:dyDescent="0.2">
      <c r="B267" s="46" t="s">
        <v>72</v>
      </c>
      <c r="C267" s="37">
        <v>0</v>
      </c>
      <c r="D267" s="37">
        <v>0</v>
      </c>
      <c r="E267" s="38" t="str">
        <f t="shared" si="75"/>
        <v/>
      </c>
      <c r="F267" s="38" t="str">
        <f t="shared" si="76"/>
        <v/>
      </c>
      <c r="G267" s="39" t="str">
        <f t="shared" si="77"/>
        <v>0</v>
      </c>
      <c r="H267" s="40" t="str">
        <f t="shared" si="78"/>
        <v/>
      </c>
    </row>
    <row r="268" spans="1:8" s="42" customFormat="1" ht="15" x14ac:dyDescent="0.2">
      <c r="B268" s="46" t="s">
        <v>498</v>
      </c>
      <c r="C268" s="37">
        <v>0</v>
      </c>
      <c r="D268" s="37">
        <v>0</v>
      </c>
      <c r="E268" s="38" t="str">
        <f t="shared" si="75"/>
        <v/>
      </c>
      <c r="F268" s="38" t="str">
        <f t="shared" si="76"/>
        <v/>
      </c>
      <c r="G268" s="39" t="str">
        <f t="shared" si="77"/>
        <v>0</v>
      </c>
      <c r="H268" s="40" t="str">
        <f t="shared" si="78"/>
        <v/>
      </c>
    </row>
    <row r="269" spans="1:8" s="42" customFormat="1" ht="15" x14ac:dyDescent="0.2">
      <c r="B269" s="46" t="s">
        <v>68</v>
      </c>
      <c r="C269" s="37">
        <v>0</v>
      </c>
      <c r="D269" s="37">
        <v>0</v>
      </c>
      <c r="E269" s="38" t="str">
        <f t="shared" si="75"/>
        <v/>
      </c>
      <c r="F269" s="38" t="str">
        <f t="shared" si="76"/>
        <v/>
      </c>
      <c r="G269" s="39" t="str">
        <f t="shared" si="77"/>
        <v>0</v>
      </c>
      <c r="H269" s="40" t="str">
        <f t="shared" si="78"/>
        <v/>
      </c>
    </row>
    <row r="270" spans="1:8" s="42" customFormat="1" ht="15" x14ac:dyDescent="0.2">
      <c r="B270" s="46" t="s">
        <v>73</v>
      </c>
      <c r="C270" s="37">
        <v>0</v>
      </c>
      <c r="D270" s="37">
        <v>0</v>
      </c>
      <c r="E270" s="38" t="str">
        <f t="shared" si="75"/>
        <v/>
      </c>
      <c r="F270" s="38" t="str">
        <f t="shared" si="76"/>
        <v/>
      </c>
      <c r="G270" s="39" t="str">
        <f t="shared" si="77"/>
        <v>0</v>
      </c>
      <c r="H270" s="40" t="str">
        <f t="shared" si="78"/>
        <v/>
      </c>
    </row>
    <row r="271" spans="1:8" s="42" customFormat="1" ht="15" x14ac:dyDescent="0.2">
      <c r="B271" s="46" t="s">
        <v>266</v>
      </c>
      <c r="C271" s="37">
        <v>0</v>
      </c>
      <c r="D271" s="37">
        <v>0</v>
      </c>
      <c r="E271" s="38" t="str">
        <f t="shared" si="75"/>
        <v/>
      </c>
      <c r="F271" s="38" t="str">
        <f t="shared" si="76"/>
        <v/>
      </c>
      <c r="G271" s="39" t="str">
        <f t="shared" si="77"/>
        <v>0</v>
      </c>
      <c r="H271" s="40" t="str">
        <f t="shared" si="78"/>
        <v/>
      </c>
    </row>
    <row r="272" spans="1:8" s="42" customFormat="1" ht="15" x14ac:dyDescent="0.2">
      <c r="B272" s="46" t="s">
        <v>499</v>
      </c>
      <c r="C272" s="37">
        <v>3</v>
      </c>
      <c r="D272" s="37">
        <v>8</v>
      </c>
      <c r="E272" s="38">
        <f t="shared" si="75"/>
        <v>2.0833333333333332E-2</v>
      </c>
      <c r="F272" s="38">
        <f t="shared" si="76"/>
        <v>4.6511627906976744E-2</v>
      </c>
      <c r="G272" s="39">
        <f t="shared" si="77"/>
        <v>1.6666666666666667</v>
      </c>
      <c r="H272" s="40">
        <f t="shared" si="78"/>
        <v>3.4722222222222224E-2</v>
      </c>
    </row>
    <row r="273" spans="1:8" s="42" customFormat="1" ht="15" x14ac:dyDescent="0.2">
      <c r="B273" s="46" t="s">
        <v>75</v>
      </c>
      <c r="C273" s="37">
        <v>0</v>
      </c>
      <c r="D273" s="37">
        <v>0</v>
      </c>
      <c r="E273" s="38" t="str">
        <f t="shared" si="75"/>
        <v/>
      </c>
      <c r="F273" s="38" t="str">
        <f t="shared" si="76"/>
        <v/>
      </c>
      <c r="G273" s="39" t="str">
        <f t="shared" si="77"/>
        <v>0</v>
      </c>
      <c r="H273" s="40" t="str">
        <f t="shared" si="78"/>
        <v/>
      </c>
    </row>
    <row r="274" spans="1:8" s="42" customFormat="1" ht="15" x14ac:dyDescent="0.2">
      <c r="A274" s="45" t="s">
        <v>614</v>
      </c>
      <c r="B274" s="46" t="s">
        <v>588</v>
      </c>
      <c r="C274" s="37"/>
      <c r="D274" s="37">
        <v>0</v>
      </c>
      <c r="E274" s="38" t="str">
        <f t="shared" ref="E274:E275" si="95">+IF(C274=0,"",C274/C$161)</f>
        <v/>
      </c>
      <c r="F274" s="38" t="str">
        <f t="shared" ref="F274:F275" si="96">+IF(D274=0,"",D274/D$161)</f>
        <v/>
      </c>
      <c r="G274" s="39" t="str">
        <f t="shared" ref="G274:G275" si="97">+IF(OR(AND(D274=0),(C274=0)),"0",((D274-C274)/C274))</f>
        <v>0</v>
      </c>
      <c r="H274" s="40" t="str">
        <f t="shared" ref="H274:H275" si="98">+IF(OR(AND(E274=""),(G274="")),"",E274*G274)</f>
        <v/>
      </c>
    </row>
    <row r="275" spans="1:8" s="42" customFormat="1" ht="15" x14ac:dyDescent="0.2">
      <c r="A275" s="45" t="s">
        <v>614</v>
      </c>
      <c r="B275" s="46" t="s">
        <v>589</v>
      </c>
      <c r="C275" s="37"/>
      <c r="D275" s="37">
        <v>0</v>
      </c>
      <c r="E275" s="38" t="str">
        <f t="shared" si="95"/>
        <v/>
      </c>
      <c r="F275" s="38" t="str">
        <f t="shared" si="96"/>
        <v/>
      </c>
      <c r="G275" s="39" t="str">
        <f t="shared" si="97"/>
        <v>0</v>
      </c>
      <c r="H275" s="40" t="str">
        <f t="shared" si="98"/>
        <v/>
      </c>
    </row>
    <row r="276" spans="1:8" s="42" customFormat="1" ht="15" x14ac:dyDescent="0.2">
      <c r="B276" s="46" t="s">
        <v>76</v>
      </c>
      <c r="C276" s="37">
        <v>10</v>
      </c>
      <c r="D276" s="37">
        <v>2</v>
      </c>
      <c r="E276" s="38">
        <f t="shared" si="75"/>
        <v>6.9444444444444448E-2</v>
      </c>
      <c r="F276" s="38">
        <f t="shared" si="76"/>
        <v>1.1627906976744186E-2</v>
      </c>
      <c r="G276" s="39">
        <f t="shared" si="77"/>
        <v>-0.8</v>
      </c>
      <c r="H276" s="40">
        <f t="shared" si="78"/>
        <v>-5.5555555555555559E-2</v>
      </c>
    </row>
    <row r="277" spans="1:8" s="42" customFormat="1" ht="15" x14ac:dyDescent="0.2">
      <c r="B277" s="46" t="s">
        <v>71</v>
      </c>
      <c r="C277" s="37">
        <v>0</v>
      </c>
      <c r="D277" s="37">
        <v>0</v>
      </c>
      <c r="E277" s="38" t="str">
        <f t="shared" si="75"/>
        <v/>
      </c>
      <c r="F277" s="38" t="str">
        <f t="shared" si="76"/>
        <v/>
      </c>
      <c r="G277" s="39" t="str">
        <f t="shared" si="77"/>
        <v>0</v>
      </c>
      <c r="H277" s="40" t="str">
        <f t="shared" si="78"/>
        <v/>
      </c>
    </row>
    <row r="278" spans="1:8" s="42" customFormat="1" ht="15" x14ac:dyDescent="0.2">
      <c r="A278" s="45" t="s">
        <v>614</v>
      </c>
      <c r="B278" s="46" t="s">
        <v>590</v>
      </c>
      <c r="C278" s="37"/>
      <c r="D278" s="37">
        <v>0</v>
      </c>
      <c r="E278" s="38" t="str">
        <f t="shared" ref="E278:E280" si="99">+IF(C278=0,"",C278/C$161)</f>
        <v/>
      </c>
      <c r="F278" s="38" t="str">
        <f t="shared" ref="F278:F280" si="100">+IF(D278=0,"",D278/D$161)</f>
        <v/>
      </c>
      <c r="G278" s="39" t="str">
        <f t="shared" ref="G278:G280" si="101">+IF(OR(AND(D278=0),(C278=0)),"0",((D278-C278)/C278))</f>
        <v>0</v>
      </c>
      <c r="H278" s="40" t="str">
        <f t="shared" ref="H278:H280" si="102">+IF(OR(AND(E278=""),(G278="")),"",E278*G278)</f>
        <v/>
      </c>
    </row>
    <row r="279" spans="1:8" s="42" customFormat="1" ht="15" x14ac:dyDescent="0.2">
      <c r="A279" s="45" t="s">
        <v>614</v>
      </c>
      <c r="B279" s="46" t="s">
        <v>591</v>
      </c>
      <c r="C279" s="37"/>
      <c r="D279" s="37">
        <v>0</v>
      </c>
      <c r="E279" s="38" t="str">
        <f t="shared" si="99"/>
        <v/>
      </c>
      <c r="F279" s="38" t="str">
        <f t="shared" si="100"/>
        <v/>
      </c>
      <c r="G279" s="39" t="str">
        <f t="shared" si="101"/>
        <v>0</v>
      </c>
      <c r="H279" s="40" t="str">
        <f t="shared" si="102"/>
        <v/>
      </c>
    </row>
    <row r="280" spans="1:8" s="42" customFormat="1" ht="15" x14ac:dyDescent="0.2">
      <c r="A280" s="45" t="s">
        <v>614</v>
      </c>
      <c r="B280" s="46" t="s">
        <v>592</v>
      </c>
      <c r="C280" s="37"/>
      <c r="D280" s="37">
        <v>0</v>
      </c>
      <c r="E280" s="38" t="str">
        <f t="shared" si="99"/>
        <v/>
      </c>
      <c r="F280" s="38" t="str">
        <f t="shared" si="100"/>
        <v/>
      </c>
      <c r="G280" s="39" t="str">
        <f t="shared" si="101"/>
        <v>0</v>
      </c>
      <c r="H280" s="40" t="str">
        <f t="shared" si="102"/>
        <v/>
      </c>
    </row>
    <row r="281" spans="1:8" s="42" customFormat="1" ht="15" x14ac:dyDescent="0.2">
      <c r="B281" s="46" t="s">
        <v>500</v>
      </c>
      <c r="C281" s="37">
        <v>0</v>
      </c>
      <c r="D281" s="37">
        <v>0</v>
      </c>
      <c r="E281" s="38" t="str">
        <f t="shared" si="75"/>
        <v/>
      </c>
      <c r="F281" s="38" t="str">
        <f t="shared" si="76"/>
        <v/>
      </c>
      <c r="G281" s="39" t="str">
        <f t="shared" si="77"/>
        <v>0</v>
      </c>
      <c r="H281" s="40" t="str">
        <f t="shared" si="78"/>
        <v/>
      </c>
    </row>
    <row r="282" spans="1:8" s="42" customFormat="1" ht="15" x14ac:dyDescent="0.2">
      <c r="B282" s="46" t="s">
        <v>501</v>
      </c>
      <c r="C282" s="37">
        <v>0</v>
      </c>
      <c r="D282" s="37">
        <v>0</v>
      </c>
      <c r="E282" s="38" t="str">
        <f t="shared" si="75"/>
        <v/>
      </c>
      <c r="F282" s="38" t="str">
        <f t="shared" si="76"/>
        <v/>
      </c>
      <c r="G282" s="39" t="str">
        <f t="shared" si="77"/>
        <v>0</v>
      </c>
      <c r="H282" s="40" t="str">
        <f t="shared" si="78"/>
        <v/>
      </c>
    </row>
    <row r="283" spans="1:8" s="42" customFormat="1" ht="30" x14ac:dyDescent="0.2">
      <c r="A283" s="45" t="s">
        <v>614</v>
      </c>
      <c r="B283" s="46" t="s">
        <v>600</v>
      </c>
      <c r="C283" s="37"/>
      <c r="D283" s="37">
        <v>0</v>
      </c>
      <c r="E283" s="38" t="str">
        <f t="shared" ref="E283" si="103">+IF(C283=0,"",C283/C$161)</f>
        <v/>
      </c>
      <c r="F283" s="38" t="str">
        <f t="shared" ref="F283" si="104">+IF(D283=0,"",D283/D$161)</f>
        <v/>
      </c>
      <c r="G283" s="39" t="str">
        <f t="shared" ref="G283" si="105">+IF(OR(AND(D283=0),(C283=0)),"0",((D283-C283)/C283))</f>
        <v>0</v>
      </c>
      <c r="H283" s="40" t="str">
        <f t="shared" ref="H283" si="106">+IF(OR(AND(E283=""),(G283="")),"",E283*G283)</f>
        <v/>
      </c>
    </row>
    <row r="284" spans="1:8" s="42" customFormat="1" ht="15" x14ac:dyDescent="0.2">
      <c r="B284" s="46" t="s">
        <v>502</v>
      </c>
      <c r="C284" s="37">
        <v>0</v>
      </c>
      <c r="D284" s="37">
        <v>2</v>
      </c>
      <c r="E284" s="38" t="str">
        <f t="shared" si="75"/>
        <v/>
      </c>
      <c r="F284" s="38">
        <f t="shared" si="76"/>
        <v>1.1627906976744186E-2</v>
      </c>
      <c r="G284" s="39" t="str">
        <f t="shared" si="77"/>
        <v>0</v>
      </c>
      <c r="H284" s="40" t="str">
        <f t="shared" si="78"/>
        <v/>
      </c>
    </row>
    <row r="285" spans="1:8" s="42" customFormat="1" ht="15" x14ac:dyDescent="0.2">
      <c r="B285" s="46" t="s">
        <v>503</v>
      </c>
      <c r="C285" s="37">
        <v>2</v>
      </c>
      <c r="D285" s="37">
        <v>0</v>
      </c>
      <c r="E285" s="38">
        <f t="shared" si="75"/>
        <v>1.3888888888888888E-2</v>
      </c>
      <c r="F285" s="38" t="str">
        <f t="shared" si="76"/>
        <v/>
      </c>
      <c r="G285" s="39" t="str">
        <f t="shared" si="77"/>
        <v>0</v>
      </c>
      <c r="H285" s="40">
        <f t="shared" si="78"/>
        <v>0</v>
      </c>
    </row>
    <row r="286" spans="1:8" s="42" customFormat="1" ht="15" x14ac:dyDescent="0.2">
      <c r="B286" s="46" t="s">
        <v>504</v>
      </c>
      <c r="C286" s="37">
        <v>2</v>
      </c>
      <c r="D286" s="37">
        <v>0</v>
      </c>
      <c r="E286" s="38">
        <f t="shared" si="75"/>
        <v>1.3888888888888888E-2</v>
      </c>
      <c r="F286" s="38" t="str">
        <f t="shared" si="76"/>
        <v/>
      </c>
      <c r="G286" s="39" t="str">
        <f t="shared" si="77"/>
        <v>0</v>
      </c>
      <c r="H286" s="40">
        <f t="shared" si="78"/>
        <v>0</v>
      </c>
    </row>
    <row r="287" spans="1:8" s="42" customFormat="1" ht="15" x14ac:dyDescent="0.2">
      <c r="B287" s="46" t="s">
        <v>77</v>
      </c>
      <c r="C287" s="37">
        <v>0</v>
      </c>
      <c r="D287" s="37">
        <v>1</v>
      </c>
      <c r="E287" s="38" t="str">
        <f t="shared" si="75"/>
        <v/>
      </c>
      <c r="F287" s="38">
        <f t="shared" si="76"/>
        <v>5.8139534883720929E-3</v>
      </c>
      <c r="G287" s="39" t="str">
        <f t="shared" si="77"/>
        <v>0</v>
      </c>
      <c r="H287" s="40" t="str">
        <f t="shared" si="78"/>
        <v/>
      </c>
    </row>
    <row r="288" spans="1:8" s="42" customFormat="1" ht="15" x14ac:dyDescent="0.2">
      <c r="B288" s="46" t="s">
        <v>267</v>
      </c>
      <c r="C288" s="37">
        <v>0</v>
      </c>
      <c r="D288" s="37">
        <v>0</v>
      </c>
      <c r="E288" s="38" t="str">
        <f t="shared" si="75"/>
        <v/>
      </c>
      <c r="F288" s="38" t="str">
        <f t="shared" si="76"/>
        <v/>
      </c>
      <c r="G288" s="39" t="str">
        <f t="shared" si="77"/>
        <v>0</v>
      </c>
      <c r="H288" s="40" t="str">
        <f t="shared" si="78"/>
        <v/>
      </c>
    </row>
    <row r="289" spans="2:8" s="42" customFormat="1" ht="30" x14ac:dyDescent="0.2">
      <c r="B289" s="46" t="s">
        <v>268</v>
      </c>
      <c r="C289" s="37">
        <v>0</v>
      </c>
      <c r="D289" s="37">
        <v>0</v>
      </c>
      <c r="E289" s="38" t="str">
        <f t="shared" si="75"/>
        <v/>
      </c>
      <c r="F289" s="38" t="str">
        <f t="shared" si="76"/>
        <v/>
      </c>
      <c r="G289" s="39" t="str">
        <f t="shared" si="77"/>
        <v>0</v>
      </c>
      <c r="H289" s="40" t="str">
        <f t="shared" si="78"/>
        <v/>
      </c>
    </row>
    <row r="290" spans="2:8" s="42" customFormat="1" ht="15" x14ac:dyDescent="0.2">
      <c r="B290" s="46" t="s">
        <v>269</v>
      </c>
      <c r="C290" s="37">
        <v>0</v>
      </c>
      <c r="D290" s="37"/>
      <c r="E290" s="38" t="str">
        <f t="shared" si="75"/>
        <v/>
      </c>
      <c r="F290" s="38" t="str">
        <f t="shared" si="76"/>
        <v/>
      </c>
      <c r="G290" s="39" t="str">
        <f t="shared" si="77"/>
        <v>0</v>
      </c>
      <c r="H290" s="40" t="str">
        <f t="shared" si="78"/>
        <v/>
      </c>
    </row>
    <row r="291" spans="2:8" s="42" customFormat="1" ht="15" x14ac:dyDescent="0.2">
      <c r="B291" s="46" t="s">
        <v>78</v>
      </c>
      <c r="C291" s="37">
        <v>0</v>
      </c>
      <c r="D291" s="37">
        <v>0</v>
      </c>
      <c r="E291" s="38" t="str">
        <f t="shared" si="75"/>
        <v/>
      </c>
      <c r="F291" s="38" t="str">
        <f t="shared" si="76"/>
        <v/>
      </c>
      <c r="G291" s="39" t="str">
        <f t="shared" si="77"/>
        <v>0</v>
      </c>
      <c r="H291" s="40" t="str">
        <f t="shared" si="78"/>
        <v/>
      </c>
    </row>
    <row r="292" spans="2:8" s="42" customFormat="1" ht="30" x14ac:dyDescent="0.2">
      <c r="B292" s="46" t="s">
        <v>505</v>
      </c>
      <c r="C292" s="37">
        <v>0</v>
      </c>
      <c r="D292" s="37">
        <v>0</v>
      </c>
      <c r="E292" s="38" t="str">
        <f t="shared" si="75"/>
        <v/>
      </c>
      <c r="F292" s="38" t="str">
        <f t="shared" si="76"/>
        <v/>
      </c>
      <c r="G292" s="39" t="str">
        <f t="shared" si="77"/>
        <v>0</v>
      </c>
      <c r="H292" s="40" t="str">
        <f t="shared" si="78"/>
        <v/>
      </c>
    </row>
    <row r="293" spans="2:8" s="42" customFormat="1" ht="30" x14ac:dyDescent="0.2">
      <c r="B293" s="46" t="s">
        <v>506</v>
      </c>
      <c r="C293" s="37">
        <v>1</v>
      </c>
      <c r="D293" s="37">
        <v>0</v>
      </c>
      <c r="E293" s="38">
        <f t="shared" si="75"/>
        <v>6.9444444444444441E-3</v>
      </c>
      <c r="F293" s="38" t="str">
        <f t="shared" si="76"/>
        <v/>
      </c>
      <c r="G293" s="39" t="str">
        <f t="shared" si="77"/>
        <v>0</v>
      </c>
      <c r="H293" s="40">
        <f t="shared" si="78"/>
        <v>0</v>
      </c>
    </row>
    <row r="294" spans="2:8" s="42" customFormat="1" ht="15" x14ac:dyDescent="0.2">
      <c r="B294" s="46" t="s">
        <v>507</v>
      </c>
      <c r="C294" s="37">
        <v>0</v>
      </c>
      <c r="D294" s="37">
        <v>0</v>
      </c>
      <c r="E294" s="38" t="str">
        <f t="shared" si="75"/>
        <v/>
      </c>
      <c r="F294" s="38" t="str">
        <f t="shared" si="76"/>
        <v/>
      </c>
      <c r="G294" s="39" t="str">
        <f t="shared" si="77"/>
        <v>0</v>
      </c>
      <c r="H294" s="40" t="str">
        <f t="shared" si="78"/>
        <v/>
      </c>
    </row>
    <row r="295" spans="2:8" s="42" customFormat="1" ht="30" x14ac:dyDescent="0.2">
      <c r="B295" s="46" t="s">
        <v>508</v>
      </c>
      <c r="C295" s="37">
        <v>0</v>
      </c>
      <c r="D295" s="37">
        <v>1</v>
      </c>
      <c r="E295" s="38" t="str">
        <f t="shared" si="75"/>
        <v/>
      </c>
      <c r="F295" s="38">
        <f t="shared" si="76"/>
        <v>5.8139534883720929E-3</v>
      </c>
      <c r="G295" s="39" t="str">
        <f t="shared" si="77"/>
        <v>0</v>
      </c>
      <c r="H295" s="40" t="str">
        <f t="shared" si="78"/>
        <v/>
      </c>
    </row>
    <row r="296" spans="2:8" s="42" customFormat="1" ht="15" x14ac:dyDescent="0.2">
      <c r="B296" s="46" t="s">
        <v>509</v>
      </c>
      <c r="C296" s="37">
        <v>0</v>
      </c>
      <c r="D296" s="37">
        <v>0</v>
      </c>
      <c r="E296" s="38" t="str">
        <f t="shared" si="75"/>
        <v/>
      </c>
      <c r="F296" s="38" t="str">
        <f t="shared" si="76"/>
        <v/>
      </c>
      <c r="G296" s="39" t="str">
        <f t="shared" si="77"/>
        <v>0</v>
      </c>
      <c r="H296" s="40" t="str">
        <f t="shared" si="78"/>
        <v/>
      </c>
    </row>
    <row r="297" spans="2:8" s="42" customFormat="1" ht="15" x14ac:dyDescent="0.2">
      <c r="B297" s="46" t="s">
        <v>510</v>
      </c>
      <c r="C297" s="37">
        <v>0</v>
      </c>
      <c r="D297" s="37">
        <v>1</v>
      </c>
      <c r="E297" s="38" t="str">
        <f t="shared" si="75"/>
        <v/>
      </c>
      <c r="F297" s="38">
        <f t="shared" si="76"/>
        <v>5.8139534883720929E-3</v>
      </c>
      <c r="G297" s="39" t="str">
        <f t="shared" si="77"/>
        <v>0</v>
      </c>
      <c r="H297" s="40" t="str">
        <f t="shared" si="78"/>
        <v/>
      </c>
    </row>
    <row r="298" spans="2:8" s="42" customFormat="1" ht="15" x14ac:dyDescent="0.2">
      <c r="B298" s="46" t="s">
        <v>511</v>
      </c>
      <c r="C298" s="37">
        <v>0</v>
      </c>
      <c r="D298" s="37">
        <v>0</v>
      </c>
      <c r="E298" s="38" t="str">
        <f t="shared" si="75"/>
        <v/>
      </c>
      <c r="F298" s="38" t="str">
        <f t="shared" si="76"/>
        <v/>
      </c>
      <c r="G298" s="39" t="str">
        <f t="shared" si="77"/>
        <v>0</v>
      </c>
      <c r="H298" s="40" t="str">
        <f t="shared" si="78"/>
        <v/>
      </c>
    </row>
    <row r="299" spans="2:8" s="42" customFormat="1" ht="30" x14ac:dyDescent="0.2">
      <c r="B299" s="46" t="s">
        <v>512</v>
      </c>
      <c r="C299" s="37">
        <v>1</v>
      </c>
      <c r="D299" s="37">
        <v>1</v>
      </c>
      <c r="E299" s="38">
        <f t="shared" si="75"/>
        <v>6.9444444444444441E-3</v>
      </c>
      <c r="F299" s="38">
        <f t="shared" si="76"/>
        <v>5.8139534883720929E-3</v>
      </c>
      <c r="G299" s="39">
        <f t="shared" si="77"/>
        <v>0</v>
      </c>
      <c r="H299" s="40">
        <f t="shared" si="78"/>
        <v>0</v>
      </c>
    </row>
    <row r="300" spans="2:8" s="42" customFormat="1" ht="15" x14ac:dyDescent="0.2">
      <c r="B300" s="46" t="s">
        <v>270</v>
      </c>
      <c r="C300" s="37">
        <v>0</v>
      </c>
      <c r="D300" s="37">
        <v>0</v>
      </c>
      <c r="E300" s="38" t="str">
        <f t="shared" si="75"/>
        <v/>
      </c>
      <c r="F300" s="38" t="str">
        <f t="shared" si="76"/>
        <v/>
      </c>
      <c r="G300" s="39" t="str">
        <f t="shared" si="77"/>
        <v>0</v>
      </c>
      <c r="H300" s="40" t="str">
        <f t="shared" si="78"/>
        <v/>
      </c>
    </row>
    <row r="301" spans="2:8" s="42" customFormat="1" ht="30" x14ac:dyDescent="0.2">
      <c r="B301" s="46" t="s">
        <v>271</v>
      </c>
      <c r="C301" s="37">
        <v>0</v>
      </c>
      <c r="D301" s="37">
        <v>0</v>
      </c>
      <c r="E301" s="38" t="str">
        <f t="shared" si="75"/>
        <v/>
      </c>
      <c r="F301" s="38" t="str">
        <f t="shared" si="76"/>
        <v/>
      </c>
      <c r="G301" s="39" t="str">
        <f t="shared" si="77"/>
        <v>0</v>
      </c>
      <c r="H301" s="40" t="str">
        <f t="shared" si="78"/>
        <v/>
      </c>
    </row>
    <row r="302" spans="2:8" s="42" customFormat="1" ht="15" x14ac:dyDescent="0.2">
      <c r="B302" s="46" t="s">
        <v>513</v>
      </c>
      <c r="C302" s="37">
        <v>0</v>
      </c>
      <c r="D302" s="37">
        <v>0</v>
      </c>
      <c r="E302" s="38" t="str">
        <f t="shared" si="75"/>
        <v/>
      </c>
      <c r="F302" s="38" t="str">
        <f t="shared" si="76"/>
        <v/>
      </c>
      <c r="G302" s="39" t="str">
        <f t="shared" si="77"/>
        <v>0</v>
      </c>
      <c r="H302" s="40" t="str">
        <f t="shared" si="78"/>
        <v/>
      </c>
    </row>
    <row r="303" spans="2:8" s="42" customFormat="1" ht="30" x14ac:dyDescent="0.2">
      <c r="B303" s="46" t="s">
        <v>514</v>
      </c>
      <c r="C303" s="37">
        <v>0</v>
      </c>
      <c r="D303" s="37">
        <v>0</v>
      </c>
      <c r="E303" s="38" t="str">
        <f t="shared" si="75"/>
        <v/>
      </c>
      <c r="F303" s="38" t="str">
        <f t="shared" si="76"/>
        <v/>
      </c>
      <c r="G303" s="39" t="str">
        <f t="shared" si="77"/>
        <v>0</v>
      </c>
      <c r="H303" s="40" t="str">
        <f t="shared" si="78"/>
        <v/>
      </c>
    </row>
    <row r="304" spans="2:8" s="42" customFormat="1" ht="15" x14ac:dyDescent="0.2">
      <c r="B304" s="46" t="s">
        <v>515</v>
      </c>
      <c r="C304" s="37">
        <v>2</v>
      </c>
      <c r="D304" s="37">
        <v>2</v>
      </c>
      <c r="E304" s="38">
        <f t="shared" si="75"/>
        <v>1.3888888888888888E-2</v>
      </c>
      <c r="F304" s="38">
        <f t="shared" si="76"/>
        <v>1.1627906976744186E-2</v>
      </c>
      <c r="G304" s="39">
        <f t="shared" si="77"/>
        <v>0</v>
      </c>
      <c r="H304" s="40">
        <f t="shared" si="78"/>
        <v>0</v>
      </c>
    </row>
    <row r="305" spans="1:8" s="42" customFormat="1" ht="15" x14ac:dyDescent="0.2">
      <c r="B305" s="46" t="s">
        <v>516</v>
      </c>
      <c r="C305" s="37">
        <v>1</v>
      </c>
      <c r="D305" s="37">
        <v>0</v>
      </c>
      <c r="E305" s="38">
        <f t="shared" si="75"/>
        <v>6.9444444444444441E-3</v>
      </c>
      <c r="F305" s="38" t="str">
        <f t="shared" si="76"/>
        <v/>
      </c>
      <c r="G305" s="39" t="str">
        <f t="shared" si="77"/>
        <v>0</v>
      </c>
      <c r="H305" s="40">
        <f t="shared" si="78"/>
        <v>0</v>
      </c>
    </row>
    <row r="306" spans="1:8" s="42" customFormat="1" ht="30" x14ac:dyDescent="0.2">
      <c r="B306" s="46" t="s">
        <v>517</v>
      </c>
      <c r="C306" s="37">
        <v>0</v>
      </c>
      <c r="D306" s="37">
        <v>0</v>
      </c>
      <c r="E306" s="38" t="str">
        <f t="shared" si="75"/>
        <v/>
      </c>
      <c r="F306" s="38" t="str">
        <f t="shared" si="76"/>
        <v/>
      </c>
      <c r="G306" s="39" t="str">
        <f t="shared" si="77"/>
        <v>0</v>
      </c>
      <c r="H306" s="40" t="str">
        <f t="shared" si="78"/>
        <v/>
      </c>
    </row>
    <row r="307" spans="1:8" s="42" customFormat="1" ht="15" x14ac:dyDescent="0.2">
      <c r="B307" s="46" t="s">
        <v>518</v>
      </c>
      <c r="C307" s="37">
        <v>0</v>
      </c>
      <c r="D307" s="37">
        <v>0</v>
      </c>
      <c r="E307" s="38" t="str">
        <f t="shared" si="75"/>
        <v/>
      </c>
      <c r="F307" s="38" t="str">
        <f t="shared" si="76"/>
        <v/>
      </c>
      <c r="G307" s="39" t="str">
        <f t="shared" si="77"/>
        <v>0</v>
      </c>
      <c r="H307" s="40" t="str">
        <f t="shared" si="78"/>
        <v/>
      </c>
    </row>
    <row r="308" spans="1:8" s="42" customFormat="1" ht="30" x14ac:dyDescent="0.2">
      <c r="A308" s="45" t="s">
        <v>614</v>
      </c>
      <c r="B308" s="46" t="s">
        <v>617</v>
      </c>
      <c r="C308" s="37"/>
      <c r="D308" s="37">
        <v>2</v>
      </c>
      <c r="E308" s="38" t="str">
        <f t="shared" ref="E308" si="107">+IF(C308=0,"",C308/C$161)</f>
        <v/>
      </c>
      <c r="F308" s="38">
        <f t="shared" ref="F308" si="108">+IF(D308=0,"",D308/D$161)</f>
        <v>1.1627906976744186E-2</v>
      </c>
      <c r="G308" s="39" t="str">
        <f t="shared" ref="G308" si="109">+IF(OR(AND(D308=0),(C308=0)),"0",((D308-C308)/C308))</f>
        <v>0</v>
      </c>
      <c r="H308" s="40" t="str">
        <f t="shared" ref="H308" si="110">+IF(OR(AND(E308=""),(G308="")),"",E308*G308)</f>
        <v/>
      </c>
    </row>
    <row r="309" spans="1:8" s="42" customFormat="1" ht="15" x14ac:dyDescent="0.2">
      <c r="B309" s="46" t="s">
        <v>519</v>
      </c>
      <c r="C309" s="37">
        <v>0</v>
      </c>
      <c r="D309" s="37">
        <v>0</v>
      </c>
      <c r="E309" s="38" t="str">
        <f t="shared" si="75"/>
        <v/>
      </c>
      <c r="F309" s="38" t="str">
        <f t="shared" si="76"/>
        <v/>
      </c>
      <c r="G309" s="39" t="str">
        <f t="shared" si="77"/>
        <v>0</v>
      </c>
      <c r="H309" s="40" t="str">
        <f t="shared" si="78"/>
        <v/>
      </c>
    </row>
    <row r="310" spans="1:8" s="42" customFormat="1" ht="15" x14ac:dyDescent="0.2">
      <c r="B310" s="46" t="s">
        <v>520</v>
      </c>
      <c r="C310" s="37">
        <v>0</v>
      </c>
      <c r="D310" s="37">
        <v>0</v>
      </c>
      <c r="E310" s="38" t="str">
        <f t="shared" si="75"/>
        <v/>
      </c>
      <c r="F310" s="38" t="str">
        <f t="shared" si="76"/>
        <v/>
      </c>
      <c r="G310" s="39" t="str">
        <f t="shared" si="77"/>
        <v>0</v>
      </c>
      <c r="H310" s="40" t="str">
        <f t="shared" si="78"/>
        <v/>
      </c>
    </row>
    <row r="311" spans="1:8" s="42" customFormat="1" ht="15" x14ac:dyDescent="0.2">
      <c r="B311" s="46" t="s">
        <v>521</v>
      </c>
      <c r="C311" s="37">
        <v>0</v>
      </c>
      <c r="D311" s="37">
        <v>0</v>
      </c>
      <c r="E311" s="38" t="str">
        <f t="shared" si="75"/>
        <v/>
      </c>
      <c r="F311" s="38" t="str">
        <f t="shared" si="76"/>
        <v/>
      </c>
      <c r="G311" s="39" t="str">
        <f t="shared" si="77"/>
        <v>0</v>
      </c>
      <c r="H311" s="40" t="str">
        <f t="shared" si="78"/>
        <v/>
      </c>
    </row>
    <row r="312" spans="1:8" s="42" customFormat="1" ht="15" x14ac:dyDescent="0.2">
      <c r="B312" s="46" t="s">
        <v>522</v>
      </c>
      <c r="C312" s="37">
        <v>0</v>
      </c>
      <c r="D312" s="37">
        <v>0</v>
      </c>
      <c r="E312" s="38" t="str">
        <f t="shared" si="75"/>
        <v/>
      </c>
      <c r="F312" s="38" t="str">
        <f t="shared" si="76"/>
        <v/>
      </c>
      <c r="G312" s="39" t="str">
        <f t="shared" si="77"/>
        <v>0</v>
      </c>
      <c r="H312" s="40" t="str">
        <f t="shared" si="78"/>
        <v/>
      </c>
    </row>
    <row r="313" spans="1:8" s="42" customFormat="1" ht="15" x14ac:dyDescent="0.2">
      <c r="B313" s="46" t="s">
        <v>523</v>
      </c>
      <c r="C313" s="37">
        <v>0</v>
      </c>
      <c r="D313" s="37">
        <v>0</v>
      </c>
      <c r="E313" s="38" t="str">
        <f t="shared" ref="E313:E320" si="111">+IF(C313=0,"",C313/C$161)</f>
        <v/>
      </c>
      <c r="F313" s="38" t="str">
        <f t="shared" ref="F313:F320" si="112">+IF(D313=0,"",D313/D$161)</f>
        <v/>
      </c>
      <c r="G313" s="39" t="str">
        <f t="shared" ref="G313:G320" si="113">+IF(OR(AND(D313=0),(C313=0)),"0",((D313-C313)/C313))</f>
        <v>0</v>
      </c>
      <c r="H313" s="40" t="str">
        <f t="shared" ref="H313:H320" si="114">+IF(OR(AND(E313=""),(G313="")),"",E313*G313)</f>
        <v/>
      </c>
    </row>
    <row r="314" spans="1:8" s="42" customFormat="1" ht="15" x14ac:dyDescent="0.2">
      <c r="B314" s="46" t="s">
        <v>524</v>
      </c>
      <c r="C314" s="37">
        <v>0</v>
      </c>
      <c r="D314" s="37">
        <v>0</v>
      </c>
      <c r="E314" s="38" t="str">
        <f t="shared" si="111"/>
        <v/>
      </c>
      <c r="F314" s="38" t="str">
        <f t="shared" si="112"/>
        <v/>
      </c>
      <c r="G314" s="39" t="str">
        <f t="shared" si="113"/>
        <v>0</v>
      </c>
      <c r="H314" s="40" t="str">
        <f t="shared" si="114"/>
        <v/>
      </c>
    </row>
    <row r="315" spans="1:8" s="42" customFormat="1" ht="30" x14ac:dyDescent="0.2">
      <c r="B315" s="46" t="s">
        <v>525</v>
      </c>
      <c r="C315" s="37">
        <v>0</v>
      </c>
      <c r="D315" s="37">
        <v>2</v>
      </c>
      <c r="E315" s="38" t="str">
        <f t="shared" si="111"/>
        <v/>
      </c>
      <c r="F315" s="38">
        <f t="shared" si="112"/>
        <v>1.1627906976744186E-2</v>
      </c>
      <c r="G315" s="39" t="str">
        <f t="shared" si="113"/>
        <v>0</v>
      </c>
      <c r="H315" s="40" t="str">
        <f t="shared" si="114"/>
        <v/>
      </c>
    </row>
    <row r="316" spans="1:8" s="42" customFormat="1" ht="15" x14ac:dyDescent="0.2">
      <c r="B316" s="46" t="s">
        <v>526</v>
      </c>
      <c r="C316" s="37">
        <v>0</v>
      </c>
      <c r="D316" s="37">
        <v>0</v>
      </c>
      <c r="E316" s="38" t="str">
        <f t="shared" si="111"/>
        <v/>
      </c>
      <c r="F316" s="38" t="str">
        <f t="shared" si="112"/>
        <v/>
      </c>
      <c r="G316" s="39" t="str">
        <f t="shared" si="113"/>
        <v>0</v>
      </c>
      <c r="H316" s="40" t="str">
        <f t="shared" si="114"/>
        <v/>
      </c>
    </row>
    <row r="317" spans="1:8" s="42" customFormat="1" ht="30" x14ac:dyDescent="0.2">
      <c r="B317" s="46" t="s">
        <v>79</v>
      </c>
      <c r="C317" s="37">
        <v>0</v>
      </c>
      <c r="D317" s="37">
        <v>0</v>
      </c>
      <c r="E317" s="38" t="str">
        <f t="shared" si="111"/>
        <v/>
      </c>
      <c r="F317" s="38" t="str">
        <f t="shared" si="112"/>
        <v/>
      </c>
      <c r="G317" s="39" t="str">
        <f t="shared" si="113"/>
        <v>0</v>
      </c>
      <c r="H317" s="40" t="str">
        <f t="shared" si="114"/>
        <v/>
      </c>
    </row>
    <row r="318" spans="1:8" s="42" customFormat="1" ht="15" x14ac:dyDescent="0.2">
      <c r="B318" s="46" t="s">
        <v>272</v>
      </c>
      <c r="C318" s="37">
        <v>0</v>
      </c>
      <c r="D318" s="37">
        <v>21</v>
      </c>
      <c r="E318" s="38" t="str">
        <f t="shared" si="111"/>
        <v/>
      </c>
      <c r="F318" s="38">
        <f t="shared" si="112"/>
        <v>0.12209302325581395</v>
      </c>
      <c r="G318" s="39" t="str">
        <f t="shared" si="113"/>
        <v>0</v>
      </c>
      <c r="H318" s="40" t="str">
        <f t="shared" si="114"/>
        <v/>
      </c>
    </row>
    <row r="319" spans="1:8" s="42" customFormat="1" ht="15" x14ac:dyDescent="0.2">
      <c r="B319" s="46" t="s">
        <v>273</v>
      </c>
      <c r="C319" s="37">
        <v>0</v>
      </c>
      <c r="D319" s="37">
        <v>0</v>
      </c>
      <c r="E319" s="38" t="str">
        <f t="shared" si="111"/>
        <v/>
      </c>
      <c r="F319" s="38" t="str">
        <f t="shared" si="112"/>
        <v/>
      </c>
      <c r="G319" s="39" t="str">
        <f t="shared" si="113"/>
        <v>0</v>
      </c>
      <c r="H319" s="40" t="str">
        <f t="shared" si="114"/>
        <v/>
      </c>
    </row>
    <row r="320" spans="1:8" s="42" customFormat="1" ht="15" x14ac:dyDescent="0.2">
      <c r="B320" s="46" t="s">
        <v>274</v>
      </c>
      <c r="C320" s="37">
        <v>0</v>
      </c>
      <c r="D320" s="37">
        <v>3</v>
      </c>
      <c r="E320" s="38" t="str">
        <f t="shared" si="111"/>
        <v/>
      </c>
      <c r="F320" s="38">
        <f t="shared" si="112"/>
        <v>1.7441860465116279E-2</v>
      </c>
      <c r="G320" s="39" t="str">
        <f t="shared" si="113"/>
        <v>0</v>
      </c>
      <c r="H320" s="40" t="str">
        <f t="shared" si="114"/>
        <v/>
      </c>
    </row>
    <row r="321" spans="1:8" s="42" customFormat="1" ht="15" x14ac:dyDescent="0.2">
      <c r="A321" s="45" t="s">
        <v>614</v>
      </c>
      <c r="B321" s="46" t="s">
        <v>610</v>
      </c>
      <c r="C321" s="37"/>
      <c r="D321" s="37">
        <v>0</v>
      </c>
      <c r="E321" s="38" t="str">
        <f t="shared" ref="E321:E323" si="115">+IF(C321=0,"",C321/C$161)</f>
        <v/>
      </c>
      <c r="F321" s="38" t="str">
        <f t="shared" ref="F321:F323" si="116">+IF(D321=0,"",D321/D$161)</f>
        <v/>
      </c>
      <c r="G321" s="39" t="str">
        <f t="shared" ref="G321:G323" si="117">+IF(OR(AND(D321=0),(C321=0)),"0",((D321-C321)/C321))</f>
        <v>0</v>
      </c>
      <c r="H321" s="40" t="str">
        <f t="shared" ref="H321:H323" si="118">+IF(OR(AND(E321=""),(G321="")),"",E321*G321)</f>
        <v/>
      </c>
    </row>
    <row r="322" spans="1:8" s="42" customFormat="1" ht="15" x14ac:dyDescent="0.2">
      <c r="A322" s="45" t="s">
        <v>614</v>
      </c>
      <c r="B322" s="46" t="s">
        <v>611</v>
      </c>
      <c r="C322" s="37"/>
      <c r="D322" s="37">
        <v>0</v>
      </c>
      <c r="E322" s="38" t="str">
        <f t="shared" si="115"/>
        <v/>
      </c>
      <c r="F322" s="38" t="str">
        <f t="shared" si="116"/>
        <v/>
      </c>
      <c r="G322" s="39" t="str">
        <f t="shared" si="117"/>
        <v>0</v>
      </c>
      <c r="H322" s="40" t="str">
        <f t="shared" si="118"/>
        <v/>
      </c>
    </row>
    <row r="323" spans="1:8" s="42" customFormat="1" ht="15" x14ac:dyDescent="0.2">
      <c r="A323" s="45" t="s">
        <v>614</v>
      </c>
      <c r="B323" s="46" t="s">
        <v>612</v>
      </c>
      <c r="C323" s="37"/>
      <c r="D323" s="37">
        <v>0</v>
      </c>
      <c r="E323" s="38" t="str">
        <f t="shared" si="115"/>
        <v/>
      </c>
      <c r="F323" s="38" t="str">
        <f t="shared" si="116"/>
        <v/>
      </c>
      <c r="G323" s="39" t="str">
        <f t="shared" si="117"/>
        <v>0</v>
      </c>
      <c r="H323" s="40" t="str">
        <f t="shared" si="118"/>
        <v/>
      </c>
    </row>
    <row r="324" spans="1:8" s="10" customFormat="1" ht="15" x14ac:dyDescent="0.2">
      <c r="B324" s="24"/>
      <c r="E324" s="25"/>
      <c r="F324" s="25"/>
      <c r="G324" s="26"/>
      <c r="H324" s="27"/>
    </row>
    <row r="325" spans="1:8" s="10" customFormat="1" ht="15" x14ac:dyDescent="0.2">
      <c r="B325" s="24"/>
      <c r="E325" s="25"/>
      <c r="F325" s="25"/>
      <c r="G325" s="26"/>
      <c r="H325" s="27"/>
    </row>
    <row r="326" spans="1:8" s="30" customFormat="1" ht="15.75" thickBot="1" x14ac:dyDescent="0.25">
      <c r="B326" s="29"/>
      <c r="C326" s="29"/>
      <c r="D326" s="29"/>
      <c r="E326" s="29"/>
      <c r="F326" s="29"/>
      <c r="H326" s="28"/>
    </row>
    <row r="327" spans="1:8" s="10" customFormat="1" ht="30" customHeight="1" x14ac:dyDescent="0.2">
      <c r="B327" s="68" t="s">
        <v>401</v>
      </c>
      <c r="C327" s="54" t="s">
        <v>402</v>
      </c>
      <c r="D327" s="55"/>
      <c r="E327" s="54" t="s">
        <v>456</v>
      </c>
      <c r="F327" s="55"/>
      <c r="G327" s="56" t="s">
        <v>458</v>
      </c>
      <c r="H327" s="52" t="s">
        <v>377</v>
      </c>
    </row>
    <row r="328" spans="1:8" s="10" customFormat="1" x14ac:dyDescent="0.2">
      <c r="B328" s="68"/>
      <c r="C328" s="35">
        <v>2016</v>
      </c>
      <c r="D328" s="35">
        <v>2017</v>
      </c>
      <c r="E328" s="35">
        <v>2016</v>
      </c>
      <c r="F328" s="35">
        <v>2017</v>
      </c>
      <c r="G328" s="57"/>
      <c r="H328" s="53"/>
    </row>
    <row r="329" spans="1:8" s="10" customFormat="1" x14ac:dyDescent="0.2">
      <c r="B329" s="12" t="s">
        <v>406</v>
      </c>
      <c r="C329" s="13">
        <f>SUM(C330:C546)</f>
        <v>818</v>
      </c>
      <c r="D329" s="13">
        <f>SUM(D330:D546)</f>
        <v>586</v>
      </c>
      <c r="E329" s="14">
        <f>+IF(C329=0,"",C329/C$329)</f>
        <v>1</v>
      </c>
      <c r="F329" s="14">
        <f>+IF(D329=0,"",D329/D$329)</f>
        <v>1</v>
      </c>
      <c r="G329" s="15">
        <f>+IF(OR(AND(D329=0),(C329=0)),"0",((D329-C329)/C329))</f>
        <v>-0.28361858190709044</v>
      </c>
      <c r="H329" s="15">
        <f>+IF(OR(AND(E329=""),(G329="")),"",E329*G329)</f>
        <v>-0.28361858190709044</v>
      </c>
    </row>
    <row r="330" spans="1:8" s="42" customFormat="1" ht="15" x14ac:dyDescent="0.2">
      <c r="B330" s="36" t="s">
        <v>85</v>
      </c>
      <c r="C330" s="37">
        <v>16</v>
      </c>
      <c r="D330" s="37">
        <v>8</v>
      </c>
      <c r="E330" s="38">
        <f>+IF(C330=0,"",C330/C$329)</f>
        <v>1.9559902200488997E-2</v>
      </c>
      <c r="F330" s="38">
        <f>+IF(D330=0,"",D330/D$329)</f>
        <v>1.3651877133105802E-2</v>
      </c>
      <c r="G330" s="39">
        <f>+IF(OR(AND(D330=0),(C330=0)),"0",((D330-C330)/C330))</f>
        <v>-0.5</v>
      </c>
      <c r="H330" s="40">
        <f>+IF(OR(AND(E330=""),(G330="")),"",E330*G330)</f>
        <v>-9.7799511002444987E-3</v>
      </c>
    </row>
    <row r="331" spans="1:8" s="42" customFormat="1" ht="15" x14ac:dyDescent="0.2">
      <c r="B331" s="36" t="s">
        <v>97</v>
      </c>
      <c r="C331" s="37">
        <v>1</v>
      </c>
      <c r="D331" s="37">
        <v>1</v>
      </c>
      <c r="E331" s="38">
        <f t="shared" ref="E331:E395" si="119">+IF(C331=0,"",C331/C$329)</f>
        <v>1.2224938875305623E-3</v>
      </c>
      <c r="F331" s="38">
        <f t="shared" ref="F331:F395" si="120">+IF(D331=0,"",D331/D$329)</f>
        <v>1.7064846416382253E-3</v>
      </c>
      <c r="G331" s="39">
        <f t="shared" ref="G331:G395" si="121">+IF(OR(AND(D331=0),(C331=0)),"0",((D331-C331)/C331))</f>
        <v>0</v>
      </c>
      <c r="H331" s="40">
        <f t="shared" ref="H331:H395" si="122">+IF(OR(AND(E331=""),(G331="")),"",E331*G331)</f>
        <v>0</v>
      </c>
    </row>
    <row r="332" spans="1:8" s="42" customFormat="1" ht="15" x14ac:dyDescent="0.2">
      <c r="B332" s="36" t="s">
        <v>89</v>
      </c>
      <c r="C332" s="37">
        <v>2</v>
      </c>
      <c r="D332" s="37">
        <v>1</v>
      </c>
      <c r="E332" s="38">
        <f t="shared" si="119"/>
        <v>2.4449877750611247E-3</v>
      </c>
      <c r="F332" s="38">
        <f t="shared" si="120"/>
        <v>1.7064846416382253E-3</v>
      </c>
      <c r="G332" s="39">
        <f t="shared" si="121"/>
        <v>-0.5</v>
      </c>
      <c r="H332" s="40">
        <f t="shared" si="122"/>
        <v>-1.2224938875305623E-3</v>
      </c>
    </row>
    <row r="333" spans="1:8" s="42" customFormat="1" ht="15" x14ac:dyDescent="0.2">
      <c r="B333" s="36" t="s">
        <v>80</v>
      </c>
      <c r="C333" s="37">
        <v>1</v>
      </c>
      <c r="D333" s="37">
        <v>1</v>
      </c>
      <c r="E333" s="38">
        <f t="shared" si="119"/>
        <v>1.2224938875305623E-3</v>
      </c>
      <c r="F333" s="38">
        <f t="shared" si="120"/>
        <v>1.7064846416382253E-3</v>
      </c>
      <c r="G333" s="39">
        <f t="shared" si="121"/>
        <v>0</v>
      </c>
      <c r="H333" s="40">
        <f t="shared" si="122"/>
        <v>0</v>
      </c>
    </row>
    <row r="334" spans="1:8" s="42" customFormat="1" ht="15" x14ac:dyDescent="0.2">
      <c r="B334" s="36" t="s">
        <v>96</v>
      </c>
      <c r="C334" s="37">
        <v>0</v>
      </c>
      <c r="D334" s="37">
        <v>0</v>
      </c>
      <c r="E334" s="38" t="str">
        <f t="shared" si="119"/>
        <v/>
      </c>
      <c r="F334" s="38" t="str">
        <f t="shared" si="120"/>
        <v/>
      </c>
      <c r="G334" s="39" t="str">
        <f t="shared" si="121"/>
        <v>0</v>
      </c>
      <c r="H334" s="40" t="str">
        <f t="shared" si="122"/>
        <v/>
      </c>
    </row>
    <row r="335" spans="1:8" s="42" customFormat="1" ht="15" x14ac:dyDescent="0.2">
      <c r="B335" s="36" t="s">
        <v>95</v>
      </c>
      <c r="C335" s="37">
        <v>0</v>
      </c>
      <c r="D335" s="37">
        <v>0</v>
      </c>
      <c r="E335" s="38" t="str">
        <f t="shared" si="119"/>
        <v/>
      </c>
      <c r="F335" s="38" t="str">
        <f t="shared" si="120"/>
        <v/>
      </c>
      <c r="G335" s="39" t="str">
        <f t="shared" si="121"/>
        <v>0</v>
      </c>
      <c r="H335" s="40" t="str">
        <f t="shared" si="122"/>
        <v/>
      </c>
    </row>
    <row r="336" spans="1:8" s="42" customFormat="1" ht="15" x14ac:dyDescent="0.2">
      <c r="B336" s="36" t="s">
        <v>527</v>
      </c>
      <c r="C336" s="37">
        <v>35</v>
      </c>
      <c r="D336" s="37">
        <v>28</v>
      </c>
      <c r="E336" s="38">
        <f t="shared" si="119"/>
        <v>4.2787286063569685E-2</v>
      </c>
      <c r="F336" s="38">
        <f t="shared" si="120"/>
        <v>4.778156996587031E-2</v>
      </c>
      <c r="G336" s="39">
        <f t="shared" si="121"/>
        <v>-0.2</v>
      </c>
      <c r="H336" s="40">
        <f t="shared" si="122"/>
        <v>-8.5574572127139377E-3</v>
      </c>
    </row>
    <row r="337" spans="2:8" s="42" customFormat="1" ht="15" x14ac:dyDescent="0.2">
      <c r="B337" s="36" t="s">
        <v>93</v>
      </c>
      <c r="C337" s="37">
        <v>0</v>
      </c>
      <c r="D337" s="37">
        <v>0</v>
      </c>
      <c r="E337" s="38" t="str">
        <f t="shared" si="119"/>
        <v/>
      </c>
      <c r="F337" s="38" t="str">
        <f t="shared" si="120"/>
        <v/>
      </c>
      <c r="G337" s="39" t="str">
        <f t="shared" si="121"/>
        <v>0</v>
      </c>
      <c r="H337" s="40" t="str">
        <f t="shared" si="122"/>
        <v/>
      </c>
    </row>
    <row r="338" spans="2:8" s="42" customFormat="1" ht="15" x14ac:dyDescent="0.2">
      <c r="B338" s="36" t="s">
        <v>92</v>
      </c>
      <c r="C338" s="37">
        <v>1</v>
      </c>
      <c r="D338" s="37">
        <v>0</v>
      </c>
      <c r="E338" s="38">
        <f t="shared" si="119"/>
        <v>1.2224938875305623E-3</v>
      </c>
      <c r="F338" s="38" t="str">
        <f t="shared" si="120"/>
        <v/>
      </c>
      <c r="G338" s="39" t="str">
        <f t="shared" si="121"/>
        <v>0</v>
      </c>
      <c r="H338" s="40">
        <f t="shared" si="122"/>
        <v>0</v>
      </c>
    </row>
    <row r="339" spans="2:8" s="42" customFormat="1" ht="15" x14ac:dyDescent="0.2">
      <c r="B339" s="36" t="s">
        <v>91</v>
      </c>
      <c r="C339" s="37">
        <v>3</v>
      </c>
      <c r="D339" s="37">
        <v>0</v>
      </c>
      <c r="E339" s="38">
        <f t="shared" si="119"/>
        <v>3.667481662591687E-3</v>
      </c>
      <c r="F339" s="38" t="str">
        <f t="shared" si="120"/>
        <v/>
      </c>
      <c r="G339" s="39" t="str">
        <f t="shared" si="121"/>
        <v>0</v>
      </c>
      <c r="H339" s="40">
        <f t="shared" si="122"/>
        <v>0</v>
      </c>
    </row>
    <row r="340" spans="2:8" s="42" customFormat="1" ht="15" x14ac:dyDescent="0.2">
      <c r="B340" s="36" t="s">
        <v>275</v>
      </c>
      <c r="C340" s="37">
        <v>0</v>
      </c>
      <c r="D340" s="37">
        <v>0</v>
      </c>
      <c r="E340" s="38" t="str">
        <f t="shared" si="119"/>
        <v/>
      </c>
      <c r="F340" s="38" t="str">
        <f t="shared" si="120"/>
        <v/>
      </c>
      <c r="G340" s="39" t="str">
        <f t="shared" si="121"/>
        <v>0</v>
      </c>
      <c r="H340" s="40" t="str">
        <f t="shared" si="122"/>
        <v/>
      </c>
    </row>
    <row r="341" spans="2:8" s="42" customFormat="1" ht="15" x14ac:dyDescent="0.2">
      <c r="B341" s="36" t="s">
        <v>528</v>
      </c>
      <c r="C341" s="37">
        <v>0</v>
      </c>
      <c r="D341" s="37">
        <v>0</v>
      </c>
      <c r="E341" s="38" t="str">
        <f t="shared" si="119"/>
        <v/>
      </c>
      <c r="F341" s="38" t="str">
        <f t="shared" si="120"/>
        <v/>
      </c>
      <c r="G341" s="39" t="str">
        <f t="shared" si="121"/>
        <v>0</v>
      </c>
      <c r="H341" s="40" t="str">
        <f t="shared" si="122"/>
        <v/>
      </c>
    </row>
    <row r="342" spans="2:8" s="42" customFormat="1" ht="15" x14ac:dyDescent="0.2">
      <c r="B342" s="36" t="s">
        <v>94</v>
      </c>
      <c r="C342" s="37">
        <v>58</v>
      </c>
      <c r="D342" s="37">
        <v>73</v>
      </c>
      <c r="E342" s="38">
        <f t="shared" si="119"/>
        <v>7.090464547677261E-2</v>
      </c>
      <c r="F342" s="38">
        <f t="shared" si="120"/>
        <v>0.12457337883959044</v>
      </c>
      <c r="G342" s="39">
        <f t="shared" si="121"/>
        <v>0.25862068965517243</v>
      </c>
      <c r="H342" s="40">
        <f t="shared" si="122"/>
        <v>1.8337408312958436E-2</v>
      </c>
    </row>
    <row r="343" spans="2:8" s="42" customFormat="1" ht="15" x14ac:dyDescent="0.2">
      <c r="B343" s="36" t="s">
        <v>84</v>
      </c>
      <c r="C343" s="37">
        <v>0</v>
      </c>
      <c r="D343" s="37">
        <v>2</v>
      </c>
      <c r="E343" s="38" t="str">
        <f t="shared" si="119"/>
        <v/>
      </c>
      <c r="F343" s="38">
        <f t="shared" si="120"/>
        <v>3.4129692832764505E-3</v>
      </c>
      <c r="G343" s="39" t="str">
        <f t="shared" si="121"/>
        <v>0</v>
      </c>
      <c r="H343" s="40" t="str">
        <f t="shared" si="122"/>
        <v/>
      </c>
    </row>
    <row r="344" spans="2:8" s="42" customFormat="1" ht="15" x14ac:dyDescent="0.2">
      <c r="B344" s="36" t="s">
        <v>81</v>
      </c>
      <c r="C344" s="37">
        <v>0</v>
      </c>
      <c r="D344" s="37">
        <v>0</v>
      </c>
      <c r="E344" s="38" t="str">
        <f t="shared" si="119"/>
        <v/>
      </c>
      <c r="F344" s="38" t="str">
        <f t="shared" si="120"/>
        <v/>
      </c>
      <c r="G344" s="39" t="str">
        <f t="shared" si="121"/>
        <v>0</v>
      </c>
      <c r="H344" s="40" t="str">
        <f t="shared" si="122"/>
        <v/>
      </c>
    </row>
    <row r="345" spans="2:8" s="42" customFormat="1" ht="15" x14ac:dyDescent="0.2">
      <c r="B345" s="36" t="s">
        <v>90</v>
      </c>
      <c r="C345" s="37">
        <v>46</v>
      </c>
      <c r="D345" s="37">
        <v>11</v>
      </c>
      <c r="E345" s="38">
        <f t="shared" si="119"/>
        <v>5.623471882640587E-2</v>
      </c>
      <c r="F345" s="38">
        <f t="shared" si="120"/>
        <v>1.877133105802048E-2</v>
      </c>
      <c r="G345" s="39">
        <f t="shared" si="121"/>
        <v>-0.76086956521739135</v>
      </c>
      <c r="H345" s="40">
        <f t="shared" si="122"/>
        <v>-4.2787286063569685E-2</v>
      </c>
    </row>
    <row r="346" spans="2:8" s="42" customFormat="1" ht="15" x14ac:dyDescent="0.2">
      <c r="B346" s="36" t="s">
        <v>87</v>
      </c>
      <c r="C346" s="37">
        <v>0</v>
      </c>
      <c r="D346" s="37">
        <v>10</v>
      </c>
      <c r="E346" s="38" t="str">
        <f t="shared" si="119"/>
        <v/>
      </c>
      <c r="F346" s="38">
        <f t="shared" si="120"/>
        <v>1.7064846416382253E-2</v>
      </c>
      <c r="G346" s="39" t="str">
        <f t="shared" si="121"/>
        <v>0</v>
      </c>
      <c r="H346" s="40" t="str">
        <f t="shared" si="122"/>
        <v/>
      </c>
    </row>
    <row r="347" spans="2:8" s="42" customFormat="1" ht="15" x14ac:dyDescent="0.2">
      <c r="B347" s="36" t="s">
        <v>82</v>
      </c>
      <c r="C347" s="37">
        <v>0</v>
      </c>
      <c r="D347" s="37">
        <v>0</v>
      </c>
      <c r="E347" s="38" t="str">
        <f t="shared" si="119"/>
        <v/>
      </c>
      <c r="F347" s="38" t="str">
        <f t="shared" si="120"/>
        <v/>
      </c>
      <c r="G347" s="39" t="str">
        <f t="shared" si="121"/>
        <v>0</v>
      </c>
      <c r="H347" s="40" t="str">
        <f t="shared" si="122"/>
        <v/>
      </c>
    </row>
    <row r="348" spans="2:8" s="42" customFormat="1" ht="15" x14ac:dyDescent="0.2">
      <c r="B348" s="36" t="s">
        <v>276</v>
      </c>
      <c r="C348" s="37">
        <v>0</v>
      </c>
      <c r="D348" s="37">
        <v>0</v>
      </c>
      <c r="E348" s="38" t="str">
        <f t="shared" si="119"/>
        <v/>
      </c>
      <c r="F348" s="38" t="str">
        <f t="shared" si="120"/>
        <v/>
      </c>
      <c r="G348" s="39" t="str">
        <f t="shared" si="121"/>
        <v>0</v>
      </c>
      <c r="H348" s="40" t="str">
        <f t="shared" si="122"/>
        <v/>
      </c>
    </row>
    <row r="349" spans="2:8" s="42" customFormat="1" ht="15" x14ac:dyDescent="0.2">
      <c r="B349" s="36" t="s">
        <v>277</v>
      </c>
      <c r="C349" s="37">
        <v>20</v>
      </c>
      <c r="D349" s="37">
        <v>102</v>
      </c>
      <c r="E349" s="38">
        <f t="shared" si="119"/>
        <v>2.4449877750611249E-2</v>
      </c>
      <c r="F349" s="38">
        <f t="shared" si="120"/>
        <v>0.17406143344709898</v>
      </c>
      <c r="G349" s="39">
        <f t="shared" si="121"/>
        <v>4.0999999999999996</v>
      </c>
      <c r="H349" s="40">
        <f t="shared" si="122"/>
        <v>0.10024449877750612</v>
      </c>
    </row>
    <row r="350" spans="2:8" s="42" customFormat="1" ht="15" x14ac:dyDescent="0.2">
      <c r="B350" s="36" t="s">
        <v>278</v>
      </c>
      <c r="C350" s="37">
        <v>22</v>
      </c>
      <c r="D350" s="37">
        <v>0</v>
      </c>
      <c r="E350" s="38">
        <f t="shared" si="119"/>
        <v>2.6894865525672371E-2</v>
      </c>
      <c r="F350" s="38" t="str">
        <f t="shared" si="120"/>
        <v/>
      </c>
      <c r="G350" s="39" t="str">
        <f t="shared" si="121"/>
        <v>0</v>
      </c>
      <c r="H350" s="40">
        <f t="shared" si="122"/>
        <v>0</v>
      </c>
    </row>
    <row r="351" spans="2:8" s="42" customFormat="1" ht="15" x14ac:dyDescent="0.2">
      <c r="B351" s="36" t="s">
        <v>86</v>
      </c>
      <c r="C351" s="37">
        <v>0</v>
      </c>
      <c r="D351" s="37">
        <v>0</v>
      </c>
      <c r="E351" s="38" t="str">
        <f t="shared" si="119"/>
        <v/>
      </c>
      <c r="F351" s="38" t="str">
        <f t="shared" si="120"/>
        <v/>
      </c>
      <c r="G351" s="39" t="str">
        <f t="shared" si="121"/>
        <v>0</v>
      </c>
      <c r="H351" s="40" t="str">
        <f t="shared" si="122"/>
        <v/>
      </c>
    </row>
    <row r="352" spans="2:8" s="42" customFormat="1" ht="15" x14ac:dyDescent="0.2">
      <c r="B352" s="36" t="s">
        <v>88</v>
      </c>
      <c r="C352" s="37">
        <v>2</v>
      </c>
      <c r="D352" s="37">
        <v>1</v>
      </c>
      <c r="E352" s="38">
        <f t="shared" si="119"/>
        <v>2.4449877750611247E-3</v>
      </c>
      <c r="F352" s="38">
        <f t="shared" si="120"/>
        <v>1.7064846416382253E-3</v>
      </c>
      <c r="G352" s="39">
        <f t="shared" si="121"/>
        <v>-0.5</v>
      </c>
      <c r="H352" s="40">
        <f t="shared" si="122"/>
        <v>-1.2224938875305623E-3</v>
      </c>
    </row>
    <row r="353" spans="2:8" s="42" customFormat="1" ht="15" x14ac:dyDescent="0.2">
      <c r="B353" s="36" t="s">
        <v>279</v>
      </c>
      <c r="C353" s="37">
        <v>14</v>
      </c>
      <c r="D353" s="37">
        <v>10</v>
      </c>
      <c r="E353" s="38">
        <f t="shared" si="119"/>
        <v>1.7114914425427872E-2</v>
      </c>
      <c r="F353" s="38">
        <f t="shared" si="120"/>
        <v>1.7064846416382253E-2</v>
      </c>
      <c r="G353" s="39">
        <f t="shared" si="121"/>
        <v>-0.2857142857142857</v>
      </c>
      <c r="H353" s="40">
        <f t="shared" si="122"/>
        <v>-4.8899755501222485E-3</v>
      </c>
    </row>
    <row r="354" spans="2:8" s="42" customFormat="1" ht="15" x14ac:dyDescent="0.2">
      <c r="B354" s="36" t="s">
        <v>99</v>
      </c>
      <c r="C354" s="37">
        <v>0</v>
      </c>
      <c r="D354" s="37">
        <v>4</v>
      </c>
      <c r="E354" s="38" t="str">
        <f t="shared" si="119"/>
        <v/>
      </c>
      <c r="F354" s="38">
        <f t="shared" si="120"/>
        <v>6.8259385665529011E-3</v>
      </c>
      <c r="G354" s="39" t="str">
        <f t="shared" si="121"/>
        <v>0</v>
      </c>
      <c r="H354" s="40" t="str">
        <f t="shared" si="122"/>
        <v/>
      </c>
    </row>
    <row r="355" spans="2:8" s="42" customFormat="1" ht="15" x14ac:dyDescent="0.2">
      <c r="B355" s="36" t="s">
        <v>98</v>
      </c>
      <c r="C355" s="37">
        <v>0</v>
      </c>
      <c r="D355" s="37">
        <v>0</v>
      </c>
      <c r="E355" s="38" t="str">
        <f t="shared" si="119"/>
        <v/>
      </c>
      <c r="F355" s="38" t="str">
        <f t="shared" si="120"/>
        <v/>
      </c>
      <c r="G355" s="39" t="str">
        <f t="shared" si="121"/>
        <v>0</v>
      </c>
      <c r="H355" s="40" t="str">
        <f t="shared" si="122"/>
        <v/>
      </c>
    </row>
    <row r="356" spans="2:8" s="42" customFormat="1" ht="15" x14ac:dyDescent="0.2">
      <c r="B356" s="36" t="s">
        <v>83</v>
      </c>
      <c r="C356" s="37">
        <v>0</v>
      </c>
      <c r="D356" s="37">
        <v>1</v>
      </c>
      <c r="E356" s="38" t="str">
        <f t="shared" si="119"/>
        <v/>
      </c>
      <c r="F356" s="38">
        <f t="shared" si="120"/>
        <v>1.7064846416382253E-3</v>
      </c>
      <c r="G356" s="39" t="str">
        <f t="shared" si="121"/>
        <v>0</v>
      </c>
      <c r="H356" s="40" t="str">
        <f t="shared" si="122"/>
        <v/>
      </c>
    </row>
    <row r="357" spans="2:8" s="42" customFormat="1" ht="15" x14ac:dyDescent="0.2">
      <c r="B357" s="36" t="s">
        <v>280</v>
      </c>
      <c r="C357" s="37">
        <v>0</v>
      </c>
      <c r="D357" s="37">
        <v>0</v>
      </c>
      <c r="E357" s="38" t="str">
        <f t="shared" si="119"/>
        <v/>
      </c>
      <c r="F357" s="38" t="str">
        <f t="shared" si="120"/>
        <v/>
      </c>
      <c r="G357" s="39" t="str">
        <f t="shared" si="121"/>
        <v>0</v>
      </c>
      <c r="H357" s="40" t="str">
        <f t="shared" si="122"/>
        <v/>
      </c>
    </row>
    <row r="358" spans="2:8" s="42" customFormat="1" ht="15" x14ac:dyDescent="0.2">
      <c r="B358" s="36" t="s">
        <v>371</v>
      </c>
      <c r="C358" s="37">
        <v>0</v>
      </c>
      <c r="D358" s="37">
        <v>10</v>
      </c>
      <c r="E358" s="38" t="str">
        <f t="shared" si="119"/>
        <v/>
      </c>
      <c r="F358" s="38">
        <f t="shared" si="120"/>
        <v>1.7064846416382253E-2</v>
      </c>
      <c r="G358" s="39" t="str">
        <f t="shared" si="121"/>
        <v>0</v>
      </c>
      <c r="H358" s="40" t="str">
        <f t="shared" si="122"/>
        <v/>
      </c>
    </row>
    <row r="359" spans="2:8" s="42" customFormat="1" ht="15" x14ac:dyDescent="0.2">
      <c r="B359" s="36" t="s">
        <v>372</v>
      </c>
      <c r="C359" s="37">
        <v>0</v>
      </c>
      <c r="D359" s="37">
        <v>0</v>
      </c>
      <c r="E359" s="38" t="str">
        <f t="shared" si="119"/>
        <v/>
      </c>
      <c r="F359" s="38" t="str">
        <f t="shared" si="120"/>
        <v/>
      </c>
      <c r="G359" s="39" t="str">
        <f t="shared" si="121"/>
        <v>0</v>
      </c>
      <c r="H359" s="40" t="str">
        <f t="shared" si="122"/>
        <v/>
      </c>
    </row>
    <row r="360" spans="2:8" s="42" customFormat="1" ht="15" x14ac:dyDescent="0.2">
      <c r="B360" s="36" t="s">
        <v>529</v>
      </c>
      <c r="C360" s="37">
        <v>0</v>
      </c>
      <c r="D360" s="37">
        <v>0</v>
      </c>
      <c r="E360" s="38" t="str">
        <f t="shared" si="119"/>
        <v/>
      </c>
      <c r="F360" s="38" t="str">
        <f t="shared" si="120"/>
        <v/>
      </c>
      <c r="G360" s="39" t="str">
        <f t="shared" si="121"/>
        <v>0</v>
      </c>
      <c r="H360" s="40" t="str">
        <f t="shared" si="122"/>
        <v/>
      </c>
    </row>
    <row r="361" spans="2:8" s="42" customFormat="1" ht="15" x14ac:dyDescent="0.2">
      <c r="B361" s="36" t="s">
        <v>530</v>
      </c>
      <c r="C361" s="37">
        <v>2</v>
      </c>
      <c r="D361" s="37">
        <v>8</v>
      </c>
      <c r="E361" s="38">
        <f t="shared" si="119"/>
        <v>2.4449877750611247E-3</v>
      </c>
      <c r="F361" s="38">
        <f t="shared" si="120"/>
        <v>1.3651877133105802E-2</v>
      </c>
      <c r="G361" s="39">
        <f t="shared" si="121"/>
        <v>3</v>
      </c>
      <c r="H361" s="40">
        <f t="shared" si="122"/>
        <v>7.3349633251833741E-3</v>
      </c>
    </row>
    <row r="362" spans="2:8" s="42" customFormat="1" ht="15" x14ac:dyDescent="0.2">
      <c r="B362" s="36" t="s">
        <v>531</v>
      </c>
      <c r="C362" s="37">
        <v>1</v>
      </c>
      <c r="D362" s="37">
        <v>0</v>
      </c>
      <c r="E362" s="38">
        <f t="shared" si="119"/>
        <v>1.2224938875305623E-3</v>
      </c>
      <c r="F362" s="38" t="str">
        <f t="shared" si="120"/>
        <v/>
      </c>
      <c r="G362" s="39" t="str">
        <f t="shared" si="121"/>
        <v>0</v>
      </c>
      <c r="H362" s="40">
        <f t="shared" si="122"/>
        <v>0</v>
      </c>
    </row>
    <row r="363" spans="2:8" s="42" customFormat="1" ht="15" x14ac:dyDescent="0.2">
      <c r="B363" s="36" t="s">
        <v>532</v>
      </c>
      <c r="C363" s="37">
        <v>0</v>
      </c>
      <c r="D363" s="37">
        <v>0</v>
      </c>
      <c r="E363" s="38" t="str">
        <f t="shared" si="119"/>
        <v/>
      </c>
      <c r="F363" s="38" t="str">
        <f t="shared" si="120"/>
        <v/>
      </c>
      <c r="G363" s="39" t="str">
        <f t="shared" si="121"/>
        <v>0</v>
      </c>
      <c r="H363" s="40" t="str">
        <f t="shared" si="122"/>
        <v/>
      </c>
    </row>
    <row r="364" spans="2:8" s="42" customFormat="1" ht="15" x14ac:dyDescent="0.2">
      <c r="B364" s="36" t="s">
        <v>281</v>
      </c>
      <c r="C364" s="37">
        <v>0</v>
      </c>
      <c r="D364" s="37">
        <v>0</v>
      </c>
      <c r="E364" s="38" t="str">
        <f t="shared" si="119"/>
        <v/>
      </c>
      <c r="F364" s="38" t="str">
        <f t="shared" si="120"/>
        <v/>
      </c>
      <c r="G364" s="39" t="str">
        <f t="shared" si="121"/>
        <v>0</v>
      </c>
      <c r="H364" s="40" t="str">
        <f t="shared" si="122"/>
        <v/>
      </c>
    </row>
    <row r="365" spans="2:8" s="42" customFormat="1" ht="15" x14ac:dyDescent="0.2">
      <c r="B365" s="36" t="s">
        <v>282</v>
      </c>
      <c r="C365" s="37">
        <v>8</v>
      </c>
      <c r="D365" s="37">
        <v>21</v>
      </c>
      <c r="E365" s="38">
        <f t="shared" si="119"/>
        <v>9.7799511002444987E-3</v>
      </c>
      <c r="F365" s="38">
        <f t="shared" si="120"/>
        <v>3.5836177474402729E-2</v>
      </c>
      <c r="G365" s="39">
        <f t="shared" si="121"/>
        <v>1.625</v>
      </c>
      <c r="H365" s="40">
        <f t="shared" si="122"/>
        <v>1.5892420537897311E-2</v>
      </c>
    </row>
    <row r="366" spans="2:8" s="42" customFormat="1" ht="15" x14ac:dyDescent="0.2">
      <c r="B366" s="36" t="s">
        <v>533</v>
      </c>
      <c r="C366" s="37">
        <v>0</v>
      </c>
      <c r="D366" s="37">
        <v>0</v>
      </c>
      <c r="E366" s="38" t="str">
        <f t="shared" si="119"/>
        <v/>
      </c>
      <c r="F366" s="38" t="str">
        <f t="shared" si="120"/>
        <v/>
      </c>
      <c r="G366" s="39" t="str">
        <f t="shared" si="121"/>
        <v>0</v>
      </c>
      <c r="H366" s="40" t="str">
        <f t="shared" si="122"/>
        <v/>
      </c>
    </row>
    <row r="367" spans="2:8" s="42" customFormat="1" ht="15" x14ac:dyDescent="0.2">
      <c r="B367" s="36" t="s">
        <v>534</v>
      </c>
      <c r="C367" s="37">
        <v>121</v>
      </c>
      <c r="D367" s="37">
        <v>26</v>
      </c>
      <c r="E367" s="38">
        <f t="shared" si="119"/>
        <v>0.14792176039119803</v>
      </c>
      <c r="F367" s="38">
        <f t="shared" si="120"/>
        <v>4.4368600682593858E-2</v>
      </c>
      <c r="G367" s="39">
        <f t="shared" si="121"/>
        <v>-0.78512396694214881</v>
      </c>
      <c r="H367" s="40">
        <f t="shared" si="122"/>
        <v>-0.11613691931540342</v>
      </c>
    </row>
    <row r="368" spans="2:8" s="42" customFormat="1" ht="15" x14ac:dyDescent="0.2">
      <c r="B368" s="36" t="s">
        <v>108</v>
      </c>
      <c r="C368" s="37">
        <v>19</v>
      </c>
      <c r="D368" s="37">
        <v>30</v>
      </c>
      <c r="E368" s="38">
        <f t="shared" si="119"/>
        <v>2.3227383863080684E-2</v>
      </c>
      <c r="F368" s="38">
        <f t="shared" si="120"/>
        <v>5.1194539249146756E-2</v>
      </c>
      <c r="G368" s="39">
        <f t="shared" si="121"/>
        <v>0.57894736842105265</v>
      </c>
      <c r="H368" s="40">
        <f t="shared" si="122"/>
        <v>1.3447432762836185E-2</v>
      </c>
    </row>
    <row r="369" spans="1:8" s="42" customFormat="1" ht="15" x14ac:dyDescent="0.2">
      <c r="B369" s="36" t="s">
        <v>101</v>
      </c>
      <c r="C369" s="37">
        <v>3</v>
      </c>
      <c r="D369" s="37">
        <v>3</v>
      </c>
      <c r="E369" s="38">
        <f t="shared" si="119"/>
        <v>3.667481662591687E-3</v>
      </c>
      <c r="F369" s="38">
        <f t="shared" si="120"/>
        <v>5.1194539249146756E-3</v>
      </c>
      <c r="G369" s="39">
        <f t="shared" si="121"/>
        <v>0</v>
      </c>
      <c r="H369" s="40">
        <f t="shared" si="122"/>
        <v>0</v>
      </c>
    </row>
    <row r="370" spans="1:8" s="42" customFormat="1" ht="15" x14ac:dyDescent="0.2">
      <c r="B370" s="36" t="s">
        <v>107</v>
      </c>
      <c r="C370" s="37">
        <v>52</v>
      </c>
      <c r="D370" s="37">
        <v>4</v>
      </c>
      <c r="E370" s="38">
        <f t="shared" si="119"/>
        <v>6.3569682151589244E-2</v>
      </c>
      <c r="F370" s="38">
        <f t="shared" si="120"/>
        <v>6.8259385665529011E-3</v>
      </c>
      <c r="G370" s="39">
        <f t="shared" si="121"/>
        <v>-0.92307692307692313</v>
      </c>
      <c r="H370" s="40">
        <f t="shared" si="122"/>
        <v>-5.8679706601466999E-2</v>
      </c>
    </row>
    <row r="371" spans="1:8" s="42" customFormat="1" ht="15" x14ac:dyDescent="0.2">
      <c r="B371" s="36" t="s">
        <v>110</v>
      </c>
      <c r="C371" s="37">
        <v>0</v>
      </c>
      <c r="D371" s="37">
        <v>0</v>
      </c>
      <c r="E371" s="38" t="str">
        <f t="shared" si="119"/>
        <v/>
      </c>
      <c r="F371" s="38" t="str">
        <f t="shared" si="120"/>
        <v/>
      </c>
      <c r="G371" s="39" t="str">
        <f t="shared" si="121"/>
        <v>0</v>
      </c>
      <c r="H371" s="40" t="str">
        <f t="shared" si="122"/>
        <v/>
      </c>
    </row>
    <row r="372" spans="1:8" s="42" customFormat="1" ht="15" x14ac:dyDescent="0.2">
      <c r="B372" s="36" t="s">
        <v>111</v>
      </c>
      <c r="C372" s="37">
        <v>0</v>
      </c>
      <c r="D372" s="37">
        <v>0</v>
      </c>
      <c r="E372" s="38" t="str">
        <f t="shared" si="119"/>
        <v/>
      </c>
      <c r="F372" s="38" t="str">
        <f t="shared" si="120"/>
        <v/>
      </c>
      <c r="G372" s="39" t="str">
        <f t="shared" si="121"/>
        <v>0</v>
      </c>
      <c r="H372" s="40" t="str">
        <f t="shared" si="122"/>
        <v/>
      </c>
    </row>
    <row r="373" spans="1:8" s="42" customFormat="1" ht="30" x14ac:dyDescent="0.2">
      <c r="B373" s="36" t="s">
        <v>283</v>
      </c>
      <c r="C373" s="37">
        <v>0</v>
      </c>
      <c r="D373" s="37">
        <v>0</v>
      </c>
      <c r="E373" s="38" t="str">
        <f t="shared" si="119"/>
        <v/>
      </c>
      <c r="F373" s="38" t="str">
        <f t="shared" si="120"/>
        <v/>
      </c>
      <c r="G373" s="39" t="str">
        <f t="shared" si="121"/>
        <v>0</v>
      </c>
      <c r="H373" s="40" t="str">
        <f t="shared" si="122"/>
        <v/>
      </c>
    </row>
    <row r="374" spans="1:8" s="42" customFormat="1" ht="15" x14ac:dyDescent="0.2">
      <c r="B374" s="36" t="s">
        <v>284</v>
      </c>
      <c r="C374" s="37">
        <v>1</v>
      </c>
      <c r="D374" s="37">
        <v>0</v>
      </c>
      <c r="E374" s="38">
        <f t="shared" si="119"/>
        <v>1.2224938875305623E-3</v>
      </c>
      <c r="F374" s="38" t="str">
        <f t="shared" si="120"/>
        <v/>
      </c>
      <c r="G374" s="39" t="str">
        <f t="shared" si="121"/>
        <v>0</v>
      </c>
      <c r="H374" s="40">
        <f t="shared" si="122"/>
        <v>0</v>
      </c>
    </row>
    <row r="375" spans="1:8" s="42" customFormat="1" ht="15" x14ac:dyDescent="0.2">
      <c r="B375" s="36" t="s">
        <v>285</v>
      </c>
      <c r="C375" s="37">
        <v>0</v>
      </c>
      <c r="D375" s="37">
        <v>0</v>
      </c>
      <c r="E375" s="38" t="str">
        <f t="shared" si="119"/>
        <v/>
      </c>
      <c r="F375" s="38" t="str">
        <f t="shared" si="120"/>
        <v/>
      </c>
      <c r="G375" s="39" t="str">
        <f t="shared" si="121"/>
        <v>0</v>
      </c>
      <c r="H375" s="40" t="str">
        <f t="shared" si="122"/>
        <v/>
      </c>
    </row>
    <row r="376" spans="1:8" s="42" customFormat="1" ht="15" x14ac:dyDescent="0.2">
      <c r="B376" s="36" t="s">
        <v>100</v>
      </c>
      <c r="C376" s="37">
        <v>0</v>
      </c>
      <c r="D376" s="37">
        <v>0</v>
      </c>
      <c r="E376" s="38" t="str">
        <f t="shared" si="119"/>
        <v/>
      </c>
      <c r="F376" s="38" t="str">
        <f t="shared" si="120"/>
        <v/>
      </c>
      <c r="G376" s="39" t="str">
        <f t="shared" si="121"/>
        <v>0</v>
      </c>
      <c r="H376" s="40" t="str">
        <f t="shared" si="122"/>
        <v/>
      </c>
    </row>
    <row r="377" spans="1:8" s="42" customFormat="1" ht="15" x14ac:dyDescent="0.2">
      <c r="B377" s="36" t="s">
        <v>286</v>
      </c>
      <c r="C377" s="37">
        <v>0</v>
      </c>
      <c r="D377" s="37">
        <v>0</v>
      </c>
      <c r="E377" s="38" t="str">
        <f t="shared" si="119"/>
        <v/>
      </c>
      <c r="F377" s="38" t="str">
        <f t="shared" si="120"/>
        <v/>
      </c>
      <c r="G377" s="39" t="str">
        <f t="shared" si="121"/>
        <v>0</v>
      </c>
      <c r="H377" s="40" t="str">
        <f t="shared" si="122"/>
        <v/>
      </c>
    </row>
    <row r="378" spans="1:8" s="42" customFormat="1" ht="15" x14ac:dyDescent="0.2">
      <c r="B378" s="36" t="s">
        <v>535</v>
      </c>
      <c r="C378" s="37">
        <v>0</v>
      </c>
      <c r="D378" s="37">
        <v>0</v>
      </c>
      <c r="E378" s="38" t="str">
        <f t="shared" si="119"/>
        <v/>
      </c>
      <c r="F378" s="38" t="str">
        <f t="shared" si="120"/>
        <v/>
      </c>
      <c r="G378" s="39" t="str">
        <f t="shared" si="121"/>
        <v>0</v>
      </c>
      <c r="H378" s="40" t="str">
        <f t="shared" si="122"/>
        <v/>
      </c>
    </row>
    <row r="379" spans="1:8" s="42" customFormat="1" ht="15" x14ac:dyDescent="0.2">
      <c r="B379" s="36" t="s">
        <v>109</v>
      </c>
      <c r="C379" s="37">
        <v>8</v>
      </c>
      <c r="D379" s="37">
        <v>3</v>
      </c>
      <c r="E379" s="38">
        <f t="shared" si="119"/>
        <v>9.7799511002444987E-3</v>
      </c>
      <c r="F379" s="38">
        <f t="shared" si="120"/>
        <v>5.1194539249146756E-3</v>
      </c>
      <c r="G379" s="39">
        <f t="shared" si="121"/>
        <v>-0.625</v>
      </c>
      <c r="H379" s="40">
        <f t="shared" si="122"/>
        <v>-6.1124694376528121E-3</v>
      </c>
    </row>
    <row r="380" spans="1:8" s="42" customFormat="1" ht="15" x14ac:dyDescent="0.2">
      <c r="B380" s="36" t="s">
        <v>287</v>
      </c>
      <c r="C380" s="37">
        <v>19</v>
      </c>
      <c r="D380" s="37">
        <v>31</v>
      </c>
      <c r="E380" s="38">
        <f t="shared" si="119"/>
        <v>2.3227383863080684E-2</v>
      </c>
      <c r="F380" s="38">
        <f t="shared" si="120"/>
        <v>5.2901023890784986E-2</v>
      </c>
      <c r="G380" s="39">
        <f t="shared" si="121"/>
        <v>0.63157894736842102</v>
      </c>
      <c r="H380" s="40">
        <f t="shared" si="122"/>
        <v>1.4669926650366746E-2</v>
      </c>
    </row>
    <row r="381" spans="1:8" s="42" customFormat="1" ht="15" x14ac:dyDescent="0.2">
      <c r="B381" s="36" t="s">
        <v>536</v>
      </c>
      <c r="C381" s="37">
        <v>2</v>
      </c>
      <c r="D381" s="37">
        <v>1</v>
      </c>
      <c r="E381" s="38">
        <f t="shared" si="119"/>
        <v>2.4449877750611247E-3</v>
      </c>
      <c r="F381" s="38">
        <f t="shared" si="120"/>
        <v>1.7064846416382253E-3</v>
      </c>
      <c r="G381" s="39">
        <f t="shared" si="121"/>
        <v>-0.5</v>
      </c>
      <c r="H381" s="40">
        <f t="shared" si="122"/>
        <v>-1.2224938875305623E-3</v>
      </c>
    </row>
    <row r="382" spans="1:8" s="42" customFormat="1" ht="15" x14ac:dyDescent="0.2">
      <c r="B382" s="36" t="s">
        <v>103</v>
      </c>
      <c r="C382" s="37">
        <v>5</v>
      </c>
      <c r="D382" s="37">
        <v>2</v>
      </c>
      <c r="E382" s="38">
        <f t="shared" si="119"/>
        <v>6.1124694376528121E-3</v>
      </c>
      <c r="F382" s="38">
        <f t="shared" si="120"/>
        <v>3.4129692832764505E-3</v>
      </c>
      <c r="G382" s="39">
        <f t="shared" si="121"/>
        <v>-0.6</v>
      </c>
      <c r="H382" s="40">
        <f t="shared" si="122"/>
        <v>-3.667481662591687E-3</v>
      </c>
    </row>
    <row r="383" spans="1:8" s="42" customFormat="1" ht="15" x14ac:dyDescent="0.2">
      <c r="A383" s="45" t="s">
        <v>614</v>
      </c>
      <c r="B383" s="36" t="s">
        <v>593</v>
      </c>
      <c r="C383" s="37"/>
      <c r="D383" s="37">
        <v>0</v>
      </c>
      <c r="E383" s="38" t="str">
        <f t="shared" ref="E383" si="123">+IF(C383=0,"",C383/C$329)</f>
        <v/>
      </c>
      <c r="F383" s="38" t="str">
        <f t="shared" ref="F383" si="124">+IF(D383=0,"",D383/D$329)</f>
        <v/>
      </c>
      <c r="G383" s="39" t="str">
        <f t="shared" ref="G383" si="125">+IF(OR(AND(D383=0),(C383=0)),"0",((D383-C383)/C383))</f>
        <v>0</v>
      </c>
      <c r="H383" s="40" t="str">
        <f t="shared" ref="H383" si="126">+IF(OR(AND(E383=""),(G383="")),"",E383*G383)</f>
        <v/>
      </c>
    </row>
    <row r="384" spans="1:8" s="42" customFormat="1" ht="15" x14ac:dyDescent="0.2">
      <c r="B384" s="36" t="s">
        <v>288</v>
      </c>
      <c r="C384" s="37">
        <v>0</v>
      </c>
      <c r="D384" s="37">
        <v>0</v>
      </c>
      <c r="E384" s="38" t="str">
        <f t="shared" si="119"/>
        <v/>
      </c>
      <c r="F384" s="38" t="str">
        <f t="shared" si="120"/>
        <v/>
      </c>
      <c r="G384" s="39" t="str">
        <f t="shared" si="121"/>
        <v>0</v>
      </c>
      <c r="H384" s="40" t="str">
        <f t="shared" si="122"/>
        <v/>
      </c>
    </row>
    <row r="385" spans="1:8" s="42" customFormat="1" ht="15" x14ac:dyDescent="0.2">
      <c r="B385" s="36" t="s">
        <v>289</v>
      </c>
      <c r="C385" s="37">
        <v>0</v>
      </c>
      <c r="D385" s="37">
        <v>0</v>
      </c>
      <c r="E385" s="38" t="str">
        <f t="shared" si="119"/>
        <v/>
      </c>
      <c r="F385" s="38" t="str">
        <f t="shared" si="120"/>
        <v/>
      </c>
      <c r="G385" s="39" t="str">
        <f t="shared" si="121"/>
        <v>0</v>
      </c>
      <c r="H385" s="40" t="str">
        <f t="shared" si="122"/>
        <v/>
      </c>
    </row>
    <row r="386" spans="1:8" s="42" customFormat="1" ht="15" x14ac:dyDescent="0.2">
      <c r="B386" s="36" t="s">
        <v>537</v>
      </c>
      <c r="C386" s="37">
        <v>0</v>
      </c>
      <c r="D386" s="37">
        <v>2</v>
      </c>
      <c r="E386" s="38" t="str">
        <f t="shared" si="119"/>
        <v/>
      </c>
      <c r="F386" s="38">
        <f t="shared" si="120"/>
        <v>3.4129692832764505E-3</v>
      </c>
      <c r="G386" s="39" t="str">
        <f t="shared" si="121"/>
        <v>0</v>
      </c>
      <c r="H386" s="40" t="str">
        <f t="shared" si="122"/>
        <v/>
      </c>
    </row>
    <row r="387" spans="1:8" s="42" customFormat="1" ht="15" x14ac:dyDescent="0.2">
      <c r="B387" s="36" t="s">
        <v>102</v>
      </c>
      <c r="C387" s="37">
        <v>0</v>
      </c>
      <c r="D387" s="37">
        <v>0</v>
      </c>
      <c r="E387" s="38" t="str">
        <f t="shared" si="119"/>
        <v/>
      </c>
      <c r="F387" s="38" t="str">
        <f t="shared" si="120"/>
        <v/>
      </c>
      <c r="G387" s="39" t="str">
        <f t="shared" si="121"/>
        <v>0</v>
      </c>
      <c r="H387" s="40" t="str">
        <f t="shared" si="122"/>
        <v/>
      </c>
    </row>
    <row r="388" spans="1:8" s="42" customFormat="1" ht="15" x14ac:dyDescent="0.2">
      <c r="B388" s="36" t="s">
        <v>290</v>
      </c>
      <c r="C388" s="37">
        <v>0</v>
      </c>
      <c r="D388" s="37">
        <v>0</v>
      </c>
      <c r="E388" s="38" t="str">
        <f t="shared" si="119"/>
        <v/>
      </c>
      <c r="F388" s="38" t="str">
        <f t="shared" si="120"/>
        <v/>
      </c>
      <c r="G388" s="39" t="str">
        <f t="shared" si="121"/>
        <v>0</v>
      </c>
      <c r="H388" s="40" t="str">
        <f t="shared" si="122"/>
        <v/>
      </c>
    </row>
    <row r="389" spans="1:8" s="42" customFormat="1" ht="15" x14ac:dyDescent="0.2">
      <c r="B389" s="36" t="s">
        <v>106</v>
      </c>
      <c r="C389" s="37">
        <v>0</v>
      </c>
      <c r="D389" s="37">
        <v>0</v>
      </c>
      <c r="E389" s="38" t="str">
        <f t="shared" si="119"/>
        <v/>
      </c>
      <c r="F389" s="38" t="str">
        <f t="shared" si="120"/>
        <v/>
      </c>
      <c r="G389" s="39" t="str">
        <f t="shared" si="121"/>
        <v>0</v>
      </c>
      <c r="H389" s="40" t="str">
        <f t="shared" si="122"/>
        <v/>
      </c>
    </row>
    <row r="390" spans="1:8" s="42" customFormat="1" ht="15" x14ac:dyDescent="0.2">
      <c r="B390" s="36" t="s">
        <v>105</v>
      </c>
      <c r="C390" s="37">
        <v>1</v>
      </c>
      <c r="D390" s="37">
        <v>18</v>
      </c>
      <c r="E390" s="38">
        <f t="shared" si="119"/>
        <v>1.2224938875305623E-3</v>
      </c>
      <c r="F390" s="38">
        <f t="shared" si="120"/>
        <v>3.0716723549488054E-2</v>
      </c>
      <c r="G390" s="39">
        <f t="shared" si="121"/>
        <v>17</v>
      </c>
      <c r="H390" s="40">
        <f t="shared" si="122"/>
        <v>2.0782396088019559E-2</v>
      </c>
    </row>
    <row r="391" spans="1:8" s="42" customFormat="1" ht="15" x14ac:dyDescent="0.2">
      <c r="B391" s="36" t="s">
        <v>538</v>
      </c>
      <c r="C391" s="37">
        <v>0</v>
      </c>
      <c r="D391" s="37">
        <v>0</v>
      </c>
      <c r="E391" s="38" t="str">
        <f t="shared" si="119"/>
        <v/>
      </c>
      <c r="F391" s="38" t="str">
        <f t="shared" si="120"/>
        <v/>
      </c>
      <c r="G391" s="39" t="str">
        <f t="shared" si="121"/>
        <v>0</v>
      </c>
      <c r="H391" s="40" t="str">
        <f t="shared" si="122"/>
        <v/>
      </c>
    </row>
    <row r="392" spans="1:8" s="42" customFormat="1" ht="15" x14ac:dyDescent="0.2">
      <c r="B392" s="36" t="s">
        <v>291</v>
      </c>
      <c r="C392" s="37">
        <v>0</v>
      </c>
      <c r="D392" s="37">
        <v>1</v>
      </c>
      <c r="E392" s="38" t="str">
        <f t="shared" si="119"/>
        <v/>
      </c>
      <c r="F392" s="38">
        <f t="shared" si="120"/>
        <v>1.7064846416382253E-3</v>
      </c>
      <c r="G392" s="39" t="str">
        <f t="shared" si="121"/>
        <v>0</v>
      </c>
      <c r="H392" s="40" t="str">
        <f t="shared" si="122"/>
        <v/>
      </c>
    </row>
    <row r="393" spans="1:8" s="42" customFormat="1" ht="15" x14ac:dyDescent="0.2">
      <c r="B393" s="36" t="s">
        <v>292</v>
      </c>
      <c r="C393" s="37">
        <v>122</v>
      </c>
      <c r="D393" s="37">
        <v>0</v>
      </c>
      <c r="E393" s="38">
        <f t="shared" si="119"/>
        <v>0.1491442542787286</v>
      </c>
      <c r="F393" s="38" t="str">
        <f t="shared" si="120"/>
        <v/>
      </c>
      <c r="G393" s="39" t="str">
        <f t="shared" si="121"/>
        <v>0</v>
      </c>
      <c r="H393" s="40">
        <f t="shared" si="122"/>
        <v>0</v>
      </c>
    </row>
    <row r="394" spans="1:8" s="42" customFormat="1" ht="15" x14ac:dyDescent="0.2">
      <c r="B394" s="36" t="s">
        <v>539</v>
      </c>
      <c r="C394" s="37">
        <v>14</v>
      </c>
      <c r="D394" s="37">
        <v>5</v>
      </c>
      <c r="E394" s="38">
        <f t="shared" si="119"/>
        <v>1.7114914425427872E-2</v>
      </c>
      <c r="F394" s="38">
        <f t="shared" si="120"/>
        <v>8.5324232081911266E-3</v>
      </c>
      <c r="G394" s="39">
        <f t="shared" si="121"/>
        <v>-0.6428571428571429</v>
      </c>
      <c r="H394" s="40">
        <f t="shared" si="122"/>
        <v>-1.1002444987775062E-2</v>
      </c>
    </row>
    <row r="395" spans="1:8" s="42" customFormat="1" ht="15" x14ac:dyDescent="0.2">
      <c r="B395" s="36" t="s">
        <v>104</v>
      </c>
      <c r="C395" s="37">
        <v>1</v>
      </c>
      <c r="D395" s="37">
        <v>0</v>
      </c>
      <c r="E395" s="38">
        <f t="shared" si="119"/>
        <v>1.2224938875305623E-3</v>
      </c>
      <c r="F395" s="38" t="str">
        <f t="shared" si="120"/>
        <v/>
      </c>
      <c r="G395" s="39" t="str">
        <f t="shared" si="121"/>
        <v>0</v>
      </c>
      <c r="H395" s="40">
        <f t="shared" si="122"/>
        <v>0</v>
      </c>
    </row>
    <row r="396" spans="1:8" s="42" customFormat="1" ht="15" x14ac:dyDescent="0.2">
      <c r="B396" s="36" t="s">
        <v>540</v>
      </c>
      <c r="C396" s="37">
        <v>0</v>
      </c>
      <c r="D396" s="37">
        <v>0</v>
      </c>
      <c r="E396" s="38" t="str">
        <f t="shared" ref="E396:E468" si="127">+IF(C396=0,"",C396/C$329)</f>
        <v/>
      </c>
      <c r="F396" s="38" t="str">
        <f t="shared" ref="F396:F468" si="128">+IF(D396=0,"",D396/D$329)</f>
        <v/>
      </c>
      <c r="G396" s="39" t="str">
        <f t="shared" ref="G396:G468" si="129">+IF(OR(AND(D396=0),(C396=0)),"0",((D396-C396)/C396))</f>
        <v>0</v>
      </c>
      <c r="H396" s="40" t="str">
        <f t="shared" ref="H396:H468" si="130">+IF(OR(AND(E396=""),(G396="")),"",E396*G396)</f>
        <v/>
      </c>
    </row>
    <row r="397" spans="1:8" s="42" customFormat="1" ht="15" x14ac:dyDescent="0.2">
      <c r="B397" s="36" t="s">
        <v>293</v>
      </c>
      <c r="C397" s="37">
        <v>0</v>
      </c>
      <c r="D397" s="37">
        <v>0</v>
      </c>
      <c r="E397" s="38" t="str">
        <f t="shared" si="127"/>
        <v/>
      </c>
      <c r="F397" s="38" t="str">
        <f t="shared" si="128"/>
        <v/>
      </c>
      <c r="G397" s="39" t="str">
        <f t="shared" si="129"/>
        <v>0</v>
      </c>
      <c r="H397" s="40" t="str">
        <f t="shared" si="130"/>
        <v/>
      </c>
    </row>
    <row r="398" spans="1:8" s="42" customFormat="1" ht="15" x14ac:dyDescent="0.2">
      <c r="A398" s="45" t="s">
        <v>614</v>
      </c>
      <c r="B398" s="36" t="s">
        <v>594</v>
      </c>
      <c r="C398" s="37"/>
      <c r="D398" s="37">
        <v>0</v>
      </c>
      <c r="E398" s="38" t="str">
        <f t="shared" ref="E398:E400" si="131">+IF(C398=0,"",C398/C$329)</f>
        <v/>
      </c>
      <c r="F398" s="38" t="str">
        <f t="shared" ref="F398:F400" si="132">+IF(D398=0,"",D398/D$329)</f>
        <v/>
      </c>
      <c r="G398" s="39" t="str">
        <f t="shared" ref="G398:G400" si="133">+IF(OR(AND(D398=0),(C398=0)),"0",((D398-C398)/C398))</f>
        <v>0</v>
      </c>
      <c r="H398" s="40" t="str">
        <f t="shared" ref="H398:H400" si="134">+IF(OR(AND(E398=""),(G398="")),"",E398*G398)</f>
        <v/>
      </c>
    </row>
    <row r="399" spans="1:8" s="42" customFormat="1" ht="15" x14ac:dyDescent="0.2">
      <c r="A399" s="45" t="s">
        <v>614</v>
      </c>
      <c r="B399" s="36" t="s">
        <v>595</v>
      </c>
      <c r="C399" s="37"/>
      <c r="D399" s="37">
        <v>0</v>
      </c>
      <c r="E399" s="38" t="str">
        <f t="shared" si="131"/>
        <v/>
      </c>
      <c r="F399" s="38" t="str">
        <f t="shared" si="132"/>
        <v/>
      </c>
      <c r="G399" s="39" t="str">
        <f t="shared" si="133"/>
        <v>0</v>
      </c>
      <c r="H399" s="40" t="str">
        <f t="shared" si="134"/>
        <v/>
      </c>
    </row>
    <row r="400" spans="1:8" s="42" customFormat="1" ht="15" x14ac:dyDescent="0.2">
      <c r="A400" s="45" t="s">
        <v>614</v>
      </c>
      <c r="B400" s="36" t="s">
        <v>596</v>
      </c>
      <c r="C400" s="37"/>
      <c r="D400" s="37">
        <v>0</v>
      </c>
      <c r="E400" s="38" t="str">
        <f t="shared" si="131"/>
        <v/>
      </c>
      <c r="F400" s="38" t="str">
        <f t="shared" si="132"/>
        <v/>
      </c>
      <c r="G400" s="39" t="str">
        <f t="shared" si="133"/>
        <v>0</v>
      </c>
      <c r="H400" s="40" t="str">
        <f t="shared" si="134"/>
        <v/>
      </c>
    </row>
    <row r="401" spans="1:8" s="42" customFormat="1" ht="15" x14ac:dyDescent="0.2">
      <c r="B401" s="36" t="s">
        <v>294</v>
      </c>
      <c r="C401" s="37">
        <v>0</v>
      </c>
      <c r="D401" s="37">
        <v>0</v>
      </c>
      <c r="E401" s="38" t="str">
        <f t="shared" si="127"/>
        <v/>
      </c>
      <c r="F401" s="38" t="str">
        <f t="shared" si="128"/>
        <v/>
      </c>
      <c r="G401" s="39" t="str">
        <f t="shared" si="129"/>
        <v>0</v>
      </c>
      <c r="H401" s="40" t="str">
        <f t="shared" si="130"/>
        <v/>
      </c>
    </row>
    <row r="402" spans="1:8" s="42" customFormat="1" ht="15" x14ac:dyDescent="0.2">
      <c r="B402" s="36" t="s">
        <v>295</v>
      </c>
      <c r="C402" s="37">
        <v>0</v>
      </c>
      <c r="D402" s="37">
        <v>0</v>
      </c>
      <c r="E402" s="38" t="str">
        <f t="shared" si="127"/>
        <v/>
      </c>
      <c r="F402" s="38" t="str">
        <f t="shared" si="128"/>
        <v/>
      </c>
      <c r="G402" s="39" t="str">
        <f t="shared" si="129"/>
        <v>0</v>
      </c>
      <c r="H402" s="40" t="str">
        <f t="shared" si="130"/>
        <v/>
      </c>
    </row>
    <row r="403" spans="1:8" s="42" customFormat="1" ht="15" x14ac:dyDescent="0.2">
      <c r="B403" s="36" t="s">
        <v>541</v>
      </c>
      <c r="C403" s="37">
        <v>0</v>
      </c>
      <c r="D403" s="37">
        <v>0</v>
      </c>
      <c r="E403" s="38" t="str">
        <f t="shared" si="127"/>
        <v/>
      </c>
      <c r="F403" s="38" t="str">
        <f t="shared" si="128"/>
        <v/>
      </c>
      <c r="G403" s="39" t="str">
        <f t="shared" si="129"/>
        <v>0</v>
      </c>
      <c r="H403" s="40" t="str">
        <f t="shared" si="130"/>
        <v/>
      </c>
    </row>
    <row r="404" spans="1:8" s="42" customFormat="1" ht="30" x14ac:dyDescent="0.2">
      <c r="B404" s="36" t="s">
        <v>296</v>
      </c>
      <c r="C404" s="37">
        <v>0</v>
      </c>
      <c r="D404" s="37">
        <v>0</v>
      </c>
      <c r="E404" s="38" t="str">
        <f t="shared" si="127"/>
        <v/>
      </c>
      <c r="F404" s="38" t="str">
        <f t="shared" si="128"/>
        <v/>
      </c>
      <c r="G404" s="39" t="str">
        <f t="shared" si="129"/>
        <v>0</v>
      </c>
      <c r="H404" s="40" t="str">
        <f t="shared" si="130"/>
        <v/>
      </c>
    </row>
    <row r="405" spans="1:8" s="42" customFormat="1" ht="15" x14ac:dyDescent="0.2">
      <c r="B405" s="36" t="s">
        <v>542</v>
      </c>
      <c r="C405" s="37">
        <v>0</v>
      </c>
      <c r="D405" s="37">
        <v>0</v>
      </c>
      <c r="E405" s="38" t="str">
        <f t="shared" si="127"/>
        <v/>
      </c>
      <c r="F405" s="38" t="str">
        <f t="shared" si="128"/>
        <v/>
      </c>
      <c r="G405" s="39" t="str">
        <f t="shared" si="129"/>
        <v>0</v>
      </c>
      <c r="H405" s="40" t="str">
        <f t="shared" si="130"/>
        <v/>
      </c>
    </row>
    <row r="406" spans="1:8" s="42" customFormat="1" ht="15" x14ac:dyDescent="0.2">
      <c r="A406" s="45" t="s">
        <v>614</v>
      </c>
      <c r="B406" s="36" t="s">
        <v>601</v>
      </c>
      <c r="C406" s="37"/>
      <c r="D406" s="37">
        <v>0</v>
      </c>
      <c r="E406" s="38" t="str">
        <f t="shared" ref="E406" si="135">+IF(C406=0,"",C406/C$329)</f>
        <v/>
      </c>
      <c r="F406" s="38" t="str">
        <f t="shared" ref="F406" si="136">+IF(D406=0,"",D406/D$329)</f>
        <v/>
      </c>
      <c r="G406" s="39" t="str">
        <f t="shared" ref="G406" si="137">+IF(OR(AND(D406=0),(C406=0)),"0",((D406-C406)/C406))</f>
        <v>0</v>
      </c>
      <c r="H406" s="40" t="str">
        <f t="shared" ref="H406" si="138">+IF(OR(AND(E406=""),(G406="")),"",E406*G406)</f>
        <v/>
      </c>
    </row>
    <row r="407" spans="1:8" s="42" customFormat="1" ht="15" x14ac:dyDescent="0.2">
      <c r="B407" s="36" t="s">
        <v>297</v>
      </c>
      <c r="C407" s="37">
        <v>1</v>
      </c>
      <c r="D407" s="37">
        <v>0</v>
      </c>
      <c r="E407" s="38">
        <f t="shared" si="127"/>
        <v>1.2224938875305623E-3</v>
      </c>
      <c r="F407" s="38" t="str">
        <f t="shared" si="128"/>
        <v/>
      </c>
      <c r="G407" s="39" t="str">
        <f t="shared" si="129"/>
        <v>0</v>
      </c>
      <c r="H407" s="40">
        <f t="shared" si="130"/>
        <v>0</v>
      </c>
    </row>
    <row r="408" spans="1:8" s="42" customFormat="1" ht="15" x14ac:dyDescent="0.2">
      <c r="B408" s="36" t="s">
        <v>298</v>
      </c>
      <c r="C408" s="37">
        <v>0</v>
      </c>
      <c r="D408" s="37">
        <v>0</v>
      </c>
      <c r="E408" s="38" t="str">
        <f t="shared" si="127"/>
        <v/>
      </c>
      <c r="F408" s="38" t="str">
        <f t="shared" si="128"/>
        <v/>
      </c>
      <c r="G408" s="39" t="str">
        <f t="shared" si="129"/>
        <v>0</v>
      </c>
      <c r="H408" s="40" t="str">
        <f t="shared" si="130"/>
        <v/>
      </c>
    </row>
    <row r="409" spans="1:8" s="42" customFormat="1" ht="15" x14ac:dyDescent="0.2">
      <c r="B409" s="36" t="s">
        <v>299</v>
      </c>
      <c r="C409" s="37">
        <v>2</v>
      </c>
      <c r="D409" s="37">
        <v>0</v>
      </c>
      <c r="E409" s="38">
        <f t="shared" si="127"/>
        <v>2.4449877750611247E-3</v>
      </c>
      <c r="F409" s="38" t="str">
        <f t="shared" si="128"/>
        <v/>
      </c>
      <c r="G409" s="39" t="str">
        <f t="shared" si="129"/>
        <v>0</v>
      </c>
      <c r="H409" s="40">
        <f t="shared" si="130"/>
        <v>0</v>
      </c>
    </row>
    <row r="410" spans="1:8" s="42" customFormat="1" ht="15" x14ac:dyDescent="0.2">
      <c r="B410" s="36" t="s">
        <v>113</v>
      </c>
      <c r="C410" s="37">
        <v>0</v>
      </c>
      <c r="D410" s="37">
        <v>0</v>
      </c>
      <c r="E410" s="38" t="str">
        <f t="shared" si="127"/>
        <v/>
      </c>
      <c r="F410" s="38" t="str">
        <f t="shared" si="128"/>
        <v/>
      </c>
      <c r="G410" s="39" t="str">
        <f t="shared" si="129"/>
        <v>0</v>
      </c>
      <c r="H410" s="40" t="str">
        <f t="shared" si="130"/>
        <v/>
      </c>
    </row>
    <row r="411" spans="1:8" s="42" customFormat="1" ht="15" x14ac:dyDescent="0.2">
      <c r="B411" s="36" t="s">
        <v>114</v>
      </c>
      <c r="C411" s="37">
        <v>0</v>
      </c>
      <c r="D411" s="37">
        <v>0</v>
      </c>
      <c r="E411" s="38" t="str">
        <f t="shared" si="127"/>
        <v/>
      </c>
      <c r="F411" s="38" t="str">
        <f t="shared" si="128"/>
        <v/>
      </c>
      <c r="G411" s="39" t="str">
        <f t="shared" si="129"/>
        <v>0</v>
      </c>
      <c r="H411" s="40" t="str">
        <f t="shared" si="130"/>
        <v/>
      </c>
    </row>
    <row r="412" spans="1:8" s="42" customFormat="1" ht="15" x14ac:dyDescent="0.2">
      <c r="B412" s="36" t="s">
        <v>115</v>
      </c>
      <c r="C412" s="37">
        <v>2</v>
      </c>
      <c r="D412" s="37">
        <v>0</v>
      </c>
      <c r="E412" s="38">
        <f t="shared" si="127"/>
        <v>2.4449877750611247E-3</v>
      </c>
      <c r="F412" s="38" t="str">
        <f t="shared" si="128"/>
        <v/>
      </c>
      <c r="G412" s="39" t="str">
        <f t="shared" si="129"/>
        <v>0</v>
      </c>
      <c r="H412" s="40">
        <f t="shared" si="130"/>
        <v>0</v>
      </c>
    </row>
    <row r="413" spans="1:8" s="42" customFormat="1" ht="15" x14ac:dyDescent="0.2">
      <c r="B413" s="36" t="s">
        <v>300</v>
      </c>
      <c r="C413" s="37">
        <v>0</v>
      </c>
      <c r="D413" s="37">
        <v>0</v>
      </c>
      <c r="E413" s="38" t="str">
        <f t="shared" si="127"/>
        <v/>
      </c>
      <c r="F413" s="38" t="str">
        <f t="shared" si="128"/>
        <v/>
      </c>
      <c r="G413" s="39" t="str">
        <f t="shared" si="129"/>
        <v>0</v>
      </c>
      <c r="H413" s="40" t="str">
        <f t="shared" si="130"/>
        <v/>
      </c>
    </row>
    <row r="414" spans="1:8" s="42" customFormat="1" ht="15" x14ac:dyDescent="0.2">
      <c r="A414" s="45" t="s">
        <v>614</v>
      </c>
      <c r="B414" s="36" t="s">
        <v>602</v>
      </c>
      <c r="C414" s="37"/>
      <c r="D414" s="37">
        <v>0</v>
      </c>
      <c r="E414" s="38" t="str">
        <f t="shared" ref="E414:E415" si="139">+IF(C414=0,"",C414/C$329)</f>
        <v/>
      </c>
      <c r="F414" s="38" t="str">
        <f t="shared" ref="F414:F415" si="140">+IF(D414=0,"",D414/D$329)</f>
        <v/>
      </c>
      <c r="G414" s="39" t="str">
        <f t="shared" ref="G414:G415" si="141">+IF(OR(AND(D414=0),(C414=0)),"0",((D414-C414)/C414))</f>
        <v>0</v>
      </c>
      <c r="H414" s="40" t="str">
        <f t="shared" ref="H414:H415" si="142">+IF(OR(AND(E414=""),(G414="")),"",E414*G414)</f>
        <v/>
      </c>
    </row>
    <row r="415" spans="1:8" s="42" customFormat="1" ht="15" x14ac:dyDescent="0.2">
      <c r="A415" s="45" t="s">
        <v>614</v>
      </c>
      <c r="B415" s="36" t="s">
        <v>603</v>
      </c>
      <c r="C415" s="37"/>
      <c r="D415" s="37">
        <v>0</v>
      </c>
      <c r="E415" s="38" t="str">
        <f t="shared" si="139"/>
        <v/>
      </c>
      <c r="F415" s="38" t="str">
        <f t="shared" si="140"/>
        <v/>
      </c>
      <c r="G415" s="39" t="str">
        <f t="shared" si="141"/>
        <v>0</v>
      </c>
      <c r="H415" s="40" t="str">
        <f t="shared" si="142"/>
        <v/>
      </c>
    </row>
    <row r="416" spans="1:8" s="42" customFormat="1" ht="15" x14ac:dyDescent="0.2">
      <c r="B416" s="36" t="s">
        <v>112</v>
      </c>
      <c r="C416" s="37">
        <v>0</v>
      </c>
      <c r="D416" s="37">
        <v>0</v>
      </c>
      <c r="E416" s="38" t="str">
        <f t="shared" si="127"/>
        <v/>
      </c>
      <c r="F416" s="38" t="str">
        <f t="shared" si="128"/>
        <v/>
      </c>
      <c r="G416" s="39" t="str">
        <f t="shared" si="129"/>
        <v>0</v>
      </c>
      <c r="H416" s="40" t="str">
        <f t="shared" si="130"/>
        <v/>
      </c>
    </row>
    <row r="417" spans="1:8" s="42" customFormat="1" ht="15" x14ac:dyDescent="0.2">
      <c r="A417" s="45" t="s">
        <v>614</v>
      </c>
      <c r="B417" s="36" t="s">
        <v>604</v>
      </c>
      <c r="C417" s="37"/>
      <c r="D417" s="37">
        <v>0</v>
      </c>
      <c r="E417" s="38" t="str">
        <f t="shared" ref="E417:E419" si="143">+IF(C417=0,"",C417/C$329)</f>
        <v/>
      </c>
      <c r="F417" s="38" t="str">
        <f t="shared" ref="F417:F419" si="144">+IF(D417=0,"",D417/D$329)</f>
        <v/>
      </c>
      <c r="G417" s="39" t="str">
        <f t="shared" ref="G417:G419" si="145">+IF(OR(AND(D417=0),(C417=0)),"0",((D417-C417)/C417))</f>
        <v>0</v>
      </c>
      <c r="H417" s="40" t="str">
        <f t="shared" ref="H417:H419" si="146">+IF(OR(AND(E417=""),(G417="")),"",E417*G417)</f>
        <v/>
      </c>
    </row>
    <row r="418" spans="1:8" s="42" customFormat="1" ht="15" x14ac:dyDescent="0.2">
      <c r="A418" s="45" t="s">
        <v>614</v>
      </c>
      <c r="B418" s="36" t="s">
        <v>605</v>
      </c>
      <c r="C418" s="37"/>
      <c r="D418" s="37">
        <v>0</v>
      </c>
      <c r="E418" s="38" t="str">
        <f t="shared" si="143"/>
        <v/>
      </c>
      <c r="F418" s="38" t="str">
        <f t="shared" si="144"/>
        <v/>
      </c>
      <c r="G418" s="39" t="str">
        <f t="shared" si="145"/>
        <v>0</v>
      </c>
      <c r="H418" s="40" t="str">
        <f t="shared" si="146"/>
        <v/>
      </c>
    </row>
    <row r="419" spans="1:8" s="42" customFormat="1" ht="15" x14ac:dyDescent="0.2">
      <c r="A419" s="45" t="s">
        <v>614</v>
      </c>
      <c r="B419" s="36" t="s">
        <v>606</v>
      </c>
      <c r="C419" s="37"/>
      <c r="D419" s="37">
        <v>0</v>
      </c>
      <c r="E419" s="38" t="str">
        <f t="shared" si="143"/>
        <v/>
      </c>
      <c r="F419" s="38" t="str">
        <f t="shared" si="144"/>
        <v/>
      </c>
      <c r="G419" s="39" t="str">
        <f t="shared" si="145"/>
        <v>0</v>
      </c>
      <c r="H419" s="40" t="str">
        <f t="shared" si="146"/>
        <v/>
      </c>
    </row>
    <row r="420" spans="1:8" s="42" customFormat="1" ht="15" x14ac:dyDescent="0.2">
      <c r="B420" s="36" t="s">
        <v>543</v>
      </c>
      <c r="C420" s="37">
        <v>0</v>
      </c>
      <c r="D420" s="37">
        <v>0</v>
      </c>
      <c r="E420" s="38" t="str">
        <f t="shared" si="127"/>
        <v/>
      </c>
      <c r="F420" s="38" t="str">
        <f t="shared" si="128"/>
        <v/>
      </c>
      <c r="G420" s="39" t="str">
        <f t="shared" si="129"/>
        <v>0</v>
      </c>
      <c r="H420" s="40" t="str">
        <f t="shared" si="130"/>
        <v/>
      </c>
    </row>
    <row r="421" spans="1:8" s="42" customFormat="1" ht="15" x14ac:dyDescent="0.2">
      <c r="B421" s="36" t="s">
        <v>119</v>
      </c>
      <c r="C421" s="37">
        <v>0</v>
      </c>
      <c r="D421" s="37">
        <v>0</v>
      </c>
      <c r="E421" s="38" t="str">
        <f t="shared" si="127"/>
        <v/>
      </c>
      <c r="F421" s="38" t="str">
        <f t="shared" si="128"/>
        <v/>
      </c>
      <c r="G421" s="39" t="str">
        <f t="shared" si="129"/>
        <v>0</v>
      </c>
      <c r="H421" s="40" t="str">
        <f t="shared" si="130"/>
        <v/>
      </c>
    </row>
    <row r="422" spans="1:8" s="42" customFormat="1" ht="15" x14ac:dyDescent="0.2">
      <c r="B422" s="36" t="s">
        <v>128</v>
      </c>
      <c r="C422" s="37">
        <v>2</v>
      </c>
      <c r="D422" s="37">
        <v>2</v>
      </c>
      <c r="E422" s="38">
        <f t="shared" si="127"/>
        <v>2.4449877750611247E-3</v>
      </c>
      <c r="F422" s="38">
        <f t="shared" si="128"/>
        <v>3.4129692832764505E-3</v>
      </c>
      <c r="G422" s="39">
        <f t="shared" si="129"/>
        <v>0</v>
      </c>
      <c r="H422" s="40">
        <f t="shared" si="130"/>
        <v>0</v>
      </c>
    </row>
    <row r="423" spans="1:8" s="42" customFormat="1" ht="15" x14ac:dyDescent="0.2">
      <c r="B423" s="36" t="s">
        <v>127</v>
      </c>
      <c r="C423" s="37">
        <v>22</v>
      </c>
      <c r="D423" s="37">
        <v>13</v>
      </c>
      <c r="E423" s="38">
        <f t="shared" si="127"/>
        <v>2.6894865525672371E-2</v>
      </c>
      <c r="F423" s="38">
        <f t="shared" si="128"/>
        <v>2.2184300341296929E-2</v>
      </c>
      <c r="G423" s="39">
        <f t="shared" si="129"/>
        <v>-0.40909090909090912</v>
      </c>
      <c r="H423" s="40">
        <f t="shared" si="130"/>
        <v>-1.1002444987775062E-2</v>
      </c>
    </row>
    <row r="424" spans="1:8" s="42" customFormat="1" ht="15" x14ac:dyDescent="0.2">
      <c r="B424" s="36" t="s">
        <v>301</v>
      </c>
      <c r="C424" s="37">
        <v>8</v>
      </c>
      <c r="D424" s="37">
        <v>7</v>
      </c>
      <c r="E424" s="38">
        <f t="shared" si="127"/>
        <v>9.7799511002444987E-3</v>
      </c>
      <c r="F424" s="38">
        <f t="shared" si="128"/>
        <v>1.1945392491467578E-2</v>
      </c>
      <c r="G424" s="39">
        <f t="shared" si="129"/>
        <v>-0.125</v>
      </c>
      <c r="H424" s="40">
        <f t="shared" si="130"/>
        <v>-1.2224938875305623E-3</v>
      </c>
    </row>
    <row r="425" spans="1:8" s="42" customFormat="1" ht="15" x14ac:dyDescent="0.2">
      <c r="B425" s="36" t="s">
        <v>544</v>
      </c>
      <c r="C425" s="37">
        <v>0</v>
      </c>
      <c r="D425" s="37">
        <v>4</v>
      </c>
      <c r="E425" s="38" t="str">
        <f t="shared" si="127"/>
        <v/>
      </c>
      <c r="F425" s="38">
        <f t="shared" si="128"/>
        <v>6.8259385665529011E-3</v>
      </c>
      <c r="G425" s="39" t="str">
        <f t="shared" si="129"/>
        <v>0</v>
      </c>
      <c r="H425" s="40" t="str">
        <f t="shared" si="130"/>
        <v/>
      </c>
    </row>
    <row r="426" spans="1:8" s="42" customFormat="1" ht="30" x14ac:dyDescent="0.2">
      <c r="B426" s="36" t="s">
        <v>545</v>
      </c>
      <c r="C426" s="37">
        <v>0</v>
      </c>
      <c r="D426" s="37">
        <v>6</v>
      </c>
      <c r="E426" s="38" t="str">
        <f t="shared" si="127"/>
        <v/>
      </c>
      <c r="F426" s="38">
        <f t="shared" si="128"/>
        <v>1.0238907849829351E-2</v>
      </c>
      <c r="G426" s="39" t="str">
        <f t="shared" si="129"/>
        <v>0</v>
      </c>
      <c r="H426" s="40" t="str">
        <f t="shared" si="130"/>
        <v/>
      </c>
    </row>
    <row r="427" spans="1:8" s="42" customFormat="1" ht="15" x14ac:dyDescent="0.2">
      <c r="B427" s="36" t="s">
        <v>546</v>
      </c>
      <c r="C427" s="37">
        <v>0</v>
      </c>
      <c r="D427" s="37">
        <v>6</v>
      </c>
      <c r="E427" s="38" t="str">
        <f t="shared" si="127"/>
        <v/>
      </c>
      <c r="F427" s="38">
        <f t="shared" si="128"/>
        <v>1.0238907849829351E-2</v>
      </c>
      <c r="G427" s="39" t="str">
        <f t="shared" si="129"/>
        <v>0</v>
      </c>
      <c r="H427" s="40" t="str">
        <f t="shared" si="130"/>
        <v/>
      </c>
    </row>
    <row r="428" spans="1:8" s="42" customFormat="1" ht="15" x14ac:dyDescent="0.2">
      <c r="B428" s="36" t="s">
        <v>123</v>
      </c>
      <c r="C428" s="37">
        <v>0</v>
      </c>
      <c r="D428" s="37">
        <v>0</v>
      </c>
      <c r="E428" s="38" t="str">
        <f t="shared" si="127"/>
        <v/>
      </c>
      <c r="F428" s="38" t="str">
        <f t="shared" si="128"/>
        <v/>
      </c>
      <c r="G428" s="39" t="str">
        <f t="shared" si="129"/>
        <v>0</v>
      </c>
      <c r="H428" s="40" t="str">
        <f t="shared" si="130"/>
        <v/>
      </c>
    </row>
    <row r="429" spans="1:8" s="42" customFormat="1" ht="15" x14ac:dyDescent="0.2">
      <c r="B429" s="36" t="s">
        <v>302</v>
      </c>
      <c r="C429" s="37">
        <v>0</v>
      </c>
      <c r="D429" s="37">
        <v>0</v>
      </c>
      <c r="E429" s="38" t="str">
        <f t="shared" si="127"/>
        <v/>
      </c>
      <c r="F429" s="38" t="str">
        <f t="shared" si="128"/>
        <v/>
      </c>
      <c r="G429" s="39" t="str">
        <f t="shared" si="129"/>
        <v>0</v>
      </c>
      <c r="H429" s="40" t="str">
        <f t="shared" si="130"/>
        <v/>
      </c>
    </row>
    <row r="430" spans="1:8" s="42" customFormat="1" ht="15" x14ac:dyDescent="0.2">
      <c r="B430" s="36" t="s">
        <v>124</v>
      </c>
      <c r="C430" s="37">
        <v>45</v>
      </c>
      <c r="D430" s="37">
        <v>1</v>
      </c>
      <c r="E430" s="38">
        <f t="shared" si="127"/>
        <v>5.5012224938875302E-2</v>
      </c>
      <c r="F430" s="38">
        <f t="shared" si="128"/>
        <v>1.7064846416382253E-3</v>
      </c>
      <c r="G430" s="39">
        <f t="shared" si="129"/>
        <v>-0.97777777777777775</v>
      </c>
      <c r="H430" s="40">
        <f t="shared" si="130"/>
        <v>-5.3789731051344741E-2</v>
      </c>
    </row>
    <row r="431" spans="1:8" s="42" customFormat="1" ht="15" x14ac:dyDescent="0.2">
      <c r="B431" s="36" t="s">
        <v>409</v>
      </c>
      <c r="C431" s="37">
        <v>0</v>
      </c>
      <c r="D431" s="37">
        <v>0</v>
      </c>
      <c r="E431" s="38" t="str">
        <f t="shared" si="127"/>
        <v/>
      </c>
      <c r="F431" s="38" t="str">
        <f t="shared" si="128"/>
        <v/>
      </c>
      <c r="G431" s="39" t="str">
        <f t="shared" si="129"/>
        <v>0</v>
      </c>
      <c r="H431" s="40" t="str">
        <f t="shared" si="130"/>
        <v/>
      </c>
    </row>
    <row r="432" spans="1:8" s="42" customFormat="1" ht="15" x14ac:dyDescent="0.2">
      <c r="B432" s="36" t="s">
        <v>122</v>
      </c>
      <c r="C432" s="37">
        <v>10</v>
      </c>
      <c r="D432" s="37">
        <v>20</v>
      </c>
      <c r="E432" s="38">
        <f t="shared" si="127"/>
        <v>1.2224938875305624E-2</v>
      </c>
      <c r="F432" s="38">
        <f t="shared" si="128"/>
        <v>3.4129692832764506E-2</v>
      </c>
      <c r="G432" s="39">
        <f t="shared" si="129"/>
        <v>1</v>
      </c>
      <c r="H432" s="40">
        <f t="shared" si="130"/>
        <v>1.2224938875305624E-2</v>
      </c>
    </row>
    <row r="433" spans="2:8" s="42" customFormat="1" ht="15" x14ac:dyDescent="0.2">
      <c r="B433" s="36" t="s">
        <v>303</v>
      </c>
      <c r="C433" s="37">
        <v>3</v>
      </c>
      <c r="D433" s="37">
        <v>1</v>
      </c>
      <c r="E433" s="38">
        <f t="shared" si="127"/>
        <v>3.667481662591687E-3</v>
      </c>
      <c r="F433" s="38">
        <f t="shared" si="128"/>
        <v>1.7064846416382253E-3</v>
      </c>
      <c r="G433" s="39">
        <f t="shared" si="129"/>
        <v>-0.66666666666666663</v>
      </c>
      <c r="H433" s="40">
        <f t="shared" si="130"/>
        <v>-2.4449877750611247E-3</v>
      </c>
    </row>
    <row r="434" spans="2:8" s="42" customFormat="1" ht="15" x14ac:dyDescent="0.2">
      <c r="B434" s="36" t="s">
        <v>121</v>
      </c>
      <c r="C434" s="37">
        <v>0</v>
      </c>
      <c r="D434" s="37">
        <v>0</v>
      </c>
      <c r="E434" s="38" t="str">
        <f t="shared" si="127"/>
        <v/>
      </c>
      <c r="F434" s="38" t="str">
        <f t="shared" si="128"/>
        <v/>
      </c>
      <c r="G434" s="39" t="str">
        <f t="shared" si="129"/>
        <v>0</v>
      </c>
      <c r="H434" s="40" t="str">
        <f t="shared" si="130"/>
        <v/>
      </c>
    </row>
    <row r="435" spans="2:8" s="42" customFormat="1" ht="15" x14ac:dyDescent="0.2">
      <c r="B435" s="36" t="s">
        <v>373</v>
      </c>
      <c r="C435" s="37">
        <v>0</v>
      </c>
      <c r="D435" s="37">
        <v>0</v>
      </c>
      <c r="E435" s="38" t="str">
        <f t="shared" si="127"/>
        <v/>
      </c>
      <c r="F435" s="38" t="str">
        <f t="shared" si="128"/>
        <v/>
      </c>
      <c r="G435" s="39" t="str">
        <f t="shared" si="129"/>
        <v>0</v>
      </c>
      <c r="H435" s="40" t="str">
        <f t="shared" si="130"/>
        <v/>
      </c>
    </row>
    <row r="436" spans="2:8" s="42" customFormat="1" ht="15" x14ac:dyDescent="0.2">
      <c r="B436" s="36" t="s">
        <v>131</v>
      </c>
      <c r="C436" s="37">
        <v>0</v>
      </c>
      <c r="D436" s="37">
        <v>2</v>
      </c>
      <c r="E436" s="38" t="str">
        <f t="shared" si="127"/>
        <v/>
      </c>
      <c r="F436" s="38">
        <f t="shared" si="128"/>
        <v>3.4129692832764505E-3</v>
      </c>
      <c r="G436" s="39" t="str">
        <f t="shared" si="129"/>
        <v>0</v>
      </c>
      <c r="H436" s="40" t="str">
        <f t="shared" si="130"/>
        <v/>
      </c>
    </row>
    <row r="437" spans="2:8" s="42" customFormat="1" ht="15" x14ac:dyDescent="0.2">
      <c r="B437" s="36" t="s">
        <v>118</v>
      </c>
      <c r="C437" s="37">
        <v>1</v>
      </c>
      <c r="D437" s="37">
        <v>0</v>
      </c>
      <c r="E437" s="38">
        <f t="shared" si="127"/>
        <v>1.2224938875305623E-3</v>
      </c>
      <c r="F437" s="38" t="str">
        <f t="shared" si="128"/>
        <v/>
      </c>
      <c r="G437" s="39" t="str">
        <f t="shared" si="129"/>
        <v>0</v>
      </c>
      <c r="H437" s="40">
        <f t="shared" si="130"/>
        <v>0</v>
      </c>
    </row>
    <row r="438" spans="2:8" s="42" customFormat="1" ht="15" x14ac:dyDescent="0.2">
      <c r="B438" s="36" t="s">
        <v>304</v>
      </c>
      <c r="C438" s="37">
        <v>5</v>
      </c>
      <c r="D438" s="37">
        <v>11</v>
      </c>
      <c r="E438" s="38">
        <f t="shared" si="127"/>
        <v>6.1124694376528121E-3</v>
      </c>
      <c r="F438" s="38">
        <f t="shared" si="128"/>
        <v>1.877133105802048E-2</v>
      </c>
      <c r="G438" s="39">
        <f t="shared" si="129"/>
        <v>1.2</v>
      </c>
      <c r="H438" s="40">
        <f t="shared" si="130"/>
        <v>7.3349633251833741E-3</v>
      </c>
    </row>
    <row r="439" spans="2:8" s="42" customFormat="1" ht="15" x14ac:dyDescent="0.2">
      <c r="B439" s="36" t="s">
        <v>547</v>
      </c>
      <c r="C439" s="37">
        <v>0</v>
      </c>
      <c r="D439" s="37">
        <v>0</v>
      </c>
      <c r="E439" s="38" t="str">
        <f t="shared" si="127"/>
        <v/>
      </c>
      <c r="F439" s="38" t="str">
        <f t="shared" si="128"/>
        <v/>
      </c>
      <c r="G439" s="39" t="str">
        <f t="shared" si="129"/>
        <v>0</v>
      </c>
      <c r="H439" s="40" t="str">
        <f t="shared" si="130"/>
        <v/>
      </c>
    </row>
    <row r="440" spans="2:8" s="42" customFormat="1" ht="15" x14ac:dyDescent="0.2">
      <c r="B440" s="36" t="s">
        <v>125</v>
      </c>
      <c r="C440" s="37">
        <v>0</v>
      </c>
      <c r="D440" s="37">
        <v>2</v>
      </c>
      <c r="E440" s="38" t="str">
        <f t="shared" si="127"/>
        <v/>
      </c>
      <c r="F440" s="38">
        <f t="shared" si="128"/>
        <v>3.4129692832764505E-3</v>
      </c>
      <c r="G440" s="39" t="str">
        <f t="shared" si="129"/>
        <v>0</v>
      </c>
      <c r="H440" s="40" t="str">
        <f t="shared" si="130"/>
        <v/>
      </c>
    </row>
    <row r="441" spans="2:8" s="42" customFormat="1" ht="15" x14ac:dyDescent="0.2">
      <c r="B441" s="36" t="s">
        <v>129</v>
      </c>
      <c r="C441" s="37">
        <v>0</v>
      </c>
      <c r="D441" s="37">
        <v>0</v>
      </c>
      <c r="E441" s="38" t="str">
        <f t="shared" si="127"/>
        <v/>
      </c>
      <c r="F441" s="38" t="str">
        <f t="shared" si="128"/>
        <v/>
      </c>
      <c r="G441" s="39" t="str">
        <f t="shared" si="129"/>
        <v>0</v>
      </c>
      <c r="H441" s="40" t="str">
        <f t="shared" si="130"/>
        <v/>
      </c>
    </row>
    <row r="442" spans="2:8" s="42" customFormat="1" ht="15" x14ac:dyDescent="0.2">
      <c r="B442" s="36" t="s">
        <v>116</v>
      </c>
      <c r="C442" s="37">
        <v>0</v>
      </c>
      <c r="D442" s="37">
        <v>0</v>
      </c>
      <c r="E442" s="38" t="str">
        <f t="shared" si="127"/>
        <v/>
      </c>
      <c r="F442" s="38" t="str">
        <f t="shared" si="128"/>
        <v/>
      </c>
      <c r="G442" s="39" t="str">
        <f t="shared" si="129"/>
        <v>0</v>
      </c>
      <c r="H442" s="40" t="str">
        <f t="shared" si="130"/>
        <v/>
      </c>
    </row>
    <row r="443" spans="2:8" s="42" customFormat="1" ht="15" x14ac:dyDescent="0.2">
      <c r="B443" s="36" t="s">
        <v>120</v>
      </c>
      <c r="C443" s="37">
        <v>1</v>
      </c>
      <c r="D443" s="37">
        <v>3</v>
      </c>
      <c r="E443" s="38">
        <f t="shared" si="127"/>
        <v>1.2224938875305623E-3</v>
      </c>
      <c r="F443" s="38">
        <f t="shared" si="128"/>
        <v>5.1194539249146756E-3</v>
      </c>
      <c r="G443" s="39">
        <f t="shared" si="129"/>
        <v>2</v>
      </c>
      <c r="H443" s="40">
        <f t="shared" si="130"/>
        <v>2.4449877750611247E-3</v>
      </c>
    </row>
    <row r="444" spans="2:8" s="42" customFormat="1" ht="15" x14ac:dyDescent="0.2">
      <c r="B444" s="36" t="s">
        <v>126</v>
      </c>
      <c r="C444" s="37">
        <v>0</v>
      </c>
      <c r="D444" s="37">
        <v>0</v>
      </c>
      <c r="E444" s="38" t="str">
        <f t="shared" si="127"/>
        <v/>
      </c>
      <c r="F444" s="38" t="str">
        <f t="shared" si="128"/>
        <v/>
      </c>
      <c r="G444" s="39" t="str">
        <f t="shared" si="129"/>
        <v>0</v>
      </c>
      <c r="H444" s="40" t="str">
        <f t="shared" si="130"/>
        <v/>
      </c>
    </row>
    <row r="445" spans="2:8" s="42" customFormat="1" ht="15" x14ac:dyDescent="0.2">
      <c r="B445" s="36" t="s">
        <v>130</v>
      </c>
      <c r="C445" s="37">
        <v>0</v>
      </c>
      <c r="D445" s="37">
        <v>0</v>
      </c>
      <c r="E445" s="38" t="str">
        <f t="shared" si="127"/>
        <v/>
      </c>
      <c r="F445" s="38" t="str">
        <f t="shared" si="128"/>
        <v/>
      </c>
      <c r="G445" s="39" t="str">
        <f t="shared" si="129"/>
        <v>0</v>
      </c>
      <c r="H445" s="40" t="str">
        <f t="shared" si="130"/>
        <v/>
      </c>
    </row>
    <row r="446" spans="2:8" s="42" customFormat="1" ht="15" x14ac:dyDescent="0.2">
      <c r="B446" s="36" t="s">
        <v>305</v>
      </c>
      <c r="C446" s="37">
        <v>9</v>
      </c>
      <c r="D446" s="37">
        <v>8</v>
      </c>
      <c r="E446" s="38">
        <f t="shared" si="127"/>
        <v>1.1002444987775062E-2</v>
      </c>
      <c r="F446" s="38">
        <f t="shared" si="128"/>
        <v>1.3651877133105802E-2</v>
      </c>
      <c r="G446" s="39">
        <f t="shared" si="129"/>
        <v>-0.1111111111111111</v>
      </c>
      <c r="H446" s="40">
        <f t="shared" si="130"/>
        <v>-1.2224938875305623E-3</v>
      </c>
    </row>
    <row r="447" spans="2:8" s="42" customFormat="1" ht="30" x14ac:dyDescent="0.2">
      <c r="B447" s="36" t="s">
        <v>548</v>
      </c>
      <c r="C447" s="37">
        <v>0</v>
      </c>
      <c r="D447" s="37">
        <v>0</v>
      </c>
      <c r="E447" s="38" t="str">
        <f t="shared" si="127"/>
        <v/>
      </c>
      <c r="F447" s="38" t="str">
        <f t="shared" si="128"/>
        <v/>
      </c>
      <c r="G447" s="39" t="str">
        <f t="shared" si="129"/>
        <v>0</v>
      </c>
      <c r="H447" s="40" t="str">
        <f t="shared" si="130"/>
        <v/>
      </c>
    </row>
    <row r="448" spans="2:8" s="42" customFormat="1" ht="15" x14ac:dyDescent="0.2">
      <c r="B448" s="36" t="s">
        <v>306</v>
      </c>
      <c r="C448" s="37">
        <v>1</v>
      </c>
      <c r="D448" s="37">
        <v>0</v>
      </c>
      <c r="E448" s="38">
        <f t="shared" si="127"/>
        <v>1.2224938875305623E-3</v>
      </c>
      <c r="F448" s="38" t="str">
        <f t="shared" si="128"/>
        <v/>
      </c>
      <c r="G448" s="39" t="str">
        <f t="shared" si="129"/>
        <v>0</v>
      </c>
      <c r="H448" s="40">
        <f t="shared" si="130"/>
        <v>0</v>
      </c>
    </row>
    <row r="449" spans="2:8" s="42" customFormat="1" ht="15" x14ac:dyDescent="0.2">
      <c r="B449" s="36" t="s">
        <v>307</v>
      </c>
      <c r="C449" s="37">
        <v>0</v>
      </c>
      <c r="D449" s="37">
        <v>0</v>
      </c>
      <c r="E449" s="38" t="str">
        <f t="shared" si="127"/>
        <v/>
      </c>
      <c r="F449" s="38" t="str">
        <f t="shared" si="128"/>
        <v/>
      </c>
      <c r="G449" s="39" t="str">
        <f t="shared" si="129"/>
        <v>0</v>
      </c>
      <c r="H449" s="40" t="str">
        <f t="shared" si="130"/>
        <v/>
      </c>
    </row>
    <row r="450" spans="2:8" s="42" customFormat="1" ht="15" x14ac:dyDescent="0.2">
      <c r="B450" s="36" t="s">
        <v>549</v>
      </c>
      <c r="C450" s="37">
        <v>0</v>
      </c>
      <c r="D450" s="37">
        <v>0</v>
      </c>
      <c r="E450" s="38" t="str">
        <f t="shared" si="127"/>
        <v/>
      </c>
      <c r="F450" s="38" t="str">
        <f t="shared" si="128"/>
        <v/>
      </c>
      <c r="G450" s="39" t="str">
        <f t="shared" si="129"/>
        <v>0</v>
      </c>
      <c r="H450" s="40" t="str">
        <f t="shared" si="130"/>
        <v/>
      </c>
    </row>
    <row r="451" spans="2:8" s="42" customFormat="1" ht="15" x14ac:dyDescent="0.2">
      <c r="B451" s="36" t="s">
        <v>308</v>
      </c>
      <c r="C451" s="37">
        <v>11</v>
      </c>
      <c r="D451" s="37">
        <v>2</v>
      </c>
      <c r="E451" s="38">
        <f t="shared" si="127"/>
        <v>1.3447432762836185E-2</v>
      </c>
      <c r="F451" s="38">
        <f t="shared" si="128"/>
        <v>3.4129692832764505E-3</v>
      </c>
      <c r="G451" s="39">
        <f t="shared" si="129"/>
        <v>-0.81818181818181823</v>
      </c>
      <c r="H451" s="40">
        <f t="shared" si="130"/>
        <v>-1.1002444987775062E-2</v>
      </c>
    </row>
    <row r="452" spans="2:8" s="42" customFormat="1" ht="15" x14ac:dyDescent="0.2">
      <c r="B452" s="36" t="s">
        <v>309</v>
      </c>
      <c r="C452" s="37">
        <v>0</v>
      </c>
      <c r="D452" s="37">
        <v>1</v>
      </c>
      <c r="E452" s="38" t="str">
        <f t="shared" si="127"/>
        <v/>
      </c>
      <c r="F452" s="38">
        <f t="shared" si="128"/>
        <v>1.7064846416382253E-3</v>
      </c>
      <c r="G452" s="39" t="str">
        <f t="shared" si="129"/>
        <v>0</v>
      </c>
      <c r="H452" s="40" t="str">
        <f t="shared" si="130"/>
        <v/>
      </c>
    </row>
    <row r="453" spans="2:8" s="42" customFormat="1" ht="15" x14ac:dyDescent="0.2">
      <c r="B453" s="36" t="s">
        <v>310</v>
      </c>
      <c r="C453" s="37">
        <v>4</v>
      </c>
      <c r="D453" s="37">
        <v>3</v>
      </c>
      <c r="E453" s="38">
        <f t="shared" si="127"/>
        <v>4.8899755501222494E-3</v>
      </c>
      <c r="F453" s="38">
        <f t="shared" si="128"/>
        <v>5.1194539249146756E-3</v>
      </c>
      <c r="G453" s="39">
        <f t="shared" si="129"/>
        <v>-0.25</v>
      </c>
      <c r="H453" s="40">
        <f t="shared" si="130"/>
        <v>-1.2224938875305623E-3</v>
      </c>
    </row>
    <row r="454" spans="2:8" s="42" customFormat="1" ht="15" x14ac:dyDescent="0.2">
      <c r="B454" s="36" t="s">
        <v>117</v>
      </c>
      <c r="C454" s="37">
        <v>0</v>
      </c>
      <c r="D454" s="37">
        <v>0</v>
      </c>
      <c r="E454" s="38" t="str">
        <f t="shared" si="127"/>
        <v/>
      </c>
      <c r="F454" s="38" t="str">
        <f t="shared" si="128"/>
        <v/>
      </c>
      <c r="G454" s="39" t="str">
        <f t="shared" si="129"/>
        <v>0</v>
      </c>
      <c r="H454" s="40" t="str">
        <f t="shared" si="130"/>
        <v/>
      </c>
    </row>
    <row r="455" spans="2:8" s="42" customFormat="1" ht="15" x14ac:dyDescent="0.2">
      <c r="B455" s="36" t="s">
        <v>311</v>
      </c>
      <c r="C455" s="37">
        <v>0</v>
      </c>
      <c r="D455" s="37">
        <v>0</v>
      </c>
      <c r="E455" s="38" t="str">
        <f t="shared" si="127"/>
        <v/>
      </c>
      <c r="F455" s="38" t="str">
        <f t="shared" si="128"/>
        <v/>
      </c>
      <c r="G455" s="39" t="str">
        <f t="shared" si="129"/>
        <v>0</v>
      </c>
      <c r="H455" s="40" t="str">
        <f t="shared" si="130"/>
        <v/>
      </c>
    </row>
    <row r="456" spans="2:8" s="42" customFormat="1" ht="15" x14ac:dyDescent="0.2">
      <c r="B456" s="36" t="s">
        <v>312</v>
      </c>
      <c r="C456" s="37">
        <v>3</v>
      </c>
      <c r="D456" s="37">
        <v>1</v>
      </c>
      <c r="E456" s="38">
        <f t="shared" si="127"/>
        <v>3.667481662591687E-3</v>
      </c>
      <c r="F456" s="38">
        <f t="shared" si="128"/>
        <v>1.7064846416382253E-3</v>
      </c>
      <c r="G456" s="39">
        <f t="shared" si="129"/>
        <v>-0.66666666666666663</v>
      </c>
      <c r="H456" s="40">
        <f t="shared" si="130"/>
        <v>-2.4449877750611247E-3</v>
      </c>
    </row>
    <row r="457" spans="2:8" s="42" customFormat="1" ht="15" x14ac:dyDescent="0.2">
      <c r="B457" s="36" t="s">
        <v>550</v>
      </c>
      <c r="C457" s="37">
        <v>0</v>
      </c>
      <c r="D457" s="37">
        <v>1</v>
      </c>
      <c r="E457" s="38" t="str">
        <f t="shared" si="127"/>
        <v/>
      </c>
      <c r="F457" s="38">
        <f t="shared" si="128"/>
        <v>1.7064846416382253E-3</v>
      </c>
      <c r="G457" s="39" t="str">
        <f t="shared" si="129"/>
        <v>0</v>
      </c>
      <c r="H457" s="40" t="str">
        <f t="shared" si="130"/>
        <v/>
      </c>
    </row>
    <row r="458" spans="2:8" s="42" customFormat="1" ht="15" x14ac:dyDescent="0.2">
      <c r="B458" s="36" t="s">
        <v>313</v>
      </c>
      <c r="C458" s="37">
        <v>0</v>
      </c>
      <c r="D458" s="37">
        <v>0</v>
      </c>
      <c r="E458" s="38" t="str">
        <f t="shared" si="127"/>
        <v/>
      </c>
      <c r="F458" s="38" t="str">
        <f t="shared" si="128"/>
        <v/>
      </c>
      <c r="G458" s="39" t="str">
        <f t="shared" si="129"/>
        <v>0</v>
      </c>
      <c r="H458" s="40" t="str">
        <f t="shared" si="130"/>
        <v/>
      </c>
    </row>
    <row r="459" spans="2:8" s="42" customFormat="1" ht="15" x14ac:dyDescent="0.2">
      <c r="B459" s="36" t="s">
        <v>314</v>
      </c>
      <c r="C459" s="37">
        <v>0</v>
      </c>
      <c r="D459" s="37">
        <v>0</v>
      </c>
      <c r="E459" s="38" t="str">
        <f t="shared" si="127"/>
        <v/>
      </c>
      <c r="F459" s="38" t="str">
        <f t="shared" si="128"/>
        <v/>
      </c>
      <c r="G459" s="39" t="str">
        <f t="shared" si="129"/>
        <v>0</v>
      </c>
      <c r="H459" s="40" t="str">
        <f t="shared" si="130"/>
        <v/>
      </c>
    </row>
    <row r="460" spans="2:8" s="42" customFormat="1" ht="15" x14ac:dyDescent="0.2">
      <c r="B460" s="36" t="s">
        <v>315</v>
      </c>
      <c r="C460" s="37">
        <v>0</v>
      </c>
      <c r="D460" s="37">
        <v>0</v>
      </c>
      <c r="E460" s="38" t="str">
        <f t="shared" si="127"/>
        <v/>
      </c>
      <c r="F460" s="38" t="str">
        <f t="shared" si="128"/>
        <v/>
      </c>
      <c r="G460" s="39" t="str">
        <f t="shared" si="129"/>
        <v>0</v>
      </c>
      <c r="H460" s="40" t="str">
        <f t="shared" si="130"/>
        <v/>
      </c>
    </row>
    <row r="461" spans="2:8" s="42" customFormat="1" ht="15" x14ac:dyDescent="0.2">
      <c r="B461" s="36" t="s">
        <v>316</v>
      </c>
      <c r="C461" s="37">
        <v>0</v>
      </c>
      <c r="D461" s="37">
        <v>0</v>
      </c>
      <c r="E461" s="38" t="str">
        <f t="shared" si="127"/>
        <v/>
      </c>
      <c r="F461" s="38" t="str">
        <f t="shared" si="128"/>
        <v/>
      </c>
      <c r="G461" s="39" t="str">
        <f t="shared" si="129"/>
        <v>0</v>
      </c>
      <c r="H461" s="40" t="str">
        <f t="shared" si="130"/>
        <v/>
      </c>
    </row>
    <row r="462" spans="2:8" s="42" customFormat="1" ht="15" x14ac:dyDescent="0.2">
      <c r="B462" s="36" t="s">
        <v>140</v>
      </c>
      <c r="C462" s="37">
        <v>0</v>
      </c>
      <c r="D462" s="37">
        <v>0</v>
      </c>
      <c r="E462" s="38" t="str">
        <f t="shared" si="127"/>
        <v/>
      </c>
      <c r="F462" s="38" t="str">
        <f t="shared" si="128"/>
        <v/>
      </c>
      <c r="G462" s="39" t="str">
        <f t="shared" si="129"/>
        <v>0</v>
      </c>
      <c r="H462" s="40" t="str">
        <f t="shared" si="130"/>
        <v/>
      </c>
    </row>
    <row r="463" spans="2:8" s="42" customFormat="1" ht="30" x14ac:dyDescent="0.2">
      <c r="B463" s="36" t="s">
        <v>141</v>
      </c>
      <c r="C463" s="37">
        <v>0</v>
      </c>
      <c r="D463" s="37">
        <v>0</v>
      </c>
      <c r="E463" s="38" t="str">
        <f t="shared" si="127"/>
        <v/>
      </c>
      <c r="F463" s="38" t="str">
        <f t="shared" si="128"/>
        <v/>
      </c>
      <c r="G463" s="39" t="str">
        <f t="shared" si="129"/>
        <v>0</v>
      </c>
      <c r="H463" s="40" t="str">
        <f t="shared" si="130"/>
        <v/>
      </c>
    </row>
    <row r="464" spans="2:8" s="42" customFormat="1" ht="15" x14ac:dyDescent="0.2">
      <c r="B464" s="36" t="s">
        <v>317</v>
      </c>
      <c r="C464" s="37">
        <v>0</v>
      </c>
      <c r="D464" s="37">
        <v>0</v>
      </c>
      <c r="E464" s="38" t="str">
        <f t="shared" si="127"/>
        <v/>
      </c>
      <c r="F464" s="38" t="str">
        <f t="shared" si="128"/>
        <v/>
      </c>
      <c r="G464" s="39" t="str">
        <f t="shared" si="129"/>
        <v>0</v>
      </c>
      <c r="H464" s="40" t="str">
        <f t="shared" si="130"/>
        <v/>
      </c>
    </row>
    <row r="465" spans="2:8" s="42" customFormat="1" ht="15" x14ac:dyDescent="0.2">
      <c r="B465" s="36" t="s">
        <v>318</v>
      </c>
      <c r="C465" s="37">
        <v>0</v>
      </c>
      <c r="D465" s="37">
        <v>0</v>
      </c>
      <c r="E465" s="38" t="str">
        <f t="shared" si="127"/>
        <v/>
      </c>
      <c r="F465" s="38" t="str">
        <f t="shared" si="128"/>
        <v/>
      </c>
      <c r="G465" s="39" t="str">
        <f t="shared" si="129"/>
        <v>0</v>
      </c>
      <c r="H465" s="40" t="str">
        <f t="shared" si="130"/>
        <v/>
      </c>
    </row>
    <row r="466" spans="2:8" s="42" customFormat="1" ht="30" x14ac:dyDescent="0.2">
      <c r="B466" s="36" t="s">
        <v>319</v>
      </c>
      <c r="C466" s="37">
        <v>0</v>
      </c>
      <c r="D466" s="37">
        <v>0</v>
      </c>
      <c r="E466" s="38" t="str">
        <f t="shared" si="127"/>
        <v/>
      </c>
      <c r="F466" s="38" t="str">
        <f t="shared" si="128"/>
        <v/>
      </c>
      <c r="G466" s="39" t="str">
        <f t="shared" si="129"/>
        <v>0</v>
      </c>
      <c r="H466" s="40" t="str">
        <f t="shared" si="130"/>
        <v/>
      </c>
    </row>
    <row r="467" spans="2:8" s="42" customFormat="1" ht="15" x14ac:dyDescent="0.2">
      <c r="B467" s="36" t="s">
        <v>138</v>
      </c>
      <c r="C467" s="37">
        <v>1</v>
      </c>
      <c r="D467" s="37">
        <v>0</v>
      </c>
      <c r="E467" s="38">
        <f t="shared" si="127"/>
        <v>1.2224938875305623E-3</v>
      </c>
      <c r="F467" s="38" t="str">
        <f t="shared" si="128"/>
        <v/>
      </c>
      <c r="G467" s="39" t="str">
        <f t="shared" si="129"/>
        <v>0</v>
      </c>
      <c r="H467" s="40">
        <f t="shared" si="130"/>
        <v>0</v>
      </c>
    </row>
    <row r="468" spans="2:8" s="42" customFormat="1" ht="15" x14ac:dyDescent="0.2">
      <c r="B468" s="36" t="s">
        <v>320</v>
      </c>
      <c r="C468" s="37">
        <v>0</v>
      </c>
      <c r="D468" s="37">
        <v>0</v>
      </c>
      <c r="E468" s="38" t="str">
        <f t="shared" si="127"/>
        <v/>
      </c>
      <c r="F468" s="38" t="str">
        <f t="shared" si="128"/>
        <v/>
      </c>
      <c r="G468" s="39" t="str">
        <f t="shared" si="129"/>
        <v>0</v>
      </c>
      <c r="H468" s="40" t="str">
        <f t="shared" si="130"/>
        <v/>
      </c>
    </row>
    <row r="469" spans="2:8" s="42" customFormat="1" ht="15" x14ac:dyDescent="0.2">
      <c r="B469" s="36" t="s">
        <v>321</v>
      </c>
      <c r="C469" s="37">
        <v>0</v>
      </c>
      <c r="D469" s="37">
        <v>0</v>
      </c>
      <c r="E469" s="38" t="str">
        <f t="shared" ref="E469:E534" si="147">+IF(C469=0,"",C469/C$329)</f>
        <v/>
      </c>
      <c r="F469" s="38" t="str">
        <f t="shared" ref="F469:F534" si="148">+IF(D469=0,"",D469/D$329)</f>
        <v/>
      </c>
      <c r="G469" s="39" t="str">
        <f t="shared" ref="G469:G534" si="149">+IF(OR(AND(D469=0),(C469=0)),"0",((D469-C469)/C469))</f>
        <v>0</v>
      </c>
      <c r="H469" s="40" t="str">
        <f t="shared" ref="H469:H534" si="150">+IF(OR(AND(E469=""),(G469="")),"",E469*G469)</f>
        <v/>
      </c>
    </row>
    <row r="470" spans="2:8" s="42" customFormat="1" ht="15" x14ac:dyDescent="0.2">
      <c r="B470" s="36" t="s">
        <v>322</v>
      </c>
      <c r="C470" s="37">
        <v>0</v>
      </c>
      <c r="D470" s="37">
        <v>0</v>
      </c>
      <c r="E470" s="38" t="str">
        <f t="shared" si="147"/>
        <v/>
      </c>
      <c r="F470" s="38" t="str">
        <f t="shared" si="148"/>
        <v/>
      </c>
      <c r="G470" s="39" t="str">
        <f t="shared" si="149"/>
        <v>0</v>
      </c>
      <c r="H470" s="40" t="str">
        <f t="shared" si="150"/>
        <v/>
      </c>
    </row>
    <row r="471" spans="2:8" s="42" customFormat="1" ht="30" x14ac:dyDescent="0.2">
      <c r="B471" s="36" t="s">
        <v>323</v>
      </c>
      <c r="C471" s="37">
        <v>1</v>
      </c>
      <c r="D471" s="37">
        <v>0</v>
      </c>
      <c r="E471" s="38">
        <f t="shared" si="147"/>
        <v>1.2224938875305623E-3</v>
      </c>
      <c r="F471" s="38" t="str">
        <f t="shared" si="148"/>
        <v/>
      </c>
      <c r="G471" s="39" t="str">
        <f t="shared" si="149"/>
        <v>0</v>
      </c>
      <c r="H471" s="40">
        <f t="shared" si="150"/>
        <v>0</v>
      </c>
    </row>
    <row r="472" spans="2:8" s="42" customFormat="1" ht="15" x14ac:dyDescent="0.2">
      <c r="B472" s="36" t="s">
        <v>136</v>
      </c>
      <c r="C472" s="37">
        <v>0</v>
      </c>
      <c r="D472" s="37">
        <v>0</v>
      </c>
      <c r="E472" s="38" t="str">
        <f t="shared" si="147"/>
        <v/>
      </c>
      <c r="F472" s="38" t="str">
        <f t="shared" si="148"/>
        <v/>
      </c>
      <c r="G472" s="39" t="str">
        <f t="shared" si="149"/>
        <v>0</v>
      </c>
      <c r="H472" s="40" t="str">
        <f t="shared" si="150"/>
        <v/>
      </c>
    </row>
    <row r="473" spans="2:8" s="42" customFormat="1" ht="15" x14ac:dyDescent="0.2">
      <c r="B473" s="36" t="s">
        <v>324</v>
      </c>
      <c r="C473" s="37">
        <v>0</v>
      </c>
      <c r="D473" s="37">
        <v>0</v>
      </c>
      <c r="E473" s="38" t="str">
        <f t="shared" si="147"/>
        <v/>
      </c>
      <c r="F473" s="38" t="str">
        <f t="shared" si="148"/>
        <v/>
      </c>
      <c r="G473" s="39" t="str">
        <f t="shared" si="149"/>
        <v>0</v>
      </c>
      <c r="H473" s="40" t="str">
        <f t="shared" si="150"/>
        <v/>
      </c>
    </row>
    <row r="474" spans="2:8" s="42" customFormat="1" ht="15" x14ac:dyDescent="0.2">
      <c r="B474" s="36" t="s">
        <v>325</v>
      </c>
      <c r="C474" s="37">
        <v>0</v>
      </c>
      <c r="D474" s="37">
        <v>0</v>
      </c>
      <c r="E474" s="38" t="str">
        <f t="shared" si="147"/>
        <v/>
      </c>
      <c r="F474" s="38" t="str">
        <f t="shared" si="148"/>
        <v/>
      </c>
      <c r="G474" s="39" t="str">
        <f t="shared" si="149"/>
        <v>0</v>
      </c>
      <c r="H474" s="40" t="str">
        <f t="shared" si="150"/>
        <v/>
      </c>
    </row>
    <row r="475" spans="2:8" s="42" customFormat="1" ht="15" x14ac:dyDescent="0.2">
      <c r="B475" s="36" t="s">
        <v>551</v>
      </c>
      <c r="C475" s="37">
        <v>0</v>
      </c>
      <c r="D475" s="37">
        <v>0</v>
      </c>
      <c r="E475" s="38" t="str">
        <f t="shared" si="147"/>
        <v/>
      </c>
      <c r="F475" s="38" t="str">
        <f t="shared" si="148"/>
        <v/>
      </c>
      <c r="G475" s="39" t="str">
        <f t="shared" si="149"/>
        <v>0</v>
      </c>
      <c r="H475" s="40" t="str">
        <f t="shared" si="150"/>
        <v/>
      </c>
    </row>
    <row r="476" spans="2:8" s="42" customFormat="1" ht="15" x14ac:dyDescent="0.2">
      <c r="B476" s="36" t="s">
        <v>144</v>
      </c>
      <c r="C476" s="37">
        <v>0</v>
      </c>
      <c r="D476" s="37">
        <v>0</v>
      </c>
      <c r="E476" s="38" t="str">
        <f t="shared" si="147"/>
        <v/>
      </c>
      <c r="F476" s="38" t="str">
        <f t="shared" si="148"/>
        <v/>
      </c>
      <c r="G476" s="39" t="str">
        <f t="shared" si="149"/>
        <v>0</v>
      </c>
      <c r="H476" s="40" t="str">
        <f t="shared" si="150"/>
        <v/>
      </c>
    </row>
    <row r="477" spans="2:8" s="42" customFormat="1" ht="15" x14ac:dyDescent="0.2">
      <c r="B477" s="36" t="s">
        <v>552</v>
      </c>
      <c r="C477" s="37">
        <v>2</v>
      </c>
      <c r="D477" s="37">
        <v>3</v>
      </c>
      <c r="E477" s="38">
        <f t="shared" si="147"/>
        <v>2.4449877750611247E-3</v>
      </c>
      <c r="F477" s="38">
        <f t="shared" si="148"/>
        <v>5.1194539249146756E-3</v>
      </c>
      <c r="G477" s="39">
        <f t="shared" si="149"/>
        <v>0.5</v>
      </c>
      <c r="H477" s="40">
        <f t="shared" si="150"/>
        <v>1.2224938875305623E-3</v>
      </c>
    </row>
    <row r="478" spans="2:8" s="42" customFormat="1" ht="15" x14ac:dyDescent="0.2">
      <c r="B478" s="36" t="s">
        <v>137</v>
      </c>
      <c r="C478" s="37">
        <v>0</v>
      </c>
      <c r="D478" s="37">
        <v>2</v>
      </c>
      <c r="E478" s="38" t="str">
        <f t="shared" si="147"/>
        <v/>
      </c>
      <c r="F478" s="38">
        <f t="shared" si="148"/>
        <v>3.4129692832764505E-3</v>
      </c>
      <c r="G478" s="39" t="str">
        <f t="shared" si="149"/>
        <v>0</v>
      </c>
      <c r="H478" s="40" t="str">
        <f t="shared" si="150"/>
        <v/>
      </c>
    </row>
    <row r="479" spans="2:8" s="42" customFormat="1" ht="30" x14ac:dyDescent="0.2">
      <c r="B479" s="36" t="s">
        <v>326</v>
      </c>
      <c r="C479" s="37">
        <v>0</v>
      </c>
      <c r="D479" s="37">
        <v>0</v>
      </c>
      <c r="E479" s="38" t="str">
        <f t="shared" si="147"/>
        <v/>
      </c>
      <c r="F479" s="38" t="str">
        <f t="shared" si="148"/>
        <v/>
      </c>
      <c r="G479" s="39" t="str">
        <f t="shared" si="149"/>
        <v>0</v>
      </c>
      <c r="H479" s="40" t="str">
        <f t="shared" si="150"/>
        <v/>
      </c>
    </row>
    <row r="480" spans="2:8" s="42" customFormat="1" ht="15" x14ac:dyDescent="0.2">
      <c r="B480" s="36" t="s">
        <v>139</v>
      </c>
      <c r="C480" s="37">
        <v>0</v>
      </c>
      <c r="D480" s="37">
        <v>0</v>
      </c>
      <c r="E480" s="38" t="str">
        <f t="shared" si="147"/>
        <v/>
      </c>
      <c r="F480" s="38" t="str">
        <f t="shared" si="148"/>
        <v/>
      </c>
      <c r="G480" s="39" t="str">
        <f t="shared" si="149"/>
        <v>0</v>
      </c>
      <c r="H480" s="40" t="str">
        <f t="shared" si="150"/>
        <v/>
      </c>
    </row>
    <row r="481" spans="2:8" s="42" customFormat="1" ht="30" x14ac:dyDescent="0.2">
      <c r="B481" s="36" t="s">
        <v>327</v>
      </c>
      <c r="C481" s="37">
        <v>0</v>
      </c>
      <c r="D481" s="37">
        <v>0</v>
      </c>
      <c r="E481" s="38" t="str">
        <f t="shared" si="147"/>
        <v/>
      </c>
      <c r="F481" s="38" t="str">
        <f t="shared" si="148"/>
        <v/>
      </c>
      <c r="G481" s="39" t="str">
        <f t="shared" si="149"/>
        <v>0</v>
      </c>
      <c r="H481" s="40" t="str">
        <f t="shared" si="150"/>
        <v/>
      </c>
    </row>
    <row r="482" spans="2:8" s="42" customFormat="1" ht="30" x14ac:dyDescent="0.2">
      <c r="B482" s="36" t="s">
        <v>328</v>
      </c>
      <c r="C482" s="37">
        <v>1</v>
      </c>
      <c r="D482" s="37">
        <v>1</v>
      </c>
      <c r="E482" s="38">
        <f t="shared" si="147"/>
        <v>1.2224938875305623E-3</v>
      </c>
      <c r="F482" s="38">
        <f t="shared" si="148"/>
        <v>1.7064846416382253E-3</v>
      </c>
      <c r="G482" s="39">
        <f t="shared" si="149"/>
        <v>0</v>
      </c>
      <c r="H482" s="40">
        <f t="shared" si="150"/>
        <v>0</v>
      </c>
    </row>
    <row r="483" spans="2:8" s="42" customFormat="1" ht="15" x14ac:dyDescent="0.2">
      <c r="B483" s="36" t="s">
        <v>132</v>
      </c>
      <c r="C483" s="37">
        <v>0</v>
      </c>
      <c r="D483" s="37">
        <v>0</v>
      </c>
      <c r="E483" s="38" t="str">
        <f t="shared" si="147"/>
        <v/>
      </c>
      <c r="F483" s="38" t="str">
        <f t="shared" si="148"/>
        <v/>
      </c>
      <c r="G483" s="39" t="str">
        <f t="shared" si="149"/>
        <v>0</v>
      </c>
      <c r="H483" s="40" t="str">
        <f t="shared" si="150"/>
        <v/>
      </c>
    </row>
    <row r="484" spans="2:8" s="42" customFormat="1" ht="30" x14ac:dyDescent="0.2">
      <c r="B484" s="36" t="s">
        <v>553</v>
      </c>
      <c r="C484" s="37">
        <v>0</v>
      </c>
      <c r="D484" s="37">
        <v>0</v>
      </c>
      <c r="E484" s="38" t="str">
        <f t="shared" si="147"/>
        <v/>
      </c>
      <c r="F484" s="38" t="str">
        <f t="shared" si="148"/>
        <v/>
      </c>
      <c r="G484" s="39" t="str">
        <f t="shared" si="149"/>
        <v>0</v>
      </c>
      <c r="H484" s="40" t="str">
        <f t="shared" si="150"/>
        <v/>
      </c>
    </row>
    <row r="485" spans="2:8" s="42" customFormat="1" ht="30" x14ac:dyDescent="0.2">
      <c r="B485" s="36" t="s">
        <v>329</v>
      </c>
      <c r="C485" s="37">
        <v>0</v>
      </c>
      <c r="D485" s="37">
        <v>0</v>
      </c>
      <c r="E485" s="38" t="str">
        <f t="shared" si="147"/>
        <v/>
      </c>
      <c r="F485" s="38" t="str">
        <f t="shared" si="148"/>
        <v/>
      </c>
      <c r="G485" s="39" t="str">
        <f t="shared" si="149"/>
        <v>0</v>
      </c>
      <c r="H485" s="40" t="str">
        <f t="shared" si="150"/>
        <v/>
      </c>
    </row>
    <row r="486" spans="2:8" s="42" customFormat="1" ht="30" x14ac:dyDescent="0.2">
      <c r="B486" s="36" t="s">
        <v>618</v>
      </c>
      <c r="C486" s="37">
        <v>0</v>
      </c>
      <c r="D486" s="37"/>
      <c r="E486" s="38" t="str">
        <f t="shared" si="147"/>
        <v/>
      </c>
      <c r="F486" s="38" t="str">
        <f t="shared" si="148"/>
        <v/>
      </c>
      <c r="G486" s="39" t="str">
        <f t="shared" si="149"/>
        <v>0</v>
      </c>
      <c r="H486" s="40" t="str">
        <f t="shared" si="150"/>
        <v/>
      </c>
    </row>
    <row r="487" spans="2:8" s="42" customFormat="1" ht="15" x14ac:dyDescent="0.2">
      <c r="B487" s="36" t="s">
        <v>330</v>
      </c>
      <c r="C487" s="37">
        <v>1</v>
      </c>
      <c r="D487" s="37"/>
      <c r="E487" s="38">
        <f t="shared" si="147"/>
        <v>1.2224938875305623E-3</v>
      </c>
      <c r="F487" s="38" t="str">
        <f t="shared" si="148"/>
        <v/>
      </c>
      <c r="G487" s="39" t="str">
        <f t="shared" si="149"/>
        <v>0</v>
      </c>
      <c r="H487" s="40">
        <f t="shared" si="150"/>
        <v>0</v>
      </c>
    </row>
    <row r="488" spans="2:8" s="42" customFormat="1" ht="15" x14ac:dyDescent="0.2">
      <c r="B488" s="36" t="s">
        <v>331</v>
      </c>
      <c r="C488" s="37">
        <v>1</v>
      </c>
      <c r="D488" s="37"/>
      <c r="E488" s="38">
        <f t="shared" si="147"/>
        <v>1.2224938875305623E-3</v>
      </c>
      <c r="F488" s="38" t="str">
        <f t="shared" si="148"/>
        <v/>
      </c>
      <c r="G488" s="39" t="str">
        <f t="shared" si="149"/>
        <v>0</v>
      </c>
      <c r="H488" s="40">
        <f t="shared" si="150"/>
        <v>0</v>
      </c>
    </row>
    <row r="489" spans="2:8" s="42" customFormat="1" ht="15" x14ac:dyDescent="0.2">
      <c r="B489" s="36" t="s">
        <v>332</v>
      </c>
      <c r="C489" s="37">
        <v>0</v>
      </c>
      <c r="D489" s="37"/>
      <c r="E489" s="38" t="str">
        <f t="shared" si="147"/>
        <v/>
      </c>
      <c r="F489" s="38" t="str">
        <f t="shared" si="148"/>
        <v/>
      </c>
      <c r="G489" s="39" t="str">
        <f t="shared" si="149"/>
        <v>0</v>
      </c>
      <c r="H489" s="40" t="str">
        <f t="shared" si="150"/>
        <v/>
      </c>
    </row>
    <row r="490" spans="2:8" s="42" customFormat="1" ht="15" x14ac:dyDescent="0.2">
      <c r="B490" s="36" t="s">
        <v>333</v>
      </c>
      <c r="C490" s="37">
        <v>0</v>
      </c>
      <c r="D490" s="37">
        <v>0</v>
      </c>
      <c r="E490" s="38" t="str">
        <f t="shared" si="147"/>
        <v/>
      </c>
      <c r="F490" s="38" t="str">
        <f t="shared" si="148"/>
        <v/>
      </c>
      <c r="G490" s="39" t="str">
        <f t="shared" si="149"/>
        <v>0</v>
      </c>
      <c r="H490" s="40" t="str">
        <f t="shared" si="150"/>
        <v/>
      </c>
    </row>
    <row r="491" spans="2:8" s="42" customFormat="1" ht="15" x14ac:dyDescent="0.2">
      <c r="B491" s="36" t="s">
        <v>554</v>
      </c>
      <c r="C491" s="37">
        <v>0</v>
      </c>
      <c r="D491" s="37">
        <v>0</v>
      </c>
      <c r="E491" s="38" t="str">
        <f t="shared" si="147"/>
        <v/>
      </c>
      <c r="F491" s="38" t="str">
        <f t="shared" si="148"/>
        <v/>
      </c>
      <c r="G491" s="39" t="str">
        <f t="shared" si="149"/>
        <v>0</v>
      </c>
      <c r="H491" s="40" t="str">
        <f t="shared" si="150"/>
        <v/>
      </c>
    </row>
    <row r="492" spans="2:8" s="42" customFormat="1" ht="15" x14ac:dyDescent="0.2">
      <c r="B492" s="36" t="s">
        <v>555</v>
      </c>
      <c r="C492" s="37">
        <v>0</v>
      </c>
      <c r="D492" s="37">
        <v>0</v>
      </c>
      <c r="E492" s="38" t="str">
        <f t="shared" si="147"/>
        <v/>
      </c>
      <c r="F492" s="38" t="str">
        <f t="shared" si="148"/>
        <v/>
      </c>
      <c r="G492" s="39" t="str">
        <f t="shared" si="149"/>
        <v>0</v>
      </c>
      <c r="H492" s="40" t="str">
        <f t="shared" si="150"/>
        <v/>
      </c>
    </row>
    <row r="493" spans="2:8" s="42" customFormat="1" ht="15" x14ac:dyDescent="0.2">
      <c r="B493" s="36" t="s">
        <v>334</v>
      </c>
      <c r="C493" s="37">
        <v>0</v>
      </c>
      <c r="D493" s="37">
        <v>0</v>
      </c>
      <c r="E493" s="38" t="str">
        <f t="shared" si="147"/>
        <v/>
      </c>
      <c r="F493" s="38" t="str">
        <f t="shared" si="148"/>
        <v/>
      </c>
      <c r="G493" s="39" t="str">
        <f t="shared" si="149"/>
        <v>0</v>
      </c>
      <c r="H493" s="40" t="str">
        <f t="shared" si="150"/>
        <v/>
      </c>
    </row>
    <row r="494" spans="2:8" s="42" customFormat="1" ht="30" x14ac:dyDescent="0.2">
      <c r="B494" s="36" t="s">
        <v>335</v>
      </c>
      <c r="C494" s="37">
        <v>0</v>
      </c>
      <c r="D494" s="37">
        <v>0</v>
      </c>
      <c r="E494" s="38" t="str">
        <f t="shared" si="147"/>
        <v/>
      </c>
      <c r="F494" s="38" t="str">
        <f t="shared" si="148"/>
        <v/>
      </c>
      <c r="G494" s="39" t="str">
        <f t="shared" si="149"/>
        <v>0</v>
      </c>
      <c r="H494" s="40" t="str">
        <f t="shared" si="150"/>
        <v/>
      </c>
    </row>
    <row r="495" spans="2:8" s="42" customFormat="1" ht="15" x14ac:dyDescent="0.2">
      <c r="B495" s="36" t="s">
        <v>336</v>
      </c>
      <c r="C495" s="37">
        <v>1</v>
      </c>
      <c r="D495" s="37">
        <v>0</v>
      </c>
      <c r="E495" s="38">
        <f t="shared" si="147"/>
        <v>1.2224938875305623E-3</v>
      </c>
      <c r="F495" s="38" t="str">
        <f t="shared" si="148"/>
        <v/>
      </c>
      <c r="G495" s="39" t="str">
        <f t="shared" si="149"/>
        <v>0</v>
      </c>
      <c r="H495" s="40">
        <f t="shared" si="150"/>
        <v>0</v>
      </c>
    </row>
    <row r="496" spans="2:8" s="42" customFormat="1" ht="15" x14ac:dyDescent="0.2">
      <c r="B496" s="36" t="s">
        <v>134</v>
      </c>
      <c r="C496" s="37">
        <v>0</v>
      </c>
      <c r="D496" s="37">
        <v>0</v>
      </c>
      <c r="E496" s="38" t="str">
        <f t="shared" si="147"/>
        <v/>
      </c>
      <c r="F496" s="38" t="str">
        <f t="shared" si="148"/>
        <v/>
      </c>
      <c r="G496" s="39" t="str">
        <f t="shared" si="149"/>
        <v>0</v>
      </c>
      <c r="H496" s="40" t="str">
        <f t="shared" si="150"/>
        <v/>
      </c>
    </row>
    <row r="497" spans="1:8" s="42" customFormat="1" ht="30" x14ac:dyDescent="0.2">
      <c r="B497" s="36" t="s">
        <v>337</v>
      </c>
      <c r="C497" s="37">
        <v>0</v>
      </c>
      <c r="D497" s="37">
        <v>0</v>
      </c>
      <c r="E497" s="38" t="str">
        <f t="shared" si="147"/>
        <v/>
      </c>
      <c r="F497" s="38" t="str">
        <f t="shared" si="148"/>
        <v/>
      </c>
      <c r="G497" s="39" t="str">
        <f t="shared" si="149"/>
        <v>0</v>
      </c>
      <c r="H497" s="40" t="str">
        <f t="shared" si="150"/>
        <v/>
      </c>
    </row>
    <row r="498" spans="1:8" s="42" customFormat="1" ht="15" x14ac:dyDescent="0.2">
      <c r="B498" s="36" t="s">
        <v>142</v>
      </c>
      <c r="C498" s="37">
        <v>0</v>
      </c>
      <c r="D498" s="37">
        <v>0</v>
      </c>
      <c r="E498" s="38" t="str">
        <f t="shared" si="147"/>
        <v/>
      </c>
      <c r="F498" s="38" t="str">
        <f t="shared" si="148"/>
        <v/>
      </c>
      <c r="G498" s="39" t="str">
        <f t="shared" si="149"/>
        <v>0</v>
      </c>
      <c r="H498" s="40" t="str">
        <f t="shared" si="150"/>
        <v/>
      </c>
    </row>
    <row r="499" spans="1:8" s="42" customFormat="1" ht="15" x14ac:dyDescent="0.2">
      <c r="B499" s="36" t="s">
        <v>133</v>
      </c>
      <c r="C499" s="37">
        <v>0</v>
      </c>
      <c r="D499" s="37">
        <v>0</v>
      </c>
      <c r="E499" s="38" t="str">
        <f t="shared" si="147"/>
        <v/>
      </c>
      <c r="F499" s="38" t="str">
        <f t="shared" si="148"/>
        <v/>
      </c>
      <c r="G499" s="39" t="str">
        <f t="shared" si="149"/>
        <v>0</v>
      </c>
      <c r="H499" s="40" t="str">
        <f t="shared" si="150"/>
        <v/>
      </c>
    </row>
    <row r="500" spans="1:8" s="42" customFormat="1" ht="15" x14ac:dyDescent="0.2">
      <c r="B500" s="36" t="s">
        <v>135</v>
      </c>
      <c r="C500" s="37">
        <v>0</v>
      </c>
      <c r="D500" s="37">
        <v>0</v>
      </c>
      <c r="E500" s="38" t="str">
        <f t="shared" si="147"/>
        <v/>
      </c>
      <c r="F500" s="38" t="str">
        <f t="shared" si="148"/>
        <v/>
      </c>
      <c r="G500" s="39" t="str">
        <f t="shared" si="149"/>
        <v>0</v>
      </c>
      <c r="H500" s="40" t="str">
        <f t="shared" si="150"/>
        <v/>
      </c>
    </row>
    <row r="501" spans="1:8" s="42" customFormat="1" ht="15" x14ac:dyDescent="0.2">
      <c r="B501" s="36" t="s">
        <v>338</v>
      </c>
      <c r="C501" s="37">
        <v>0</v>
      </c>
      <c r="D501" s="37">
        <v>0</v>
      </c>
      <c r="E501" s="38" t="str">
        <f t="shared" si="147"/>
        <v/>
      </c>
      <c r="F501" s="38" t="str">
        <f t="shared" si="148"/>
        <v/>
      </c>
      <c r="G501" s="39" t="str">
        <f t="shared" si="149"/>
        <v>0</v>
      </c>
      <c r="H501" s="40" t="str">
        <f t="shared" si="150"/>
        <v/>
      </c>
    </row>
    <row r="502" spans="1:8" s="42" customFormat="1" ht="15" x14ac:dyDescent="0.2">
      <c r="B502" s="36" t="s">
        <v>339</v>
      </c>
      <c r="C502" s="37">
        <v>0</v>
      </c>
      <c r="D502" s="37">
        <v>0</v>
      </c>
      <c r="E502" s="38" t="str">
        <f t="shared" si="147"/>
        <v/>
      </c>
      <c r="F502" s="38" t="str">
        <f t="shared" si="148"/>
        <v/>
      </c>
      <c r="G502" s="39" t="str">
        <f t="shared" si="149"/>
        <v>0</v>
      </c>
      <c r="H502" s="40" t="str">
        <f t="shared" si="150"/>
        <v/>
      </c>
    </row>
    <row r="503" spans="1:8" s="42" customFormat="1" ht="15" x14ac:dyDescent="0.2">
      <c r="B503" s="36" t="s">
        <v>143</v>
      </c>
      <c r="C503" s="37">
        <v>0</v>
      </c>
      <c r="D503" s="37">
        <v>0</v>
      </c>
      <c r="E503" s="38" t="str">
        <f t="shared" si="147"/>
        <v/>
      </c>
      <c r="F503" s="38" t="str">
        <f t="shared" si="148"/>
        <v/>
      </c>
      <c r="G503" s="39" t="str">
        <f t="shared" si="149"/>
        <v>0</v>
      </c>
      <c r="H503" s="40" t="str">
        <f t="shared" si="150"/>
        <v/>
      </c>
    </row>
    <row r="504" spans="1:8" s="42" customFormat="1" ht="15" x14ac:dyDescent="0.2">
      <c r="B504" s="36" t="s">
        <v>556</v>
      </c>
      <c r="C504" s="37">
        <v>0</v>
      </c>
      <c r="D504" s="37">
        <v>0</v>
      </c>
      <c r="E504" s="38" t="str">
        <f t="shared" si="147"/>
        <v/>
      </c>
      <c r="F504" s="38" t="str">
        <f t="shared" si="148"/>
        <v/>
      </c>
      <c r="G504" s="39" t="str">
        <f t="shared" si="149"/>
        <v>0</v>
      </c>
      <c r="H504" s="40" t="str">
        <f t="shared" si="150"/>
        <v/>
      </c>
    </row>
    <row r="505" spans="1:8" s="42" customFormat="1" ht="15" x14ac:dyDescent="0.2">
      <c r="A505" s="45" t="s">
        <v>614</v>
      </c>
      <c r="B505" s="36" t="s">
        <v>613</v>
      </c>
      <c r="C505" s="37"/>
      <c r="D505" s="37">
        <v>0</v>
      </c>
      <c r="E505" s="38" t="str">
        <f t="shared" ref="E505" si="151">+IF(C505=0,"",C505/C$329)</f>
        <v/>
      </c>
      <c r="F505" s="38" t="str">
        <f t="shared" ref="F505" si="152">+IF(D505=0,"",D505/D$329)</f>
        <v/>
      </c>
      <c r="G505" s="39" t="str">
        <f t="shared" ref="G505" si="153">+IF(OR(AND(D505=0),(C505=0)),"0",((D505-C505)/C505))</f>
        <v>0</v>
      </c>
      <c r="H505" s="40" t="str">
        <f t="shared" ref="H505" si="154">+IF(OR(AND(E505=""),(G505="")),"",E505*G505)</f>
        <v/>
      </c>
    </row>
    <row r="506" spans="1:8" s="42" customFormat="1" ht="15" x14ac:dyDescent="0.2">
      <c r="B506" s="36" t="s">
        <v>150</v>
      </c>
      <c r="C506" s="37">
        <v>0</v>
      </c>
      <c r="D506" s="37">
        <v>0</v>
      </c>
      <c r="E506" s="38" t="str">
        <f t="shared" si="147"/>
        <v/>
      </c>
      <c r="F506" s="38" t="str">
        <f t="shared" si="148"/>
        <v/>
      </c>
      <c r="G506" s="39" t="str">
        <f t="shared" si="149"/>
        <v>0</v>
      </c>
      <c r="H506" s="40" t="str">
        <f t="shared" si="150"/>
        <v/>
      </c>
    </row>
    <row r="507" spans="1:8" s="42" customFormat="1" ht="30" x14ac:dyDescent="0.2">
      <c r="B507" s="36" t="s">
        <v>557</v>
      </c>
      <c r="C507" s="37">
        <v>0</v>
      </c>
      <c r="D507" s="37">
        <v>4</v>
      </c>
      <c r="E507" s="38" t="str">
        <f t="shared" si="147"/>
        <v/>
      </c>
      <c r="F507" s="38">
        <f t="shared" si="148"/>
        <v>6.8259385665529011E-3</v>
      </c>
      <c r="G507" s="39" t="str">
        <f t="shared" si="149"/>
        <v>0</v>
      </c>
      <c r="H507" s="40" t="str">
        <f t="shared" si="150"/>
        <v/>
      </c>
    </row>
    <row r="508" spans="1:8" s="42" customFormat="1" ht="15" x14ac:dyDescent="0.2">
      <c r="B508" s="36" t="s">
        <v>148</v>
      </c>
      <c r="C508" s="37">
        <v>0</v>
      </c>
      <c r="D508" s="37">
        <v>0</v>
      </c>
      <c r="E508" s="38" t="str">
        <f t="shared" si="147"/>
        <v/>
      </c>
      <c r="F508" s="38" t="str">
        <f t="shared" si="148"/>
        <v/>
      </c>
      <c r="G508" s="39" t="str">
        <f t="shared" si="149"/>
        <v>0</v>
      </c>
      <c r="H508" s="40" t="str">
        <f t="shared" si="150"/>
        <v/>
      </c>
    </row>
    <row r="509" spans="1:8" s="42" customFormat="1" ht="15" x14ac:dyDescent="0.2">
      <c r="B509" s="36" t="s">
        <v>374</v>
      </c>
      <c r="C509" s="37">
        <v>0</v>
      </c>
      <c r="D509" s="37">
        <v>1</v>
      </c>
      <c r="E509" s="38" t="str">
        <f t="shared" si="147"/>
        <v/>
      </c>
      <c r="F509" s="38">
        <f t="shared" si="148"/>
        <v>1.7064846416382253E-3</v>
      </c>
      <c r="G509" s="39" t="str">
        <f t="shared" si="149"/>
        <v>0</v>
      </c>
      <c r="H509" s="40" t="str">
        <f t="shared" si="150"/>
        <v/>
      </c>
    </row>
    <row r="510" spans="1:8" s="42" customFormat="1" ht="15" x14ac:dyDescent="0.2">
      <c r="B510" s="36" t="s">
        <v>375</v>
      </c>
      <c r="C510" s="37">
        <v>0</v>
      </c>
      <c r="D510" s="37">
        <v>1</v>
      </c>
      <c r="E510" s="38" t="str">
        <f t="shared" si="147"/>
        <v/>
      </c>
      <c r="F510" s="38">
        <f t="shared" si="148"/>
        <v>1.7064846416382253E-3</v>
      </c>
      <c r="G510" s="39" t="str">
        <f t="shared" si="149"/>
        <v>0</v>
      </c>
      <c r="H510" s="40" t="str">
        <f t="shared" si="150"/>
        <v/>
      </c>
    </row>
    <row r="511" spans="1:8" s="42" customFormat="1" ht="15" x14ac:dyDescent="0.2">
      <c r="B511" s="36" t="s">
        <v>558</v>
      </c>
      <c r="C511" s="37">
        <v>0</v>
      </c>
      <c r="D511" s="37">
        <v>0</v>
      </c>
      <c r="E511" s="38" t="str">
        <f t="shared" si="147"/>
        <v/>
      </c>
      <c r="F511" s="38" t="str">
        <f t="shared" si="148"/>
        <v/>
      </c>
      <c r="G511" s="39" t="str">
        <f t="shared" si="149"/>
        <v>0</v>
      </c>
      <c r="H511" s="40" t="str">
        <f t="shared" si="150"/>
        <v/>
      </c>
    </row>
    <row r="512" spans="1:8" s="42" customFormat="1" ht="15" x14ac:dyDescent="0.2">
      <c r="B512" s="36" t="s">
        <v>152</v>
      </c>
      <c r="C512" s="37">
        <v>0</v>
      </c>
      <c r="D512" s="37">
        <v>0</v>
      </c>
      <c r="E512" s="38" t="str">
        <f t="shared" si="147"/>
        <v/>
      </c>
      <c r="F512" s="38" t="str">
        <f t="shared" si="148"/>
        <v/>
      </c>
      <c r="G512" s="39" t="str">
        <f t="shared" si="149"/>
        <v>0</v>
      </c>
      <c r="H512" s="40" t="str">
        <f t="shared" si="150"/>
        <v/>
      </c>
    </row>
    <row r="513" spans="2:8" s="42" customFormat="1" ht="15" x14ac:dyDescent="0.2">
      <c r="B513" s="36" t="s">
        <v>376</v>
      </c>
      <c r="C513" s="37">
        <v>17</v>
      </c>
      <c r="D513" s="37">
        <v>0</v>
      </c>
      <c r="E513" s="38">
        <f t="shared" si="147"/>
        <v>2.0782396088019559E-2</v>
      </c>
      <c r="F513" s="38" t="str">
        <f t="shared" si="148"/>
        <v/>
      </c>
      <c r="G513" s="39" t="str">
        <f t="shared" si="149"/>
        <v>0</v>
      </c>
      <c r="H513" s="40">
        <f t="shared" si="150"/>
        <v>0</v>
      </c>
    </row>
    <row r="514" spans="2:8" s="42" customFormat="1" ht="15" x14ac:dyDescent="0.2">
      <c r="B514" s="36" t="s">
        <v>156</v>
      </c>
      <c r="C514" s="37">
        <v>0</v>
      </c>
      <c r="D514" s="37">
        <v>0</v>
      </c>
      <c r="E514" s="38" t="str">
        <f t="shared" si="147"/>
        <v/>
      </c>
      <c r="F514" s="38" t="str">
        <f t="shared" si="148"/>
        <v/>
      </c>
      <c r="G514" s="39" t="str">
        <f t="shared" si="149"/>
        <v>0</v>
      </c>
      <c r="H514" s="40" t="str">
        <f t="shared" si="150"/>
        <v/>
      </c>
    </row>
    <row r="515" spans="2:8" s="42" customFormat="1" ht="15" x14ac:dyDescent="0.2">
      <c r="B515" s="36" t="s">
        <v>149</v>
      </c>
      <c r="C515" s="37">
        <v>0</v>
      </c>
      <c r="D515" s="37">
        <v>0</v>
      </c>
      <c r="E515" s="38" t="str">
        <f t="shared" si="147"/>
        <v/>
      </c>
      <c r="F515" s="38" t="str">
        <f t="shared" si="148"/>
        <v/>
      </c>
      <c r="G515" s="39" t="str">
        <f t="shared" si="149"/>
        <v>0</v>
      </c>
      <c r="H515" s="40" t="str">
        <f t="shared" si="150"/>
        <v/>
      </c>
    </row>
    <row r="516" spans="2:8" s="42" customFormat="1" ht="15" x14ac:dyDescent="0.2">
      <c r="B516" s="36" t="s">
        <v>340</v>
      </c>
      <c r="C516" s="37">
        <v>0</v>
      </c>
      <c r="D516" s="37">
        <v>0</v>
      </c>
      <c r="E516" s="38" t="str">
        <f t="shared" si="147"/>
        <v/>
      </c>
      <c r="F516" s="38" t="str">
        <f t="shared" si="148"/>
        <v/>
      </c>
      <c r="G516" s="39" t="str">
        <f t="shared" si="149"/>
        <v>0</v>
      </c>
      <c r="H516" s="40" t="str">
        <f t="shared" si="150"/>
        <v/>
      </c>
    </row>
    <row r="517" spans="2:8" s="42" customFormat="1" ht="15" x14ac:dyDescent="0.2">
      <c r="B517" s="36" t="s">
        <v>145</v>
      </c>
      <c r="C517" s="37">
        <v>0</v>
      </c>
      <c r="D517" s="37">
        <v>0</v>
      </c>
      <c r="E517" s="38" t="str">
        <f t="shared" si="147"/>
        <v/>
      </c>
      <c r="F517" s="38" t="str">
        <f t="shared" si="148"/>
        <v/>
      </c>
      <c r="G517" s="39" t="str">
        <f t="shared" si="149"/>
        <v>0</v>
      </c>
      <c r="H517" s="40" t="str">
        <f t="shared" si="150"/>
        <v/>
      </c>
    </row>
    <row r="518" spans="2:8" s="42" customFormat="1" ht="15" x14ac:dyDescent="0.2">
      <c r="B518" s="36" t="s">
        <v>158</v>
      </c>
      <c r="C518" s="37">
        <v>0</v>
      </c>
      <c r="D518" s="37">
        <v>0</v>
      </c>
      <c r="E518" s="38" t="str">
        <f t="shared" si="147"/>
        <v/>
      </c>
      <c r="F518" s="38" t="str">
        <f t="shared" si="148"/>
        <v/>
      </c>
      <c r="G518" s="39" t="str">
        <f t="shared" si="149"/>
        <v>0</v>
      </c>
      <c r="H518" s="40" t="str">
        <f t="shared" si="150"/>
        <v/>
      </c>
    </row>
    <row r="519" spans="2:8" s="42" customFormat="1" ht="15" x14ac:dyDescent="0.2">
      <c r="B519" s="36" t="s">
        <v>341</v>
      </c>
      <c r="C519" s="37">
        <v>0</v>
      </c>
      <c r="D519" s="37">
        <v>0</v>
      </c>
      <c r="E519" s="38" t="str">
        <f t="shared" si="147"/>
        <v/>
      </c>
      <c r="F519" s="38" t="str">
        <f t="shared" si="148"/>
        <v/>
      </c>
      <c r="G519" s="39" t="str">
        <f t="shared" si="149"/>
        <v>0</v>
      </c>
      <c r="H519" s="40" t="str">
        <f t="shared" si="150"/>
        <v/>
      </c>
    </row>
    <row r="520" spans="2:8" s="42" customFormat="1" ht="15" x14ac:dyDescent="0.2">
      <c r="B520" s="36" t="s">
        <v>342</v>
      </c>
      <c r="C520" s="37">
        <v>0</v>
      </c>
      <c r="D520" s="37">
        <v>0</v>
      </c>
      <c r="E520" s="38" t="str">
        <f t="shared" si="147"/>
        <v/>
      </c>
      <c r="F520" s="38" t="str">
        <f t="shared" si="148"/>
        <v/>
      </c>
      <c r="G520" s="39" t="str">
        <f t="shared" si="149"/>
        <v>0</v>
      </c>
      <c r="H520" s="40" t="str">
        <f t="shared" si="150"/>
        <v/>
      </c>
    </row>
    <row r="521" spans="2:8" s="42" customFormat="1" ht="15" x14ac:dyDescent="0.2">
      <c r="B521" s="36" t="s">
        <v>343</v>
      </c>
      <c r="C521" s="37">
        <v>1</v>
      </c>
      <c r="D521" s="37">
        <v>1</v>
      </c>
      <c r="E521" s="38">
        <f t="shared" si="147"/>
        <v>1.2224938875305623E-3</v>
      </c>
      <c r="F521" s="38">
        <f t="shared" si="148"/>
        <v>1.7064846416382253E-3</v>
      </c>
      <c r="G521" s="39">
        <f t="shared" si="149"/>
        <v>0</v>
      </c>
      <c r="H521" s="40">
        <f t="shared" si="150"/>
        <v>0</v>
      </c>
    </row>
    <row r="522" spans="2:8" s="42" customFormat="1" ht="30" x14ac:dyDescent="0.2">
      <c r="B522" s="36" t="s">
        <v>559</v>
      </c>
      <c r="C522" s="37">
        <v>0</v>
      </c>
      <c r="D522" s="37">
        <v>0</v>
      </c>
      <c r="E522" s="38" t="str">
        <f t="shared" si="147"/>
        <v/>
      </c>
      <c r="F522" s="38" t="str">
        <f t="shared" si="148"/>
        <v/>
      </c>
      <c r="G522" s="39" t="str">
        <f t="shared" si="149"/>
        <v>0</v>
      </c>
      <c r="H522" s="40" t="str">
        <f t="shared" si="150"/>
        <v/>
      </c>
    </row>
    <row r="523" spans="2:8" s="42" customFormat="1" ht="15" x14ac:dyDescent="0.2">
      <c r="B523" s="36" t="s">
        <v>155</v>
      </c>
      <c r="C523" s="37">
        <v>0</v>
      </c>
      <c r="D523" s="37">
        <v>0</v>
      </c>
      <c r="E523" s="38" t="str">
        <f t="shared" si="147"/>
        <v/>
      </c>
      <c r="F523" s="38" t="str">
        <f t="shared" si="148"/>
        <v/>
      </c>
      <c r="G523" s="39" t="str">
        <f t="shared" si="149"/>
        <v>0</v>
      </c>
      <c r="H523" s="40" t="str">
        <f t="shared" si="150"/>
        <v/>
      </c>
    </row>
    <row r="524" spans="2:8" s="42" customFormat="1" ht="15" x14ac:dyDescent="0.2">
      <c r="B524" s="36" t="s">
        <v>344</v>
      </c>
      <c r="C524" s="37">
        <v>4</v>
      </c>
      <c r="D524" s="37">
        <v>0</v>
      </c>
      <c r="E524" s="38">
        <f t="shared" si="147"/>
        <v>4.8899755501222494E-3</v>
      </c>
      <c r="F524" s="38" t="str">
        <f t="shared" si="148"/>
        <v/>
      </c>
      <c r="G524" s="39" t="str">
        <f t="shared" si="149"/>
        <v>0</v>
      </c>
      <c r="H524" s="40">
        <f t="shared" si="150"/>
        <v>0</v>
      </c>
    </row>
    <row r="525" spans="2:8" s="42" customFormat="1" ht="15" x14ac:dyDescent="0.2">
      <c r="B525" s="36" t="s">
        <v>345</v>
      </c>
      <c r="C525" s="37">
        <v>0</v>
      </c>
      <c r="D525" s="37">
        <v>0</v>
      </c>
      <c r="E525" s="38" t="str">
        <f t="shared" si="147"/>
        <v/>
      </c>
      <c r="F525" s="38" t="str">
        <f t="shared" si="148"/>
        <v/>
      </c>
      <c r="G525" s="39" t="str">
        <f t="shared" si="149"/>
        <v>0</v>
      </c>
      <c r="H525" s="40" t="str">
        <f t="shared" si="150"/>
        <v/>
      </c>
    </row>
    <row r="526" spans="2:8" s="42" customFormat="1" ht="15" x14ac:dyDescent="0.2">
      <c r="B526" s="36" t="s">
        <v>346</v>
      </c>
      <c r="C526" s="37">
        <v>0</v>
      </c>
      <c r="D526" s="37">
        <v>0</v>
      </c>
      <c r="E526" s="38" t="str">
        <f t="shared" si="147"/>
        <v/>
      </c>
      <c r="F526" s="38" t="str">
        <f t="shared" si="148"/>
        <v/>
      </c>
      <c r="G526" s="39" t="str">
        <f t="shared" si="149"/>
        <v>0</v>
      </c>
      <c r="H526" s="40" t="str">
        <f t="shared" si="150"/>
        <v/>
      </c>
    </row>
    <row r="527" spans="2:8" s="42" customFormat="1" ht="15" x14ac:dyDescent="0.2">
      <c r="B527" s="36" t="s">
        <v>151</v>
      </c>
      <c r="C527" s="37">
        <v>0</v>
      </c>
      <c r="D527" s="37">
        <v>0</v>
      </c>
      <c r="E527" s="38" t="str">
        <f t="shared" si="147"/>
        <v/>
      </c>
      <c r="F527" s="38" t="str">
        <f t="shared" si="148"/>
        <v/>
      </c>
      <c r="G527" s="39" t="str">
        <f t="shared" si="149"/>
        <v>0</v>
      </c>
      <c r="H527" s="40" t="str">
        <f t="shared" si="150"/>
        <v/>
      </c>
    </row>
    <row r="528" spans="2:8" s="42" customFormat="1" ht="15" x14ac:dyDescent="0.2">
      <c r="B528" s="36" t="s">
        <v>153</v>
      </c>
      <c r="C528" s="37">
        <v>0</v>
      </c>
      <c r="D528" s="37">
        <v>0</v>
      </c>
      <c r="E528" s="38" t="str">
        <f t="shared" si="147"/>
        <v/>
      </c>
      <c r="F528" s="38" t="str">
        <f t="shared" si="148"/>
        <v/>
      </c>
      <c r="G528" s="39" t="str">
        <f t="shared" si="149"/>
        <v>0</v>
      </c>
      <c r="H528" s="40" t="str">
        <f t="shared" si="150"/>
        <v/>
      </c>
    </row>
    <row r="529" spans="1:8" s="42" customFormat="1" ht="15" x14ac:dyDescent="0.2">
      <c r="B529" s="36" t="s">
        <v>347</v>
      </c>
      <c r="C529" s="37">
        <v>1</v>
      </c>
      <c r="D529" s="37">
        <v>3</v>
      </c>
      <c r="E529" s="38">
        <f t="shared" si="147"/>
        <v>1.2224938875305623E-3</v>
      </c>
      <c r="F529" s="38">
        <f t="shared" si="148"/>
        <v>5.1194539249146756E-3</v>
      </c>
      <c r="G529" s="39">
        <f t="shared" si="149"/>
        <v>2</v>
      </c>
      <c r="H529" s="40">
        <f t="shared" si="150"/>
        <v>2.4449877750611247E-3</v>
      </c>
    </row>
    <row r="530" spans="1:8" s="42" customFormat="1" ht="30" x14ac:dyDescent="0.2">
      <c r="B530" s="36" t="s">
        <v>157</v>
      </c>
      <c r="C530" s="37">
        <v>29</v>
      </c>
      <c r="D530" s="37">
        <v>25</v>
      </c>
      <c r="E530" s="38">
        <f t="shared" si="147"/>
        <v>3.5452322738386305E-2</v>
      </c>
      <c r="F530" s="38">
        <f t="shared" si="148"/>
        <v>4.2662116040955635E-2</v>
      </c>
      <c r="G530" s="39">
        <f t="shared" si="149"/>
        <v>-0.13793103448275862</v>
      </c>
      <c r="H530" s="40">
        <f t="shared" si="150"/>
        <v>-4.8899755501222485E-3</v>
      </c>
    </row>
    <row r="531" spans="1:8" s="42" customFormat="1" ht="15" x14ac:dyDescent="0.2">
      <c r="B531" s="36" t="s">
        <v>348</v>
      </c>
      <c r="C531" s="37">
        <v>15</v>
      </c>
      <c r="D531" s="37">
        <v>1</v>
      </c>
      <c r="E531" s="38">
        <f t="shared" si="147"/>
        <v>1.8337408312958436E-2</v>
      </c>
      <c r="F531" s="38">
        <f t="shared" si="148"/>
        <v>1.7064846416382253E-3</v>
      </c>
      <c r="G531" s="39">
        <f t="shared" si="149"/>
        <v>-0.93333333333333335</v>
      </c>
      <c r="H531" s="40">
        <f t="shared" si="150"/>
        <v>-1.7114914425427875E-2</v>
      </c>
    </row>
    <row r="532" spans="1:8" s="42" customFormat="1" ht="15" x14ac:dyDescent="0.2">
      <c r="A532" s="45" t="s">
        <v>614</v>
      </c>
      <c r="B532" s="36" t="s">
        <v>607</v>
      </c>
      <c r="C532" s="37"/>
      <c r="D532" s="37">
        <v>0</v>
      </c>
      <c r="E532" s="38" t="str">
        <f t="shared" ref="E532" si="155">+IF(C532=0,"",C532/C$329)</f>
        <v/>
      </c>
      <c r="F532" s="38" t="str">
        <f t="shared" ref="F532" si="156">+IF(D532=0,"",D532/D$329)</f>
        <v/>
      </c>
      <c r="G532" s="39" t="str">
        <f t="shared" ref="G532" si="157">+IF(OR(AND(D532=0),(C532=0)),"0",((D532-C532)/C532))</f>
        <v>0</v>
      </c>
      <c r="H532" s="40" t="str">
        <f t="shared" ref="H532" si="158">+IF(OR(AND(E532=""),(G532="")),"",E532*G532)</f>
        <v/>
      </c>
    </row>
    <row r="533" spans="1:8" s="42" customFormat="1" ht="15" x14ac:dyDescent="0.2">
      <c r="B533" s="36" t="s">
        <v>146</v>
      </c>
      <c r="C533" s="37">
        <v>0</v>
      </c>
      <c r="D533" s="37">
        <v>0</v>
      </c>
      <c r="E533" s="38" t="str">
        <f t="shared" si="147"/>
        <v/>
      </c>
      <c r="F533" s="38" t="str">
        <f t="shared" si="148"/>
        <v/>
      </c>
      <c r="G533" s="39" t="str">
        <f t="shared" si="149"/>
        <v>0</v>
      </c>
      <c r="H533" s="40" t="str">
        <f t="shared" si="150"/>
        <v/>
      </c>
    </row>
    <row r="534" spans="1:8" s="42" customFormat="1" ht="15" x14ac:dyDescent="0.2">
      <c r="B534" s="36" t="s">
        <v>349</v>
      </c>
      <c r="C534" s="37">
        <v>0</v>
      </c>
      <c r="D534" s="37">
        <v>0</v>
      </c>
      <c r="E534" s="38" t="str">
        <f t="shared" si="147"/>
        <v/>
      </c>
      <c r="F534" s="38" t="str">
        <f t="shared" si="148"/>
        <v/>
      </c>
      <c r="G534" s="39" t="str">
        <f t="shared" si="149"/>
        <v>0</v>
      </c>
      <c r="H534" s="40" t="str">
        <f t="shared" si="150"/>
        <v/>
      </c>
    </row>
    <row r="535" spans="1:8" s="42" customFormat="1" ht="15" x14ac:dyDescent="0.2">
      <c r="B535" s="36" t="s">
        <v>350</v>
      </c>
      <c r="C535" s="37">
        <v>0</v>
      </c>
      <c r="D535" s="37">
        <v>0</v>
      </c>
      <c r="E535" s="38" t="str">
        <f t="shared" ref="E535:E546" si="159">+IF(C535=0,"",C535/C$329)</f>
        <v/>
      </c>
      <c r="F535" s="38" t="str">
        <f t="shared" ref="F535:F546" si="160">+IF(D535=0,"",D535/D$329)</f>
        <v/>
      </c>
      <c r="G535" s="39" t="str">
        <f t="shared" ref="G535:G546" si="161">+IF(OR(AND(D535=0),(C535=0)),"0",((D535-C535)/C535))</f>
        <v>0</v>
      </c>
      <c r="H535" s="40" t="str">
        <f t="shared" ref="H535:H546" si="162">+IF(OR(AND(E535=""),(G535="")),"",E535*G535)</f>
        <v/>
      </c>
    </row>
    <row r="536" spans="1:8" s="42" customFormat="1" ht="15" x14ac:dyDescent="0.2">
      <c r="B536" s="36" t="s">
        <v>560</v>
      </c>
      <c r="C536" s="37">
        <v>0</v>
      </c>
      <c r="D536" s="37">
        <v>0</v>
      </c>
      <c r="E536" s="38" t="str">
        <f t="shared" si="159"/>
        <v/>
      </c>
      <c r="F536" s="38" t="str">
        <f t="shared" si="160"/>
        <v/>
      </c>
      <c r="G536" s="39" t="str">
        <f t="shared" si="161"/>
        <v>0</v>
      </c>
      <c r="H536" s="40" t="str">
        <f t="shared" si="162"/>
        <v/>
      </c>
    </row>
    <row r="537" spans="1:8" s="42" customFormat="1" ht="15" x14ac:dyDescent="0.2">
      <c r="B537" s="36" t="s">
        <v>147</v>
      </c>
      <c r="C537" s="37">
        <v>0</v>
      </c>
      <c r="D537" s="37">
        <v>0</v>
      </c>
      <c r="E537" s="38" t="str">
        <f t="shared" si="159"/>
        <v/>
      </c>
      <c r="F537" s="38" t="str">
        <f t="shared" si="160"/>
        <v/>
      </c>
      <c r="G537" s="39" t="str">
        <f t="shared" si="161"/>
        <v>0</v>
      </c>
      <c r="H537" s="40" t="str">
        <f t="shared" si="162"/>
        <v/>
      </c>
    </row>
    <row r="538" spans="1:8" s="42" customFormat="1" ht="15" x14ac:dyDescent="0.2">
      <c r="B538" s="36" t="s">
        <v>154</v>
      </c>
      <c r="C538" s="37">
        <v>8</v>
      </c>
      <c r="D538" s="37">
        <v>7</v>
      </c>
      <c r="E538" s="38">
        <f t="shared" si="159"/>
        <v>9.7799511002444987E-3</v>
      </c>
      <c r="F538" s="38">
        <f t="shared" si="160"/>
        <v>1.1945392491467578E-2</v>
      </c>
      <c r="G538" s="39">
        <f t="shared" si="161"/>
        <v>-0.125</v>
      </c>
      <c r="H538" s="40">
        <f t="shared" si="162"/>
        <v>-1.2224938875305623E-3</v>
      </c>
    </row>
    <row r="539" spans="1:8" s="42" customFormat="1" ht="15" x14ac:dyDescent="0.2">
      <c r="B539" s="36" t="s">
        <v>561</v>
      </c>
      <c r="C539" s="37">
        <v>0</v>
      </c>
      <c r="D539" s="37">
        <v>0</v>
      </c>
      <c r="E539" s="38" t="str">
        <f t="shared" si="159"/>
        <v/>
      </c>
      <c r="F539" s="38" t="str">
        <f t="shared" si="160"/>
        <v/>
      </c>
      <c r="G539" s="39" t="str">
        <f t="shared" si="161"/>
        <v>0</v>
      </c>
      <c r="H539" s="40" t="str">
        <f t="shared" si="162"/>
        <v/>
      </c>
    </row>
    <row r="540" spans="1:8" s="42" customFormat="1" ht="15" x14ac:dyDescent="0.2">
      <c r="B540" s="36" t="s">
        <v>351</v>
      </c>
      <c r="C540" s="37">
        <v>4</v>
      </c>
      <c r="D540" s="37">
        <v>0</v>
      </c>
      <c r="E540" s="38">
        <f t="shared" si="159"/>
        <v>4.8899755501222494E-3</v>
      </c>
      <c r="F540" s="38" t="str">
        <f t="shared" si="160"/>
        <v/>
      </c>
      <c r="G540" s="39" t="str">
        <f t="shared" si="161"/>
        <v>0</v>
      </c>
      <c r="H540" s="40">
        <f t="shared" si="162"/>
        <v>0</v>
      </c>
    </row>
    <row r="541" spans="1:8" s="42" customFormat="1" ht="15" x14ac:dyDescent="0.2">
      <c r="B541" s="36" t="s">
        <v>352</v>
      </c>
      <c r="C541" s="37">
        <v>0</v>
      </c>
      <c r="D541" s="37">
        <v>0</v>
      </c>
      <c r="E541" s="38" t="str">
        <f t="shared" si="159"/>
        <v/>
      </c>
      <c r="F541" s="38" t="str">
        <f t="shared" si="160"/>
        <v/>
      </c>
      <c r="G541" s="39" t="str">
        <f t="shared" si="161"/>
        <v>0</v>
      </c>
      <c r="H541" s="40" t="str">
        <f t="shared" si="162"/>
        <v/>
      </c>
    </row>
    <row r="542" spans="1:8" s="42" customFormat="1" ht="15" x14ac:dyDescent="0.2">
      <c r="B542" s="36" t="s">
        <v>353</v>
      </c>
      <c r="C542" s="37">
        <v>0</v>
      </c>
      <c r="D542" s="37">
        <v>15</v>
      </c>
      <c r="E542" s="38" t="str">
        <f t="shared" si="159"/>
        <v/>
      </c>
      <c r="F542" s="38">
        <f t="shared" si="160"/>
        <v>2.5597269624573378E-2</v>
      </c>
      <c r="G542" s="39" t="str">
        <f t="shared" si="161"/>
        <v>0</v>
      </c>
      <c r="H542" s="40" t="str">
        <f t="shared" si="162"/>
        <v/>
      </c>
    </row>
    <row r="543" spans="1:8" s="51" customFormat="1" ht="15" x14ac:dyDescent="0.2">
      <c r="B543" s="36" t="s">
        <v>354</v>
      </c>
      <c r="C543" s="37">
        <v>0</v>
      </c>
      <c r="D543" s="37">
        <v>10</v>
      </c>
      <c r="E543" s="38" t="str">
        <f t="shared" si="159"/>
        <v/>
      </c>
      <c r="F543" s="38">
        <f t="shared" si="160"/>
        <v>1.7064846416382253E-2</v>
      </c>
      <c r="G543" s="39" t="str">
        <f t="shared" si="161"/>
        <v>0</v>
      </c>
      <c r="H543" s="40" t="str">
        <f t="shared" si="162"/>
        <v/>
      </c>
    </row>
    <row r="544" spans="1:8" s="42" customFormat="1" ht="15" x14ac:dyDescent="0.2">
      <c r="B544" s="36" t="s">
        <v>355</v>
      </c>
      <c r="C544" s="37">
        <v>1</v>
      </c>
      <c r="D544" s="37">
        <v>0</v>
      </c>
      <c r="E544" s="38">
        <f t="shared" si="159"/>
        <v>1.2224938875305623E-3</v>
      </c>
      <c r="F544" s="38" t="str">
        <f t="shared" si="160"/>
        <v/>
      </c>
      <c r="G544" s="39" t="str">
        <f t="shared" si="161"/>
        <v>0</v>
      </c>
      <c r="H544" s="40">
        <f t="shared" si="162"/>
        <v>0</v>
      </c>
    </row>
    <row r="545" spans="1:8" s="42" customFormat="1" ht="30" x14ac:dyDescent="0.2">
      <c r="B545" s="36" t="s">
        <v>562</v>
      </c>
      <c r="C545" s="37">
        <v>0</v>
      </c>
      <c r="D545" s="37">
        <v>0</v>
      </c>
      <c r="E545" s="38" t="str">
        <f t="shared" si="159"/>
        <v/>
      </c>
      <c r="F545" s="38" t="str">
        <f t="shared" si="160"/>
        <v/>
      </c>
      <c r="G545" s="39" t="str">
        <f t="shared" si="161"/>
        <v>0</v>
      </c>
      <c r="H545" s="40" t="str">
        <f t="shared" si="162"/>
        <v/>
      </c>
    </row>
    <row r="546" spans="1:8" s="42" customFormat="1" ht="30" x14ac:dyDescent="0.2">
      <c r="B546" s="36" t="s">
        <v>563</v>
      </c>
      <c r="C546" s="37">
        <v>0</v>
      </c>
      <c r="D546" s="37">
        <v>0</v>
      </c>
      <c r="E546" s="38" t="str">
        <f t="shared" si="159"/>
        <v/>
      </c>
      <c r="F546" s="38" t="str">
        <f t="shared" si="160"/>
        <v/>
      </c>
      <c r="G546" s="39" t="str">
        <f t="shared" si="161"/>
        <v>0</v>
      </c>
      <c r="H546" s="40" t="str">
        <f t="shared" si="162"/>
        <v/>
      </c>
    </row>
    <row r="547" spans="1:8" s="10" customFormat="1" x14ac:dyDescent="0.2">
      <c r="B547" s="22"/>
      <c r="C547" s="22"/>
      <c r="D547" s="22"/>
    </row>
    <row r="548" spans="1:8" s="10" customFormat="1" x14ac:dyDescent="0.2">
      <c r="B548" s="22"/>
      <c r="C548" s="22"/>
      <c r="D548" s="22"/>
    </row>
    <row r="549" spans="1:8" s="10" customFormat="1" ht="13.5" thickBot="1" x14ac:dyDescent="0.25">
      <c r="B549" s="29"/>
      <c r="C549" s="29"/>
      <c r="D549" s="29"/>
      <c r="E549" s="29"/>
      <c r="F549" s="29"/>
    </row>
    <row r="550" spans="1:8" s="10" customFormat="1" ht="30" customHeight="1" x14ac:dyDescent="0.2">
      <c r="B550" s="68" t="s">
        <v>401</v>
      </c>
      <c r="C550" s="54" t="s">
        <v>402</v>
      </c>
      <c r="D550" s="55"/>
      <c r="E550" s="54" t="s">
        <v>456</v>
      </c>
      <c r="F550" s="55"/>
      <c r="G550" s="56" t="s">
        <v>458</v>
      </c>
      <c r="H550" s="52" t="s">
        <v>377</v>
      </c>
    </row>
    <row r="551" spans="1:8" s="10" customFormat="1" x14ac:dyDescent="0.2">
      <c r="B551" s="68"/>
      <c r="C551" s="35">
        <v>2016</v>
      </c>
      <c r="D551" s="35">
        <v>2017</v>
      </c>
      <c r="E551" s="35">
        <v>2016</v>
      </c>
      <c r="F551" s="35">
        <v>2017</v>
      </c>
      <c r="G551" s="57"/>
      <c r="H551" s="53"/>
    </row>
    <row r="552" spans="1:8" s="10" customFormat="1" x14ac:dyDescent="0.2">
      <c r="B552" s="12" t="s">
        <v>407</v>
      </c>
      <c r="C552" s="13">
        <f>SUM(C553:C579)</f>
        <v>125</v>
      </c>
      <c r="D552" s="13">
        <f>SUM(D553:D579)</f>
        <v>243</v>
      </c>
      <c r="E552" s="14">
        <f>+IF(C552=0,"",C552/C$552)</f>
        <v>1</v>
      </c>
      <c r="F552" s="14">
        <f>+IF(D552=0,"",D552/D$552)</f>
        <v>1</v>
      </c>
      <c r="G552" s="15">
        <f>+IF(OR(AND(D552=0),(C552=0)),"0",((D552-C552)/C552))</f>
        <v>0.94399999999999995</v>
      </c>
      <c r="H552" s="15">
        <f>+IF(OR(AND(E552=""),(G552="")),"",E552*G552)</f>
        <v>0.94399999999999995</v>
      </c>
    </row>
    <row r="553" spans="1:8" s="42" customFormat="1" ht="15" x14ac:dyDescent="0.2">
      <c r="B553" s="36" t="s">
        <v>356</v>
      </c>
      <c r="C553" s="37">
        <v>0</v>
      </c>
      <c r="D553" s="37">
        <v>2</v>
      </c>
      <c r="E553" s="38" t="str">
        <f>+IF(C553=0,"",C553/C$552)</f>
        <v/>
      </c>
      <c r="F553" s="38">
        <f>+IF(D553=0,"",D553/D$552)</f>
        <v>8.23045267489712E-3</v>
      </c>
      <c r="G553" s="39" t="str">
        <f>+IF(OR(AND(D553=0),(C553=0)),"0",((D553-C553)/C553))</f>
        <v>0</v>
      </c>
      <c r="H553" s="40" t="str">
        <f>+IF(OR(AND(E553=""),(G553="")),"",E553*G553)</f>
        <v/>
      </c>
    </row>
    <row r="554" spans="1:8" s="42" customFormat="1" ht="15" x14ac:dyDescent="0.2">
      <c r="B554" s="36" t="s">
        <v>160</v>
      </c>
      <c r="C554" s="37">
        <v>1</v>
      </c>
      <c r="D554" s="37">
        <v>0</v>
      </c>
      <c r="E554" s="38">
        <f t="shared" ref="E554:E579" si="163">+IF(C554=0,"",C554/C$552)</f>
        <v>8.0000000000000002E-3</v>
      </c>
      <c r="F554" s="38" t="str">
        <f t="shared" ref="F554:F579" si="164">+IF(D554=0,"",D554/D$552)</f>
        <v/>
      </c>
      <c r="G554" s="39" t="str">
        <f t="shared" ref="G554:G579" si="165">+IF(OR(AND(D554=0),(C554=0)),"0",((D554-C554)/C554))</f>
        <v>0</v>
      </c>
      <c r="H554" s="40">
        <f t="shared" ref="H554:H579" si="166">+IF(OR(AND(E554=""),(G554="")),"",E554*G554)</f>
        <v>0</v>
      </c>
    </row>
    <row r="555" spans="1:8" s="42" customFormat="1" ht="15" x14ac:dyDescent="0.2">
      <c r="B555" s="36" t="s">
        <v>357</v>
      </c>
      <c r="C555" s="37">
        <v>24</v>
      </c>
      <c r="D555" s="37">
        <v>17</v>
      </c>
      <c r="E555" s="38">
        <f t="shared" si="163"/>
        <v>0.192</v>
      </c>
      <c r="F555" s="38">
        <f t="shared" si="164"/>
        <v>6.9958847736625515E-2</v>
      </c>
      <c r="G555" s="39">
        <f t="shared" si="165"/>
        <v>-0.29166666666666669</v>
      </c>
      <c r="H555" s="40">
        <f t="shared" si="166"/>
        <v>-5.6000000000000008E-2</v>
      </c>
    </row>
    <row r="556" spans="1:8" s="42" customFormat="1" ht="15" x14ac:dyDescent="0.2">
      <c r="B556" s="36" t="s">
        <v>358</v>
      </c>
      <c r="C556" s="37">
        <v>11</v>
      </c>
      <c r="D556" s="37">
        <v>1</v>
      </c>
      <c r="E556" s="38">
        <f t="shared" si="163"/>
        <v>8.7999999999999995E-2</v>
      </c>
      <c r="F556" s="38">
        <f t="shared" si="164"/>
        <v>4.11522633744856E-3</v>
      </c>
      <c r="G556" s="39">
        <f t="shared" si="165"/>
        <v>-0.90909090909090906</v>
      </c>
      <c r="H556" s="40">
        <f t="shared" si="166"/>
        <v>-7.9999999999999988E-2</v>
      </c>
    </row>
    <row r="557" spans="1:8" s="42" customFormat="1" ht="15" x14ac:dyDescent="0.2">
      <c r="B557" s="36" t="s">
        <v>161</v>
      </c>
      <c r="C557" s="37">
        <v>2</v>
      </c>
      <c r="D557" s="37">
        <v>0</v>
      </c>
      <c r="E557" s="38">
        <f t="shared" si="163"/>
        <v>1.6E-2</v>
      </c>
      <c r="F557" s="38" t="str">
        <f t="shared" si="164"/>
        <v/>
      </c>
      <c r="G557" s="39" t="str">
        <f t="shared" si="165"/>
        <v>0</v>
      </c>
      <c r="H557" s="40">
        <f t="shared" si="166"/>
        <v>0</v>
      </c>
    </row>
    <row r="558" spans="1:8" s="42" customFormat="1" ht="15" x14ac:dyDescent="0.2">
      <c r="B558" s="36" t="s">
        <v>159</v>
      </c>
      <c r="C558" s="37">
        <v>0</v>
      </c>
      <c r="D558" s="37">
        <v>0</v>
      </c>
      <c r="E558" s="38" t="str">
        <f t="shared" si="163"/>
        <v/>
      </c>
      <c r="F558" s="38" t="str">
        <f t="shared" si="164"/>
        <v/>
      </c>
      <c r="G558" s="39" t="str">
        <f t="shared" si="165"/>
        <v>0</v>
      </c>
      <c r="H558" s="40" t="str">
        <f t="shared" si="166"/>
        <v/>
      </c>
    </row>
    <row r="559" spans="1:8" s="42" customFormat="1" ht="15" x14ac:dyDescent="0.2">
      <c r="A559" s="45" t="s">
        <v>614</v>
      </c>
      <c r="B559" s="36" t="s">
        <v>597</v>
      </c>
      <c r="C559" s="37"/>
      <c r="D559" s="37">
        <v>0</v>
      </c>
      <c r="E559" s="38" t="str">
        <f t="shared" ref="E559" si="167">+IF(C559=0,"",C559/C$552)</f>
        <v/>
      </c>
      <c r="F559" s="38" t="str">
        <f t="shared" ref="F559" si="168">+IF(D559=0,"",D559/D$552)</f>
        <v/>
      </c>
      <c r="G559" s="39" t="str">
        <f t="shared" ref="G559" si="169">+IF(OR(AND(D559=0),(C559=0)),"0",((D559-C559)/C559))</f>
        <v>0</v>
      </c>
      <c r="H559" s="40" t="str">
        <f t="shared" ref="H559" si="170">+IF(OR(AND(E559=""),(G559="")),"",E559*G559)</f>
        <v/>
      </c>
    </row>
    <row r="560" spans="1:8" s="42" customFormat="1" ht="15" x14ac:dyDescent="0.2">
      <c r="B560" s="36" t="s">
        <v>162</v>
      </c>
      <c r="C560" s="37">
        <v>0</v>
      </c>
      <c r="D560" s="37">
        <v>0</v>
      </c>
      <c r="E560" s="38" t="str">
        <f t="shared" si="163"/>
        <v/>
      </c>
      <c r="F560" s="38" t="str">
        <f t="shared" si="164"/>
        <v/>
      </c>
      <c r="G560" s="39" t="str">
        <f t="shared" si="165"/>
        <v>0</v>
      </c>
      <c r="H560" s="40" t="str">
        <f t="shared" si="166"/>
        <v/>
      </c>
    </row>
    <row r="561" spans="1:8" s="42" customFormat="1" ht="15" x14ac:dyDescent="0.2">
      <c r="B561" s="36" t="s">
        <v>359</v>
      </c>
      <c r="C561" s="37">
        <v>0</v>
      </c>
      <c r="D561" s="37">
        <v>0</v>
      </c>
      <c r="E561" s="38" t="str">
        <f t="shared" si="163"/>
        <v/>
      </c>
      <c r="F561" s="38" t="str">
        <f t="shared" si="164"/>
        <v/>
      </c>
      <c r="G561" s="39" t="str">
        <f t="shared" si="165"/>
        <v>0</v>
      </c>
      <c r="H561" s="40" t="str">
        <f t="shared" si="166"/>
        <v/>
      </c>
    </row>
    <row r="562" spans="1:8" s="42" customFormat="1" ht="15" x14ac:dyDescent="0.2">
      <c r="B562" s="36" t="s">
        <v>360</v>
      </c>
      <c r="C562" s="37">
        <v>0</v>
      </c>
      <c r="D562" s="37">
        <v>0</v>
      </c>
      <c r="E562" s="38" t="str">
        <f t="shared" si="163"/>
        <v/>
      </c>
      <c r="F562" s="38" t="str">
        <f t="shared" si="164"/>
        <v/>
      </c>
      <c r="G562" s="39" t="str">
        <f t="shared" si="165"/>
        <v>0</v>
      </c>
      <c r="H562" s="40" t="str">
        <f t="shared" si="166"/>
        <v/>
      </c>
    </row>
    <row r="563" spans="1:8" s="42" customFormat="1" ht="15" x14ac:dyDescent="0.2">
      <c r="B563" s="36" t="s">
        <v>564</v>
      </c>
      <c r="C563" s="37">
        <v>0</v>
      </c>
      <c r="D563" s="37">
        <v>0</v>
      </c>
      <c r="E563" s="38" t="str">
        <f t="shared" si="163"/>
        <v/>
      </c>
      <c r="F563" s="38" t="str">
        <f t="shared" si="164"/>
        <v/>
      </c>
      <c r="G563" s="39" t="str">
        <f t="shared" si="165"/>
        <v>0</v>
      </c>
      <c r="H563" s="40" t="str">
        <f t="shared" si="166"/>
        <v/>
      </c>
    </row>
    <row r="564" spans="1:8" s="42" customFormat="1" ht="15" x14ac:dyDescent="0.2">
      <c r="A564" s="45" t="s">
        <v>614</v>
      </c>
      <c r="B564" s="36" t="s">
        <v>598</v>
      </c>
      <c r="C564" s="37"/>
      <c r="D564" s="37">
        <v>0</v>
      </c>
      <c r="E564" s="38" t="str">
        <f t="shared" ref="E564" si="171">+IF(C564=0,"",C564/C$552)</f>
        <v/>
      </c>
      <c r="F564" s="38" t="str">
        <f t="shared" ref="F564" si="172">+IF(D564=0,"",D564/D$552)</f>
        <v/>
      </c>
      <c r="G564" s="39" t="str">
        <f t="shared" ref="G564" si="173">+IF(OR(AND(D564=0),(C564=0)),"0",((D564-C564)/C564))</f>
        <v>0</v>
      </c>
      <c r="H564" s="40" t="str">
        <f t="shared" ref="H564" si="174">+IF(OR(AND(E564=""),(G564="")),"",E564*G564)</f>
        <v/>
      </c>
    </row>
    <row r="565" spans="1:8" s="42" customFormat="1" ht="15" x14ac:dyDescent="0.2">
      <c r="B565" s="36" t="s">
        <v>361</v>
      </c>
      <c r="C565" s="37">
        <v>0</v>
      </c>
      <c r="D565" s="37">
        <v>0</v>
      </c>
      <c r="E565" s="38" t="str">
        <f t="shared" si="163"/>
        <v/>
      </c>
      <c r="F565" s="38" t="str">
        <f t="shared" si="164"/>
        <v/>
      </c>
      <c r="G565" s="39" t="str">
        <f t="shared" si="165"/>
        <v>0</v>
      </c>
      <c r="H565" s="40" t="str">
        <f t="shared" si="166"/>
        <v/>
      </c>
    </row>
    <row r="566" spans="1:8" s="42" customFormat="1" ht="15" x14ac:dyDescent="0.2">
      <c r="B566" s="36" t="s">
        <v>362</v>
      </c>
      <c r="C566" s="37">
        <v>0</v>
      </c>
      <c r="D566" s="37">
        <v>0</v>
      </c>
      <c r="E566" s="38" t="str">
        <f t="shared" si="163"/>
        <v/>
      </c>
      <c r="F566" s="38" t="str">
        <f t="shared" si="164"/>
        <v/>
      </c>
      <c r="G566" s="39" t="str">
        <f t="shared" si="165"/>
        <v>0</v>
      </c>
      <c r="H566" s="40" t="str">
        <f t="shared" si="166"/>
        <v/>
      </c>
    </row>
    <row r="567" spans="1:8" s="42" customFormat="1" ht="15" x14ac:dyDescent="0.2">
      <c r="B567" s="36" t="s">
        <v>163</v>
      </c>
      <c r="C567" s="37">
        <v>0</v>
      </c>
      <c r="D567" s="37">
        <v>0</v>
      </c>
      <c r="E567" s="38" t="str">
        <f t="shared" si="163"/>
        <v/>
      </c>
      <c r="F567" s="38" t="str">
        <f t="shared" si="164"/>
        <v/>
      </c>
      <c r="G567" s="39" t="str">
        <f t="shared" si="165"/>
        <v>0</v>
      </c>
      <c r="H567" s="40" t="str">
        <f t="shared" si="166"/>
        <v/>
      </c>
    </row>
    <row r="568" spans="1:8" s="42" customFormat="1" ht="15" x14ac:dyDescent="0.2">
      <c r="B568" s="36" t="s">
        <v>165</v>
      </c>
      <c r="C568" s="37">
        <v>0</v>
      </c>
      <c r="D568" s="37">
        <v>48</v>
      </c>
      <c r="E568" s="38" t="str">
        <f t="shared" si="163"/>
        <v/>
      </c>
      <c r="F568" s="38">
        <f t="shared" si="164"/>
        <v>0.19753086419753085</v>
      </c>
      <c r="G568" s="39" t="str">
        <f t="shared" si="165"/>
        <v>0</v>
      </c>
      <c r="H568" s="40" t="str">
        <f t="shared" si="166"/>
        <v/>
      </c>
    </row>
    <row r="569" spans="1:8" s="42" customFormat="1" ht="15" x14ac:dyDescent="0.2">
      <c r="B569" s="36" t="s">
        <v>164</v>
      </c>
      <c r="C569" s="37">
        <v>0</v>
      </c>
      <c r="D569" s="37"/>
      <c r="E569" s="38" t="str">
        <f t="shared" si="163"/>
        <v/>
      </c>
      <c r="F569" s="38" t="str">
        <f t="shared" si="164"/>
        <v/>
      </c>
      <c r="G569" s="39" t="str">
        <f t="shared" si="165"/>
        <v>0</v>
      </c>
      <c r="H569" s="40" t="str">
        <f t="shared" si="166"/>
        <v/>
      </c>
    </row>
    <row r="570" spans="1:8" s="42" customFormat="1" ht="15" x14ac:dyDescent="0.2">
      <c r="B570" s="36" t="s">
        <v>363</v>
      </c>
      <c r="C570" s="37">
        <v>15</v>
      </c>
      <c r="D570" s="37">
        <v>20</v>
      </c>
      <c r="E570" s="38">
        <f t="shared" si="163"/>
        <v>0.12</v>
      </c>
      <c r="F570" s="38">
        <f t="shared" si="164"/>
        <v>8.2304526748971193E-2</v>
      </c>
      <c r="G570" s="39">
        <f t="shared" si="165"/>
        <v>0.33333333333333331</v>
      </c>
      <c r="H570" s="40">
        <f t="shared" si="166"/>
        <v>3.9999999999999994E-2</v>
      </c>
    </row>
    <row r="571" spans="1:8" s="42" customFormat="1" ht="15" x14ac:dyDescent="0.2">
      <c r="B571" s="36" t="s">
        <v>166</v>
      </c>
      <c r="C571" s="37">
        <v>1</v>
      </c>
      <c r="D571" s="37">
        <v>3</v>
      </c>
      <c r="E571" s="38">
        <f t="shared" si="163"/>
        <v>8.0000000000000002E-3</v>
      </c>
      <c r="F571" s="38">
        <f t="shared" si="164"/>
        <v>1.2345679012345678E-2</v>
      </c>
      <c r="G571" s="39">
        <f t="shared" si="165"/>
        <v>2</v>
      </c>
      <c r="H571" s="40">
        <f t="shared" si="166"/>
        <v>1.6E-2</v>
      </c>
    </row>
    <row r="572" spans="1:8" s="42" customFormat="1" ht="15" x14ac:dyDescent="0.2">
      <c r="B572" s="36" t="s">
        <v>364</v>
      </c>
      <c r="C572" s="37">
        <v>0</v>
      </c>
      <c r="D572" s="37">
        <v>0</v>
      </c>
      <c r="E572" s="38" t="str">
        <f t="shared" si="163"/>
        <v/>
      </c>
      <c r="F572" s="38" t="str">
        <f t="shared" si="164"/>
        <v/>
      </c>
      <c r="G572" s="39" t="str">
        <f t="shared" si="165"/>
        <v>0</v>
      </c>
      <c r="H572" s="40" t="str">
        <f t="shared" si="166"/>
        <v/>
      </c>
    </row>
    <row r="573" spans="1:8" s="42" customFormat="1" ht="15" x14ac:dyDescent="0.2">
      <c r="B573" s="36" t="s">
        <v>167</v>
      </c>
      <c r="C573" s="37">
        <v>0</v>
      </c>
      <c r="D573" s="37">
        <v>0</v>
      </c>
      <c r="E573" s="38" t="str">
        <f t="shared" si="163"/>
        <v/>
      </c>
      <c r="F573" s="38" t="str">
        <f t="shared" si="164"/>
        <v/>
      </c>
      <c r="G573" s="39" t="str">
        <f t="shared" si="165"/>
        <v>0</v>
      </c>
      <c r="H573" s="40" t="str">
        <f t="shared" si="166"/>
        <v/>
      </c>
    </row>
    <row r="574" spans="1:8" s="42" customFormat="1" ht="15" x14ac:dyDescent="0.2">
      <c r="B574" s="36" t="s">
        <v>168</v>
      </c>
      <c r="C574" s="37">
        <v>0</v>
      </c>
      <c r="D574" s="37">
        <v>5</v>
      </c>
      <c r="E574" s="38" t="str">
        <f t="shared" si="163"/>
        <v/>
      </c>
      <c r="F574" s="38">
        <f t="shared" si="164"/>
        <v>2.0576131687242798E-2</v>
      </c>
      <c r="G574" s="39" t="str">
        <f t="shared" si="165"/>
        <v>0</v>
      </c>
      <c r="H574" s="40" t="str">
        <f t="shared" si="166"/>
        <v/>
      </c>
    </row>
    <row r="575" spans="1:8" s="42" customFormat="1" ht="15" x14ac:dyDescent="0.2">
      <c r="B575" s="36" t="s">
        <v>365</v>
      </c>
      <c r="C575" s="37">
        <v>0</v>
      </c>
      <c r="D575" s="37">
        <v>0</v>
      </c>
      <c r="E575" s="38" t="str">
        <f t="shared" si="163"/>
        <v/>
      </c>
      <c r="F575" s="38" t="str">
        <f t="shared" si="164"/>
        <v/>
      </c>
      <c r="G575" s="39" t="str">
        <f t="shared" si="165"/>
        <v>0</v>
      </c>
      <c r="H575" s="40" t="str">
        <f t="shared" si="166"/>
        <v/>
      </c>
    </row>
    <row r="576" spans="1:8" s="42" customFormat="1" ht="15" x14ac:dyDescent="0.2">
      <c r="B576" s="36" t="s">
        <v>366</v>
      </c>
      <c r="C576" s="37">
        <v>0</v>
      </c>
      <c r="D576" s="37">
        <v>0</v>
      </c>
      <c r="E576" s="38" t="str">
        <f t="shared" si="163"/>
        <v/>
      </c>
      <c r="F576" s="38" t="str">
        <f t="shared" si="164"/>
        <v/>
      </c>
      <c r="G576" s="39" t="str">
        <f t="shared" si="165"/>
        <v>0</v>
      </c>
      <c r="H576" s="40" t="str">
        <f t="shared" si="166"/>
        <v/>
      </c>
    </row>
    <row r="577" spans="2:8" s="42" customFormat="1" ht="30" x14ac:dyDescent="0.2">
      <c r="B577" s="36" t="s">
        <v>367</v>
      </c>
      <c r="C577" s="37">
        <v>0</v>
      </c>
      <c r="D577" s="37">
        <v>0</v>
      </c>
      <c r="E577" s="38" t="str">
        <f t="shared" si="163"/>
        <v/>
      </c>
      <c r="F577" s="38" t="str">
        <f t="shared" si="164"/>
        <v/>
      </c>
      <c r="G577" s="39" t="str">
        <f t="shared" si="165"/>
        <v>0</v>
      </c>
      <c r="H577" s="40" t="str">
        <f t="shared" si="166"/>
        <v/>
      </c>
    </row>
    <row r="578" spans="2:8" s="42" customFormat="1" ht="15" x14ac:dyDescent="0.2">
      <c r="B578" s="36" t="s">
        <v>368</v>
      </c>
      <c r="C578" s="37">
        <v>41</v>
      </c>
      <c r="D578" s="37">
        <v>2</v>
      </c>
      <c r="E578" s="38">
        <f t="shared" si="163"/>
        <v>0.32800000000000001</v>
      </c>
      <c r="F578" s="38">
        <f t="shared" si="164"/>
        <v>8.23045267489712E-3</v>
      </c>
      <c r="G578" s="39">
        <f t="shared" si="165"/>
        <v>-0.95121951219512191</v>
      </c>
      <c r="H578" s="40">
        <f t="shared" si="166"/>
        <v>-0.312</v>
      </c>
    </row>
    <row r="579" spans="2:8" s="42" customFormat="1" ht="30" x14ac:dyDescent="0.2">
      <c r="B579" s="36" t="s">
        <v>565</v>
      </c>
      <c r="C579" s="37">
        <v>30</v>
      </c>
      <c r="D579" s="37">
        <v>145</v>
      </c>
      <c r="E579" s="38">
        <f t="shared" si="163"/>
        <v>0.24</v>
      </c>
      <c r="F579" s="38">
        <f t="shared" si="164"/>
        <v>0.5967078189300411</v>
      </c>
      <c r="G579" s="39">
        <f t="shared" si="165"/>
        <v>3.8333333333333335</v>
      </c>
      <c r="H579" s="40">
        <f t="shared" si="166"/>
        <v>0.92</v>
      </c>
    </row>
    <row r="580" spans="2:8" x14ac:dyDescent="0.2">
      <c r="B580" s="4" t="s">
        <v>408</v>
      </c>
      <c r="D580" s="2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0"/>
  <sheetViews>
    <sheetView showGridLines="0" tabSelected="1" workbookViewId="0"/>
  </sheetViews>
  <sheetFormatPr baseColWidth="10" defaultRowHeight="12.75" x14ac:dyDescent="0.2"/>
  <cols>
    <col min="1" max="1" width="8.28515625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33"/>
      <c r="C1" s="5"/>
      <c r="D1" s="58" t="s">
        <v>411</v>
      </c>
      <c r="E1" s="58"/>
      <c r="F1" s="58"/>
      <c r="G1" s="58"/>
      <c r="H1" s="58"/>
    </row>
    <row r="2" spans="2:8" ht="20.100000000000001" customHeight="1" thickBot="1" x14ac:dyDescent="0.25">
      <c r="B2" s="34"/>
      <c r="C2" s="6"/>
      <c r="D2" s="58"/>
      <c r="E2" s="58"/>
      <c r="F2" s="58"/>
      <c r="G2" s="58"/>
      <c r="H2" s="58"/>
    </row>
    <row r="3" spans="2:8" ht="20.100000000000001" customHeight="1" thickBot="1" x14ac:dyDescent="0.25">
      <c r="B3" s="34"/>
      <c r="C3" s="6"/>
      <c r="D3" s="7" t="s">
        <v>410</v>
      </c>
      <c r="E3" s="59" t="s">
        <v>457</v>
      </c>
      <c r="F3" s="60"/>
      <c r="G3" s="60"/>
      <c r="H3" s="61"/>
    </row>
    <row r="4" spans="2:8" ht="20.100000000000001" customHeight="1" x14ac:dyDescent="0.2">
      <c r="B4" s="34"/>
      <c r="C4" s="8"/>
      <c r="D4" s="62" t="s">
        <v>423</v>
      </c>
      <c r="E4" s="63"/>
      <c r="F4" s="63"/>
      <c r="G4" s="63"/>
      <c r="H4" s="64"/>
    </row>
    <row r="5" spans="2:8" ht="13.5" thickBot="1" x14ac:dyDescent="0.25">
      <c r="B5" s="9"/>
      <c r="C5" s="9"/>
      <c r="D5" s="65"/>
      <c r="E5" s="66"/>
      <c r="F5" s="66"/>
      <c r="G5" s="66"/>
      <c r="H5" s="67"/>
    </row>
    <row r="6" spans="2:8" s="10" customFormat="1" ht="30" customHeight="1" x14ac:dyDescent="0.2">
      <c r="B6" s="68" t="s">
        <v>401</v>
      </c>
      <c r="C6" s="54" t="s">
        <v>402</v>
      </c>
      <c r="D6" s="55"/>
      <c r="E6" s="54" t="s">
        <v>456</v>
      </c>
      <c r="F6" s="55"/>
      <c r="G6" s="56" t="s">
        <v>458</v>
      </c>
      <c r="H6" s="52" t="s">
        <v>377</v>
      </c>
    </row>
    <row r="7" spans="2:8" s="10" customFormat="1" x14ac:dyDescent="0.2">
      <c r="B7" s="68"/>
      <c r="C7" s="11">
        <v>2016</v>
      </c>
      <c r="D7" s="11">
        <v>2017</v>
      </c>
      <c r="E7" s="11">
        <v>2016</v>
      </c>
      <c r="F7" s="11">
        <v>2017</v>
      </c>
      <c r="G7" s="57"/>
      <c r="H7" s="53"/>
    </row>
    <row r="8" spans="2:8" s="10" customFormat="1" x14ac:dyDescent="0.2">
      <c r="B8" s="12" t="s">
        <v>394</v>
      </c>
      <c r="C8" s="13">
        <f>+C18+C71+C161+C329+C552</f>
        <v>3194</v>
      </c>
      <c r="D8" s="13">
        <f>+D18+D71+D161+D329+D552</f>
        <v>2356</v>
      </c>
      <c r="E8" s="14">
        <f>SUM(E9:E13)</f>
        <v>1</v>
      </c>
      <c r="F8" s="14">
        <f>SUM(F9:F13)</f>
        <v>1</v>
      </c>
      <c r="G8" s="15">
        <f>+(D8-C8)/C8</f>
        <v>-0.26236693800876643</v>
      </c>
      <c r="H8" s="15">
        <f>+E8*G8</f>
        <v>-0.26236693800876643</v>
      </c>
    </row>
    <row r="9" spans="2:8" s="10" customFormat="1" x14ac:dyDescent="0.2">
      <c r="B9" s="17" t="str">
        <f>+B18</f>
        <v>Total Vacantes en ocupaciones de nivel Directivo</v>
      </c>
      <c r="C9" s="18">
        <f>+C18</f>
        <v>135</v>
      </c>
      <c r="D9" s="18">
        <f>+D18</f>
        <v>11</v>
      </c>
      <c r="E9" s="19">
        <f>C9/$C$8</f>
        <v>4.226675015654352E-2</v>
      </c>
      <c r="F9" s="19">
        <f>D9/$D$8</f>
        <v>4.6689303904923598E-3</v>
      </c>
      <c r="G9" s="20">
        <f>+IF(OR(AND(D9=0),(C9=0)),"0",((D9-C9)/C9))</f>
        <v>-0.91851851851851851</v>
      </c>
      <c r="H9" s="21">
        <f>+IF(OR(AND(E9=""),(G9="")),"",E9*G9)</f>
        <v>-3.8822792736380715E-2</v>
      </c>
    </row>
    <row r="10" spans="2:8" s="10" customFormat="1" x14ac:dyDescent="0.2">
      <c r="B10" s="17" t="str">
        <f>+B71</f>
        <v xml:space="preserve">Total Vacantes en ocupaciones de nivel Profesional </v>
      </c>
      <c r="C10" s="18">
        <f>+C71</f>
        <v>377</v>
      </c>
      <c r="D10" s="18">
        <f>+D71</f>
        <v>204</v>
      </c>
      <c r="E10" s="19">
        <f>C10/$C$8</f>
        <v>0.11803381340012524</v>
      </c>
      <c r="F10" s="19">
        <f>D10/$D$8</f>
        <v>8.6587436332767401E-2</v>
      </c>
      <c r="G10" s="20">
        <f>+IF(OR(AND(D10=0),(C10=0)),"0",((D10-C10)/C10))</f>
        <v>-0.45888594164456231</v>
      </c>
      <c r="H10" s="21">
        <f>+IF(OR(AND(E10=""),(G10="")),"",E10*G10)</f>
        <v>-5.4164057608015029E-2</v>
      </c>
    </row>
    <row r="11" spans="2:8" s="10" customFormat="1" ht="24" x14ac:dyDescent="0.2">
      <c r="B11" s="17" t="str">
        <f>+B161</f>
        <v>Total Vacantes en ocupaciones de nivel Técnicos Profesionales - Tecnólogos</v>
      </c>
      <c r="C11" s="18">
        <f>+C161</f>
        <v>449</v>
      </c>
      <c r="D11" s="18">
        <f>+D161</f>
        <v>476</v>
      </c>
      <c r="E11" s="19">
        <f>C11/$C$8</f>
        <v>0.14057608015028178</v>
      </c>
      <c r="F11" s="19">
        <f>D11/$D$8</f>
        <v>0.20203735144312393</v>
      </c>
      <c r="G11" s="20">
        <f>+IF(OR(AND(D11=0),(C11=0)),"0",((D11-C11)/C11))</f>
        <v>6.0133630289532294E-2</v>
      </c>
      <c r="H11" s="21">
        <f>+IF(OR(AND(E11=""),(G11="")),"",E11*G11)</f>
        <v>8.453350031308704E-3</v>
      </c>
    </row>
    <row r="12" spans="2:8" s="10" customFormat="1" x14ac:dyDescent="0.2">
      <c r="B12" s="17" t="str">
        <f>+B329</f>
        <v>Total Vacantes  en ocupaciones de nivel Calificados</v>
      </c>
      <c r="C12" s="18">
        <f>+C329</f>
        <v>1222</v>
      </c>
      <c r="D12" s="18">
        <f>+D329</f>
        <v>911</v>
      </c>
      <c r="E12" s="19">
        <f>C12/$C$8</f>
        <v>0.38259236067626801</v>
      </c>
      <c r="F12" s="19">
        <f>D12/$D$8</f>
        <v>0.38667232597623091</v>
      </c>
      <c r="G12" s="20">
        <f>+IF(OR(AND(D12=0),(C12=0)),"0",((D12-C12)/C12))</f>
        <v>-0.25450081833060556</v>
      </c>
      <c r="H12" s="21">
        <f>+IF(OR(AND(E12=""),(G12="")),"",E12*G12)</f>
        <v>-9.7370068879148397E-2</v>
      </c>
    </row>
    <row r="13" spans="2:8" s="10" customFormat="1" x14ac:dyDescent="0.2">
      <c r="B13" s="17" t="str">
        <f>+B552</f>
        <v>Total Vacantes en ocupaciones de nivel Elemental</v>
      </c>
      <c r="C13" s="18">
        <f>+C552</f>
        <v>1011</v>
      </c>
      <c r="D13" s="18">
        <f>+D552</f>
        <v>754</v>
      </c>
      <c r="E13" s="19">
        <f>C13/$C$8</f>
        <v>0.31653099561678144</v>
      </c>
      <c r="F13" s="19">
        <f>D13/$D$8</f>
        <v>0.32003395585738542</v>
      </c>
      <c r="G13" s="20">
        <f>+IF(OR(AND(D13=0),(C13=0)),"0",((D13-C13)/C13))</f>
        <v>-0.25420375865479722</v>
      </c>
      <c r="H13" s="21">
        <f>+IF(OR(AND(E13=""),(G13="")),"",E13*G13)</f>
        <v>-8.0463368816530989E-2</v>
      </c>
    </row>
    <row r="14" spans="2:8" s="10" customFormat="1" x14ac:dyDescent="0.2">
      <c r="B14" s="22"/>
      <c r="C14" s="22"/>
      <c r="D14" s="22"/>
    </row>
    <row r="15" spans="2:8" s="10" customFormat="1" ht="13.5" thickBot="1" x14ac:dyDescent="0.25">
      <c r="B15" s="22"/>
      <c r="C15" s="22"/>
      <c r="D15" s="22"/>
    </row>
    <row r="16" spans="2:8" s="10" customFormat="1" ht="30" customHeight="1" x14ac:dyDescent="0.2">
      <c r="B16" s="68" t="s">
        <v>401</v>
      </c>
      <c r="C16" s="54" t="s">
        <v>402</v>
      </c>
      <c r="D16" s="55"/>
      <c r="E16" s="54" t="s">
        <v>456</v>
      </c>
      <c r="F16" s="55"/>
      <c r="G16" s="56" t="s">
        <v>458</v>
      </c>
      <c r="H16" s="52" t="s">
        <v>377</v>
      </c>
    </row>
    <row r="17" spans="1:8" s="10" customFormat="1" x14ac:dyDescent="0.2">
      <c r="B17" s="68"/>
      <c r="C17" s="35">
        <v>2016</v>
      </c>
      <c r="D17" s="35">
        <v>2017</v>
      </c>
      <c r="E17" s="35">
        <v>2016</v>
      </c>
      <c r="F17" s="35">
        <v>2017</v>
      </c>
      <c r="G17" s="57"/>
      <c r="H17" s="53"/>
    </row>
    <row r="18" spans="1:8" s="10" customFormat="1" x14ac:dyDescent="0.2">
      <c r="B18" s="12" t="s">
        <v>403</v>
      </c>
      <c r="C18" s="13">
        <f>SUM(C19:C65)</f>
        <v>135</v>
      </c>
      <c r="D18" s="13">
        <f>SUM(D19:D65)</f>
        <v>11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-0.91851851851851851</v>
      </c>
      <c r="H18" s="15">
        <f>+IF(OR(AND(E18=""),(G18="")),"",E18*G18)</f>
        <v>-0.91851851851851851</v>
      </c>
    </row>
    <row r="19" spans="1:8" s="42" customFormat="1" ht="15" x14ac:dyDescent="0.2">
      <c r="B19" s="36" t="s">
        <v>0</v>
      </c>
      <c r="C19" s="37">
        <v>0</v>
      </c>
      <c r="D19" s="37">
        <v>0</v>
      </c>
      <c r="E19" s="44" t="str">
        <f>+IF(C19=0,"",C19/C$18)</f>
        <v/>
      </c>
      <c r="F19" s="44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42" customFormat="1" ht="15" x14ac:dyDescent="0.2">
      <c r="B20" s="36" t="s">
        <v>169</v>
      </c>
      <c r="C20" s="37">
        <v>0</v>
      </c>
      <c r="D20" s="37">
        <v>0</v>
      </c>
      <c r="E20" s="44" t="str">
        <f t="shared" ref="E20:E65" si="0">+IF(C20=0,"",C20/C$18)</f>
        <v/>
      </c>
      <c r="F20" s="44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42" customFormat="1" ht="30" x14ac:dyDescent="0.2">
      <c r="B21" s="36" t="s">
        <v>1</v>
      </c>
      <c r="C21" s="37">
        <v>0</v>
      </c>
      <c r="D21" s="37">
        <v>0</v>
      </c>
      <c r="E21" s="44" t="str">
        <f t="shared" si="0"/>
        <v/>
      </c>
      <c r="F21" s="44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42" customFormat="1" ht="30" x14ac:dyDescent="0.2">
      <c r="B22" s="36" t="s">
        <v>461</v>
      </c>
      <c r="C22" s="37">
        <v>0</v>
      </c>
      <c r="D22" s="37">
        <v>0</v>
      </c>
      <c r="E22" s="44" t="str">
        <f t="shared" si="0"/>
        <v/>
      </c>
      <c r="F22" s="44" t="str">
        <f t="shared" si="1"/>
        <v/>
      </c>
      <c r="G22" s="39" t="str">
        <f t="shared" si="2"/>
        <v>0</v>
      </c>
      <c r="H22" s="40" t="str">
        <f t="shared" si="3"/>
        <v/>
      </c>
    </row>
    <row r="23" spans="1:8" s="42" customFormat="1" ht="30" x14ac:dyDescent="0.2">
      <c r="B23" s="36" t="s">
        <v>170</v>
      </c>
      <c r="C23" s="37">
        <v>1</v>
      </c>
      <c r="D23" s="37">
        <v>0</v>
      </c>
      <c r="E23" s="44">
        <f t="shared" si="0"/>
        <v>7.4074074074074077E-3</v>
      </c>
      <c r="F23" s="44" t="str">
        <f t="shared" si="1"/>
        <v/>
      </c>
      <c r="G23" s="39" t="str">
        <f t="shared" si="2"/>
        <v>0</v>
      </c>
      <c r="H23" s="40">
        <f t="shared" si="3"/>
        <v>0</v>
      </c>
    </row>
    <row r="24" spans="1:8" s="42" customFormat="1" ht="30" x14ac:dyDescent="0.2">
      <c r="B24" s="36" t="s">
        <v>171</v>
      </c>
      <c r="C24" s="37">
        <v>0</v>
      </c>
      <c r="D24" s="37">
        <v>0</v>
      </c>
      <c r="E24" s="44" t="str">
        <f t="shared" si="0"/>
        <v/>
      </c>
      <c r="F24" s="44" t="str">
        <f t="shared" si="1"/>
        <v/>
      </c>
      <c r="G24" s="39" t="str">
        <f t="shared" si="2"/>
        <v>0</v>
      </c>
      <c r="H24" s="40" t="str">
        <f t="shared" si="3"/>
        <v/>
      </c>
    </row>
    <row r="25" spans="1:8" s="42" customFormat="1" ht="30" x14ac:dyDescent="0.2">
      <c r="A25" s="45" t="s">
        <v>614</v>
      </c>
      <c r="B25" s="36" t="s">
        <v>566</v>
      </c>
      <c r="C25" s="37"/>
      <c r="D25" s="37">
        <v>0</v>
      </c>
      <c r="E25" s="44" t="str">
        <f t="shared" ref="E25:E27" si="4">+IF(C25=0,"",C25/C$18)</f>
        <v/>
      </c>
      <c r="F25" s="44" t="str">
        <f t="shared" ref="F25:F27" si="5">+IF(D25=0,"",D25/D$18)</f>
        <v/>
      </c>
      <c r="G25" s="39" t="str">
        <f t="shared" ref="G25:G27" si="6">+IF(OR(AND(D25=0),(C25=0)),"0",((D25-C25)/C25))</f>
        <v>0</v>
      </c>
      <c r="H25" s="40" t="str">
        <f t="shared" ref="H25:H27" si="7">+IF(OR(AND(E25=""),(G25="")),"",E25*G25)</f>
        <v/>
      </c>
    </row>
    <row r="26" spans="1:8" s="42" customFormat="1" ht="15" x14ac:dyDescent="0.2">
      <c r="B26" s="36" t="s">
        <v>2</v>
      </c>
      <c r="C26" s="37">
        <v>0</v>
      </c>
      <c r="D26" s="37">
        <v>0</v>
      </c>
      <c r="E26" s="44" t="str">
        <f t="shared" si="4"/>
        <v/>
      </c>
      <c r="F26" s="44" t="str">
        <f t="shared" si="5"/>
        <v/>
      </c>
      <c r="G26" s="39" t="str">
        <f t="shared" si="6"/>
        <v>0</v>
      </c>
      <c r="H26" s="40" t="str">
        <f t="shared" si="7"/>
        <v/>
      </c>
    </row>
    <row r="27" spans="1:8" s="42" customFormat="1" ht="15" x14ac:dyDescent="0.2">
      <c r="B27" s="36" t="s">
        <v>6</v>
      </c>
      <c r="C27" s="37">
        <v>1</v>
      </c>
      <c r="D27" s="37">
        <v>0</v>
      </c>
      <c r="E27" s="44">
        <f t="shared" si="4"/>
        <v>7.4074074074074077E-3</v>
      </c>
      <c r="F27" s="44" t="str">
        <f t="shared" si="5"/>
        <v/>
      </c>
      <c r="G27" s="39" t="str">
        <f t="shared" si="6"/>
        <v>0</v>
      </c>
      <c r="H27" s="40">
        <f t="shared" si="7"/>
        <v>0</v>
      </c>
    </row>
    <row r="28" spans="1:8" s="42" customFormat="1" ht="15" x14ac:dyDescent="0.2">
      <c r="B28" s="36" t="s">
        <v>3</v>
      </c>
      <c r="C28" s="37">
        <v>0</v>
      </c>
      <c r="D28" s="37">
        <v>0</v>
      </c>
      <c r="E28" s="44" t="str">
        <f t="shared" si="0"/>
        <v/>
      </c>
      <c r="F28" s="44" t="str">
        <f t="shared" si="1"/>
        <v/>
      </c>
      <c r="G28" s="39" t="str">
        <f t="shared" si="2"/>
        <v>0</v>
      </c>
      <c r="H28" s="40" t="str">
        <f t="shared" si="3"/>
        <v/>
      </c>
    </row>
    <row r="29" spans="1:8" s="42" customFormat="1" ht="15" x14ac:dyDescent="0.2">
      <c r="B29" s="36" t="s">
        <v>5</v>
      </c>
      <c r="C29" s="37">
        <v>102</v>
      </c>
      <c r="D29" s="37">
        <v>1</v>
      </c>
      <c r="E29" s="44">
        <f t="shared" si="0"/>
        <v>0.75555555555555554</v>
      </c>
      <c r="F29" s="44">
        <f t="shared" si="1"/>
        <v>9.0909090909090912E-2</v>
      </c>
      <c r="G29" s="39">
        <f t="shared" si="2"/>
        <v>-0.99019607843137258</v>
      </c>
      <c r="H29" s="40">
        <f t="shared" si="3"/>
        <v>-0.74814814814814812</v>
      </c>
    </row>
    <row r="30" spans="1:8" s="42" customFormat="1" ht="15" x14ac:dyDescent="0.2">
      <c r="B30" s="36" t="s">
        <v>172</v>
      </c>
      <c r="C30" s="37">
        <v>0</v>
      </c>
      <c r="D30" s="37">
        <v>0</v>
      </c>
      <c r="E30" s="44" t="str">
        <f t="shared" si="0"/>
        <v/>
      </c>
      <c r="F30" s="44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42" customFormat="1" ht="15" x14ac:dyDescent="0.2">
      <c r="B31" s="36" t="s">
        <v>173</v>
      </c>
      <c r="C31" s="37">
        <v>0</v>
      </c>
      <c r="D31" s="37">
        <v>0</v>
      </c>
      <c r="E31" s="44" t="str">
        <f t="shared" si="0"/>
        <v/>
      </c>
      <c r="F31" s="44" t="str">
        <f t="shared" si="1"/>
        <v/>
      </c>
      <c r="G31" s="39" t="str">
        <f t="shared" si="2"/>
        <v>0</v>
      </c>
      <c r="H31" s="40" t="str">
        <f t="shared" si="3"/>
        <v/>
      </c>
    </row>
    <row r="32" spans="1:8" s="42" customFormat="1" ht="15" x14ac:dyDescent="0.2">
      <c r="B32" s="36" t="s">
        <v>4</v>
      </c>
      <c r="C32" s="37">
        <v>0</v>
      </c>
      <c r="D32" s="37">
        <v>0</v>
      </c>
      <c r="E32" s="44" t="str">
        <f t="shared" si="0"/>
        <v/>
      </c>
      <c r="F32" s="44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2:8" s="42" customFormat="1" ht="15" x14ac:dyDescent="0.2">
      <c r="B33" s="36" t="s">
        <v>7</v>
      </c>
      <c r="C33" s="37">
        <v>0</v>
      </c>
      <c r="D33" s="37">
        <v>0</v>
      </c>
      <c r="E33" s="44" t="str">
        <f t="shared" si="0"/>
        <v/>
      </c>
      <c r="F33" s="44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2:8" s="42" customFormat="1" ht="15" x14ac:dyDescent="0.2">
      <c r="B34" s="36" t="s">
        <v>174</v>
      </c>
      <c r="C34" s="37">
        <v>0</v>
      </c>
      <c r="D34" s="37">
        <v>0</v>
      </c>
      <c r="E34" s="44" t="str">
        <f t="shared" si="0"/>
        <v/>
      </c>
      <c r="F34" s="44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2:8" s="42" customFormat="1" ht="15" x14ac:dyDescent="0.2">
      <c r="B35" s="36" t="s">
        <v>175</v>
      </c>
      <c r="C35" s="37">
        <v>0</v>
      </c>
      <c r="D35" s="37">
        <v>0</v>
      </c>
      <c r="E35" s="44" t="str">
        <f t="shared" si="0"/>
        <v/>
      </c>
      <c r="F35" s="44" t="str">
        <f t="shared" si="1"/>
        <v/>
      </c>
      <c r="G35" s="39" t="str">
        <f t="shared" si="2"/>
        <v>0</v>
      </c>
      <c r="H35" s="40" t="str">
        <f t="shared" si="3"/>
        <v/>
      </c>
    </row>
    <row r="36" spans="2:8" s="42" customFormat="1" ht="30" x14ac:dyDescent="0.2">
      <c r="B36" s="36" t="s">
        <v>176</v>
      </c>
      <c r="C36" s="37">
        <v>0</v>
      </c>
      <c r="D36" s="37">
        <v>0</v>
      </c>
      <c r="E36" s="44" t="str">
        <f t="shared" si="0"/>
        <v/>
      </c>
      <c r="F36" s="44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2:8" s="42" customFormat="1" ht="15" x14ac:dyDescent="0.2">
      <c r="B37" s="36" t="s">
        <v>177</v>
      </c>
      <c r="C37" s="37">
        <v>1</v>
      </c>
      <c r="D37" s="37">
        <v>0</v>
      </c>
      <c r="E37" s="44">
        <f t="shared" si="0"/>
        <v>7.4074074074074077E-3</v>
      </c>
      <c r="F37" s="44" t="str">
        <f t="shared" si="1"/>
        <v/>
      </c>
      <c r="G37" s="39" t="str">
        <f t="shared" si="2"/>
        <v>0</v>
      </c>
      <c r="H37" s="40">
        <f t="shared" si="3"/>
        <v>0</v>
      </c>
    </row>
    <row r="38" spans="2:8" s="42" customFormat="1" ht="15" x14ac:dyDescent="0.2">
      <c r="B38" s="36" t="s">
        <v>8</v>
      </c>
      <c r="C38" s="37">
        <v>0</v>
      </c>
      <c r="D38" s="37">
        <v>1</v>
      </c>
      <c r="E38" s="44" t="str">
        <f t="shared" si="0"/>
        <v/>
      </c>
      <c r="F38" s="44">
        <f t="shared" si="1"/>
        <v>9.0909090909090912E-2</v>
      </c>
      <c r="G38" s="39" t="str">
        <f t="shared" si="2"/>
        <v>0</v>
      </c>
      <c r="H38" s="40" t="str">
        <f t="shared" si="3"/>
        <v/>
      </c>
    </row>
    <row r="39" spans="2:8" s="42" customFormat="1" ht="15" x14ac:dyDescent="0.2">
      <c r="B39" s="36" t="s">
        <v>178</v>
      </c>
      <c r="C39" s="37">
        <v>0</v>
      </c>
      <c r="D39" s="37">
        <v>0</v>
      </c>
      <c r="E39" s="44" t="str">
        <f t="shared" si="0"/>
        <v/>
      </c>
      <c r="F39" s="44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2:8" s="42" customFormat="1" ht="15" x14ac:dyDescent="0.2">
      <c r="B40" s="36" t="s">
        <v>179</v>
      </c>
      <c r="C40" s="37">
        <v>0</v>
      </c>
      <c r="D40" s="37">
        <v>0</v>
      </c>
      <c r="E40" s="44" t="str">
        <f t="shared" si="0"/>
        <v/>
      </c>
      <c r="F40" s="44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2:8" s="42" customFormat="1" ht="15" x14ac:dyDescent="0.2">
      <c r="B41" s="36" t="s">
        <v>180</v>
      </c>
      <c r="C41" s="37">
        <v>0</v>
      </c>
      <c r="D41" s="37">
        <v>0</v>
      </c>
      <c r="E41" s="44" t="str">
        <f t="shared" si="0"/>
        <v/>
      </c>
      <c r="F41" s="44" t="str">
        <f t="shared" si="1"/>
        <v/>
      </c>
      <c r="G41" s="39" t="str">
        <f t="shared" si="2"/>
        <v>0</v>
      </c>
      <c r="H41" s="40" t="str">
        <f t="shared" si="3"/>
        <v/>
      </c>
    </row>
    <row r="42" spans="2:8" s="42" customFormat="1" ht="15" x14ac:dyDescent="0.2">
      <c r="B42" s="36" t="s">
        <v>181</v>
      </c>
      <c r="C42" s="37">
        <v>0</v>
      </c>
      <c r="D42" s="37">
        <v>0</v>
      </c>
      <c r="E42" s="44" t="str">
        <f t="shared" si="0"/>
        <v/>
      </c>
      <c r="F42" s="44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2:8" s="42" customFormat="1" ht="30" x14ac:dyDescent="0.2">
      <c r="B43" s="36" t="s">
        <v>182</v>
      </c>
      <c r="C43" s="37">
        <v>0</v>
      </c>
      <c r="D43" s="37">
        <v>1</v>
      </c>
      <c r="E43" s="44" t="str">
        <f t="shared" si="0"/>
        <v/>
      </c>
      <c r="F43" s="44">
        <f t="shared" si="1"/>
        <v>9.0909090909090912E-2</v>
      </c>
      <c r="G43" s="39" t="str">
        <f t="shared" si="2"/>
        <v>0</v>
      </c>
      <c r="H43" s="40" t="str">
        <f t="shared" si="3"/>
        <v/>
      </c>
    </row>
    <row r="44" spans="2:8" s="42" customFormat="1" ht="15" x14ac:dyDescent="0.2">
      <c r="B44" s="36" t="s">
        <v>183</v>
      </c>
      <c r="C44" s="37">
        <v>0</v>
      </c>
      <c r="D44" s="37">
        <v>0</v>
      </c>
      <c r="E44" s="44" t="str">
        <f t="shared" si="0"/>
        <v/>
      </c>
      <c r="F44" s="44" t="str">
        <f t="shared" si="1"/>
        <v/>
      </c>
      <c r="G44" s="39" t="str">
        <f t="shared" si="2"/>
        <v>0</v>
      </c>
      <c r="H44" s="40" t="str">
        <f t="shared" si="3"/>
        <v/>
      </c>
    </row>
    <row r="45" spans="2:8" s="42" customFormat="1" ht="15" x14ac:dyDescent="0.2">
      <c r="B45" s="36" t="s">
        <v>9</v>
      </c>
      <c r="C45" s="37">
        <v>0</v>
      </c>
      <c r="D45" s="37">
        <v>0</v>
      </c>
      <c r="E45" s="44" t="str">
        <f t="shared" si="0"/>
        <v/>
      </c>
      <c r="F45" s="44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2:8" s="42" customFormat="1" ht="15" x14ac:dyDescent="0.2">
      <c r="B46" s="36" t="s">
        <v>462</v>
      </c>
      <c r="C46" s="37">
        <v>0</v>
      </c>
      <c r="D46" s="37">
        <v>0</v>
      </c>
      <c r="E46" s="44" t="str">
        <f t="shared" si="0"/>
        <v/>
      </c>
      <c r="F46" s="44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2:8" s="42" customFormat="1" ht="15" x14ac:dyDescent="0.2">
      <c r="B47" s="36" t="s">
        <v>184</v>
      </c>
      <c r="C47" s="37">
        <v>0</v>
      </c>
      <c r="D47" s="37">
        <v>0</v>
      </c>
      <c r="E47" s="44" t="str">
        <f t="shared" si="0"/>
        <v/>
      </c>
      <c r="F47" s="44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2:8" s="42" customFormat="1" ht="15" x14ac:dyDescent="0.2">
      <c r="B48" s="36" t="s">
        <v>10</v>
      </c>
      <c r="C48" s="37">
        <v>0</v>
      </c>
      <c r="D48" s="37">
        <v>0</v>
      </c>
      <c r="E48" s="44" t="str">
        <f t="shared" si="0"/>
        <v/>
      </c>
      <c r="F48" s="44" t="str">
        <f t="shared" si="1"/>
        <v/>
      </c>
      <c r="G48" s="39" t="str">
        <f t="shared" si="2"/>
        <v>0</v>
      </c>
      <c r="H48" s="40" t="str">
        <f t="shared" si="3"/>
        <v/>
      </c>
    </row>
    <row r="49" spans="2:8" s="42" customFormat="1" ht="15" x14ac:dyDescent="0.2">
      <c r="B49" s="36" t="s">
        <v>11</v>
      </c>
      <c r="C49" s="37">
        <v>0</v>
      </c>
      <c r="D49" s="37">
        <v>5</v>
      </c>
      <c r="E49" s="44" t="str">
        <f t="shared" si="0"/>
        <v/>
      </c>
      <c r="F49" s="44">
        <f t="shared" si="1"/>
        <v>0.45454545454545453</v>
      </c>
      <c r="G49" s="39" t="str">
        <f t="shared" si="2"/>
        <v>0</v>
      </c>
      <c r="H49" s="40" t="str">
        <f t="shared" si="3"/>
        <v/>
      </c>
    </row>
    <row r="50" spans="2:8" s="42" customFormat="1" ht="15" x14ac:dyDescent="0.2">
      <c r="B50" s="36" t="s">
        <v>15</v>
      </c>
      <c r="C50" s="37">
        <v>1</v>
      </c>
      <c r="D50" s="37">
        <v>0</v>
      </c>
      <c r="E50" s="44">
        <f t="shared" si="0"/>
        <v>7.4074074074074077E-3</v>
      </c>
      <c r="F50" s="44" t="str">
        <f t="shared" si="1"/>
        <v/>
      </c>
      <c r="G50" s="39" t="str">
        <f t="shared" si="2"/>
        <v>0</v>
      </c>
      <c r="H50" s="40">
        <f t="shared" si="3"/>
        <v>0</v>
      </c>
    </row>
    <row r="51" spans="2:8" s="42" customFormat="1" ht="15" x14ac:dyDescent="0.2">
      <c r="B51" s="36" t="s">
        <v>14</v>
      </c>
      <c r="C51" s="37">
        <v>0</v>
      </c>
      <c r="D51" s="37">
        <v>0</v>
      </c>
      <c r="E51" s="44" t="str">
        <f t="shared" si="0"/>
        <v/>
      </c>
      <c r="F51" s="44" t="str">
        <f t="shared" si="1"/>
        <v/>
      </c>
      <c r="G51" s="39" t="str">
        <f t="shared" si="2"/>
        <v>0</v>
      </c>
      <c r="H51" s="40" t="str">
        <f t="shared" si="3"/>
        <v/>
      </c>
    </row>
    <row r="52" spans="2:8" s="42" customFormat="1" ht="15" x14ac:dyDescent="0.2">
      <c r="B52" s="36" t="s">
        <v>13</v>
      </c>
      <c r="C52" s="37">
        <v>0</v>
      </c>
      <c r="D52" s="37">
        <v>0</v>
      </c>
      <c r="E52" s="44" t="str">
        <f t="shared" si="0"/>
        <v/>
      </c>
      <c r="F52" s="44" t="str">
        <f t="shared" si="1"/>
        <v/>
      </c>
      <c r="G52" s="39" t="str">
        <f t="shared" si="2"/>
        <v>0</v>
      </c>
      <c r="H52" s="40" t="str">
        <f t="shared" si="3"/>
        <v/>
      </c>
    </row>
    <row r="53" spans="2:8" s="42" customFormat="1" ht="15" x14ac:dyDescent="0.2">
      <c r="B53" s="36" t="s">
        <v>463</v>
      </c>
      <c r="C53" s="37">
        <v>0</v>
      </c>
      <c r="D53" s="37">
        <v>0</v>
      </c>
      <c r="E53" s="44" t="str">
        <f t="shared" si="0"/>
        <v/>
      </c>
      <c r="F53" s="44" t="str">
        <f t="shared" si="1"/>
        <v/>
      </c>
      <c r="G53" s="39" t="str">
        <f t="shared" si="2"/>
        <v>0</v>
      </c>
      <c r="H53" s="40" t="str">
        <f t="shared" si="3"/>
        <v/>
      </c>
    </row>
    <row r="54" spans="2:8" s="42" customFormat="1" ht="15" x14ac:dyDescent="0.2">
      <c r="B54" s="36" t="s">
        <v>12</v>
      </c>
      <c r="C54" s="37">
        <v>0</v>
      </c>
      <c r="D54" s="37">
        <v>0</v>
      </c>
      <c r="E54" s="44" t="str">
        <f t="shared" si="0"/>
        <v/>
      </c>
      <c r="F54" s="44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2:8" s="42" customFormat="1" ht="15" x14ac:dyDescent="0.2">
      <c r="B55" s="36" t="s">
        <v>185</v>
      </c>
      <c r="C55" s="37">
        <v>0</v>
      </c>
      <c r="D55" s="37">
        <v>0</v>
      </c>
      <c r="E55" s="44" t="str">
        <f t="shared" si="0"/>
        <v/>
      </c>
      <c r="F55" s="44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2:8" s="42" customFormat="1" ht="15" x14ac:dyDescent="0.2">
      <c r="B56" s="36" t="s">
        <v>16</v>
      </c>
      <c r="C56" s="37">
        <v>0</v>
      </c>
      <c r="D56" s="37">
        <v>0</v>
      </c>
      <c r="E56" s="44" t="str">
        <f t="shared" si="0"/>
        <v/>
      </c>
      <c r="F56" s="44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2:8" s="42" customFormat="1" ht="15" x14ac:dyDescent="0.2">
      <c r="B57" s="36" t="s">
        <v>17</v>
      </c>
      <c r="C57" s="37">
        <v>0</v>
      </c>
      <c r="D57" s="37">
        <v>0</v>
      </c>
      <c r="E57" s="44" t="str">
        <f t="shared" si="0"/>
        <v/>
      </c>
      <c r="F57" s="44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2:8" s="42" customFormat="1" ht="15" x14ac:dyDescent="0.2">
      <c r="B58" s="36" t="s">
        <v>186</v>
      </c>
      <c r="C58" s="37">
        <v>0</v>
      </c>
      <c r="D58" s="37">
        <v>0</v>
      </c>
      <c r="E58" s="44" t="str">
        <f t="shared" si="0"/>
        <v/>
      </c>
      <c r="F58" s="44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2:8" s="42" customFormat="1" ht="15" x14ac:dyDescent="0.2">
      <c r="B59" s="36" t="s">
        <v>464</v>
      </c>
      <c r="C59" s="37">
        <v>25</v>
      </c>
      <c r="D59" s="37">
        <v>0</v>
      </c>
      <c r="E59" s="44">
        <f t="shared" si="0"/>
        <v>0.18518518518518517</v>
      </c>
      <c r="F59" s="44" t="str">
        <f t="shared" si="1"/>
        <v/>
      </c>
      <c r="G59" s="39" t="str">
        <f t="shared" si="2"/>
        <v>0</v>
      </c>
      <c r="H59" s="40">
        <f t="shared" si="3"/>
        <v>0</v>
      </c>
    </row>
    <row r="60" spans="2:8" s="42" customFormat="1" ht="15" x14ac:dyDescent="0.2">
      <c r="B60" s="36" t="s">
        <v>187</v>
      </c>
      <c r="C60" s="37">
        <v>0</v>
      </c>
      <c r="D60" s="37">
        <v>0</v>
      </c>
      <c r="E60" s="44" t="str">
        <f t="shared" si="0"/>
        <v/>
      </c>
      <c r="F60" s="44" t="str">
        <f t="shared" si="1"/>
        <v/>
      </c>
      <c r="G60" s="39" t="str">
        <f t="shared" si="2"/>
        <v>0</v>
      </c>
      <c r="H60" s="40" t="str">
        <f t="shared" si="3"/>
        <v/>
      </c>
    </row>
    <row r="61" spans="2:8" s="42" customFormat="1" ht="15" x14ac:dyDescent="0.2">
      <c r="B61" s="36" t="s">
        <v>188</v>
      </c>
      <c r="C61" s="37">
        <v>3</v>
      </c>
      <c r="D61" s="37">
        <v>1</v>
      </c>
      <c r="E61" s="44">
        <f t="shared" si="0"/>
        <v>2.2222222222222223E-2</v>
      </c>
      <c r="F61" s="44">
        <f t="shared" si="1"/>
        <v>9.0909090909090912E-2</v>
      </c>
      <c r="G61" s="39">
        <f t="shared" si="2"/>
        <v>-0.66666666666666663</v>
      </c>
      <c r="H61" s="40">
        <f t="shared" si="3"/>
        <v>-1.4814814814814815E-2</v>
      </c>
    </row>
    <row r="62" spans="2:8" s="42" customFormat="1" ht="15" x14ac:dyDescent="0.2">
      <c r="B62" s="36" t="s">
        <v>189</v>
      </c>
      <c r="C62" s="37">
        <v>0</v>
      </c>
      <c r="D62" s="37">
        <v>0</v>
      </c>
      <c r="E62" s="44" t="str">
        <f t="shared" si="0"/>
        <v/>
      </c>
      <c r="F62" s="44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2:8" s="42" customFormat="1" ht="15" x14ac:dyDescent="0.2">
      <c r="B63" s="36" t="s">
        <v>18</v>
      </c>
      <c r="C63" s="37">
        <v>1</v>
      </c>
      <c r="D63" s="37">
        <v>1</v>
      </c>
      <c r="E63" s="44">
        <f t="shared" si="0"/>
        <v>7.4074074074074077E-3</v>
      </c>
      <c r="F63" s="44">
        <f t="shared" si="1"/>
        <v>9.0909090909090912E-2</v>
      </c>
      <c r="G63" s="39">
        <f t="shared" si="2"/>
        <v>0</v>
      </c>
      <c r="H63" s="40">
        <f t="shared" si="3"/>
        <v>0</v>
      </c>
    </row>
    <row r="64" spans="2:8" s="42" customFormat="1" ht="15" x14ac:dyDescent="0.2">
      <c r="B64" s="36" t="s">
        <v>190</v>
      </c>
      <c r="C64" s="37">
        <v>0</v>
      </c>
      <c r="D64" s="37">
        <v>1</v>
      </c>
      <c r="E64" s="44" t="str">
        <f t="shared" si="0"/>
        <v/>
      </c>
      <c r="F64" s="44">
        <f t="shared" si="1"/>
        <v>9.0909090909090912E-2</v>
      </c>
      <c r="G64" s="39" t="str">
        <f t="shared" si="2"/>
        <v>0</v>
      </c>
      <c r="H64" s="40" t="str">
        <f t="shared" si="3"/>
        <v/>
      </c>
    </row>
    <row r="65" spans="1:8" s="42" customFormat="1" ht="15" x14ac:dyDescent="0.2">
      <c r="B65" s="36" t="s">
        <v>191</v>
      </c>
      <c r="C65" s="37">
        <v>0</v>
      </c>
      <c r="D65" s="37">
        <v>0</v>
      </c>
      <c r="E65" s="44" t="str">
        <f t="shared" si="0"/>
        <v/>
      </c>
      <c r="F65" s="44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0" customFormat="1" x14ac:dyDescent="0.2"/>
    <row r="67" spans="1:8" s="10" customFormat="1" x14ac:dyDescent="0.2"/>
    <row r="68" spans="1:8" s="10" customFormat="1" ht="13.5" thickBot="1" x14ac:dyDescent="0.25">
      <c r="B68" s="29"/>
    </row>
    <row r="69" spans="1:8" s="10" customFormat="1" ht="30" customHeight="1" x14ac:dyDescent="0.2">
      <c r="B69" s="68" t="s">
        <v>401</v>
      </c>
      <c r="C69" s="54" t="s">
        <v>402</v>
      </c>
      <c r="D69" s="55"/>
      <c r="E69" s="54" t="s">
        <v>456</v>
      </c>
      <c r="F69" s="55"/>
      <c r="G69" s="56" t="s">
        <v>458</v>
      </c>
      <c r="H69" s="52" t="s">
        <v>377</v>
      </c>
    </row>
    <row r="70" spans="1:8" s="10" customFormat="1" x14ac:dyDescent="0.2">
      <c r="B70" s="68"/>
      <c r="C70" s="35">
        <v>2016</v>
      </c>
      <c r="D70" s="35">
        <v>2017</v>
      </c>
      <c r="E70" s="35">
        <v>2016</v>
      </c>
      <c r="F70" s="35">
        <v>2017</v>
      </c>
      <c r="G70" s="57"/>
      <c r="H70" s="53"/>
    </row>
    <row r="71" spans="1:8" s="10" customFormat="1" x14ac:dyDescent="0.2">
      <c r="B71" s="12" t="s">
        <v>404</v>
      </c>
      <c r="C71" s="13">
        <f>SUM(C72:C151)</f>
        <v>377</v>
      </c>
      <c r="D71" s="13">
        <f>SUM(D72:D155)</f>
        <v>204</v>
      </c>
      <c r="E71" s="14">
        <f>+IF(C71=0,"",C71/C$71)</f>
        <v>1</v>
      </c>
      <c r="F71" s="14">
        <f>+IF(D71=0,"",D71/D$71)</f>
        <v>1</v>
      </c>
      <c r="G71" s="15">
        <f>+IF(OR(AND(D71=0),(C71=0)),"0",((D71-C71)/C71))</f>
        <v>-0.45888594164456231</v>
      </c>
      <c r="H71" s="15">
        <f>+IF(OR(AND(E71=""),(G71="")),"",E71*G71)</f>
        <v>-0.45888594164456231</v>
      </c>
    </row>
    <row r="72" spans="1:8" s="42" customFormat="1" ht="15" x14ac:dyDescent="0.2">
      <c r="B72" s="36" t="s">
        <v>465</v>
      </c>
      <c r="C72" s="37">
        <v>3</v>
      </c>
      <c r="D72" s="37">
        <v>1</v>
      </c>
      <c r="E72" s="38">
        <f>+IF(C72=0,"",C72/C$71)</f>
        <v>7.9575596816976128E-3</v>
      </c>
      <c r="F72" s="38">
        <f>+IF(D72=0,"",D72/D$71)</f>
        <v>4.9019607843137254E-3</v>
      </c>
      <c r="G72" s="39">
        <f>+IF(OR(AND(D72=0),(C72=0)),"0",((D72-C72)/C72))</f>
        <v>-0.66666666666666663</v>
      </c>
      <c r="H72" s="40">
        <f>+IF(OR(AND(E72=""),(G72="")),"",E72*G72)</f>
        <v>-5.3050397877984082E-3</v>
      </c>
    </row>
    <row r="73" spans="1:8" s="42" customFormat="1" ht="15" x14ac:dyDescent="0.2">
      <c r="B73" s="36" t="s">
        <v>19</v>
      </c>
      <c r="C73" s="37">
        <v>2</v>
      </c>
      <c r="D73" s="37">
        <v>0</v>
      </c>
      <c r="E73" s="38">
        <f t="shared" ref="E73:E142" si="8">+IF(C73=0,"",C73/C$71)</f>
        <v>5.3050397877984082E-3</v>
      </c>
      <c r="F73" s="38" t="str">
        <f t="shared" ref="F73:F142" si="9">+IF(D73=0,"",D73/D$71)</f>
        <v/>
      </c>
      <c r="G73" s="39" t="str">
        <f t="shared" ref="G73:G142" si="10">+IF(OR(AND(D73=0),(C73=0)),"0",((D73-C73)/C73))</f>
        <v>0</v>
      </c>
      <c r="H73" s="40">
        <f t="shared" ref="H73:H142" si="11">+IF(OR(AND(E73=""),(G73="")),"",E73*G73)</f>
        <v>0</v>
      </c>
    </row>
    <row r="74" spans="1:8" s="42" customFormat="1" ht="15" x14ac:dyDescent="0.2">
      <c r="A74" s="45" t="s">
        <v>614</v>
      </c>
      <c r="B74" s="36" t="s">
        <v>567</v>
      </c>
      <c r="C74" s="37"/>
      <c r="D74" s="37">
        <v>0</v>
      </c>
      <c r="E74" s="38" t="str">
        <f t="shared" ref="E74:E75" si="12">+IF(C74=0,"",C74/C$71)</f>
        <v/>
      </c>
      <c r="F74" s="38" t="str">
        <f t="shared" ref="F74:F75" si="13">+IF(D74=0,"",D74/D$71)</f>
        <v/>
      </c>
      <c r="G74" s="39" t="str">
        <f t="shared" ref="G74:G75" si="14">+IF(OR(AND(D74=0),(C74=0)),"0",((D74-C74)/C74))</f>
        <v>0</v>
      </c>
      <c r="H74" s="40" t="str">
        <f t="shared" ref="H74:H75" si="15">+IF(OR(AND(E74=""),(G74="")),"",E74*G74)</f>
        <v/>
      </c>
    </row>
    <row r="75" spans="1:8" s="42" customFormat="1" ht="15" x14ac:dyDescent="0.2">
      <c r="B75" s="36" t="s">
        <v>20</v>
      </c>
      <c r="C75" s="37">
        <v>13</v>
      </c>
      <c r="D75" s="37">
        <v>6</v>
      </c>
      <c r="E75" s="38">
        <f t="shared" si="12"/>
        <v>3.4482758620689655E-2</v>
      </c>
      <c r="F75" s="38">
        <f t="shared" si="13"/>
        <v>2.9411764705882353E-2</v>
      </c>
      <c r="G75" s="39">
        <f t="shared" si="14"/>
        <v>-0.53846153846153844</v>
      </c>
      <c r="H75" s="40">
        <f t="shared" si="15"/>
        <v>-1.8567639257294429E-2</v>
      </c>
    </row>
    <row r="76" spans="1:8" s="42" customFormat="1" ht="15" x14ac:dyDescent="0.2">
      <c r="B76" s="36" t="s">
        <v>192</v>
      </c>
      <c r="C76" s="37">
        <v>5</v>
      </c>
      <c r="D76" s="37">
        <v>2</v>
      </c>
      <c r="E76" s="38">
        <f t="shared" si="8"/>
        <v>1.3262599469496022E-2</v>
      </c>
      <c r="F76" s="38">
        <f t="shared" si="9"/>
        <v>9.8039215686274508E-3</v>
      </c>
      <c r="G76" s="39">
        <f t="shared" si="10"/>
        <v>-0.6</v>
      </c>
      <c r="H76" s="40">
        <f t="shared" si="11"/>
        <v>-7.9575596816976128E-3</v>
      </c>
    </row>
    <row r="77" spans="1:8" s="42" customFormat="1" ht="15" x14ac:dyDescent="0.2">
      <c r="B77" s="36" t="s">
        <v>21</v>
      </c>
      <c r="C77" s="37">
        <v>0</v>
      </c>
      <c r="D77" s="37">
        <v>1</v>
      </c>
      <c r="E77" s="38" t="str">
        <f t="shared" si="8"/>
        <v/>
      </c>
      <c r="F77" s="38">
        <f t="shared" si="9"/>
        <v>4.9019607843137254E-3</v>
      </c>
      <c r="G77" s="39" t="str">
        <f t="shared" si="10"/>
        <v>0</v>
      </c>
      <c r="H77" s="40" t="str">
        <f t="shared" si="11"/>
        <v/>
      </c>
    </row>
    <row r="78" spans="1:8" s="42" customFormat="1" ht="15" x14ac:dyDescent="0.2">
      <c r="B78" s="36" t="s">
        <v>40</v>
      </c>
      <c r="C78" s="37">
        <v>3</v>
      </c>
      <c r="D78" s="37">
        <v>1</v>
      </c>
      <c r="E78" s="38">
        <f t="shared" ref="E78:E79" si="16">+IF(C78=0,"",C78/C$71)</f>
        <v>7.9575596816976128E-3</v>
      </c>
      <c r="F78" s="38">
        <f t="shared" ref="F78:F79" si="17">+IF(D78=0,"",D78/D$71)</f>
        <v>4.9019607843137254E-3</v>
      </c>
      <c r="G78" s="39">
        <f t="shared" ref="G78:G79" si="18">+IF(OR(AND(D78=0),(C78=0)),"0",((D78-C78)/C78))</f>
        <v>-0.66666666666666663</v>
      </c>
      <c r="H78" s="40">
        <f t="shared" ref="H78:H79" si="19">+IF(OR(AND(E78=""),(G78="")),"",E78*G78)</f>
        <v>-5.3050397877984082E-3</v>
      </c>
    </row>
    <row r="79" spans="1:8" s="42" customFormat="1" ht="15" x14ac:dyDescent="0.2">
      <c r="B79" s="36" t="s">
        <v>193</v>
      </c>
      <c r="C79" s="37">
        <v>0</v>
      </c>
      <c r="D79" s="37">
        <v>0</v>
      </c>
      <c r="E79" s="38" t="str">
        <f t="shared" si="16"/>
        <v/>
      </c>
      <c r="F79" s="38" t="str">
        <f t="shared" si="17"/>
        <v/>
      </c>
      <c r="G79" s="39" t="str">
        <f t="shared" si="18"/>
        <v>0</v>
      </c>
      <c r="H79" s="40" t="str">
        <f t="shared" si="19"/>
        <v/>
      </c>
    </row>
    <row r="80" spans="1:8" s="42" customFormat="1" ht="15" x14ac:dyDescent="0.2">
      <c r="B80" s="36" t="s">
        <v>194</v>
      </c>
      <c r="C80" s="37">
        <v>0</v>
      </c>
      <c r="D80" s="37">
        <v>1</v>
      </c>
      <c r="E80" s="38" t="str">
        <f t="shared" si="8"/>
        <v/>
      </c>
      <c r="F80" s="38">
        <f t="shared" si="9"/>
        <v>4.9019607843137254E-3</v>
      </c>
      <c r="G80" s="39" t="str">
        <f t="shared" si="10"/>
        <v>0</v>
      </c>
      <c r="H80" s="40" t="str">
        <f t="shared" si="11"/>
        <v/>
      </c>
    </row>
    <row r="81" spans="1:8" s="42" customFormat="1" ht="15" x14ac:dyDescent="0.2">
      <c r="B81" s="36" t="s">
        <v>466</v>
      </c>
      <c r="C81" s="37">
        <v>0</v>
      </c>
      <c r="D81" s="37">
        <v>0</v>
      </c>
      <c r="E81" s="38" t="str">
        <f t="shared" si="8"/>
        <v/>
      </c>
      <c r="F81" s="38" t="str">
        <f t="shared" si="9"/>
        <v/>
      </c>
      <c r="G81" s="39" t="str">
        <f t="shared" si="10"/>
        <v>0</v>
      </c>
      <c r="H81" s="40" t="str">
        <f t="shared" si="11"/>
        <v/>
      </c>
    </row>
    <row r="82" spans="1:8" s="42" customFormat="1" ht="15" x14ac:dyDescent="0.2">
      <c r="B82" s="36" t="s">
        <v>195</v>
      </c>
      <c r="C82" s="37">
        <v>0</v>
      </c>
      <c r="D82" s="37">
        <v>0</v>
      </c>
      <c r="E82" s="38" t="str">
        <f t="shared" si="8"/>
        <v/>
      </c>
      <c r="F82" s="38" t="str">
        <f t="shared" si="9"/>
        <v/>
      </c>
      <c r="G82" s="39" t="str">
        <f t="shared" si="10"/>
        <v>0</v>
      </c>
      <c r="H82" s="40" t="str">
        <f t="shared" si="11"/>
        <v/>
      </c>
    </row>
    <row r="83" spans="1:8" s="42" customFormat="1" ht="15" x14ac:dyDescent="0.2">
      <c r="B83" s="36" t="s">
        <v>196</v>
      </c>
      <c r="C83" s="37">
        <v>7</v>
      </c>
      <c r="D83" s="37">
        <v>0</v>
      </c>
      <c r="E83" s="38">
        <f t="shared" si="8"/>
        <v>1.8567639257294429E-2</v>
      </c>
      <c r="F83" s="38" t="str">
        <f t="shared" si="9"/>
        <v/>
      </c>
      <c r="G83" s="39" t="str">
        <f t="shared" si="10"/>
        <v>0</v>
      </c>
      <c r="H83" s="40">
        <f t="shared" si="11"/>
        <v>0</v>
      </c>
    </row>
    <row r="84" spans="1:8" s="42" customFormat="1" ht="15" x14ac:dyDescent="0.2">
      <c r="B84" s="36" t="s">
        <v>22</v>
      </c>
      <c r="C84" s="37">
        <v>0</v>
      </c>
      <c r="D84" s="37">
        <v>0</v>
      </c>
      <c r="E84" s="38" t="str">
        <f t="shared" si="8"/>
        <v/>
      </c>
      <c r="F84" s="38" t="str">
        <f t="shared" si="9"/>
        <v/>
      </c>
      <c r="G84" s="39" t="str">
        <f t="shared" si="10"/>
        <v>0</v>
      </c>
      <c r="H84" s="40" t="str">
        <f t="shared" si="11"/>
        <v/>
      </c>
    </row>
    <row r="85" spans="1:8" s="42" customFormat="1" ht="15" x14ac:dyDescent="0.2">
      <c r="B85" s="36" t="s">
        <v>197</v>
      </c>
      <c r="C85" s="37">
        <v>0</v>
      </c>
      <c r="D85" s="37">
        <v>5</v>
      </c>
      <c r="E85" s="38" t="str">
        <f t="shared" si="8"/>
        <v/>
      </c>
      <c r="F85" s="38">
        <f t="shared" si="9"/>
        <v>2.4509803921568627E-2</v>
      </c>
      <c r="G85" s="39" t="str">
        <f t="shared" si="10"/>
        <v>0</v>
      </c>
      <c r="H85" s="40" t="str">
        <f t="shared" si="11"/>
        <v/>
      </c>
    </row>
    <row r="86" spans="1:8" s="42" customFormat="1" ht="15" x14ac:dyDescent="0.2">
      <c r="A86" s="45" t="s">
        <v>614</v>
      </c>
      <c r="B86" s="36" t="s">
        <v>571</v>
      </c>
      <c r="C86" s="37"/>
      <c r="D86" s="37">
        <v>1</v>
      </c>
      <c r="E86" s="38" t="str">
        <f t="shared" ref="E86" si="20">+IF(C86=0,"",C86/C$71)</f>
        <v/>
      </c>
      <c r="F86" s="38">
        <f t="shared" ref="F86" si="21">+IF(D86=0,"",D86/D$71)</f>
        <v>4.9019607843137254E-3</v>
      </c>
      <c r="G86" s="39" t="str">
        <f t="shared" ref="G86" si="22">+IF(OR(AND(D86=0),(C86=0)),"0",((D86-C86)/C86))</f>
        <v>0</v>
      </c>
      <c r="H86" s="40" t="str">
        <f t="shared" ref="H86" si="23">+IF(OR(AND(E86=""),(G86="")),"",E86*G86)</f>
        <v/>
      </c>
    </row>
    <row r="87" spans="1:8" s="42" customFormat="1" ht="15" x14ac:dyDescent="0.2">
      <c r="B87" s="36" t="s">
        <v>198</v>
      </c>
      <c r="C87" s="37">
        <v>8</v>
      </c>
      <c r="D87" s="37">
        <v>3</v>
      </c>
      <c r="E87" s="38">
        <f t="shared" si="8"/>
        <v>2.1220159151193633E-2</v>
      </c>
      <c r="F87" s="38">
        <f t="shared" si="9"/>
        <v>1.4705882352941176E-2</v>
      </c>
      <c r="G87" s="39">
        <f t="shared" si="10"/>
        <v>-0.625</v>
      </c>
      <c r="H87" s="40">
        <f t="shared" si="11"/>
        <v>-1.326259946949602E-2</v>
      </c>
    </row>
    <row r="88" spans="1:8" s="42" customFormat="1" ht="15" x14ac:dyDescent="0.2">
      <c r="B88" s="36" t="s">
        <v>199</v>
      </c>
      <c r="C88" s="37">
        <v>0</v>
      </c>
      <c r="D88" s="37">
        <v>0</v>
      </c>
      <c r="E88" s="38" t="str">
        <f t="shared" si="8"/>
        <v/>
      </c>
      <c r="F88" s="38" t="str">
        <f t="shared" si="9"/>
        <v/>
      </c>
      <c r="G88" s="39" t="str">
        <f t="shared" si="10"/>
        <v>0</v>
      </c>
      <c r="H88" s="40" t="str">
        <f t="shared" si="11"/>
        <v/>
      </c>
    </row>
    <row r="89" spans="1:8" s="42" customFormat="1" ht="15" x14ac:dyDescent="0.2">
      <c r="B89" s="36" t="s">
        <v>26</v>
      </c>
      <c r="C89" s="37">
        <v>5</v>
      </c>
      <c r="D89" s="37">
        <v>2</v>
      </c>
      <c r="E89" s="38">
        <f t="shared" si="8"/>
        <v>1.3262599469496022E-2</v>
      </c>
      <c r="F89" s="38">
        <f t="shared" si="9"/>
        <v>9.8039215686274508E-3</v>
      </c>
      <c r="G89" s="39">
        <f t="shared" si="10"/>
        <v>-0.6</v>
      </c>
      <c r="H89" s="40">
        <f t="shared" si="11"/>
        <v>-7.9575596816976128E-3</v>
      </c>
    </row>
    <row r="90" spans="1:8" s="42" customFormat="1" ht="15" x14ac:dyDescent="0.2">
      <c r="B90" s="36" t="s">
        <v>467</v>
      </c>
      <c r="C90" s="37">
        <v>5</v>
      </c>
      <c r="D90" s="37">
        <v>1</v>
      </c>
      <c r="E90" s="38">
        <f t="shared" si="8"/>
        <v>1.3262599469496022E-2</v>
      </c>
      <c r="F90" s="38">
        <f t="shared" si="9"/>
        <v>4.9019607843137254E-3</v>
      </c>
      <c r="G90" s="39">
        <f t="shared" si="10"/>
        <v>-0.8</v>
      </c>
      <c r="H90" s="40">
        <f t="shared" si="11"/>
        <v>-1.0610079575596818E-2</v>
      </c>
    </row>
    <row r="91" spans="1:8" s="42" customFormat="1" ht="15" x14ac:dyDescent="0.2">
      <c r="B91" s="36" t="s">
        <v>200</v>
      </c>
      <c r="C91" s="37">
        <v>2</v>
      </c>
      <c r="D91" s="37">
        <v>1</v>
      </c>
      <c r="E91" s="38">
        <f t="shared" si="8"/>
        <v>5.3050397877984082E-3</v>
      </c>
      <c r="F91" s="38">
        <f t="shared" si="9"/>
        <v>4.9019607843137254E-3</v>
      </c>
      <c r="G91" s="39">
        <f t="shared" si="10"/>
        <v>-0.5</v>
      </c>
      <c r="H91" s="40">
        <f t="shared" si="11"/>
        <v>-2.6525198938992041E-3</v>
      </c>
    </row>
    <row r="92" spans="1:8" s="42" customFormat="1" ht="15" x14ac:dyDescent="0.2">
      <c r="A92" s="45" t="s">
        <v>614</v>
      </c>
      <c r="B92" s="36" t="s">
        <v>572</v>
      </c>
      <c r="C92" s="37"/>
      <c r="D92" s="37">
        <v>0</v>
      </c>
      <c r="E92" s="38" t="str">
        <f t="shared" ref="E92:E93" si="24">+IF(C92=0,"",C92/C$71)</f>
        <v/>
      </c>
      <c r="F92" s="38" t="str">
        <f t="shared" ref="F92:F93" si="25">+IF(D92=0,"",D92/D$71)</f>
        <v/>
      </c>
      <c r="G92" s="39" t="str">
        <f t="shared" ref="G92:G93" si="26">+IF(OR(AND(D92=0),(C92=0)),"0",((D92-C92)/C92))</f>
        <v>0</v>
      </c>
      <c r="H92" s="40" t="str">
        <f t="shared" ref="H92:H93" si="27">+IF(OR(AND(E92=""),(G92="")),"",E92*G92)</f>
        <v/>
      </c>
    </row>
    <row r="93" spans="1:8" s="42" customFormat="1" ht="15" x14ac:dyDescent="0.2">
      <c r="A93" s="45" t="s">
        <v>614</v>
      </c>
      <c r="B93" s="36" t="s">
        <v>573</v>
      </c>
      <c r="C93" s="37"/>
      <c r="D93" s="37">
        <v>1</v>
      </c>
      <c r="E93" s="38" t="str">
        <f t="shared" si="24"/>
        <v/>
      </c>
      <c r="F93" s="38">
        <f t="shared" si="25"/>
        <v>4.9019607843137254E-3</v>
      </c>
      <c r="G93" s="39" t="str">
        <f t="shared" si="26"/>
        <v>0</v>
      </c>
      <c r="H93" s="40" t="str">
        <f t="shared" si="27"/>
        <v/>
      </c>
    </row>
    <row r="94" spans="1:8" s="42" customFormat="1" ht="15" x14ac:dyDescent="0.2">
      <c r="B94" s="36" t="s">
        <v>201</v>
      </c>
      <c r="C94" s="37">
        <v>3</v>
      </c>
      <c r="D94" s="37">
        <v>0</v>
      </c>
      <c r="E94" s="38">
        <f t="shared" si="8"/>
        <v>7.9575596816976128E-3</v>
      </c>
      <c r="F94" s="38" t="str">
        <f t="shared" si="9"/>
        <v/>
      </c>
      <c r="G94" s="39" t="str">
        <f t="shared" si="10"/>
        <v>0</v>
      </c>
      <c r="H94" s="40">
        <f t="shared" si="11"/>
        <v>0</v>
      </c>
    </row>
    <row r="95" spans="1:8" s="42" customFormat="1" ht="15" x14ac:dyDescent="0.2">
      <c r="B95" s="36" t="s">
        <v>24</v>
      </c>
      <c r="C95" s="37">
        <v>0</v>
      </c>
      <c r="D95" s="37">
        <v>0</v>
      </c>
      <c r="E95" s="38" t="str">
        <f t="shared" si="8"/>
        <v/>
      </c>
      <c r="F95" s="38" t="str">
        <f t="shared" si="9"/>
        <v/>
      </c>
      <c r="G95" s="39" t="str">
        <f t="shared" si="10"/>
        <v>0</v>
      </c>
      <c r="H95" s="40" t="str">
        <f t="shared" si="11"/>
        <v/>
      </c>
    </row>
    <row r="96" spans="1:8" s="42" customFormat="1" ht="15" x14ac:dyDescent="0.2">
      <c r="B96" s="36" t="s">
        <v>27</v>
      </c>
      <c r="C96" s="37">
        <v>0</v>
      </c>
      <c r="D96" s="37">
        <v>0</v>
      </c>
      <c r="E96" s="38" t="str">
        <f t="shared" si="8"/>
        <v/>
      </c>
      <c r="F96" s="38" t="str">
        <f t="shared" si="9"/>
        <v/>
      </c>
      <c r="G96" s="39" t="str">
        <f t="shared" si="10"/>
        <v>0</v>
      </c>
      <c r="H96" s="40" t="str">
        <f t="shared" si="11"/>
        <v/>
      </c>
    </row>
    <row r="97" spans="1:8" s="42" customFormat="1" ht="15" x14ac:dyDescent="0.2">
      <c r="B97" s="36" t="s">
        <v>202</v>
      </c>
      <c r="C97" s="37">
        <v>0</v>
      </c>
      <c r="D97" s="37">
        <v>0</v>
      </c>
      <c r="E97" s="38" t="str">
        <f t="shared" si="8"/>
        <v/>
      </c>
      <c r="F97" s="38" t="str">
        <f t="shared" si="9"/>
        <v/>
      </c>
      <c r="G97" s="39" t="str">
        <f t="shared" si="10"/>
        <v>0</v>
      </c>
      <c r="H97" s="40" t="str">
        <f t="shared" si="11"/>
        <v/>
      </c>
    </row>
    <row r="98" spans="1:8" s="42" customFormat="1" ht="15" x14ac:dyDescent="0.2">
      <c r="B98" s="36" t="s">
        <v>203</v>
      </c>
      <c r="C98" s="37">
        <v>3</v>
      </c>
      <c r="D98" s="37">
        <v>0</v>
      </c>
      <c r="E98" s="38">
        <f t="shared" si="8"/>
        <v>7.9575596816976128E-3</v>
      </c>
      <c r="F98" s="38" t="str">
        <f t="shared" si="9"/>
        <v/>
      </c>
      <c r="G98" s="39" t="str">
        <f t="shared" si="10"/>
        <v>0</v>
      </c>
      <c r="H98" s="40">
        <f t="shared" si="11"/>
        <v>0</v>
      </c>
    </row>
    <row r="99" spans="1:8" s="42" customFormat="1" ht="15" x14ac:dyDescent="0.2">
      <c r="B99" s="36" t="s">
        <v>468</v>
      </c>
      <c r="C99" s="37">
        <v>8</v>
      </c>
      <c r="D99" s="37">
        <v>2</v>
      </c>
      <c r="E99" s="38">
        <f t="shared" si="8"/>
        <v>2.1220159151193633E-2</v>
      </c>
      <c r="F99" s="38">
        <f t="shared" si="9"/>
        <v>9.8039215686274508E-3</v>
      </c>
      <c r="G99" s="39">
        <f t="shared" si="10"/>
        <v>-0.75</v>
      </c>
      <c r="H99" s="40">
        <f t="shared" si="11"/>
        <v>-1.5915119363395226E-2</v>
      </c>
    </row>
    <row r="100" spans="1:8" s="42" customFormat="1" ht="15" x14ac:dyDescent="0.2">
      <c r="B100" s="36" t="s">
        <v>23</v>
      </c>
      <c r="C100" s="37">
        <v>2</v>
      </c>
      <c r="D100" s="37">
        <v>1</v>
      </c>
      <c r="E100" s="38">
        <f t="shared" si="8"/>
        <v>5.3050397877984082E-3</v>
      </c>
      <c r="F100" s="38">
        <f t="shared" si="9"/>
        <v>4.9019607843137254E-3</v>
      </c>
      <c r="G100" s="39">
        <f t="shared" si="10"/>
        <v>-0.5</v>
      </c>
      <c r="H100" s="40">
        <f t="shared" si="11"/>
        <v>-2.6525198938992041E-3</v>
      </c>
    </row>
    <row r="101" spans="1:8" s="42" customFormat="1" ht="15" x14ac:dyDescent="0.2">
      <c r="B101" s="36" t="s">
        <v>25</v>
      </c>
      <c r="C101" s="37">
        <v>0</v>
      </c>
      <c r="D101" s="37">
        <v>0</v>
      </c>
      <c r="E101" s="38" t="str">
        <f t="shared" si="8"/>
        <v/>
      </c>
      <c r="F101" s="38" t="str">
        <f t="shared" si="9"/>
        <v/>
      </c>
      <c r="G101" s="39" t="str">
        <f t="shared" si="10"/>
        <v>0</v>
      </c>
      <c r="H101" s="40" t="str">
        <f t="shared" si="11"/>
        <v/>
      </c>
    </row>
    <row r="102" spans="1:8" s="42" customFormat="1" ht="15" x14ac:dyDescent="0.2">
      <c r="B102" s="36" t="s">
        <v>204</v>
      </c>
      <c r="C102" s="37">
        <v>0</v>
      </c>
      <c r="D102" s="37">
        <v>0</v>
      </c>
      <c r="E102" s="38" t="str">
        <f t="shared" si="8"/>
        <v/>
      </c>
      <c r="F102" s="38" t="str">
        <f t="shared" si="9"/>
        <v/>
      </c>
      <c r="G102" s="39" t="str">
        <f t="shared" si="10"/>
        <v>0</v>
      </c>
      <c r="H102" s="40" t="str">
        <f t="shared" si="11"/>
        <v/>
      </c>
    </row>
    <row r="103" spans="1:8" s="42" customFormat="1" ht="15" x14ac:dyDescent="0.2">
      <c r="A103" s="45" t="s">
        <v>614</v>
      </c>
      <c r="B103" s="36" t="s">
        <v>615</v>
      </c>
      <c r="C103" s="37"/>
      <c r="D103" s="37">
        <v>0</v>
      </c>
      <c r="E103" s="38" t="str">
        <f t="shared" ref="E103" si="28">+IF(C103=0,"",C103/C$71)</f>
        <v/>
      </c>
      <c r="F103" s="38" t="str">
        <f t="shared" ref="F103" si="29">+IF(D103=0,"",D103/D$71)</f>
        <v/>
      </c>
      <c r="G103" s="39" t="str">
        <f t="shared" ref="G103" si="30">+IF(OR(AND(D103=0),(C103=0)),"0",((D103-C103)/C103))</f>
        <v>0</v>
      </c>
      <c r="H103" s="40" t="str">
        <f t="shared" ref="H103" si="31">+IF(OR(AND(E103=""),(G103="")),"",E103*G103)</f>
        <v/>
      </c>
    </row>
    <row r="104" spans="1:8" s="42" customFormat="1" ht="15" x14ac:dyDescent="0.2">
      <c r="B104" s="36" t="s">
        <v>205</v>
      </c>
      <c r="C104" s="37">
        <v>0</v>
      </c>
      <c r="D104" s="37">
        <v>0</v>
      </c>
      <c r="E104" s="38" t="str">
        <f t="shared" si="8"/>
        <v/>
      </c>
      <c r="F104" s="38" t="str">
        <f t="shared" si="9"/>
        <v/>
      </c>
      <c r="G104" s="39" t="str">
        <f t="shared" si="10"/>
        <v>0</v>
      </c>
      <c r="H104" s="40" t="str">
        <f t="shared" si="11"/>
        <v/>
      </c>
    </row>
    <row r="105" spans="1:8" s="42" customFormat="1" ht="15" x14ac:dyDescent="0.2">
      <c r="B105" s="36" t="s">
        <v>206</v>
      </c>
      <c r="C105" s="37">
        <v>24</v>
      </c>
      <c r="D105" s="37">
        <v>8</v>
      </c>
      <c r="E105" s="38">
        <f t="shared" si="8"/>
        <v>6.3660477453580902E-2</v>
      </c>
      <c r="F105" s="38">
        <f t="shared" si="9"/>
        <v>3.9215686274509803E-2</v>
      </c>
      <c r="G105" s="39">
        <f t="shared" si="10"/>
        <v>-0.66666666666666663</v>
      </c>
      <c r="H105" s="40">
        <f t="shared" si="11"/>
        <v>-4.2440318302387266E-2</v>
      </c>
    </row>
    <row r="106" spans="1:8" s="42" customFormat="1" ht="15" x14ac:dyDescent="0.2">
      <c r="B106" s="36" t="s">
        <v>207</v>
      </c>
      <c r="C106" s="37">
        <v>7</v>
      </c>
      <c r="D106" s="37">
        <v>0</v>
      </c>
      <c r="E106" s="38">
        <f t="shared" si="8"/>
        <v>1.8567639257294429E-2</v>
      </c>
      <c r="F106" s="38" t="str">
        <f t="shared" si="9"/>
        <v/>
      </c>
      <c r="G106" s="39" t="str">
        <f t="shared" si="10"/>
        <v>0</v>
      </c>
      <c r="H106" s="40">
        <f t="shared" si="11"/>
        <v>0</v>
      </c>
    </row>
    <row r="107" spans="1:8" s="42" customFormat="1" ht="15" x14ac:dyDescent="0.2">
      <c r="B107" s="36" t="s">
        <v>208</v>
      </c>
      <c r="C107" s="37">
        <v>7</v>
      </c>
      <c r="D107" s="37">
        <v>0</v>
      </c>
      <c r="E107" s="38">
        <f t="shared" si="8"/>
        <v>1.8567639257294429E-2</v>
      </c>
      <c r="F107" s="38" t="str">
        <f t="shared" si="9"/>
        <v/>
      </c>
      <c r="G107" s="39" t="str">
        <f t="shared" si="10"/>
        <v>0</v>
      </c>
      <c r="H107" s="40">
        <f t="shared" si="11"/>
        <v>0</v>
      </c>
    </row>
    <row r="108" spans="1:8" s="42" customFormat="1" ht="15" x14ac:dyDescent="0.2">
      <c r="B108" s="36" t="s">
        <v>209</v>
      </c>
      <c r="C108" s="37">
        <v>4</v>
      </c>
      <c r="D108" s="37">
        <v>4</v>
      </c>
      <c r="E108" s="38">
        <f t="shared" si="8"/>
        <v>1.0610079575596816E-2</v>
      </c>
      <c r="F108" s="38">
        <f t="shared" si="9"/>
        <v>1.9607843137254902E-2</v>
      </c>
      <c r="G108" s="39">
        <f t="shared" si="10"/>
        <v>0</v>
      </c>
      <c r="H108" s="40">
        <f t="shared" si="11"/>
        <v>0</v>
      </c>
    </row>
    <row r="109" spans="1:8" s="42" customFormat="1" ht="15" x14ac:dyDescent="0.2">
      <c r="B109" s="36" t="s">
        <v>210</v>
      </c>
      <c r="C109" s="37">
        <v>30</v>
      </c>
      <c r="D109" s="37">
        <v>22</v>
      </c>
      <c r="E109" s="38">
        <f t="shared" si="8"/>
        <v>7.9575596816976124E-2</v>
      </c>
      <c r="F109" s="38">
        <f t="shared" si="9"/>
        <v>0.10784313725490197</v>
      </c>
      <c r="G109" s="39">
        <f t="shared" si="10"/>
        <v>-0.26666666666666666</v>
      </c>
      <c r="H109" s="40">
        <f t="shared" si="11"/>
        <v>-2.1220159151193633E-2</v>
      </c>
    </row>
    <row r="110" spans="1:8" s="42" customFormat="1" ht="15" x14ac:dyDescent="0.2">
      <c r="B110" s="36" t="s">
        <v>211</v>
      </c>
      <c r="C110" s="37">
        <v>0</v>
      </c>
      <c r="D110" s="37">
        <v>0</v>
      </c>
      <c r="E110" s="38" t="str">
        <f t="shared" si="8"/>
        <v/>
      </c>
      <c r="F110" s="38" t="str">
        <f t="shared" si="9"/>
        <v/>
      </c>
      <c r="G110" s="39" t="str">
        <f t="shared" si="10"/>
        <v>0</v>
      </c>
      <c r="H110" s="40" t="str">
        <f t="shared" si="11"/>
        <v/>
      </c>
    </row>
    <row r="111" spans="1:8" s="42" customFormat="1" ht="15" x14ac:dyDescent="0.2">
      <c r="B111" s="36" t="s">
        <v>32</v>
      </c>
      <c r="C111" s="37">
        <v>0</v>
      </c>
      <c r="D111" s="37">
        <v>0</v>
      </c>
      <c r="E111" s="38" t="str">
        <f t="shared" si="8"/>
        <v/>
      </c>
      <c r="F111" s="38" t="str">
        <f t="shared" si="9"/>
        <v/>
      </c>
      <c r="G111" s="39" t="str">
        <f t="shared" si="10"/>
        <v>0</v>
      </c>
      <c r="H111" s="40" t="str">
        <f t="shared" si="11"/>
        <v/>
      </c>
    </row>
    <row r="112" spans="1:8" s="42" customFormat="1" ht="15" x14ac:dyDescent="0.2">
      <c r="B112" s="36" t="s">
        <v>212</v>
      </c>
      <c r="C112" s="37">
        <v>0</v>
      </c>
      <c r="D112" s="37">
        <v>0</v>
      </c>
      <c r="E112" s="38" t="str">
        <f t="shared" si="8"/>
        <v/>
      </c>
      <c r="F112" s="38" t="str">
        <f t="shared" si="9"/>
        <v/>
      </c>
      <c r="G112" s="39" t="str">
        <f t="shared" si="10"/>
        <v>0</v>
      </c>
      <c r="H112" s="40" t="str">
        <f t="shared" si="11"/>
        <v/>
      </c>
    </row>
    <row r="113" spans="2:8" s="42" customFormat="1" ht="30" x14ac:dyDescent="0.2">
      <c r="B113" s="36" t="s">
        <v>469</v>
      </c>
      <c r="C113" s="37">
        <v>0</v>
      </c>
      <c r="D113" s="37">
        <v>0</v>
      </c>
      <c r="E113" s="38" t="str">
        <f t="shared" si="8"/>
        <v/>
      </c>
      <c r="F113" s="38" t="str">
        <f t="shared" si="9"/>
        <v/>
      </c>
      <c r="G113" s="39" t="str">
        <f t="shared" si="10"/>
        <v>0</v>
      </c>
      <c r="H113" s="40" t="str">
        <f t="shared" si="11"/>
        <v/>
      </c>
    </row>
    <row r="114" spans="2:8" s="42" customFormat="1" ht="15" x14ac:dyDescent="0.2">
      <c r="B114" s="36" t="s">
        <v>213</v>
      </c>
      <c r="C114" s="37">
        <v>3</v>
      </c>
      <c r="D114" s="37">
        <v>2</v>
      </c>
      <c r="E114" s="38">
        <f t="shared" si="8"/>
        <v>7.9575596816976128E-3</v>
      </c>
      <c r="F114" s="38">
        <f t="shared" si="9"/>
        <v>9.8039215686274508E-3</v>
      </c>
      <c r="G114" s="39">
        <f t="shared" si="10"/>
        <v>-0.33333333333333331</v>
      </c>
      <c r="H114" s="40">
        <f t="shared" si="11"/>
        <v>-2.6525198938992041E-3</v>
      </c>
    </row>
    <row r="115" spans="2:8" s="42" customFormat="1" ht="15" x14ac:dyDescent="0.2">
      <c r="B115" s="36" t="s">
        <v>29</v>
      </c>
      <c r="C115" s="37">
        <v>1</v>
      </c>
      <c r="D115" s="37">
        <v>5</v>
      </c>
      <c r="E115" s="38">
        <f t="shared" si="8"/>
        <v>2.6525198938992041E-3</v>
      </c>
      <c r="F115" s="38">
        <f t="shared" si="9"/>
        <v>2.4509803921568627E-2</v>
      </c>
      <c r="G115" s="39">
        <f t="shared" si="10"/>
        <v>4</v>
      </c>
      <c r="H115" s="40">
        <f t="shared" si="11"/>
        <v>1.0610079575596816E-2</v>
      </c>
    </row>
    <row r="116" spans="2:8" s="42" customFormat="1" ht="15" x14ac:dyDescent="0.2">
      <c r="B116" s="36" t="s">
        <v>214</v>
      </c>
      <c r="C116" s="37">
        <v>1</v>
      </c>
      <c r="D116" s="37">
        <v>0</v>
      </c>
      <c r="E116" s="38">
        <f t="shared" si="8"/>
        <v>2.6525198938992041E-3</v>
      </c>
      <c r="F116" s="38" t="str">
        <f t="shared" si="9"/>
        <v/>
      </c>
      <c r="G116" s="39" t="str">
        <f t="shared" si="10"/>
        <v>0</v>
      </c>
      <c r="H116" s="40">
        <f t="shared" si="11"/>
        <v>0</v>
      </c>
    </row>
    <row r="117" spans="2:8" s="42" customFormat="1" ht="15" x14ac:dyDescent="0.2">
      <c r="B117" s="36" t="s">
        <v>30</v>
      </c>
      <c r="C117" s="37">
        <v>2</v>
      </c>
      <c r="D117" s="37">
        <v>2</v>
      </c>
      <c r="E117" s="38">
        <f t="shared" si="8"/>
        <v>5.3050397877984082E-3</v>
      </c>
      <c r="F117" s="38">
        <f t="shared" si="9"/>
        <v>9.8039215686274508E-3</v>
      </c>
      <c r="G117" s="39">
        <f t="shared" si="10"/>
        <v>0</v>
      </c>
      <c r="H117" s="40">
        <f t="shared" si="11"/>
        <v>0</v>
      </c>
    </row>
    <row r="118" spans="2:8" s="42" customFormat="1" ht="15" x14ac:dyDescent="0.2">
      <c r="B118" s="36" t="s">
        <v>28</v>
      </c>
      <c r="C118" s="37">
        <v>8</v>
      </c>
      <c r="D118" s="37">
        <v>0</v>
      </c>
      <c r="E118" s="38">
        <f t="shared" si="8"/>
        <v>2.1220159151193633E-2</v>
      </c>
      <c r="F118" s="38" t="str">
        <f t="shared" si="9"/>
        <v/>
      </c>
      <c r="G118" s="39" t="str">
        <f t="shared" si="10"/>
        <v>0</v>
      </c>
      <c r="H118" s="40">
        <f t="shared" si="11"/>
        <v>0</v>
      </c>
    </row>
    <row r="119" spans="2:8" s="42" customFormat="1" ht="15" x14ac:dyDescent="0.2">
      <c r="B119" s="36" t="s">
        <v>31</v>
      </c>
      <c r="C119" s="37">
        <v>40</v>
      </c>
      <c r="D119" s="37">
        <v>23</v>
      </c>
      <c r="E119" s="38">
        <f t="shared" si="8"/>
        <v>0.10610079575596817</v>
      </c>
      <c r="F119" s="38">
        <f t="shared" si="9"/>
        <v>0.11274509803921569</v>
      </c>
      <c r="G119" s="39">
        <f t="shared" si="10"/>
        <v>-0.42499999999999999</v>
      </c>
      <c r="H119" s="40">
        <f t="shared" si="11"/>
        <v>-4.5092838196286476E-2</v>
      </c>
    </row>
    <row r="120" spans="2:8" s="42" customFormat="1" ht="15" x14ac:dyDescent="0.2">
      <c r="B120" s="36" t="s">
        <v>215</v>
      </c>
      <c r="C120" s="37">
        <v>1</v>
      </c>
      <c r="D120" s="37">
        <v>3</v>
      </c>
      <c r="E120" s="38">
        <f t="shared" si="8"/>
        <v>2.6525198938992041E-3</v>
      </c>
      <c r="F120" s="38">
        <f t="shared" si="9"/>
        <v>1.4705882352941176E-2</v>
      </c>
      <c r="G120" s="39">
        <f t="shared" si="10"/>
        <v>2</v>
      </c>
      <c r="H120" s="40">
        <f t="shared" si="11"/>
        <v>5.3050397877984082E-3</v>
      </c>
    </row>
    <row r="121" spans="2:8" s="42" customFormat="1" ht="15" x14ac:dyDescent="0.2">
      <c r="B121" s="36" t="s">
        <v>36</v>
      </c>
      <c r="C121" s="37">
        <v>0</v>
      </c>
      <c r="D121" s="37">
        <v>0</v>
      </c>
      <c r="E121" s="38" t="str">
        <f t="shared" si="8"/>
        <v/>
      </c>
      <c r="F121" s="38" t="str">
        <f t="shared" si="9"/>
        <v/>
      </c>
      <c r="G121" s="39" t="str">
        <f t="shared" si="10"/>
        <v>0</v>
      </c>
      <c r="H121" s="40" t="str">
        <f t="shared" si="11"/>
        <v/>
      </c>
    </row>
    <row r="122" spans="2:8" s="42" customFormat="1" ht="15" x14ac:dyDescent="0.2">
      <c r="B122" s="36" t="s">
        <v>38</v>
      </c>
      <c r="C122" s="37">
        <v>7</v>
      </c>
      <c r="D122" s="37">
        <v>0</v>
      </c>
      <c r="E122" s="38">
        <f t="shared" si="8"/>
        <v>1.8567639257294429E-2</v>
      </c>
      <c r="F122" s="38" t="str">
        <f t="shared" si="9"/>
        <v/>
      </c>
      <c r="G122" s="39" t="str">
        <f t="shared" si="10"/>
        <v>0</v>
      </c>
      <c r="H122" s="40">
        <f t="shared" si="11"/>
        <v>0</v>
      </c>
    </row>
    <row r="123" spans="2:8" s="42" customFormat="1" ht="15" x14ac:dyDescent="0.2">
      <c r="B123" s="36" t="s">
        <v>216</v>
      </c>
      <c r="C123" s="37">
        <v>2</v>
      </c>
      <c r="D123" s="37">
        <v>6</v>
      </c>
      <c r="E123" s="38">
        <f t="shared" si="8"/>
        <v>5.3050397877984082E-3</v>
      </c>
      <c r="F123" s="38">
        <f t="shared" si="9"/>
        <v>2.9411764705882353E-2</v>
      </c>
      <c r="G123" s="39">
        <f t="shared" si="10"/>
        <v>2</v>
      </c>
      <c r="H123" s="40">
        <f t="shared" si="11"/>
        <v>1.0610079575596816E-2</v>
      </c>
    </row>
    <row r="124" spans="2:8" s="42" customFormat="1" ht="15" x14ac:dyDescent="0.2">
      <c r="B124" s="36" t="s">
        <v>470</v>
      </c>
      <c r="C124" s="37">
        <v>0</v>
      </c>
      <c r="D124" s="37">
        <v>0</v>
      </c>
      <c r="E124" s="38" t="str">
        <f t="shared" si="8"/>
        <v/>
      </c>
      <c r="F124" s="38" t="str">
        <f t="shared" si="9"/>
        <v/>
      </c>
      <c r="G124" s="39" t="str">
        <f t="shared" si="10"/>
        <v>0</v>
      </c>
      <c r="H124" s="40" t="str">
        <f t="shared" si="11"/>
        <v/>
      </c>
    </row>
    <row r="125" spans="2:8" s="42" customFormat="1" ht="15" x14ac:dyDescent="0.2">
      <c r="B125" s="36" t="s">
        <v>471</v>
      </c>
      <c r="C125" s="37">
        <v>54</v>
      </c>
      <c r="D125" s="37">
        <v>87</v>
      </c>
      <c r="E125" s="38">
        <f t="shared" si="8"/>
        <v>0.14323607427055704</v>
      </c>
      <c r="F125" s="38">
        <f t="shared" si="9"/>
        <v>0.4264705882352941</v>
      </c>
      <c r="G125" s="39">
        <f t="shared" si="10"/>
        <v>0.61111111111111116</v>
      </c>
      <c r="H125" s="40">
        <f t="shared" si="11"/>
        <v>8.7533156498673756E-2</v>
      </c>
    </row>
    <row r="126" spans="2:8" s="42" customFormat="1" ht="15" x14ac:dyDescent="0.2">
      <c r="B126" s="36" t="s">
        <v>217</v>
      </c>
      <c r="C126" s="37">
        <v>4</v>
      </c>
      <c r="D126" s="37">
        <v>0</v>
      </c>
      <c r="E126" s="38">
        <f t="shared" si="8"/>
        <v>1.0610079575596816E-2</v>
      </c>
      <c r="F126" s="38" t="str">
        <f t="shared" si="9"/>
        <v/>
      </c>
      <c r="G126" s="39" t="str">
        <f t="shared" si="10"/>
        <v>0</v>
      </c>
      <c r="H126" s="40">
        <f t="shared" si="11"/>
        <v>0</v>
      </c>
    </row>
    <row r="127" spans="2:8" s="42" customFormat="1" ht="15" x14ac:dyDescent="0.2">
      <c r="B127" s="36" t="s">
        <v>218</v>
      </c>
      <c r="C127" s="37">
        <v>0</v>
      </c>
      <c r="D127" s="37">
        <v>0</v>
      </c>
      <c r="E127" s="38" t="str">
        <f t="shared" si="8"/>
        <v/>
      </c>
      <c r="F127" s="38" t="str">
        <f t="shared" si="9"/>
        <v/>
      </c>
      <c r="G127" s="39" t="str">
        <f t="shared" si="10"/>
        <v>0</v>
      </c>
      <c r="H127" s="40" t="str">
        <f t="shared" si="11"/>
        <v/>
      </c>
    </row>
    <row r="128" spans="2:8" s="42" customFormat="1" ht="15" x14ac:dyDescent="0.2">
      <c r="B128" s="36" t="s">
        <v>33</v>
      </c>
      <c r="C128" s="37">
        <v>0</v>
      </c>
      <c r="D128" s="37">
        <v>3</v>
      </c>
      <c r="E128" s="38" t="str">
        <f t="shared" si="8"/>
        <v/>
      </c>
      <c r="F128" s="38">
        <f t="shared" si="9"/>
        <v>1.4705882352941176E-2</v>
      </c>
      <c r="G128" s="39" t="str">
        <f t="shared" si="10"/>
        <v>0</v>
      </c>
      <c r="H128" s="40" t="str">
        <f t="shared" si="11"/>
        <v/>
      </c>
    </row>
    <row r="129" spans="1:8" s="42" customFormat="1" ht="15" x14ac:dyDescent="0.2">
      <c r="B129" s="36" t="s">
        <v>37</v>
      </c>
      <c r="C129" s="37">
        <v>0</v>
      </c>
      <c r="D129" s="37">
        <v>0</v>
      </c>
      <c r="E129" s="38" t="str">
        <f t="shared" si="8"/>
        <v/>
      </c>
      <c r="F129" s="38" t="str">
        <f t="shared" si="9"/>
        <v/>
      </c>
      <c r="G129" s="39" t="str">
        <f t="shared" si="10"/>
        <v>0</v>
      </c>
      <c r="H129" s="40" t="str">
        <f t="shared" si="11"/>
        <v/>
      </c>
    </row>
    <row r="130" spans="1:8" s="42" customFormat="1" ht="15" x14ac:dyDescent="0.2">
      <c r="A130" s="45" t="s">
        <v>614</v>
      </c>
      <c r="B130" s="36" t="s">
        <v>577</v>
      </c>
      <c r="C130" s="37"/>
      <c r="D130" s="37">
        <v>0</v>
      </c>
      <c r="E130" s="38" t="str">
        <f t="shared" ref="E130:E131" si="32">+IF(C130=0,"",C130/C$71)</f>
        <v/>
      </c>
      <c r="F130" s="38" t="str">
        <f t="shared" ref="F130:F131" si="33">+IF(D130=0,"",D130/D$71)</f>
        <v/>
      </c>
      <c r="G130" s="39" t="str">
        <f t="shared" ref="G130:G131" si="34">+IF(OR(AND(D130=0),(C130=0)),"0",((D130-C130)/C130))</f>
        <v>0</v>
      </c>
      <c r="H130" s="40" t="str">
        <f t="shared" ref="H130:H131" si="35">+IF(OR(AND(E130=""),(G130="")),"",E130*G130)</f>
        <v/>
      </c>
    </row>
    <row r="131" spans="1:8" s="42" customFormat="1" ht="15" x14ac:dyDescent="0.2">
      <c r="B131" s="36" t="s">
        <v>35</v>
      </c>
      <c r="C131" s="37">
        <v>1</v>
      </c>
      <c r="D131" s="37">
        <v>2</v>
      </c>
      <c r="E131" s="38">
        <f t="shared" si="32"/>
        <v>2.6525198938992041E-3</v>
      </c>
      <c r="F131" s="38">
        <f t="shared" si="33"/>
        <v>9.8039215686274508E-3</v>
      </c>
      <c r="G131" s="39">
        <f t="shared" si="34"/>
        <v>1</v>
      </c>
      <c r="H131" s="40">
        <f t="shared" si="35"/>
        <v>2.6525198938992041E-3</v>
      </c>
    </row>
    <row r="132" spans="1:8" s="42" customFormat="1" ht="15" x14ac:dyDescent="0.2">
      <c r="B132" s="36" t="s">
        <v>34</v>
      </c>
      <c r="C132" s="37">
        <v>0</v>
      </c>
      <c r="D132" s="37">
        <v>0</v>
      </c>
      <c r="E132" s="38" t="str">
        <f t="shared" si="8"/>
        <v/>
      </c>
      <c r="F132" s="38" t="str">
        <f t="shared" si="9"/>
        <v/>
      </c>
      <c r="G132" s="39" t="str">
        <f t="shared" si="10"/>
        <v>0</v>
      </c>
      <c r="H132" s="40" t="str">
        <f t="shared" si="11"/>
        <v/>
      </c>
    </row>
    <row r="133" spans="1:8" s="42" customFormat="1" ht="15" x14ac:dyDescent="0.2">
      <c r="B133" s="36" t="s">
        <v>219</v>
      </c>
      <c r="C133" s="37">
        <v>20</v>
      </c>
      <c r="D133" s="37">
        <v>2</v>
      </c>
      <c r="E133" s="38">
        <f t="shared" si="8"/>
        <v>5.3050397877984087E-2</v>
      </c>
      <c r="F133" s="38">
        <f t="shared" si="9"/>
        <v>9.8039215686274508E-3</v>
      </c>
      <c r="G133" s="39">
        <f t="shared" si="10"/>
        <v>-0.9</v>
      </c>
      <c r="H133" s="40">
        <f t="shared" si="11"/>
        <v>-4.774535809018568E-2</v>
      </c>
    </row>
    <row r="134" spans="1:8" s="42" customFormat="1" ht="15" x14ac:dyDescent="0.2">
      <c r="B134" s="36" t="s">
        <v>220</v>
      </c>
      <c r="C134" s="37">
        <v>0</v>
      </c>
      <c r="D134" s="37">
        <v>0</v>
      </c>
      <c r="E134" s="38" t="str">
        <f t="shared" si="8"/>
        <v/>
      </c>
      <c r="F134" s="38" t="str">
        <f t="shared" si="9"/>
        <v/>
      </c>
      <c r="G134" s="39" t="str">
        <f t="shared" si="10"/>
        <v>0</v>
      </c>
      <c r="H134" s="40" t="str">
        <f t="shared" si="11"/>
        <v/>
      </c>
    </row>
    <row r="135" spans="1:8" s="42" customFormat="1" ht="15" x14ac:dyDescent="0.2">
      <c r="B135" s="36" t="s">
        <v>221</v>
      </c>
      <c r="C135" s="37">
        <v>1</v>
      </c>
      <c r="D135" s="37">
        <v>0</v>
      </c>
      <c r="E135" s="38">
        <f t="shared" si="8"/>
        <v>2.6525198938992041E-3</v>
      </c>
      <c r="F135" s="38" t="str">
        <f t="shared" si="9"/>
        <v/>
      </c>
      <c r="G135" s="39" t="str">
        <f t="shared" si="10"/>
        <v>0</v>
      </c>
      <c r="H135" s="40">
        <f t="shared" si="11"/>
        <v>0</v>
      </c>
    </row>
    <row r="136" spans="1:8" s="42" customFormat="1" ht="15" x14ac:dyDescent="0.2">
      <c r="B136" s="36" t="s">
        <v>222</v>
      </c>
      <c r="C136" s="37">
        <v>33</v>
      </c>
      <c r="D136" s="37">
        <v>0</v>
      </c>
      <c r="E136" s="38">
        <f t="shared" si="8"/>
        <v>8.7533156498673742E-2</v>
      </c>
      <c r="F136" s="38" t="str">
        <f t="shared" si="9"/>
        <v/>
      </c>
      <c r="G136" s="39" t="str">
        <f t="shared" si="10"/>
        <v>0</v>
      </c>
      <c r="H136" s="40">
        <f t="shared" si="11"/>
        <v>0</v>
      </c>
    </row>
    <row r="137" spans="1:8" s="42" customFormat="1" ht="30" x14ac:dyDescent="0.2">
      <c r="B137" s="36" t="s">
        <v>472</v>
      </c>
      <c r="C137" s="37">
        <v>0</v>
      </c>
      <c r="D137" s="37">
        <v>5</v>
      </c>
      <c r="E137" s="38" t="str">
        <f t="shared" si="8"/>
        <v/>
      </c>
      <c r="F137" s="38">
        <f t="shared" si="9"/>
        <v>2.4509803921568627E-2</v>
      </c>
      <c r="G137" s="39" t="str">
        <f t="shared" si="10"/>
        <v>0</v>
      </c>
      <c r="H137" s="40" t="str">
        <f t="shared" si="11"/>
        <v/>
      </c>
    </row>
    <row r="138" spans="1:8" s="42" customFormat="1" ht="30" x14ac:dyDescent="0.2">
      <c r="B138" s="36" t="s">
        <v>223</v>
      </c>
      <c r="C138" s="37">
        <v>0</v>
      </c>
      <c r="D138" s="37">
        <v>0</v>
      </c>
      <c r="E138" s="38" t="str">
        <f t="shared" si="8"/>
        <v/>
      </c>
      <c r="F138" s="38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42" customFormat="1" ht="30" x14ac:dyDescent="0.2">
      <c r="B139" s="36" t="s">
        <v>224</v>
      </c>
      <c r="C139" s="37">
        <v>1</v>
      </c>
      <c r="D139" s="37">
        <v>0</v>
      </c>
      <c r="E139" s="38">
        <f t="shared" si="8"/>
        <v>2.6525198938992041E-3</v>
      </c>
      <c r="F139" s="38" t="str">
        <f t="shared" si="9"/>
        <v/>
      </c>
      <c r="G139" s="39" t="str">
        <f t="shared" si="10"/>
        <v>0</v>
      </c>
      <c r="H139" s="40">
        <f t="shared" si="11"/>
        <v>0</v>
      </c>
    </row>
    <row r="140" spans="1:8" s="42" customFormat="1" ht="15" x14ac:dyDescent="0.2">
      <c r="B140" s="36" t="s">
        <v>46</v>
      </c>
      <c r="C140" s="37">
        <v>1</v>
      </c>
      <c r="D140" s="37">
        <v>1</v>
      </c>
      <c r="E140" s="38">
        <f t="shared" si="8"/>
        <v>2.6525198938992041E-3</v>
      </c>
      <c r="F140" s="38">
        <f t="shared" si="9"/>
        <v>4.9019607843137254E-3</v>
      </c>
      <c r="G140" s="39">
        <f t="shared" si="10"/>
        <v>0</v>
      </c>
      <c r="H140" s="40">
        <f t="shared" si="11"/>
        <v>0</v>
      </c>
    </row>
    <row r="141" spans="1:8" s="42" customFormat="1" ht="15" x14ac:dyDescent="0.2">
      <c r="B141" s="36" t="s">
        <v>42</v>
      </c>
      <c r="C141" s="37">
        <v>0</v>
      </c>
      <c r="D141" s="37">
        <v>0</v>
      </c>
      <c r="E141" s="38" t="str">
        <f t="shared" si="8"/>
        <v/>
      </c>
      <c r="F141" s="38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42" customFormat="1" ht="15" x14ac:dyDescent="0.2">
      <c r="B142" s="36" t="s">
        <v>41</v>
      </c>
      <c r="C142" s="37">
        <v>0</v>
      </c>
      <c r="D142" s="37">
        <v>0</v>
      </c>
      <c r="E142" s="38" t="str">
        <f t="shared" si="8"/>
        <v/>
      </c>
      <c r="F142" s="38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42" customFormat="1" ht="15" x14ac:dyDescent="0.2">
      <c r="B143" s="36" t="s">
        <v>473</v>
      </c>
      <c r="C143" s="37">
        <v>0</v>
      </c>
      <c r="D143" s="37">
        <v>0</v>
      </c>
      <c r="E143" s="38" t="str">
        <f t="shared" ref="E143:E151" si="36">+IF(C143=0,"",C143/C$71)</f>
        <v/>
      </c>
      <c r="F143" s="38" t="str">
        <f t="shared" ref="F143:F151" si="37">+IF(D143=0,"",D143/D$71)</f>
        <v/>
      </c>
      <c r="G143" s="39" t="str">
        <f t="shared" ref="G143:G151" si="38">+IF(OR(AND(D143=0),(C143=0)),"0",((D143-C143)/C143))</f>
        <v>0</v>
      </c>
      <c r="H143" s="40" t="str">
        <f t="shared" ref="H143:H151" si="39">+IF(OR(AND(E143=""),(G143="")),"",E143*G143)</f>
        <v/>
      </c>
    </row>
    <row r="144" spans="1:8" s="42" customFormat="1" ht="15" x14ac:dyDescent="0.2">
      <c r="B144" s="36" t="s">
        <v>39</v>
      </c>
      <c r="C144" s="37">
        <v>1</v>
      </c>
      <c r="D144" s="37">
        <v>0</v>
      </c>
      <c r="E144" s="38">
        <f t="shared" si="36"/>
        <v>2.6525198938992041E-3</v>
      </c>
      <c r="F144" s="38" t="str">
        <f t="shared" si="37"/>
        <v/>
      </c>
      <c r="G144" s="39" t="str">
        <f t="shared" si="38"/>
        <v>0</v>
      </c>
      <c r="H144" s="40">
        <f t="shared" si="39"/>
        <v>0</v>
      </c>
    </row>
    <row r="145" spans="1:8" s="42" customFormat="1" ht="15" x14ac:dyDescent="0.2">
      <c r="B145" s="36" t="s">
        <v>225</v>
      </c>
      <c r="C145" s="37">
        <v>0</v>
      </c>
      <c r="D145" s="37">
        <v>0</v>
      </c>
      <c r="E145" s="38" t="str">
        <f t="shared" si="36"/>
        <v/>
      </c>
      <c r="F145" s="38" t="str">
        <f t="shared" si="37"/>
        <v/>
      </c>
      <c r="G145" s="39" t="str">
        <f t="shared" si="38"/>
        <v>0</v>
      </c>
      <c r="H145" s="40" t="str">
        <f t="shared" si="39"/>
        <v/>
      </c>
    </row>
    <row r="146" spans="1:8" s="42" customFormat="1" ht="30" x14ac:dyDescent="0.2">
      <c r="B146" s="36" t="s">
        <v>226</v>
      </c>
      <c r="C146" s="37">
        <v>21</v>
      </c>
      <c r="D146" s="37">
        <v>0</v>
      </c>
      <c r="E146" s="38">
        <f t="shared" si="36"/>
        <v>5.5702917771883291E-2</v>
      </c>
      <c r="F146" s="38" t="str">
        <f t="shared" si="37"/>
        <v/>
      </c>
      <c r="G146" s="39" t="str">
        <f t="shared" si="38"/>
        <v>0</v>
      </c>
      <c r="H146" s="40">
        <f t="shared" si="39"/>
        <v>0</v>
      </c>
    </row>
    <row r="147" spans="1:8" s="42" customFormat="1" ht="30" x14ac:dyDescent="0.2">
      <c r="B147" s="36" t="s">
        <v>227</v>
      </c>
      <c r="C147" s="37">
        <v>0</v>
      </c>
      <c r="D147" s="37">
        <v>0</v>
      </c>
      <c r="E147" s="38" t="str">
        <f t="shared" si="36"/>
        <v/>
      </c>
      <c r="F147" s="38" t="str">
        <f t="shared" si="37"/>
        <v/>
      </c>
      <c r="G147" s="39" t="str">
        <f t="shared" si="38"/>
        <v>0</v>
      </c>
      <c r="H147" s="40" t="str">
        <f t="shared" si="39"/>
        <v/>
      </c>
    </row>
    <row r="148" spans="1:8" s="42" customFormat="1" ht="15" x14ac:dyDescent="0.2">
      <c r="B148" s="36" t="s">
        <v>474</v>
      </c>
      <c r="C148" s="37">
        <v>34</v>
      </c>
      <c r="D148" s="37">
        <v>0</v>
      </c>
      <c r="E148" s="38">
        <f t="shared" si="36"/>
        <v>9.0185676392572939E-2</v>
      </c>
      <c r="F148" s="38" t="str">
        <f t="shared" si="37"/>
        <v/>
      </c>
      <c r="G148" s="39" t="str">
        <f t="shared" si="38"/>
        <v>0</v>
      </c>
      <c r="H148" s="40">
        <f t="shared" si="39"/>
        <v>0</v>
      </c>
    </row>
    <row r="149" spans="1:8" s="42" customFormat="1" ht="15" x14ac:dyDescent="0.2">
      <c r="B149" s="36" t="s">
        <v>45</v>
      </c>
      <c r="C149" s="37">
        <v>0</v>
      </c>
      <c r="D149" s="37">
        <v>0</v>
      </c>
      <c r="E149" s="38" t="str">
        <f t="shared" si="36"/>
        <v/>
      </c>
      <c r="F149" s="38" t="str">
        <f t="shared" si="37"/>
        <v/>
      </c>
      <c r="G149" s="39" t="str">
        <f t="shared" si="38"/>
        <v>0</v>
      </c>
      <c r="H149" s="40" t="str">
        <f t="shared" si="39"/>
        <v/>
      </c>
    </row>
    <row r="150" spans="1:8" s="42" customFormat="1" ht="15" x14ac:dyDescent="0.2">
      <c r="B150" s="36" t="s">
        <v>43</v>
      </c>
      <c r="C150" s="37">
        <v>0</v>
      </c>
      <c r="D150" s="37">
        <v>0</v>
      </c>
      <c r="E150" s="38" t="str">
        <f t="shared" si="36"/>
        <v/>
      </c>
      <c r="F150" s="38" t="str">
        <f t="shared" si="37"/>
        <v/>
      </c>
      <c r="G150" s="39" t="str">
        <f t="shared" si="38"/>
        <v>0</v>
      </c>
      <c r="H150" s="40" t="str">
        <f t="shared" si="39"/>
        <v/>
      </c>
    </row>
    <row r="151" spans="1:8" s="42" customFormat="1" ht="15" x14ac:dyDescent="0.2">
      <c r="B151" s="36" t="s">
        <v>44</v>
      </c>
      <c r="C151" s="37">
        <v>0</v>
      </c>
      <c r="D151" s="37">
        <v>0</v>
      </c>
      <c r="E151" s="38" t="str">
        <f t="shared" si="36"/>
        <v/>
      </c>
      <c r="F151" s="38" t="str">
        <f t="shared" si="37"/>
        <v/>
      </c>
      <c r="G151" s="39" t="str">
        <f t="shared" si="38"/>
        <v>0</v>
      </c>
      <c r="H151" s="40" t="str">
        <f t="shared" si="39"/>
        <v/>
      </c>
    </row>
    <row r="152" spans="1:8" s="42" customFormat="1" ht="15" x14ac:dyDescent="0.2">
      <c r="A152" s="45" t="s">
        <v>614</v>
      </c>
      <c r="B152" s="36" t="s">
        <v>578</v>
      </c>
      <c r="C152" s="37"/>
      <c r="D152" s="37">
        <v>0</v>
      </c>
      <c r="E152" s="38" t="str">
        <f t="shared" ref="E152" si="40">+IF(C152=0,"",C152/C$71)</f>
        <v/>
      </c>
      <c r="F152" s="38" t="str">
        <f t="shared" ref="F152" si="41">+IF(D152=0,"",D152/D$71)</f>
        <v/>
      </c>
      <c r="G152" s="39" t="str">
        <f t="shared" ref="G152" si="42">+IF(OR(AND(D152=0),(C152=0)),"0",((D152-C152)/C152))</f>
        <v>0</v>
      </c>
      <c r="H152" s="40" t="str">
        <f t="shared" ref="H152" si="43">+IF(OR(AND(E152=""),(G152="")),"",E152*G152)</f>
        <v/>
      </c>
    </row>
    <row r="153" spans="1:8" s="42" customFormat="1" ht="30" x14ac:dyDescent="0.2">
      <c r="A153" s="45" t="s">
        <v>614</v>
      </c>
      <c r="B153" s="36" t="s">
        <v>599</v>
      </c>
      <c r="C153" s="37"/>
      <c r="D153" s="37">
        <v>0</v>
      </c>
      <c r="E153" s="38" t="str">
        <f t="shared" ref="E153" si="44">+IF(C153=0,"",C153/C$71)</f>
        <v/>
      </c>
      <c r="F153" s="38" t="str">
        <f t="shared" ref="F153" si="45">+IF(D153=0,"",D153/D$71)</f>
        <v/>
      </c>
      <c r="G153" s="39" t="str">
        <f t="shared" ref="G153" si="46">+IF(OR(AND(D153=0),(C153=0)),"0",((D153-C153)/C153))</f>
        <v>0</v>
      </c>
      <c r="H153" s="40" t="str">
        <f t="shared" ref="H153" si="47">+IF(OR(AND(E153=""),(G153="")),"",E153*G153)</f>
        <v/>
      </c>
    </row>
    <row r="154" spans="1:8" s="42" customFormat="1" ht="15" x14ac:dyDescent="0.2">
      <c r="A154" s="45" t="s">
        <v>614</v>
      </c>
      <c r="B154" s="36" t="s">
        <v>608</v>
      </c>
      <c r="C154" s="37"/>
      <c r="D154" s="37">
        <v>0</v>
      </c>
      <c r="E154" s="38" t="str">
        <f t="shared" ref="E154:E155" si="48">+IF(C154=0,"",C154/C$71)</f>
        <v/>
      </c>
      <c r="F154" s="38" t="str">
        <f t="shared" ref="F154:F155" si="49">+IF(D154=0,"",D154/D$71)</f>
        <v/>
      </c>
      <c r="G154" s="39" t="str">
        <f t="shared" ref="G154:G155" si="50">+IF(OR(AND(D154=0),(C154=0)),"0",((D154-C154)/C154))</f>
        <v>0</v>
      </c>
      <c r="H154" s="40" t="str">
        <f t="shared" ref="H154:H155" si="51">+IF(OR(AND(E154=""),(G154="")),"",E154*G154)</f>
        <v/>
      </c>
    </row>
    <row r="155" spans="1:8" s="42" customFormat="1" ht="15" x14ac:dyDescent="0.2">
      <c r="A155" s="45" t="s">
        <v>614</v>
      </c>
      <c r="B155" s="36" t="s">
        <v>609</v>
      </c>
      <c r="C155" s="37"/>
      <c r="D155" s="37">
        <v>0</v>
      </c>
      <c r="E155" s="38" t="str">
        <f t="shared" si="48"/>
        <v/>
      </c>
      <c r="F155" s="38" t="str">
        <f t="shared" si="49"/>
        <v/>
      </c>
      <c r="G155" s="39" t="str">
        <f t="shared" si="50"/>
        <v>0</v>
      </c>
      <c r="H155" s="40" t="str">
        <f t="shared" si="51"/>
        <v/>
      </c>
    </row>
    <row r="156" spans="1:8" s="10" customFormat="1" x14ac:dyDescent="0.2"/>
    <row r="157" spans="1:8" s="10" customFormat="1" x14ac:dyDescent="0.2"/>
    <row r="158" spans="1:8" s="10" customFormat="1" ht="13.5" thickBot="1" x14ac:dyDescent="0.25">
      <c r="B158" s="29"/>
      <c r="C158" s="29"/>
      <c r="D158" s="29"/>
      <c r="E158" s="29"/>
      <c r="F158" s="29"/>
    </row>
    <row r="159" spans="1:8" s="10" customFormat="1" ht="30" customHeight="1" x14ac:dyDescent="0.2">
      <c r="B159" s="68" t="s">
        <v>401</v>
      </c>
      <c r="C159" s="54" t="s">
        <v>402</v>
      </c>
      <c r="D159" s="55"/>
      <c r="E159" s="54" t="s">
        <v>456</v>
      </c>
      <c r="F159" s="55"/>
      <c r="G159" s="56" t="s">
        <v>458</v>
      </c>
      <c r="H159" s="52" t="s">
        <v>377</v>
      </c>
    </row>
    <row r="160" spans="1:8" s="10" customFormat="1" x14ac:dyDescent="0.2">
      <c r="B160" s="68"/>
      <c r="C160" s="35">
        <v>2016</v>
      </c>
      <c r="D160" s="35">
        <v>2017</v>
      </c>
      <c r="E160" s="35">
        <v>2016</v>
      </c>
      <c r="F160" s="35">
        <v>2017</v>
      </c>
      <c r="G160" s="57"/>
      <c r="H160" s="53"/>
    </row>
    <row r="161" spans="1:10" s="10" customFormat="1" ht="25.5" x14ac:dyDescent="0.2">
      <c r="B161" s="12" t="s">
        <v>405</v>
      </c>
      <c r="C161" s="13">
        <f>SUM(C162:C320)</f>
        <v>449</v>
      </c>
      <c r="D161" s="13">
        <f>SUM(D162:D323)</f>
        <v>476</v>
      </c>
      <c r="E161" s="14">
        <f t="shared" ref="E161:E174" si="52">+IF(C161=0,"",C161/C$161)</f>
        <v>1</v>
      </c>
      <c r="F161" s="14">
        <f t="shared" ref="F161:F174" si="53">+IF(D161=0,"",D161/D$161)</f>
        <v>1</v>
      </c>
      <c r="G161" s="15">
        <f>+IF(OR(AND(D161=0),(C161=0)),"0",((D161-C161)/C161))</f>
        <v>6.0133630289532294E-2</v>
      </c>
      <c r="H161" s="15">
        <f>+IF(OR(AND(E161=""),(G161="")),"",E161*G161)</f>
        <v>6.0133630289532294E-2</v>
      </c>
      <c r="J161" s="16"/>
    </row>
    <row r="162" spans="1:10" s="42" customFormat="1" ht="15" x14ac:dyDescent="0.2">
      <c r="B162" s="46" t="s">
        <v>475</v>
      </c>
      <c r="C162" s="37">
        <v>1</v>
      </c>
      <c r="D162" s="37">
        <v>0</v>
      </c>
      <c r="E162" s="38">
        <f t="shared" si="52"/>
        <v>2.2271714922048997E-3</v>
      </c>
      <c r="F162" s="38" t="str">
        <f t="shared" si="53"/>
        <v/>
      </c>
      <c r="G162" s="39" t="str">
        <f>+IF(OR(AND(D162=0),(C162=0)),"0",((D162-C162)/C162))</f>
        <v>0</v>
      </c>
      <c r="H162" s="40">
        <f>+IF(OR(AND(E162=""),(G162="")),"",E162*G162)</f>
        <v>0</v>
      </c>
    </row>
    <row r="163" spans="1:10" s="42" customFormat="1" ht="15" x14ac:dyDescent="0.2">
      <c r="B163" s="46" t="s">
        <v>476</v>
      </c>
      <c r="C163" s="37">
        <v>0</v>
      </c>
      <c r="D163" s="37">
        <v>2</v>
      </c>
      <c r="E163" s="38" t="str">
        <f t="shared" si="52"/>
        <v/>
      </c>
      <c r="F163" s="38">
        <f t="shared" si="53"/>
        <v>4.2016806722689074E-3</v>
      </c>
      <c r="G163" s="39" t="str">
        <f t="shared" ref="G163:G232" si="54">+IF(OR(AND(D163=0),(C163=0)),"0",((D163-C163)/C163))</f>
        <v>0</v>
      </c>
      <c r="H163" s="40" t="str">
        <f t="shared" ref="H163:H232" si="55">+IF(OR(AND(E163=""),(G163="")),"",E163*G163)</f>
        <v/>
      </c>
    </row>
    <row r="164" spans="1:10" s="42" customFormat="1" ht="30" x14ac:dyDescent="0.2">
      <c r="B164" s="46" t="s">
        <v>477</v>
      </c>
      <c r="C164" s="37">
        <v>0</v>
      </c>
      <c r="D164" s="37">
        <v>0</v>
      </c>
      <c r="E164" s="38" t="str">
        <f t="shared" si="52"/>
        <v/>
      </c>
      <c r="F164" s="38" t="str">
        <f t="shared" si="53"/>
        <v/>
      </c>
      <c r="G164" s="39" t="str">
        <f t="shared" si="54"/>
        <v>0</v>
      </c>
      <c r="H164" s="40" t="str">
        <f t="shared" si="55"/>
        <v/>
      </c>
    </row>
    <row r="165" spans="1:10" s="42" customFormat="1" ht="15" x14ac:dyDescent="0.2">
      <c r="B165" s="46" t="s">
        <v>478</v>
      </c>
      <c r="C165" s="37">
        <v>0</v>
      </c>
      <c r="D165" s="37">
        <v>0</v>
      </c>
      <c r="E165" s="38" t="str">
        <f t="shared" si="52"/>
        <v/>
      </c>
      <c r="F165" s="38" t="str">
        <f t="shared" si="53"/>
        <v/>
      </c>
      <c r="G165" s="39" t="str">
        <f t="shared" si="54"/>
        <v>0</v>
      </c>
      <c r="H165" s="40" t="str">
        <f t="shared" si="55"/>
        <v/>
      </c>
    </row>
    <row r="166" spans="1:10" s="42" customFormat="1" ht="30" x14ac:dyDescent="0.2">
      <c r="B166" s="46" t="s">
        <v>479</v>
      </c>
      <c r="C166" s="37">
        <v>80</v>
      </c>
      <c r="D166" s="37">
        <v>323</v>
      </c>
      <c r="E166" s="38">
        <f t="shared" si="52"/>
        <v>0.17817371937639198</v>
      </c>
      <c r="F166" s="38">
        <f t="shared" si="53"/>
        <v>0.6785714285714286</v>
      </c>
      <c r="G166" s="39">
        <f t="shared" si="54"/>
        <v>3.0375000000000001</v>
      </c>
      <c r="H166" s="40">
        <f t="shared" si="55"/>
        <v>0.54120267260579069</v>
      </c>
    </row>
    <row r="167" spans="1:10" s="42" customFormat="1" ht="15" x14ac:dyDescent="0.2">
      <c r="B167" s="46" t="s">
        <v>49</v>
      </c>
      <c r="C167" s="37">
        <v>65</v>
      </c>
      <c r="D167" s="37">
        <v>10</v>
      </c>
      <c r="E167" s="38">
        <f t="shared" si="52"/>
        <v>0.1447661469933185</v>
      </c>
      <c r="F167" s="38">
        <f t="shared" si="53"/>
        <v>2.100840336134454E-2</v>
      </c>
      <c r="G167" s="39">
        <f t="shared" si="54"/>
        <v>-0.84615384615384615</v>
      </c>
      <c r="H167" s="40">
        <f t="shared" si="55"/>
        <v>-0.12249443207126949</v>
      </c>
    </row>
    <row r="168" spans="1:10" s="42" customFormat="1" ht="15" x14ac:dyDescent="0.2">
      <c r="B168" s="46" t="s">
        <v>52</v>
      </c>
      <c r="C168" s="37">
        <v>0</v>
      </c>
      <c r="D168" s="37">
        <v>0</v>
      </c>
      <c r="E168" s="38" t="str">
        <f t="shared" si="52"/>
        <v/>
      </c>
      <c r="F168" s="38" t="str">
        <f t="shared" si="53"/>
        <v/>
      </c>
      <c r="G168" s="39" t="str">
        <f t="shared" si="54"/>
        <v>0</v>
      </c>
      <c r="H168" s="40" t="str">
        <f t="shared" si="55"/>
        <v/>
      </c>
    </row>
    <row r="169" spans="1:10" s="42" customFormat="1" ht="15" x14ac:dyDescent="0.2">
      <c r="B169" s="46" t="s">
        <v>228</v>
      </c>
      <c r="C169" s="37">
        <v>12</v>
      </c>
      <c r="D169" s="37">
        <v>0</v>
      </c>
      <c r="E169" s="38">
        <f t="shared" si="52"/>
        <v>2.6726057906458798E-2</v>
      </c>
      <c r="F169" s="38" t="str">
        <f t="shared" si="53"/>
        <v/>
      </c>
      <c r="G169" s="39" t="str">
        <f t="shared" si="54"/>
        <v>0</v>
      </c>
      <c r="H169" s="40">
        <f t="shared" si="55"/>
        <v>0</v>
      </c>
    </row>
    <row r="170" spans="1:10" s="42" customFormat="1" ht="15" x14ac:dyDescent="0.2">
      <c r="B170" s="46" t="s">
        <v>50</v>
      </c>
      <c r="C170" s="37">
        <v>0</v>
      </c>
      <c r="D170" s="37">
        <v>0</v>
      </c>
      <c r="E170" s="38" t="str">
        <f t="shared" si="52"/>
        <v/>
      </c>
      <c r="F170" s="38" t="str">
        <f t="shared" si="53"/>
        <v/>
      </c>
      <c r="G170" s="39" t="str">
        <f t="shared" si="54"/>
        <v>0</v>
      </c>
      <c r="H170" s="40" t="str">
        <f t="shared" si="55"/>
        <v/>
      </c>
    </row>
    <row r="171" spans="1:10" s="42" customFormat="1" ht="15" x14ac:dyDescent="0.2">
      <c r="B171" s="46" t="s">
        <v>47</v>
      </c>
      <c r="C171" s="37">
        <v>0</v>
      </c>
      <c r="D171" s="37">
        <v>0</v>
      </c>
      <c r="E171" s="38" t="str">
        <f t="shared" si="52"/>
        <v/>
      </c>
      <c r="F171" s="38" t="str">
        <f t="shared" si="53"/>
        <v/>
      </c>
      <c r="G171" s="39" t="str">
        <f t="shared" si="54"/>
        <v>0</v>
      </c>
      <c r="H171" s="40" t="str">
        <f t="shared" si="55"/>
        <v/>
      </c>
    </row>
    <row r="172" spans="1:10" s="42" customFormat="1" ht="30" x14ac:dyDescent="0.2">
      <c r="B172" s="46" t="s">
        <v>229</v>
      </c>
      <c r="C172" s="37">
        <v>0</v>
      </c>
      <c r="D172" s="37">
        <v>0</v>
      </c>
      <c r="E172" s="38" t="str">
        <f t="shared" si="52"/>
        <v/>
      </c>
      <c r="F172" s="38" t="str">
        <f t="shared" si="53"/>
        <v/>
      </c>
      <c r="G172" s="39" t="str">
        <f t="shared" si="54"/>
        <v>0</v>
      </c>
      <c r="H172" s="40" t="str">
        <f t="shared" si="55"/>
        <v/>
      </c>
    </row>
    <row r="173" spans="1:10" s="42" customFormat="1" ht="15" x14ac:dyDescent="0.2">
      <c r="B173" s="46" t="s">
        <v>54</v>
      </c>
      <c r="C173" s="37">
        <v>0</v>
      </c>
      <c r="D173" s="37">
        <v>0</v>
      </c>
      <c r="E173" s="38" t="str">
        <f t="shared" si="52"/>
        <v/>
      </c>
      <c r="F173" s="38" t="str">
        <f t="shared" si="53"/>
        <v/>
      </c>
      <c r="G173" s="39" t="str">
        <f t="shared" si="54"/>
        <v>0</v>
      </c>
      <c r="H173" s="40" t="str">
        <f t="shared" si="55"/>
        <v/>
      </c>
    </row>
    <row r="174" spans="1:10" s="42" customFormat="1" ht="15" x14ac:dyDescent="0.2">
      <c r="B174" s="46" t="s">
        <v>51</v>
      </c>
      <c r="C174" s="37">
        <v>20</v>
      </c>
      <c r="D174" s="37">
        <v>0</v>
      </c>
      <c r="E174" s="38">
        <f t="shared" si="52"/>
        <v>4.4543429844097995E-2</v>
      </c>
      <c r="F174" s="38" t="str">
        <f t="shared" si="53"/>
        <v/>
      </c>
      <c r="G174" s="39" t="str">
        <f t="shared" si="54"/>
        <v>0</v>
      </c>
      <c r="H174" s="40">
        <f t="shared" si="55"/>
        <v>0</v>
      </c>
    </row>
    <row r="175" spans="1:10" s="42" customFormat="1" ht="15" x14ac:dyDescent="0.2">
      <c r="A175" s="45" t="s">
        <v>614</v>
      </c>
      <c r="B175" s="46" t="s">
        <v>568</v>
      </c>
      <c r="C175" s="37"/>
      <c r="D175" s="37">
        <v>0</v>
      </c>
      <c r="E175" s="38" t="str">
        <f t="shared" ref="E175:E176" si="56">+IF(C175=0,"",C175/C$161)</f>
        <v/>
      </c>
      <c r="F175" s="38" t="str">
        <f t="shared" ref="F175:F176" si="57">+IF(D175=0,"",D175/D$161)</f>
        <v/>
      </c>
      <c r="G175" s="39" t="str">
        <f t="shared" ref="G175:G176" si="58">+IF(OR(AND(D175=0),(C175=0)),"0",((D175-C175)/C175))</f>
        <v>0</v>
      </c>
      <c r="H175" s="40" t="str">
        <f t="shared" ref="H175:H176" si="59">+IF(OR(AND(E175=""),(G175="")),"",E175*G175)</f>
        <v/>
      </c>
    </row>
    <row r="176" spans="1:10" s="42" customFormat="1" ht="15" x14ac:dyDescent="0.2">
      <c r="B176" s="46" t="s">
        <v>480</v>
      </c>
      <c r="C176" s="37">
        <v>22</v>
      </c>
      <c r="D176" s="37">
        <v>1</v>
      </c>
      <c r="E176" s="38">
        <f t="shared" si="56"/>
        <v>4.8997772828507792E-2</v>
      </c>
      <c r="F176" s="38">
        <f t="shared" si="57"/>
        <v>2.1008403361344537E-3</v>
      </c>
      <c r="G176" s="39">
        <f t="shared" si="58"/>
        <v>-0.95454545454545459</v>
      </c>
      <c r="H176" s="40">
        <f t="shared" si="59"/>
        <v>-4.6770601336302897E-2</v>
      </c>
    </row>
    <row r="177" spans="1:8" s="42" customFormat="1" ht="15" x14ac:dyDescent="0.2">
      <c r="B177" s="46" t="s">
        <v>230</v>
      </c>
      <c r="C177" s="37">
        <v>1</v>
      </c>
      <c r="D177" s="37">
        <v>0</v>
      </c>
      <c r="E177" s="38">
        <f t="shared" ref="E177:F179" si="60">+IF(C177=0,"",C177/C$161)</f>
        <v>2.2271714922048997E-3</v>
      </c>
      <c r="F177" s="38" t="str">
        <f t="shared" si="60"/>
        <v/>
      </c>
      <c r="G177" s="39" t="str">
        <f t="shared" si="54"/>
        <v>0</v>
      </c>
      <c r="H177" s="40">
        <f t="shared" si="55"/>
        <v>0</v>
      </c>
    </row>
    <row r="178" spans="1:8" s="42" customFormat="1" ht="15" x14ac:dyDescent="0.2">
      <c r="B178" s="46" t="s">
        <v>48</v>
      </c>
      <c r="C178" s="37">
        <v>0</v>
      </c>
      <c r="D178" s="37">
        <v>0</v>
      </c>
      <c r="E178" s="38" t="str">
        <f t="shared" si="60"/>
        <v/>
      </c>
      <c r="F178" s="38" t="str">
        <f t="shared" si="60"/>
        <v/>
      </c>
      <c r="G178" s="39" t="str">
        <f t="shared" si="54"/>
        <v>0</v>
      </c>
      <c r="H178" s="40" t="str">
        <f t="shared" si="55"/>
        <v/>
      </c>
    </row>
    <row r="179" spans="1:8" s="42" customFormat="1" ht="15" x14ac:dyDescent="0.2">
      <c r="B179" s="46" t="s">
        <v>53</v>
      </c>
      <c r="C179" s="37">
        <v>0</v>
      </c>
      <c r="D179" s="37">
        <v>0</v>
      </c>
      <c r="E179" s="38" t="str">
        <f t="shared" si="60"/>
        <v/>
      </c>
      <c r="F179" s="38" t="str">
        <f t="shared" si="60"/>
        <v/>
      </c>
      <c r="G179" s="39" t="str">
        <f t="shared" si="54"/>
        <v>0</v>
      </c>
      <c r="H179" s="40" t="str">
        <f t="shared" si="55"/>
        <v/>
      </c>
    </row>
    <row r="180" spans="1:8" s="42" customFormat="1" ht="15" x14ac:dyDescent="0.2">
      <c r="A180" s="45" t="s">
        <v>614</v>
      </c>
      <c r="B180" s="46" t="s">
        <v>569</v>
      </c>
      <c r="C180" s="37"/>
      <c r="D180" s="37">
        <v>0</v>
      </c>
      <c r="E180" s="38" t="str">
        <f t="shared" ref="E180:E181" si="61">+IF(C180=0,"",C180/C$161)</f>
        <v/>
      </c>
      <c r="F180" s="38" t="str">
        <f t="shared" ref="F180:F181" si="62">+IF(D180=0,"",D180/D$161)</f>
        <v/>
      </c>
      <c r="G180" s="39" t="str">
        <f t="shared" ref="G180:G181" si="63">+IF(OR(AND(D180=0),(C180=0)),"0",((D180-C180)/C180))</f>
        <v>0</v>
      </c>
      <c r="H180" s="40" t="str">
        <f t="shared" ref="H180:H181" si="64">+IF(OR(AND(E180=""),(G180="")),"",E180*G180)</f>
        <v/>
      </c>
    </row>
    <row r="181" spans="1:8" s="42" customFormat="1" ht="15" x14ac:dyDescent="0.2">
      <c r="A181" s="45" t="s">
        <v>614</v>
      </c>
      <c r="B181" s="46" t="s">
        <v>570</v>
      </c>
      <c r="C181" s="37"/>
      <c r="D181" s="37">
        <v>0</v>
      </c>
      <c r="E181" s="38" t="str">
        <f t="shared" si="61"/>
        <v/>
      </c>
      <c r="F181" s="38" t="str">
        <f t="shared" si="62"/>
        <v/>
      </c>
      <c r="G181" s="39" t="str">
        <f t="shared" si="63"/>
        <v>0</v>
      </c>
      <c r="H181" s="40" t="str">
        <f t="shared" si="64"/>
        <v/>
      </c>
    </row>
    <row r="182" spans="1:8" s="42" customFormat="1" ht="15" x14ac:dyDescent="0.2">
      <c r="B182" s="46" t="s">
        <v>231</v>
      </c>
      <c r="C182" s="37">
        <v>4</v>
      </c>
      <c r="D182" s="37">
        <v>8</v>
      </c>
      <c r="E182" s="38">
        <f t="shared" ref="E182:E213" si="65">+IF(C182=0,"",C182/C$161)</f>
        <v>8.9086859688195987E-3</v>
      </c>
      <c r="F182" s="38">
        <f t="shared" ref="F182:F213" si="66">+IF(D182=0,"",D182/D$161)</f>
        <v>1.680672268907563E-2</v>
      </c>
      <c r="G182" s="39">
        <f t="shared" si="54"/>
        <v>1</v>
      </c>
      <c r="H182" s="40">
        <f t="shared" si="55"/>
        <v>8.9086859688195987E-3</v>
      </c>
    </row>
    <row r="183" spans="1:8" s="42" customFormat="1" ht="15" x14ac:dyDescent="0.2">
      <c r="B183" s="46" t="s">
        <v>232</v>
      </c>
      <c r="C183" s="37">
        <v>3</v>
      </c>
      <c r="D183" s="37">
        <v>0</v>
      </c>
      <c r="E183" s="38">
        <f t="shared" si="65"/>
        <v>6.6815144766146995E-3</v>
      </c>
      <c r="F183" s="38" t="str">
        <f t="shared" si="66"/>
        <v/>
      </c>
      <c r="G183" s="39" t="str">
        <f t="shared" si="54"/>
        <v>0</v>
      </c>
      <c r="H183" s="40">
        <f t="shared" si="55"/>
        <v>0</v>
      </c>
    </row>
    <row r="184" spans="1:8" s="42" customFormat="1" ht="15" x14ac:dyDescent="0.2">
      <c r="B184" s="46" t="s">
        <v>233</v>
      </c>
      <c r="C184" s="37">
        <v>0</v>
      </c>
      <c r="D184" s="37">
        <v>0</v>
      </c>
      <c r="E184" s="38" t="str">
        <f t="shared" si="65"/>
        <v/>
      </c>
      <c r="F184" s="38" t="str">
        <f t="shared" si="66"/>
        <v/>
      </c>
      <c r="G184" s="39" t="str">
        <f t="shared" si="54"/>
        <v>0</v>
      </c>
      <c r="H184" s="40" t="str">
        <f t="shared" si="55"/>
        <v/>
      </c>
    </row>
    <row r="185" spans="1:8" s="42" customFormat="1" ht="15" x14ac:dyDescent="0.2">
      <c r="B185" s="46" t="s">
        <v>234</v>
      </c>
      <c r="C185" s="37">
        <v>0</v>
      </c>
      <c r="D185" s="37">
        <v>0</v>
      </c>
      <c r="E185" s="38" t="str">
        <f t="shared" si="65"/>
        <v/>
      </c>
      <c r="F185" s="38" t="str">
        <f t="shared" si="66"/>
        <v/>
      </c>
      <c r="G185" s="39" t="str">
        <f t="shared" si="54"/>
        <v>0</v>
      </c>
      <c r="H185" s="40" t="str">
        <f t="shared" si="55"/>
        <v/>
      </c>
    </row>
    <row r="186" spans="1:8" s="42" customFormat="1" ht="15" x14ac:dyDescent="0.2">
      <c r="B186" s="46" t="s">
        <v>481</v>
      </c>
      <c r="C186" s="37">
        <v>2</v>
      </c>
      <c r="D186" s="37">
        <v>2</v>
      </c>
      <c r="E186" s="38">
        <f t="shared" si="65"/>
        <v>4.4543429844097994E-3</v>
      </c>
      <c r="F186" s="38">
        <f t="shared" si="66"/>
        <v>4.2016806722689074E-3</v>
      </c>
      <c r="G186" s="39">
        <f t="shared" si="54"/>
        <v>0</v>
      </c>
      <c r="H186" s="40">
        <f t="shared" si="55"/>
        <v>0</v>
      </c>
    </row>
    <row r="187" spans="1:8" s="42" customFormat="1" ht="15" x14ac:dyDescent="0.2">
      <c r="A187" s="45" t="s">
        <v>614</v>
      </c>
      <c r="B187" s="46" t="s">
        <v>574</v>
      </c>
      <c r="C187" s="37"/>
      <c r="D187" s="37">
        <v>0</v>
      </c>
      <c r="E187" s="38" t="str">
        <f t="shared" si="65"/>
        <v/>
      </c>
      <c r="F187" s="38" t="str">
        <f t="shared" si="66"/>
        <v/>
      </c>
      <c r="G187" s="39" t="str">
        <f t="shared" ref="G187" si="67">+IF(OR(AND(D187=0),(C187=0)),"0",((D187-C187)/C187))</f>
        <v>0</v>
      </c>
      <c r="H187" s="40" t="str">
        <f t="shared" ref="H187" si="68">+IF(OR(AND(E187=""),(G187="")),"",E187*G187)</f>
        <v/>
      </c>
    </row>
    <row r="188" spans="1:8" s="42" customFormat="1" ht="15" x14ac:dyDescent="0.2">
      <c r="B188" s="46" t="s">
        <v>235</v>
      </c>
      <c r="C188" s="37">
        <v>9</v>
      </c>
      <c r="D188" s="37">
        <v>4</v>
      </c>
      <c r="E188" s="38">
        <f t="shared" si="65"/>
        <v>2.0044543429844099E-2</v>
      </c>
      <c r="F188" s="38">
        <f t="shared" si="66"/>
        <v>8.4033613445378148E-3</v>
      </c>
      <c r="G188" s="39">
        <f t="shared" si="54"/>
        <v>-0.55555555555555558</v>
      </c>
      <c r="H188" s="40">
        <f t="shared" si="55"/>
        <v>-1.1135857461024501E-2</v>
      </c>
    </row>
    <row r="189" spans="1:8" s="42" customFormat="1" ht="15" x14ac:dyDescent="0.2">
      <c r="B189" s="46" t="s">
        <v>236</v>
      </c>
      <c r="C189" s="37">
        <v>8</v>
      </c>
      <c r="D189" s="37">
        <v>3</v>
      </c>
      <c r="E189" s="38">
        <f t="shared" si="65"/>
        <v>1.7817371937639197E-2</v>
      </c>
      <c r="F189" s="38">
        <f t="shared" si="66"/>
        <v>6.3025210084033615E-3</v>
      </c>
      <c r="G189" s="39">
        <f t="shared" si="54"/>
        <v>-0.625</v>
      </c>
      <c r="H189" s="40">
        <f t="shared" si="55"/>
        <v>-1.1135857461024499E-2</v>
      </c>
    </row>
    <row r="190" spans="1:8" s="42" customFormat="1" ht="15" x14ac:dyDescent="0.2">
      <c r="B190" s="46" t="s">
        <v>237</v>
      </c>
      <c r="C190" s="37">
        <v>22</v>
      </c>
      <c r="D190" s="37">
        <v>2</v>
      </c>
      <c r="E190" s="38">
        <f t="shared" si="65"/>
        <v>4.8997772828507792E-2</v>
      </c>
      <c r="F190" s="38">
        <f t="shared" si="66"/>
        <v>4.2016806722689074E-3</v>
      </c>
      <c r="G190" s="39">
        <f t="shared" si="54"/>
        <v>-0.90909090909090906</v>
      </c>
      <c r="H190" s="40">
        <f t="shared" si="55"/>
        <v>-4.4543429844097988E-2</v>
      </c>
    </row>
    <row r="191" spans="1:8" s="42" customFormat="1" ht="15" x14ac:dyDescent="0.2">
      <c r="B191" s="46" t="s">
        <v>238</v>
      </c>
      <c r="C191" s="37">
        <v>6</v>
      </c>
      <c r="D191" s="37">
        <v>26</v>
      </c>
      <c r="E191" s="38">
        <f t="shared" si="65"/>
        <v>1.3363028953229399E-2</v>
      </c>
      <c r="F191" s="38">
        <f t="shared" si="66"/>
        <v>5.4621848739495799E-2</v>
      </c>
      <c r="G191" s="39">
        <f t="shared" si="54"/>
        <v>3.3333333333333335</v>
      </c>
      <c r="H191" s="40">
        <f t="shared" si="55"/>
        <v>4.4543429844097995E-2</v>
      </c>
    </row>
    <row r="192" spans="1:8" s="42" customFormat="1" ht="15" x14ac:dyDescent="0.2">
      <c r="B192" s="46" t="s">
        <v>482</v>
      </c>
      <c r="C192" s="37">
        <v>19</v>
      </c>
      <c r="D192" s="37">
        <v>11</v>
      </c>
      <c r="E192" s="38">
        <f t="shared" si="65"/>
        <v>4.2316258351893093E-2</v>
      </c>
      <c r="F192" s="38">
        <f t="shared" si="66"/>
        <v>2.3109243697478993E-2</v>
      </c>
      <c r="G192" s="39">
        <f t="shared" si="54"/>
        <v>-0.42105263157894735</v>
      </c>
      <c r="H192" s="40">
        <f t="shared" si="55"/>
        <v>-1.7817371937639197E-2</v>
      </c>
    </row>
    <row r="193" spans="1:8" s="42" customFormat="1" ht="15" x14ac:dyDescent="0.2">
      <c r="B193" s="46" t="s">
        <v>483</v>
      </c>
      <c r="C193" s="37">
        <v>16</v>
      </c>
      <c r="D193" s="37">
        <v>1</v>
      </c>
      <c r="E193" s="38">
        <f t="shared" si="65"/>
        <v>3.5634743875278395E-2</v>
      </c>
      <c r="F193" s="38">
        <f t="shared" si="66"/>
        <v>2.1008403361344537E-3</v>
      </c>
      <c r="G193" s="39">
        <f t="shared" si="54"/>
        <v>-0.9375</v>
      </c>
      <c r="H193" s="40">
        <f t="shared" si="55"/>
        <v>-3.3407572383073493E-2</v>
      </c>
    </row>
    <row r="194" spans="1:8" s="42" customFormat="1" ht="15" x14ac:dyDescent="0.2">
      <c r="B194" s="46" t="s">
        <v>239</v>
      </c>
      <c r="C194" s="37">
        <v>0</v>
      </c>
      <c r="D194" s="37">
        <v>0</v>
      </c>
      <c r="E194" s="38" t="str">
        <f t="shared" si="65"/>
        <v/>
      </c>
      <c r="F194" s="38" t="str">
        <f t="shared" si="66"/>
        <v/>
      </c>
      <c r="G194" s="39" t="str">
        <f t="shared" si="54"/>
        <v>0</v>
      </c>
      <c r="H194" s="40" t="str">
        <f t="shared" si="55"/>
        <v/>
      </c>
    </row>
    <row r="195" spans="1:8" s="42" customFormat="1" ht="15" x14ac:dyDescent="0.2">
      <c r="A195" s="45" t="s">
        <v>614</v>
      </c>
      <c r="B195" s="46" t="s">
        <v>575</v>
      </c>
      <c r="C195" s="37"/>
      <c r="D195" s="37">
        <v>0</v>
      </c>
      <c r="E195" s="38" t="str">
        <f t="shared" si="65"/>
        <v/>
      </c>
      <c r="F195" s="38" t="str">
        <f t="shared" si="66"/>
        <v/>
      </c>
      <c r="G195" s="39" t="str">
        <f t="shared" ref="G195" si="69">+IF(OR(AND(D195=0),(C195=0)),"0",((D195-C195)/C195))</f>
        <v>0</v>
      </c>
      <c r="H195" s="40" t="str">
        <f t="shared" ref="H195" si="70">+IF(OR(AND(E195=""),(G195="")),"",E195*G195)</f>
        <v/>
      </c>
    </row>
    <row r="196" spans="1:8" s="42" customFormat="1" ht="15" x14ac:dyDescent="0.2">
      <c r="B196" s="46" t="s">
        <v>616</v>
      </c>
      <c r="C196" s="37">
        <v>0</v>
      </c>
      <c r="D196" s="37"/>
      <c r="E196" s="38" t="str">
        <f t="shared" si="65"/>
        <v/>
      </c>
      <c r="F196" s="38" t="str">
        <f t="shared" si="66"/>
        <v/>
      </c>
      <c r="G196" s="39" t="str">
        <f t="shared" si="54"/>
        <v>0</v>
      </c>
      <c r="H196" s="40" t="str">
        <f t="shared" si="55"/>
        <v/>
      </c>
    </row>
    <row r="197" spans="1:8" s="42" customFormat="1" ht="15" x14ac:dyDescent="0.2">
      <c r="B197" s="46" t="s">
        <v>240</v>
      </c>
      <c r="C197" s="37">
        <v>0</v>
      </c>
      <c r="D197" s="37">
        <v>0</v>
      </c>
      <c r="E197" s="38" t="str">
        <f t="shared" si="65"/>
        <v/>
      </c>
      <c r="F197" s="38" t="str">
        <f t="shared" si="66"/>
        <v/>
      </c>
      <c r="G197" s="39" t="str">
        <f t="shared" si="54"/>
        <v>0</v>
      </c>
      <c r="H197" s="40" t="str">
        <f t="shared" si="55"/>
        <v/>
      </c>
    </row>
    <row r="198" spans="1:8" s="42" customFormat="1" ht="15" x14ac:dyDescent="0.2">
      <c r="B198" s="46" t="s">
        <v>241</v>
      </c>
      <c r="C198" s="37">
        <v>9</v>
      </c>
      <c r="D198" s="37">
        <v>6</v>
      </c>
      <c r="E198" s="38">
        <f t="shared" si="65"/>
        <v>2.0044543429844099E-2</v>
      </c>
      <c r="F198" s="38">
        <f t="shared" si="66"/>
        <v>1.2605042016806723E-2</v>
      </c>
      <c r="G198" s="39">
        <f t="shared" si="54"/>
        <v>-0.33333333333333331</v>
      </c>
      <c r="H198" s="40">
        <f t="shared" si="55"/>
        <v>-6.6815144766146995E-3</v>
      </c>
    </row>
    <row r="199" spans="1:8" s="42" customFormat="1" ht="15" x14ac:dyDescent="0.2">
      <c r="B199" s="46" t="s">
        <v>242</v>
      </c>
      <c r="C199" s="37">
        <v>0</v>
      </c>
      <c r="D199" s="37">
        <v>0</v>
      </c>
      <c r="E199" s="38" t="str">
        <f t="shared" si="65"/>
        <v/>
      </c>
      <c r="F199" s="38" t="str">
        <f t="shared" si="66"/>
        <v/>
      </c>
      <c r="G199" s="39" t="str">
        <f t="shared" si="54"/>
        <v>0</v>
      </c>
      <c r="H199" s="40" t="str">
        <f t="shared" si="55"/>
        <v/>
      </c>
    </row>
    <row r="200" spans="1:8" s="42" customFormat="1" ht="15" x14ac:dyDescent="0.2">
      <c r="B200" s="46" t="s">
        <v>55</v>
      </c>
      <c r="C200" s="37">
        <v>0</v>
      </c>
      <c r="D200" s="37">
        <v>0</v>
      </c>
      <c r="E200" s="38" t="str">
        <f t="shared" si="65"/>
        <v/>
      </c>
      <c r="F200" s="38" t="str">
        <f t="shared" si="66"/>
        <v/>
      </c>
      <c r="G200" s="39" t="str">
        <f t="shared" si="54"/>
        <v>0</v>
      </c>
      <c r="H200" s="40" t="str">
        <f t="shared" si="55"/>
        <v/>
      </c>
    </row>
    <row r="201" spans="1:8" s="42" customFormat="1" ht="15" x14ac:dyDescent="0.2">
      <c r="B201" s="46" t="s">
        <v>56</v>
      </c>
      <c r="C201" s="37">
        <v>25</v>
      </c>
      <c r="D201" s="37">
        <v>15</v>
      </c>
      <c r="E201" s="38">
        <f t="shared" si="65"/>
        <v>5.5679287305122498E-2</v>
      </c>
      <c r="F201" s="38">
        <f t="shared" si="66"/>
        <v>3.1512605042016806E-2</v>
      </c>
      <c r="G201" s="39">
        <f t="shared" si="54"/>
        <v>-0.4</v>
      </c>
      <c r="H201" s="40">
        <f t="shared" si="55"/>
        <v>-2.2271714922049001E-2</v>
      </c>
    </row>
    <row r="202" spans="1:8" s="42" customFormat="1" ht="15" x14ac:dyDescent="0.2">
      <c r="B202" s="46" t="s">
        <v>243</v>
      </c>
      <c r="C202" s="37">
        <v>5</v>
      </c>
      <c r="D202" s="37">
        <v>1</v>
      </c>
      <c r="E202" s="38">
        <f t="shared" si="65"/>
        <v>1.1135857461024499E-2</v>
      </c>
      <c r="F202" s="38">
        <f t="shared" si="66"/>
        <v>2.1008403361344537E-3</v>
      </c>
      <c r="G202" s="39">
        <f t="shared" si="54"/>
        <v>-0.8</v>
      </c>
      <c r="H202" s="40">
        <f t="shared" si="55"/>
        <v>-8.9086859688195987E-3</v>
      </c>
    </row>
    <row r="203" spans="1:8" s="42" customFormat="1" ht="30" x14ac:dyDescent="0.2">
      <c r="B203" s="46" t="s">
        <v>244</v>
      </c>
      <c r="C203" s="37">
        <v>0</v>
      </c>
      <c r="D203" s="37">
        <v>0</v>
      </c>
      <c r="E203" s="38" t="str">
        <f t="shared" si="65"/>
        <v/>
      </c>
      <c r="F203" s="38" t="str">
        <f t="shared" si="66"/>
        <v/>
      </c>
      <c r="G203" s="39" t="str">
        <f t="shared" si="54"/>
        <v>0</v>
      </c>
      <c r="H203" s="40" t="str">
        <f t="shared" si="55"/>
        <v/>
      </c>
    </row>
    <row r="204" spans="1:8" s="42" customFormat="1" ht="15" x14ac:dyDescent="0.2">
      <c r="B204" s="46" t="s">
        <v>484</v>
      </c>
      <c r="C204" s="37">
        <v>0</v>
      </c>
      <c r="D204" s="37">
        <v>0</v>
      </c>
      <c r="E204" s="38" t="str">
        <f t="shared" si="65"/>
        <v/>
      </c>
      <c r="F204" s="38" t="str">
        <f t="shared" si="66"/>
        <v/>
      </c>
      <c r="G204" s="39" t="str">
        <f t="shared" si="54"/>
        <v>0</v>
      </c>
      <c r="H204" s="40" t="str">
        <f t="shared" si="55"/>
        <v/>
      </c>
    </row>
    <row r="205" spans="1:8" s="42" customFormat="1" ht="15" x14ac:dyDescent="0.2">
      <c r="A205" s="45" t="s">
        <v>614</v>
      </c>
      <c r="B205" s="46" t="s">
        <v>576</v>
      </c>
      <c r="C205" s="37"/>
      <c r="D205" s="37">
        <v>0</v>
      </c>
      <c r="E205" s="38" t="str">
        <f t="shared" si="65"/>
        <v/>
      </c>
      <c r="F205" s="38" t="str">
        <f t="shared" si="66"/>
        <v/>
      </c>
      <c r="G205" s="39" t="str">
        <f t="shared" ref="G205" si="71">+IF(OR(AND(D205=0),(C205=0)),"0",((D205-C205)/C205))</f>
        <v>0</v>
      </c>
      <c r="H205" s="40" t="str">
        <f t="shared" ref="H205" si="72">+IF(OR(AND(E205=""),(G205="")),"",E205*G205)</f>
        <v/>
      </c>
    </row>
    <row r="206" spans="1:8" s="42" customFormat="1" ht="15" x14ac:dyDescent="0.2">
      <c r="B206" s="46" t="s">
        <v>485</v>
      </c>
      <c r="C206" s="37">
        <v>0</v>
      </c>
      <c r="D206" s="37">
        <v>0</v>
      </c>
      <c r="E206" s="38" t="str">
        <f t="shared" si="65"/>
        <v/>
      </c>
      <c r="F206" s="38" t="str">
        <f t="shared" si="66"/>
        <v/>
      </c>
      <c r="G206" s="39" t="str">
        <f t="shared" si="54"/>
        <v>0</v>
      </c>
      <c r="H206" s="40" t="str">
        <f t="shared" si="55"/>
        <v/>
      </c>
    </row>
    <row r="207" spans="1:8" s="42" customFormat="1" ht="15" x14ac:dyDescent="0.2">
      <c r="B207" s="46" t="s">
        <v>245</v>
      </c>
      <c r="C207" s="37">
        <v>0</v>
      </c>
      <c r="D207" s="37">
        <v>0</v>
      </c>
      <c r="E207" s="38" t="str">
        <f t="shared" si="65"/>
        <v/>
      </c>
      <c r="F207" s="38" t="str">
        <f t="shared" si="66"/>
        <v/>
      </c>
      <c r="G207" s="39" t="str">
        <f t="shared" si="54"/>
        <v>0</v>
      </c>
      <c r="H207" s="40" t="str">
        <f t="shared" si="55"/>
        <v/>
      </c>
    </row>
    <row r="208" spans="1:8" s="42" customFormat="1" ht="15" x14ac:dyDescent="0.2">
      <c r="B208" s="46" t="s">
        <v>57</v>
      </c>
      <c r="C208" s="37">
        <v>0</v>
      </c>
      <c r="D208" s="37">
        <v>0</v>
      </c>
      <c r="E208" s="38" t="str">
        <f t="shared" si="65"/>
        <v/>
      </c>
      <c r="F208" s="38" t="str">
        <f t="shared" si="66"/>
        <v/>
      </c>
      <c r="G208" s="39" t="str">
        <f t="shared" si="54"/>
        <v>0</v>
      </c>
      <c r="H208" s="40" t="str">
        <f t="shared" si="55"/>
        <v/>
      </c>
    </row>
    <row r="209" spans="2:8" s="42" customFormat="1" ht="15" x14ac:dyDescent="0.2">
      <c r="B209" s="46" t="s">
        <v>246</v>
      </c>
      <c r="C209" s="37">
        <v>0</v>
      </c>
      <c r="D209" s="37">
        <v>0</v>
      </c>
      <c r="E209" s="38" t="str">
        <f t="shared" si="65"/>
        <v/>
      </c>
      <c r="F209" s="38" t="str">
        <f t="shared" si="66"/>
        <v/>
      </c>
      <c r="G209" s="39" t="str">
        <f t="shared" si="54"/>
        <v>0</v>
      </c>
      <c r="H209" s="40" t="str">
        <f t="shared" si="55"/>
        <v/>
      </c>
    </row>
    <row r="210" spans="2:8" s="42" customFormat="1" ht="15" x14ac:dyDescent="0.2">
      <c r="B210" s="46" t="s">
        <v>247</v>
      </c>
      <c r="C210" s="37">
        <v>0</v>
      </c>
      <c r="D210" s="37">
        <v>0</v>
      </c>
      <c r="E210" s="38" t="str">
        <f t="shared" si="65"/>
        <v/>
      </c>
      <c r="F210" s="38" t="str">
        <f t="shared" si="66"/>
        <v/>
      </c>
      <c r="G210" s="39" t="str">
        <f t="shared" si="54"/>
        <v>0</v>
      </c>
      <c r="H210" s="40" t="str">
        <f t="shared" si="55"/>
        <v/>
      </c>
    </row>
    <row r="211" spans="2:8" s="42" customFormat="1" ht="15" x14ac:dyDescent="0.2">
      <c r="B211" s="46" t="s">
        <v>486</v>
      </c>
      <c r="C211" s="37">
        <v>0</v>
      </c>
      <c r="D211" s="37">
        <v>0</v>
      </c>
      <c r="E211" s="38" t="str">
        <f t="shared" si="65"/>
        <v/>
      </c>
      <c r="F211" s="38" t="str">
        <f t="shared" si="66"/>
        <v/>
      </c>
      <c r="G211" s="39" t="str">
        <f t="shared" si="54"/>
        <v>0</v>
      </c>
      <c r="H211" s="40" t="str">
        <f t="shared" si="55"/>
        <v/>
      </c>
    </row>
    <row r="212" spans="2:8" s="42" customFormat="1" ht="15" x14ac:dyDescent="0.2">
      <c r="B212" s="46" t="s">
        <v>248</v>
      </c>
      <c r="C212" s="37">
        <v>13</v>
      </c>
      <c r="D212" s="37">
        <v>8</v>
      </c>
      <c r="E212" s="38">
        <f t="shared" si="65"/>
        <v>2.8953229398663696E-2</v>
      </c>
      <c r="F212" s="38">
        <f t="shared" si="66"/>
        <v>1.680672268907563E-2</v>
      </c>
      <c r="G212" s="39">
        <f t="shared" si="54"/>
        <v>-0.38461538461538464</v>
      </c>
      <c r="H212" s="40">
        <f t="shared" si="55"/>
        <v>-1.1135857461024499E-2</v>
      </c>
    </row>
    <row r="213" spans="2:8" s="42" customFormat="1" ht="15" x14ac:dyDescent="0.2">
      <c r="B213" s="46" t="s">
        <v>249</v>
      </c>
      <c r="C213" s="37">
        <v>0</v>
      </c>
      <c r="D213" s="37">
        <v>0</v>
      </c>
      <c r="E213" s="38" t="str">
        <f t="shared" si="65"/>
        <v/>
      </c>
      <c r="F213" s="38" t="str">
        <f t="shared" si="66"/>
        <v/>
      </c>
      <c r="G213" s="39" t="str">
        <f t="shared" si="54"/>
        <v>0</v>
      </c>
      <c r="H213" s="40" t="str">
        <f t="shared" si="55"/>
        <v/>
      </c>
    </row>
    <row r="214" spans="2:8" s="42" customFormat="1" ht="15" x14ac:dyDescent="0.2">
      <c r="B214" s="46" t="s">
        <v>250</v>
      </c>
      <c r="C214" s="37">
        <v>0</v>
      </c>
      <c r="D214" s="37">
        <v>0</v>
      </c>
      <c r="E214" s="38" t="str">
        <f t="shared" ref="E214:E232" si="73">+IF(C214=0,"",C214/C$161)</f>
        <v/>
      </c>
      <c r="F214" s="38" t="str">
        <f t="shared" ref="F214:F232" si="74">+IF(D214=0,"",D214/D$161)</f>
        <v/>
      </c>
      <c r="G214" s="39" t="str">
        <f t="shared" si="54"/>
        <v>0</v>
      </c>
      <c r="H214" s="40" t="str">
        <f t="shared" si="55"/>
        <v/>
      </c>
    </row>
    <row r="215" spans="2:8" s="42" customFormat="1" ht="15" x14ac:dyDescent="0.2">
      <c r="B215" s="46" t="s">
        <v>251</v>
      </c>
      <c r="C215" s="37">
        <v>0</v>
      </c>
      <c r="D215" s="37">
        <v>0</v>
      </c>
      <c r="E215" s="38" t="str">
        <f t="shared" si="73"/>
        <v/>
      </c>
      <c r="F215" s="38" t="str">
        <f t="shared" si="74"/>
        <v/>
      </c>
      <c r="G215" s="39" t="str">
        <f t="shared" si="54"/>
        <v>0</v>
      </c>
      <c r="H215" s="40" t="str">
        <f t="shared" si="55"/>
        <v/>
      </c>
    </row>
    <row r="216" spans="2:8" s="42" customFormat="1" ht="15" x14ac:dyDescent="0.2">
      <c r="B216" s="46" t="s">
        <v>252</v>
      </c>
      <c r="C216" s="37">
        <v>2</v>
      </c>
      <c r="D216" s="37">
        <v>0</v>
      </c>
      <c r="E216" s="38">
        <f t="shared" si="73"/>
        <v>4.4543429844097994E-3</v>
      </c>
      <c r="F216" s="38" t="str">
        <f t="shared" si="74"/>
        <v/>
      </c>
      <c r="G216" s="39" t="str">
        <f t="shared" si="54"/>
        <v>0</v>
      </c>
      <c r="H216" s="40">
        <f t="shared" si="55"/>
        <v>0</v>
      </c>
    </row>
    <row r="217" spans="2:8" s="42" customFormat="1" ht="15" x14ac:dyDescent="0.2">
      <c r="B217" s="46" t="s">
        <v>487</v>
      </c>
      <c r="C217" s="37">
        <v>2</v>
      </c>
      <c r="D217" s="37">
        <v>0</v>
      </c>
      <c r="E217" s="38">
        <f t="shared" si="73"/>
        <v>4.4543429844097994E-3</v>
      </c>
      <c r="F217" s="38" t="str">
        <f t="shared" si="74"/>
        <v/>
      </c>
      <c r="G217" s="39" t="str">
        <f t="shared" si="54"/>
        <v>0</v>
      </c>
      <c r="H217" s="40">
        <f t="shared" si="55"/>
        <v>0</v>
      </c>
    </row>
    <row r="218" spans="2:8" s="42" customFormat="1" ht="15" x14ac:dyDescent="0.2">
      <c r="B218" s="46" t="s">
        <v>253</v>
      </c>
      <c r="C218" s="37">
        <v>0</v>
      </c>
      <c r="D218" s="37">
        <v>0</v>
      </c>
      <c r="E218" s="38" t="str">
        <f t="shared" si="73"/>
        <v/>
      </c>
      <c r="F218" s="38" t="str">
        <f t="shared" si="74"/>
        <v/>
      </c>
      <c r="G218" s="39" t="str">
        <f t="shared" si="54"/>
        <v>0</v>
      </c>
      <c r="H218" s="40" t="str">
        <f t="shared" si="55"/>
        <v/>
      </c>
    </row>
    <row r="219" spans="2:8" s="42" customFormat="1" ht="15" x14ac:dyDescent="0.2">
      <c r="B219" s="46" t="s">
        <v>59</v>
      </c>
      <c r="C219" s="37">
        <v>0</v>
      </c>
      <c r="D219" s="37">
        <v>0</v>
      </c>
      <c r="E219" s="38" t="str">
        <f t="shared" si="73"/>
        <v/>
      </c>
      <c r="F219" s="38" t="str">
        <f t="shared" si="74"/>
        <v/>
      </c>
      <c r="G219" s="39" t="str">
        <f t="shared" si="54"/>
        <v>0</v>
      </c>
      <c r="H219" s="40" t="str">
        <f t="shared" si="55"/>
        <v/>
      </c>
    </row>
    <row r="220" spans="2:8" s="42" customFormat="1" ht="15" x14ac:dyDescent="0.2">
      <c r="B220" s="46" t="s">
        <v>254</v>
      </c>
      <c r="C220" s="37">
        <v>0</v>
      </c>
      <c r="D220" s="37">
        <v>0</v>
      </c>
      <c r="E220" s="38" t="str">
        <f t="shared" si="73"/>
        <v/>
      </c>
      <c r="F220" s="38" t="str">
        <f t="shared" si="74"/>
        <v/>
      </c>
      <c r="G220" s="39" t="str">
        <f t="shared" si="54"/>
        <v>0</v>
      </c>
      <c r="H220" s="40" t="str">
        <f t="shared" si="55"/>
        <v/>
      </c>
    </row>
    <row r="221" spans="2:8" s="42" customFormat="1" ht="15" x14ac:dyDescent="0.2">
      <c r="B221" s="46" t="s">
        <v>58</v>
      </c>
      <c r="C221" s="37">
        <v>0</v>
      </c>
      <c r="D221" s="37">
        <v>0</v>
      </c>
      <c r="E221" s="38" t="str">
        <f t="shared" si="73"/>
        <v/>
      </c>
      <c r="F221" s="38" t="str">
        <f t="shared" si="74"/>
        <v/>
      </c>
      <c r="G221" s="39" t="str">
        <f t="shared" si="54"/>
        <v>0</v>
      </c>
      <c r="H221" s="40" t="str">
        <f t="shared" si="55"/>
        <v/>
      </c>
    </row>
    <row r="222" spans="2:8" s="42" customFormat="1" ht="15" x14ac:dyDescent="0.2">
      <c r="B222" s="46" t="s">
        <v>255</v>
      </c>
      <c r="C222" s="37">
        <v>1</v>
      </c>
      <c r="D222" s="37">
        <v>0</v>
      </c>
      <c r="E222" s="38">
        <f t="shared" si="73"/>
        <v>2.2271714922048997E-3</v>
      </c>
      <c r="F222" s="38" t="str">
        <f t="shared" si="74"/>
        <v/>
      </c>
      <c r="G222" s="39" t="str">
        <f t="shared" si="54"/>
        <v>0</v>
      </c>
      <c r="H222" s="40">
        <f t="shared" si="55"/>
        <v>0</v>
      </c>
    </row>
    <row r="223" spans="2:8" s="42" customFormat="1" ht="15" x14ac:dyDescent="0.2">
      <c r="B223" s="46" t="s">
        <v>488</v>
      </c>
      <c r="C223" s="37">
        <v>0</v>
      </c>
      <c r="D223" s="37">
        <v>0</v>
      </c>
      <c r="E223" s="38" t="str">
        <f t="shared" si="73"/>
        <v/>
      </c>
      <c r="F223" s="38" t="str">
        <f t="shared" si="74"/>
        <v/>
      </c>
      <c r="G223" s="39" t="str">
        <f t="shared" si="54"/>
        <v>0</v>
      </c>
      <c r="H223" s="40" t="str">
        <f t="shared" si="55"/>
        <v/>
      </c>
    </row>
    <row r="224" spans="2:8" s="42" customFormat="1" ht="15" x14ac:dyDescent="0.2">
      <c r="B224" s="46" t="s">
        <v>64</v>
      </c>
      <c r="C224" s="37">
        <v>2</v>
      </c>
      <c r="D224" s="37">
        <v>0</v>
      </c>
      <c r="E224" s="38">
        <f t="shared" si="73"/>
        <v>4.4543429844097994E-3</v>
      </c>
      <c r="F224" s="38" t="str">
        <f t="shared" si="74"/>
        <v/>
      </c>
      <c r="G224" s="39" t="str">
        <f t="shared" si="54"/>
        <v>0</v>
      </c>
      <c r="H224" s="40">
        <f t="shared" si="55"/>
        <v>0</v>
      </c>
    </row>
    <row r="225" spans="1:8" s="42" customFormat="1" ht="15" x14ac:dyDescent="0.2">
      <c r="B225" s="46" t="s">
        <v>63</v>
      </c>
      <c r="C225" s="37">
        <v>0</v>
      </c>
      <c r="D225" s="37">
        <v>0</v>
      </c>
      <c r="E225" s="38" t="str">
        <f t="shared" si="73"/>
        <v/>
      </c>
      <c r="F225" s="38" t="str">
        <f t="shared" si="74"/>
        <v/>
      </c>
      <c r="G225" s="39" t="str">
        <f t="shared" si="54"/>
        <v>0</v>
      </c>
      <c r="H225" s="40" t="str">
        <f t="shared" si="55"/>
        <v/>
      </c>
    </row>
    <row r="226" spans="1:8" s="42" customFormat="1" ht="15" x14ac:dyDescent="0.2">
      <c r="B226" s="46" t="s">
        <v>489</v>
      </c>
      <c r="C226" s="37">
        <v>1</v>
      </c>
      <c r="D226" s="37">
        <v>0</v>
      </c>
      <c r="E226" s="38">
        <f t="shared" si="73"/>
        <v>2.2271714922048997E-3</v>
      </c>
      <c r="F226" s="38" t="str">
        <f t="shared" si="74"/>
        <v/>
      </c>
      <c r="G226" s="39" t="str">
        <f t="shared" si="54"/>
        <v>0</v>
      </c>
      <c r="H226" s="40">
        <f t="shared" si="55"/>
        <v>0</v>
      </c>
    </row>
    <row r="227" spans="1:8" s="42" customFormat="1" ht="15" x14ac:dyDescent="0.2">
      <c r="B227" s="46" t="s">
        <v>61</v>
      </c>
      <c r="C227" s="37">
        <v>0</v>
      </c>
      <c r="D227" s="37">
        <v>0</v>
      </c>
      <c r="E227" s="38" t="str">
        <f t="shared" si="73"/>
        <v/>
      </c>
      <c r="F227" s="38" t="str">
        <f t="shared" si="74"/>
        <v/>
      </c>
      <c r="G227" s="39" t="str">
        <f t="shared" si="54"/>
        <v>0</v>
      </c>
      <c r="H227" s="40" t="str">
        <f t="shared" si="55"/>
        <v/>
      </c>
    </row>
    <row r="228" spans="1:8" s="42" customFormat="1" ht="15" x14ac:dyDescent="0.2">
      <c r="B228" s="46" t="s">
        <v>60</v>
      </c>
      <c r="C228" s="37">
        <v>0</v>
      </c>
      <c r="D228" s="37">
        <v>0</v>
      </c>
      <c r="E228" s="38" t="str">
        <f t="shared" si="73"/>
        <v/>
      </c>
      <c r="F228" s="38" t="str">
        <f t="shared" si="74"/>
        <v/>
      </c>
      <c r="G228" s="39" t="str">
        <f t="shared" si="54"/>
        <v>0</v>
      </c>
      <c r="H228" s="40" t="str">
        <f t="shared" si="55"/>
        <v/>
      </c>
    </row>
    <row r="229" spans="1:8" s="42" customFormat="1" ht="15" x14ac:dyDescent="0.2">
      <c r="B229" s="46" t="s">
        <v>256</v>
      </c>
      <c r="C229" s="37">
        <v>0</v>
      </c>
      <c r="D229" s="37">
        <v>0</v>
      </c>
      <c r="E229" s="38" t="str">
        <f t="shared" si="73"/>
        <v/>
      </c>
      <c r="F229" s="38" t="str">
        <f t="shared" si="74"/>
        <v/>
      </c>
      <c r="G229" s="39" t="str">
        <f t="shared" si="54"/>
        <v>0</v>
      </c>
      <c r="H229" s="40" t="str">
        <f t="shared" si="55"/>
        <v/>
      </c>
    </row>
    <row r="230" spans="1:8" s="42" customFormat="1" ht="15" x14ac:dyDescent="0.2">
      <c r="B230" s="46" t="s">
        <v>62</v>
      </c>
      <c r="C230" s="37">
        <v>0</v>
      </c>
      <c r="D230" s="37">
        <v>0</v>
      </c>
      <c r="E230" s="38" t="str">
        <f t="shared" si="73"/>
        <v/>
      </c>
      <c r="F230" s="38" t="str">
        <f t="shared" si="74"/>
        <v/>
      </c>
      <c r="G230" s="39" t="str">
        <f t="shared" si="54"/>
        <v>0</v>
      </c>
      <c r="H230" s="40" t="str">
        <f t="shared" si="55"/>
        <v/>
      </c>
    </row>
    <row r="231" spans="1:8" s="42" customFormat="1" ht="15" x14ac:dyDescent="0.2">
      <c r="B231" s="46" t="s">
        <v>257</v>
      </c>
      <c r="C231" s="37">
        <v>0</v>
      </c>
      <c r="D231" s="37">
        <v>0</v>
      </c>
      <c r="E231" s="38" t="str">
        <f t="shared" si="73"/>
        <v/>
      </c>
      <c r="F231" s="38" t="str">
        <f t="shared" si="74"/>
        <v/>
      </c>
      <c r="G231" s="39" t="str">
        <f t="shared" si="54"/>
        <v>0</v>
      </c>
      <c r="H231" s="40" t="str">
        <f t="shared" si="55"/>
        <v/>
      </c>
    </row>
    <row r="232" spans="1:8" s="42" customFormat="1" ht="15" x14ac:dyDescent="0.2">
      <c r="B232" s="46" t="s">
        <v>490</v>
      </c>
      <c r="C232" s="37">
        <v>3</v>
      </c>
      <c r="D232" s="37">
        <v>0</v>
      </c>
      <c r="E232" s="38">
        <f t="shared" si="73"/>
        <v>6.6815144766146995E-3</v>
      </c>
      <c r="F232" s="38" t="str">
        <f t="shared" si="74"/>
        <v/>
      </c>
      <c r="G232" s="39" t="str">
        <f t="shared" si="54"/>
        <v>0</v>
      </c>
      <c r="H232" s="40">
        <f t="shared" si="55"/>
        <v>0</v>
      </c>
    </row>
    <row r="233" spans="1:8" s="42" customFormat="1" ht="15" x14ac:dyDescent="0.2">
      <c r="B233" s="46" t="s">
        <v>369</v>
      </c>
      <c r="C233" s="37">
        <v>0</v>
      </c>
      <c r="D233" s="37">
        <v>0</v>
      </c>
      <c r="E233" s="38" t="str">
        <f t="shared" ref="E233:E312" si="75">+IF(C233=0,"",C233/C$161)</f>
        <v/>
      </c>
      <c r="F233" s="38" t="str">
        <f t="shared" ref="F233:F312" si="76">+IF(D233=0,"",D233/D$161)</f>
        <v/>
      </c>
      <c r="G233" s="39" t="str">
        <f t="shared" ref="G233:G312" si="77">+IF(OR(AND(D233=0),(C233=0)),"0",((D233-C233)/C233))</f>
        <v>0</v>
      </c>
      <c r="H233" s="40" t="str">
        <f t="shared" ref="H233:H312" si="78">+IF(OR(AND(E233=""),(G233="")),"",E233*G233)</f>
        <v/>
      </c>
    </row>
    <row r="234" spans="1:8" s="42" customFormat="1" ht="15" x14ac:dyDescent="0.2">
      <c r="B234" s="46" t="s">
        <v>258</v>
      </c>
      <c r="C234" s="37">
        <v>0</v>
      </c>
      <c r="D234" s="37">
        <v>0</v>
      </c>
      <c r="E234" s="38" t="str">
        <f t="shared" si="75"/>
        <v/>
      </c>
      <c r="F234" s="38" t="str">
        <f t="shared" si="76"/>
        <v/>
      </c>
      <c r="G234" s="39" t="str">
        <f t="shared" si="77"/>
        <v>0</v>
      </c>
      <c r="H234" s="40" t="str">
        <f t="shared" si="78"/>
        <v/>
      </c>
    </row>
    <row r="235" spans="1:8" s="42" customFormat="1" ht="15" x14ac:dyDescent="0.2">
      <c r="B235" s="46" t="s">
        <v>259</v>
      </c>
      <c r="C235" s="37">
        <v>0</v>
      </c>
      <c r="D235" s="37">
        <v>0</v>
      </c>
      <c r="E235" s="38" t="str">
        <f t="shared" si="75"/>
        <v/>
      </c>
      <c r="F235" s="38" t="str">
        <f t="shared" si="76"/>
        <v/>
      </c>
      <c r="G235" s="39" t="str">
        <f t="shared" si="77"/>
        <v>0</v>
      </c>
      <c r="H235" s="40" t="str">
        <f t="shared" si="78"/>
        <v/>
      </c>
    </row>
    <row r="236" spans="1:8" s="42" customFormat="1" ht="15" x14ac:dyDescent="0.2">
      <c r="B236" s="46" t="s">
        <v>491</v>
      </c>
      <c r="C236" s="37">
        <v>0</v>
      </c>
      <c r="D236" s="37">
        <v>0</v>
      </c>
      <c r="E236" s="38" t="str">
        <f t="shared" si="75"/>
        <v/>
      </c>
      <c r="F236" s="38" t="str">
        <f t="shared" si="76"/>
        <v/>
      </c>
      <c r="G236" s="39" t="str">
        <f t="shared" si="77"/>
        <v>0</v>
      </c>
      <c r="H236" s="40" t="str">
        <f t="shared" si="78"/>
        <v/>
      </c>
    </row>
    <row r="237" spans="1:8" s="42" customFormat="1" ht="15" x14ac:dyDescent="0.2">
      <c r="B237" s="46" t="s">
        <v>260</v>
      </c>
      <c r="C237" s="37">
        <v>0</v>
      </c>
      <c r="D237" s="37">
        <v>0</v>
      </c>
      <c r="E237" s="38" t="str">
        <f t="shared" si="75"/>
        <v/>
      </c>
      <c r="F237" s="38" t="str">
        <f t="shared" si="76"/>
        <v/>
      </c>
      <c r="G237" s="39" t="str">
        <f t="shared" si="77"/>
        <v>0</v>
      </c>
      <c r="H237" s="40" t="str">
        <f t="shared" si="78"/>
        <v/>
      </c>
    </row>
    <row r="238" spans="1:8" s="42" customFormat="1" ht="15" x14ac:dyDescent="0.2">
      <c r="B238" s="46" t="s">
        <v>492</v>
      </c>
      <c r="C238" s="37">
        <v>0</v>
      </c>
      <c r="D238" s="37">
        <v>0</v>
      </c>
      <c r="E238" s="38" t="str">
        <f t="shared" si="75"/>
        <v/>
      </c>
      <c r="F238" s="38" t="str">
        <f t="shared" si="76"/>
        <v/>
      </c>
      <c r="G238" s="39" t="str">
        <f t="shared" si="77"/>
        <v>0</v>
      </c>
      <c r="H238" s="40" t="str">
        <f t="shared" si="78"/>
        <v/>
      </c>
    </row>
    <row r="239" spans="1:8" s="42" customFormat="1" ht="30" x14ac:dyDescent="0.2">
      <c r="B239" s="46" t="s">
        <v>493</v>
      </c>
      <c r="C239" s="37">
        <v>0</v>
      </c>
      <c r="D239" s="37">
        <v>0</v>
      </c>
      <c r="E239" s="38" t="str">
        <f t="shared" si="75"/>
        <v/>
      </c>
      <c r="F239" s="38" t="str">
        <f t="shared" si="76"/>
        <v/>
      </c>
      <c r="G239" s="39" t="str">
        <f t="shared" si="77"/>
        <v>0</v>
      </c>
      <c r="H239" s="40" t="str">
        <f t="shared" si="78"/>
        <v/>
      </c>
    </row>
    <row r="240" spans="1:8" s="42" customFormat="1" ht="15" x14ac:dyDescent="0.2">
      <c r="A240" s="45" t="s">
        <v>614</v>
      </c>
      <c r="B240" s="46" t="s">
        <v>459</v>
      </c>
      <c r="C240" s="37"/>
      <c r="D240" s="37">
        <v>0</v>
      </c>
      <c r="E240" s="38" t="str">
        <f t="shared" ref="E240:E241" si="79">+IF(C240=0,"",C240/C$161)</f>
        <v/>
      </c>
      <c r="F240" s="38" t="str">
        <f t="shared" ref="F240:F241" si="80">+IF(D240=0,"",D240/D$161)</f>
        <v/>
      </c>
      <c r="G240" s="39" t="str">
        <f t="shared" ref="G240:G241" si="81">+IF(OR(AND(D240=0),(C240=0)),"0",((D240-C240)/C240))</f>
        <v>0</v>
      </c>
      <c r="H240" s="40" t="str">
        <f t="shared" ref="H240:H241" si="82">+IF(OR(AND(E240=""),(G240="")),"",E240*G240)</f>
        <v/>
      </c>
    </row>
    <row r="241" spans="1:8" s="42" customFormat="1" ht="15" x14ac:dyDescent="0.2">
      <c r="A241" s="45" t="s">
        <v>614</v>
      </c>
      <c r="B241" s="46" t="s">
        <v>460</v>
      </c>
      <c r="C241" s="37"/>
      <c r="D241" s="37">
        <v>0</v>
      </c>
      <c r="E241" s="38" t="str">
        <f t="shared" si="79"/>
        <v/>
      </c>
      <c r="F241" s="38" t="str">
        <f t="shared" si="80"/>
        <v/>
      </c>
      <c r="G241" s="39" t="str">
        <f t="shared" si="81"/>
        <v>0</v>
      </c>
      <c r="H241" s="40" t="str">
        <f t="shared" si="82"/>
        <v/>
      </c>
    </row>
    <row r="242" spans="1:8" s="42" customFormat="1" ht="15" x14ac:dyDescent="0.2">
      <c r="B242" s="46" t="s">
        <v>494</v>
      </c>
      <c r="C242" s="37">
        <v>0</v>
      </c>
      <c r="D242" s="37">
        <v>0</v>
      </c>
      <c r="E242" s="38" t="str">
        <f t="shared" si="75"/>
        <v/>
      </c>
      <c r="F242" s="38" t="str">
        <f t="shared" si="76"/>
        <v/>
      </c>
      <c r="G242" s="39" t="str">
        <f t="shared" si="77"/>
        <v>0</v>
      </c>
      <c r="H242" s="40" t="str">
        <f t="shared" si="78"/>
        <v/>
      </c>
    </row>
    <row r="243" spans="1:8" s="42" customFormat="1" ht="15" x14ac:dyDescent="0.2">
      <c r="B243" s="46" t="s">
        <v>370</v>
      </c>
      <c r="C243" s="37">
        <v>0</v>
      </c>
      <c r="D243" s="37">
        <v>0</v>
      </c>
      <c r="E243" s="38" t="str">
        <f t="shared" si="75"/>
        <v/>
      </c>
      <c r="F243" s="38" t="str">
        <f t="shared" si="76"/>
        <v/>
      </c>
      <c r="G243" s="39" t="str">
        <f t="shared" si="77"/>
        <v>0</v>
      </c>
      <c r="H243" s="40" t="str">
        <f t="shared" si="78"/>
        <v/>
      </c>
    </row>
    <row r="244" spans="1:8" s="42" customFormat="1" ht="15" x14ac:dyDescent="0.2">
      <c r="B244" s="46" t="s">
        <v>495</v>
      </c>
      <c r="C244" s="37">
        <v>0</v>
      </c>
      <c r="D244" s="37">
        <v>0</v>
      </c>
      <c r="E244" s="38" t="str">
        <f t="shared" si="75"/>
        <v/>
      </c>
      <c r="F244" s="38" t="str">
        <f t="shared" si="76"/>
        <v/>
      </c>
      <c r="G244" s="39" t="str">
        <f t="shared" si="77"/>
        <v>0</v>
      </c>
      <c r="H244" s="40" t="str">
        <f t="shared" si="78"/>
        <v/>
      </c>
    </row>
    <row r="245" spans="1:8" s="42" customFormat="1" ht="15" x14ac:dyDescent="0.2">
      <c r="B245" s="46" t="s">
        <v>261</v>
      </c>
      <c r="C245" s="37">
        <v>2</v>
      </c>
      <c r="D245" s="37"/>
      <c r="E245" s="38">
        <f t="shared" si="75"/>
        <v>4.4543429844097994E-3</v>
      </c>
      <c r="F245" s="38" t="str">
        <f t="shared" si="76"/>
        <v/>
      </c>
      <c r="G245" s="39" t="str">
        <f t="shared" si="77"/>
        <v>0</v>
      </c>
      <c r="H245" s="40">
        <f t="shared" si="78"/>
        <v>0</v>
      </c>
    </row>
    <row r="246" spans="1:8" s="42" customFormat="1" ht="15" x14ac:dyDescent="0.2">
      <c r="B246" s="46" t="s">
        <v>262</v>
      </c>
      <c r="C246" s="37">
        <v>0</v>
      </c>
      <c r="D246" s="37">
        <v>0</v>
      </c>
      <c r="E246" s="38" t="str">
        <f t="shared" si="75"/>
        <v/>
      </c>
      <c r="F246" s="38" t="str">
        <f t="shared" si="76"/>
        <v/>
      </c>
      <c r="G246" s="39" t="str">
        <f t="shared" si="77"/>
        <v>0</v>
      </c>
      <c r="H246" s="40" t="str">
        <f t="shared" si="78"/>
        <v/>
      </c>
    </row>
    <row r="247" spans="1:8" s="42" customFormat="1" ht="30" x14ac:dyDescent="0.2">
      <c r="B247" s="46" t="s">
        <v>496</v>
      </c>
      <c r="C247" s="37">
        <v>0</v>
      </c>
      <c r="D247" s="37">
        <v>0</v>
      </c>
      <c r="E247" s="38" t="str">
        <f t="shared" si="75"/>
        <v/>
      </c>
      <c r="F247" s="38" t="str">
        <f t="shared" si="76"/>
        <v/>
      </c>
      <c r="G247" s="39" t="str">
        <f t="shared" si="77"/>
        <v>0</v>
      </c>
      <c r="H247" s="40" t="str">
        <f t="shared" si="78"/>
        <v/>
      </c>
    </row>
    <row r="248" spans="1:8" s="42" customFormat="1" ht="15" x14ac:dyDescent="0.2">
      <c r="B248" s="46" t="s">
        <v>66</v>
      </c>
      <c r="C248" s="37">
        <v>0</v>
      </c>
      <c r="D248" s="37"/>
      <c r="E248" s="38" t="str">
        <f t="shared" si="75"/>
        <v/>
      </c>
      <c r="F248" s="38" t="str">
        <f t="shared" si="76"/>
        <v/>
      </c>
      <c r="G248" s="39" t="str">
        <f t="shared" si="77"/>
        <v>0</v>
      </c>
      <c r="H248" s="40" t="str">
        <f t="shared" si="78"/>
        <v/>
      </c>
    </row>
    <row r="249" spans="1:8" s="42" customFormat="1" ht="15" x14ac:dyDescent="0.2">
      <c r="B249" s="46" t="s">
        <v>497</v>
      </c>
      <c r="C249" s="37">
        <v>0</v>
      </c>
      <c r="D249" s="37">
        <v>0</v>
      </c>
      <c r="E249" s="38" t="str">
        <f t="shared" si="75"/>
        <v/>
      </c>
      <c r="F249" s="38" t="str">
        <f t="shared" si="76"/>
        <v/>
      </c>
      <c r="G249" s="39" t="str">
        <f t="shared" si="77"/>
        <v>0</v>
      </c>
      <c r="H249" s="40" t="str">
        <f t="shared" si="78"/>
        <v/>
      </c>
    </row>
    <row r="250" spans="1:8" s="42" customFormat="1" ht="15" x14ac:dyDescent="0.2">
      <c r="A250" s="45" t="s">
        <v>614</v>
      </c>
      <c r="B250" s="46" t="s">
        <v>579</v>
      </c>
      <c r="C250" s="37"/>
      <c r="D250" s="37">
        <v>0</v>
      </c>
      <c r="E250" s="38" t="str">
        <f t="shared" ref="E250:E251" si="83">+IF(C250=0,"",C250/C$161)</f>
        <v/>
      </c>
      <c r="F250" s="38" t="str">
        <f t="shared" ref="F250:F251" si="84">+IF(D250=0,"",D250/D$161)</f>
        <v/>
      </c>
      <c r="G250" s="39" t="str">
        <f t="shared" ref="G250:G251" si="85">+IF(OR(AND(D250=0),(C250=0)),"0",((D250-C250)/C250))</f>
        <v>0</v>
      </c>
      <c r="H250" s="40" t="str">
        <f t="shared" ref="H250:H251" si="86">+IF(OR(AND(E250=""),(G250="")),"",E250*G250)</f>
        <v/>
      </c>
    </row>
    <row r="251" spans="1:8" s="42" customFormat="1" ht="15" x14ac:dyDescent="0.2">
      <c r="A251" s="45" t="s">
        <v>614</v>
      </c>
      <c r="B251" s="46" t="s">
        <v>580</v>
      </c>
      <c r="C251" s="37"/>
      <c r="D251" s="37">
        <v>0</v>
      </c>
      <c r="E251" s="38" t="str">
        <f t="shared" si="83"/>
        <v/>
      </c>
      <c r="F251" s="38" t="str">
        <f t="shared" si="84"/>
        <v/>
      </c>
      <c r="G251" s="39" t="str">
        <f t="shared" si="85"/>
        <v>0</v>
      </c>
      <c r="H251" s="40" t="str">
        <f t="shared" si="86"/>
        <v/>
      </c>
    </row>
    <row r="252" spans="1:8" s="42" customFormat="1" ht="15" x14ac:dyDescent="0.2">
      <c r="B252" s="46" t="s">
        <v>65</v>
      </c>
      <c r="C252" s="37">
        <v>0</v>
      </c>
      <c r="D252" s="37">
        <v>0</v>
      </c>
      <c r="E252" s="38" t="str">
        <f t="shared" si="75"/>
        <v/>
      </c>
      <c r="F252" s="38" t="str">
        <f t="shared" si="76"/>
        <v/>
      </c>
      <c r="G252" s="39" t="str">
        <f t="shared" si="77"/>
        <v>0</v>
      </c>
      <c r="H252" s="40" t="str">
        <f t="shared" si="78"/>
        <v/>
      </c>
    </row>
    <row r="253" spans="1:8" s="42" customFormat="1" ht="15" x14ac:dyDescent="0.2">
      <c r="B253" s="46" t="s">
        <v>263</v>
      </c>
      <c r="C253" s="37">
        <v>1</v>
      </c>
      <c r="D253" s="37">
        <v>0</v>
      </c>
      <c r="E253" s="38">
        <f t="shared" si="75"/>
        <v>2.2271714922048997E-3</v>
      </c>
      <c r="F253" s="38" t="str">
        <f t="shared" si="76"/>
        <v/>
      </c>
      <c r="G253" s="39" t="str">
        <f t="shared" si="77"/>
        <v>0</v>
      </c>
      <c r="H253" s="40">
        <f t="shared" si="78"/>
        <v>0</v>
      </c>
    </row>
    <row r="254" spans="1:8" s="42" customFormat="1" ht="15" x14ac:dyDescent="0.2">
      <c r="B254" s="46" t="s">
        <v>264</v>
      </c>
      <c r="C254" s="37">
        <v>0</v>
      </c>
      <c r="D254" s="37">
        <v>0</v>
      </c>
      <c r="E254" s="38" t="str">
        <f t="shared" si="75"/>
        <v/>
      </c>
      <c r="F254" s="38" t="str">
        <f t="shared" si="76"/>
        <v/>
      </c>
      <c r="G254" s="39" t="str">
        <f t="shared" si="77"/>
        <v>0</v>
      </c>
      <c r="H254" s="40" t="str">
        <f t="shared" si="78"/>
        <v/>
      </c>
    </row>
    <row r="255" spans="1:8" s="42" customFormat="1" ht="15" x14ac:dyDescent="0.2">
      <c r="A255" s="45" t="s">
        <v>614</v>
      </c>
      <c r="B255" s="46" t="s">
        <v>581</v>
      </c>
      <c r="C255" s="37"/>
      <c r="D255" s="37">
        <v>0</v>
      </c>
      <c r="E255" s="38" t="str">
        <f t="shared" ref="E255:E260" si="87">+IF(C255=0,"",C255/C$161)</f>
        <v/>
      </c>
      <c r="F255" s="38" t="str">
        <f t="shared" ref="F255:F260" si="88">+IF(D255=0,"",D255/D$161)</f>
        <v/>
      </c>
      <c r="G255" s="39" t="str">
        <f t="shared" ref="G255:G260" si="89">+IF(OR(AND(D255=0),(C255=0)),"0",((D255-C255)/C255))</f>
        <v>0</v>
      </c>
      <c r="H255" s="40" t="str">
        <f t="shared" ref="H255:H260" si="90">+IF(OR(AND(E255=""),(G255="")),"",E255*G255)</f>
        <v/>
      </c>
    </row>
    <row r="256" spans="1:8" s="42" customFormat="1" ht="15" x14ac:dyDescent="0.2">
      <c r="A256" s="45" t="s">
        <v>614</v>
      </c>
      <c r="B256" s="46" t="s">
        <v>582</v>
      </c>
      <c r="C256" s="37"/>
      <c r="D256" s="37">
        <v>0</v>
      </c>
      <c r="E256" s="38" t="str">
        <f t="shared" si="87"/>
        <v/>
      </c>
      <c r="F256" s="38" t="str">
        <f t="shared" si="88"/>
        <v/>
      </c>
      <c r="G256" s="39" t="str">
        <f t="shared" si="89"/>
        <v>0</v>
      </c>
      <c r="H256" s="40" t="str">
        <f t="shared" si="90"/>
        <v/>
      </c>
    </row>
    <row r="257" spans="1:8" s="42" customFormat="1" ht="15" x14ac:dyDescent="0.2">
      <c r="A257" s="45" t="s">
        <v>614</v>
      </c>
      <c r="B257" s="46" t="s">
        <v>583</v>
      </c>
      <c r="C257" s="37"/>
      <c r="D257" s="37">
        <v>0</v>
      </c>
      <c r="E257" s="38" t="str">
        <f t="shared" si="87"/>
        <v/>
      </c>
      <c r="F257" s="38" t="str">
        <f t="shared" si="88"/>
        <v/>
      </c>
      <c r="G257" s="39" t="str">
        <f t="shared" si="89"/>
        <v>0</v>
      </c>
      <c r="H257" s="40" t="str">
        <f t="shared" si="90"/>
        <v/>
      </c>
    </row>
    <row r="258" spans="1:8" s="42" customFormat="1" ht="15" x14ac:dyDescent="0.2">
      <c r="A258" s="45" t="s">
        <v>614</v>
      </c>
      <c r="B258" s="46" t="s">
        <v>584</v>
      </c>
      <c r="C258" s="37"/>
      <c r="D258" s="37">
        <v>0</v>
      </c>
      <c r="E258" s="38" t="str">
        <f t="shared" si="87"/>
        <v/>
      </c>
      <c r="F258" s="38" t="str">
        <f t="shared" si="88"/>
        <v/>
      </c>
      <c r="G258" s="39" t="str">
        <f t="shared" si="89"/>
        <v>0</v>
      </c>
      <c r="H258" s="40" t="str">
        <f t="shared" si="90"/>
        <v/>
      </c>
    </row>
    <row r="259" spans="1:8" s="42" customFormat="1" ht="15" x14ac:dyDescent="0.2">
      <c r="A259" s="45" t="s">
        <v>614</v>
      </c>
      <c r="B259" s="46" t="s">
        <v>585</v>
      </c>
      <c r="C259" s="37"/>
      <c r="D259" s="37">
        <v>0</v>
      </c>
      <c r="E259" s="38" t="str">
        <f t="shared" si="87"/>
        <v/>
      </c>
      <c r="F259" s="38" t="str">
        <f t="shared" si="88"/>
        <v/>
      </c>
      <c r="G259" s="39" t="str">
        <f t="shared" si="89"/>
        <v>0</v>
      </c>
      <c r="H259" s="40" t="str">
        <f t="shared" si="90"/>
        <v/>
      </c>
    </row>
    <row r="260" spans="1:8" s="42" customFormat="1" ht="15" x14ac:dyDescent="0.2">
      <c r="A260" s="45" t="s">
        <v>614</v>
      </c>
      <c r="B260" s="46" t="s">
        <v>586</v>
      </c>
      <c r="C260" s="37"/>
      <c r="D260" s="37">
        <v>5</v>
      </c>
      <c r="E260" s="38" t="str">
        <f t="shared" si="87"/>
        <v/>
      </c>
      <c r="F260" s="38">
        <f t="shared" si="88"/>
        <v>1.050420168067227E-2</v>
      </c>
      <c r="G260" s="39" t="str">
        <f t="shared" si="89"/>
        <v>0</v>
      </c>
      <c r="H260" s="40" t="str">
        <f t="shared" si="90"/>
        <v/>
      </c>
    </row>
    <row r="261" spans="1:8" s="42" customFormat="1" ht="15" x14ac:dyDescent="0.2">
      <c r="B261" s="46" t="s">
        <v>69</v>
      </c>
      <c r="C261" s="37">
        <v>5</v>
      </c>
      <c r="D261" s="37">
        <v>3</v>
      </c>
      <c r="E261" s="38">
        <f t="shared" si="75"/>
        <v>1.1135857461024499E-2</v>
      </c>
      <c r="F261" s="38">
        <f t="shared" si="76"/>
        <v>6.3025210084033615E-3</v>
      </c>
      <c r="G261" s="39">
        <f t="shared" si="77"/>
        <v>-0.4</v>
      </c>
      <c r="H261" s="40">
        <f t="shared" si="78"/>
        <v>-4.4543429844097994E-3</v>
      </c>
    </row>
    <row r="262" spans="1:8" s="42" customFormat="1" ht="15" x14ac:dyDescent="0.2">
      <c r="B262" s="46" t="s">
        <v>74</v>
      </c>
      <c r="C262" s="37">
        <v>6</v>
      </c>
      <c r="D262" s="37">
        <v>1</v>
      </c>
      <c r="E262" s="38">
        <f t="shared" si="75"/>
        <v>1.3363028953229399E-2</v>
      </c>
      <c r="F262" s="38">
        <f t="shared" si="76"/>
        <v>2.1008403361344537E-3</v>
      </c>
      <c r="G262" s="39">
        <f t="shared" si="77"/>
        <v>-0.83333333333333337</v>
      </c>
      <c r="H262" s="40">
        <f t="shared" si="78"/>
        <v>-1.1135857461024499E-2</v>
      </c>
    </row>
    <row r="263" spans="1:8" s="42" customFormat="1" ht="15" x14ac:dyDescent="0.2">
      <c r="B263" s="46" t="s">
        <v>70</v>
      </c>
      <c r="C263" s="37">
        <v>0</v>
      </c>
      <c r="D263" s="37">
        <v>0</v>
      </c>
      <c r="E263" s="38" t="str">
        <f t="shared" si="75"/>
        <v/>
      </c>
      <c r="F263" s="38" t="str">
        <f t="shared" si="76"/>
        <v/>
      </c>
      <c r="G263" s="39" t="str">
        <f t="shared" si="77"/>
        <v>0</v>
      </c>
      <c r="H263" s="40" t="str">
        <f t="shared" si="78"/>
        <v/>
      </c>
    </row>
    <row r="264" spans="1:8" s="42" customFormat="1" ht="15" x14ac:dyDescent="0.2">
      <c r="B264" s="46" t="s">
        <v>265</v>
      </c>
      <c r="C264" s="37">
        <v>2</v>
      </c>
      <c r="D264" s="37">
        <v>1</v>
      </c>
      <c r="E264" s="38">
        <f t="shared" si="75"/>
        <v>4.4543429844097994E-3</v>
      </c>
      <c r="F264" s="38">
        <f t="shared" si="76"/>
        <v>2.1008403361344537E-3</v>
      </c>
      <c r="G264" s="39">
        <f t="shared" si="77"/>
        <v>-0.5</v>
      </c>
      <c r="H264" s="40">
        <f t="shared" si="78"/>
        <v>-2.2271714922048997E-3</v>
      </c>
    </row>
    <row r="265" spans="1:8" s="42" customFormat="1" ht="15" x14ac:dyDescent="0.2">
      <c r="B265" s="46" t="s">
        <v>67</v>
      </c>
      <c r="C265" s="37">
        <v>0</v>
      </c>
      <c r="D265" s="37">
        <v>0</v>
      </c>
      <c r="E265" s="38" t="str">
        <f t="shared" si="75"/>
        <v/>
      </c>
      <c r="F265" s="38" t="str">
        <f t="shared" si="76"/>
        <v/>
      </c>
      <c r="G265" s="39" t="str">
        <f t="shared" si="77"/>
        <v>0</v>
      </c>
      <c r="H265" s="40" t="str">
        <f t="shared" si="78"/>
        <v/>
      </c>
    </row>
    <row r="266" spans="1:8" s="42" customFormat="1" ht="15" x14ac:dyDescent="0.2">
      <c r="A266" s="45" t="s">
        <v>614</v>
      </c>
      <c r="B266" s="46" t="s">
        <v>587</v>
      </c>
      <c r="C266" s="37"/>
      <c r="D266" s="37">
        <v>0</v>
      </c>
      <c r="E266" s="38" t="str">
        <f t="shared" ref="E266" si="91">+IF(C266=0,"",C266/C$161)</f>
        <v/>
      </c>
      <c r="F266" s="38" t="str">
        <f t="shared" ref="F266" si="92">+IF(D266=0,"",D266/D$161)</f>
        <v/>
      </c>
      <c r="G266" s="39" t="str">
        <f t="shared" ref="G266" si="93">+IF(OR(AND(D266=0),(C266=0)),"0",((D266-C266)/C266))</f>
        <v>0</v>
      </c>
      <c r="H266" s="40" t="str">
        <f t="shared" ref="H266" si="94">+IF(OR(AND(E266=""),(G266="")),"",E266*G266)</f>
        <v/>
      </c>
    </row>
    <row r="267" spans="1:8" s="42" customFormat="1" ht="15" x14ac:dyDescent="0.2">
      <c r="B267" s="46" t="s">
        <v>72</v>
      </c>
      <c r="C267" s="37">
        <v>0</v>
      </c>
      <c r="D267" s="37">
        <v>0</v>
      </c>
      <c r="E267" s="38" t="str">
        <f t="shared" si="75"/>
        <v/>
      </c>
      <c r="F267" s="38" t="str">
        <f t="shared" si="76"/>
        <v/>
      </c>
      <c r="G267" s="39" t="str">
        <f t="shared" si="77"/>
        <v>0</v>
      </c>
      <c r="H267" s="40" t="str">
        <f t="shared" si="78"/>
        <v/>
      </c>
    </row>
    <row r="268" spans="1:8" s="42" customFormat="1" ht="15" x14ac:dyDescent="0.2">
      <c r="B268" s="46" t="s">
        <v>498</v>
      </c>
      <c r="C268" s="37">
        <v>0</v>
      </c>
      <c r="D268" s="37">
        <v>0</v>
      </c>
      <c r="E268" s="38" t="str">
        <f t="shared" si="75"/>
        <v/>
      </c>
      <c r="F268" s="38" t="str">
        <f t="shared" si="76"/>
        <v/>
      </c>
      <c r="G268" s="39" t="str">
        <f t="shared" si="77"/>
        <v>0</v>
      </c>
      <c r="H268" s="40" t="str">
        <f t="shared" si="78"/>
        <v/>
      </c>
    </row>
    <row r="269" spans="1:8" s="42" customFormat="1" ht="15" x14ac:dyDescent="0.2">
      <c r="B269" s="46" t="s">
        <v>68</v>
      </c>
      <c r="C269" s="37">
        <v>0</v>
      </c>
      <c r="D269" s="37">
        <v>0</v>
      </c>
      <c r="E269" s="38" t="str">
        <f t="shared" si="75"/>
        <v/>
      </c>
      <c r="F269" s="38" t="str">
        <f t="shared" si="76"/>
        <v/>
      </c>
      <c r="G269" s="39" t="str">
        <f t="shared" si="77"/>
        <v>0</v>
      </c>
      <c r="H269" s="40" t="str">
        <f t="shared" si="78"/>
        <v/>
      </c>
    </row>
    <row r="270" spans="1:8" s="42" customFormat="1" ht="15" x14ac:dyDescent="0.2">
      <c r="B270" s="46" t="s">
        <v>73</v>
      </c>
      <c r="C270" s="37">
        <v>0</v>
      </c>
      <c r="D270" s="37">
        <v>0</v>
      </c>
      <c r="E270" s="38" t="str">
        <f t="shared" si="75"/>
        <v/>
      </c>
      <c r="F270" s="38" t="str">
        <f t="shared" si="76"/>
        <v/>
      </c>
      <c r="G270" s="39" t="str">
        <f t="shared" si="77"/>
        <v>0</v>
      </c>
      <c r="H270" s="40" t="str">
        <f t="shared" si="78"/>
        <v/>
      </c>
    </row>
    <row r="271" spans="1:8" s="42" customFormat="1" ht="15" x14ac:dyDescent="0.2">
      <c r="B271" s="46" t="s">
        <v>266</v>
      </c>
      <c r="C271" s="37">
        <v>0</v>
      </c>
      <c r="D271" s="37">
        <v>0</v>
      </c>
      <c r="E271" s="38" t="str">
        <f t="shared" si="75"/>
        <v/>
      </c>
      <c r="F271" s="38" t="str">
        <f t="shared" si="76"/>
        <v/>
      </c>
      <c r="G271" s="39" t="str">
        <f t="shared" si="77"/>
        <v>0</v>
      </c>
      <c r="H271" s="40" t="str">
        <f t="shared" si="78"/>
        <v/>
      </c>
    </row>
    <row r="272" spans="1:8" s="42" customFormat="1" ht="15" x14ac:dyDescent="0.2">
      <c r="B272" s="46" t="s">
        <v>499</v>
      </c>
      <c r="C272" s="37">
        <v>23</v>
      </c>
      <c r="D272" s="37">
        <v>14</v>
      </c>
      <c r="E272" s="38">
        <f t="shared" si="75"/>
        <v>5.1224944320712694E-2</v>
      </c>
      <c r="F272" s="38">
        <f t="shared" si="76"/>
        <v>2.9411764705882353E-2</v>
      </c>
      <c r="G272" s="39">
        <f t="shared" si="77"/>
        <v>-0.39130434782608697</v>
      </c>
      <c r="H272" s="40">
        <f t="shared" si="78"/>
        <v>-2.0044543429844099E-2</v>
      </c>
    </row>
    <row r="273" spans="1:8" s="42" customFormat="1" ht="15" x14ac:dyDescent="0.2">
      <c r="B273" s="46" t="s">
        <v>75</v>
      </c>
      <c r="C273" s="37">
        <v>10</v>
      </c>
      <c r="D273" s="37">
        <v>0</v>
      </c>
      <c r="E273" s="38">
        <f t="shared" si="75"/>
        <v>2.2271714922048998E-2</v>
      </c>
      <c r="F273" s="38" t="str">
        <f t="shared" si="76"/>
        <v/>
      </c>
      <c r="G273" s="39" t="str">
        <f t="shared" si="77"/>
        <v>0</v>
      </c>
      <c r="H273" s="40">
        <f t="shared" si="78"/>
        <v>0</v>
      </c>
    </row>
    <row r="274" spans="1:8" s="42" customFormat="1" ht="15" x14ac:dyDescent="0.2">
      <c r="A274" s="45" t="s">
        <v>614</v>
      </c>
      <c r="B274" s="46" t="s">
        <v>588</v>
      </c>
      <c r="C274" s="37"/>
      <c r="D274" s="37">
        <v>0</v>
      </c>
      <c r="E274" s="38" t="str">
        <f t="shared" ref="E274:E275" si="95">+IF(C274=0,"",C274/C$161)</f>
        <v/>
      </c>
      <c r="F274" s="38" t="str">
        <f t="shared" ref="F274:F275" si="96">+IF(D274=0,"",D274/D$161)</f>
        <v/>
      </c>
      <c r="G274" s="39" t="str">
        <f t="shared" ref="G274:G275" si="97">+IF(OR(AND(D274=0),(C274=0)),"0",((D274-C274)/C274))</f>
        <v>0</v>
      </c>
      <c r="H274" s="40" t="str">
        <f t="shared" ref="H274:H275" si="98">+IF(OR(AND(E274=""),(G274="")),"",E274*G274)</f>
        <v/>
      </c>
    </row>
    <row r="275" spans="1:8" s="42" customFormat="1" ht="15" x14ac:dyDescent="0.2">
      <c r="A275" s="45" t="s">
        <v>614</v>
      </c>
      <c r="B275" s="46" t="s">
        <v>589</v>
      </c>
      <c r="C275" s="37"/>
      <c r="D275" s="37">
        <v>0</v>
      </c>
      <c r="E275" s="38" t="str">
        <f t="shared" si="95"/>
        <v/>
      </c>
      <c r="F275" s="38" t="str">
        <f t="shared" si="96"/>
        <v/>
      </c>
      <c r="G275" s="39" t="str">
        <f t="shared" si="97"/>
        <v>0</v>
      </c>
      <c r="H275" s="40" t="str">
        <f t="shared" si="98"/>
        <v/>
      </c>
    </row>
    <row r="276" spans="1:8" s="42" customFormat="1" ht="15" x14ac:dyDescent="0.2">
      <c r="B276" s="46" t="s">
        <v>76</v>
      </c>
      <c r="C276" s="37">
        <v>9</v>
      </c>
      <c r="D276" s="37">
        <v>0</v>
      </c>
      <c r="E276" s="38">
        <f t="shared" si="75"/>
        <v>2.0044543429844099E-2</v>
      </c>
      <c r="F276" s="38" t="str">
        <f t="shared" si="76"/>
        <v/>
      </c>
      <c r="G276" s="39" t="str">
        <f t="shared" si="77"/>
        <v>0</v>
      </c>
      <c r="H276" s="40">
        <f t="shared" si="78"/>
        <v>0</v>
      </c>
    </row>
    <row r="277" spans="1:8" s="42" customFormat="1" ht="15" x14ac:dyDescent="0.2">
      <c r="B277" s="46" t="s">
        <v>71</v>
      </c>
      <c r="C277" s="37">
        <v>0</v>
      </c>
      <c r="D277" s="37">
        <v>0</v>
      </c>
      <c r="E277" s="38" t="str">
        <f t="shared" si="75"/>
        <v/>
      </c>
      <c r="F277" s="38" t="str">
        <f t="shared" si="76"/>
        <v/>
      </c>
      <c r="G277" s="39" t="str">
        <f t="shared" si="77"/>
        <v>0</v>
      </c>
      <c r="H277" s="40" t="str">
        <f t="shared" si="78"/>
        <v/>
      </c>
    </row>
    <row r="278" spans="1:8" s="42" customFormat="1" ht="15" x14ac:dyDescent="0.2">
      <c r="A278" s="45" t="s">
        <v>614</v>
      </c>
      <c r="B278" s="46" t="s">
        <v>590</v>
      </c>
      <c r="C278" s="37"/>
      <c r="D278" s="37">
        <v>0</v>
      </c>
      <c r="E278" s="38" t="str">
        <f t="shared" ref="E278:E280" si="99">+IF(C278=0,"",C278/C$161)</f>
        <v/>
      </c>
      <c r="F278" s="38" t="str">
        <f t="shared" ref="F278:F280" si="100">+IF(D278=0,"",D278/D$161)</f>
        <v/>
      </c>
      <c r="G278" s="39" t="str">
        <f t="shared" ref="G278:G280" si="101">+IF(OR(AND(D278=0),(C278=0)),"0",((D278-C278)/C278))</f>
        <v>0</v>
      </c>
      <c r="H278" s="40" t="str">
        <f t="shared" ref="H278:H280" si="102">+IF(OR(AND(E278=""),(G278="")),"",E278*G278)</f>
        <v/>
      </c>
    </row>
    <row r="279" spans="1:8" s="42" customFormat="1" ht="15" x14ac:dyDescent="0.2">
      <c r="A279" s="45" t="s">
        <v>614</v>
      </c>
      <c r="B279" s="46" t="s">
        <v>591</v>
      </c>
      <c r="C279" s="37"/>
      <c r="D279" s="37">
        <v>0</v>
      </c>
      <c r="E279" s="38" t="str">
        <f t="shared" si="99"/>
        <v/>
      </c>
      <c r="F279" s="38" t="str">
        <f t="shared" si="100"/>
        <v/>
      </c>
      <c r="G279" s="39" t="str">
        <f t="shared" si="101"/>
        <v>0</v>
      </c>
      <c r="H279" s="40" t="str">
        <f t="shared" si="102"/>
        <v/>
      </c>
    </row>
    <row r="280" spans="1:8" s="42" customFormat="1" ht="15" x14ac:dyDescent="0.2">
      <c r="A280" s="45" t="s">
        <v>614</v>
      </c>
      <c r="B280" s="46" t="s">
        <v>592</v>
      </c>
      <c r="C280" s="37"/>
      <c r="D280" s="37">
        <v>0</v>
      </c>
      <c r="E280" s="38" t="str">
        <f t="shared" si="99"/>
        <v/>
      </c>
      <c r="F280" s="38" t="str">
        <f t="shared" si="100"/>
        <v/>
      </c>
      <c r="G280" s="39" t="str">
        <f t="shared" si="101"/>
        <v>0</v>
      </c>
      <c r="H280" s="40" t="str">
        <f t="shared" si="102"/>
        <v/>
      </c>
    </row>
    <row r="281" spans="1:8" s="42" customFormat="1" ht="15" x14ac:dyDescent="0.2">
      <c r="B281" s="46" t="s">
        <v>500</v>
      </c>
      <c r="C281" s="37">
        <v>0</v>
      </c>
      <c r="D281" s="37">
        <v>0</v>
      </c>
      <c r="E281" s="38" t="str">
        <f t="shared" si="75"/>
        <v/>
      </c>
      <c r="F281" s="38" t="str">
        <f t="shared" si="76"/>
        <v/>
      </c>
      <c r="G281" s="39" t="str">
        <f t="shared" si="77"/>
        <v>0</v>
      </c>
      <c r="H281" s="40" t="str">
        <f t="shared" si="78"/>
        <v/>
      </c>
    </row>
    <row r="282" spans="1:8" s="42" customFormat="1" ht="15" x14ac:dyDescent="0.2">
      <c r="B282" s="46" t="s">
        <v>501</v>
      </c>
      <c r="C282" s="37">
        <v>2</v>
      </c>
      <c r="D282" s="37">
        <v>5</v>
      </c>
      <c r="E282" s="38">
        <f t="shared" si="75"/>
        <v>4.4543429844097994E-3</v>
      </c>
      <c r="F282" s="38">
        <f t="shared" si="76"/>
        <v>1.050420168067227E-2</v>
      </c>
      <c r="G282" s="39">
        <f t="shared" si="77"/>
        <v>1.5</v>
      </c>
      <c r="H282" s="40">
        <f t="shared" si="78"/>
        <v>6.6815144766146986E-3</v>
      </c>
    </row>
    <row r="283" spans="1:8" s="42" customFormat="1" ht="30" x14ac:dyDescent="0.2">
      <c r="A283" s="45" t="s">
        <v>614</v>
      </c>
      <c r="B283" s="46" t="s">
        <v>600</v>
      </c>
      <c r="C283" s="37"/>
      <c r="D283" s="37">
        <v>0</v>
      </c>
      <c r="E283" s="38" t="str">
        <f t="shared" ref="E283" si="103">+IF(C283=0,"",C283/C$161)</f>
        <v/>
      </c>
      <c r="F283" s="38" t="str">
        <f t="shared" ref="F283" si="104">+IF(D283=0,"",D283/D$161)</f>
        <v/>
      </c>
      <c r="G283" s="39" t="str">
        <f t="shared" ref="G283" si="105">+IF(OR(AND(D283=0),(C283=0)),"0",((D283-C283)/C283))</f>
        <v>0</v>
      </c>
      <c r="H283" s="40" t="str">
        <f t="shared" ref="H283" si="106">+IF(OR(AND(E283=""),(G283="")),"",E283*G283)</f>
        <v/>
      </c>
    </row>
    <row r="284" spans="1:8" s="42" customFormat="1" ht="15" x14ac:dyDescent="0.2">
      <c r="B284" s="46" t="s">
        <v>502</v>
      </c>
      <c r="C284" s="37">
        <v>3</v>
      </c>
      <c r="D284" s="37">
        <v>1</v>
      </c>
      <c r="E284" s="38">
        <f t="shared" si="75"/>
        <v>6.6815144766146995E-3</v>
      </c>
      <c r="F284" s="38">
        <f t="shared" si="76"/>
        <v>2.1008403361344537E-3</v>
      </c>
      <c r="G284" s="39">
        <f t="shared" si="77"/>
        <v>-0.66666666666666663</v>
      </c>
      <c r="H284" s="40">
        <f t="shared" si="78"/>
        <v>-4.4543429844097994E-3</v>
      </c>
    </row>
    <row r="285" spans="1:8" s="42" customFormat="1" ht="15" x14ac:dyDescent="0.2">
      <c r="B285" s="46" t="s">
        <v>503</v>
      </c>
      <c r="C285" s="37">
        <v>0</v>
      </c>
      <c r="D285" s="37">
        <v>0</v>
      </c>
      <c r="E285" s="38" t="str">
        <f t="shared" si="75"/>
        <v/>
      </c>
      <c r="F285" s="38" t="str">
        <f t="shared" si="76"/>
        <v/>
      </c>
      <c r="G285" s="39" t="str">
        <f t="shared" si="77"/>
        <v>0</v>
      </c>
      <c r="H285" s="40" t="str">
        <f t="shared" si="78"/>
        <v/>
      </c>
    </row>
    <row r="286" spans="1:8" s="42" customFormat="1" ht="15" x14ac:dyDescent="0.2">
      <c r="B286" s="46" t="s">
        <v>504</v>
      </c>
      <c r="C286" s="37">
        <v>0</v>
      </c>
      <c r="D286" s="37">
        <v>0</v>
      </c>
      <c r="E286" s="38" t="str">
        <f t="shared" si="75"/>
        <v/>
      </c>
      <c r="F286" s="38" t="str">
        <f t="shared" si="76"/>
        <v/>
      </c>
      <c r="G286" s="39" t="str">
        <f t="shared" si="77"/>
        <v>0</v>
      </c>
      <c r="H286" s="40" t="str">
        <f t="shared" si="78"/>
        <v/>
      </c>
    </row>
    <row r="287" spans="1:8" s="42" customFormat="1" ht="15" x14ac:dyDescent="0.2">
      <c r="B287" s="46" t="s">
        <v>77</v>
      </c>
      <c r="C287" s="37">
        <v>14</v>
      </c>
      <c r="D287" s="37">
        <v>13</v>
      </c>
      <c r="E287" s="38">
        <f t="shared" si="75"/>
        <v>3.1180400890868598E-2</v>
      </c>
      <c r="F287" s="38">
        <f t="shared" si="76"/>
        <v>2.7310924369747899E-2</v>
      </c>
      <c r="G287" s="39">
        <f t="shared" si="77"/>
        <v>-7.1428571428571425E-2</v>
      </c>
      <c r="H287" s="40">
        <f t="shared" si="78"/>
        <v>-2.2271714922048997E-3</v>
      </c>
    </row>
    <row r="288" spans="1:8" s="42" customFormat="1" ht="15" x14ac:dyDescent="0.2">
      <c r="B288" s="46" t="s">
        <v>267</v>
      </c>
      <c r="C288" s="37">
        <v>0</v>
      </c>
      <c r="D288" s="37">
        <v>0</v>
      </c>
      <c r="E288" s="38" t="str">
        <f t="shared" si="75"/>
        <v/>
      </c>
      <c r="F288" s="38" t="str">
        <f t="shared" si="76"/>
        <v/>
      </c>
      <c r="G288" s="39" t="str">
        <f t="shared" si="77"/>
        <v>0</v>
      </c>
      <c r="H288" s="40" t="str">
        <f t="shared" si="78"/>
        <v/>
      </c>
    </row>
    <row r="289" spans="2:8" s="42" customFormat="1" ht="30" x14ac:dyDescent="0.2">
      <c r="B289" s="46" t="s">
        <v>268</v>
      </c>
      <c r="C289" s="37">
        <v>0</v>
      </c>
      <c r="D289" s="37">
        <v>1</v>
      </c>
      <c r="E289" s="38" t="str">
        <f t="shared" si="75"/>
        <v/>
      </c>
      <c r="F289" s="38">
        <f t="shared" si="76"/>
        <v>2.1008403361344537E-3</v>
      </c>
      <c r="G289" s="39" t="str">
        <f t="shared" si="77"/>
        <v>0</v>
      </c>
      <c r="H289" s="40" t="str">
        <f t="shared" si="78"/>
        <v/>
      </c>
    </row>
    <row r="290" spans="2:8" s="42" customFormat="1" ht="15" x14ac:dyDescent="0.2">
      <c r="B290" s="46" t="s">
        <v>269</v>
      </c>
      <c r="C290" s="37">
        <v>0</v>
      </c>
      <c r="D290" s="37"/>
      <c r="E290" s="38" t="str">
        <f t="shared" si="75"/>
        <v/>
      </c>
      <c r="F290" s="38" t="str">
        <f t="shared" si="76"/>
        <v/>
      </c>
      <c r="G290" s="39" t="str">
        <f t="shared" si="77"/>
        <v>0</v>
      </c>
      <c r="H290" s="40" t="str">
        <f t="shared" si="78"/>
        <v/>
      </c>
    </row>
    <row r="291" spans="2:8" s="42" customFormat="1" ht="15" x14ac:dyDescent="0.2">
      <c r="B291" s="46" t="s">
        <v>78</v>
      </c>
      <c r="C291" s="37">
        <v>0</v>
      </c>
      <c r="D291" s="37">
        <v>0</v>
      </c>
      <c r="E291" s="38" t="str">
        <f t="shared" si="75"/>
        <v/>
      </c>
      <c r="F291" s="38" t="str">
        <f t="shared" si="76"/>
        <v/>
      </c>
      <c r="G291" s="39" t="str">
        <f t="shared" si="77"/>
        <v>0</v>
      </c>
      <c r="H291" s="40" t="str">
        <f t="shared" si="78"/>
        <v/>
      </c>
    </row>
    <row r="292" spans="2:8" s="42" customFormat="1" ht="30" x14ac:dyDescent="0.2">
      <c r="B292" s="46" t="s">
        <v>505</v>
      </c>
      <c r="C292" s="37">
        <v>0</v>
      </c>
      <c r="D292" s="37">
        <v>0</v>
      </c>
      <c r="E292" s="38" t="str">
        <f t="shared" si="75"/>
        <v/>
      </c>
      <c r="F292" s="38" t="str">
        <f t="shared" si="76"/>
        <v/>
      </c>
      <c r="G292" s="39" t="str">
        <f t="shared" si="77"/>
        <v>0</v>
      </c>
      <c r="H292" s="40" t="str">
        <f t="shared" si="78"/>
        <v/>
      </c>
    </row>
    <row r="293" spans="2:8" s="42" customFormat="1" ht="30" x14ac:dyDescent="0.2">
      <c r="B293" s="46" t="s">
        <v>506</v>
      </c>
      <c r="C293" s="37">
        <v>0</v>
      </c>
      <c r="D293" s="37">
        <v>0</v>
      </c>
      <c r="E293" s="38" t="str">
        <f t="shared" si="75"/>
        <v/>
      </c>
      <c r="F293" s="38" t="str">
        <f t="shared" si="76"/>
        <v/>
      </c>
      <c r="G293" s="39" t="str">
        <f t="shared" si="77"/>
        <v>0</v>
      </c>
      <c r="H293" s="40" t="str">
        <f t="shared" si="78"/>
        <v/>
      </c>
    </row>
    <row r="294" spans="2:8" s="42" customFormat="1" ht="15" x14ac:dyDescent="0.2">
      <c r="B294" s="46" t="s">
        <v>507</v>
      </c>
      <c r="C294" s="37">
        <v>0</v>
      </c>
      <c r="D294" s="37">
        <v>0</v>
      </c>
      <c r="E294" s="38" t="str">
        <f t="shared" si="75"/>
        <v/>
      </c>
      <c r="F294" s="38" t="str">
        <f t="shared" si="76"/>
        <v/>
      </c>
      <c r="G294" s="39" t="str">
        <f t="shared" si="77"/>
        <v>0</v>
      </c>
      <c r="H294" s="40" t="str">
        <f t="shared" si="78"/>
        <v/>
      </c>
    </row>
    <row r="295" spans="2:8" s="42" customFormat="1" ht="30" x14ac:dyDescent="0.2">
      <c r="B295" s="46" t="s">
        <v>508</v>
      </c>
      <c r="C295" s="37">
        <v>0</v>
      </c>
      <c r="D295" s="37">
        <v>0</v>
      </c>
      <c r="E295" s="38" t="str">
        <f t="shared" si="75"/>
        <v/>
      </c>
      <c r="F295" s="38" t="str">
        <f t="shared" si="76"/>
        <v/>
      </c>
      <c r="G295" s="39" t="str">
        <f t="shared" si="77"/>
        <v>0</v>
      </c>
      <c r="H295" s="40" t="str">
        <f t="shared" si="78"/>
        <v/>
      </c>
    </row>
    <row r="296" spans="2:8" s="42" customFormat="1" ht="15" x14ac:dyDescent="0.2">
      <c r="B296" s="46" t="s">
        <v>509</v>
      </c>
      <c r="C296" s="37">
        <v>0</v>
      </c>
      <c r="D296" s="37">
        <v>0</v>
      </c>
      <c r="E296" s="38" t="str">
        <f t="shared" si="75"/>
        <v/>
      </c>
      <c r="F296" s="38" t="str">
        <f t="shared" si="76"/>
        <v/>
      </c>
      <c r="G296" s="39" t="str">
        <f t="shared" si="77"/>
        <v>0</v>
      </c>
      <c r="H296" s="40" t="str">
        <f t="shared" si="78"/>
        <v/>
      </c>
    </row>
    <row r="297" spans="2:8" s="42" customFormat="1" ht="15" x14ac:dyDescent="0.2">
      <c r="B297" s="46" t="s">
        <v>510</v>
      </c>
      <c r="C297" s="37">
        <v>0</v>
      </c>
      <c r="D297" s="37">
        <v>1</v>
      </c>
      <c r="E297" s="38" t="str">
        <f t="shared" si="75"/>
        <v/>
      </c>
      <c r="F297" s="38">
        <f t="shared" si="76"/>
        <v>2.1008403361344537E-3</v>
      </c>
      <c r="G297" s="39" t="str">
        <f t="shared" si="77"/>
        <v>0</v>
      </c>
      <c r="H297" s="40" t="str">
        <f t="shared" si="78"/>
        <v/>
      </c>
    </row>
    <row r="298" spans="2:8" s="42" customFormat="1" ht="15" x14ac:dyDescent="0.2">
      <c r="B298" s="46" t="s">
        <v>511</v>
      </c>
      <c r="C298" s="37">
        <v>0</v>
      </c>
      <c r="D298" s="37">
        <v>0</v>
      </c>
      <c r="E298" s="38" t="str">
        <f t="shared" si="75"/>
        <v/>
      </c>
      <c r="F298" s="38" t="str">
        <f t="shared" si="76"/>
        <v/>
      </c>
      <c r="G298" s="39" t="str">
        <f t="shared" si="77"/>
        <v>0</v>
      </c>
      <c r="H298" s="40" t="str">
        <f t="shared" si="78"/>
        <v/>
      </c>
    </row>
    <row r="299" spans="2:8" s="42" customFormat="1" ht="30" x14ac:dyDescent="0.2">
      <c r="B299" s="46" t="s">
        <v>512</v>
      </c>
      <c r="C299" s="37">
        <v>6</v>
      </c>
      <c r="D299" s="37">
        <v>4</v>
      </c>
      <c r="E299" s="38">
        <f t="shared" si="75"/>
        <v>1.3363028953229399E-2</v>
      </c>
      <c r="F299" s="38">
        <f t="shared" si="76"/>
        <v>8.4033613445378148E-3</v>
      </c>
      <c r="G299" s="39">
        <f t="shared" si="77"/>
        <v>-0.33333333333333331</v>
      </c>
      <c r="H299" s="40">
        <f t="shared" si="78"/>
        <v>-4.4543429844097994E-3</v>
      </c>
    </row>
    <row r="300" spans="2:8" s="42" customFormat="1" ht="15" x14ac:dyDescent="0.2">
      <c r="B300" s="46" t="s">
        <v>270</v>
      </c>
      <c r="C300" s="37">
        <v>0</v>
      </c>
      <c r="D300" s="37">
        <v>0</v>
      </c>
      <c r="E300" s="38" t="str">
        <f t="shared" si="75"/>
        <v/>
      </c>
      <c r="F300" s="38" t="str">
        <f t="shared" si="76"/>
        <v/>
      </c>
      <c r="G300" s="39" t="str">
        <f t="shared" si="77"/>
        <v>0</v>
      </c>
      <c r="H300" s="40" t="str">
        <f t="shared" si="78"/>
        <v/>
      </c>
    </row>
    <row r="301" spans="2:8" s="42" customFormat="1" ht="30" x14ac:dyDescent="0.2">
      <c r="B301" s="46" t="s">
        <v>271</v>
      </c>
      <c r="C301" s="37">
        <v>0</v>
      </c>
      <c r="D301" s="37">
        <v>1</v>
      </c>
      <c r="E301" s="38" t="str">
        <f t="shared" si="75"/>
        <v/>
      </c>
      <c r="F301" s="38">
        <f t="shared" si="76"/>
        <v>2.1008403361344537E-3</v>
      </c>
      <c r="G301" s="39" t="str">
        <f t="shared" si="77"/>
        <v>0</v>
      </c>
      <c r="H301" s="40" t="str">
        <f t="shared" si="78"/>
        <v/>
      </c>
    </row>
    <row r="302" spans="2:8" s="42" customFormat="1" ht="15" x14ac:dyDescent="0.2">
      <c r="B302" s="46" t="s">
        <v>513</v>
      </c>
      <c r="C302" s="37">
        <v>0</v>
      </c>
      <c r="D302" s="37">
        <v>0</v>
      </c>
      <c r="E302" s="38" t="str">
        <f t="shared" si="75"/>
        <v/>
      </c>
      <c r="F302" s="38" t="str">
        <f t="shared" si="76"/>
        <v/>
      </c>
      <c r="G302" s="39" t="str">
        <f t="shared" si="77"/>
        <v>0</v>
      </c>
      <c r="H302" s="40" t="str">
        <f t="shared" si="78"/>
        <v/>
      </c>
    </row>
    <row r="303" spans="2:8" s="42" customFormat="1" ht="30" x14ac:dyDescent="0.2">
      <c r="B303" s="46" t="s">
        <v>514</v>
      </c>
      <c r="C303" s="37">
        <v>1</v>
      </c>
      <c r="D303" s="37">
        <v>2</v>
      </c>
      <c r="E303" s="38">
        <f t="shared" si="75"/>
        <v>2.2271714922048997E-3</v>
      </c>
      <c r="F303" s="38">
        <f t="shared" si="76"/>
        <v>4.2016806722689074E-3</v>
      </c>
      <c r="G303" s="39">
        <f t="shared" si="77"/>
        <v>1</v>
      </c>
      <c r="H303" s="40">
        <f t="shared" si="78"/>
        <v>2.2271714922048997E-3</v>
      </c>
    </row>
    <row r="304" spans="2:8" s="42" customFormat="1" ht="15" x14ac:dyDescent="0.2">
      <c r="B304" s="46" t="s">
        <v>515</v>
      </c>
      <c r="C304" s="37">
        <v>0</v>
      </c>
      <c r="D304" s="37">
        <v>0</v>
      </c>
      <c r="E304" s="38" t="str">
        <f t="shared" si="75"/>
        <v/>
      </c>
      <c r="F304" s="38" t="str">
        <f t="shared" si="76"/>
        <v/>
      </c>
      <c r="G304" s="39" t="str">
        <f t="shared" si="77"/>
        <v>0</v>
      </c>
      <c r="H304" s="40" t="str">
        <f t="shared" si="78"/>
        <v/>
      </c>
    </row>
    <row r="305" spans="1:8" s="42" customFormat="1" ht="15" x14ac:dyDescent="0.2">
      <c r="B305" s="46" t="s">
        <v>516</v>
      </c>
      <c r="C305" s="37">
        <v>0</v>
      </c>
      <c r="D305" s="37">
        <v>0</v>
      </c>
      <c r="E305" s="38" t="str">
        <f t="shared" si="75"/>
        <v/>
      </c>
      <c r="F305" s="38" t="str">
        <f t="shared" si="76"/>
        <v/>
      </c>
      <c r="G305" s="39" t="str">
        <f t="shared" si="77"/>
        <v>0</v>
      </c>
      <c r="H305" s="40" t="str">
        <f t="shared" si="78"/>
        <v/>
      </c>
    </row>
    <row r="306" spans="1:8" s="42" customFormat="1" ht="30" x14ac:dyDescent="0.2">
      <c r="B306" s="46" t="s">
        <v>517</v>
      </c>
      <c r="C306" s="37">
        <v>0</v>
      </c>
      <c r="D306" s="37">
        <v>0</v>
      </c>
      <c r="E306" s="38" t="str">
        <f t="shared" si="75"/>
        <v/>
      </c>
      <c r="F306" s="38" t="str">
        <f t="shared" si="76"/>
        <v/>
      </c>
      <c r="G306" s="39" t="str">
        <f t="shared" si="77"/>
        <v>0</v>
      </c>
      <c r="H306" s="40" t="str">
        <f t="shared" si="78"/>
        <v/>
      </c>
    </row>
    <row r="307" spans="1:8" s="42" customFormat="1" ht="15" x14ac:dyDescent="0.2">
      <c r="B307" s="46" t="s">
        <v>518</v>
      </c>
      <c r="C307" s="37">
        <v>0</v>
      </c>
      <c r="D307" s="37">
        <v>0</v>
      </c>
      <c r="E307" s="38" t="str">
        <f t="shared" si="75"/>
        <v/>
      </c>
      <c r="F307" s="38" t="str">
        <f t="shared" si="76"/>
        <v/>
      </c>
      <c r="G307" s="39" t="str">
        <f t="shared" si="77"/>
        <v>0</v>
      </c>
      <c r="H307" s="40" t="str">
        <f t="shared" si="78"/>
        <v/>
      </c>
    </row>
    <row r="308" spans="1:8" s="42" customFormat="1" ht="30" x14ac:dyDescent="0.2">
      <c r="A308" s="45" t="s">
        <v>614</v>
      </c>
      <c r="B308" s="46" t="s">
        <v>617</v>
      </c>
      <c r="C308" s="37"/>
      <c r="D308" s="37">
        <v>1</v>
      </c>
      <c r="E308" s="38" t="str">
        <f t="shared" ref="E308" si="107">+IF(C308=0,"",C308/C$161)</f>
        <v/>
      </c>
      <c r="F308" s="38">
        <f t="shared" ref="F308" si="108">+IF(D308=0,"",D308/D$161)</f>
        <v>2.1008403361344537E-3</v>
      </c>
      <c r="G308" s="39" t="str">
        <f t="shared" ref="G308" si="109">+IF(OR(AND(D308=0),(C308=0)),"0",((D308-C308)/C308))</f>
        <v>0</v>
      </c>
      <c r="H308" s="40" t="str">
        <f t="shared" ref="H308" si="110">+IF(OR(AND(E308=""),(G308="")),"",E308*G308)</f>
        <v/>
      </c>
    </row>
    <row r="309" spans="1:8" s="42" customFormat="1" ht="15" x14ac:dyDescent="0.2">
      <c r="B309" s="46" t="s">
        <v>519</v>
      </c>
      <c r="C309" s="37">
        <v>0</v>
      </c>
      <c r="D309" s="37">
        <v>0</v>
      </c>
      <c r="E309" s="38" t="str">
        <f t="shared" si="75"/>
        <v/>
      </c>
      <c r="F309" s="38" t="str">
        <f t="shared" si="76"/>
        <v/>
      </c>
      <c r="G309" s="39" t="str">
        <f t="shared" si="77"/>
        <v>0</v>
      </c>
      <c r="H309" s="40" t="str">
        <f t="shared" si="78"/>
        <v/>
      </c>
    </row>
    <row r="310" spans="1:8" s="42" customFormat="1" ht="15" x14ac:dyDescent="0.2">
      <c r="B310" s="46" t="s">
        <v>520</v>
      </c>
      <c r="C310" s="37">
        <v>0</v>
      </c>
      <c r="D310" s="37">
        <v>0</v>
      </c>
      <c r="E310" s="38" t="str">
        <f t="shared" si="75"/>
        <v/>
      </c>
      <c r="F310" s="38" t="str">
        <f t="shared" si="76"/>
        <v/>
      </c>
      <c r="G310" s="39" t="str">
        <f t="shared" si="77"/>
        <v>0</v>
      </c>
      <c r="H310" s="40" t="str">
        <f t="shared" si="78"/>
        <v/>
      </c>
    </row>
    <row r="311" spans="1:8" s="42" customFormat="1" ht="15" x14ac:dyDescent="0.2">
      <c r="B311" s="46" t="s">
        <v>521</v>
      </c>
      <c r="C311" s="37">
        <v>0</v>
      </c>
      <c r="D311" s="37">
        <v>0</v>
      </c>
      <c r="E311" s="38" t="str">
        <f t="shared" si="75"/>
        <v/>
      </c>
      <c r="F311" s="38" t="str">
        <f t="shared" si="76"/>
        <v/>
      </c>
      <c r="G311" s="39" t="str">
        <f t="shared" si="77"/>
        <v>0</v>
      </c>
      <c r="H311" s="40" t="str">
        <f t="shared" si="78"/>
        <v/>
      </c>
    </row>
    <row r="312" spans="1:8" s="42" customFormat="1" ht="15" x14ac:dyDescent="0.2">
      <c r="B312" s="46" t="s">
        <v>522</v>
      </c>
      <c r="C312" s="37">
        <v>0</v>
      </c>
      <c r="D312" s="37">
        <v>0</v>
      </c>
      <c r="E312" s="38" t="str">
        <f t="shared" si="75"/>
        <v/>
      </c>
      <c r="F312" s="38" t="str">
        <f t="shared" si="76"/>
        <v/>
      </c>
      <c r="G312" s="39" t="str">
        <f t="shared" si="77"/>
        <v>0</v>
      </c>
      <c r="H312" s="40" t="str">
        <f t="shared" si="78"/>
        <v/>
      </c>
    </row>
    <row r="313" spans="1:8" s="42" customFormat="1" ht="15" x14ac:dyDescent="0.2">
      <c r="B313" s="46" t="s">
        <v>523</v>
      </c>
      <c r="C313" s="37">
        <v>0</v>
      </c>
      <c r="D313" s="37">
        <v>0</v>
      </c>
      <c r="E313" s="38" t="str">
        <f t="shared" ref="E313:E320" si="111">+IF(C313=0,"",C313/C$161)</f>
        <v/>
      </c>
      <c r="F313" s="38" t="str">
        <f t="shared" ref="F313:F320" si="112">+IF(D313=0,"",D313/D$161)</f>
        <v/>
      </c>
      <c r="G313" s="39" t="str">
        <f t="shared" ref="G313:G320" si="113">+IF(OR(AND(D313=0),(C313=0)),"0",((D313-C313)/C313))</f>
        <v>0</v>
      </c>
      <c r="H313" s="40" t="str">
        <f t="shared" ref="H313:H320" si="114">+IF(OR(AND(E313=""),(G313="")),"",E313*G313)</f>
        <v/>
      </c>
    </row>
    <row r="314" spans="1:8" s="42" customFormat="1" ht="15" x14ac:dyDescent="0.2">
      <c r="B314" s="46" t="s">
        <v>524</v>
      </c>
      <c r="C314" s="37">
        <v>0</v>
      </c>
      <c r="D314" s="37">
        <v>0</v>
      </c>
      <c r="E314" s="38" t="str">
        <f t="shared" si="111"/>
        <v/>
      </c>
      <c r="F314" s="38" t="str">
        <f t="shared" si="112"/>
        <v/>
      </c>
      <c r="G314" s="39" t="str">
        <f t="shared" si="113"/>
        <v>0</v>
      </c>
      <c r="H314" s="40" t="str">
        <f t="shared" si="114"/>
        <v/>
      </c>
    </row>
    <row r="315" spans="1:8" s="42" customFormat="1" ht="30" x14ac:dyDescent="0.2">
      <c r="B315" s="46" t="s">
        <v>525</v>
      </c>
      <c r="C315" s="37">
        <v>0</v>
      </c>
      <c r="D315" s="37">
        <v>0</v>
      </c>
      <c r="E315" s="38" t="str">
        <f t="shared" si="111"/>
        <v/>
      </c>
      <c r="F315" s="38" t="str">
        <f t="shared" si="112"/>
        <v/>
      </c>
      <c r="G315" s="39" t="str">
        <f t="shared" si="113"/>
        <v>0</v>
      </c>
      <c r="H315" s="40" t="str">
        <f t="shared" si="114"/>
        <v/>
      </c>
    </row>
    <row r="316" spans="1:8" s="42" customFormat="1" ht="15" x14ac:dyDescent="0.2">
      <c r="B316" s="46" t="s">
        <v>526</v>
      </c>
      <c r="C316" s="37">
        <v>0</v>
      </c>
      <c r="D316" s="37">
        <v>0</v>
      </c>
      <c r="E316" s="38" t="str">
        <f t="shared" si="111"/>
        <v/>
      </c>
      <c r="F316" s="38" t="str">
        <f t="shared" si="112"/>
        <v/>
      </c>
      <c r="G316" s="39" t="str">
        <f t="shared" si="113"/>
        <v>0</v>
      </c>
      <c r="H316" s="40" t="str">
        <f t="shared" si="114"/>
        <v/>
      </c>
    </row>
    <row r="317" spans="1:8" s="42" customFormat="1" ht="30" x14ac:dyDescent="0.2">
      <c r="B317" s="46" t="s">
        <v>79</v>
      </c>
      <c r="C317" s="37">
        <v>0</v>
      </c>
      <c r="D317" s="37">
        <v>0</v>
      </c>
      <c r="E317" s="38" t="str">
        <f t="shared" si="111"/>
        <v/>
      </c>
      <c r="F317" s="38" t="str">
        <f t="shared" si="112"/>
        <v/>
      </c>
      <c r="G317" s="39" t="str">
        <f t="shared" si="113"/>
        <v>0</v>
      </c>
      <c r="H317" s="40" t="str">
        <f t="shared" si="114"/>
        <v/>
      </c>
    </row>
    <row r="318" spans="1:8" s="42" customFormat="1" ht="15" x14ac:dyDescent="0.2">
      <c r="B318" s="46" t="s">
        <v>272</v>
      </c>
      <c r="C318" s="37">
        <v>12</v>
      </c>
      <c r="D318" s="37">
        <v>0</v>
      </c>
      <c r="E318" s="38">
        <f t="shared" si="111"/>
        <v>2.6726057906458798E-2</v>
      </c>
      <c r="F318" s="38" t="str">
        <f t="shared" si="112"/>
        <v/>
      </c>
      <c r="G318" s="39" t="str">
        <f t="shared" si="113"/>
        <v>0</v>
      </c>
      <c r="H318" s="40">
        <f t="shared" si="114"/>
        <v>0</v>
      </c>
    </row>
    <row r="319" spans="1:8" s="42" customFormat="1" ht="15" x14ac:dyDescent="0.2">
      <c r="B319" s="46" t="s">
        <v>273</v>
      </c>
      <c r="C319" s="37">
        <v>0</v>
      </c>
      <c r="D319" s="37">
        <v>0</v>
      </c>
      <c r="E319" s="38" t="str">
        <f t="shared" si="111"/>
        <v/>
      </c>
      <c r="F319" s="38" t="str">
        <f t="shared" si="112"/>
        <v/>
      </c>
      <c r="G319" s="39" t="str">
        <f t="shared" si="113"/>
        <v>0</v>
      </c>
      <c r="H319" s="40" t="str">
        <f t="shared" si="114"/>
        <v/>
      </c>
    </row>
    <row r="320" spans="1:8" s="42" customFormat="1" ht="15" x14ac:dyDescent="0.2">
      <c r="B320" s="46" t="s">
        <v>274</v>
      </c>
      <c r="C320" s="37">
        <v>0</v>
      </c>
      <c r="D320" s="37">
        <v>0</v>
      </c>
      <c r="E320" s="38" t="str">
        <f t="shared" si="111"/>
        <v/>
      </c>
      <c r="F320" s="38" t="str">
        <f t="shared" si="112"/>
        <v/>
      </c>
      <c r="G320" s="39" t="str">
        <f t="shared" si="113"/>
        <v>0</v>
      </c>
      <c r="H320" s="40" t="str">
        <f t="shared" si="114"/>
        <v/>
      </c>
    </row>
    <row r="321" spans="1:8" s="42" customFormat="1" ht="15" x14ac:dyDescent="0.2">
      <c r="A321" s="45" t="s">
        <v>614</v>
      </c>
      <c r="B321" s="46" t="s">
        <v>610</v>
      </c>
      <c r="C321" s="37"/>
      <c r="D321" s="37">
        <v>0</v>
      </c>
      <c r="E321" s="38" t="str">
        <f t="shared" ref="E321:E323" si="115">+IF(C321=0,"",C321/C$161)</f>
        <v/>
      </c>
      <c r="F321" s="38" t="str">
        <f t="shared" ref="F321:F323" si="116">+IF(D321=0,"",D321/D$161)</f>
        <v/>
      </c>
      <c r="G321" s="39" t="str">
        <f t="shared" ref="G321:G323" si="117">+IF(OR(AND(D321=0),(C321=0)),"0",((D321-C321)/C321))</f>
        <v>0</v>
      </c>
      <c r="H321" s="40" t="str">
        <f t="shared" ref="H321:H323" si="118">+IF(OR(AND(E321=""),(G321="")),"",E321*G321)</f>
        <v/>
      </c>
    </row>
    <row r="322" spans="1:8" s="42" customFormat="1" ht="15" x14ac:dyDescent="0.2">
      <c r="A322" s="45" t="s">
        <v>614</v>
      </c>
      <c r="B322" s="46" t="s">
        <v>611</v>
      </c>
      <c r="C322" s="37"/>
      <c r="D322" s="37">
        <v>0</v>
      </c>
      <c r="E322" s="38" t="str">
        <f t="shared" si="115"/>
        <v/>
      </c>
      <c r="F322" s="38" t="str">
        <f t="shared" si="116"/>
        <v/>
      </c>
      <c r="G322" s="39" t="str">
        <f t="shared" si="117"/>
        <v>0</v>
      </c>
      <c r="H322" s="40" t="str">
        <f t="shared" si="118"/>
        <v/>
      </c>
    </row>
    <row r="323" spans="1:8" s="42" customFormat="1" ht="15" x14ac:dyDescent="0.2">
      <c r="A323" s="45" t="s">
        <v>614</v>
      </c>
      <c r="B323" s="46" t="s">
        <v>612</v>
      </c>
      <c r="C323" s="37"/>
      <c r="D323" s="37">
        <v>0</v>
      </c>
      <c r="E323" s="38" t="str">
        <f t="shared" si="115"/>
        <v/>
      </c>
      <c r="F323" s="38" t="str">
        <f t="shared" si="116"/>
        <v/>
      </c>
      <c r="G323" s="39" t="str">
        <f t="shared" si="117"/>
        <v>0</v>
      </c>
      <c r="H323" s="40" t="str">
        <f t="shared" si="118"/>
        <v/>
      </c>
    </row>
    <row r="324" spans="1:8" s="10" customFormat="1" ht="15" x14ac:dyDescent="0.2">
      <c r="B324" s="24"/>
      <c r="E324" s="25"/>
      <c r="F324" s="25"/>
      <c r="G324" s="26"/>
      <c r="H324" s="27"/>
    </row>
    <row r="325" spans="1:8" s="10" customFormat="1" ht="15" x14ac:dyDescent="0.2">
      <c r="B325" s="24"/>
      <c r="E325" s="25"/>
      <c r="F325" s="25"/>
      <c r="G325" s="26"/>
      <c r="H325" s="27"/>
    </row>
    <row r="326" spans="1:8" s="30" customFormat="1" ht="15.75" thickBot="1" x14ac:dyDescent="0.25">
      <c r="B326" s="29"/>
      <c r="C326" s="29"/>
      <c r="D326" s="29"/>
      <c r="E326" s="29"/>
      <c r="F326" s="29"/>
      <c r="H326" s="28"/>
    </row>
    <row r="327" spans="1:8" s="10" customFormat="1" ht="30" customHeight="1" x14ac:dyDescent="0.2">
      <c r="B327" s="68" t="s">
        <v>401</v>
      </c>
      <c r="C327" s="54" t="s">
        <v>402</v>
      </c>
      <c r="D327" s="55"/>
      <c r="E327" s="54" t="s">
        <v>456</v>
      </c>
      <c r="F327" s="55"/>
      <c r="G327" s="56" t="s">
        <v>458</v>
      </c>
      <c r="H327" s="52" t="s">
        <v>377</v>
      </c>
    </row>
    <row r="328" spans="1:8" s="10" customFormat="1" x14ac:dyDescent="0.2">
      <c r="B328" s="68"/>
      <c r="C328" s="35">
        <v>2016</v>
      </c>
      <c r="D328" s="35">
        <v>2017</v>
      </c>
      <c r="E328" s="35">
        <v>2016</v>
      </c>
      <c r="F328" s="35">
        <v>2017</v>
      </c>
      <c r="G328" s="57"/>
      <c r="H328" s="53"/>
    </row>
    <row r="329" spans="1:8" s="10" customFormat="1" x14ac:dyDescent="0.2">
      <c r="B329" s="12" t="s">
        <v>406</v>
      </c>
      <c r="C329" s="13">
        <f>SUM(C330:C546)</f>
        <v>1222</v>
      </c>
      <c r="D329" s="13">
        <f>SUM(D330:D546)</f>
        <v>911</v>
      </c>
      <c r="E329" s="14">
        <f>+IF(C329=0,"",C329/C$329)</f>
        <v>1</v>
      </c>
      <c r="F329" s="14">
        <f>+IF(D329=0,"",D329/D$329)</f>
        <v>1</v>
      </c>
      <c r="G329" s="15">
        <f>+IF(OR(AND(D329=0),(C329=0)),"0",((D329-C329)/C329))</f>
        <v>-0.25450081833060556</v>
      </c>
      <c r="H329" s="15">
        <f>+IF(OR(AND(E329=""),(G329="")),"",E329*G329)</f>
        <v>-0.25450081833060556</v>
      </c>
    </row>
    <row r="330" spans="1:8" s="42" customFormat="1" ht="15" x14ac:dyDescent="0.2">
      <c r="B330" s="36" t="s">
        <v>85</v>
      </c>
      <c r="C330" s="37">
        <v>8</v>
      </c>
      <c r="D330" s="37">
        <v>0</v>
      </c>
      <c r="E330" s="38">
        <f>+IF(C330=0,"",C330/C$329)</f>
        <v>6.5466448445171853E-3</v>
      </c>
      <c r="F330" s="38" t="str">
        <f>+IF(D330=0,"",D330/D$329)</f>
        <v/>
      </c>
      <c r="G330" s="39" t="str">
        <f>+IF(OR(AND(D330=0),(C330=0)),"0",((D330-C330)/C330))</f>
        <v>0</v>
      </c>
      <c r="H330" s="40">
        <f>+IF(OR(AND(E330=""),(G330="")),"",E330*G330)</f>
        <v>0</v>
      </c>
    </row>
    <row r="331" spans="1:8" s="42" customFormat="1" ht="15" x14ac:dyDescent="0.2">
      <c r="B331" s="36" t="s">
        <v>97</v>
      </c>
      <c r="C331" s="37">
        <v>1</v>
      </c>
      <c r="D331" s="37">
        <v>0</v>
      </c>
      <c r="E331" s="38">
        <f t="shared" ref="E331:E395" si="119">+IF(C331=0,"",C331/C$329)</f>
        <v>8.1833060556464816E-4</v>
      </c>
      <c r="F331" s="38" t="str">
        <f t="shared" ref="F331:F395" si="120">+IF(D331=0,"",D331/D$329)</f>
        <v/>
      </c>
      <c r="G331" s="39" t="str">
        <f t="shared" ref="G331:G395" si="121">+IF(OR(AND(D331=0),(C331=0)),"0",((D331-C331)/C331))</f>
        <v>0</v>
      </c>
      <c r="H331" s="40">
        <f t="shared" ref="H331:H395" si="122">+IF(OR(AND(E331=""),(G331="")),"",E331*G331)</f>
        <v>0</v>
      </c>
    </row>
    <row r="332" spans="1:8" s="42" customFormat="1" ht="15" x14ac:dyDescent="0.2">
      <c r="B332" s="36" t="s">
        <v>89</v>
      </c>
      <c r="C332" s="37">
        <v>5</v>
      </c>
      <c r="D332" s="37">
        <v>0</v>
      </c>
      <c r="E332" s="38">
        <f t="shared" si="119"/>
        <v>4.0916530278232409E-3</v>
      </c>
      <c r="F332" s="38" t="str">
        <f t="shared" si="120"/>
        <v/>
      </c>
      <c r="G332" s="39" t="str">
        <f t="shared" si="121"/>
        <v>0</v>
      </c>
      <c r="H332" s="40">
        <f t="shared" si="122"/>
        <v>0</v>
      </c>
    </row>
    <row r="333" spans="1:8" s="42" customFormat="1" ht="15" x14ac:dyDescent="0.2">
      <c r="B333" s="36" t="s">
        <v>80</v>
      </c>
      <c r="C333" s="37">
        <v>1</v>
      </c>
      <c r="D333" s="37">
        <v>1</v>
      </c>
      <c r="E333" s="38">
        <f t="shared" si="119"/>
        <v>8.1833060556464816E-4</v>
      </c>
      <c r="F333" s="38">
        <f t="shared" si="120"/>
        <v>1.0976948408342481E-3</v>
      </c>
      <c r="G333" s="39">
        <f t="shared" si="121"/>
        <v>0</v>
      </c>
      <c r="H333" s="40">
        <f t="shared" si="122"/>
        <v>0</v>
      </c>
    </row>
    <row r="334" spans="1:8" s="42" customFormat="1" ht="15" x14ac:dyDescent="0.2">
      <c r="B334" s="36" t="s">
        <v>96</v>
      </c>
      <c r="C334" s="37">
        <v>0</v>
      </c>
      <c r="D334" s="37">
        <v>0</v>
      </c>
      <c r="E334" s="38" t="str">
        <f t="shared" si="119"/>
        <v/>
      </c>
      <c r="F334" s="38" t="str">
        <f t="shared" si="120"/>
        <v/>
      </c>
      <c r="G334" s="39" t="str">
        <f t="shared" si="121"/>
        <v>0</v>
      </c>
      <c r="H334" s="40" t="str">
        <f t="shared" si="122"/>
        <v/>
      </c>
    </row>
    <row r="335" spans="1:8" s="42" customFormat="1" ht="15" x14ac:dyDescent="0.2">
      <c r="B335" s="36" t="s">
        <v>95</v>
      </c>
      <c r="C335" s="37">
        <v>0</v>
      </c>
      <c r="D335" s="37">
        <v>1</v>
      </c>
      <c r="E335" s="38" t="str">
        <f t="shared" si="119"/>
        <v/>
      </c>
      <c r="F335" s="38">
        <f t="shared" si="120"/>
        <v>1.0976948408342481E-3</v>
      </c>
      <c r="G335" s="39" t="str">
        <f t="shared" si="121"/>
        <v>0</v>
      </c>
      <c r="H335" s="40" t="str">
        <f t="shared" si="122"/>
        <v/>
      </c>
    </row>
    <row r="336" spans="1:8" s="42" customFormat="1" ht="15" x14ac:dyDescent="0.2">
      <c r="B336" s="36" t="s">
        <v>527</v>
      </c>
      <c r="C336" s="37">
        <v>15</v>
      </c>
      <c r="D336" s="37">
        <v>18</v>
      </c>
      <c r="E336" s="38">
        <f t="shared" si="119"/>
        <v>1.2274959083469721E-2</v>
      </c>
      <c r="F336" s="38">
        <f t="shared" si="120"/>
        <v>1.9758507135016465E-2</v>
      </c>
      <c r="G336" s="39">
        <f t="shared" si="121"/>
        <v>0.2</v>
      </c>
      <c r="H336" s="40">
        <f t="shared" si="122"/>
        <v>2.4549918166939444E-3</v>
      </c>
    </row>
    <row r="337" spans="2:8" s="42" customFormat="1" ht="15" x14ac:dyDescent="0.2">
      <c r="B337" s="36" t="s">
        <v>93</v>
      </c>
      <c r="C337" s="37">
        <v>1</v>
      </c>
      <c r="D337" s="37">
        <v>2</v>
      </c>
      <c r="E337" s="38">
        <f t="shared" si="119"/>
        <v>8.1833060556464816E-4</v>
      </c>
      <c r="F337" s="38">
        <f t="shared" si="120"/>
        <v>2.1953896816684962E-3</v>
      </c>
      <c r="G337" s="39">
        <f t="shared" si="121"/>
        <v>1</v>
      </c>
      <c r="H337" s="40">
        <f t="shared" si="122"/>
        <v>8.1833060556464816E-4</v>
      </c>
    </row>
    <row r="338" spans="2:8" s="42" customFormat="1" ht="15" x14ac:dyDescent="0.2">
      <c r="B338" s="36" t="s">
        <v>92</v>
      </c>
      <c r="C338" s="37">
        <v>0</v>
      </c>
      <c r="D338" s="37">
        <v>0</v>
      </c>
      <c r="E338" s="38" t="str">
        <f t="shared" si="119"/>
        <v/>
      </c>
      <c r="F338" s="38" t="str">
        <f t="shared" si="120"/>
        <v/>
      </c>
      <c r="G338" s="39" t="str">
        <f t="shared" si="121"/>
        <v>0</v>
      </c>
      <c r="H338" s="40" t="str">
        <f t="shared" si="122"/>
        <v/>
      </c>
    </row>
    <row r="339" spans="2:8" s="42" customFormat="1" ht="15" x14ac:dyDescent="0.2">
      <c r="B339" s="36" t="s">
        <v>91</v>
      </c>
      <c r="C339" s="37">
        <v>4</v>
      </c>
      <c r="D339" s="37">
        <v>1</v>
      </c>
      <c r="E339" s="38">
        <f t="shared" si="119"/>
        <v>3.2733224222585926E-3</v>
      </c>
      <c r="F339" s="38">
        <f t="shared" si="120"/>
        <v>1.0976948408342481E-3</v>
      </c>
      <c r="G339" s="39">
        <f t="shared" si="121"/>
        <v>-0.75</v>
      </c>
      <c r="H339" s="40">
        <f t="shared" si="122"/>
        <v>-2.4549918166939444E-3</v>
      </c>
    </row>
    <row r="340" spans="2:8" s="42" customFormat="1" ht="15" x14ac:dyDescent="0.2">
      <c r="B340" s="36" t="s">
        <v>275</v>
      </c>
      <c r="C340" s="37">
        <v>0</v>
      </c>
      <c r="D340" s="37">
        <v>0</v>
      </c>
      <c r="E340" s="38" t="str">
        <f t="shared" si="119"/>
        <v/>
      </c>
      <c r="F340" s="38" t="str">
        <f t="shared" si="120"/>
        <v/>
      </c>
      <c r="G340" s="39" t="str">
        <f t="shared" si="121"/>
        <v>0</v>
      </c>
      <c r="H340" s="40" t="str">
        <f t="shared" si="122"/>
        <v/>
      </c>
    </row>
    <row r="341" spans="2:8" s="42" customFormat="1" ht="15" x14ac:dyDescent="0.2">
      <c r="B341" s="36" t="s">
        <v>528</v>
      </c>
      <c r="C341" s="37">
        <v>0</v>
      </c>
      <c r="D341" s="37">
        <v>0</v>
      </c>
      <c r="E341" s="38" t="str">
        <f t="shared" si="119"/>
        <v/>
      </c>
      <c r="F341" s="38" t="str">
        <f t="shared" si="120"/>
        <v/>
      </c>
      <c r="G341" s="39" t="str">
        <f t="shared" si="121"/>
        <v>0</v>
      </c>
      <c r="H341" s="40" t="str">
        <f t="shared" si="122"/>
        <v/>
      </c>
    </row>
    <row r="342" spans="2:8" s="42" customFormat="1" ht="15" x14ac:dyDescent="0.2">
      <c r="B342" s="36" t="s">
        <v>94</v>
      </c>
      <c r="C342" s="37">
        <v>36</v>
      </c>
      <c r="D342" s="37">
        <v>8</v>
      </c>
      <c r="E342" s="38">
        <f t="shared" si="119"/>
        <v>2.9459901800327332E-2</v>
      </c>
      <c r="F342" s="38">
        <f t="shared" si="120"/>
        <v>8.7815587266739849E-3</v>
      </c>
      <c r="G342" s="39">
        <f t="shared" si="121"/>
        <v>-0.77777777777777779</v>
      </c>
      <c r="H342" s="40">
        <f t="shared" si="122"/>
        <v>-2.2913256955810146E-2</v>
      </c>
    </row>
    <row r="343" spans="2:8" s="42" customFormat="1" ht="15" x14ac:dyDescent="0.2">
      <c r="B343" s="36" t="s">
        <v>84</v>
      </c>
      <c r="C343" s="37">
        <v>1</v>
      </c>
      <c r="D343" s="37">
        <v>1</v>
      </c>
      <c r="E343" s="38">
        <f t="shared" si="119"/>
        <v>8.1833060556464816E-4</v>
      </c>
      <c r="F343" s="38">
        <f t="shared" si="120"/>
        <v>1.0976948408342481E-3</v>
      </c>
      <c r="G343" s="39">
        <f t="shared" si="121"/>
        <v>0</v>
      </c>
      <c r="H343" s="40">
        <f t="shared" si="122"/>
        <v>0</v>
      </c>
    </row>
    <row r="344" spans="2:8" s="42" customFormat="1" ht="15" x14ac:dyDescent="0.2">
      <c r="B344" s="36" t="s">
        <v>81</v>
      </c>
      <c r="C344" s="37">
        <v>0</v>
      </c>
      <c r="D344" s="37">
        <v>0</v>
      </c>
      <c r="E344" s="38" t="str">
        <f t="shared" si="119"/>
        <v/>
      </c>
      <c r="F344" s="38" t="str">
        <f t="shared" si="120"/>
        <v/>
      </c>
      <c r="G344" s="39" t="str">
        <f t="shared" si="121"/>
        <v>0</v>
      </c>
      <c r="H344" s="40" t="str">
        <f t="shared" si="122"/>
        <v/>
      </c>
    </row>
    <row r="345" spans="2:8" s="42" customFormat="1" ht="15" x14ac:dyDescent="0.2">
      <c r="B345" s="36" t="s">
        <v>90</v>
      </c>
      <c r="C345" s="37">
        <v>70</v>
      </c>
      <c r="D345" s="37">
        <v>3</v>
      </c>
      <c r="E345" s="38">
        <f t="shared" si="119"/>
        <v>5.7283142389525366E-2</v>
      </c>
      <c r="F345" s="38">
        <f t="shared" si="120"/>
        <v>3.2930845225027441E-3</v>
      </c>
      <c r="G345" s="39">
        <f t="shared" si="121"/>
        <v>-0.95714285714285718</v>
      </c>
      <c r="H345" s="40">
        <f t="shared" si="122"/>
        <v>-5.482815057283142E-2</v>
      </c>
    </row>
    <row r="346" spans="2:8" s="42" customFormat="1" ht="15" x14ac:dyDescent="0.2">
      <c r="B346" s="36" t="s">
        <v>87</v>
      </c>
      <c r="C346" s="37">
        <v>3</v>
      </c>
      <c r="D346" s="37">
        <v>5</v>
      </c>
      <c r="E346" s="38">
        <f t="shared" si="119"/>
        <v>2.4549918166939444E-3</v>
      </c>
      <c r="F346" s="38">
        <f t="shared" si="120"/>
        <v>5.4884742041712408E-3</v>
      </c>
      <c r="G346" s="39">
        <f t="shared" si="121"/>
        <v>0.66666666666666663</v>
      </c>
      <c r="H346" s="40">
        <f t="shared" si="122"/>
        <v>1.6366612111292961E-3</v>
      </c>
    </row>
    <row r="347" spans="2:8" s="42" customFormat="1" ht="15" x14ac:dyDescent="0.2">
      <c r="B347" s="36" t="s">
        <v>82</v>
      </c>
      <c r="C347" s="37">
        <v>0</v>
      </c>
      <c r="D347" s="37">
        <v>0</v>
      </c>
      <c r="E347" s="38" t="str">
        <f t="shared" si="119"/>
        <v/>
      </c>
      <c r="F347" s="38" t="str">
        <f t="shared" si="120"/>
        <v/>
      </c>
      <c r="G347" s="39" t="str">
        <f t="shared" si="121"/>
        <v>0</v>
      </c>
      <c r="H347" s="40" t="str">
        <f t="shared" si="122"/>
        <v/>
      </c>
    </row>
    <row r="348" spans="2:8" s="42" customFormat="1" ht="15" x14ac:dyDescent="0.2">
      <c r="B348" s="36" t="s">
        <v>276</v>
      </c>
      <c r="C348" s="37">
        <v>0</v>
      </c>
      <c r="D348" s="37">
        <v>0</v>
      </c>
      <c r="E348" s="38" t="str">
        <f t="shared" si="119"/>
        <v/>
      </c>
      <c r="F348" s="38" t="str">
        <f t="shared" si="120"/>
        <v/>
      </c>
      <c r="G348" s="39" t="str">
        <f t="shared" si="121"/>
        <v>0</v>
      </c>
      <c r="H348" s="40" t="str">
        <f t="shared" si="122"/>
        <v/>
      </c>
    </row>
    <row r="349" spans="2:8" s="42" customFormat="1" ht="15" x14ac:dyDescent="0.2">
      <c r="B349" s="36" t="s">
        <v>277</v>
      </c>
      <c r="C349" s="37">
        <v>113</v>
      </c>
      <c r="D349" s="37">
        <v>0</v>
      </c>
      <c r="E349" s="38">
        <f t="shared" si="119"/>
        <v>9.2471358428805231E-2</v>
      </c>
      <c r="F349" s="38" t="str">
        <f t="shared" si="120"/>
        <v/>
      </c>
      <c r="G349" s="39" t="str">
        <f t="shared" si="121"/>
        <v>0</v>
      </c>
      <c r="H349" s="40">
        <f t="shared" si="122"/>
        <v>0</v>
      </c>
    </row>
    <row r="350" spans="2:8" s="42" customFormat="1" ht="15" x14ac:dyDescent="0.2">
      <c r="B350" s="36" t="s">
        <v>278</v>
      </c>
      <c r="C350" s="37">
        <v>0</v>
      </c>
      <c r="D350" s="37">
        <v>1</v>
      </c>
      <c r="E350" s="38" t="str">
        <f t="shared" si="119"/>
        <v/>
      </c>
      <c r="F350" s="38">
        <f t="shared" si="120"/>
        <v>1.0976948408342481E-3</v>
      </c>
      <c r="G350" s="39" t="str">
        <f t="shared" si="121"/>
        <v>0</v>
      </c>
      <c r="H350" s="40" t="str">
        <f t="shared" si="122"/>
        <v/>
      </c>
    </row>
    <row r="351" spans="2:8" s="42" customFormat="1" ht="15" x14ac:dyDescent="0.2">
      <c r="B351" s="36" t="s">
        <v>86</v>
      </c>
      <c r="C351" s="37">
        <v>0</v>
      </c>
      <c r="D351" s="37">
        <v>0</v>
      </c>
      <c r="E351" s="38" t="str">
        <f t="shared" si="119"/>
        <v/>
      </c>
      <c r="F351" s="38" t="str">
        <f t="shared" si="120"/>
        <v/>
      </c>
      <c r="G351" s="39" t="str">
        <f t="shared" si="121"/>
        <v>0</v>
      </c>
      <c r="H351" s="40" t="str">
        <f t="shared" si="122"/>
        <v/>
      </c>
    </row>
    <row r="352" spans="2:8" s="42" customFormat="1" ht="15" x14ac:dyDescent="0.2">
      <c r="B352" s="36" t="s">
        <v>88</v>
      </c>
      <c r="C352" s="37">
        <v>0</v>
      </c>
      <c r="D352" s="37">
        <v>1</v>
      </c>
      <c r="E352" s="38" t="str">
        <f t="shared" si="119"/>
        <v/>
      </c>
      <c r="F352" s="38">
        <f t="shared" si="120"/>
        <v>1.0976948408342481E-3</v>
      </c>
      <c r="G352" s="39" t="str">
        <f t="shared" si="121"/>
        <v>0</v>
      </c>
      <c r="H352" s="40" t="str">
        <f t="shared" si="122"/>
        <v/>
      </c>
    </row>
    <row r="353" spans="2:8" s="42" customFormat="1" ht="15" x14ac:dyDescent="0.2">
      <c r="B353" s="36" t="s">
        <v>279</v>
      </c>
      <c r="C353" s="37">
        <v>11</v>
      </c>
      <c r="D353" s="37">
        <v>14</v>
      </c>
      <c r="E353" s="38">
        <f t="shared" si="119"/>
        <v>9.0016366612111296E-3</v>
      </c>
      <c r="F353" s="38">
        <f t="shared" si="120"/>
        <v>1.5367727771679473E-2</v>
      </c>
      <c r="G353" s="39">
        <f t="shared" si="121"/>
        <v>0.27272727272727271</v>
      </c>
      <c r="H353" s="40">
        <f t="shared" si="122"/>
        <v>2.4549918166939444E-3</v>
      </c>
    </row>
    <row r="354" spans="2:8" s="42" customFormat="1" ht="15" x14ac:dyDescent="0.2">
      <c r="B354" s="36" t="s">
        <v>99</v>
      </c>
      <c r="C354" s="37">
        <v>1</v>
      </c>
      <c r="D354" s="37">
        <v>2</v>
      </c>
      <c r="E354" s="38">
        <f t="shared" si="119"/>
        <v>8.1833060556464816E-4</v>
      </c>
      <c r="F354" s="38">
        <f t="shared" si="120"/>
        <v>2.1953896816684962E-3</v>
      </c>
      <c r="G354" s="39">
        <f t="shared" si="121"/>
        <v>1</v>
      </c>
      <c r="H354" s="40">
        <f t="shared" si="122"/>
        <v>8.1833060556464816E-4</v>
      </c>
    </row>
    <row r="355" spans="2:8" s="42" customFormat="1" ht="15" x14ac:dyDescent="0.2">
      <c r="B355" s="36" t="s">
        <v>98</v>
      </c>
      <c r="C355" s="37">
        <v>0</v>
      </c>
      <c r="D355" s="37">
        <v>0</v>
      </c>
      <c r="E355" s="38" t="str">
        <f t="shared" si="119"/>
        <v/>
      </c>
      <c r="F355" s="38" t="str">
        <f t="shared" si="120"/>
        <v/>
      </c>
      <c r="G355" s="39" t="str">
        <f t="shared" si="121"/>
        <v>0</v>
      </c>
      <c r="H355" s="40" t="str">
        <f t="shared" si="122"/>
        <v/>
      </c>
    </row>
    <row r="356" spans="2:8" s="42" customFormat="1" ht="15" x14ac:dyDescent="0.2">
      <c r="B356" s="36" t="s">
        <v>83</v>
      </c>
      <c r="C356" s="37">
        <v>0</v>
      </c>
      <c r="D356" s="37">
        <v>0</v>
      </c>
      <c r="E356" s="38" t="str">
        <f t="shared" si="119"/>
        <v/>
      </c>
      <c r="F356" s="38" t="str">
        <f t="shared" si="120"/>
        <v/>
      </c>
      <c r="G356" s="39" t="str">
        <f t="shared" si="121"/>
        <v>0</v>
      </c>
      <c r="H356" s="40" t="str">
        <f t="shared" si="122"/>
        <v/>
      </c>
    </row>
    <row r="357" spans="2:8" s="42" customFormat="1" ht="15" x14ac:dyDescent="0.2">
      <c r="B357" s="36" t="s">
        <v>280</v>
      </c>
      <c r="C357" s="37">
        <v>1</v>
      </c>
      <c r="D357" s="37">
        <v>0</v>
      </c>
      <c r="E357" s="38">
        <f t="shared" si="119"/>
        <v>8.1833060556464816E-4</v>
      </c>
      <c r="F357" s="38" t="str">
        <f t="shared" si="120"/>
        <v/>
      </c>
      <c r="G357" s="39" t="str">
        <f t="shared" si="121"/>
        <v>0</v>
      </c>
      <c r="H357" s="40">
        <f t="shared" si="122"/>
        <v>0</v>
      </c>
    </row>
    <row r="358" spans="2:8" s="42" customFormat="1" ht="15" x14ac:dyDescent="0.2">
      <c r="B358" s="36" t="s">
        <v>371</v>
      </c>
      <c r="C358" s="37">
        <v>12</v>
      </c>
      <c r="D358" s="37">
        <v>1</v>
      </c>
      <c r="E358" s="38">
        <f t="shared" si="119"/>
        <v>9.8199672667757774E-3</v>
      </c>
      <c r="F358" s="38">
        <f t="shared" si="120"/>
        <v>1.0976948408342481E-3</v>
      </c>
      <c r="G358" s="39">
        <f t="shared" si="121"/>
        <v>-0.91666666666666663</v>
      </c>
      <c r="H358" s="40">
        <f t="shared" si="122"/>
        <v>-9.0016366612111296E-3</v>
      </c>
    </row>
    <row r="359" spans="2:8" s="42" customFormat="1" ht="15" x14ac:dyDescent="0.2">
      <c r="B359" s="36" t="s">
        <v>372</v>
      </c>
      <c r="C359" s="37">
        <v>2</v>
      </c>
      <c r="D359" s="37">
        <v>0</v>
      </c>
      <c r="E359" s="38">
        <f t="shared" si="119"/>
        <v>1.6366612111292963E-3</v>
      </c>
      <c r="F359" s="38" t="str">
        <f t="shared" si="120"/>
        <v/>
      </c>
      <c r="G359" s="39" t="str">
        <f t="shared" si="121"/>
        <v>0</v>
      </c>
      <c r="H359" s="40">
        <f t="shared" si="122"/>
        <v>0</v>
      </c>
    </row>
    <row r="360" spans="2:8" s="42" customFormat="1" ht="15" x14ac:dyDescent="0.2">
      <c r="B360" s="36" t="s">
        <v>529</v>
      </c>
      <c r="C360" s="37">
        <v>0</v>
      </c>
      <c r="D360" s="37">
        <v>0</v>
      </c>
      <c r="E360" s="38" t="str">
        <f t="shared" si="119"/>
        <v/>
      </c>
      <c r="F360" s="38" t="str">
        <f t="shared" si="120"/>
        <v/>
      </c>
      <c r="G360" s="39" t="str">
        <f t="shared" si="121"/>
        <v>0</v>
      </c>
      <c r="H360" s="40" t="str">
        <f t="shared" si="122"/>
        <v/>
      </c>
    </row>
    <row r="361" spans="2:8" s="42" customFormat="1" ht="15" x14ac:dyDescent="0.2">
      <c r="B361" s="36" t="s">
        <v>530</v>
      </c>
      <c r="C361" s="37">
        <v>174</v>
      </c>
      <c r="D361" s="37">
        <v>9</v>
      </c>
      <c r="E361" s="38">
        <f t="shared" si="119"/>
        <v>0.14238952536824878</v>
      </c>
      <c r="F361" s="38">
        <f t="shared" si="120"/>
        <v>9.8792535675082324E-3</v>
      </c>
      <c r="G361" s="39">
        <f t="shared" si="121"/>
        <v>-0.94827586206896552</v>
      </c>
      <c r="H361" s="40">
        <f t="shared" si="122"/>
        <v>-0.13502454991816695</v>
      </c>
    </row>
    <row r="362" spans="2:8" s="42" customFormat="1" ht="15" x14ac:dyDescent="0.2">
      <c r="B362" s="36" t="s">
        <v>531</v>
      </c>
      <c r="C362" s="37">
        <v>1</v>
      </c>
      <c r="D362" s="37">
        <v>0</v>
      </c>
      <c r="E362" s="38">
        <f t="shared" si="119"/>
        <v>8.1833060556464816E-4</v>
      </c>
      <c r="F362" s="38" t="str">
        <f t="shared" si="120"/>
        <v/>
      </c>
      <c r="G362" s="39" t="str">
        <f t="shared" si="121"/>
        <v>0</v>
      </c>
      <c r="H362" s="40">
        <f t="shared" si="122"/>
        <v>0</v>
      </c>
    </row>
    <row r="363" spans="2:8" s="42" customFormat="1" ht="15" x14ac:dyDescent="0.2">
      <c r="B363" s="36" t="s">
        <v>532</v>
      </c>
      <c r="C363" s="37">
        <v>1</v>
      </c>
      <c r="D363" s="37">
        <v>0</v>
      </c>
      <c r="E363" s="38">
        <f t="shared" si="119"/>
        <v>8.1833060556464816E-4</v>
      </c>
      <c r="F363" s="38" t="str">
        <f t="shared" si="120"/>
        <v/>
      </c>
      <c r="G363" s="39" t="str">
        <f t="shared" si="121"/>
        <v>0</v>
      </c>
      <c r="H363" s="40">
        <f t="shared" si="122"/>
        <v>0</v>
      </c>
    </row>
    <row r="364" spans="2:8" s="42" customFormat="1" ht="15" x14ac:dyDescent="0.2">
      <c r="B364" s="36" t="s">
        <v>281</v>
      </c>
      <c r="C364" s="37">
        <v>7</v>
      </c>
      <c r="D364" s="37">
        <v>0</v>
      </c>
      <c r="E364" s="38">
        <f t="shared" si="119"/>
        <v>5.7283142389525366E-3</v>
      </c>
      <c r="F364" s="38" t="str">
        <f t="shared" si="120"/>
        <v/>
      </c>
      <c r="G364" s="39" t="str">
        <f t="shared" si="121"/>
        <v>0</v>
      </c>
      <c r="H364" s="40">
        <f t="shared" si="122"/>
        <v>0</v>
      </c>
    </row>
    <row r="365" spans="2:8" s="42" customFormat="1" ht="15" x14ac:dyDescent="0.2">
      <c r="B365" s="36" t="s">
        <v>282</v>
      </c>
      <c r="C365" s="37">
        <v>7</v>
      </c>
      <c r="D365" s="37">
        <v>2</v>
      </c>
      <c r="E365" s="38">
        <f t="shared" si="119"/>
        <v>5.7283142389525366E-3</v>
      </c>
      <c r="F365" s="38">
        <f t="shared" si="120"/>
        <v>2.1953896816684962E-3</v>
      </c>
      <c r="G365" s="39">
        <f t="shared" si="121"/>
        <v>-0.7142857142857143</v>
      </c>
      <c r="H365" s="40">
        <f t="shared" si="122"/>
        <v>-4.0916530278232409E-3</v>
      </c>
    </row>
    <row r="366" spans="2:8" s="42" customFormat="1" ht="15" x14ac:dyDescent="0.2">
      <c r="B366" s="36" t="s">
        <v>533</v>
      </c>
      <c r="C366" s="37">
        <v>9</v>
      </c>
      <c r="D366" s="37">
        <v>0</v>
      </c>
      <c r="E366" s="38">
        <f t="shared" si="119"/>
        <v>7.3649754500818331E-3</v>
      </c>
      <c r="F366" s="38" t="str">
        <f t="shared" si="120"/>
        <v/>
      </c>
      <c r="G366" s="39" t="str">
        <f t="shared" si="121"/>
        <v>0</v>
      </c>
      <c r="H366" s="40">
        <f t="shared" si="122"/>
        <v>0</v>
      </c>
    </row>
    <row r="367" spans="2:8" s="42" customFormat="1" ht="15" x14ac:dyDescent="0.2">
      <c r="B367" s="36" t="s">
        <v>534</v>
      </c>
      <c r="C367" s="37">
        <v>159</v>
      </c>
      <c r="D367" s="37">
        <v>168</v>
      </c>
      <c r="E367" s="38">
        <f t="shared" si="119"/>
        <v>0.13011456628477905</v>
      </c>
      <c r="F367" s="38">
        <f t="shared" si="120"/>
        <v>0.18441273326015367</v>
      </c>
      <c r="G367" s="39">
        <f t="shared" si="121"/>
        <v>5.6603773584905662E-2</v>
      </c>
      <c r="H367" s="40">
        <f t="shared" si="122"/>
        <v>7.3649754500818331E-3</v>
      </c>
    </row>
    <row r="368" spans="2:8" s="42" customFormat="1" ht="15" x14ac:dyDescent="0.2">
      <c r="B368" s="36" t="s">
        <v>108</v>
      </c>
      <c r="C368" s="37">
        <v>17</v>
      </c>
      <c r="D368" s="37">
        <v>3</v>
      </c>
      <c r="E368" s="38">
        <f t="shared" si="119"/>
        <v>1.3911620294599018E-2</v>
      </c>
      <c r="F368" s="38">
        <f t="shared" si="120"/>
        <v>3.2930845225027441E-3</v>
      </c>
      <c r="G368" s="39">
        <f t="shared" si="121"/>
        <v>-0.82352941176470584</v>
      </c>
      <c r="H368" s="40">
        <f t="shared" si="122"/>
        <v>-1.1456628477905073E-2</v>
      </c>
    </row>
    <row r="369" spans="1:8" s="42" customFormat="1" ht="15" x14ac:dyDescent="0.2">
      <c r="B369" s="36" t="s">
        <v>101</v>
      </c>
      <c r="C369" s="37">
        <v>5</v>
      </c>
      <c r="D369" s="37">
        <v>8</v>
      </c>
      <c r="E369" s="38">
        <f t="shared" si="119"/>
        <v>4.0916530278232409E-3</v>
      </c>
      <c r="F369" s="38">
        <f t="shared" si="120"/>
        <v>8.7815587266739849E-3</v>
      </c>
      <c r="G369" s="39">
        <f t="shared" si="121"/>
        <v>0.6</v>
      </c>
      <c r="H369" s="40">
        <f t="shared" si="122"/>
        <v>2.4549918166939444E-3</v>
      </c>
    </row>
    <row r="370" spans="1:8" s="42" customFormat="1" ht="15" x14ac:dyDescent="0.2">
      <c r="B370" s="36" t="s">
        <v>107</v>
      </c>
      <c r="C370" s="37">
        <v>14</v>
      </c>
      <c r="D370" s="37">
        <v>3</v>
      </c>
      <c r="E370" s="38">
        <f t="shared" si="119"/>
        <v>1.1456628477905073E-2</v>
      </c>
      <c r="F370" s="38">
        <f t="shared" si="120"/>
        <v>3.2930845225027441E-3</v>
      </c>
      <c r="G370" s="39">
        <f t="shared" si="121"/>
        <v>-0.7857142857142857</v>
      </c>
      <c r="H370" s="40">
        <f t="shared" si="122"/>
        <v>-9.0016366612111279E-3</v>
      </c>
    </row>
    <row r="371" spans="1:8" s="42" customFormat="1" ht="15" x14ac:dyDescent="0.2">
      <c r="B371" s="36" t="s">
        <v>110</v>
      </c>
      <c r="C371" s="37">
        <v>0</v>
      </c>
      <c r="D371" s="37">
        <v>0</v>
      </c>
      <c r="E371" s="38" t="str">
        <f t="shared" si="119"/>
        <v/>
      </c>
      <c r="F371" s="38" t="str">
        <f t="shared" si="120"/>
        <v/>
      </c>
      <c r="G371" s="39" t="str">
        <f t="shared" si="121"/>
        <v>0</v>
      </c>
      <c r="H371" s="40" t="str">
        <f t="shared" si="122"/>
        <v/>
      </c>
    </row>
    <row r="372" spans="1:8" s="42" customFormat="1" ht="15" x14ac:dyDescent="0.2">
      <c r="B372" s="36" t="s">
        <v>111</v>
      </c>
      <c r="C372" s="37">
        <v>0</v>
      </c>
      <c r="D372" s="37">
        <v>1</v>
      </c>
      <c r="E372" s="38" t="str">
        <f t="shared" si="119"/>
        <v/>
      </c>
      <c r="F372" s="38">
        <f t="shared" si="120"/>
        <v>1.0976948408342481E-3</v>
      </c>
      <c r="G372" s="39" t="str">
        <f t="shared" si="121"/>
        <v>0</v>
      </c>
      <c r="H372" s="40" t="str">
        <f t="shared" si="122"/>
        <v/>
      </c>
    </row>
    <row r="373" spans="1:8" s="42" customFormat="1" ht="30" x14ac:dyDescent="0.2">
      <c r="B373" s="36" t="s">
        <v>283</v>
      </c>
      <c r="C373" s="37">
        <v>0</v>
      </c>
      <c r="D373" s="37">
        <v>0</v>
      </c>
      <c r="E373" s="38" t="str">
        <f t="shared" si="119"/>
        <v/>
      </c>
      <c r="F373" s="38" t="str">
        <f t="shared" si="120"/>
        <v/>
      </c>
      <c r="G373" s="39" t="str">
        <f t="shared" si="121"/>
        <v>0</v>
      </c>
      <c r="H373" s="40" t="str">
        <f t="shared" si="122"/>
        <v/>
      </c>
    </row>
    <row r="374" spans="1:8" s="42" customFormat="1" ht="15" x14ac:dyDescent="0.2">
      <c r="B374" s="36" t="s">
        <v>284</v>
      </c>
      <c r="C374" s="37">
        <v>1</v>
      </c>
      <c r="D374" s="37">
        <v>2</v>
      </c>
      <c r="E374" s="38">
        <f t="shared" si="119"/>
        <v>8.1833060556464816E-4</v>
      </c>
      <c r="F374" s="38">
        <f t="shared" si="120"/>
        <v>2.1953896816684962E-3</v>
      </c>
      <c r="G374" s="39">
        <f t="shared" si="121"/>
        <v>1</v>
      </c>
      <c r="H374" s="40">
        <f t="shared" si="122"/>
        <v>8.1833060556464816E-4</v>
      </c>
    </row>
    <row r="375" spans="1:8" s="42" customFormat="1" ht="15" x14ac:dyDescent="0.2">
      <c r="B375" s="36" t="s">
        <v>285</v>
      </c>
      <c r="C375" s="37">
        <v>0</v>
      </c>
      <c r="D375" s="37">
        <v>0</v>
      </c>
      <c r="E375" s="38" t="str">
        <f t="shared" si="119"/>
        <v/>
      </c>
      <c r="F375" s="38" t="str">
        <f t="shared" si="120"/>
        <v/>
      </c>
      <c r="G375" s="39" t="str">
        <f t="shared" si="121"/>
        <v>0</v>
      </c>
      <c r="H375" s="40" t="str">
        <f t="shared" si="122"/>
        <v/>
      </c>
    </row>
    <row r="376" spans="1:8" s="42" customFormat="1" ht="15" x14ac:dyDescent="0.2">
      <c r="B376" s="36" t="s">
        <v>100</v>
      </c>
      <c r="C376" s="37">
        <v>0</v>
      </c>
      <c r="D376" s="37">
        <v>0</v>
      </c>
      <c r="E376" s="38" t="str">
        <f t="shared" si="119"/>
        <v/>
      </c>
      <c r="F376" s="38" t="str">
        <f t="shared" si="120"/>
        <v/>
      </c>
      <c r="G376" s="39" t="str">
        <f t="shared" si="121"/>
        <v>0</v>
      </c>
      <c r="H376" s="40" t="str">
        <f t="shared" si="122"/>
        <v/>
      </c>
    </row>
    <row r="377" spans="1:8" s="42" customFormat="1" ht="15" x14ac:dyDescent="0.2">
      <c r="B377" s="36" t="s">
        <v>286</v>
      </c>
      <c r="C377" s="37">
        <v>0</v>
      </c>
      <c r="D377" s="37">
        <v>0</v>
      </c>
      <c r="E377" s="38" t="str">
        <f t="shared" si="119"/>
        <v/>
      </c>
      <c r="F377" s="38" t="str">
        <f t="shared" si="120"/>
        <v/>
      </c>
      <c r="G377" s="39" t="str">
        <f t="shared" si="121"/>
        <v>0</v>
      </c>
      <c r="H377" s="40" t="str">
        <f t="shared" si="122"/>
        <v/>
      </c>
    </row>
    <row r="378" spans="1:8" s="42" customFormat="1" ht="15" x14ac:dyDescent="0.2">
      <c r="B378" s="36" t="s">
        <v>535</v>
      </c>
      <c r="C378" s="37">
        <v>5</v>
      </c>
      <c r="D378" s="37">
        <v>1</v>
      </c>
      <c r="E378" s="38">
        <f t="shared" si="119"/>
        <v>4.0916530278232409E-3</v>
      </c>
      <c r="F378" s="38">
        <f t="shared" si="120"/>
        <v>1.0976948408342481E-3</v>
      </c>
      <c r="G378" s="39">
        <f t="shared" si="121"/>
        <v>-0.8</v>
      </c>
      <c r="H378" s="40">
        <f t="shared" si="122"/>
        <v>-3.2733224222585931E-3</v>
      </c>
    </row>
    <row r="379" spans="1:8" s="42" customFormat="1" ht="15" x14ac:dyDescent="0.2">
      <c r="B379" s="36" t="s">
        <v>109</v>
      </c>
      <c r="C379" s="37">
        <v>4</v>
      </c>
      <c r="D379" s="37">
        <v>4</v>
      </c>
      <c r="E379" s="38">
        <f t="shared" si="119"/>
        <v>3.2733224222585926E-3</v>
      </c>
      <c r="F379" s="38">
        <f t="shared" si="120"/>
        <v>4.3907793633369925E-3</v>
      </c>
      <c r="G379" s="39">
        <f t="shared" si="121"/>
        <v>0</v>
      </c>
      <c r="H379" s="40">
        <f t="shared" si="122"/>
        <v>0</v>
      </c>
    </row>
    <row r="380" spans="1:8" s="42" customFormat="1" ht="15" x14ac:dyDescent="0.2">
      <c r="B380" s="36" t="s">
        <v>287</v>
      </c>
      <c r="C380" s="37">
        <v>94</v>
      </c>
      <c r="D380" s="37">
        <v>143</v>
      </c>
      <c r="E380" s="38">
        <f t="shared" si="119"/>
        <v>7.6923076923076927E-2</v>
      </c>
      <c r="F380" s="38">
        <f t="shared" si="120"/>
        <v>0.15697036223929747</v>
      </c>
      <c r="G380" s="39">
        <f t="shared" si="121"/>
        <v>0.52127659574468088</v>
      </c>
      <c r="H380" s="40">
        <f t="shared" si="122"/>
        <v>4.0098199672667763E-2</v>
      </c>
    </row>
    <row r="381" spans="1:8" s="42" customFormat="1" ht="15" x14ac:dyDescent="0.2">
      <c r="B381" s="36" t="s">
        <v>536</v>
      </c>
      <c r="C381" s="37">
        <v>0</v>
      </c>
      <c r="D381" s="37">
        <v>0</v>
      </c>
      <c r="E381" s="38" t="str">
        <f t="shared" si="119"/>
        <v/>
      </c>
      <c r="F381" s="38" t="str">
        <f t="shared" si="120"/>
        <v/>
      </c>
      <c r="G381" s="39" t="str">
        <f t="shared" si="121"/>
        <v>0</v>
      </c>
      <c r="H381" s="40" t="str">
        <f t="shared" si="122"/>
        <v/>
      </c>
    </row>
    <row r="382" spans="1:8" s="42" customFormat="1" ht="15" x14ac:dyDescent="0.2">
      <c r="B382" s="36" t="s">
        <v>103</v>
      </c>
      <c r="C382" s="37">
        <v>1</v>
      </c>
      <c r="D382" s="37">
        <v>2</v>
      </c>
      <c r="E382" s="38">
        <f t="shared" si="119"/>
        <v>8.1833060556464816E-4</v>
      </c>
      <c r="F382" s="38">
        <f t="shared" si="120"/>
        <v>2.1953896816684962E-3</v>
      </c>
      <c r="G382" s="39">
        <f t="shared" si="121"/>
        <v>1</v>
      </c>
      <c r="H382" s="40">
        <f t="shared" si="122"/>
        <v>8.1833060556464816E-4</v>
      </c>
    </row>
    <row r="383" spans="1:8" s="42" customFormat="1" ht="15" x14ac:dyDescent="0.2">
      <c r="A383" s="45" t="s">
        <v>614</v>
      </c>
      <c r="B383" s="36" t="s">
        <v>593</v>
      </c>
      <c r="C383" s="37"/>
      <c r="D383" s="37">
        <v>0</v>
      </c>
      <c r="E383" s="38" t="str">
        <f t="shared" ref="E383" si="123">+IF(C383=0,"",C383/C$329)</f>
        <v/>
      </c>
      <c r="F383" s="38" t="str">
        <f t="shared" ref="F383" si="124">+IF(D383=0,"",D383/D$329)</f>
        <v/>
      </c>
      <c r="G383" s="39" t="str">
        <f t="shared" ref="G383" si="125">+IF(OR(AND(D383=0),(C383=0)),"0",((D383-C383)/C383))</f>
        <v>0</v>
      </c>
      <c r="H383" s="40" t="str">
        <f t="shared" ref="H383" si="126">+IF(OR(AND(E383=""),(G383="")),"",E383*G383)</f>
        <v/>
      </c>
    </row>
    <row r="384" spans="1:8" s="42" customFormat="1" ht="15" x14ac:dyDescent="0.2">
      <c r="B384" s="36" t="s">
        <v>288</v>
      </c>
      <c r="C384" s="37">
        <v>0</v>
      </c>
      <c r="D384" s="37">
        <v>0</v>
      </c>
      <c r="E384" s="38" t="str">
        <f t="shared" si="119"/>
        <v/>
      </c>
      <c r="F384" s="38" t="str">
        <f t="shared" si="120"/>
        <v/>
      </c>
      <c r="G384" s="39" t="str">
        <f t="shared" si="121"/>
        <v>0</v>
      </c>
      <c r="H384" s="40" t="str">
        <f t="shared" si="122"/>
        <v/>
      </c>
    </row>
    <row r="385" spans="1:8" s="42" customFormat="1" ht="15" x14ac:dyDescent="0.2">
      <c r="B385" s="36" t="s">
        <v>289</v>
      </c>
      <c r="C385" s="37">
        <v>0</v>
      </c>
      <c r="D385" s="37">
        <v>0</v>
      </c>
      <c r="E385" s="38" t="str">
        <f t="shared" si="119"/>
        <v/>
      </c>
      <c r="F385" s="38" t="str">
        <f t="shared" si="120"/>
        <v/>
      </c>
      <c r="G385" s="39" t="str">
        <f t="shared" si="121"/>
        <v>0</v>
      </c>
      <c r="H385" s="40" t="str">
        <f t="shared" si="122"/>
        <v/>
      </c>
    </row>
    <row r="386" spans="1:8" s="42" customFormat="1" ht="15" x14ac:dyDescent="0.2">
      <c r="B386" s="36" t="s">
        <v>537</v>
      </c>
      <c r="C386" s="37">
        <v>0</v>
      </c>
      <c r="D386" s="37">
        <v>0</v>
      </c>
      <c r="E386" s="38" t="str">
        <f t="shared" si="119"/>
        <v/>
      </c>
      <c r="F386" s="38" t="str">
        <f t="shared" si="120"/>
        <v/>
      </c>
      <c r="G386" s="39" t="str">
        <f t="shared" si="121"/>
        <v>0</v>
      </c>
      <c r="H386" s="40" t="str">
        <f t="shared" si="122"/>
        <v/>
      </c>
    </row>
    <row r="387" spans="1:8" s="42" customFormat="1" ht="15" x14ac:dyDescent="0.2">
      <c r="B387" s="36" t="s">
        <v>102</v>
      </c>
      <c r="C387" s="37">
        <v>0</v>
      </c>
      <c r="D387" s="37">
        <v>2</v>
      </c>
      <c r="E387" s="38" t="str">
        <f t="shared" si="119"/>
        <v/>
      </c>
      <c r="F387" s="38">
        <f t="shared" si="120"/>
        <v>2.1953896816684962E-3</v>
      </c>
      <c r="G387" s="39" t="str">
        <f t="shared" si="121"/>
        <v>0</v>
      </c>
      <c r="H387" s="40" t="str">
        <f t="shared" si="122"/>
        <v/>
      </c>
    </row>
    <row r="388" spans="1:8" s="42" customFormat="1" ht="15" x14ac:dyDescent="0.2">
      <c r="B388" s="36" t="s">
        <v>290</v>
      </c>
      <c r="C388" s="37">
        <v>0</v>
      </c>
      <c r="D388" s="37">
        <v>0</v>
      </c>
      <c r="E388" s="38" t="str">
        <f t="shared" si="119"/>
        <v/>
      </c>
      <c r="F388" s="38" t="str">
        <f t="shared" si="120"/>
        <v/>
      </c>
      <c r="G388" s="39" t="str">
        <f t="shared" si="121"/>
        <v>0</v>
      </c>
      <c r="H388" s="40" t="str">
        <f t="shared" si="122"/>
        <v/>
      </c>
    </row>
    <row r="389" spans="1:8" s="42" customFormat="1" ht="15" x14ac:dyDescent="0.2">
      <c r="B389" s="36" t="s">
        <v>106</v>
      </c>
      <c r="C389" s="37">
        <v>0</v>
      </c>
      <c r="D389" s="37">
        <v>0</v>
      </c>
      <c r="E389" s="38" t="str">
        <f t="shared" si="119"/>
        <v/>
      </c>
      <c r="F389" s="38" t="str">
        <f t="shared" si="120"/>
        <v/>
      </c>
      <c r="G389" s="39" t="str">
        <f t="shared" si="121"/>
        <v>0</v>
      </c>
      <c r="H389" s="40" t="str">
        <f t="shared" si="122"/>
        <v/>
      </c>
    </row>
    <row r="390" spans="1:8" s="42" customFormat="1" ht="15" x14ac:dyDescent="0.2">
      <c r="B390" s="36" t="s">
        <v>105</v>
      </c>
      <c r="C390" s="37">
        <v>9</v>
      </c>
      <c r="D390" s="37">
        <v>54</v>
      </c>
      <c r="E390" s="38">
        <f t="shared" si="119"/>
        <v>7.3649754500818331E-3</v>
      </c>
      <c r="F390" s="38">
        <f t="shared" si="120"/>
        <v>5.9275521405049394E-2</v>
      </c>
      <c r="G390" s="39">
        <f t="shared" si="121"/>
        <v>5</v>
      </c>
      <c r="H390" s="40">
        <f t="shared" si="122"/>
        <v>3.6824877250409165E-2</v>
      </c>
    </row>
    <row r="391" spans="1:8" s="42" customFormat="1" ht="15" x14ac:dyDescent="0.2">
      <c r="B391" s="36" t="s">
        <v>538</v>
      </c>
      <c r="C391" s="37">
        <v>0</v>
      </c>
      <c r="D391" s="37">
        <v>0</v>
      </c>
      <c r="E391" s="38" t="str">
        <f t="shared" si="119"/>
        <v/>
      </c>
      <c r="F391" s="38" t="str">
        <f t="shared" si="120"/>
        <v/>
      </c>
      <c r="G391" s="39" t="str">
        <f t="shared" si="121"/>
        <v>0</v>
      </c>
      <c r="H391" s="40" t="str">
        <f t="shared" si="122"/>
        <v/>
      </c>
    </row>
    <row r="392" spans="1:8" s="42" customFormat="1" ht="15" x14ac:dyDescent="0.2">
      <c r="B392" s="36" t="s">
        <v>291</v>
      </c>
      <c r="C392" s="37">
        <v>0</v>
      </c>
      <c r="D392" s="37">
        <v>0</v>
      </c>
      <c r="E392" s="38" t="str">
        <f t="shared" si="119"/>
        <v/>
      </c>
      <c r="F392" s="38" t="str">
        <f t="shared" si="120"/>
        <v/>
      </c>
      <c r="G392" s="39" t="str">
        <f t="shared" si="121"/>
        <v>0</v>
      </c>
      <c r="H392" s="40" t="str">
        <f t="shared" si="122"/>
        <v/>
      </c>
    </row>
    <row r="393" spans="1:8" s="42" customFormat="1" ht="15" x14ac:dyDescent="0.2">
      <c r="B393" s="36" t="s">
        <v>292</v>
      </c>
      <c r="C393" s="37">
        <v>0</v>
      </c>
      <c r="D393" s="37">
        <v>5</v>
      </c>
      <c r="E393" s="38" t="str">
        <f t="shared" si="119"/>
        <v/>
      </c>
      <c r="F393" s="38">
        <f t="shared" si="120"/>
        <v>5.4884742041712408E-3</v>
      </c>
      <c r="G393" s="39" t="str">
        <f t="shared" si="121"/>
        <v>0</v>
      </c>
      <c r="H393" s="40" t="str">
        <f t="shared" si="122"/>
        <v/>
      </c>
    </row>
    <row r="394" spans="1:8" s="42" customFormat="1" ht="15" x14ac:dyDescent="0.2">
      <c r="B394" s="36" t="s">
        <v>539</v>
      </c>
      <c r="C394" s="37">
        <v>10</v>
      </c>
      <c r="D394" s="37">
        <v>0</v>
      </c>
      <c r="E394" s="38">
        <f t="shared" si="119"/>
        <v>8.1833060556464818E-3</v>
      </c>
      <c r="F394" s="38" t="str">
        <f t="shared" si="120"/>
        <v/>
      </c>
      <c r="G394" s="39" t="str">
        <f t="shared" si="121"/>
        <v>0</v>
      </c>
      <c r="H394" s="40">
        <f t="shared" si="122"/>
        <v>0</v>
      </c>
    </row>
    <row r="395" spans="1:8" s="42" customFormat="1" ht="15" x14ac:dyDescent="0.2">
      <c r="B395" s="36" t="s">
        <v>104</v>
      </c>
      <c r="C395" s="37">
        <v>0</v>
      </c>
      <c r="D395" s="37">
        <v>0</v>
      </c>
      <c r="E395" s="38" t="str">
        <f t="shared" si="119"/>
        <v/>
      </c>
      <c r="F395" s="38" t="str">
        <f t="shared" si="120"/>
        <v/>
      </c>
      <c r="G395" s="39" t="str">
        <f t="shared" si="121"/>
        <v>0</v>
      </c>
      <c r="H395" s="40" t="str">
        <f t="shared" si="122"/>
        <v/>
      </c>
    </row>
    <row r="396" spans="1:8" s="42" customFormat="1" ht="15" x14ac:dyDescent="0.2">
      <c r="B396" s="36" t="s">
        <v>540</v>
      </c>
      <c r="C396" s="37">
        <v>0</v>
      </c>
      <c r="D396" s="37">
        <v>0</v>
      </c>
      <c r="E396" s="38" t="str">
        <f t="shared" ref="E396:E468" si="127">+IF(C396=0,"",C396/C$329)</f>
        <v/>
      </c>
      <c r="F396" s="38" t="str">
        <f t="shared" ref="F396:F468" si="128">+IF(D396=0,"",D396/D$329)</f>
        <v/>
      </c>
      <c r="G396" s="39" t="str">
        <f t="shared" ref="G396:G468" si="129">+IF(OR(AND(D396=0),(C396=0)),"0",((D396-C396)/C396))</f>
        <v>0</v>
      </c>
      <c r="H396" s="40" t="str">
        <f t="shared" ref="H396:H468" si="130">+IF(OR(AND(E396=""),(G396="")),"",E396*G396)</f>
        <v/>
      </c>
    </row>
    <row r="397" spans="1:8" s="42" customFormat="1" ht="15" x14ac:dyDescent="0.2">
      <c r="B397" s="36" t="s">
        <v>293</v>
      </c>
      <c r="C397" s="37">
        <v>0</v>
      </c>
      <c r="D397" s="37">
        <v>0</v>
      </c>
      <c r="E397" s="38" t="str">
        <f t="shared" si="127"/>
        <v/>
      </c>
      <c r="F397" s="38" t="str">
        <f t="shared" si="128"/>
        <v/>
      </c>
      <c r="G397" s="39" t="str">
        <f t="shared" si="129"/>
        <v>0</v>
      </c>
      <c r="H397" s="40" t="str">
        <f t="shared" si="130"/>
        <v/>
      </c>
    </row>
    <row r="398" spans="1:8" s="42" customFormat="1" ht="15" x14ac:dyDescent="0.2">
      <c r="A398" s="45" t="s">
        <v>614</v>
      </c>
      <c r="B398" s="36" t="s">
        <v>594</v>
      </c>
      <c r="C398" s="37"/>
      <c r="D398" s="37">
        <v>0</v>
      </c>
      <c r="E398" s="38" t="str">
        <f t="shared" ref="E398:E400" si="131">+IF(C398=0,"",C398/C$329)</f>
        <v/>
      </c>
      <c r="F398" s="38" t="str">
        <f t="shared" ref="F398:F400" si="132">+IF(D398=0,"",D398/D$329)</f>
        <v/>
      </c>
      <c r="G398" s="39" t="str">
        <f t="shared" ref="G398:G400" si="133">+IF(OR(AND(D398=0),(C398=0)),"0",((D398-C398)/C398))</f>
        <v>0</v>
      </c>
      <c r="H398" s="40" t="str">
        <f t="shared" ref="H398:H400" si="134">+IF(OR(AND(E398=""),(G398="")),"",E398*G398)</f>
        <v/>
      </c>
    </row>
    <row r="399" spans="1:8" s="42" customFormat="1" ht="15" x14ac:dyDescent="0.2">
      <c r="A399" s="45" t="s">
        <v>614</v>
      </c>
      <c r="B399" s="36" t="s">
        <v>595</v>
      </c>
      <c r="C399" s="37"/>
      <c r="D399" s="37">
        <v>0</v>
      </c>
      <c r="E399" s="38" t="str">
        <f t="shared" si="131"/>
        <v/>
      </c>
      <c r="F399" s="38" t="str">
        <f t="shared" si="132"/>
        <v/>
      </c>
      <c r="G399" s="39" t="str">
        <f t="shared" si="133"/>
        <v>0</v>
      </c>
      <c r="H399" s="40" t="str">
        <f t="shared" si="134"/>
        <v/>
      </c>
    </row>
    <row r="400" spans="1:8" s="42" customFormat="1" ht="15" x14ac:dyDescent="0.2">
      <c r="A400" s="45" t="s">
        <v>614</v>
      </c>
      <c r="B400" s="36" t="s">
        <v>596</v>
      </c>
      <c r="C400" s="37"/>
      <c r="D400" s="37">
        <v>0</v>
      </c>
      <c r="E400" s="38" t="str">
        <f t="shared" si="131"/>
        <v/>
      </c>
      <c r="F400" s="38" t="str">
        <f t="shared" si="132"/>
        <v/>
      </c>
      <c r="G400" s="39" t="str">
        <f t="shared" si="133"/>
        <v>0</v>
      </c>
      <c r="H400" s="40" t="str">
        <f t="shared" si="134"/>
        <v/>
      </c>
    </row>
    <row r="401" spans="1:8" s="42" customFormat="1" ht="15" x14ac:dyDescent="0.2">
      <c r="B401" s="36" t="s">
        <v>294</v>
      </c>
      <c r="C401" s="37">
        <v>3</v>
      </c>
      <c r="D401" s="37">
        <v>0</v>
      </c>
      <c r="E401" s="38">
        <f t="shared" si="127"/>
        <v>2.4549918166939444E-3</v>
      </c>
      <c r="F401" s="38" t="str">
        <f t="shared" si="128"/>
        <v/>
      </c>
      <c r="G401" s="39" t="str">
        <f t="shared" si="129"/>
        <v>0</v>
      </c>
      <c r="H401" s="40">
        <f t="shared" si="130"/>
        <v>0</v>
      </c>
    </row>
    <row r="402" spans="1:8" s="42" customFormat="1" ht="15" x14ac:dyDescent="0.2">
      <c r="B402" s="36" t="s">
        <v>295</v>
      </c>
      <c r="C402" s="37">
        <v>6</v>
      </c>
      <c r="D402" s="37">
        <v>21</v>
      </c>
      <c r="E402" s="38">
        <f t="shared" si="127"/>
        <v>4.9099836333878887E-3</v>
      </c>
      <c r="F402" s="38">
        <f t="shared" si="128"/>
        <v>2.3051591657519209E-2</v>
      </c>
      <c r="G402" s="39">
        <f t="shared" si="129"/>
        <v>2.5</v>
      </c>
      <c r="H402" s="40">
        <f t="shared" si="130"/>
        <v>1.2274959083469723E-2</v>
      </c>
    </row>
    <row r="403" spans="1:8" s="42" customFormat="1" ht="15" x14ac:dyDescent="0.2">
      <c r="B403" s="36" t="s">
        <v>541</v>
      </c>
      <c r="C403" s="37">
        <v>0</v>
      </c>
      <c r="D403" s="37">
        <v>4</v>
      </c>
      <c r="E403" s="38" t="str">
        <f t="shared" si="127"/>
        <v/>
      </c>
      <c r="F403" s="38">
        <f t="shared" si="128"/>
        <v>4.3907793633369925E-3</v>
      </c>
      <c r="G403" s="39" t="str">
        <f t="shared" si="129"/>
        <v>0</v>
      </c>
      <c r="H403" s="40" t="str">
        <f t="shared" si="130"/>
        <v/>
      </c>
    </row>
    <row r="404" spans="1:8" s="42" customFormat="1" ht="30" x14ac:dyDescent="0.2">
      <c r="B404" s="36" t="s">
        <v>296</v>
      </c>
      <c r="C404" s="37">
        <v>0</v>
      </c>
      <c r="D404" s="37">
        <v>5</v>
      </c>
      <c r="E404" s="38" t="str">
        <f t="shared" si="127"/>
        <v/>
      </c>
      <c r="F404" s="38">
        <f t="shared" si="128"/>
        <v>5.4884742041712408E-3</v>
      </c>
      <c r="G404" s="39" t="str">
        <f t="shared" si="129"/>
        <v>0</v>
      </c>
      <c r="H404" s="40" t="str">
        <f t="shared" si="130"/>
        <v/>
      </c>
    </row>
    <row r="405" spans="1:8" s="42" customFormat="1" ht="15" x14ac:dyDescent="0.2">
      <c r="B405" s="36" t="s">
        <v>542</v>
      </c>
      <c r="C405" s="37">
        <v>0</v>
      </c>
      <c r="D405" s="37">
        <v>0</v>
      </c>
      <c r="E405" s="38" t="str">
        <f t="shared" si="127"/>
        <v/>
      </c>
      <c r="F405" s="38" t="str">
        <f t="shared" si="128"/>
        <v/>
      </c>
      <c r="G405" s="39" t="str">
        <f t="shared" si="129"/>
        <v>0</v>
      </c>
      <c r="H405" s="40" t="str">
        <f t="shared" si="130"/>
        <v/>
      </c>
    </row>
    <row r="406" spans="1:8" s="42" customFormat="1" ht="15" x14ac:dyDescent="0.2">
      <c r="A406" s="45" t="s">
        <v>614</v>
      </c>
      <c r="B406" s="36" t="s">
        <v>601</v>
      </c>
      <c r="C406" s="37"/>
      <c r="D406" s="37">
        <v>89</v>
      </c>
      <c r="E406" s="38" t="str">
        <f t="shared" ref="E406" si="135">+IF(C406=0,"",C406/C$329)</f>
        <v/>
      </c>
      <c r="F406" s="38">
        <f t="shared" ref="F406" si="136">+IF(D406=0,"",D406/D$329)</f>
        <v>9.7694840834248078E-2</v>
      </c>
      <c r="G406" s="39" t="str">
        <f t="shared" ref="G406" si="137">+IF(OR(AND(D406=0),(C406=0)),"0",((D406-C406)/C406))</f>
        <v>0</v>
      </c>
      <c r="H406" s="40" t="str">
        <f t="shared" ref="H406" si="138">+IF(OR(AND(E406=""),(G406="")),"",E406*G406)</f>
        <v/>
      </c>
    </row>
    <row r="407" spans="1:8" s="42" customFormat="1" ht="15" x14ac:dyDescent="0.2">
      <c r="B407" s="36" t="s">
        <v>297</v>
      </c>
      <c r="C407" s="37">
        <v>0</v>
      </c>
      <c r="D407" s="37">
        <v>0</v>
      </c>
      <c r="E407" s="38" t="str">
        <f t="shared" si="127"/>
        <v/>
      </c>
      <c r="F407" s="38" t="str">
        <f t="shared" si="128"/>
        <v/>
      </c>
      <c r="G407" s="39" t="str">
        <f t="shared" si="129"/>
        <v>0</v>
      </c>
      <c r="H407" s="40" t="str">
        <f t="shared" si="130"/>
        <v/>
      </c>
    </row>
    <row r="408" spans="1:8" s="42" customFormat="1" ht="15" x14ac:dyDescent="0.2">
      <c r="B408" s="36" t="s">
        <v>298</v>
      </c>
      <c r="C408" s="37">
        <v>0</v>
      </c>
      <c r="D408" s="37">
        <v>0</v>
      </c>
      <c r="E408" s="38" t="str">
        <f t="shared" si="127"/>
        <v/>
      </c>
      <c r="F408" s="38" t="str">
        <f t="shared" si="128"/>
        <v/>
      </c>
      <c r="G408" s="39" t="str">
        <f t="shared" si="129"/>
        <v>0</v>
      </c>
      <c r="H408" s="40" t="str">
        <f t="shared" si="130"/>
        <v/>
      </c>
    </row>
    <row r="409" spans="1:8" s="42" customFormat="1" ht="15" x14ac:dyDescent="0.2">
      <c r="B409" s="36" t="s">
        <v>299</v>
      </c>
      <c r="C409" s="37">
        <v>2</v>
      </c>
      <c r="D409" s="37">
        <v>0</v>
      </c>
      <c r="E409" s="38">
        <f t="shared" si="127"/>
        <v>1.6366612111292963E-3</v>
      </c>
      <c r="F409" s="38" t="str">
        <f t="shared" si="128"/>
        <v/>
      </c>
      <c r="G409" s="39" t="str">
        <f t="shared" si="129"/>
        <v>0</v>
      </c>
      <c r="H409" s="40">
        <f t="shared" si="130"/>
        <v>0</v>
      </c>
    </row>
    <row r="410" spans="1:8" s="42" customFormat="1" ht="15" x14ac:dyDescent="0.2">
      <c r="B410" s="36" t="s">
        <v>113</v>
      </c>
      <c r="C410" s="37">
        <v>0</v>
      </c>
      <c r="D410" s="37">
        <v>0</v>
      </c>
      <c r="E410" s="38" t="str">
        <f t="shared" si="127"/>
        <v/>
      </c>
      <c r="F410" s="38" t="str">
        <f t="shared" si="128"/>
        <v/>
      </c>
      <c r="G410" s="39" t="str">
        <f t="shared" si="129"/>
        <v>0</v>
      </c>
      <c r="H410" s="40" t="str">
        <f t="shared" si="130"/>
        <v/>
      </c>
    </row>
    <row r="411" spans="1:8" s="42" customFormat="1" ht="15" x14ac:dyDescent="0.2">
      <c r="B411" s="36" t="s">
        <v>114</v>
      </c>
      <c r="C411" s="37">
        <v>0</v>
      </c>
      <c r="D411" s="37">
        <v>1</v>
      </c>
      <c r="E411" s="38" t="str">
        <f t="shared" si="127"/>
        <v/>
      </c>
      <c r="F411" s="38">
        <f t="shared" si="128"/>
        <v>1.0976948408342481E-3</v>
      </c>
      <c r="G411" s="39" t="str">
        <f t="shared" si="129"/>
        <v>0</v>
      </c>
      <c r="H411" s="40" t="str">
        <f t="shared" si="130"/>
        <v/>
      </c>
    </row>
    <row r="412" spans="1:8" s="42" customFormat="1" ht="15" x14ac:dyDescent="0.2">
      <c r="B412" s="36" t="s">
        <v>115</v>
      </c>
      <c r="C412" s="37">
        <v>0</v>
      </c>
      <c r="D412" s="37">
        <v>0</v>
      </c>
      <c r="E412" s="38" t="str">
        <f t="shared" si="127"/>
        <v/>
      </c>
      <c r="F412" s="38" t="str">
        <f t="shared" si="128"/>
        <v/>
      </c>
      <c r="G412" s="39" t="str">
        <f t="shared" si="129"/>
        <v>0</v>
      </c>
      <c r="H412" s="40" t="str">
        <f t="shared" si="130"/>
        <v/>
      </c>
    </row>
    <row r="413" spans="1:8" s="42" customFormat="1" ht="15" x14ac:dyDescent="0.2">
      <c r="B413" s="36" t="s">
        <v>300</v>
      </c>
      <c r="C413" s="37">
        <v>0</v>
      </c>
      <c r="D413" s="37">
        <v>0</v>
      </c>
      <c r="E413" s="38" t="str">
        <f t="shared" si="127"/>
        <v/>
      </c>
      <c r="F413" s="38" t="str">
        <f t="shared" si="128"/>
        <v/>
      </c>
      <c r="G413" s="39" t="str">
        <f t="shared" si="129"/>
        <v>0</v>
      </c>
      <c r="H413" s="40" t="str">
        <f t="shared" si="130"/>
        <v/>
      </c>
    </row>
    <row r="414" spans="1:8" s="42" customFormat="1" ht="15" x14ac:dyDescent="0.2">
      <c r="A414" s="45" t="s">
        <v>614</v>
      </c>
      <c r="B414" s="36" t="s">
        <v>602</v>
      </c>
      <c r="C414" s="37"/>
      <c r="D414" s="37">
        <v>0</v>
      </c>
      <c r="E414" s="38" t="str">
        <f t="shared" ref="E414:E415" si="139">+IF(C414=0,"",C414/C$329)</f>
        <v/>
      </c>
      <c r="F414" s="38" t="str">
        <f t="shared" ref="F414:F415" si="140">+IF(D414=0,"",D414/D$329)</f>
        <v/>
      </c>
      <c r="G414" s="39" t="str">
        <f t="shared" ref="G414:G415" si="141">+IF(OR(AND(D414=0),(C414=0)),"0",((D414-C414)/C414))</f>
        <v>0</v>
      </c>
      <c r="H414" s="40" t="str">
        <f t="shared" ref="H414:H415" si="142">+IF(OR(AND(E414=""),(G414="")),"",E414*G414)</f>
        <v/>
      </c>
    </row>
    <row r="415" spans="1:8" s="42" customFormat="1" ht="15" x14ac:dyDescent="0.2">
      <c r="A415" s="45" t="s">
        <v>614</v>
      </c>
      <c r="B415" s="36" t="s">
        <v>603</v>
      </c>
      <c r="C415" s="37"/>
      <c r="D415" s="37">
        <v>0</v>
      </c>
      <c r="E415" s="38" t="str">
        <f t="shared" si="139"/>
        <v/>
      </c>
      <c r="F415" s="38" t="str">
        <f t="shared" si="140"/>
        <v/>
      </c>
      <c r="G415" s="39" t="str">
        <f t="shared" si="141"/>
        <v>0</v>
      </c>
      <c r="H415" s="40" t="str">
        <f t="shared" si="142"/>
        <v/>
      </c>
    </row>
    <row r="416" spans="1:8" s="42" customFormat="1" ht="15" x14ac:dyDescent="0.2">
      <c r="B416" s="36" t="s">
        <v>112</v>
      </c>
      <c r="C416" s="37">
        <v>0</v>
      </c>
      <c r="D416" s="37">
        <v>0</v>
      </c>
      <c r="E416" s="38" t="str">
        <f t="shared" si="127"/>
        <v/>
      </c>
      <c r="F416" s="38" t="str">
        <f t="shared" si="128"/>
        <v/>
      </c>
      <c r="G416" s="39" t="str">
        <f t="shared" si="129"/>
        <v>0</v>
      </c>
      <c r="H416" s="40" t="str">
        <f t="shared" si="130"/>
        <v/>
      </c>
    </row>
    <row r="417" spans="1:8" s="42" customFormat="1" ht="15" x14ac:dyDescent="0.2">
      <c r="A417" s="45" t="s">
        <v>614</v>
      </c>
      <c r="B417" s="36" t="s">
        <v>604</v>
      </c>
      <c r="C417" s="37"/>
      <c r="D417" s="37">
        <v>0</v>
      </c>
      <c r="E417" s="38" t="str">
        <f t="shared" ref="E417:E419" si="143">+IF(C417=0,"",C417/C$329)</f>
        <v/>
      </c>
      <c r="F417" s="38" t="str">
        <f t="shared" ref="F417:F419" si="144">+IF(D417=0,"",D417/D$329)</f>
        <v/>
      </c>
      <c r="G417" s="39" t="str">
        <f t="shared" ref="G417:G419" si="145">+IF(OR(AND(D417=0),(C417=0)),"0",((D417-C417)/C417))</f>
        <v>0</v>
      </c>
      <c r="H417" s="40" t="str">
        <f t="shared" ref="H417:H419" si="146">+IF(OR(AND(E417=""),(G417="")),"",E417*G417)</f>
        <v/>
      </c>
    </row>
    <row r="418" spans="1:8" s="42" customFormat="1" ht="15" x14ac:dyDescent="0.2">
      <c r="A418" s="45" t="s">
        <v>614</v>
      </c>
      <c r="B418" s="36" t="s">
        <v>605</v>
      </c>
      <c r="C418" s="37"/>
      <c r="D418" s="37">
        <v>0</v>
      </c>
      <c r="E418" s="38" t="str">
        <f t="shared" si="143"/>
        <v/>
      </c>
      <c r="F418" s="38" t="str">
        <f t="shared" si="144"/>
        <v/>
      </c>
      <c r="G418" s="39" t="str">
        <f t="shared" si="145"/>
        <v>0</v>
      </c>
      <c r="H418" s="40" t="str">
        <f t="shared" si="146"/>
        <v/>
      </c>
    </row>
    <row r="419" spans="1:8" s="42" customFormat="1" ht="15" x14ac:dyDescent="0.2">
      <c r="A419" s="45" t="s">
        <v>614</v>
      </c>
      <c r="B419" s="36" t="s">
        <v>606</v>
      </c>
      <c r="C419" s="37"/>
      <c r="D419" s="37">
        <v>0</v>
      </c>
      <c r="E419" s="38" t="str">
        <f t="shared" si="143"/>
        <v/>
      </c>
      <c r="F419" s="38" t="str">
        <f t="shared" si="144"/>
        <v/>
      </c>
      <c r="G419" s="39" t="str">
        <f t="shared" si="145"/>
        <v>0</v>
      </c>
      <c r="H419" s="40" t="str">
        <f t="shared" si="146"/>
        <v/>
      </c>
    </row>
    <row r="420" spans="1:8" s="42" customFormat="1" ht="15" x14ac:dyDescent="0.2">
      <c r="B420" s="36" t="s">
        <v>543</v>
      </c>
      <c r="C420" s="37">
        <v>0</v>
      </c>
      <c r="D420" s="37">
        <v>0</v>
      </c>
      <c r="E420" s="38" t="str">
        <f t="shared" si="127"/>
        <v/>
      </c>
      <c r="F420" s="38" t="str">
        <f t="shared" si="128"/>
        <v/>
      </c>
      <c r="G420" s="39" t="str">
        <f t="shared" si="129"/>
        <v>0</v>
      </c>
      <c r="H420" s="40" t="str">
        <f t="shared" si="130"/>
        <v/>
      </c>
    </row>
    <row r="421" spans="1:8" s="42" customFormat="1" ht="15" x14ac:dyDescent="0.2">
      <c r="B421" s="36" t="s">
        <v>119</v>
      </c>
      <c r="C421" s="37">
        <v>0</v>
      </c>
      <c r="D421" s="37">
        <v>0</v>
      </c>
      <c r="E421" s="38" t="str">
        <f t="shared" si="127"/>
        <v/>
      </c>
      <c r="F421" s="38" t="str">
        <f t="shared" si="128"/>
        <v/>
      </c>
      <c r="G421" s="39" t="str">
        <f t="shared" si="129"/>
        <v>0</v>
      </c>
      <c r="H421" s="40" t="str">
        <f t="shared" si="130"/>
        <v/>
      </c>
    </row>
    <row r="422" spans="1:8" s="42" customFormat="1" ht="15" x14ac:dyDescent="0.2">
      <c r="B422" s="36" t="s">
        <v>128</v>
      </c>
      <c r="C422" s="37">
        <v>9</v>
      </c>
      <c r="D422" s="37">
        <v>2</v>
      </c>
      <c r="E422" s="38">
        <f t="shared" si="127"/>
        <v>7.3649754500818331E-3</v>
      </c>
      <c r="F422" s="38">
        <f t="shared" si="128"/>
        <v>2.1953896816684962E-3</v>
      </c>
      <c r="G422" s="39">
        <f t="shared" si="129"/>
        <v>-0.77777777777777779</v>
      </c>
      <c r="H422" s="40">
        <f t="shared" si="130"/>
        <v>-5.7283142389525366E-3</v>
      </c>
    </row>
    <row r="423" spans="1:8" s="42" customFormat="1" ht="15" x14ac:dyDescent="0.2">
      <c r="B423" s="36" t="s">
        <v>127</v>
      </c>
      <c r="C423" s="37">
        <v>11</v>
      </c>
      <c r="D423" s="37">
        <v>4</v>
      </c>
      <c r="E423" s="38">
        <f t="shared" si="127"/>
        <v>9.0016366612111296E-3</v>
      </c>
      <c r="F423" s="38">
        <f t="shared" si="128"/>
        <v>4.3907793633369925E-3</v>
      </c>
      <c r="G423" s="39">
        <f t="shared" si="129"/>
        <v>-0.63636363636363635</v>
      </c>
      <c r="H423" s="40">
        <f t="shared" si="130"/>
        <v>-5.7283142389525366E-3</v>
      </c>
    </row>
    <row r="424" spans="1:8" s="42" customFormat="1" ht="15" x14ac:dyDescent="0.2">
      <c r="B424" s="36" t="s">
        <v>301</v>
      </c>
      <c r="C424" s="37">
        <v>2</v>
      </c>
      <c r="D424" s="37">
        <v>2</v>
      </c>
      <c r="E424" s="38">
        <f t="shared" si="127"/>
        <v>1.6366612111292963E-3</v>
      </c>
      <c r="F424" s="38">
        <f t="shared" si="128"/>
        <v>2.1953896816684962E-3</v>
      </c>
      <c r="G424" s="39">
        <f t="shared" si="129"/>
        <v>0</v>
      </c>
      <c r="H424" s="40">
        <f t="shared" si="130"/>
        <v>0</v>
      </c>
    </row>
    <row r="425" spans="1:8" s="42" customFormat="1" ht="15" x14ac:dyDescent="0.2">
      <c r="B425" s="36" t="s">
        <v>544</v>
      </c>
      <c r="C425" s="37">
        <v>0</v>
      </c>
      <c r="D425" s="37">
        <v>0</v>
      </c>
      <c r="E425" s="38" t="str">
        <f t="shared" si="127"/>
        <v/>
      </c>
      <c r="F425" s="38" t="str">
        <f t="shared" si="128"/>
        <v/>
      </c>
      <c r="G425" s="39" t="str">
        <f t="shared" si="129"/>
        <v>0</v>
      </c>
      <c r="H425" s="40" t="str">
        <f t="shared" si="130"/>
        <v/>
      </c>
    </row>
    <row r="426" spans="1:8" s="42" customFormat="1" ht="30" x14ac:dyDescent="0.2">
      <c r="B426" s="36" t="s">
        <v>545</v>
      </c>
      <c r="C426" s="37">
        <v>0</v>
      </c>
      <c r="D426" s="37">
        <v>0</v>
      </c>
      <c r="E426" s="38" t="str">
        <f t="shared" si="127"/>
        <v/>
      </c>
      <c r="F426" s="38" t="str">
        <f t="shared" si="128"/>
        <v/>
      </c>
      <c r="G426" s="39" t="str">
        <f t="shared" si="129"/>
        <v>0</v>
      </c>
      <c r="H426" s="40" t="str">
        <f t="shared" si="130"/>
        <v/>
      </c>
    </row>
    <row r="427" spans="1:8" s="42" customFormat="1" ht="15" x14ac:dyDescent="0.2">
      <c r="B427" s="36" t="s">
        <v>546</v>
      </c>
      <c r="C427" s="37">
        <v>0</v>
      </c>
      <c r="D427" s="37">
        <v>0</v>
      </c>
      <c r="E427" s="38" t="str">
        <f t="shared" si="127"/>
        <v/>
      </c>
      <c r="F427" s="38" t="str">
        <f t="shared" si="128"/>
        <v/>
      </c>
      <c r="G427" s="39" t="str">
        <f t="shared" si="129"/>
        <v>0</v>
      </c>
      <c r="H427" s="40" t="str">
        <f t="shared" si="130"/>
        <v/>
      </c>
    </row>
    <row r="428" spans="1:8" s="42" customFormat="1" ht="15" x14ac:dyDescent="0.2">
      <c r="B428" s="36" t="s">
        <v>123</v>
      </c>
      <c r="C428" s="37">
        <v>0</v>
      </c>
      <c r="D428" s="37">
        <v>0</v>
      </c>
      <c r="E428" s="38" t="str">
        <f t="shared" si="127"/>
        <v/>
      </c>
      <c r="F428" s="38" t="str">
        <f t="shared" si="128"/>
        <v/>
      </c>
      <c r="G428" s="39" t="str">
        <f t="shared" si="129"/>
        <v>0</v>
      </c>
      <c r="H428" s="40" t="str">
        <f t="shared" si="130"/>
        <v/>
      </c>
    </row>
    <row r="429" spans="1:8" s="42" customFormat="1" ht="15" x14ac:dyDescent="0.2">
      <c r="B429" s="36" t="s">
        <v>302</v>
      </c>
      <c r="C429" s="37">
        <v>0</v>
      </c>
      <c r="D429" s="37">
        <v>0</v>
      </c>
      <c r="E429" s="38" t="str">
        <f t="shared" si="127"/>
        <v/>
      </c>
      <c r="F429" s="38" t="str">
        <f t="shared" si="128"/>
        <v/>
      </c>
      <c r="G429" s="39" t="str">
        <f t="shared" si="129"/>
        <v>0</v>
      </c>
      <c r="H429" s="40" t="str">
        <f t="shared" si="130"/>
        <v/>
      </c>
    </row>
    <row r="430" spans="1:8" s="42" customFormat="1" ht="15" x14ac:dyDescent="0.2">
      <c r="B430" s="36" t="s">
        <v>124</v>
      </c>
      <c r="C430" s="37">
        <v>0</v>
      </c>
      <c r="D430" s="37">
        <v>0</v>
      </c>
      <c r="E430" s="38" t="str">
        <f t="shared" si="127"/>
        <v/>
      </c>
      <c r="F430" s="38" t="str">
        <f t="shared" si="128"/>
        <v/>
      </c>
      <c r="G430" s="39" t="str">
        <f t="shared" si="129"/>
        <v>0</v>
      </c>
      <c r="H430" s="40" t="str">
        <f t="shared" si="130"/>
        <v/>
      </c>
    </row>
    <row r="431" spans="1:8" s="42" customFormat="1" ht="15" x14ac:dyDescent="0.2">
      <c r="B431" s="36" t="s">
        <v>409</v>
      </c>
      <c r="C431" s="37">
        <v>0</v>
      </c>
      <c r="D431" s="37">
        <v>0</v>
      </c>
      <c r="E431" s="38" t="str">
        <f t="shared" si="127"/>
        <v/>
      </c>
      <c r="F431" s="38" t="str">
        <f t="shared" si="128"/>
        <v/>
      </c>
      <c r="G431" s="39" t="str">
        <f t="shared" si="129"/>
        <v>0</v>
      </c>
      <c r="H431" s="40" t="str">
        <f t="shared" si="130"/>
        <v/>
      </c>
    </row>
    <row r="432" spans="1:8" s="42" customFormat="1" ht="15" x14ac:dyDescent="0.2">
      <c r="B432" s="36" t="s">
        <v>122</v>
      </c>
      <c r="C432" s="37">
        <v>31</v>
      </c>
      <c r="D432" s="37">
        <v>9</v>
      </c>
      <c r="E432" s="38">
        <f t="shared" si="127"/>
        <v>2.5368248772504091E-2</v>
      </c>
      <c r="F432" s="38">
        <f t="shared" si="128"/>
        <v>9.8792535675082324E-3</v>
      </c>
      <c r="G432" s="39">
        <f t="shared" si="129"/>
        <v>-0.70967741935483875</v>
      </c>
      <c r="H432" s="40">
        <f t="shared" si="130"/>
        <v>-1.8003273322422259E-2</v>
      </c>
    </row>
    <row r="433" spans="2:8" s="42" customFormat="1" ht="15" x14ac:dyDescent="0.2">
      <c r="B433" s="36" t="s">
        <v>303</v>
      </c>
      <c r="C433" s="37">
        <v>1</v>
      </c>
      <c r="D433" s="37">
        <v>1</v>
      </c>
      <c r="E433" s="38">
        <f t="shared" si="127"/>
        <v>8.1833060556464816E-4</v>
      </c>
      <c r="F433" s="38">
        <f t="shared" si="128"/>
        <v>1.0976948408342481E-3</v>
      </c>
      <c r="G433" s="39">
        <f t="shared" si="129"/>
        <v>0</v>
      </c>
      <c r="H433" s="40">
        <f t="shared" si="130"/>
        <v>0</v>
      </c>
    </row>
    <row r="434" spans="2:8" s="42" customFormat="1" ht="15" x14ac:dyDescent="0.2">
      <c r="B434" s="36" t="s">
        <v>121</v>
      </c>
      <c r="C434" s="37">
        <v>0</v>
      </c>
      <c r="D434" s="37">
        <v>0</v>
      </c>
      <c r="E434" s="38" t="str">
        <f t="shared" si="127"/>
        <v/>
      </c>
      <c r="F434" s="38" t="str">
        <f t="shared" si="128"/>
        <v/>
      </c>
      <c r="G434" s="39" t="str">
        <f t="shared" si="129"/>
        <v>0</v>
      </c>
      <c r="H434" s="40" t="str">
        <f t="shared" si="130"/>
        <v/>
      </c>
    </row>
    <row r="435" spans="2:8" s="42" customFormat="1" ht="15" x14ac:dyDescent="0.2">
      <c r="B435" s="36" t="s">
        <v>373</v>
      </c>
      <c r="C435" s="37">
        <v>1</v>
      </c>
      <c r="D435" s="37">
        <v>0</v>
      </c>
      <c r="E435" s="38">
        <f t="shared" si="127"/>
        <v>8.1833060556464816E-4</v>
      </c>
      <c r="F435" s="38" t="str">
        <f t="shared" si="128"/>
        <v/>
      </c>
      <c r="G435" s="39" t="str">
        <f t="shared" si="129"/>
        <v>0</v>
      </c>
      <c r="H435" s="40">
        <f t="shared" si="130"/>
        <v>0</v>
      </c>
    </row>
    <row r="436" spans="2:8" s="42" customFormat="1" ht="15" x14ac:dyDescent="0.2">
      <c r="B436" s="36" t="s">
        <v>131</v>
      </c>
      <c r="C436" s="37">
        <v>0</v>
      </c>
      <c r="D436" s="37">
        <v>0</v>
      </c>
      <c r="E436" s="38" t="str">
        <f t="shared" si="127"/>
        <v/>
      </c>
      <c r="F436" s="38" t="str">
        <f t="shared" si="128"/>
        <v/>
      </c>
      <c r="G436" s="39" t="str">
        <f t="shared" si="129"/>
        <v>0</v>
      </c>
      <c r="H436" s="40" t="str">
        <f t="shared" si="130"/>
        <v/>
      </c>
    </row>
    <row r="437" spans="2:8" s="42" customFormat="1" ht="15" x14ac:dyDescent="0.2">
      <c r="B437" s="36" t="s">
        <v>118</v>
      </c>
      <c r="C437" s="37">
        <v>0</v>
      </c>
      <c r="D437" s="37">
        <v>0</v>
      </c>
      <c r="E437" s="38" t="str">
        <f t="shared" si="127"/>
        <v/>
      </c>
      <c r="F437" s="38" t="str">
        <f t="shared" si="128"/>
        <v/>
      </c>
      <c r="G437" s="39" t="str">
        <f t="shared" si="129"/>
        <v>0</v>
      </c>
      <c r="H437" s="40" t="str">
        <f t="shared" si="130"/>
        <v/>
      </c>
    </row>
    <row r="438" spans="2:8" s="42" customFormat="1" ht="15" x14ac:dyDescent="0.2">
      <c r="B438" s="36" t="s">
        <v>304</v>
      </c>
      <c r="C438" s="37">
        <v>37</v>
      </c>
      <c r="D438" s="37">
        <v>61</v>
      </c>
      <c r="E438" s="38">
        <f t="shared" si="127"/>
        <v>3.0278232405891982E-2</v>
      </c>
      <c r="F438" s="38">
        <f t="shared" si="128"/>
        <v>6.6959385290889128E-2</v>
      </c>
      <c r="G438" s="39">
        <f t="shared" si="129"/>
        <v>0.64864864864864868</v>
      </c>
      <c r="H438" s="40">
        <f t="shared" si="130"/>
        <v>1.9639934533551558E-2</v>
      </c>
    </row>
    <row r="439" spans="2:8" s="42" customFormat="1" ht="15" x14ac:dyDescent="0.2">
      <c r="B439" s="36" t="s">
        <v>547</v>
      </c>
      <c r="C439" s="37">
        <v>0</v>
      </c>
      <c r="D439" s="37">
        <v>0</v>
      </c>
      <c r="E439" s="38" t="str">
        <f t="shared" si="127"/>
        <v/>
      </c>
      <c r="F439" s="38" t="str">
        <f t="shared" si="128"/>
        <v/>
      </c>
      <c r="G439" s="39" t="str">
        <f t="shared" si="129"/>
        <v>0</v>
      </c>
      <c r="H439" s="40" t="str">
        <f t="shared" si="130"/>
        <v/>
      </c>
    </row>
    <row r="440" spans="2:8" s="42" customFormat="1" ht="15" x14ac:dyDescent="0.2">
      <c r="B440" s="36" t="s">
        <v>125</v>
      </c>
      <c r="C440" s="37">
        <v>0</v>
      </c>
      <c r="D440" s="37">
        <v>0</v>
      </c>
      <c r="E440" s="38" t="str">
        <f t="shared" si="127"/>
        <v/>
      </c>
      <c r="F440" s="38" t="str">
        <f t="shared" si="128"/>
        <v/>
      </c>
      <c r="G440" s="39" t="str">
        <f t="shared" si="129"/>
        <v>0</v>
      </c>
      <c r="H440" s="40" t="str">
        <f t="shared" si="130"/>
        <v/>
      </c>
    </row>
    <row r="441" spans="2:8" s="42" customFormat="1" ht="15" x14ac:dyDescent="0.2">
      <c r="B441" s="36" t="s">
        <v>129</v>
      </c>
      <c r="C441" s="37">
        <v>0</v>
      </c>
      <c r="D441" s="37">
        <v>0</v>
      </c>
      <c r="E441" s="38" t="str">
        <f t="shared" si="127"/>
        <v/>
      </c>
      <c r="F441" s="38" t="str">
        <f t="shared" si="128"/>
        <v/>
      </c>
      <c r="G441" s="39" t="str">
        <f t="shared" si="129"/>
        <v>0</v>
      </c>
      <c r="H441" s="40" t="str">
        <f t="shared" si="130"/>
        <v/>
      </c>
    </row>
    <row r="442" spans="2:8" s="42" customFormat="1" ht="15" x14ac:dyDescent="0.2">
      <c r="B442" s="36" t="s">
        <v>116</v>
      </c>
      <c r="C442" s="37">
        <v>3</v>
      </c>
      <c r="D442" s="37">
        <v>0</v>
      </c>
      <c r="E442" s="38">
        <f t="shared" si="127"/>
        <v>2.4549918166939444E-3</v>
      </c>
      <c r="F442" s="38" t="str">
        <f t="shared" si="128"/>
        <v/>
      </c>
      <c r="G442" s="39" t="str">
        <f t="shared" si="129"/>
        <v>0</v>
      </c>
      <c r="H442" s="40">
        <f t="shared" si="130"/>
        <v>0</v>
      </c>
    </row>
    <row r="443" spans="2:8" s="42" customFormat="1" ht="15" x14ac:dyDescent="0.2">
      <c r="B443" s="36" t="s">
        <v>120</v>
      </c>
      <c r="C443" s="37">
        <v>0</v>
      </c>
      <c r="D443" s="37">
        <v>0</v>
      </c>
      <c r="E443" s="38" t="str">
        <f t="shared" si="127"/>
        <v/>
      </c>
      <c r="F443" s="38" t="str">
        <f t="shared" si="128"/>
        <v/>
      </c>
      <c r="G443" s="39" t="str">
        <f t="shared" si="129"/>
        <v>0</v>
      </c>
      <c r="H443" s="40" t="str">
        <f t="shared" si="130"/>
        <v/>
      </c>
    </row>
    <row r="444" spans="2:8" s="42" customFormat="1" ht="15" x14ac:dyDescent="0.2">
      <c r="B444" s="36" t="s">
        <v>126</v>
      </c>
      <c r="C444" s="37">
        <v>0</v>
      </c>
      <c r="D444" s="37">
        <v>0</v>
      </c>
      <c r="E444" s="38" t="str">
        <f t="shared" si="127"/>
        <v/>
      </c>
      <c r="F444" s="38" t="str">
        <f t="shared" si="128"/>
        <v/>
      </c>
      <c r="G444" s="39" t="str">
        <f t="shared" si="129"/>
        <v>0</v>
      </c>
      <c r="H444" s="40" t="str">
        <f t="shared" si="130"/>
        <v/>
      </c>
    </row>
    <row r="445" spans="2:8" s="42" customFormat="1" ht="15" x14ac:dyDescent="0.2">
      <c r="B445" s="36" t="s">
        <v>130</v>
      </c>
      <c r="C445" s="37">
        <v>0</v>
      </c>
      <c r="D445" s="37">
        <v>0</v>
      </c>
      <c r="E445" s="38" t="str">
        <f t="shared" si="127"/>
        <v/>
      </c>
      <c r="F445" s="38" t="str">
        <f t="shared" si="128"/>
        <v/>
      </c>
      <c r="G445" s="39" t="str">
        <f t="shared" si="129"/>
        <v>0</v>
      </c>
      <c r="H445" s="40" t="str">
        <f t="shared" si="130"/>
        <v/>
      </c>
    </row>
    <row r="446" spans="2:8" s="42" customFormat="1" ht="15" x14ac:dyDescent="0.2">
      <c r="B446" s="36" t="s">
        <v>305</v>
      </c>
      <c r="C446" s="37">
        <v>0</v>
      </c>
      <c r="D446" s="37">
        <v>14</v>
      </c>
      <c r="E446" s="38" t="str">
        <f t="shared" si="127"/>
        <v/>
      </c>
      <c r="F446" s="38">
        <f t="shared" si="128"/>
        <v>1.5367727771679473E-2</v>
      </c>
      <c r="G446" s="39" t="str">
        <f t="shared" si="129"/>
        <v>0</v>
      </c>
      <c r="H446" s="40" t="str">
        <f t="shared" si="130"/>
        <v/>
      </c>
    </row>
    <row r="447" spans="2:8" s="42" customFormat="1" ht="30" x14ac:dyDescent="0.2">
      <c r="B447" s="36" t="s">
        <v>548</v>
      </c>
      <c r="C447" s="37">
        <v>0</v>
      </c>
      <c r="D447" s="37">
        <v>0</v>
      </c>
      <c r="E447" s="38" t="str">
        <f t="shared" si="127"/>
        <v/>
      </c>
      <c r="F447" s="38" t="str">
        <f t="shared" si="128"/>
        <v/>
      </c>
      <c r="G447" s="39" t="str">
        <f t="shared" si="129"/>
        <v>0</v>
      </c>
      <c r="H447" s="40" t="str">
        <f t="shared" si="130"/>
        <v/>
      </c>
    </row>
    <row r="448" spans="2:8" s="42" customFormat="1" ht="15" x14ac:dyDescent="0.2">
      <c r="B448" s="36" t="s">
        <v>306</v>
      </c>
      <c r="C448" s="37">
        <v>23</v>
      </c>
      <c r="D448" s="37">
        <v>8</v>
      </c>
      <c r="E448" s="38">
        <f t="shared" si="127"/>
        <v>1.8821603927986905E-2</v>
      </c>
      <c r="F448" s="38">
        <f t="shared" si="128"/>
        <v>8.7815587266739849E-3</v>
      </c>
      <c r="G448" s="39">
        <f t="shared" si="129"/>
        <v>-0.65217391304347827</v>
      </c>
      <c r="H448" s="40">
        <f t="shared" si="130"/>
        <v>-1.2274959083469721E-2</v>
      </c>
    </row>
    <row r="449" spans="2:8" s="42" customFormat="1" ht="15" x14ac:dyDescent="0.2">
      <c r="B449" s="36" t="s">
        <v>307</v>
      </c>
      <c r="C449" s="37">
        <v>0</v>
      </c>
      <c r="D449" s="37">
        <v>0</v>
      </c>
      <c r="E449" s="38" t="str">
        <f t="shared" si="127"/>
        <v/>
      </c>
      <c r="F449" s="38" t="str">
        <f t="shared" si="128"/>
        <v/>
      </c>
      <c r="G449" s="39" t="str">
        <f t="shared" si="129"/>
        <v>0</v>
      </c>
      <c r="H449" s="40" t="str">
        <f t="shared" si="130"/>
        <v/>
      </c>
    </row>
    <row r="450" spans="2:8" s="42" customFormat="1" ht="15" x14ac:dyDescent="0.2">
      <c r="B450" s="36" t="s">
        <v>549</v>
      </c>
      <c r="C450" s="37">
        <v>3</v>
      </c>
      <c r="D450" s="37">
        <v>3</v>
      </c>
      <c r="E450" s="38">
        <f t="shared" si="127"/>
        <v>2.4549918166939444E-3</v>
      </c>
      <c r="F450" s="38">
        <f t="shared" si="128"/>
        <v>3.2930845225027441E-3</v>
      </c>
      <c r="G450" s="39">
        <f t="shared" si="129"/>
        <v>0</v>
      </c>
      <c r="H450" s="40">
        <f t="shared" si="130"/>
        <v>0</v>
      </c>
    </row>
    <row r="451" spans="2:8" s="42" customFormat="1" ht="15" x14ac:dyDescent="0.2">
      <c r="B451" s="36" t="s">
        <v>308</v>
      </c>
      <c r="C451" s="37">
        <v>62</v>
      </c>
      <c r="D451" s="37">
        <v>25</v>
      </c>
      <c r="E451" s="38">
        <f t="shared" si="127"/>
        <v>5.0736497545008183E-2</v>
      </c>
      <c r="F451" s="38">
        <f t="shared" si="128"/>
        <v>2.7442371020856202E-2</v>
      </c>
      <c r="G451" s="39">
        <f t="shared" si="129"/>
        <v>-0.59677419354838712</v>
      </c>
      <c r="H451" s="40">
        <f t="shared" si="130"/>
        <v>-3.0278232405891982E-2</v>
      </c>
    </row>
    <row r="452" spans="2:8" s="42" customFormat="1" ht="15" x14ac:dyDescent="0.2">
      <c r="B452" s="36" t="s">
        <v>309</v>
      </c>
      <c r="C452" s="37">
        <v>9</v>
      </c>
      <c r="D452" s="37">
        <v>1</v>
      </c>
      <c r="E452" s="38">
        <f t="shared" si="127"/>
        <v>7.3649754500818331E-3</v>
      </c>
      <c r="F452" s="38">
        <f t="shared" si="128"/>
        <v>1.0976948408342481E-3</v>
      </c>
      <c r="G452" s="39">
        <f t="shared" si="129"/>
        <v>-0.88888888888888884</v>
      </c>
      <c r="H452" s="40">
        <f t="shared" si="130"/>
        <v>-6.5466448445171844E-3</v>
      </c>
    </row>
    <row r="453" spans="2:8" s="42" customFormat="1" ht="15" x14ac:dyDescent="0.2">
      <c r="B453" s="36" t="s">
        <v>310</v>
      </c>
      <c r="C453" s="37">
        <v>1</v>
      </c>
      <c r="D453" s="37">
        <v>0</v>
      </c>
      <c r="E453" s="38">
        <f t="shared" si="127"/>
        <v>8.1833060556464816E-4</v>
      </c>
      <c r="F453" s="38" t="str">
        <f t="shared" si="128"/>
        <v/>
      </c>
      <c r="G453" s="39" t="str">
        <f t="shared" si="129"/>
        <v>0</v>
      </c>
      <c r="H453" s="40">
        <f t="shared" si="130"/>
        <v>0</v>
      </c>
    </row>
    <row r="454" spans="2:8" s="42" customFormat="1" ht="15" x14ac:dyDescent="0.2">
      <c r="B454" s="36" t="s">
        <v>117</v>
      </c>
      <c r="C454" s="37">
        <v>1</v>
      </c>
      <c r="D454" s="37">
        <v>0</v>
      </c>
      <c r="E454" s="38">
        <f t="shared" si="127"/>
        <v>8.1833060556464816E-4</v>
      </c>
      <c r="F454" s="38" t="str">
        <f t="shared" si="128"/>
        <v/>
      </c>
      <c r="G454" s="39" t="str">
        <f t="shared" si="129"/>
        <v>0</v>
      </c>
      <c r="H454" s="40">
        <f t="shared" si="130"/>
        <v>0</v>
      </c>
    </row>
    <row r="455" spans="2:8" s="42" customFormat="1" ht="15" x14ac:dyDescent="0.2">
      <c r="B455" s="36" t="s">
        <v>311</v>
      </c>
      <c r="C455" s="37">
        <v>0</v>
      </c>
      <c r="D455" s="37">
        <v>0</v>
      </c>
      <c r="E455" s="38" t="str">
        <f t="shared" si="127"/>
        <v/>
      </c>
      <c r="F455" s="38" t="str">
        <f t="shared" si="128"/>
        <v/>
      </c>
      <c r="G455" s="39" t="str">
        <f t="shared" si="129"/>
        <v>0</v>
      </c>
      <c r="H455" s="40" t="str">
        <f t="shared" si="130"/>
        <v/>
      </c>
    </row>
    <row r="456" spans="2:8" s="42" customFormat="1" ht="15" x14ac:dyDescent="0.2">
      <c r="B456" s="36" t="s">
        <v>312</v>
      </c>
      <c r="C456" s="37">
        <v>12</v>
      </c>
      <c r="D456" s="37">
        <v>8</v>
      </c>
      <c r="E456" s="38">
        <f t="shared" si="127"/>
        <v>9.8199672667757774E-3</v>
      </c>
      <c r="F456" s="38">
        <f t="shared" si="128"/>
        <v>8.7815587266739849E-3</v>
      </c>
      <c r="G456" s="39">
        <f t="shared" si="129"/>
        <v>-0.33333333333333331</v>
      </c>
      <c r="H456" s="40">
        <f t="shared" si="130"/>
        <v>-3.2733224222585922E-3</v>
      </c>
    </row>
    <row r="457" spans="2:8" s="42" customFormat="1" ht="15" x14ac:dyDescent="0.2">
      <c r="B457" s="36" t="s">
        <v>550</v>
      </c>
      <c r="C457" s="37">
        <v>52</v>
      </c>
      <c r="D457" s="37">
        <v>1</v>
      </c>
      <c r="E457" s="38">
        <f t="shared" si="127"/>
        <v>4.2553191489361701E-2</v>
      </c>
      <c r="F457" s="38">
        <f t="shared" si="128"/>
        <v>1.0976948408342481E-3</v>
      </c>
      <c r="G457" s="39">
        <f t="shared" si="129"/>
        <v>-0.98076923076923073</v>
      </c>
      <c r="H457" s="40">
        <f t="shared" si="130"/>
        <v>-4.1734860883797048E-2</v>
      </c>
    </row>
    <row r="458" spans="2:8" s="42" customFormat="1" ht="15" x14ac:dyDescent="0.2">
      <c r="B458" s="36" t="s">
        <v>313</v>
      </c>
      <c r="C458" s="37">
        <v>0</v>
      </c>
      <c r="D458" s="37">
        <v>0</v>
      </c>
      <c r="E458" s="38" t="str">
        <f t="shared" si="127"/>
        <v/>
      </c>
      <c r="F458" s="38" t="str">
        <f t="shared" si="128"/>
        <v/>
      </c>
      <c r="G458" s="39" t="str">
        <f t="shared" si="129"/>
        <v>0</v>
      </c>
      <c r="H458" s="40" t="str">
        <f t="shared" si="130"/>
        <v/>
      </c>
    </row>
    <row r="459" spans="2:8" s="42" customFormat="1" ht="15" x14ac:dyDescent="0.2">
      <c r="B459" s="36" t="s">
        <v>314</v>
      </c>
      <c r="C459" s="37">
        <v>0</v>
      </c>
      <c r="D459" s="37">
        <v>0</v>
      </c>
      <c r="E459" s="38" t="str">
        <f t="shared" si="127"/>
        <v/>
      </c>
      <c r="F459" s="38" t="str">
        <f t="shared" si="128"/>
        <v/>
      </c>
      <c r="G459" s="39" t="str">
        <f t="shared" si="129"/>
        <v>0</v>
      </c>
      <c r="H459" s="40" t="str">
        <f t="shared" si="130"/>
        <v/>
      </c>
    </row>
    <row r="460" spans="2:8" s="42" customFormat="1" ht="15" x14ac:dyDescent="0.2">
      <c r="B460" s="36" t="s">
        <v>315</v>
      </c>
      <c r="C460" s="37">
        <v>0</v>
      </c>
      <c r="D460" s="37">
        <v>0</v>
      </c>
      <c r="E460" s="38" t="str">
        <f t="shared" si="127"/>
        <v/>
      </c>
      <c r="F460" s="38" t="str">
        <f t="shared" si="128"/>
        <v/>
      </c>
      <c r="G460" s="39" t="str">
        <f t="shared" si="129"/>
        <v>0</v>
      </c>
      <c r="H460" s="40" t="str">
        <f t="shared" si="130"/>
        <v/>
      </c>
    </row>
    <row r="461" spans="2:8" s="42" customFormat="1" ht="15" x14ac:dyDescent="0.2">
      <c r="B461" s="36" t="s">
        <v>316</v>
      </c>
      <c r="C461" s="37">
        <v>0</v>
      </c>
      <c r="D461" s="37">
        <v>0</v>
      </c>
      <c r="E461" s="38" t="str">
        <f t="shared" si="127"/>
        <v/>
      </c>
      <c r="F461" s="38" t="str">
        <f t="shared" si="128"/>
        <v/>
      </c>
      <c r="G461" s="39" t="str">
        <f t="shared" si="129"/>
        <v>0</v>
      </c>
      <c r="H461" s="40" t="str">
        <f t="shared" si="130"/>
        <v/>
      </c>
    </row>
    <row r="462" spans="2:8" s="42" customFormat="1" ht="15" x14ac:dyDescent="0.2">
      <c r="B462" s="36" t="s">
        <v>140</v>
      </c>
      <c r="C462" s="37">
        <v>1</v>
      </c>
      <c r="D462" s="37">
        <v>3</v>
      </c>
      <c r="E462" s="38">
        <f t="shared" si="127"/>
        <v>8.1833060556464816E-4</v>
      </c>
      <c r="F462" s="38">
        <f t="shared" si="128"/>
        <v>3.2930845225027441E-3</v>
      </c>
      <c r="G462" s="39">
        <f t="shared" si="129"/>
        <v>2</v>
      </c>
      <c r="H462" s="40">
        <f t="shared" si="130"/>
        <v>1.6366612111292963E-3</v>
      </c>
    </row>
    <row r="463" spans="2:8" s="42" customFormat="1" ht="30" x14ac:dyDescent="0.2">
      <c r="B463" s="36" t="s">
        <v>141</v>
      </c>
      <c r="C463" s="37">
        <v>0</v>
      </c>
      <c r="D463" s="37">
        <v>0</v>
      </c>
      <c r="E463" s="38" t="str">
        <f t="shared" si="127"/>
        <v/>
      </c>
      <c r="F463" s="38" t="str">
        <f t="shared" si="128"/>
        <v/>
      </c>
      <c r="G463" s="39" t="str">
        <f t="shared" si="129"/>
        <v>0</v>
      </c>
      <c r="H463" s="40" t="str">
        <f t="shared" si="130"/>
        <v/>
      </c>
    </row>
    <row r="464" spans="2:8" s="42" customFormat="1" ht="15" x14ac:dyDescent="0.2">
      <c r="B464" s="36" t="s">
        <v>317</v>
      </c>
      <c r="C464" s="37">
        <v>0</v>
      </c>
      <c r="D464" s="37">
        <v>0</v>
      </c>
      <c r="E464" s="38" t="str">
        <f t="shared" si="127"/>
        <v/>
      </c>
      <c r="F464" s="38" t="str">
        <f t="shared" si="128"/>
        <v/>
      </c>
      <c r="G464" s="39" t="str">
        <f t="shared" si="129"/>
        <v>0</v>
      </c>
      <c r="H464" s="40" t="str">
        <f t="shared" si="130"/>
        <v/>
      </c>
    </row>
    <row r="465" spans="2:8" s="42" customFormat="1" ht="15" x14ac:dyDescent="0.2">
      <c r="B465" s="36" t="s">
        <v>318</v>
      </c>
      <c r="C465" s="37">
        <v>0</v>
      </c>
      <c r="D465" s="37">
        <v>0</v>
      </c>
      <c r="E465" s="38" t="str">
        <f t="shared" si="127"/>
        <v/>
      </c>
      <c r="F465" s="38" t="str">
        <f t="shared" si="128"/>
        <v/>
      </c>
      <c r="G465" s="39" t="str">
        <f t="shared" si="129"/>
        <v>0</v>
      </c>
      <c r="H465" s="40" t="str">
        <f t="shared" si="130"/>
        <v/>
      </c>
    </row>
    <row r="466" spans="2:8" s="42" customFormat="1" ht="30" x14ac:dyDescent="0.2">
      <c r="B466" s="36" t="s">
        <v>319</v>
      </c>
      <c r="C466" s="37">
        <v>0</v>
      </c>
      <c r="D466" s="37">
        <v>0</v>
      </c>
      <c r="E466" s="38" t="str">
        <f t="shared" si="127"/>
        <v/>
      </c>
      <c r="F466" s="38" t="str">
        <f t="shared" si="128"/>
        <v/>
      </c>
      <c r="G466" s="39" t="str">
        <f t="shared" si="129"/>
        <v>0</v>
      </c>
      <c r="H466" s="40" t="str">
        <f t="shared" si="130"/>
        <v/>
      </c>
    </row>
    <row r="467" spans="2:8" s="42" customFormat="1" ht="15" x14ac:dyDescent="0.2">
      <c r="B467" s="36" t="s">
        <v>138</v>
      </c>
      <c r="C467" s="37">
        <v>2</v>
      </c>
      <c r="D467" s="37">
        <v>0</v>
      </c>
      <c r="E467" s="38">
        <f t="shared" si="127"/>
        <v>1.6366612111292963E-3</v>
      </c>
      <c r="F467" s="38" t="str">
        <f t="shared" si="128"/>
        <v/>
      </c>
      <c r="G467" s="39" t="str">
        <f t="shared" si="129"/>
        <v>0</v>
      </c>
      <c r="H467" s="40">
        <f t="shared" si="130"/>
        <v>0</v>
      </c>
    </row>
    <row r="468" spans="2:8" s="42" customFormat="1" ht="15" x14ac:dyDescent="0.2">
      <c r="B468" s="36" t="s">
        <v>320</v>
      </c>
      <c r="C468" s="37">
        <v>0</v>
      </c>
      <c r="D468" s="37">
        <v>0</v>
      </c>
      <c r="E468" s="38" t="str">
        <f t="shared" si="127"/>
        <v/>
      </c>
      <c r="F468" s="38" t="str">
        <f t="shared" si="128"/>
        <v/>
      </c>
      <c r="G468" s="39" t="str">
        <f t="shared" si="129"/>
        <v>0</v>
      </c>
      <c r="H468" s="40" t="str">
        <f t="shared" si="130"/>
        <v/>
      </c>
    </row>
    <row r="469" spans="2:8" s="42" customFormat="1" ht="15" x14ac:dyDescent="0.2">
      <c r="B469" s="36" t="s">
        <v>321</v>
      </c>
      <c r="C469" s="37">
        <v>0</v>
      </c>
      <c r="D469" s="37">
        <v>0</v>
      </c>
      <c r="E469" s="38" t="str">
        <f t="shared" ref="E469:E534" si="147">+IF(C469=0,"",C469/C$329)</f>
        <v/>
      </c>
      <c r="F469" s="38" t="str">
        <f t="shared" ref="F469:F534" si="148">+IF(D469=0,"",D469/D$329)</f>
        <v/>
      </c>
      <c r="G469" s="39" t="str">
        <f t="shared" ref="G469:G534" si="149">+IF(OR(AND(D469=0),(C469=0)),"0",((D469-C469)/C469))</f>
        <v>0</v>
      </c>
      <c r="H469" s="40" t="str">
        <f t="shared" ref="H469:H534" si="150">+IF(OR(AND(E469=""),(G469="")),"",E469*G469)</f>
        <v/>
      </c>
    </row>
    <row r="470" spans="2:8" s="42" customFormat="1" ht="15" x14ac:dyDescent="0.2">
      <c r="B470" s="36" t="s">
        <v>322</v>
      </c>
      <c r="C470" s="37">
        <v>0</v>
      </c>
      <c r="D470" s="37">
        <v>0</v>
      </c>
      <c r="E470" s="38" t="str">
        <f t="shared" si="147"/>
        <v/>
      </c>
      <c r="F470" s="38" t="str">
        <f t="shared" si="148"/>
        <v/>
      </c>
      <c r="G470" s="39" t="str">
        <f t="shared" si="149"/>
        <v>0</v>
      </c>
      <c r="H470" s="40" t="str">
        <f t="shared" si="150"/>
        <v/>
      </c>
    </row>
    <row r="471" spans="2:8" s="42" customFormat="1" ht="30" x14ac:dyDescent="0.2">
      <c r="B471" s="36" t="s">
        <v>323</v>
      </c>
      <c r="C471" s="37">
        <v>0</v>
      </c>
      <c r="D471" s="37">
        <v>0</v>
      </c>
      <c r="E471" s="38" t="str">
        <f t="shared" si="147"/>
        <v/>
      </c>
      <c r="F471" s="38" t="str">
        <f t="shared" si="148"/>
        <v/>
      </c>
      <c r="G471" s="39" t="str">
        <f t="shared" si="149"/>
        <v>0</v>
      </c>
      <c r="H471" s="40" t="str">
        <f t="shared" si="150"/>
        <v/>
      </c>
    </row>
    <row r="472" spans="2:8" s="42" customFormat="1" ht="15" x14ac:dyDescent="0.2">
      <c r="B472" s="36" t="s">
        <v>136</v>
      </c>
      <c r="C472" s="37">
        <v>0</v>
      </c>
      <c r="D472" s="37">
        <v>0</v>
      </c>
      <c r="E472" s="38" t="str">
        <f t="shared" si="147"/>
        <v/>
      </c>
      <c r="F472" s="38" t="str">
        <f t="shared" si="148"/>
        <v/>
      </c>
      <c r="G472" s="39" t="str">
        <f t="shared" si="149"/>
        <v>0</v>
      </c>
      <c r="H472" s="40" t="str">
        <f t="shared" si="150"/>
        <v/>
      </c>
    </row>
    <row r="473" spans="2:8" s="42" customFormat="1" ht="15" x14ac:dyDescent="0.2">
      <c r="B473" s="36" t="s">
        <v>324</v>
      </c>
      <c r="C473" s="37">
        <v>0</v>
      </c>
      <c r="D473" s="37">
        <v>0</v>
      </c>
      <c r="E473" s="38" t="str">
        <f t="shared" si="147"/>
        <v/>
      </c>
      <c r="F473" s="38" t="str">
        <f t="shared" si="148"/>
        <v/>
      </c>
      <c r="G473" s="39" t="str">
        <f t="shared" si="149"/>
        <v>0</v>
      </c>
      <c r="H473" s="40" t="str">
        <f t="shared" si="150"/>
        <v/>
      </c>
    </row>
    <row r="474" spans="2:8" s="42" customFormat="1" ht="15" x14ac:dyDescent="0.2">
      <c r="B474" s="36" t="s">
        <v>325</v>
      </c>
      <c r="C474" s="37">
        <v>0</v>
      </c>
      <c r="D474" s="37">
        <v>0</v>
      </c>
      <c r="E474" s="38" t="str">
        <f t="shared" si="147"/>
        <v/>
      </c>
      <c r="F474" s="38" t="str">
        <f t="shared" si="148"/>
        <v/>
      </c>
      <c r="G474" s="39" t="str">
        <f t="shared" si="149"/>
        <v>0</v>
      </c>
      <c r="H474" s="40" t="str">
        <f t="shared" si="150"/>
        <v/>
      </c>
    </row>
    <row r="475" spans="2:8" s="42" customFormat="1" ht="15" x14ac:dyDescent="0.2">
      <c r="B475" s="36" t="s">
        <v>551</v>
      </c>
      <c r="C475" s="37">
        <v>0</v>
      </c>
      <c r="D475" s="37">
        <v>0</v>
      </c>
      <c r="E475" s="38" t="str">
        <f t="shared" si="147"/>
        <v/>
      </c>
      <c r="F475" s="38" t="str">
        <f t="shared" si="148"/>
        <v/>
      </c>
      <c r="G475" s="39" t="str">
        <f t="shared" si="149"/>
        <v>0</v>
      </c>
      <c r="H475" s="40" t="str">
        <f t="shared" si="150"/>
        <v/>
      </c>
    </row>
    <row r="476" spans="2:8" s="42" customFormat="1" ht="15" x14ac:dyDescent="0.2">
      <c r="B476" s="36" t="s">
        <v>144</v>
      </c>
      <c r="C476" s="37">
        <v>0</v>
      </c>
      <c r="D476" s="37">
        <v>0</v>
      </c>
      <c r="E476" s="38" t="str">
        <f t="shared" si="147"/>
        <v/>
      </c>
      <c r="F476" s="38" t="str">
        <f t="shared" si="148"/>
        <v/>
      </c>
      <c r="G476" s="39" t="str">
        <f t="shared" si="149"/>
        <v>0</v>
      </c>
      <c r="H476" s="40" t="str">
        <f t="shared" si="150"/>
        <v/>
      </c>
    </row>
    <row r="477" spans="2:8" s="42" customFormat="1" ht="15" x14ac:dyDescent="0.2">
      <c r="B477" s="36" t="s">
        <v>552</v>
      </c>
      <c r="C477" s="37">
        <v>1</v>
      </c>
      <c r="D477" s="37">
        <v>0</v>
      </c>
      <c r="E477" s="38">
        <f t="shared" si="147"/>
        <v>8.1833060556464816E-4</v>
      </c>
      <c r="F477" s="38" t="str">
        <f t="shared" si="148"/>
        <v/>
      </c>
      <c r="G477" s="39" t="str">
        <f t="shared" si="149"/>
        <v>0</v>
      </c>
      <c r="H477" s="40">
        <f t="shared" si="150"/>
        <v>0</v>
      </c>
    </row>
    <row r="478" spans="2:8" s="42" customFormat="1" ht="15" x14ac:dyDescent="0.2">
      <c r="B478" s="36" t="s">
        <v>137</v>
      </c>
      <c r="C478" s="37">
        <v>0</v>
      </c>
      <c r="D478" s="37">
        <v>0</v>
      </c>
      <c r="E478" s="38" t="str">
        <f t="shared" si="147"/>
        <v/>
      </c>
      <c r="F478" s="38" t="str">
        <f t="shared" si="148"/>
        <v/>
      </c>
      <c r="G478" s="39" t="str">
        <f t="shared" si="149"/>
        <v>0</v>
      </c>
      <c r="H478" s="40" t="str">
        <f t="shared" si="150"/>
        <v/>
      </c>
    </row>
    <row r="479" spans="2:8" s="42" customFormat="1" ht="30" x14ac:dyDescent="0.2">
      <c r="B479" s="36" t="s">
        <v>326</v>
      </c>
      <c r="C479" s="37">
        <v>0</v>
      </c>
      <c r="D479" s="37">
        <v>0</v>
      </c>
      <c r="E479" s="38" t="str">
        <f t="shared" si="147"/>
        <v/>
      </c>
      <c r="F479" s="38" t="str">
        <f t="shared" si="148"/>
        <v/>
      </c>
      <c r="G479" s="39" t="str">
        <f t="shared" si="149"/>
        <v>0</v>
      </c>
      <c r="H479" s="40" t="str">
        <f t="shared" si="150"/>
        <v/>
      </c>
    </row>
    <row r="480" spans="2:8" s="42" customFormat="1" ht="15" x14ac:dyDescent="0.2">
      <c r="B480" s="36" t="s">
        <v>139</v>
      </c>
      <c r="C480" s="37">
        <v>0</v>
      </c>
      <c r="D480" s="37">
        <v>0</v>
      </c>
      <c r="E480" s="38" t="str">
        <f t="shared" si="147"/>
        <v/>
      </c>
      <c r="F480" s="38" t="str">
        <f t="shared" si="148"/>
        <v/>
      </c>
      <c r="G480" s="39" t="str">
        <f t="shared" si="149"/>
        <v>0</v>
      </c>
      <c r="H480" s="40" t="str">
        <f t="shared" si="150"/>
        <v/>
      </c>
    </row>
    <row r="481" spans="2:8" s="42" customFormat="1" ht="30" x14ac:dyDescent="0.2">
      <c r="B481" s="36" t="s">
        <v>327</v>
      </c>
      <c r="C481" s="37">
        <v>0</v>
      </c>
      <c r="D481" s="37">
        <v>0</v>
      </c>
      <c r="E481" s="38" t="str">
        <f t="shared" si="147"/>
        <v/>
      </c>
      <c r="F481" s="38" t="str">
        <f t="shared" si="148"/>
        <v/>
      </c>
      <c r="G481" s="39" t="str">
        <f t="shared" si="149"/>
        <v>0</v>
      </c>
      <c r="H481" s="40" t="str">
        <f t="shared" si="150"/>
        <v/>
      </c>
    </row>
    <row r="482" spans="2:8" s="42" customFormat="1" ht="30" x14ac:dyDescent="0.2">
      <c r="B482" s="36" t="s">
        <v>328</v>
      </c>
      <c r="C482" s="37">
        <v>4</v>
      </c>
      <c r="D482" s="37">
        <v>0</v>
      </c>
      <c r="E482" s="38">
        <f t="shared" si="147"/>
        <v>3.2733224222585926E-3</v>
      </c>
      <c r="F482" s="38" t="str">
        <f t="shared" si="148"/>
        <v/>
      </c>
      <c r="G482" s="39" t="str">
        <f t="shared" si="149"/>
        <v>0</v>
      </c>
      <c r="H482" s="40">
        <f t="shared" si="150"/>
        <v>0</v>
      </c>
    </row>
    <row r="483" spans="2:8" s="42" customFormat="1" ht="15" x14ac:dyDescent="0.2">
      <c r="B483" s="36" t="s">
        <v>132</v>
      </c>
      <c r="C483" s="37">
        <v>2</v>
      </c>
      <c r="D483" s="37">
        <v>0</v>
      </c>
      <c r="E483" s="38">
        <f t="shared" si="147"/>
        <v>1.6366612111292963E-3</v>
      </c>
      <c r="F483" s="38" t="str">
        <f t="shared" si="148"/>
        <v/>
      </c>
      <c r="G483" s="39" t="str">
        <f t="shared" si="149"/>
        <v>0</v>
      </c>
      <c r="H483" s="40">
        <f t="shared" si="150"/>
        <v>0</v>
      </c>
    </row>
    <row r="484" spans="2:8" s="42" customFormat="1" ht="30" x14ac:dyDescent="0.2">
      <c r="B484" s="36" t="s">
        <v>553</v>
      </c>
      <c r="C484" s="37">
        <v>0</v>
      </c>
      <c r="D484" s="37">
        <v>0</v>
      </c>
      <c r="E484" s="38" t="str">
        <f t="shared" si="147"/>
        <v/>
      </c>
      <c r="F484" s="38" t="str">
        <f t="shared" si="148"/>
        <v/>
      </c>
      <c r="G484" s="39" t="str">
        <f t="shared" si="149"/>
        <v>0</v>
      </c>
      <c r="H484" s="40" t="str">
        <f t="shared" si="150"/>
        <v/>
      </c>
    </row>
    <row r="485" spans="2:8" s="42" customFormat="1" ht="30" x14ac:dyDescent="0.2">
      <c r="B485" s="36" t="s">
        <v>329</v>
      </c>
      <c r="C485" s="37">
        <v>0</v>
      </c>
      <c r="D485" s="37">
        <v>0</v>
      </c>
      <c r="E485" s="38" t="str">
        <f t="shared" si="147"/>
        <v/>
      </c>
      <c r="F485" s="38" t="str">
        <f t="shared" si="148"/>
        <v/>
      </c>
      <c r="G485" s="39" t="str">
        <f t="shared" si="149"/>
        <v>0</v>
      </c>
      <c r="H485" s="40" t="str">
        <f t="shared" si="150"/>
        <v/>
      </c>
    </row>
    <row r="486" spans="2:8" s="42" customFormat="1" ht="30" x14ac:dyDescent="0.2">
      <c r="B486" s="36" t="s">
        <v>618</v>
      </c>
      <c r="C486" s="37">
        <v>0</v>
      </c>
      <c r="D486" s="37"/>
      <c r="E486" s="38" t="str">
        <f t="shared" si="147"/>
        <v/>
      </c>
      <c r="F486" s="38" t="str">
        <f t="shared" si="148"/>
        <v/>
      </c>
      <c r="G486" s="39" t="str">
        <f t="shared" si="149"/>
        <v>0</v>
      </c>
      <c r="H486" s="40" t="str">
        <f t="shared" si="150"/>
        <v/>
      </c>
    </row>
    <row r="487" spans="2:8" s="42" customFormat="1" ht="15" x14ac:dyDescent="0.2">
      <c r="B487" s="36" t="s">
        <v>330</v>
      </c>
      <c r="C487" s="37">
        <v>0</v>
      </c>
      <c r="D487" s="37"/>
      <c r="E487" s="38" t="str">
        <f t="shared" si="147"/>
        <v/>
      </c>
      <c r="F487" s="38" t="str">
        <f t="shared" si="148"/>
        <v/>
      </c>
      <c r="G487" s="39" t="str">
        <f t="shared" si="149"/>
        <v>0</v>
      </c>
      <c r="H487" s="40" t="str">
        <f t="shared" si="150"/>
        <v/>
      </c>
    </row>
    <row r="488" spans="2:8" s="42" customFormat="1" ht="15" x14ac:dyDescent="0.2">
      <c r="B488" s="36" t="s">
        <v>331</v>
      </c>
      <c r="C488" s="37">
        <v>0</v>
      </c>
      <c r="D488" s="37"/>
      <c r="E488" s="38" t="str">
        <f t="shared" si="147"/>
        <v/>
      </c>
      <c r="F488" s="38" t="str">
        <f t="shared" si="148"/>
        <v/>
      </c>
      <c r="G488" s="39" t="str">
        <f t="shared" si="149"/>
        <v>0</v>
      </c>
      <c r="H488" s="40" t="str">
        <f t="shared" si="150"/>
        <v/>
      </c>
    </row>
    <row r="489" spans="2:8" s="42" customFormat="1" ht="15" x14ac:dyDescent="0.2">
      <c r="B489" s="36" t="s">
        <v>332</v>
      </c>
      <c r="C489" s="37">
        <v>0</v>
      </c>
      <c r="D489" s="37"/>
      <c r="E489" s="38" t="str">
        <f t="shared" si="147"/>
        <v/>
      </c>
      <c r="F489" s="38" t="str">
        <f t="shared" si="148"/>
        <v/>
      </c>
      <c r="G489" s="39" t="str">
        <f t="shared" si="149"/>
        <v>0</v>
      </c>
      <c r="H489" s="40" t="str">
        <f t="shared" si="150"/>
        <v/>
      </c>
    </row>
    <row r="490" spans="2:8" s="42" customFormat="1" ht="15" x14ac:dyDescent="0.2">
      <c r="B490" s="36" t="s">
        <v>333</v>
      </c>
      <c r="C490" s="37">
        <v>0</v>
      </c>
      <c r="D490" s="37">
        <v>0</v>
      </c>
      <c r="E490" s="38" t="str">
        <f t="shared" si="147"/>
        <v/>
      </c>
      <c r="F490" s="38" t="str">
        <f t="shared" si="148"/>
        <v/>
      </c>
      <c r="G490" s="39" t="str">
        <f t="shared" si="149"/>
        <v>0</v>
      </c>
      <c r="H490" s="40" t="str">
        <f t="shared" si="150"/>
        <v/>
      </c>
    </row>
    <row r="491" spans="2:8" s="42" customFormat="1" ht="15" x14ac:dyDescent="0.2">
      <c r="B491" s="36" t="s">
        <v>554</v>
      </c>
      <c r="C491" s="37">
        <v>0</v>
      </c>
      <c r="D491" s="37">
        <v>0</v>
      </c>
      <c r="E491" s="38" t="str">
        <f t="shared" si="147"/>
        <v/>
      </c>
      <c r="F491" s="38" t="str">
        <f t="shared" si="148"/>
        <v/>
      </c>
      <c r="G491" s="39" t="str">
        <f t="shared" si="149"/>
        <v>0</v>
      </c>
      <c r="H491" s="40" t="str">
        <f t="shared" si="150"/>
        <v/>
      </c>
    </row>
    <row r="492" spans="2:8" s="42" customFormat="1" ht="15" x14ac:dyDescent="0.2">
      <c r="B492" s="36" t="s">
        <v>555</v>
      </c>
      <c r="C492" s="37">
        <v>0</v>
      </c>
      <c r="D492" s="37">
        <v>0</v>
      </c>
      <c r="E492" s="38" t="str">
        <f t="shared" si="147"/>
        <v/>
      </c>
      <c r="F492" s="38" t="str">
        <f t="shared" si="148"/>
        <v/>
      </c>
      <c r="G492" s="39" t="str">
        <f t="shared" si="149"/>
        <v>0</v>
      </c>
      <c r="H492" s="40" t="str">
        <f t="shared" si="150"/>
        <v/>
      </c>
    </row>
    <row r="493" spans="2:8" s="42" customFormat="1" ht="15" x14ac:dyDescent="0.2">
      <c r="B493" s="36" t="s">
        <v>334</v>
      </c>
      <c r="C493" s="37">
        <v>0</v>
      </c>
      <c r="D493" s="37">
        <v>0</v>
      </c>
      <c r="E493" s="38" t="str">
        <f t="shared" si="147"/>
        <v/>
      </c>
      <c r="F493" s="38" t="str">
        <f t="shared" si="148"/>
        <v/>
      </c>
      <c r="G493" s="39" t="str">
        <f t="shared" si="149"/>
        <v>0</v>
      </c>
      <c r="H493" s="40" t="str">
        <f t="shared" si="150"/>
        <v/>
      </c>
    </row>
    <row r="494" spans="2:8" s="42" customFormat="1" ht="30" x14ac:dyDescent="0.2">
      <c r="B494" s="36" t="s">
        <v>335</v>
      </c>
      <c r="C494" s="37">
        <v>1</v>
      </c>
      <c r="D494" s="37">
        <v>0</v>
      </c>
      <c r="E494" s="38">
        <f t="shared" si="147"/>
        <v>8.1833060556464816E-4</v>
      </c>
      <c r="F494" s="38" t="str">
        <f t="shared" si="148"/>
        <v/>
      </c>
      <c r="G494" s="39" t="str">
        <f t="shared" si="149"/>
        <v>0</v>
      </c>
      <c r="H494" s="40">
        <f t="shared" si="150"/>
        <v>0</v>
      </c>
    </row>
    <row r="495" spans="2:8" s="42" customFormat="1" ht="15" x14ac:dyDescent="0.2">
      <c r="B495" s="36" t="s">
        <v>336</v>
      </c>
      <c r="C495" s="37">
        <v>1</v>
      </c>
      <c r="D495" s="37">
        <v>0</v>
      </c>
      <c r="E495" s="38">
        <f t="shared" si="147"/>
        <v>8.1833060556464816E-4</v>
      </c>
      <c r="F495" s="38" t="str">
        <f t="shared" si="148"/>
        <v/>
      </c>
      <c r="G495" s="39" t="str">
        <f t="shared" si="149"/>
        <v>0</v>
      </c>
      <c r="H495" s="40">
        <f t="shared" si="150"/>
        <v>0</v>
      </c>
    </row>
    <row r="496" spans="2:8" s="42" customFormat="1" ht="15" x14ac:dyDescent="0.2">
      <c r="B496" s="36" t="s">
        <v>134</v>
      </c>
      <c r="C496" s="37">
        <v>0</v>
      </c>
      <c r="D496" s="37">
        <v>0</v>
      </c>
      <c r="E496" s="38" t="str">
        <f t="shared" si="147"/>
        <v/>
      </c>
      <c r="F496" s="38" t="str">
        <f t="shared" si="148"/>
        <v/>
      </c>
      <c r="G496" s="39" t="str">
        <f t="shared" si="149"/>
        <v>0</v>
      </c>
      <c r="H496" s="40" t="str">
        <f t="shared" si="150"/>
        <v/>
      </c>
    </row>
    <row r="497" spans="1:8" s="42" customFormat="1" ht="30" x14ac:dyDescent="0.2">
      <c r="B497" s="36" t="s">
        <v>337</v>
      </c>
      <c r="C497" s="37">
        <v>0</v>
      </c>
      <c r="D497" s="37">
        <v>0</v>
      </c>
      <c r="E497" s="38" t="str">
        <f t="shared" si="147"/>
        <v/>
      </c>
      <c r="F497" s="38" t="str">
        <f t="shared" si="148"/>
        <v/>
      </c>
      <c r="G497" s="39" t="str">
        <f t="shared" si="149"/>
        <v>0</v>
      </c>
      <c r="H497" s="40" t="str">
        <f t="shared" si="150"/>
        <v/>
      </c>
    </row>
    <row r="498" spans="1:8" s="42" customFormat="1" ht="15" x14ac:dyDescent="0.2">
      <c r="B498" s="36" t="s">
        <v>142</v>
      </c>
      <c r="C498" s="37">
        <v>0</v>
      </c>
      <c r="D498" s="37">
        <v>0</v>
      </c>
      <c r="E498" s="38" t="str">
        <f t="shared" si="147"/>
        <v/>
      </c>
      <c r="F498" s="38" t="str">
        <f t="shared" si="148"/>
        <v/>
      </c>
      <c r="G498" s="39" t="str">
        <f t="shared" si="149"/>
        <v>0</v>
      </c>
      <c r="H498" s="40" t="str">
        <f t="shared" si="150"/>
        <v/>
      </c>
    </row>
    <row r="499" spans="1:8" s="42" customFormat="1" ht="15" x14ac:dyDescent="0.2">
      <c r="B499" s="36" t="s">
        <v>133</v>
      </c>
      <c r="C499" s="37">
        <v>0</v>
      </c>
      <c r="D499" s="37">
        <v>0</v>
      </c>
      <c r="E499" s="38" t="str">
        <f t="shared" si="147"/>
        <v/>
      </c>
      <c r="F499" s="38" t="str">
        <f t="shared" si="148"/>
        <v/>
      </c>
      <c r="G499" s="39" t="str">
        <f t="shared" si="149"/>
        <v>0</v>
      </c>
      <c r="H499" s="40" t="str">
        <f t="shared" si="150"/>
        <v/>
      </c>
    </row>
    <row r="500" spans="1:8" s="42" customFormat="1" ht="15" x14ac:dyDescent="0.2">
      <c r="B500" s="36" t="s">
        <v>135</v>
      </c>
      <c r="C500" s="37">
        <v>0</v>
      </c>
      <c r="D500" s="37">
        <v>0</v>
      </c>
      <c r="E500" s="38" t="str">
        <f t="shared" si="147"/>
        <v/>
      </c>
      <c r="F500" s="38" t="str">
        <f t="shared" si="148"/>
        <v/>
      </c>
      <c r="G500" s="39" t="str">
        <f t="shared" si="149"/>
        <v>0</v>
      </c>
      <c r="H500" s="40" t="str">
        <f t="shared" si="150"/>
        <v/>
      </c>
    </row>
    <row r="501" spans="1:8" s="42" customFormat="1" ht="15" x14ac:dyDescent="0.2">
      <c r="B501" s="36" t="s">
        <v>338</v>
      </c>
      <c r="C501" s="37">
        <v>0</v>
      </c>
      <c r="D501" s="37">
        <v>0</v>
      </c>
      <c r="E501" s="38" t="str">
        <f t="shared" si="147"/>
        <v/>
      </c>
      <c r="F501" s="38" t="str">
        <f t="shared" si="148"/>
        <v/>
      </c>
      <c r="G501" s="39" t="str">
        <f t="shared" si="149"/>
        <v>0</v>
      </c>
      <c r="H501" s="40" t="str">
        <f t="shared" si="150"/>
        <v/>
      </c>
    </row>
    <row r="502" spans="1:8" s="42" customFormat="1" ht="15" x14ac:dyDescent="0.2">
      <c r="B502" s="36" t="s">
        <v>339</v>
      </c>
      <c r="C502" s="37">
        <v>0</v>
      </c>
      <c r="D502" s="37">
        <v>0</v>
      </c>
      <c r="E502" s="38" t="str">
        <f t="shared" si="147"/>
        <v/>
      </c>
      <c r="F502" s="38" t="str">
        <f t="shared" si="148"/>
        <v/>
      </c>
      <c r="G502" s="39" t="str">
        <f t="shared" si="149"/>
        <v>0</v>
      </c>
      <c r="H502" s="40" t="str">
        <f t="shared" si="150"/>
        <v/>
      </c>
    </row>
    <row r="503" spans="1:8" s="42" customFormat="1" ht="15" x14ac:dyDescent="0.2">
      <c r="B503" s="36" t="s">
        <v>143</v>
      </c>
      <c r="C503" s="37">
        <v>0</v>
      </c>
      <c r="D503" s="37">
        <v>0</v>
      </c>
      <c r="E503" s="38" t="str">
        <f t="shared" si="147"/>
        <v/>
      </c>
      <c r="F503" s="38" t="str">
        <f t="shared" si="148"/>
        <v/>
      </c>
      <c r="G503" s="39" t="str">
        <f t="shared" si="149"/>
        <v>0</v>
      </c>
      <c r="H503" s="40" t="str">
        <f t="shared" si="150"/>
        <v/>
      </c>
    </row>
    <row r="504" spans="1:8" s="42" customFormat="1" ht="15" x14ac:dyDescent="0.2">
      <c r="B504" s="36" t="s">
        <v>556</v>
      </c>
      <c r="C504" s="37">
        <v>0</v>
      </c>
      <c r="D504" s="37">
        <v>0</v>
      </c>
      <c r="E504" s="38" t="str">
        <f t="shared" si="147"/>
        <v/>
      </c>
      <c r="F504" s="38" t="str">
        <f t="shared" si="148"/>
        <v/>
      </c>
      <c r="G504" s="39" t="str">
        <f t="shared" si="149"/>
        <v>0</v>
      </c>
      <c r="H504" s="40" t="str">
        <f t="shared" si="150"/>
        <v/>
      </c>
    </row>
    <row r="505" spans="1:8" s="42" customFormat="1" ht="15" x14ac:dyDescent="0.2">
      <c r="A505" s="45" t="s">
        <v>614</v>
      </c>
      <c r="B505" s="36" t="s">
        <v>613</v>
      </c>
      <c r="C505" s="37"/>
      <c r="D505" s="37">
        <v>1</v>
      </c>
      <c r="E505" s="38" t="str">
        <f t="shared" ref="E505" si="151">+IF(C505=0,"",C505/C$329)</f>
        <v/>
      </c>
      <c r="F505" s="38">
        <f t="shared" ref="F505" si="152">+IF(D505=0,"",D505/D$329)</f>
        <v>1.0976948408342481E-3</v>
      </c>
      <c r="G505" s="39" t="str">
        <f t="shared" ref="G505" si="153">+IF(OR(AND(D505=0),(C505=0)),"0",((D505-C505)/C505))</f>
        <v>0</v>
      </c>
      <c r="H505" s="40" t="str">
        <f t="shared" ref="H505" si="154">+IF(OR(AND(E505=""),(G505="")),"",E505*G505)</f>
        <v/>
      </c>
    </row>
    <row r="506" spans="1:8" s="42" customFormat="1" ht="15" x14ac:dyDescent="0.2">
      <c r="B506" s="36" t="s">
        <v>150</v>
      </c>
      <c r="C506" s="37">
        <v>3</v>
      </c>
      <c r="D506" s="37">
        <v>0</v>
      </c>
      <c r="E506" s="38">
        <f t="shared" si="147"/>
        <v>2.4549918166939444E-3</v>
      </c>
      <c r="F506" s="38" t="str">
        <f t="shared" si="148"/>
        <v/>
      </c>
      <c r="G506" s="39" t="str">
        <f t="shared" si="149"/>
        <v>0</v>
      </c>
      <c r="H506" s="40">
        <f t="shared" si="150"/>
        <v>0</v>
      </c>
    </row>
    <row r="507" spans="1:8" s="42" customFormat="1" ht="30" x14ac:dyDescent="0.2">
      <c r="B507" s="36" t="s">
        <v>557</v>
      </c>
      <c r="C507" s="37">
        <v>0</v>
      </c>
      <c r="D507" s="37">
        <v>0</v>
      </c>
      <c r="E507" s="38" t="str">
        <f t="shared" si="147"/>
        <v/>
      </c>
      <c r="F507" s="38" t="str">
        <f t="shared" si="148"/>
        <v/>
      </c>
      <c r="G507" s="39" t="str">
        <f t="shared" si="149"/>
        <v>0</v>
      </c>
      <c r="H507" s="40" t="str">
        <f t="shared" si="150"/>
        <v/>
      </c>
    </row>
    <row r="508" spans="1:8" s="42" customFormat="1" ht="15" x14ac:dyDescent="0.2">
      <c r="B508" s="36" t="s">
        <v>148</v>
      </c>
      <c r="C508" s="37">
        <v>0</v>
      </c>
      <c r="D508" s="37">
        <v>0</v>
      </c>
      <c r="E508" s="38" t="str">
        <f t="shared" si="147"/>
        <v/>
      </c>
      <c r="F508" s="38" t="str">
        <f t="shared" si="148"/>
        <v/>
      </c>
      <c r="G508" s="39" t="str">
        <f t="shared" si="149"/>
        <v>0</v>
      </c>
      <c r="H508" s="40" t="str">
        <f t="shared" si="150"/>
        <v/>
      </c>
    </row>
    <row r="509" spans="1:8" s="42" customFormat="1" ht="15" x14ac:dyDescent="0.2">
      <c r="B509" s="36" t="s">
        <v>374</v>
      </c>
      <c r="C509" s="37">
        <v>0</v>
      </c>
      <c r="D509" s="37">
        <v>9</v>
      </c>
      <c r="E509" s="38" t="str">
        <f t="shared" si="147"/>
        <v/>
      </c>
      <c r="F509" s="38">
        <f t="shared" si="148"/>
        <v>9.8792535675082324E-3</v>
      </c>
      <c r="G509" s="39" t="str">
        <f t="shared" si="149"/>
        <v>0</v>
      </c>
      <c r="H509" s="40" t="str">
        <f t="shared" si="150"/>
        <v/>
      </c>
    </row>
    <row r="510" spans="1:8" s="42" customFormat="1" ht="15" x14ac:dyDescent="0.2">
      <c r="B510" s="36" t="s">
        <v>375</v>
      </c>
      <c r="C510" s="37">
        <v>1</v>
      </c>
      <c r="D510" s="37">
        <v>2</v>
      </c>
      <c r="E510" s="38">
        <f t="shared" si="147"/>
        <v>8.1833060556464816E-4</v>
      </c>
      <c r="F510" s="38">
        <f t="shared" si="148"/>
        <v>2.1953896816684962E-3</v>
      </c>
      <c r="G510" s="39">
        <f t="shared" si="149"/>
        <v>1</v>
      </c>
      <c r="H510" s="40">
        <f t="shared" si="150"/>
        <v>8.1833060556464816E-4</v>
      </c>
    </row>
    <row r="511" spans="1:8" s="42" customFormat="1" ht="15" x14ac:dyDescent="0.2">
      <c r="B511" s="36" t="s">
        <v>558</v>
      </c>
      <c r="C511" s="37">
        <v>0</v>
      </c>
      <c r="D511" s="37">
        <v>0</v>
      </c>
      <c r="E511" s="38" t="str">
        <f t="shared" si="147"/>
        <v/>
      </c>
      <c r="F511" s="38" t="str">
        <f t="shared" si="148"/>
        <v/>
      </c>
      <c r="G511" s="39" t="str">
        <f t="shared" si="149"/>
        <v>0</v>
      </c>
      <c r="H511" s="40" t="str">
        <f t="shared" si="150"/>
        <v/>
      </c>
    </row>
    <row r="512" spans="1:8" s="42" customFormat="1" ht="15" x14ac:dyDescent="0.2">
      <c r="B512" s="36" t="s">
        <v>152</v>
      </c>
      <c r="C512" s="37">
        <v>1</v>
      </c>
      <c r="D512" s="37">
        <v>0</v>
      </c>
      <c r="E512" s="38">
        <f t="shared" si="147"/>
        <v>8.1833060556464816E-4</v>
      </c>
      <c r="F512" s="38" t="str">
        <f t="shared" si="148"/>
        <v/>
      </c>
      <c r="G512" s="39" t="str">
        <f t="shared" si="149"/>
        <v>0</v>
      </c>
      <c r="H512" s="40">
        <f t="shared" si="150"/>
        <v>0</v>
      </c>
    </row>
    <row r="513" spans="2:8" s="42" customFormat="1" ht="15" x14ac:dyDescent="0.2">
      <c r="B513" s="36" t="s">
        <v>376</v>
      </c>
      <c r="C513" s="37">
        <v>0</v>
      </c>
      <c r="D513" s="37">
        <v>1</v>
      </c>
      <c r="E513" s="38" t="str">
        <f t="shared" si="147"/>
        <v/>
      </c>
      <c r="F513" s="38">
        <f t="shared" si="148"/>
        <v>1.0976948408342481E-3</v>
      </c>
      <c r="G513" s="39" t="str">
        <f t="shared" si="149"/>
        <v>0</v>
      </c>
      <c r="H513" s="40" t="str">
        <f t="shared" si="150"/>
        <v/>
      </c>
    </row>
    <row r="514" spans="2:8" s="42" customFormat="1" ht="15" x14ac:dyDescent="0.2">
      <c r="B514" s="36" t="s">
        <v>156</v>
      </c>
      <c r="C514" s="37">
        <v>0</v>
      </c>
      <c r="D514" s="37">
        <v>0</v>
      </c>
      <c r="E514" s="38" t="str">
        <f t="shared" si="147"/>
        <v/>
      </c>
      <c r="F514" s="38" t="str">
        <f t="shared" si="148"/>
        <v/>
      </c>
      <c r="G514" s="39" t="str">
        <f t="shared" si="149"/>
        <v>0</v>
      </c>
      <c r="H514" s="40" t="str">
        <f t="shared" si="150"/>
        <v/>
      </c>
    </row>
    <row r="515" spans="2:8" s="42" customFormat="1" ht="15" x14ac:dyDescent="0.2">
      <c r="B515" s="36" t="s">
        <v>149</v>
      </c>
      <c r="C515" s="37">
        <v>0</v>
      </c>
      <c r="D515" s="37">
        <v>0</v>
      </c>
      <c r="E515" s="38" t="str">
        <f t="shared" si="147"/>
        <v/>
      </c>
      <c r="F515" s="38" t="str">
        <f t="shared" si="148"/>
        <v/>
      </c>
      <c r="G515" s="39" t="str">
        <f t="shared" si="149"/>
        <v>0</v>
      </c>
      <c r="H515" s="40" t="str">
        <f t="shared" si="150"/>
        <v/>
      </c>
    </row>
    <row r="516" spans="2:8" s="42" customFormat="1" ht="15" x14ac:dyDescent="0.2">
      <c r="B516" s="36" t="s">
        <v>340</v>
      </c>
      <c r="C516" s="37">
        <v>0</v>
      </c>
      <c r="D516" s="37">
        <v>0</v>
      </c>
      <c r="E516" s="38" t="str">
        <f t="shared" si="147"/>
        <v/>
      </c>
      <c r="F516" s="38" t="str">
        <f t="shared" si="148"/>
        <v/>
      </c>
      <c r="G516" s="39" t="str">
        <f t="shared" si="149"/>
        <v>0</v>
      </c>
      <c r="H516" s="40" t="str">
        <f t="shared" si="150"/>
        <v/>
      </c>
    </row>
    <row r="517" spans="2:8" s="42" customFormat="1" ht="15" x14ac:dyDescent="0.2">
      <c r="B517" s="36" t="s">
        <v>145</v>
      </c>
      <c r="C517" s="37">
        <v>0</v>
      </c>
      <c r="D517" s="37">
        <v>0</v>
      </c>
      <c r="E517" s="38" t="str">
        <f t="shared" si="147"/>
        <v/>
      </c>
      <c r="F517" s="38" t="str">
        <f t="shared" si="148"/>
        <v/>
      </c>
      <c r="G517" s="39" t="str">
        <f t="shared" si="149"/>
        <v>0</v>
      </c>
      <c r="H517" s="40" t="str">
        <f t="shared" si="150"/>
        <v/>
      </c>
    </row>
    <row r="518" spans="2:8" s="42" customFormat="1" ht="15" x14ac:dyDescent="0.2">
      <c r="B518" s="36" t="s">
        <v>158</v>
      </c>
      <c r="C518" s="37">
        <v>0</v>
      </c>
      <c r="D518" s="37">
        <v>0</v>
      </c>
      <c r="E518" s="38" t="str">
        <f t="shared" si="147"/>
        <v/>
      </c>
      <c r="F518" s="38" t="str">
        <f t="shared" si="148"/>
        <v/>
      </c>
      <c r="G518" s="39" t="str">
        <f t="shared" si="149"/>
        <v>0</v>
      </c>
      <c r="H518" s="40" t="str">
        <f t="shared" si="150"/>
        <v/>
      </c>
    </row>
    <row r="519" spans="2:8" s="42" customFormat="1" ht="15" x14ac:dyDescent="0.2">
      <c r="B519" s="36" t="s">
        <v>341</v>
      </c>
      <c r="C519" s="37">
        <v>0</v>
      </c>
      <c r="D519" s="37">
        <v>0</v>
      </c>
      <c r="E519" s="38" t="str">
        <f t="shared" si="147"/>
        <v/>
      </c>
      <c r="F519" s="38" t="str">
        <f t="shared" si="148"/>
        <v/>
      </c>
      <c r="G519" s="39" t="str">
        <f t="shared" si="149"/>
        <v>0</v>
      </c>
      <c r="H519" s="40" t="str">
        <f t="shared" si="150"/>
        <v/>
      </c>
    </row>
    <row r="520" spans="2:8" s="42" customFormat="1" ht="15" x14ac:dyDescent="0.2">
      <c r="B520" s="36" t="s">
        <v>342</v>
      </c>
      <c r="C520" s="37">
        <v>0</v>
      </c>
      <c r="D520" s="37">
        <v>0</v>
      </c>
      <c r="E520" s="38" t="str">
        <f t="shared" si="147"/>
        <v/>
      </c>
      <c r="F520" s="38" t="str">
        <f t="shared" si="148"/>
        <v/>
      </c>
      <c r="G520" s="39" t="str">
        <f t="shared" si="149"/>
        <v>0</v>
      </c>
      <c r="H520" s="40" t="str">
        <f t="shared" si="150"/>
        <v/>
      </c>
    </row>
    <row r="521" spans="2:8" s="42" customFormat="1" ht="15" x14ac:dyDescent="0.2">
      <c r="B521" s="36" t="s">
        <v>343</v>
      </c>
      <c r="C521" s="37">
        <v>5</v>
      </c>
      <c r="D521" s="37">
        <v>0</v>
      </c>
      <c r="E521" s="38">
        <f t="shared" si="147"/>
        <v>4.0916530278232409E-3</v>
      </c>
      <c r="F521" s="38" t="str">
        <f t="shared" si="148"/>
        <v/>
      </c>
      <c r="G521" s="39" t="str">
        <f t="shared" si="149"/>
        <v>0</v>
      </c>
      <c r="H521" s="40">
        <f t="shared" si="150"/>
        <v>0</v>
      </c>
    </row>
    <row r="522" spans="2:8" s="42" customFormat="1" ht="30" x14ac:dyDescent="0.2">
      <c r="B522" s="36" t="s">
        <v>559</v>
      </c>
      <c r="C522" s="37">
        <v>0</v>
      </c>
      <c r="D522" s="37">
        <v>5</v>
      </c>
      <c r="E522" s="38" t="str">
        <f t="shared" si="147"/>
        <v/>
      </c>
      <c r="F522" s="38">
        <f t="shared" si="148"/>
        <v>5.4884742041712408E-3</v>
      </c>
      <c r="G522" s="39" t="str">
        <f t="shared" si="149"/>
        <v>0</v>
      </c>
      <c r="H522" s="40" t="str">
        <f t="shared" si="150"/>
        <v/>
      </c>
    </row>
    <row r="523" spans="2:8" s="42" customFormat="1" ht="15" x14ac:dyDescent="0.2">
      <c r="B523" s="36" t="s">
        <v>155</v>
      </c>
      <c r="C523" s="37">
        <v>0</v>
      </c>
      <c r="D523" s="37">
        <v>0</v>
      </c>
      <c r="E523" s="38" t="str">
        <f t="shared" si="147"/>
        <v/>
      </c>
      <c r="F523" s="38" t="str">
        <f t="shared" si="148"/>
        <v/>
      </c>
      <c r="G523" s="39" t="str">
        <f t="shared" si="149"/>
        <v>0</v>
      </c>
      <c r="H523" s="40" t="str">
        <f t="shared" si="150"/>
        <v/>
      </c>
    </row>
    <row r="524" spans="2:8" s="42" customFormat="1" ht="15" x14ac:dyDescent="0.2">
      <c r="B524" s="36" t="s">
        <v>344</v>
      </c>
      <c r="C524" s="37">
        <v>66</v>
      </c>
      <c r="D524" s="37">
        <v>115</v>
      </c>
      <c r="E524" s="38">
        <f t="shared" si="147"/>
        <v>5.4009819967266774E-2</v>
      </c>
      <c r="F524" s="38">
        <f t="shared" si="148"/>
        <v>0.12623490669593854</v>
      </c>
      <c r="G524" s="39">
        <f t="shared" si="149"/>
        <v>0.74242424242424243</v>
      </c>
      <c r="H524" s="40">
        <f t="shared" si="150"/>
        <v>4.0098199672667756E-2</v>
      </c>
    </row>
    <row r="525" spans="2:8" s="42" customFormat="1" ht="15" x14ac:dyDescent="0.2">
      <c r="B525" s="36" t="s">
        <v>345</v>
      </c>
      <c r="C525" s="37">
        <v>3</v>
      </c>
      <c r="D525" s="37">
        <v>0</v>
      </c>
      <c r="E525" s="38">
        <f t="shared" si="147"/>
        <v>2.4549918166939444E-3</v>
      </c>
      <c r="F525" s="38" t="str">
        <f t="shared" si="148"/>
        <v/>
      </c>
      <c r="G525" s="39" t="str">
        <f t="shared" si="149"/>
        <v>0</v>
      </c>
      <c r="H525" s="40">
        <f t="shared" si="150"/>
        <v>0</v>
      </c>
    </row>
    <row r="526" spans="2:8" s="42" customFormat="1" ht="15" x14ac:dyDescent="0.2">
      <c r="B526" s="36" t="s">
        <v>346</v>
      </c>
      <c r="C526" s="37">
        <v>0</v>
      </c>
      <c r="D526" s="37">
        <v>0</v>
      </c>
      <c r="E526" s="38" t="str">
        <f t="shared" si="147"/>
        <v/>
      </c>
      <c r="F526" s="38" t="str">
        <f t="shared" si="148"/>
        <v/>
      </c>
      <c r="G526" s="39" t="str">
        <f t="shared" si="149"/>
        <v>0</v>
      </c>
      <c r="H526" s="40" t="str">
        <f t="shared" si="150"/>
        <v/>
      </c>
    </row>
    <row r="527" spans="2:8" s="42" customFormat="1" ht="15" x14ac:dyDescent="0.2">
      <c r="B527" s="36" t="s">
        <v>151</v>
      </c>
      <c r="C527" s="37">
        <v>0</v>
      </c>
      <c r="D527" s="37">
        <v>0</v>
      </c>
      <c r="E527" s="38" t="str">
        <f t="shared" si="147"/>
        <v/>
      </c>
      <c r="F527" s="38" t="str">
        <f t="shared" si="148"/>
        <v/>
      </c>
      <c r="G527" s="39" t="str">
        <f t="shared" si="149"/>
        <v>0</v>
      </c>
      <c r="H527" s="40" t="str">
        <f t="shared" si="150"/>
        <v/>
      </c>
    </row>
    <row r="528" spans="2:8" s="42" customFormat="1" ht="15" x14ac:dyDescent="0.2">
      <c r="B528" s="36" t="s">
        <v>153</v>
      </c>
      <c r="C528" s="37">
        <v>0</v>
      </c>
      <c r="D528" s="37">
        <v>0</v>
      </c>
      <c r="E528" s="38" t="str">
        <f t="shared" si="147"/>
        <v/>
      </c>
      <c r="F528" s="38" t="str">
        <f t="shared" si="148"/>
        <v/>
      </c>
      <c r="G528" s="39" t="str">
        <f t="shared" si="149"/>
        <v>0</v>
      </c>
      <c r="H528" s="40" t="str">
        <f t="shared" si="150"/>
        <v/>
      </c>
    </row>
    <row r="529" spans="1:8" s="42" customFormat="1" ht="15" x14ac:dyDescent="0.2">
      <c r="B529" s="36" t="s">
        <v>347</v>
      </c>
      <c r="C529" s="37">
        <v>12</v>
      </c>
      <c r="D529" s="37">
        <v>5</v>
      </c>
      <c r="E529" s="38">
        <f t="shared" si="147"/>
        <v>9.8199672667757774E-3</v>
      </c>
      <c r="F529" s="38">
        <f t="shared" si="148"/>
        <v>5.4884742041712408E-3</v>
      </c>
      <c r="G529" s="39">
        <f t="shared" si="149"/>
        <v>-0.58333333333333337</v>
      </c>
      <c r="H529" s="40">
        <f t="shared" si="150"/>
        <v>-5.7283142389525374E-3</v>
      </c>
    </row>
    <row r="530" spans="1:8" s="42" customFormat="1" ht="30" x14ac:dyDescent="0.2">
      <c r="B530" s="36" t="s">
        <v>157</v>
      </c>
      <c r="C530" s="37">
        <v>2</v>
      </c>
      <c r="D530" s="37">
        <v>2</v>
      </c>
      <c r="E530" s="38">
        <f t="shared" si="147"/>
        <v>1.6366612111292963E-3</v>
      </c>
      <c r="F530" s="38">
        <f t="shared" si="148"/>
        <v>2.1953896816684962E-3</v>
      </c>
      <c r="G530" s="39">
        <f t="shared" si="149"/>
        <v>0</v>
      </c>
      <c r="H530" s="40">
        <f t="shared" si="150"/>
        <v>0</v>
      </c>
    </row>
    <row r="531" spans="1:8" s="42" customFormat="1" ht="15" x14ac:dyDescent="0.2">
      <c r="B531" s="36" t="s">
        <v>348</v>
      </c>
      <c r="C531" s="37">
        <v>32</v>
      </c>
      <c r="D531" s="37">
        <v>5</v>
      </c>
      <c r="E531" s="38">
        <f t="shared" si="147"/>
        <v>2.6186579378068741E-2</v>
      </c>
      <c r="F531" s="38">
        <f t="shared" si="148"/>
        <v>5.4884742041712408E-3</v>
      </c>
      <c r="G531" s="39">
        <f t="shared" si="149"/>
        <v>-0.84375</v>
      </c>
      <c r="H531" s="40">
        <f t="shared" si="150"/>
        <v>-2.20949263502455E-2</v>
      </c>
    </row>
    <row r="532" spans="1:8" s="42" customFormat="1" ht="15" x14ac:dyDescent="0.2">
      <c r="A532" s="45" t="s">
        <v>614</v>
      </c>
      <c r="B532" s="36" t="s">
        <v>607</v>
      </c>
      <c r="C532" s="37"/>
      <c r="D532" s="37">
        <v>3</v>
      </c>
      <c r="E532" s="38" t="str">
        <f t="shared" ref="E532" si="155">+IF(C532=0,"",C532/C$329)</f>
        <v/>
      </c>
      <c r="F532" s="38">
        <f t="shared" ref="F532" si="156">+IF(D532=0,"",D532/D$329)</f>
        <v>3.2930845225027441E-3</v>
      </c>
      <c r="G532" s="39" t="str">
        <f t="shared" ref="G532" si="157">+IF(OR(AND(D532=0),(C532=0)),"0",((D532-C532)/C532))</f>
        <v>0</v>
      </c>
      <c r="H532" s="40" t="str">
        <f t="shared" ref="H532" si="158">+IF(OR(AND(E532=""),(G532="")),"",E532*G532)</f>
        <v/>
      </c>
    </row>
    <row r="533" spans="1:8" s="42" customFormat="1" ht="15" x14ac:dyDescent="0.2">
      <c r="B533" s="36" t="s">
        <v>146</v>
      </c>
      <c r="C533" s="37">
        <v>0</v>
      </c>
      <c r="D533" s="37">
        <v>0</v>
      </c>
      <c r="E533" s="38" t="str">
        <f t="shared" si="147"/>
        <v/>
      </c>
      <c r="F533" s="38" t="str">
        <f t="shared" si="148"/>
        <v/>
      </c>
      <c r="G533" s="39" t="str">
        <f t="shared" si="149"/>
        <v>0</v>
      </c>
      <c r="H533" s="40" t="str">
        <f t="shared" si="150"/>
        <v/>
      </c>
    </row>
    <row r="534" spans="1:8" s="42" customFormat="1" ht="15" x14ac:dyDescent="0.2">
      <c r="B534" s="36" t="s">
        <v>349</v>
      </c>
      <c r="C534" s="37">
        <v>0</v>
      </c>
      <c r="D534" s="37">
        <v>0</v>
      </c>
      <c r="E534" s="38" t="str">
        <f t="shared" si="147"/>
        <v/>
      </c>
      <c r="F534" s="38" t="str">
        <f t="shared" si="148"/>
        <v/>
      </c>
      <c r="G534" s="39" t="str">
        <f t="shared" si="149"/>
        <v>0</v>
      </c>
      <c r="H534" s="40" t="str">
        <f t="shared" si="150"/>
        <v/>
      </c>
    </row>
    <row r="535" spans="1:8" s="42" customFormat="1" ht="15" x14ac:dyDescent="0.2">
      <c r="B535" s="36" t="s">
        <v>350</v>
      </c>
      <c r="C535" s="37">
        <v>0</v>
      </c>
      <c r="D535" s="37">
        <v>0</v>
      </c>
      <c r="E535" s="38" t="str">
        <f t="shared" ref="E535:E546" si="159">+IF(C535=0,"",C535/C$329)</f>
        <v/>
      </c>
      <c r="F535" s="38" t="str">
        <f t="shared" ref="F535:F546" si="160">+IF(D535=0,"",D535/D$329)</f>
        <v/>
      </c>
      <c r="G535" s="39" t="str">
        <f t="shared" ref="G535:G546" si="161">+IF(OR(AND(D535=0),(C535=0)),"0",((D535-C535)/C535))</f>
        <v>0</v>
      </c>
      <c r="H535" s="40" t="str">
        <f t="shared" ref="H535:H546" si="162">+IF(OR(AND(E535=""),(G535="")),"",E535*G535)</f>
        <v/>
      </c>
    </row>
    <row r="536" spans="1:8" s="42" customFormat="1" ht="15" x14ac:dyDescent="0.2">
      <c r="B536" s="36" t="s">
        <v>560</v>
      </c>
      <c r="C536" s="37">
        <v>0</v>
      </c>
      <c r="D536" s="37">
        <v>0</v>
      </c>
      <c r="E536" s="38" t="str">
        <f t="shared" si="159"/>
        <v/>
      </c>
      <c r="F536" s="38" t="str">
        <f t="shared" si="160"/>
        <v/>
      </c>
      <c r="G536" s="39" t="str">
        <f t="shared" si="161"/>
        <v>0</v>
      </c>
      <c r="H536" s="40" t="str">
        <f t="shared" si="162"/>
        <v/>
      </c>
    </row>
    <row r="537" spans="1:8" s="42" customFormat="1" ht="15" x14ac:dyDescent="0.2">
      <c r="B537" s="36" t="s">
        <v>147</v>
      </c>
      <c r="C537" s="37">
        <v>0</v>
      </c>
      <c r="D537" s="37">
        <v>0</v>
      </c>
      <c r="E537" s="38" t="str">
        <f t="shared" si="159"/>
        <v/>
      </c>
      <c r="F537" s="38" t="str">
        <f t="shared" si="160"/>
        <v/>
      </c>
      <c r="G537" s="39" t="str">
        <f t="shared" si="161"/>
        <v>0</v>
      </c>
      <c r="H537" s="40" t="str">
        <f t="shared" si="162"/>
        <v/>
      </c>
    </row>
    <row r="538" spans="1:8" s="42" customFormat="1" ht="15" x14ac:dyDescent="0.2">
      <c r="B538" s="36" t="s">
        <v>154</v>
      </c>
      <c r="C538" s="37">
        <v>9</v>
      </c>
      <c r="D538" s="37">
        <v>33</v>
      </c>
      <c r="E538" s="38">
        <f t="shared" si="159"/>
        <v>7.3649754500818331E-3</v>
      </c>
      <c r="F538" s="38">
        <f t="shared" si="160"/>
        <v>3.6223929747530186E-2</v>
      </c>
      <c r="G538" s="39">
        <f t="shared" si="161"/>
        <v>2.6666666666666665</v>
      </c>
      <c r="H538" s="40">
        <f t="shared" si="162"/>
        <v>1.9639934533551555E-2</v>
      </c>
    </row>
    <row r="539" spans="1:8" s="42" customFormat="1" ht="15" x14ac:dyDescent="0.2">
      <c r="B539" s="36" t="s">
        <v>561</v>
      </c>
      <c r="C539" s="37">
        <v>2</v>
      </c>
      <c r="D539" s="37">
        <v>0</v>
      </c>
      <c r="E539" s="38">
        <f t="shared" si="159"/>
        <v>1.6366612111292963E-3</v>
      </c>
      <c r="F539" s="38" t="str">
        <f t="shared" si="160"/>
        <v/>
      </c>
      <c r="G539" s="39" t="str">
        <f t="shared" si="161"/>
        <v>0</v>
      </c>
      <c r="H539" s="40">
        <f t="shared" si="162"/>
        <v>0</v>
      </c>
    </row>
    <row r="540" spans="1:8" s="42" customFormat="1" ht="15" x14ac:dyDescent="0.2">
      <c r="B540" s="36" t="s">
        <v>351</v>
      </c>
      <c r="C540" s="37">
        <v>2</v>
      </c>
      <c r="D540" s="37">
        <v>2</v>
      </c>
      <c r="E540" s="38">
        <f t="shared" si="159"/>
        <v>1.6366612111292963E-3</v>
      </c>
      <c r="F540" s="38">
        <f t="shared" si="160"/>
        <v>2.1953896816684962E-3</v>
      </c>
      <c r="G540" s="39">
        <f t="shared" si="161"/>
        <v>0</v>
      </c>
      <c r="H540" s="40">
        <f t="shared" si="162"/>
        <v>0</v>
      </c>
    </row>
    <row r="541" spans="1:8" s="42" customFormat="1" ht="15" x14ac:dyDescent="0.2">
      <c r="B541" s="36" t="s">
        <v>352</v>
      </c>
      <c r="C541" s="37">
        <v>0</v>
      </c>
      <c r="D541" s="37">
        <v>0</v>
      </c>
      <c r="E541" s="38" t="str">
        <f t="shared" si="159"/>
        <v/>
      </c>
      <c r="F541" s="38" t="str">
        <f t="shared" si="160"/>
        <v/>
      </c>
      <c r="G541" s="39" t="str">
        <f t="shared" si="161"/>
        <v>0</v>
      </c>
      <c r="H541" s="40" t="str">
        <f t="shared" si="162"/>
        <v/>
      </c>
    </row>
    <row r="542" spans="1:8" s="42" customFormat="1" ht="15" x14ac:dyDescent="0.2">
      <c r="B542" s="36" t="s">
        <v>353</v>
      </c>
      <c r="C542" s="37">
        <v>0</v>
      </c>
      <c r="D542" s="37">
        <v>0</v>
      </c>
      <c r="E542" s="38" t="str">
        <f t="shared" si="159"/>
        <v/>
      </c>
      <c r="F542" s="38" t="str">
        <f t="shared" si="160"/>
        <v/>
      </c>
      <c r="G542" s="39" t="str">
        <f t="shared" si="161"/>
        <v>0</v>
      </c>
      <c r="H542" s="40" t="str">
        <f t="shared" si="162"/>
        <v/>
      </c>
    </row>
    <row r="543" spans="1:8" s="51" customFormat="1" ht="15" x14ac:dyDescent="0.2">
      <c r="B543" s="36" t="s">
        <v>354</v>
      </c>
      <c r="C543" s="37">
        <v>0</v>
      </c>
      <c r="D543" s="37">
        <v>0</v>
      </c>
      <c r="E543" s="38" t="str">
        <f t="shared" si="159"/>
        <v/>
      </c>
      <c r="F543" s="38" t="str">
        <f t="shared" si="160"/>
        <v/>
      </c>
      <c r="G543" s="39" t="str">
        <f t="shared" si="161"/>
        <v>0</v>
      </c>
      <c r="H543" s="40" t="str">
        <f t="shared" si="162"/>
        <v/>
      </c>
    </row>
    <row r="544" spans="1:8" s="42" customFormat="1" ht="15" x14ac:dyDescent="0.2">
      <c r="B544" s="36" t="s">
        <v>355</v>
      </c>
      <c r="C544" s="37">
        <v>0</v>
      </c>
      <c r="D544" s="37">
        <v>0</v>
      </c>
      <c r="E544" s="38" t="str">
        <f t="shared" si="159"/>
        <v/>
      </c>
      <c r="F544" s="38" t="str">
        <f t="shared" si="160"/>
        <v/>
      </c>
      <c r="G544" s="39" t="str">
        <f t="shared" si="161"/>
        <v>0</v>
      </c>
      <c r="H544" s="40" t="str">
        <f t="shared" si="162"/>
        <v/>
      </c>
    </row>
    <row r="545" spans="1:8" s="42" customFormat="1" ht="30" x14ac:dyDescent="0.2">
      <c r="B545" s="36" t="s">
        <v>562</v>
      </c>
      <c r="C545" s="37">
        <v>0</v>
      </c>
      <c r="D545" s="37">
        <v>0</v>
      </c>
      <c r="E545" s="38" t="str">
        <f t="shared" si="159"/>
        <v/>
      </c>
      <c r="F545" s="38" t="str">
        <f t="shared" si="160"/>
        <v/>
      </c>
      <c r="G545" s="39" t="str">
        <f t="shared" si="161"/>
        <v>0</v>
      </c>
      <c r="H545" s="40" t="str">
        <f t="shared" si="162"/>
        <v/>
      </c>
    </row>
    <row r="546" spans="1:8" s="42" customFormat="1" ht="30" x14ac:dyDescent="0.2">
      <c r="B546" s="36" t="s">
        <v>563</v>
      </c>
      <c r="C546" s="37">
        <v>0</v>
      </c>
      <c r="D546" s="37">
        <v>0</v>
      </c>
      <c r="E546" s="38" t="str">
        <f t="shared" si="159"/>
        <v/>
      </c>
      <c r="F546" s="38" t="str">
        <f t="shared" si="160"/>
        <v/>
      </c>
      <c r="G546" s="39" t="str">
        <f t="shared" si="161"/>
        <v>0</v>
      </c>
      <c r="H546" s="40" t="str">
        <f t="shared" si="162"/>
        <v/>
      </c>
    </row>
    <row r="547" spans="1:8" s="10" customFormat="1" x14ac:dyDescent="0.2">
      <c r="B547" s="22"/>
      <c r="C547" s="22"/>
      <c r="D547" s="22"/>
    </row>
    <row r="548" spans="1:8" s="10" customFormat="1" x14ac:dyDescent="0.2">
      <c r="B548" s="22"/>
      <c r="C548" s="22"/>
      <c r="D548" s="22"/>
    </row>
    <row r="549" spans="1:8" s="10" customFormat="1" ht="13.5" thickBot="1" x14ac:dyDescent="0.25">
      <c r="B549" s="29"/>
      <c r="C549" s="29"/>
      <c r="D549" s="29"/>
      <c r="E549" s="29"/>
      <c r="F549" s="29"/>
    </row>
    <row r="550" spans="1:8" s="10" customFormat="1" ht="30" customHeight="1" x14ac:dyDescent="0.2">
      <c r="B550" s="68" t="s">
        <v>401</v>
      </c>
      <c r="C550" s="54" t="s">
        <v>402</v>
      </c>
      <c r="D550" s="55"/>
      <c r="E550" s="54" t="s">
        <v>456</v>
      </c>
      <c r="F550" s="55"/>
      <c r="G550" s="56" t="s">
        <v>458</v>
      </c>
      <c r="H550" s="52" t="s">
        <v>377</v>
      </c>
    </row>
    <row r="551" spans="1:8" s="10" customFormat="1" x14ac:dyDescent="0.2">
      <c r="B551" s="68"/>
      <c r="C551" s="35">
        <v>2016</v>
      </c>
      <c r="D551" s="35">
        <v>2017</v>
      </c>
      <c r="E551" s="35">
        <v>2016</v>
      </c>
      <c r="F551" s="35">
        <v>2017</v>
      </c>
      <c r="G551" s="57"/>
      <c r="H551" s="53"/>
    </row>
    <row r="552" spans="1:8" s="10" customFormat="1" x14ac:dyDescent="0.2">
      <c r="B552" s="12" t="s">
        <v>407</v>
      </c>
      <c r="C552" s="13">
        <f>SUM(C553:C579)</f>
        <v>1011</v>
      </c>
      <c r="D552" s="13">
        <f>SUM(D553:D579)</f>
        <v>754</v>
      </c>
      <c r="E552" s="14">
        <f>+IF(C552=0,"",C552/C$552)</f>
        <v>1</v>
      </c>
      <c r="F552" s="14">
        <f>+IF(D552=0,"",D552/D$552)</f>
        <v>1</v>
      </c>
      <c r="G552" s="15">
        <f>+IF(OR(AND(D552=0),(C552=0)),"0",((D552-C552)/C552))</f>
        <v>-0.25420375865479722</v>
      </c>
      <c r="H552" s="15">
        <f>+IF(OR(AND(E552=""),(G552="")),"",E552*G552)</f>
        <v>-0.25420375865479722</v>
      </c>
    </row>
    <row r="553" spans="1:8" s="42" customFormat="1" ht="15" x14ac:dyDescent="0.2">
      <c r="B553" s="36" t="s">
        <v>356</v>
      </c>
      <c r="C553" s="37">
        <v>2</v>
      </c>
      <c r="D553" s="37">
        <v>3</v>
      </c>
      <c r="E553" s="38">
        <f>+IF(C553=0,"",C553/C$552)</f>
        <v>1.9782393669634025E-3</v>
      </c>
      <c r="F553" s="38">
        <f>+IF(D553=0,"",D553/D$552)</f>
        <v>3.9787798408488064E-3</v>
      </c>
      <c r="G553" s="39">
        <f>+IF(OR(AND(D553=0),(C553=0)),"0",((D553-C553)/C553))</f>
        <v>0.5</v>
      </c>
      <c r="H553" s="40">
        <f>+IF(OR(AND(E553=""),(G553="")),"",E553*G553)</f>
        <v>9.8911968348170125E-4</v>
      </c>
    </row>
    <row r="554" spans="1:8" s="42" customFormat="1" ht="15" x14ac:dyDescent="0.2">
      <c r="B554" s="36" t="s">
        <v>160</v>
      </c>
      <c r="C554" s="37">
        <v>113</v>
      </c>
      <c r="D554" s="37">
        <v>14</v>
      </c>
      <c r="E554" s="38">
        <f t="shared" ref="E554:E579" si="163">+IF(C554=0,"",C554/C$552)</f>
        <v>0.11177052423343224</v>
      </c>
      <c r="F554" s="38">
        <f t="shared" ref="F554:F579" si="164">+IF(D554=0,"",D554/D$552)</f>
        <v>1.8567639257294429E-2</v>
      </c>
      <c r="G554" s="39">
        <f t="shared" ref="G554:G579" si="165">+IF(OR(AND(D554=0),(C554=0)),"0",((D554-C554)/C554))</f>
        <v>-0.87610619469026552</v>
      </c>
      <c r="H554" s="40">
        <f t="shared" ref="H554:H579" si="166">+IF(OR(AND(E554=""),(G554="")),"",E554*G554)</f>
        <v>-9.7922848664688422E-2</v>
      </c>
    </row>
    <row r="555" spans="1:8" s="42" customFormat="1" ht="15" x14ac:dyDescent="0.2">
      <c r="B555" s="36" t="s">
        <v>357</v>
      </c>
      <c r="C555" s="37">
        <v>37</v>
      </c>
      <c r="D555" s="37">
        <v>82</v>
      </c>
      <c r="E555" s="38">
        <f t="shared" si="163"/>
        <v>3.6597428288822946E-2</v>
      </c>
      <c r="F555" s="38">
        <f t="shared" si="164"/>
        <v>0.10875331564986737</v>
      </c>
      <c r="G555" s="39">
        <f t="shared" si="165"/>
        <v>1.2162162162162162</v>
      </c>
      <c r="H555" s="40">
        <f t="shared" si="166"/>
        <v>4.4510385756676554E-2</v>
      </c>
    </row>
    <row r="556" spans="1:8" s="42" customFormat="1" ht="15" x14ac:dyDescent="0.2">
      <c r="B556" s="36" t="s">
        <v>358</v>
      </c>
      <c r="C556" s="37">
        <v>10</v>
      </c>
      <c r="D556" s="37">
        <v>437</v>
      </c>
      <c r="E556" s="38">
        <f t="shared" si="163"/>
        <v>9.8911968348170121E-3</v>
      </c>
      <c r="F556" s="38">
        <f t="shared" si="164"/>
        <v>0.57957559681697612</v>
      </c>
      <c r="G556" s="39">
        <f t="shared" si="165"/>
        <v>42.7</v>
      </c>
      <c r="H556" s="40">
        <f t="shared" si="166"/>
        <v>0.42235410484668645</v>
      </c>
    </row>
    <row r="557" spans="1:8" s="42" customFormat="1" ht="15" x14ac:dyDescent="0.2">
      <c r="B557" s="36" t="s">
        <v>161</v>
      </c>
      <c r="C557" s="37">
        <v>0</v>
      </c>
      <c r="D557" s="37">
        <v>0</v>
      </c>
      <c r="E557" s="38" t="str">
        <f t="shared" si="163"/>
        <v/>
      </c>
      <c r="F557" s="38" t="str">
        <f t="shared" si="164"/>
        <v/>
      </c>
      <c r="G557" s="39" t="str">
        <f t="shared" si="165"/>
        <v>0</v>
      </c>
      <c r="H557" s="40" t="str">
        <f t="shared" si="166"/>
        <v/>
      </c>
    </row>
    <row r="558" spans="1:8" s="42" customFormat="1" ht="15" x14ac:dyDescent="0.2">
      <c r="B558" s="36" t="s">
        <v>159</v>
      </c>
      <c r="C558" s="37">
        <v>0</v>
      </c>
      <c r="D558" s="37">
        <v>0</v>
      </c>
      <c r="E558" s="38" t="str">
        <f t="shared" si="163"/>
        <v/>
      </c>
      <c r="F558" s="38" t="str">
        <f t="shared" si="164"/>
        <v/>
      </c>
      <c r="G558" s="39" t="str">
        <f t="shared" si="165"/>
        <v>0</v>
      </c>
      <c r="H558" s="40" t="str">
        <f t="shared" si="166"/>
        <v/>
      </c>
    </row>
    <row r="559" spans="1:8" s="42" customFormat="1" ht="15" x14ac:dyDescent="0.2">
      <c r="A559" s="45" t="s">
        <v>614</v>
      </c>
      <c r="B559" s="36" t="s">
        <v>597</v>
      </c>
      <c r="C559" s="37"/>
      <c r="D559" s="37">
        <v>0</v>
      </c>
      <c r="E559" s="38" t="str">
        <f t="shared" ref="E559" si="167">+IF(C559=0,"",C559/C$552)</f>
        <v/>
      </c>
      <c r="F559" s="38" t="str">
        <f t="shared" ref="F559" si="168">+IF(D559=0,"",D559/D$552)</f>
        <v/>
      </c>
      <c r="G559" s="39" t="str">
        <f t="shared" ref="G559" si="169">+IF(OR(AND(D559=0),(C559=0)),"0",((D559-C559)/C559))</f>
        <v>0</v>
      </c>
      <c r="H559" s="40" t="str">
        <f t="shared" ref="H559" si="170">+IF(OR(AND(E559=""),(G559="")),"",E559*G559)</f>
        <v/>
      </c>
    </row>
    <row r="560" spans="1:8" s="42" customFormat="1" ht="15" x14ac:dyDescent="0.2">
      <c r="B560" s="36" t="s">
        <v>162</v>
      </c>
      <c r="C560" s="37">
        <v>1</v>
      </c>
      <c r="D560" s="37">
        <v>1</v>
      </c>
      <c r="E560" s="38">
        <f t="shared" si="163"/>
        <v>9.8911968348170125E-4</v>
      </c>
      <c r="F560" s="38">
        <f t="shared" si="164"/>
        <v>1.3262599469496021E-3</v>
      </c>
      <c r="G560" s="39">
        <f t="shared" si="165"/>
        <v>0</v>
      </c>
      <c r="H560" s="40">
        <f t="shared" si="166"/>
        <v>0</v>
      </c>
    </row>
    <row r="561" spans="1:8" s="42" customFormat="1" ht="15" x14ac:dyDescent="0.2">
      <c r="B561" s="36" t="s">
        <v>359</v>
      </c>
      <c r="C561" s="37">
        <v>0</v>
      </c>
      <c r="D561" s="37">
        <v>0</v>
      </c>
      <c r="E561" s="38" t="str">
        <f t="shared" si="163"/>
        <v/>
      </c>
      <c r="F561" s="38" t="str">
        <f t="shared" si="164"/>
        <v/>
      </c>
      <c r="G561" s="39" t="str">
        <f t="shared" si="165"/>
        <v>0</v>
      </c>
      <c r="H561" s="40" t="str">
        <f t="shared" si="166"/>
        <v/>
      </c>
    </row>
    <row r="562" spans="1:8" s="42" customFormat="1" ht="15" x14ac:dyDescent="0.2">
      <c r="B562" s="36" t="s">
        <v>360</v>
      </c>
      <c r="C562" s="37">
        <v>0</v>
      </c>
      <c r="D562" s="37">
        <v>2</v>
      </c>
      <c r="E562" s="38" t="str">
        <f t="shared" si="163"/>
        <v/>
      </c>
      <c r="F562" s="38">
        <f t="shared" si="164"/>
        <v>2.6525198938992041E-3</v>
      </c>
      <c r="G562" s="39" t="str">
        <f t="shared" si="165"/>
        <v>0</v>
      </c>
      <c r="H562" s="40" t="str">
        <f t="shared" si="166"/>
        <v/>
      </c>
    </row>
    <row r="563" spans="1:8" s="42" customFormat="1" ht="15" x14ac:dyDescent="0.2">
      <c r="B563" s="36" t="s">
        <v>564</v>
      </c>
      <c r="C563" s="37">
        <v>0</v>
      </c>
      <c r="D563" s="37">
        <v>5</v>
      </c>
      <c r="E563" s="38" t="str">
        <f t="shared" si="163"/>
        <v/>
      </c>
      <c r="F563" s="38">
        <f t="shared" si="164"/>
        <v>6.6312997347480109E-3</v>
      </c>
      <c r="G563" s="39" t="str">
        <f t="shared" si="165"/>
        <v>0</v>
      </c>
      <c r="H563" s="40" t="str">
        <f t="shared" si="166"/>
        <v/>
      </c>
    </row>
    <row r="564" spans="1:8" s="42" customFormat="1" ht="15" x14ac:dyDescent="0.2">
      <c r="A564" s="45" t="s">
        <v>614</v>
      </c>
      <c r="B564" s="36" t="s">
        <v>598</v>
      </c>
      <c r="C564" s="37"/>
      <c r="D564" s="37">
        <v>5</v>
      </c>
      <c r="E564" s="38" t="str">
        <f t="shared" ref="E564" si="171">+IF(C564=0,"",C564/C$552)</f>
        <v/>
      </c>
      <c r="F564" s="38">
        <f t="shared" ref="F564" si="172">+IF(D564=0,"",D564/D$552)</f>
        <v>6.6312997347480109E-3</v>
      </c>
      <c r="G564" s="39" t="str">
        <f t="shared" ref="G564" si="173">+IF(OR(AND(D564=0),(C564=0)),"0",((D564-C564)/C564))</f>
        <v>0</v>
      </c>
      <c r="H564" s="40" t="str">
        <f t="shared" ref="H564" si="174">+IF(OR(AND(E564=""),(G564="")),"",E564*G564)</f>
        <v/>
      </c>
    </row>
    <row r="565" spans="1:8" s="42" customFormat="1" ht="15" x14ac:dyDescent="0.2">
      <c r="B565" s="36" t="s">
        <v>361</v>
      </c>
      <c r="C565" s="37">
        <v>7</v>
      </c>
      <c r="D565" s="37">
        <v>0</v>
      </c>
      <c r="E565" s="38">
        <f t="shared" si="163"/>
        <v>6.923837784371909E-3</v>
      </c>
      <c r="F565" s="38" t="str">
        <f t="shared" si="164"/>
        <v/>
      </c>
      <c r="G565" s="39" t="str">
        <f t="shared" si="165"/>
        <v>0</v>
      </c>
      <c r="H565" s="40">
        <f t="shared" si="166"/>
        <v>0</v>
      </c>
    </row>
    <row r="566" spans="1:8" s="42" customFormat="1" ht="15" x14ac:dyDescent="0.2">
      <c r="B566" s="36" t="s">
        <v>362</v>
      </c>
      <c r="C566" s="37">
        <v>14</v>
      </c>
      <c r="D566" s="37">
        <v>41</v>
      </c>
      <c r="E566" s="38">
        <f t="shared" si="163"/>
        <v>1.3847675568743818E-2</v>
      </c>
      <c r="F566" s="38">
        <f t="shared" si="164"/>
        <v>5.4376657824933686E-2</v>
      </c>
      <c r="G566" s="39">
        <f t="shared" si="165"/>
        <v>1.9285714285714286</v>
      </c>
      <c r="H566" s="40">
        <f t="shared" si="166"/>
        <v>2.6706231454005934E-2</v>
      </c>
    </row>
    <row r="567" spans="1:8" s="42" customFormat="1" ht="15" x14ac:dyDescent="0.2">
      <c r="B567" s="36" t="s">
        <v>163</v>
      </c>
      <c r="C567" s="37">
        <v>2</v>
      </c>
      <c r="D567" s="37">
        <v>0</v>
      </c>
      <c r="E567" s="38">
        <f t="shared" si="163"/>
        <v>1.9782393669634025E-3</v>
      </c>
      <c r="F567" s="38" t="str">
        <f t="shared" si="164"/>
        <v/>
      </c>
      <c r="G567" s="39" t="str">
        <f t="shared" si="165"/>
        <v>0</v>
      </c>
      <c r="H567" s="40">
        <f t="shared" si="166"/>
        <v>0</v>
      </c>
    </row>
    <row r="568" spans="1:8" s="42" customFormat="1" ht="15" x14ac:dyDescent="0.2">
      <c r="B568" s="36" t="s">
        <v>165</v>
      </c>
      <c r="C568" s="37">
        <v>5</v>
      </c>
      <c r="D568" s="37">
        <v>1</v>
      </c>
      <c r="E568" s="38">
        <f t="shared" si="163"/>
        <v>4.945598417408506E-3</v>
      </c>
      <c r="F568" s="38">
        <f t="shared" si="164"/>
        <v>1.3262599469496021E-3</v>
      </c>
      <c r="G568" s="39">
        <f t="shared" si="165"/>
        <v>-0.8</v>
      </c>
      <c r="H568" s="40">
        <f t="shared" si="166"/>
        <v>-3.956478733926805E-3</v>
      </c>
    </row>
    <row r="569" spans="1:8" s="42" customFormat="1" ht="15" x14ac:dyDescent="0.2">
      <c r="B569" s="36" t="s">
        <v>164</v>
      </c>
      <c r="C569" s="37">
        <v>0</v>
      </c>
      <c r="D569" s="37"/>
      <c r="E569" s="38" t="str">
        <f t="shared" si="163"/>
        <v/>
      </c>
      <c r="F569" s="38" t="str">
        <f t="shared" si="164"/>
        <v/>
      </c>
      <c r="G569" s="39" t="str">
        <f t="shared" si="165"/>
        <v>0</v>
      </c>
      <c r="H569" s="40" t="str">
        <f t="shared" si="166"/>
        <v/>
      </c>
    </row>
    <row r="570" spans="1:8" s="42" customFormat="1" ht="15" x14ac:dyDescent="0.2">
      <c r="B570" s="36" t="s">
        <v>363</v>
      </c>
      <c r="C570" s="37">
        <v>114</v>
      </c>
      <c r="D570" s="37">
        <v>154</v>
      </c>
      <c r="E570" s="38">
        <f t="shared" si="163"/>
        <v>0.11275964391691394</v>
      </c>
      <c r="F570" s="38">
        <f t="shared" si="164"/>
        <v>0.20424403183023873</v>
      </c>
      <c r="G570" s="39">
        <f t="shared" si="165"/>
        <v>0.35087719298245612</v>
      </c>
      <c r="H570" s="40">
        <f t="shared" si="166"/>
        <v>3.9564787339268048E-2</v>
      </c>
    </row>
    <row r="571" spans="1:8" s="42" customFormat="1" ht="15" x14ac:dyDescent="0.2">
      <c r="B571" s="36" t="s">
        <v>166</v>
      </c>
      <c r="C571" s="37">
        <v>4</v>
      </c>
      <c r="D571" s="37">
        <v>4</v>
      </c>
      <c r="E571" s="38">
        <f t="shared" si="163"/>
        <v>3.956478733926805E-3</v>
      </c>
      <c r="F571" s="38">
        <f t="shared" si="164"/>
        <v>5.3050397877984082E-3</v>
      </c>
      <c r="G571" s="39">
        <f t="shared" si="165"/>
        <v>0</v>
      </c>
      <c r="H571" s="40">
        <f t="shared" si="166"/>
        <v>0</v>
      </c>
    </row>
    <row r="572" spans="1:8" s="42" customFormat="1" ht="15" x14ac:dyDescent="0.2">
      <c r="B572" s="36" t="s">
        <v>364</v>
      </c>
      <c r="C572" s="37">
        <v>27</v>
      </c>
      <c r="D572" s="37">
        <v>0</v>
      </c>
      <c r="E572" s="38">
        <f t="shared" si="163"/>
        <v>2.6706231454005934E-2</v>
      </c>
      <c r="F572" s="38" t="str">
        <f t="shared" si="164"/>
        <v/>
      </c>
      <c r="G572" s="39" t="str">
        <f t="shared" si="165"/>
        <v>0</v>
      </c>
      <c r="H572" s="40">
        <f t="shared" si="166"/>
        <v>0</v>
      </c>
    </row>
    <row r="573" spans="1:8" s="42" customFormat="1" ht="15" x14ac:dyDescent="0.2">
      <c r="B573" s="36" t="s">
        <v>167</v>
      </c>
      <c r="C573" s="37">
        <v>1</v>
      </c>
      <c r="D573" s="37">
        <v>1</v>
      </c>
      <c r="E573" s="38">
        <f t="shared" si="163"/>
        <v>9.8911968348170125E-4</v>
      </c>
      <c r="F573" s="38">
        <f t="shared" si="164"/>
        <v>1.3262599469496021E-3</v>
      </c>
      <c r="G573" s="39">
        <f t="shared" si="165"/>
        <v>0</v>
      </c>
      <c r="H573" s="40">
        <f t="shared" si="166"/>
        <v>0</v>
      </c>
    </row>
    <row r="574" spans="1:8" s="42" customFormat="1" ht="15" x14ac:dyDescent="0.2">
      <c r="B574" s="36" t="s">
        <v>168</v>
      </c>
      <c r="C574" s="37">
        <v>0</v>
      </c>
      <c r="D574" s="37">
        <v>0</v>
      </c>
      <c r="E574" s="38" t="str">
        <f t="shared" si="163"/>
        <v/>
      </c>
      <c r="F574" s="38" t="str">
        <f t="shared" si="164"/>
        <v/>
      </c>
      <c r="G574" s="39" t="str">
        <f t="shared" si="165"/>
        <v>0</v>
      </c>
      <c r="H574" s="40" t="str">
        <f t="shared" si="166"/>
        <v/>
      </c>
    </row>
    <row r="575" spans="1:8" s="42" customFormat="1" ht="15" x14ac:dyDescent="0.2">
      <c r="B575" s="36" t="s">
        <v>365</v>
      </c>
      <c r="C575" s="37">
        <v>9</v>
      </c>
      <c r="D575" s="37">
        <v>0</v>
      </c>
      <c r="E575" s="38">
        <f t="shared" si="163"/>
        <v>8.9020771513353119E-3</v>
      </c>
      <c r="F575" s="38" t="str">
        <f t="shared" si="164"/>
        <v/>
      </c>
      <c r="G575" s="39" t="str">
        <f t="shared" si="165"/>
        <v>0</v>
      </c>
      <c r="H575" s="40">
        <f t="shared" si="166"/>
        <v>0</v>
      </c>
    </row>
    <row r="576" spans="1:8" s="42" customFormat="1" ht="15" x14ac:dyDescent="0.2">
      <c r="B576" s="36" t="s">
        <v>366</v>
      </c>
      <c r="C576" s="37">
        <v>0</v>
      </c>
      <c r="D576" s="37">
        <v>0</v>
      </c>
      <c r="E576" s="38" t="str">
        <f t="shared" si="163"/>
        <v/>
      </c>
      <c r="F576" s="38" t="str">
        <f t="shared" si="164"/>
        <v/>
      </c>
      <c r="G576" s="39" t="str">
        <f t="shared" si="165"/>
        <v>0</v>
      </c>
      <c r="H576" s="40" t="str">
        <f t="shared" si="166"/>
        <v/>
      </c>
    </row>
    <row r="577" spans="2:8" s="42" customFormat="1" ht="30" x14ac:dyDescent="0.2">
      <c r="B577" s="36" t="s">
        <v>367</v>
      </c>
      <c r="C577" s="37">
        <v>0</v>
      </c>
      <c r="D577" s="37">
        <v>0</v>
      </c>
      <c r="E577" s="38" t="str">
        <f t="shared" si="163"/>
        <v/>
      </c>
      <c r="F577" s="38" t="str">
        <f t="shared" si="164"/>
        <v/>
      </c>
      <c r="G577" s="39" t="str">
        <f t="shared" si="165"/>
        <v>0</v>
      </c>
      <c r="H577" s="40" t="str">
        <f t="shared" si="166"/>
        <v/>
      </c>
    </row>
    <row r="578" spans="2:8" s="42" customFormat="1" ht="15" x14ac:dyDescent="0.2">
      <c r="B578" s="36" t="s">
        <v>368</v>
      </c>
      <c r="C578" s="37">
        <v>665</v>
      </c>
      <c r="D578" s="37">
        <v>4</v>
      </c>
      <c r="E578" s="38">
        <f t="shared" si="163"/>
        <v>0.65776458951533134</v>
      </c>
      <c r="F578" s="38">
        <f t="shared" si="164"/>
        <v>5.3050397877984082E-3</v>
      </c>
      <c r="G578" s="39">
        <f t="shared" si="165"/>
        <v>-0.99398496240601508</v>
      </c>
      <c r="H578" s="40">
        <f t="shared" si="166"/>
        <v>-0.65380811078140455</v>
      </c>
    </row>
    <row r="579" spans="2:8" s="42" customFormat="1" ht="30" x14ac:dyDescent="0.2">
      <c r="B579" s="36" t="s">
        <v>565</v>
      </c>
      <c r="C579" s="37">
        <v>0</v>
      </c>
      <c r="D579" s="37">
        <v>0</v>
      </c>
      <c r="E579" s="38" t="str">
        <f t="shared" si="163"/>
        <v/>
      </c>
      <c r="F579" s="38" t="str">
        <f t="shared" si="164"/>
        <v/>
      </c>
      <c r="G579" s="39" t="str">
        <f t="shared" si="165"/>
        <v>0</v>
      </c>
      <c r="H579" s="40" t="str">
        <f t="shared" si="166"/>
        <v/>
      </c>
    </row>
    <row r="580" spans="2:8" x14ac:dyDescent="0.2">
      <c r="B580" s="4" t="s">
        <v>408</v>
      </c>
      <c r="D580" s="2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0"/>
  <sheetViews>
    <sheetView showGridLines="0" tabSelected="1" workbookViewId="0"/>
  </sheetViews>
  <sheetFormatPr baseColWidth="10" defaultRowHeight="12.75" x14ac:dyDescent="0.2"/>
  <cols>
    <col min="1" max="1" width="8.28515625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33"/>
      <c r="C1" s="5"/>
      <c r="D1" s="58" t="s">
        <v>411</v>
      </c>
      <c r="E1" s="58"/>
      <c r="F1" s="58"/>
      <c r="G1" s="58"/>
      <c r="H1" s="58"/>
    </row>
    <row r="2" spans="2:8" ht="20.100000000000001" customHeight="1" thickBot="1" x14ac:dyDescent="0.25">
      <c r="B2" s="34"/>
      <c r="C2" s="6"/>
      <c r="D2" s="58"/>
      <c r="E2" s="58"/>
      <c r="F2" s="58"/>
      <c r="G2" s="58"/>
      <c r="H2" s="58"/>
    </row>
    <row r="3" spans="2:8" ht="20.100000000000001" customHeight="1" thickBot="1" x14ac:dyDescent="0.25">
      <c r="B3" s="34"/>
      <c r="C3" s="6"/>
      <c r="D3" s="7" t="s">
        <v>410</v>
      </c>
      <c r="E3" s="59" t="s">
        <v>457</v>
      </c>
      <c r="F3" s="60"/>
      <c r="G3" s="60"/>
      <c r="H3" s="61"/>
    </row>
    <row r="4" spans="2:8" ht="20.100000000000001" customHeight="1" x14ac:dyDescent="0.2">
      <c r="B4" s="34"/>
      <c r="C4" s="8"/>
      <c r="D4" s="62" t="s">
        <v>424</v>
      </c>
      <c r="E4" s="63"/>
      <c r="F4" s="63"/>
      <c r="G4" s="63"/>
      <c r="H4" s="64"/>
    </row>
    <row r="5" spans="2:8" ht="13.5" thickBot="1" x14ac:dyDescent="0.25">
      <c r="B5" s="9"/>
      <c r="C5" s="9"/>
      <c r="D5" s="65"/>
      <c r="E5" s="66"/>
      <c r="F5" s="66"/>
      <c r="G5" s="66"/>
      <c r="H5" s="67"/>
    </row>
    <row r="6" spans="2:8" s="10" customFormat="1" ht="30" customHeight="1" x14ac:dyDescent="0.2">
      <c r="B6" s="68" t="s">
        <v>401</v>
      </c>
      <c r="C6" s="54" t="s">
        <v>402</v>
      </c>
      <c r="D6" s="55"/>
      <c r="E6" s="54" t="s">
        <v>456</v>
      </c>
      <c r="F6" s="55"/>
      <c r="G6" s="56" t="s">
        <v>458</v>
      </c>
      <c r="H6" s="52" t="s">
        <v>377</v>
      </c>
    </row>
    <row r="7" spans="2:8" s="10" customFormat="1" x14ac:dyDescent="0.2">
      <c r="B7" s="68"/>
      <c r="C7" s="11">
        <v>2016</v>
      </c>
      <c r="D7" s="11">
        <v>2017</v>
      </c>
      <c r="E7" s="11">
        <v>2016</v>
      </c>
      <c r="F7" s="11">
        <v>2017</v>
      </c>
      <c r="G7" s="57"/>
      <c r="H7" s="53"/>
    </row>
    <row r="8" spans="2:8" s="10" customFormat="1" x14ac:dyDescent="0.2">
      <c r="B8" s="12" t="s">
        <v>450</v>
      </c>
      <c r="C8" s="13">
        <f>+C18+C71+C161+C329+C552</f>
        <v>1025</v>
      </c>
      <c r="D8" s="13">
        <f>+D18+D71+D161+D329+D552</f>
        <v>824</v>
      </c>
      <c r="E8" s="14">
        <f>SUM(E9:E13)</f>
        <v>1</v>
      </c>
      <c r="F8" s="14">
        <f>SUM(F9:F13)</f>
        <v>1</v>
      </c>
      <c r="G8" s="15">
        <f>+(D8-C8)/C8</f>
        <v>-0.19609756097560976</v>
      </c>
      <c r="H8" s="15">
        <f>+E8*G8</f>
        <v>-0.19609756097560976</v>
      </c>
    </row>
    <row r="9" spans="2:8" s="10" customFormat="1" x14ac:dyDescent="0.2">
      <c r="B9" s="17" t="str">
        <f>+B18</f>
        <v>Total Vacantes en ocupaciones de nivel Directivo</v>
      </c>
      <c r="C9" s="18">
        <f>+C18</f>
        <v>2</v>
      </c>
      <c r="D9" s="18">
        <f>+D18</f>
        <v>3</v>
      </c>
      <c r="E9" s="19">
        <f>C9/$C$8</f>
        <v>1.9512195121951219E-3</v>
      </c>
      <c r="F9" s="19">
        <f>D9/$D$8</f>
        <v>3.6407766990291263E-3</v>
      </c>
      <c r="G9" s="20">
        <f>+IF(OR(AND(D9=0),(C9=0)),"0",((D9-C9)/C9))</f>
        <v>0.5</v>
      </c>
      <c r="H9" s="21">
        <f>+IF(OR(AND(E9=""),(G9="")),"",E9*G9)</f>
        <v>9.7560975609756097E-4</v>
      </c>
    </row>
    <row r="10" spans="2:8" s="10" customFormat="1" x14ac:dyDescent="0.2">
      <c r="B10" s="17" t="str">
        <f>+B71</f>
        <v xml:space="preserve">Total Vacantes en ocupaciones de nivel Profesional </v>
      </c>
      <c r="C10" s="18">
        <f>+C71</f>
        <v>83</v>
      </c>
      <c r="D10" s="18">
        <f>+D71</f>
        <v>275</v>
      </c>
      <c r="E10" s="19">
        <f>C10/$C$8</f>
        <v>8.0975609756097564E-2</v>
      </c>
      <c r="F10" s="19">
        <f>D10/$D$8</f>
        <v>0.33373786407766992</v>
      </c>
      <c r="G10" s="20">
        <f>+IF(OR(AND(D10=0),(C10=0)),"0",((D10-C10)/C10))</f>
        <v>2.3132530120481927</v>
      </c>
      <c r="H10" s="21">
        <f>+IF(OR(AND(E10=""),(G10="")),"",E10*G10)</f>
        <v>0.18731707317073171</v>
      </c>
    </row>
    <row r="11" spans="2:8" s="10" customFormat="1" ht="24" x14ac:dyDescent="0.2">
      <c r="B11" s="17" t="str">
        <f>+B161</f>
        <v>Total Vacantes en ocupaciones de nivel Técnicos Profesionales - Tecnólogos</v>
      </c>
      <c r="C11" s="18">
        <f>+C161</f>
        <v>539</v>
      </c>
      <c r="D11" s="18">
        <f>+D161</f>
        <v>51</v>
      </c>
      <c r="E11" s="19">
        <f>C11/$C$8</f>
        <v>0.52585365853658539</v>
      </c>
      <c r="F11" s="19">
        <f>D11/$D$8</f>
        <v>6.1893203883495146E-2</v>
      </c>
      <c r="G11" s="20">
        <f>+IF(OR(AND(D11=0),(C11=0)),"0",((D11-C11)/C11))</f>
        <v>-0.90538033395176254</v>
      </c>
      <c r="H11" s="21">
        <f>+IF(OR(AND(E11=""),(G11="")),"",E11*G11)</f>
        <v>-0.47609756097560979</v>
      </c>
    </row>
    <row r="12" spans="2:8" s="10" customFormat="1" x14ac:dyDescent="0.2">
      <c r="B12" s="17" t="str">
        <f>+B329</f>
        <v>Total Vacantes  en ocupaciones de nivel Calificados</v>
      </c>
      <c r="C12" s="18">
        <f>+C329</f>
        <v>347</v>
      </c>
      <c r="D12" s="18">
        <f>+D329</f>
        <v>167</v>
      </c>
      <c r="E12" s="19">
        <f>C12/$C$8</f>
        <v>0.33853658536585368</v>
      </c>
      <c r="F12" s="19">
        <f>D12/$D$8</f>
        <v>0.20266990291262135</v>
      </c>
      <c r="G12" s="20">
        <f>+IF(OR(AND(D12=0),(C12=0)),"0",((D12-C12)/C12))</f>
        <v>-0.51873198847262247</v>
      </c>
      <c r="H12" s="21">
        <f>+IF(OR(AND(E12=""),(G12="")),"",E12*G12)</f>
        <v>-0.17560975609756099</v>
      </c>
    </row>
    <row r="13" spans="2:8" s="10" customFormat="1" x14ac:dyDescent="0.2">
      <c r="B13" s="17" t="str">
        <f>+B552</f>
        <v>Total Vacantes en ocupaciones de nivel Elemental</v>
      </c>
      <c r="C13" s="18">
        <f>+C552</f>
        <v>54</v>
      </c>
      <c r="D13" s="18">
        <f>+D552</f>
        <v>328</v>
      </c>
      <c r="E13" s="19">
        <f>C13/$C$8</f>
        <v>5.2682926829268291E-2</v>
      </c>
      <c r="F13" s="19">
        <f>D13/$D$8</f>
        <v>0.39805825242718446</v>
      </c>
      <c r="G13" s="20">
        <f>+IF(OR(AND(D13=0),(C13=0)),"0",((D13-C13)/C13))</f>
        <v>5.0740740740740744</v>
      </c>
      <c r="H13" s="21">
        <f>+IF(OR(AND(E13=""),(G13="")),"",E13*G13)</f>
        <v>0.26731707317073172</v>
      </c>
    </row>
    <row r="14" spans="2:8" s="10" customFormat="1" x14ac:dyDescent="0.2">
      <c r="B14" s="22"/>
      <c r="C14" s="22"/>
      <c r="D14" s="22"/>
    </row>
    <row r="15" spans="2:8" s="10" customFormat="1" ht="13.5" thickBot="1" x14ac:dyDescent="0.25">
      <c r="B15" s="22"/>
      <c r="C15" s="22"/>
      <c r="D15" s="22"/>
    </row>
    <row r="16" spans="2:8" s="10" customFormat="1" ht="30" customHeight="1" x14ac:dyDescent="0.2">
      <c r="B16" s="68" t="s">
        <v>401</v>
      </c>
      <c r="C16" s="54" t="s">
        <v>402</v>
      </c>
      <c r="D16" s="55"/>
      <c r="E16" s="54" t="s">
        <v>456</v>
      </c>
      <c r="F16" s="55"/>
      <c r="G16" s="56" t="s">
        <v>458</v>
      </c>
      <c r="H16" s="52" t="s">
        <v>377</v>
      </c>
    </row>
    <row r="17" spans="1:8" s="10" customFormat="1" x14ac:dyDescent="0.2">
      <c r="B17" s="68"/>
      <c r="C17" s="35">
        <v>2016</v>
      </c>
      <c r="D17" s="35">
        <v>2017</v>
      </c>
      <c r="E17" s="35">
        <v>2016</v>
      </c>
      <c r="F17" s="35">
        <v>2017</v>
      </c>
      <c r="G17" s="57"/>
      <c r="H17" s="53"/>
    </row>
    <row r="18" spans="1:8" s="10" customFormat="1" x14ac:dyDescent="0.2">
      <c r="B18" s="12" t="s">
        <v>403</v>
      </c>
      <c r="C18" s="13">
        <f>SUM(C19:C65)</f>
        <v>2</v>
      </c>
      <c r="D18" s="13">
        <f>SUM(D19:D65)</f>
        <v>3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0.5</v>
      </c>
      <c r="H18" s="15">
        <f>+IF(OR(AND(E18=""),(G18="")),"",E18*G18)</f>
        <v>0.5</v>
      </c>
    </row>
    <row r="19" spans="1:8" s="42" customFormat="1" ht="15" x14ac:dyDescent="0.2">
      <c r="B19" s="36" t="s">
        <v>0</v>
      </c>
      <c r="C19" s="37">
        <v>0</v>
      </c>
      <c r="D19" s="37">
        <v>0</v>
      </c>
      <c r="E19" s="44" t="str">
        <f>+IF(C19=0,"",C19/C$18)</f>
        <v/>
      </c>
      <c r="F19" s="44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42" customFormat="1" ht="15" x14ac:dyDescent="0.2">
      <c r="B20" s="36" t="s">
        <v>169</v>
      </c>
      <c r="C20" s="37">
        <v>0</v>
      </c>
      <c r="D20" s="37">
        <v>0</v>
      </c>
      <c r="E20" s="44" t="str">
        <f t="shared" ref="E20:E65" si="0">+IF(C20=0,"",C20/C$18)</f>
        <v/>
      </c>
      <c r="F20" s="44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42" customFormat="1" ht="30" x14ac:dyDescent="0.2">
      <c r="B21" s="36" t="s">
        <v>1</v>
      </c>
      <c r="C21" s="37">
        <v>0</v>
      </c>
      <c r="D21" s="37">
        <v>0</v>
      </c>
      <c r="E21" s="44" t="str">
        <f t="shared" si="0"/>
        <v/>
      </c>
      <c r="F21" s="44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42" customFormat="1" ht="30" x14ac:dyDescent="0.2">
      <c r="B22" s="36" t="s">
        <v>461</v>
      </c>
      <c r="C22" s="37">
        <v>0</v>
      </c>
      <c r="D22" s="37">
        <v>0</v>
      </c>
      <c r="E22" s="44" t="str">
        <f t="shared" si="0"/>
        <v/>
      </c>
      <c r="F22" s="44" t="str">
        <f t="shared" si="1"/>
        <v/>
      </c>
      <c r="G22" s="39" t="str">
        <f t="shared" si="2"/>
        <v>0</v>
      </c>
      <c r="H22" s="40" t="str">
        <f t="shared" si="3"/>
        <v/>
      </c>
    </row>
    <row r="23" spans="1:8" s="42" customFormat="1" ht="30" x14ac:dyDescent="0.2">
      <c r="B23" s="36" t="s">
        <v>170</v>
      </c>
      <c r="C23" s="37">
        <v>0</v>
      </c>
      <c r="D23" s="37">
        <v>0</v>
      </c>
      <c r="E23" s="44" t="str">
        <f t="shared" si="0"/>
        <v/>
      </c>
      <c r="F23" s="44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8" s="42" customFormat="1" ht="30" x14ac:dyDescent="0.2">
      <c r="B24" s="36" t="s">
        <v>171</v>
      </c>
      <c r="C24" s="37">
        <v>0</v>
      </c>
      <c r="D24" s="37">
        <v>0</v>
      </c>
      <c r="E24" s="44" t="str">
        <f t="shared" si="0"/>
        <v/>
      </c>
      <c r="F24" s="44" t="str">
        <f t="shared" si="1"/>
        <v/>
      </c>
      <c r="G24" s="39" t="str">
        <f t="shared" si="2"/>
        <v>0</v>
      </c>
      <c r="H24" s="40" t="str">
        <f t="shared" si="3"/>
        <v/>
      </c>
    </row>
    <row r="25" spans="1:8" s="42" customFormat="1" ht="30" x14ac:dyDescent="0.2">
      <c r="A25" s="45" t="s">
        <v>614</v>
      </c>
      <c r="B25" s="36" t="s">
        <v>566</v>
      </c>
      <c r="C25" s="37"/>
      <c r="D25" s="37">
        <v>0</v>
      </c>
      <c r="E25" s="44" t="str">
        <f t="shared" ref="E25:E27" si="4">+IF(C25=0,"",C25/C$18)</f>
        <v/>
      </c>
      <c r="F25" s="44" t="str">
        <f t="shared" ref="F25:F27" si="5">+IF(D25=0,"",D25/D$18)</f>
        <v/>
      </c>
      <c r="G25" s="39" t="str">
        <f t="shared" ref="G25:G27" si="6">+IF(OR(AND(D25=0),(C25=0)),"0",((D25-C25)/C25))</f>
        <v>0</v>
      </c>
      <c r="H25" s="40" t="str">
        <f t="shared" ref="H25:H27" si="7">+IF(OR(AND(E25=""),(G25="")),"",E25*G25)</f>
        <v/>
      </c>
    </row>
    <row r="26" spans="1:8" s="42" customFormat="1" ht="15" x14ac:dyDescent="0.2">
      <c r="B26" s="36" t="s">
        <v>2</v>
      </c>
      <c r="C26" s="37">
        <v>0</v>
      </c>
      <c r="D26" s="37">
        <v>0</v>
      </c>
      <c r="E26" s="44" t="str">
        <f t="shared" si="4"/>
        <v/>
      </c>
      <c r="F26" s="44" t="str">
        <f t="shared" si="5"/>
        <v/>
      </c>
      <c r="G26" s="39" t="str">
        <f t="shared" si="6"/>
        <v>0</v>
      </c>
      <c r="H26" s="40" t="str">
        <f t="shared" si="7"/>
        <v/>
      </c>
    </row>
    <row r="27" spans="1:8" s="42" customFormat="1" ht="15" x14ac:dyDescent="0.2">
      <c r="B27" s="36" t="s">
        <v>6</v>
      </c>
      <c r="C27" s="37">
        <v>0</v>
      </c>
      <c r="D27" s="37">
        <v>0</v>
      </c>
      <c r="E27" s="44" t="str">
        <f t="shared" si="4"/>
        <v/>
      </c>
      <c r="F27" s="44" t="str">
        <f t="shared" si="5"/>
        <v/>
      </c>
      <c r="G27" s="39" t="str">
        <f t="shared" si="6"/>
        <v>0</v>
      </c>
      <c r="H27" s="40" t="str">
        <f t="shared" si="7"/>
        <v/>
      </c>
    </row>
    <row r="28" spans="1:8" s="42" customFormat="1" ht="15" x14ac:dyDescent="0.2">
      <c r="B28" s="36" t="s">
        <v>3</v>
      </c>
      <c r="C28" s="37">
        <v>0</v>
      </c>
      <c r="D28" s="37">
        <v>0</v>
      </c>
      <c r="E28" s="44" t="str">
        <f t="shared" si="0"/>
        <v/>
      </c>
      <c r="F28" s="44" t="str">
        <f t="shared" si="1"/>
        <v/>
      </c>
      <c r="G28" s="39" t="str">
        <f t="shared" si="2"/>
        <v>0</v>
      </c>
      <c r="H28" s="40" t="str">
        <f t="shared" si="3"/>
        <v/>
      </c>
    </row>
    <row r="29" spans="1:8" s="42" customFormat="1" ht="15" x14ac:dyDescent="0.2">
      <c r="B29" s="36" t="s">
        <v>5</v>
      </c>
      <c r="C29" s="37">
        <v>1</v>
      </c>
      <c r="D29" s="37">
        <v>0</v>
      </c>
      <c r="E29" s="44">
        <f t="shared" si="0"/>
        <v>0.5</v>
      </c>
      <c r="F29" s="44" t="str">
        <f t="shared" si="1"/>
        <v/>
      </c>
      <c r="G29" s="39" t="str">
        <f t="shared" si="2"/>
        <v>0</v>
      </c>
      <c r="H29" s="40">
        <f t="shared" si="3"/>
        <v>0</v>
      </c>
    </row>
    <row r="30" spans="1:8" s="42" customFormat="1" ht="15" x14ac:dyDescent="0.2">
      <c r="B30" s="36" t="s">
        <v>172</v>
      </c>
      <c r="C30" s="37">
        <v>0</v>
      </c>
      <c r="D30" s="37">
        <v>0</v>
      </c>
      <c r="E30" s="44" t="str">
        <f t="shared" si="0"/>
        <v/>
      </c>
      <c r="F30" s="44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42" customFormat="1" ht="15" x14ac:dyDescent="0.2">
      <c r="B31" s="36" t="s">
        <v>173</v>
      </c>
      <c r="C31" s="37">
        <v>0</v>
      </c>
      <c r="D31" s="37">
        <v>0</v>
      </c>
      <c r="E31" s="44" t="str">
        <f t="shared" si="0"/>
        <v/>
      </c>
      <c r="F31" s="44" t="str">
        <f t="shared" si="1"/>
        <v/>
      </c>
      <c r="G31" s="39" t="str">
        <f t="shared" si="2"/>
        <v>0</v>
      </c>
      <c r="H31" s="40" t="str">
        <f t="shared" si="3"/>
        <v/>
      </c>
    </row>
    <row r="32" spans="1:8" s="42" customFormat="1" ht="15" x14ac:dyDescent="0.2">
      <c r="B32" s="36" t="s">
        <v>4</v>
      </c>
      <c r="C32" s="37">
        <v>0</v>
      </c>
      <c r="D32" s="37">
        <v>0</v>
      </c>
      <c r="E32" s="44" t="str">
        <f t="shared" si="0"/>
        <v/>
      </c>
      <c r="F32" s="44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2:8" s="42" customFormat="1" ht="15" x14ac:dyDescent="0.2">
      <c r="B33" s="36" t="s">
        <v>7</v>
      </c>
      <c r="C33" s="37">
        <v>0</v>
      </c>
      <c r="D33" s="37">
        <v>0</v>
      </c>
      <c r="E33" s="44" t="str">
        <f t="shared" si="0"/>
        <v/>
      </c>
      <c r="F33" s="44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2:8" s="42" customFormat="1" ht="15" x14ac:dyDescent="0.2">
      <c r="B34" s="36" t="s">
        <v>174</v>
      </c>
      <c r="C34" s="37">
        <v>0</v>
      </c>
      <c r="D34" s="37">
        <v>0</v>
      </c>
      <c r="E34" s="44" t="str">
        <f t="shared" si="0"/>
        <v/>
      </c>
      <c r="F34" s="44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2:8" s="42" customFormat="1" ht="15" x14ac:dyDescent="0.2">
      <c r="B35" s="36" t="s">
        <v>175</v>
      </c>
      <c r="C35" s="37">
        <v>0</v>
      </c>
      <c r="D35" s="37">
        <v>0</v>
      </c>
      <c r="E35" s="44" t="str">
        <f t="shared" si="0"/>
        <v/>
      </c>
      <c r="F35" s="44" t="str">
        <f t="shared" si="1"/>
        <v/>
      </c>
      <c r="G35" s="39" t="str">
        <f t="shared" si="2"/>
        <v>0</v>
      </c>
      <c r="H35" s="40" t="str">
        <f t="shared" si="3"/>
        <v/>
      </c>
    </row>
    <row r="36" spans="2:8" s="42" customFormat="1" ht="30" x14ac:dyDescent="0.2">
      <c r="B36" s="36" t="s">
        <v>176</v>
      </c>
      <c r="C36" s="37">
        <v>0</v>
      </c>
      <c r="D36" s="37">
        <v>0</v>
      </c>
      <c r="E36" s="44" t="str">
        <f t="shared" si="0"/>
        <v/>
      </c>
      <c r="F36" s="44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2:8" s="42" customFormat="1" ht="15" x14ac:dyDescent="0.2">
      <c r="B37" s="36" t="s">
        <v>177</v>
      </c>
      <c r="C37" s="37">
        <v>0</v>
      </c>
      <c r="D37" s="37">
        <v>0</v>
      </c>
      <c r="E37" s="44" t="str">
        <f t="shared" si="0"/>
        <v/>
      </c>
      <c r="F37" s="44" t="str">
        <f t="shared" si="1"/>
        <v/>
      </c>
      <c r="G37" s="39" t="str">
        <f t="shared" si="2"/>
        <v>0</v>
      </c>
      <c r="H37" s="40" t="str">
        <f t="shared" si="3"/>
        <v/>
      </c>
    </row>
    <row r="38" spans="2:8" s="42" customFormat="1" ht="15" x14ac:dyDescent="0.2">
      <c r="B38" s="36" t="s">
        <v>8</v>
      </c>
      <c r="C38" s="37">
        <v>0</v>
      </c>
      <c r="D38" s="37">
        <v>0</v>
      </c>
      <c r="E38" s="44" t="str">
        <f t="shared" si="0"/>
        <v/>
      </c>
      <c r="F38" s="44" t="str">
        <f t="shared" si="1"/>
        <v/>
      </c>
      <c r="G38" s="39" t="str">
        <f t="shared" si="2"/>
        <v>0</v>
      </c>
      <c r="H38" s="40" t="str">
        <f t="shared" si="3"/>
        <v/>
      </c>
    </row>
    <row r="39" spans="2:8" s="42" customFormat="1" ht="15" x14ac:dyDescent="0.2">
      <c r="B39" s="36" t="s">
        <v>178</v>
      </c>
      <c r="C39" s="37">
        <v>0</v>
      </c>
      <c r="D39" s="37">
        <v>0</v>
      </c>
      <c r="E39" s="44" t="str">
        <f t="shared" si="0"/>
        <v/>
      </c>
      <c r="F39" s="44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2:8" s="42" customFormat="1" ht="15" x14ac:dyDescent="0.2">
      <c r="B40" s="36" t="s">
        <v>179</v>
      </c>
      <c r="C40" s="37">
        <v>0</v>
      </c>
      <c r="D40" s="37">
        <v>0</v>
      </c>
      <c r="E40" s="44" t="str">
        <f t="shared" si="0"/>
        <v/>
      </c>
      <c r="F40" s="44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2:8" s="42" customFormat="1" ht="15" x14ac:dyDescent="0.2">
      <c r="B41" s="36" t="s">
        <v>180</v>
      </c>
      <c r="C41" s="37">
        <v>0</v>
      </c>
      <c r="D41" s="37">
        <v>0</v>
      </c>
      <c r="E41" s="44" t="str">
        <f t="shared" si="0"/>
        <v/>
      </c>
      <c r="F41" s="44" t="str">
        <f t="shared" si="1"/>
        <v/>
      </c>
      <c r="G41" s="39" t="str">
        <f t="shared" si="2"/>
        <v>0</v>
      </c>
      <c r="H41" s="40" t="str">
        <f t="shared" si="3"/>
        <v/>
      </c>
    </row>
    <row r="42" spans="2:8" s="42" customFormat="1" ht="15" x14ac:dyDescent="0.2">
      <c r="B42" s="36" t="s">
        <v>181</v>
      </c>
      <c r="C42" s="37">
        <v>0</v>
      </c>
      <c r="D42" s="37">
        <v>0</v>
      </c>
      <c r="E42" s="44" t="str">
        <f t="shared" si="0"/>
        <v/>
      </c>
      <c r="F42" s="44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2:8" s="42" customFormat="1" ht="30" x14ac:dyDescent="0.2">
      <c r="B43" s="36" t="s">
        <v>182</v>
      </c>
      <c r="C43" s="37">
        <v>0</v>
      </c>
      <c r="D43" s="37">
        <v>2</v>
      </c>
      <c r="E43" s="44" t="str">
        <f t="shared" si="0"/>
        <v/>
      </c>
      <c r="F43" s="44">
        <f t="shared" si="1"/>
        <v>0.66666666666666663</v>
      </c>
      <c r="G43" s="39" t="str">
        <f t="shared" si="2"/>
        <v>0</v>
      </c>
      <c r="H43" s="40" t="str">
        <f t="shared" si="3"/>
        <v/>
      </c>
    </row>
    <row r="44" spans="2:8" s="42" customFormat="1" ht="15" x14ac:dyDescent="0.2">
      <c r="B44" s="36" t="s">
        <v>183</v>
      </c>
      <c r="C44" s="37">
        <v>0</v>
      </c>
      <c r="D44" s="37">
        <v>0</v>
      </c>
      <c r="E44" s="44" t="str">
        <f t="shared" si="0"/>
        <v/>
      </c>
      <c r="F44" s="44" t="str">
        <f t="shared" si="1"/>
        <v/>
      </c>
      <c r="G44" s="39" t="str">
        <f t="shared" si="2"/>
        <v>0</v>
      </c>
      <c r="H44" s="40" t="str">
        <f t="shared" si="3"/>
        <v/>
      </c>
    </row>
    <row r="45" spans="2:8" s="42" customFormat="1" ht="15" x14ac:dyDescent="0.2">
      <c r="B45" s="36" t="s">
        <v>9</v>
      </c>
      <c r="C45" s="37">
        <v>0</v>
      </c>
      <c r="D45" s="37">
        <v>0</v>
      </c>
      <c r="E45" s="44" t="str">
        <f t="shared" si="0"/>
        <v/>
      </c>
      <c r="F45" s="44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2:8" s="42" customFormat="1" ht="15" x14ac:dyDescent="0.2">
      <c r="B46" s="36" t="s">
        <v>462</v>
      </c>
      <c r="C46" s="37">
        <v>0</v>
      </c>
      <c r="D46" s="37">
        <v>0</v>
      </c>
      <c r="E46" s="44" t="str">
        <f t="shared" si="0"/>
        <v/>
      </c>
      <c r="F46" s="44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2:8" s="42" customFormat="1" ht="15" x14ac:dyDescent="0.2">
      <c r="B47" s="36" t="s">
        <v>184</v>
      </c>
      <c r="C47" s="37">
        <v>0</v>
      </c>
      <c r="D47" s="37">
        <v>0</v>
      </c>
      <c r="E47" s="44" t="str">
        <f t="shared" si="0"/>
        <v/>
      </c>
      <c r="F47" s="44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2:8" s="42" customFormat="1" ht="15" x14ac:dyDescent="0.2">
      <c r="B48" s="36" t="s">
        <v>10</v>
      </c>
      <c r="C48" s="37">
        <v>0</v>
      </c>
      <c r="D48" s="37">
        <v>0</v>
      </c>
      <c r="E48" s="44" t="str">
        <f t="shared" si="0"/>
        <v/>
      </c>
      <c r="F48" s="44" t="str">
        <f t="shared" si="1"/>
        <v/>
      </c>
      <c r="G48" s="39" t="str">
        <f t="shared" si="2"/>
        <v>0</v>
      </c>
      <c r="H48" s="40" t="str">
        <f t="shared" si="3"/>
        <v/>
      </c>
    </row>
    <row r="49" spans="2:8" s="42" customFormat="1" ht="15" x14ac:dyDescent="0.2">
      <c r="B49" s="36" t="s">
        <v>11</v>
      </c>
      <c r="C49" s="37">
        <v>1</v>
      </c>
      <c r="D49" s="37">
        <v>1</v>
      </c>
      <c r="E49" s="44">
        <f t="shared" si="0"/>
        <v>0.5</v>
      </c>
      <c r="F49" s="44">
        <f t="shared" si="1"/>
        <v>0.33333333333333331</v>
      </c>
      <c r="G49" s="39">
        <f t="shared" si="2"/>
        <v>0</v>
      </c>
      <c r="H49" s="40">
        <f t="shared" si="3"/>
        <v>0</v>
      </c>
    </row>
    <row r="50" spans="2:8" s="42" customFormat="1" ht="15" x14ac:dyDescent="0.2">
      <c r="B50" s="36" t="s">
        <v>15</v>
      </c>
      <c r="C50" s="37">
        <v>0</v>
      </c>
      <c r="D50" s="37">
        <v>0</v>
      </c>
      <c r="E50" s="44" t="str">
        <f t="shared" si="0"/>
        <v/>
      </c>
      <c r="F50" s="44" t="str">
        <f t="shared" si="1"/>
        <v/>
      </c>
      <c r="G50" s="39" t="str">
        <f t="shared" si="2"/>
        <v>0</v>
      </c>
      <c r="H50" s="40" t="str">
        <f t="shared" si="3"/>
        <v/>
      </c>
    </row>
    <row r="51" spans="2:8" s="42" customFormat="1" ht="15" x14ac:dyDescent="0.2">
      <c r="B51" s="36" t="s">
        <v>14</v>
      </c>
      <c r="C51" s="37">
        <v>0</v>
      </c>
      <c r="D51" s="37">
        <v>0</v>
      </c>
      <c r="E51" s="44" t="str">
        <f t="shared" si="0"/>
        <v/>
      </c>
      <c r="F51" s="44" t="str">
        <f t="shared" si="1"/>
        <v/>
      </c>
      <c r="G51" s="39" t="str">
        <f t="shared" si="2"/>
        <v>0</v>
      </c>
      <c r="H51" s="40" t="str">
        <f t="shared" si="3"/>
        <v/>
      </c>
    </row>
    <row r="52" spans="2:8" s="42" customFormat="1" ht="15" x14ac:dyDescent="0.2">
      <c r="B52" s="36" t="s">
        <v>13</v>
      </c>
      <c r="C52" s="37">
        <v>0</v>
      </c>
      <c r="D52" s="37">
        <v>0</v>
      </c>
      <c r="E52" s="44" t="str">
        <f t="shared" si="0"/>
        <v/>
      </c>
      <c r="F52" s="44" t="str">
        <f t="shared" si="1"/>
        <v/>
      </c>
      <c r="G52" s="39" t="str">
        <f t="shared" si="2"/>
        <v>0</v>
      </c>
      <c r="H52" s="40" t="str">
        <f t="shared" si="3"/>
        <v/>
      </c>
    </row>
    <row r="53" spans="2:8" s="42" customFormat="1" ht="15" x14ac:dyDescent="0.2">
      <c r="B53" s="36" t="s">
        <v>463</v>
      </c>
      <c r="C53" s="37">
        <v>0</v>
      </c>
      <c r="D53" s="37">
        <v>0</v>
      </c>
      <c r="E53" s="44" t="str">
        <f t="shared" si="0"/>
        <v/>
      </c>
      <c r="F53" s="44" t="str">
        <f t="shared" si="1"/>
        <v/>
      </c>
      <c r="G53" s="39" t="str">
        <f t="shared" si="2"/>
        <v>0</v>
      </c>
      <c r="H53" s="40" t="str">
        <f t="shared" si="3"/>
        <v/>
      </c>
    </row>
    <row r="54" spans="2:8" s="42" customFormat="1" ht="15" x14ac:dyDescent="0.2">
      <c r="B54" s="36" t="s">
        <v>12</v>
      </c>
      <c r="C54" s="37">
        <v>0</v>
      </c>
      <c r="D54" s="37">
        <v>0</v>
      </c>
      <c r="E54" s="44" t="str">
        <f t="shared" si="0"/>
        <v/>
      </c>
      <c r="F54" s="44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2:8" s="42" customFormat="1" ht="15" x14ac:dyDescent="0.2">
      <c r="B55" s="36" t="s">
        <v>185</v>
      </c>
      <c r="C55" s="37">
        <v>0</v>
      </c>
      <c r="D55" s="37">
        <v>0</v>
      </c>
      <c r="E55" s="44" t="str">
        <f t="shared" si="0"/>
        <v/>
      </c>
      <c r="F55" s="44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2:8" s="42" customFormat="1" ht="15" x14ac:dyDescent="0.2">
      <c r="B56" s="36" t="s">
        <v>16</v>
      </c>
      <c r="C56" s="37">
        <v>0</v>
      </c>
      <c r="D56" s="37">
        <v>0</v>
      </c>
      <c r="E56" s="44" t="str">
        <f t="shared" si="0"/>
        <v/>
      </c>
      <c r="F56" s="44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2:8" s="42" customFormat="1" ht="15" x14ac:dyDescent="0.2">
      <c r="B57" s="36" t="s">
        <v>17</v>
      </c>
      <c r="C57" s="37">
        <v>0</v>
      </c>
      <c r="D57" s="37">
        <v>0</v>
      </c>
      <c r="E57" s="44" t="str">
        <f t="shared" si="0"/>
        <v/>
      </c>
      <c r="F57" s="44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2:8" s="42" customFormat="1" ht="15" x14ac:dyDescent="0.2">
      <c r="B58" s="36" t="s">
        <v>186</v>
      </c>
      <c r="C58" s="37">
        <v>0</v>
      </c>
      <c r="D58" s="37">
        <v>0</v>
      </c>
      <c r="E58" s="44" t="str">
        <f t="shared" si="0"/>
        <v/>
      </c>
      <c r="F58" s="44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2:8" s="42" customFormat="1" ht="15" x14ac:dyDescent="0.2">
      <c r="B59" s="36" t="s">
        <v>464</v>
      </c>
      <c r="C59" s="37">
        <v>0</v>
      </c>
      <c r="D59" s="37">
        <v>0</v>
      </c>
      <c r="E59" s="44" t="str">
        <f t="shared" si="0"/>
        <v/>
      </c>
      <c r="F59" s="44" t="str">
        <f t="shared" si="1"/>
        <v/>
      </c>
      <c r="G59" s="39" t="str">
        <f t="shared" si="2"/>
        <v>0</v>
      </c>
      <c r="H59" s="40" t="str">
        <f t="shared" si="3"/>
        <v/>
      </c>
    </row>
    <row r="60" spans="2:8" s="42" customFormat="1" ht="15" x14ac:dyDescent="0.2">
      <c r="B60" s="36" t="s">
        <v>187</v>
      </c>
      <c r="C60" s="37">
        <v>0</v>
      </c>
      <c r="D60" s="37">
        <v>0</v>
      </c>
      <c r="E60" s="44" t="str">
        <f t="shared" si="0"/>
        <v/>
      </c>
      <c r="F60" s="44" t="str">
        <f t="shared" si="1"/>
        <v/>
      </c>
      <c r="G60" s="39" t="str">
        <f t="shared" si="2"/>
        <v>0</v>
      </c>
      <c r="H60" s="40" t="str">
        <f t="shared" si="3"/>
        <v/>
      </c>
    </row>
    <row r="61" spans="2:8" s="42" customFormat="1" ht="15" x14ac:dyDescent="0.2">
      <c r="B61" s="36" t="s">
        <v>188</v>
      </c>
      <c r="C61" s="37">
        <v>0</v>
      </c>
      <c r="D61" s="37">
        <v>0</v>
      </c>
      <c r="E61" s="44" t="str">
        <f t="shared" si="0"/>
        <v/>
      </c>
      <c r="F61" s="44" t="str">
        <f t="shared" si="1"/>
        <v/>
      </c>
      <c r="G61" s="39" t="str">
        <f t="shared" si="2"/>
        <v>0</v>
      </c>
      <c r="H61" s="40" t="str">
        <f t="shared" si="3"/>
        <v/>
      </c>
    </row>
    <row r="62" spans="2:8" s="42" customFormat="1" ht="15" x14ac:dyDescent="0.2">
      <c r="B62" s="36" t="s">
        <v>189</v>
      </c>
      <c r="C62" s="37">
        <v>0</v>
      </c>
      <c r="D62" s="37">
        <v>0</v>
      </c>
      <c r="E62" s="44" t="str">
        <f t="shared" si="0"/>
        <v/>
      </c>
      <c r="F62" s="44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2:8" s="42" customFormat="1" ht="15" x14ac:dyDescent="0.2">
      <c r="B63" s="36" t="s">
        <v>18</v>
      </c>
      <c r="C63" s="37">
        <v>0</v>
      </c>
      <c r="D63" s="37">
        <v>0</v>
      </c>
      <c r="E63" s="44" t="str">
        <f t="shared" si="0"/>
        <v/>
      </c>
      <c r="F63" s="44" t="str">
        <f t="shared" si="1"/>
        <v/>
      </c>
      <c r="G63" s="39" t="str">
        <f t="shared" si="2"/>
        <v>0</v>
      </c>
      <c r="H63" s="40" t="str">
        <f t="shared" si="3"/>
        <v/>
      </c>
    </row>
    <row r="64" spans="2:8" s="42" customFormat="1" ht="15" x14ac:dyDescent="0.2">
      <c r="B64" s="36" t="s">
        <v>190</v>
      </c>
      <c r="C64" s="37">
        <v>0</v>
      </c>
      <c r="D64" s="37">
        <v>0</v>
      </c>
      <c r="E64" s="44" t="str">
        <f t="shared" si="0"/>
        <v/>
      </c>
      <c r="F64" s="44" t="str">
        <f t="shared" si="1"/>
        <v/>
      </c>
      <c r="G64" s="39" t="str">
        <f t="shared" si="2"/>
        <v>0</v>
      </c>
      <c r="H64" s="40" t="str">
        <f t="shared" si="3"/>
        <v/>
      </c>
    </row>
    <row r="65" spans="1:8" s="42" customFormat="1" ht="15" x14ac:dyDescent="0.2">
      <c r="B65" s="36" t="s">
        <v>191</v>
      </c>
      <c r="C65" s="37">
        <v>0</v>
      </c>
      <c r="D65" s="37">
        <v>0</v>
      </c>
      <c r="E65" s="44" t="str">
        <f t="shared" si="0"/>
        <v/>
      </c>
      <c r="F65" s="44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0" customFormat="1" x14ac:dyDescent="0.2"/>
    <row r="67" spans="1:8" s="10" customFormat="1" x14ac:dyDescent="0.2"/>
    <row r="68" spans="1:8" s="10" customFormat="1" ht="13.5" thickBot="1" x14ac:dyDescent="0.25">
      <c r="B68" s="29"/>
    </row>
    <row r="69" spans="1:8" s="10" customFormat="1" ht="30" customHeight="1" x14ac:dyDescent="0.2">
      <c r="B69" s="68" t="s">
        <v>401</v>
      </c>
      <c r="C69" s="54" t="s">
        <v>402</v>
      </c>
      <c r="D69" s="55"/>
      <c r="E69" s="54" t="s">
        <v>456</v>
      </c>
      <c r="F69" s="55"/>
      <c r="G69" s="56" t="s">
        <v>458</v>
      </c>
      <c r="H69" s="52" t="s">
        <v>377</v>
      </c>
    </row>
    <row r="70" spans="1:8" s="10" customFormat="1" x14ac:dyDescent="0.2">
      <c r="B70" s="68"/>
      <c r="C70" s="35">
        <v>2016</v>
      </c>
      <c r="D70" s="35">
        <v>2017</v>
      </c>
      <c r="E70" s="35">
        <v>2016</v>
      </c>
      <c r="F70" s="35">
        <v>2017</v>
      </c>
      <c r="G70" s="57"/>
      <c r="H70" s="53"/>
    </row>
    <row r="71" spans="1:8" s="10" customFormat="1" x14ac:dyDescent="0.2">
      <c r="B71" s="12" t="s">
        <v>404</v>
      </c>
      <c r="C71" s="13">
        <f>SUM(C72:C151)</f>
        <v>83</v>
      </c>
      <c r="D71" s="13">
        <f>SUM(D72:D155)</f>
        <v>275</v>
      </c>
      <c r="E71" s="14">
        <f>+IF(C71=0,"",C71/C$71)</f>
        <v>1</v>
      </c>
      <c r="F71" s="14">
        <f>+IF(D71=0,"",D71/D$71)</f>
        <v>1</v>
      </c>
      <c r="G71" s="15">
        <f>+IF(OR(AND(D71=0),(C71=0)),"0",((D71-C71)/C71))</f>
        <v>2.3132530120481927</v>
      </c>
      <c r="H71" s="15">
        <f>+IF(OR(AND(E71=""),(G71="")),"",E71*G71)</f>
        <v>2.3132530120481927</v>
      </c>
    </row>
    <row r="72" spans="1:8" s="42" customFormat="1" ht="15" x14ac:dyDescent="0.2">
      <c r="B72" s="36" t="s">
        <v>465</v>
      </c>
      <c r="C72" s="37">
        <v>1</v>
      </c>
      <c r="D72" s="37">
        <v>0</v>
      </c>
      <c r="E72" s="38">
        <f>+IF(C72=0,"",C72/C$71)</f>
        <v>1.2048192771084338E-2</v>
      </c>
      <c r="F72" s="38" t="str">
        <f>+IF(D72=0,"",D72/D$71)</f>
        <v/>
      </c>
      <c r="G72" s="39" t="str">
        <f>+IF(OR(AND(D72=0),(C72=0)),"0",((D72-C72)/C72))</f>
        <v>0</v>
      </c>
      <c r="H72" s="40">
        <f>+IF(OR(AND(E72=""),(G72="")),"",E72*G72)</f>
        <v>0</v>
      </c>
    </row>
    <row r="73" spans="1:8" s="42" customFormat="1" ht="15" x14ac:dyDescent="0.2">
      <c r="B73" s="36" t="s">
        <v>19</v>
      </c>
      <c r="C73" s="37">
        <v>0</v>
      </c>
      <c r="D73" s="37">
        <v>0</v>
      </c>
      <c r="E73" s="38" t="str">
        <f t="shared" ref="E73:E142" si="8">+IF(C73=0,"",C73/C$71)</f>
        <v/>
      </c>
      <c r="F73" s="38" t="str">
        <f t="shared" ref="F73:F142" si="9">+IF(D73=0,"",D73/D$71)</f>
        <v/>
      </c>
      <c r="G73" s="39" t="str">
        <f t="shared" ref="G73:G142" si="10">+IF(OR(AND(D73=0),(C73=0)),"0",((D73-C73)/C73))</f>
        <v>0</v>
      </c>
      <c r="H73" s="40" t="str">
        <f t="shared" ref="H73:H142" si="11">+IF(OR(AND(E73=""),(G73="")),"",E73*G73)</f>
        <v/>
      </c>
    </row>
    <row r="74" spans="1:8" s="42" customFormat="1" ht="15" x14ac:dyDescent="0.2">
      <c r="A74" s="45" t="s">
        <v>614</v>
      </c>
      <c r="B74" s="36" t="s">
        <v>567</v>
      </c>
      <c r="C74" s="37"/>
      <c r="D74" s="37">
        <v>0</v>
      </c>
      <c r="E74" s="38" t="str">
        <f t="shared" ref="E74:E75" si="12">+IF(C74=0,"",C74/C$71)</f>
        <v/>
      </c>
      <c r="F74" s="38" t="str">
        <f t="shared" ref="F74:F75" si="13">+IF(D74=0,"",D74/D$71)</f>
        <v/>
      </c>
      <c r="G74" s="39" t="str">
        <f t="shared" ref="G74:G75" si="14">+IF(OR(AND(D74=0),(C74=0)),"0",((D74-C74)/C74))</f>
        <v>0</v>
      </c>
      <c r="H74" s="40" t="str">
        <f t="shared" ref="H74:H75" si="15">+IF(OR(AND(E74=""),(G74="")),"",E74*G74)</f>
        <v/>
      </c>
    </row>
    <row r="75" spans="1:8" s="42" customFormat="1" ht="15" x14ac:dyDescent="0.2">
      <c r="B75" s="36" t="s">
        <v>20</v>
      </c>
      <c r="C75" s="37">
        <v>0</v>
      </c>
      <c r="D75" s="37">
        <v>0</v>
      </c>
      <c r="E75" s="38" t="str">
        <f t="shared" si="12"/>
        <v/>
      </c>
      <c r="F75" s="38" t="str">
        <f t="shared" si="13"/>
        <v/>
      </c>
      <c r="G75" s="39" t="str">
        <f t="shared" si="14"/>
        <v>0</v>
      </c>
      <c r="H75" s="40" t="str">
        <f t="shared" si="15"/>
        <v/>
      </c>
    </row>
    <row r="76" spans="1:8" s="42" customFormat="1" ht="15" x14ac:dyDescent="0.2">
      <c r="B76" s="36" t="s">
        <v>192</v>
      </c>
      <c r="C76" s="37">
        <v>0</v>
      </c>
      <c r="D76" s="37">
        <v>1</v>
      </c>
      <c r="E76" s="38" t="str">
        <f t="shared" si="8"/>
        <v/>
      </c>
      <c r="F76" s="38">
        <f t="shared" si="9"/>
        <v>3.6363636363636364E-3</v>
      </c>
      <c r="G76" s="39" t="str">
        <f t="shared" si="10"/>
        <v>0</v>
      </c>
      <c r="H76" s="40" t="str">
        <f t="shared" si="11"/>
        <v/>
      </c>
    </row>
    <row r="77" spans="1:8" s="42" customFormat="1" ht="15" x14ac:dyDescent="0.2">
      <c r="B77" s="36" t="s">
        <v>21</v>
      </c>
      <c r="C77" s="37">
        <v>0</v>
      </c>
      <c r="D77" s="37">
        <v>0</v>
      </c>
      <c r="E77" s="38" t="str">
        <f t="shared" si="8"/>
        <v/>
      </c>
      <c r="F77" s="38" t="str">
        <f t="shared" si="9"/>
        <v/>
      </c>
      <c r="G77" s="39" t="str">
        <f t="shared" si="10"/>
        <v>0</v>
      </c>
      <c r="H77" s="40" t="str">
        <f t="shared" si="11"/>
        <v/>
      </c>
    </row>
    <row r="78" spans="1:8" s="42" customFormat="1" ht="15" x14ac:dyDescent="0.2">
      <c r="B78" s="36" t="s">
        <v>40</v>
      </c>
      <c r="C78" s="37">
        <v>0</v>
      </c>
      <c r="D78" s="37">
        <v>0</v>
      </c>
      <c r="E78" s="38" t="str">
        <f t="shared" ref="E78:E79" si="16">+IF(C78=0,"",C78/C$71)</f>
        <v/>
      </c>
      <c r="F78" s="38" t="str">
        <f t="shared" ref="F78:F79" si="17">+IF(D78=0,"",D78/D$71)</f>
        <v/>
      </c>
      <c r="G78" s="39" t="str">
        <f t="shared" ref="G78:G79" si="18">+IF(OR(AND(D78=0),(C78=0)),"0",((D78-C78)/C78))</f>
        <v>0</v>
      </c>
      <c r="H78" s="40" t="str">
        <f t="shared" ref="H78:H79" si="19">+IF(OR(AND(E78=""),(G78="")),"",E78*G78)</f>
        <v/>
      </c>
    </row>
    <row r="79" spans="1:8" s="42" customFormat="1" ht="15" x14ac:dyDescent="0.2">
      <c r="B79" s="36" t="s">
        <v>193</v>
      </c>
      <c r="C79" s="37">
        <v>0</v>
      </c>
      <c r="D79" s="37">
        <v>0</v>
      </c>
      <c r="E79" s="38" t="str">
        <f t="shared" si="16"/>
        <v/>
      </c>
      <c r="F79" s="38" t="str">
        <f t="shared" si="17"/>
        <v/>
      </c>
      <c r="G79" s="39" t="str">
        <f t="shared" si="18"/>
        <v>0</v>
      </c>
      <c r="H79" s="40" t="str">
        <f t="shared" si="19"/>
        <v/>
      </c>
    </row>
    <row r="80" spans="1:8" s="42" customFormat="1" ht="15" x14ac:dyDescent="0.2">
      <c r="B80" s="36" t="s">
        <v>194</v>
      </c>
      <c r="C80" s="37">
        <v>0</v>
      </c>
      <c r="D80" s="37">
        <v>0</v>
      </c>
      <c r="E80" s="38" t="str">
        <f t="shared" si="8"/>
        <v/>
      </c>
      <c r="F80" s="38" t="str">
        <f t="shared" si="9"/>
        <v/>
      </c>
      <c r="G80" s="39" t="str">
        <f t="shared" si="10"/>
        <v>0</v>
      </c>
      <c r="H80" s="40" t="str">
        <f t="shared" si="11"/>
        <v/>
      </c>
    </row>
    <row r="81" spans="1:8" s="42" customFormat="1" ht="15" x14ac:dyDescent="0.2">
      <c r="B81" s="36" t="s">
        <v>466</v>
      </c>
      <c r="C81" s="37">
        <v>0</v>
      </c>
      <c r="D81" s="37">
        <v>0</v>
      </c>
      <c r="E81" s="38" t="str">
        <f t="shared" si="8"/>
        <v/>
      </c>
      <c r="F81" s="38" t="str">
        <f t="shared" si="9"/>
        <v/>
      </c>
      <c r="G81" s="39" t="str">
        <f t="shared" si="10"/>
        <v>0</v>
      </c>
      <c r="H81" s="40" t="str">
        <f t="shared" si="11"/>
        <v/>
      </c>
    </row>
    <row r="82" spans="1:8" s="42" customFormat="1" ht="15" x14ac:dyDescent="0.2">
      <c r="B82" s="36" t="s">
        <v>195</v>
      </c>
      <c r="C82" s="37">
        <v>0</v>
      </c>
      <c r="D82" s="37">
        <v>0</v>
      </c>
      <c r="E82" s="38" t="str">
        <f t="shared" si="8"/>
        <v/>
      </c>
      <c r="F82" s="38" t="str">
        <f t="shared" si="9"/>
        <v/>
      </c>
      <c r="G82" s="39" t="str">
        <f t="shared" si="10"/>
        <v>0</v>
      </c>
      <c r="H82" s="40" t="str">
        <f t="shared" si="11"/>
        <v/>
      </c>
    </row>
    <row r="83" spans="1:8" s="42" customFormat="1" ht="15" x14ac:dyDescent="0.2">
      <c r="B83" s="36" t="s">
        <v>196</v>
      </c>
      <c r="C83" s="37">
        <v>0</v>
      </c>
      <c r="D83" s="37">
        <v>0</v>
      </c>
      <c r="E83" s="38" t="str">
        <f t="shared" si="8"/>
        <v/>
      </c>
      <c r="F83" s="38" t="str">
        <f t="shared" si="9"/>
        <v/>
      </c>
      <c r="G83" s="39" t="str">
        <f t="shared" si="10"/>
        <v>0</v>
      </c>
      <c r="H83" s="40" t="str">
        <f t="shared" si="11"/>
        <v/>
      </c>
    </row>
    <row r="84" spans="1:8" s="42" customFormat="1" ht="15" x14ac:dyDescent="0.2">
      <c r="B84" s="36" t="s">
        <v>22</v>
      </c>
      <c r="C84" s="37">
        <v>0</v>
      </c>
      <c r="D84" s="37">
        <v>1</v>
      </c>
      <c r="E84" s="38" t="str">
        <f t="shared" si="8"/>
        <v/>
      </c>
      <c r="F84" s="38">
        <f t="shared" si="9"/>
        <v>3.6363636363636364E-3</v>
      </c>
      <c r="G84" s="39" t="str">
        <f t="shared" si="10"/>
        <v>0</v>
      </c>
      <c r="H84" s="40" t="str">
        <f t="shared" si="11"/>
        <v/>
      </c>
    </row>
    <row r="85" spans="1:8" s="42" customFormat="1" ht="15" x14ac:dyDescent="0.2">
      <c r="B85" s="36" t="s">
        <v>197</v>
      </c>
      <c r="C85" s="37">
        <v>0</v>
      </c>
      <c r="D85" s="37">
        <v>0</v>
      </c>
      <c r="E85" s="38" t="str">
        <f t="shared" si="8"/>
        <v/>
      </c>
      <c r="F85" s="38" t="str">
        <f t="shared" si="9"/>
        <v/>
      </c>
      <c r="G85" s="39" t="str">
        <f t="shared" si="10"/>
        <v>0</v>
      </c>
      <c r="H85" s="40" t="str">
        <f t="shared" si="11"/>
        <v/>
      </c>
    </row>
    <row r="86" spans="1:8" s="42" customFormat="1" ht="15" x14ac:dyDescent="0.2">
      <c r="A86" s="45" t="s">
        <v>614</v>
      </c>
      <c r="B86" s="36" t="s">
        <v>571</v>
      </c>
      <c r="C86" s="37"/>
      <c r="D86" s="37">
        <v>0</v>
      </c>
      <c r="E86" s="38" t="str">
        <f t="shared" ref="E86" si="20">+IF(C86=0,"",C86/C$71)</f>
        <v/>
      </c>
      <c r="F86" s="38" t="str">
        <f t="shared" ref="F86" si="21">+IF(D86=0,"",D86/D$71)</f>
        <v/>
      </c>
      <c r="G86" s="39" t="str">
        <f t="shared" ref="G86" si="22">+IF(OR(AND(D86=0),(C86=0)),"0",((D86-C86)/C86))</f>
        <v>0</v>
      </c>
      <c r="H86" s="40" t="str">
        <f t="shared" ref="H86" si="23">+IF(OR(AND(E86=""),(G86="")),"",E86*G86)</f>
        <v/>
      </c>
    </row>
    <row r="87" spans="1:8" s="42" customFormat="1" ht="15" x14ac:dyDescent="0.2">
      <c r="B87" s="36" t="s">
        <v>198</v>
      </c>
      <c r="C87" s="37">
        <v>1</v>
      </c>
      <c r="D87" s="37">
        <v>0</v>
      </c>
      <c r="E87" s="38">
        <f t="shared" si="8"/>
        <v>1.2048192771084338E-2</v>
      </c>
      <c r="F87" s="38" t="str">
        <f t="shared" si="9"/>
        <v/>
      </c>
      <c r="G87" s="39" t="str">
        <f t="shared" si="10"/>
        <v>0</v>
      </c>
      <c r="H87" s="40">
        <f t="shared" si="11"/>
        <v>0</v>
      </c>
    </row>
    <row r="88" spans="1:8" s="42" customFormat="1" ht="15" x14ac:dyDescent="0.2">
      <c r="B88" s="36" t="s">
        <v>199</v>
      </c>
      <c r="C88" s="37">
        <v>0</v>
      </c>
      <c r="D88" s="37">
        <v>0</v>
      </c>
      <c r="E88" s="38" t="str">
        <f t="shared" si="8"/>
        <v/>
      </c>
      <c r="F88" s="38" t="str">
        <f t="shared" si="9"/>
        <v/>
      </c>
      <c r="G88" s="39" t="str">
        <f t="shared" si="10"/>
        <v>0</v>
      </c>
      <c r="H88" s="40" t="str">
        <f t="shared" si="11"/>
        <v/>
      </c>
    </row>
    <row r="89" spans="1:8" s="42" customFormat="1" ht="15" x14ac:dyDescent="0.2">
      <c r="B89" s="36" t="s">
        <v>26</v>
      </c>
      <c r="C89" s="37">
        <v>0</v>
      </c>
      <c r="D89" s="37">
        <v>0</v>
      </c>
      <c r="E89" s="38" t="str">
        <f t="shared" si="8"/>
        <v/>
      </c>
      <c r="F89" s="38" t="str">
        <f t="shared" si="9"/>
        <v/>
      </c>
      <c r="G89" s="39" t="str">
        <f t="shared" si="10"/>
        <v>0</v>
      </c>
      <c r="H89" s="40" t="str">
        <f t="shared" si="11"/>
        <v/>
      </c>
    </row>
    <row r="90" spans="1:8" s="42" customFormat="1" ht="15" x14ac:dyDescent="0.2">
      <c r="B90" s="36" t="s">
        <v>467</v>
      </c>
      <c r="C90" s="37">
        <v>0</v>
      </c>
      <c r="D90" s="37">
        <v>0</v>
      </c>
      <c r="E90" s="38" t="str">
        <f t="shared" si="8"/>
        <v/>
      </c>
      <c r="F90" s="38" t="str">
        <f t="shared" si="9"/>
        <v/>
      </c>
      <c r="G90" s="39" t="str">
        <f t="shared" si="10"/>
        <v>0</v>
      </c>
      <c r="H90" s="40" t="str">
        <f t="shared" si="11"/>
        <v/>
      </c>
    </row>
    <row r="91" spans="1:8" s="42" customFormat="1" ht="15" x14ac:dyDescent="0.2">
      <c r="B91" s="36" t="s">
        <v>200</v>
      </c>
      <c r="C91" s="37">
        <v>0</v>
      </c>
      <c r="D91" s="37">
        <v>0</v>
      </c>
      <c r="E91" s="38" t="str">
        <f t="shared" si="8"/>
        <v/>
      </c>
      <c r="F91" s="38" t="str">
        <f t="shared" si="9"/>
        <v/>
      </c>
      <c r="G91" s="39" t="str">
        <f t="shared" si="10"/>
        <v>0</v>
      </c>
      <c r="H91" s="40" t="str">
        <f t="shared" si="11"/>
        <v/>
      </c>
    </row>
    <row r="92" spans="1:8" s="42" customFormat="1" ht="15" x14ac:dyDescent="0.2">
      <c r="A92" s="45" t="s">
        <v>614</v>
      </c>
      <c r="B92" s="36" t="s">
        <v>572</v>
      </c>
      <c r="C92" s="37"/>
      <c r="D92" s="37">
        <v>0</v>
      </c>
      <c r="E92" s="38" t="str">
        <f t="shared" ref="E92:E93" si="24">+IF(C92=0,"",C92/C$71)</f>
        <v/>
      </c>
      <c r="F92" s="38" t="str">
        <f t="shared" ref="F92:F93" si="25">+IF(D92=0,"",D92/D$71)</f>
        <v/>
      </c>
      <c r="G92" s="39" t="str">
        <f t="shared" ref="G92:G93" si="26">+IF(OR(AND(D92=0),(C92=0)),"0",((D92-C92)/C92))</f>
        <v>0</v>
      </c>
      <c r="H92" s="40" t="str">
        <f t="shared" ref="H92:H93" si="27">+IF(OR(AND(E92=""),(G92="")),"",E92*G92)</f>
        <v/>
      </c>
    </row>
    <row r="93" spans="1:8" s="42" customFormat="1" ht="15" x14ac:dyDescent="0.2">
      <c r="A93" s="45" t="s">
        <v>614</v>
      </c>
      <c r="B93" s="36" t="s">
        <v>573</v>
      </c>
      <c r="C93" s="37"/>
      <c r="D93" s="37">
        <v>0</v>
      </c>
      <c r="E93" s="38" t="str">
        <f t="shared" si="24"/>
        <v/>
      </c>
      <c r="F93" s="38" t="str">
        <f t="shared" si="25"/>
        <v/>
      </c>
      <c r="G93" s="39" t="str">
        <f t="shared" si="26"/>
        <v>0</v>
      </c>
      <c r="H93" s="40" t="str">
        <f t="shared" si="27"/>
        <v/>
      </c>
    </row>
    <row r="94" spans="1:8" s="42" customFormat="1" ht="15" x14ac:dyDescent="0.2">
      <c r="B94" s="36" t="s">
        <v>201</v>
      </c>
      <c r="C94" s="37">
        <v>0</v>
      </c>
      <c r="D94" s="37">
        <v>0</v>
      </c>
      <c r="E94" s="38" t="str">
        <f t="shared" si="8"/>
        <v/>
      </c>
      <c r="F94" s="38" t="str">
        <f t="shared" si="9"/>
        <v/>
      </c>
      <c r="G94" s="39" t="str">
        <f t="shared" si="10"/>
        <v>0</v>
      </c>
      <c r="H94" s="40" t="str">
        <f t="shared" si="11"/>
        <v/>
      </c>
    </row>
    <row r="95" spans="1:8" s="42" customFormat="1" ht="15" x14ac:dyDescent="0.2">
      <c r="B95" s="36" t="s">
        <v>24</v>
      </c>
      <c r="C95" s="37">
        <v>0</v>
      </c>
      <c r="D95" s="37">
        <v>0</v>
      </c>
      <c r="E95" s="38" t="str">
        <f t="shared" si="8"/>
        <v/>
      </c>
      <c r="F95" s="38" t="str">
        <f t="shared" si="9"/>
        <v/>
      </c>
      <c r="G95" s="39" t="str">
        <f t="shared" si="10"/>
        <v>0</v>
      </c>
      <c r="H95" s="40" t="str">
        <f t="shared" si="11"/>
        <v/>
      </c>
    </row>
    <row r="96" spans="1:8" s="42" customFormat="1" ht="15" x14ac:dyDescent="0.2">
      <c r="B96" s="36" t="s">
        <v>27</v>
      </c>
      <c r="C96" s="37">
        <v>0</v>
      </c>
      <c r="D96" s="37">
        <v>0</v>
      </c>
      <c r="E96" s="38" t="str">
        <f t="shared" si="8"/>
        <v/>
      </c>
      <c r="F96" s="38" t="str">
        <f t="shared" si="9"/>
        <v/>
      </c>
      <c r="G96" s="39" t="str">
        <f t="shared" si="10"/>
        <v>0</v>
      </c>
      <c r="H96" s="40" t="str">
        <f t="shared" si="11"/>
        <v/>
      </c>
    </row>
    <row r="97" spans="1:8" s="42" customFormat="1" ht="15" x14ac:dyDescent="0.2">
      <c r="B97" s="36" t="s">
        <v>202</v>
      </c>
      <c r="C97" s="37">
        <v>0</v>
      </c>
      <c r="D97" s="37">
        <v>0</v>
      </c>
      <c r="E97" s="38" t="str">
        <f t="shared" si="8"/>
        <v/>
      </c>
      <c r="F97" s="38" t="str">
        <f t="shared" si="9"/>
        <v/>
      </c>
      <c r="G97" s="39" t="str">
        <f t="shared" si="10"/>
        <v>0</v>
      </c>
      <c r="H97" s="40" t="str">
        <f t="shared" si="11"/>
        <v/>
      </c>
    </row>
    <row r="98" spans="1:8" s="42" customFormat="1" ht="15" x14ac:dyDescent="0.2">
      <c r="B98" s="36" t="s">
        <v>203</v>
      </c>
      <c r="C98" s="37">
        <v>0</v>
      </c>
      <c r="D98" s="37">
        <v>0</v>
      </c>
      <c r="E98" s="38" t="str">
        <f t="shared" si="8"/>
        <v/>
      </c>
      <c r="F98" s="38" t="str">
        <f t="shared" si="9"/>
        <v/>
      </c>
      <c r="G98" s="39" t="str">
        <f t="shared" si="10"/>
        <v>0</v>
      </c>
      <c r="H98" s="40" t="str">
        <f t="shared" si="11"/>
        <v/>
      </c>
    </row>
    <row r="99" spans="1:8" s="42" customFormat="1" ht="15" x14ac:dyDescent="0.2">
      <c r="B99" s="36" t="s">
        <v>468</v>
      </c>
      <c r="C99" s="37">
        <v>1</v>
      </c>
      <c r="D99" s="37">
        <v>2</v>
      </c>
      <c r="E99" s="38">
        <f t="shared" si="8"/>
        <v>1.2048192771084338E-2</v>
      </c>
      <c r="F99" s="38">
        <f t="shared" si="9"/>
        <v>7.2727272727272727E-3</v>
      </c>
      <c r="G99" s="39">
        <f t="shared" si="10"/>
        <v>1</v>
      </c>
      <c r="H99" s="40">
        <f t="shared" si="11"/>
        <v>1.2048192771084338E-2</v>
      </c>
    </row>
    <row r="100" spans="1:8" s="42" customFormat="1" ht="15" x14ac:dyDescent="0.2">
      <c r="B100" s="36" t="s">
        <v>23</v>
      </c>
      <c r="C100" s="37">
        <v>0</v>
      </c>
      <c r="D100" s="37">
        <v>0</v>
      </c>
      <c r="E100" s="38" t="str">
        <f t="shared" si="8"/>
        <v/>
      </c>
      <c r="F100" s="38" t="str">
        <f t="shared" si="9"/>
        <v/>
      </c>
      <c r="G100" s="39" t="str">
        <f t="shared" si="10"/>
        <v>0</v>
      </c>
      <c r="H100" s="40" t="str">
        <f t="shared" si="11"/>
        <v/>
      </c>
    </row>
    <row r="101" spans="1:8" s="42" customFormat="1" ht="15" x14ac:dyDescent="0.2">
      <c r="B101" s="36" t="s">
        <v>25</v>
      </c>
      <c r="C101" s="37">
        <v>0</v>
      </c>
      <c r="D101" s="37">
        <v>0</v>
      </c>
      <c r="E101" s="38" t="str">
        <f t="shared" si="8"/>
        <v/>
      </c>
      <c r="F101" s="38" t="str">
        <f t="shared" si="9"/>
        <v/>
      </c>
      <c r="G101" s="39" t="str">
        <f t="shared" si="10"/>
        <v>0</v>
      </c>
      <c r="H101" s="40" t="str">
        <f t="shared" si="11"/>
        <v/>
      </c>
    </row>
    <row r="102" spans="1:8" s="42" customFormat="1" ht="15" x14ac:dyDescent="0.2">
      <c r="B102" s="36" t="s">
        <v>204</v>
      </c>
      <c r="C102" s="37">
        <v>0</v>
      </c>
      <c r="D102" s="37">
        <v>0</v>
      </c>
      <c r="E102" s="38" t="str">
        <f t="shared" si="8"/>
        <v/>
      </c>
      <c r="F102" s="38" t="str">
        <f t="shared" si="9"/>
        <v/>
      </c>
      <c r="G102" s="39" t="str">
        <f t="shared" si="10"/>
        <v>0</v>
      </c>
      <c r="H102" s="40" t="str">
        <f t="shared" si="11"/>
        <v/>
      </c>
    </row>
    <row r="103" spans="1:8" s="42" customFormat="1" ht="15" x14ac:dyDescent="0.2">
      <c r="A103" s="45" t="s">
        <v>614</v>
      </c>
      <c r="B103" s="36" t="s">
        <v>615</v>
      </c>
      <c r="C103" s="37"/>
      <c r="D103" s="37">
        <v>0</v>
      </c>
      <c r="E103" s="38" t="str">
        <f t="shared" ref="E103" si="28">+IF(C103=0,"",C103/C$71)</f>
        <v/>
      </c>
      <c r="F103" s="38" t="str">
        <f t="shared" ref="F103" si="29">+IF(D103=0,"",D103/D$71)</f>
        <v/>
      </c>
      <c r="G103" s="39" t="str">
        <f t="shared" ref="G103" si="30">+IF(OR(AND(D103=0),(C103=0)),"0",((D103-C103)/C103))</f>
        <v>0</v>
      </c>
      <c r="H103" s="40" t="str">
        <f t="shared" ref="H103" si="31">+IF(OR(AND(E103=""),(G103="")),"",E103*G103)</f>
        <v/>
      </c>
    </row>
    <row r="104" spans="1:8" s="42" customFormat="1" ht="15" x14ac:dyDescent="0.2">
      <c r="B104" s="36" t="s">
        <v>205</v>
      </c>
      <c r="C104" s="37">
        <v>0</v>
      </c>
      <c r="D104" s="37">
        <v>0</v>
      </c>
      <c r="E104" s="38" t="str">
        <f t="shared" si="8"/>
        <v/>
      </c>
      <c r="F104" s="38" t="str">
        <f t="shared" si="9"/>
        <v/>
      </c>
      <c r="G104" s="39" t="str">
        <f t="shared" si="10"/>
        <v>0</v>
      </c>
      <c r="H104" s="40" t="str">
        <f t="shared" si="11"/>
        <v/>
      </c>
    </row>
    <row r="105" spans="1:8" s="42" customFormat="1" ht="15" x14ac:dyDescent="0.2">
      <c r="B105" s="36" t="s">
        <v>206</v>
      </c>
      <c r="C105" s="37">
        <v>0</v>
      </c>
      <c r="D105" s="37">
        <v>0</v>
      </c>
      <c r="E105" s="38" t="str">
        <f t="shared" si="8"/>
        <v/>
      </c>
      <c r="F105" s="38" t="str">
        <f t="shared" si="9"/>
        <v/>
      </c>
      <c r="G105" s="39" t="str">
        <f t="shared" si="10"/>
        <v>0</v>
      </c>
      <c r="H105" s="40" t="str">
        <f t="shared" si="11"/>
        <v/>
      </c>
    </row>
    <row r="106" spans="1:8" s="42" customFormat="1" ht="15" x14ac:dyDescent="0.2">
      <c r="B106" s="36" t="s">
        <v>207</v>
      </c>
      <c r="C106" s="37">
        <v>1</v>
      </c>
      <c r="D106" s="37">
        <v>0</v>
      </c>
      <c r="E106" s="38">
        <f t="shared" si="8"/>
        <v>1.2048192771084338E-2</v>
      </c>
      <c r="F106" s="38" t="str">
        <f t="shared" si="9"/>
        <v/>
      </c>
      <c r="G106" s="39" t="str">
        <f t="shared" si="10"/>
        <v>0</v>
      </c>
      <c r="H106" s="40">
        <f t="shared" si="11"/>
        <v>0</v>
      </c>
    </row>
    <row r="107" spans="1:8" s="42" customFormat="1" ht="15" x14ac:dyDescent="0.2">
      <c r="B107" s="36" t="s">
        <v>208</v>
      </c>
      <c r="C107" s="37">
        <v>0</v>
      </c>
      <c r="D107" s="37">
        <v>0</v>
      </c>
      <c r="E107" s="38" t="str">
        <f t="shared" si="8"/>
        <v/>
      </c>
      <c r="F107" s="38" t="str">
        <f t="shared" si="9"/>
        <v/>
      </c>
      <c r="G107" s="39" t="str">
        <f t="shared" si="10"/>
        <v>0</v>
      </c>
      <c r="H107" s="40" t="str">
        <f t="shared" si="11"/>
        <v/>
      </c>
    </row>
    <row r="108" spans="1:8" s="42" customFormat="1" ht="15" x14ac:dyDescent="0.2">
      <c r="B108" s="36" t="s">
        <v>209</v>
      </c>
      <c r="C108" s="37">
        <v>0</v>
      </c>
      <c r="D108" s="37">
        <v>0</v>
      </c>
      <c r="E108" s="38" t="str">
        <f t="shared" si="8"/>
        <v/>
      </c>
      <c r="F108" s="38" t="str">
        <f t="shared" si="9"/>
        <v/>
      </c>
      <c r="G108" s="39" t="str">
        <f t="shared" si="10"/>
        <v>0</v>
      </c>
      <c r="H108" s="40" t="str">
        <f t="shared" si="11"/>
        <v/>
      </c>
    </row>
    <row r="109" spans="1:8" s="42" customFormat="1" ht="15" x14ac:dyDescent="0.2">
      <c r="B109" s="36" t="s">
        <v>210</v>
      </c>
      <c r="C109" s="37">
        <v>0</v>
      </c>
      <c r="D109" s="37">
        <v>0</v>
      </c>
      <c r="E109" s="38" t="str">
        <f t="shared" si="8"/>
        <v/>
      </c>
      <c r="F109" s="38" t="str">
        <f t="shared" si="9"/>
        <v/>
      </c>
      <c r="G109" s="39" t="str">
        <f t="shared" si="10"/>
        <v>0</v>
      </c>
      <c r="H109" s="40" t="str">
        <f t="shared" si="11"/>
        <v/>
      </c>
    </row>
    <row r="110" spans="1:8" s="42" customFormat="1" ht="15" x14ac:dyDescent="0.2">
      <c r="B110" s="36" t="s">
        <v>211</v>
      </c>
      <c r="C110" s="37">
        <v>0</v>
      </c>
      <c r="D110" s="37">
        <v>0</v>
      </c>
      <c r="E110" s="38" t="str">
        <f t="shared" si="8"/>
        <v/>
      </c>
      <c r="F110" s="38" t="str">
        <f t="shared" si="9"/>
        <v/>
      </c>
      <c r="G110" s="39" t="str">
        <f t="shared" si="10"/>
        <v>0</v>
      </c>
      <c r="H110" s="40" t="str">
        <f t="shared" si="11"/>
        <v/>
      </c>
    </row>
    <row r="111" spans="1:8" s="42" customFormat="1" ht="15" x14ac:dyDescent="0.2">
      <c r="B111" s="36" t="s">
        <v>32</v>
      </c>
      <c r="C111" s="37">
        <v>0</v>
      </c>
      <c r="D111" s="37">
        <v>0</v>
      </c>
      <c r="E111" s="38" t="str">
        <f t="shared" si="8"/>
        <v/>
      </c>
      <c r="F111" s="38" t="str">
        <f t="shared" si="9"/>
        <v/>
      </c>
      <c r="G111" s="39" t="str">
        <f t="shared" si="10"/>
        <v>0</v>
      </c>
      <c r="H111" s="40" t="str">
        <f t="shared" si="11"/>
        <v/>
      </c>
    </row>
    <row r="112" spans="1:8" s="42" customFormat="1" ht="15" x14ac:dyDescent="0.2">
      <c r="B112" s="36" t="s">
        <v>212</v>
      </c>
      <c r="C112" s="37">
        <v>0</v>
      </c>
      <c r="D112" s="37">
        <v>0</v>
      </c>
      <c r="E112" s="38" t="str">
        <f t="shared" si="8"/>
        <v/>
      </c>
      <c r="F112" s="38" t="str">
        <f t="shared" si="9"/>
        <v/>
      </c>
      <c r="G112" s="39" t="str">
        <f t="shared" si="10"/>
        <v>0</v>
      </c>
      <c r="H112" s="40" t="str">
        <f t="shared" si="11"/>
        <v/>
      </c>
    </row>
    <row r="113" spans="2:8" s="42" customFormat="1" ht="30" x14ac:dyDescent="0.2">
      <c r="B113" s="36" t="s">
        <v>469</v>
      </c>
      <c r="C113" s="37">
        <v>0</v>
      </c>
      <c r="D113" s="37">
        <v>0</v>
      </c>
      <c r="E113" s="38" t="str">
        <f t="shared" si="8"/>
        <v/>
      </c>
      <c r="F113" s="38" t="str">
        <f t="shared" si="9"/>
        <v/>
      </c>
      <c r="G113" s="39" t="str">
        <f t="shared" si="10"/>
        <v>0</v>
      </c>
      <c r="H113" s="40" t="str">
        <f t="shared" si="11"/>
        <v/>
      </c>
    </row>
    <row r="114" spans="2:8" s="42" customFormat="1" ht="15" x14ac:dyDescent="0.2">
      <c r="B114" s="36" t="s">
        <v>213</v>
      </c>
      <c r="C114" s="37">
        <v>0</v>
      </c>
      <c r="D114" s="37">
        <v>0</v>
      </c>
      <c r="E114" s="38" t="str">
        <f t="shared" si="8"/>
        <v/>
      </c>
      <c r="F114" s="38" t="str">
        <f t="shared" si="9"/>
        <v/>
      </c>
      <c r="G114" s="39" t="str">
        <f t="shared" si="10"/>
        <v>0</v>
      </c>
      <c r="H114" s="40" t="str">
        <f t="shared" si="11"/>
        <v/>
      </c>
    </row>
    <row r="115" spans="2:8" s="42" customFormat="1" ht="15" x14ac:dyDescent="0.2">
      <c r="B115" s="36" t="s">
        <v>29</v>
      </c>
      <c r="C115" s="37">
        <v>1</v>
      </c>
      <c r="D115" s="37">
        <v>0</v>
      </c>
      <c r="E115" s="38">
        <f t="shared" si="8"/>
        <v>1.2048192771084338E-2</v>
      </c>
      <c r="F115" s="38" t="str">
        <f t="shared" si="9"/>
        <v/>
      </c>
      <c r="G115" s="39" t="str">
        <f t="shared" si="10"/>
        <v>0</v>
      </c>
      <c r="H115" s="40">
        <f t="shared" si="11"/>
        <v>0</v>
      </c>
    </row>
    <row r="116" spans="2:8" s="42" customFormat="1" ht="15" x14ac:dyDescent="0.2">
      <c r="B116" s="36" t="s">
        <v>214</v>
      </c>
      <c r="C116" s="37">
        <v>0</v>
      </c>
      <c r="D116" s="37">
        <v>0</v>
      </c>
      <c r="E116" s="38" t="str">
        <f t="shared" si="8"/>
        <v/>
      </c>
      <c r="F116" s="38" t="str">
        <f t="shared" si="9"/>
        <v/>
      </c>
      <c r="G116" s="39" t="str">
        <f t="shared" si="10"/>
        <v>0</v>
      </c>
      <c r="H116" s="40" t="str">
        <f t="shared" si="11"/>
        <v/>
      </c>
    </row>
    <row r="117" spans="2:8" s="42" customFormat="1" ht="15" x14ac:dyDescent="0.2">
      <c r="B117" s="36" t="s">
        <v>30</v>
      </c>
      <c r="C117" s="37">
        <v>0</v>
      </c>
      <c r="D117" s="37">
        <v>0</v>
      </c>
      <c r="E117" s="38" t="str">
        <f t="shared" si="8"/>
        <v/>
      </c>
      <c r="F117" s="38" t="str">
        <f t="shared" si="9"/>
        <v/>
      </c>
      <c r="G117" s="39" t="str">
        <f t="shared" si="10"/>
        <v>0</v>
      </c>
      <c r="H117" s="40" t="str">
        <f t="shared" si="11"/>
        <v/>
      </c>
    </row>
    <row r="118" spans="2:8" s="42" customFormat="1" ht="15" x14ac:dyDescent="0.2">
      <c r="B118" s="36" t="s">
        <v>28</v>
      </c>
      <c r="C118" s="37">
        <v>0</v>
      </c>
      <c r="D118" s="37">
        <v>0</v>
      </c>
      <c r="E118" s="38" t="str">
        <f t="shared" si="8"/>
        <v/>
      </c>
      <c r="F118" s="38" t="str">
        <f t="shared" si="9"/>
        <v/>
      </c>
      <c r="G118" s="39" t="str">
        <f t="shared" si="10"/>
        <v>0</v>
      </c>
      <c r="H118" s="40" t="str">
        <f t="shared" si="11"/>
        <v/>
      </c>
    </row>
    <row r="119" spans="2:8" s="42" customFormat="1" ht="15" x14ac:dyDescent="0.2">
      <c r="B119" s="36" t="s">
        <v>31</v>
      </c>
      <c r="C119" s="37">
        <v>0</v>
      </c>
      <c r="D119" s="37">
        <v>0</v>
      </c>
      <c r="E119" s="38" t="str">
        <f t="shared" si="8"/>
        <v/>
      </c>
      <c r="F119" s="38" t="str">
        <f t="shared" si="9"/>
        <v/>
      </c>
      <c r="G119" s="39" t="str">
        <f t="shared" si="10"/>
        <v>0</v>
      </c>
      <c r="H119" s="40" t="str">
        <f t="shared" si="11"/>
        <v/>
      </c>
    </row>
    <row r="120" spans="2:8" s="42" customFormat="1" ht="15" x14ac:dyDescent="0.2">
      <c r="B120" s="36" t="s">
        <v>215</v>
      </c>
      <c r="C120" s="37">
        <v>0</v>
      </c>
      <c r="D120" s="37">
        <v>1</v>
      </c>
      <c r="E120" s="38" t="str">
        <f t="shared" si="8"/>
        <v/>
      </c>
      <c r="F120" s="38">
        <f t="shared" si="9"/>
        <v>3.6363636363636364E-3</v>
      </c>
      <c r="G120" s="39" t="str">
        <f t="shared" si="10"/>
        <v>0</v>
      </c>
      <c r="H120" s="40" t="str">
        <f t="shared" si="11"/>
        <v/>
      </c>
    </row>
    <row r="121" spans="2:8" s="42" customFormat="1" ht="15" x14ac:dyDescent="0.2">
      <c r="B121" s="36" t="s">
        <v>36</v>
      </c>
      <c r="C121" s="37">
        <v>0</v>
      </c>
      <c r="D121" s="37">
        <v>0</v>
      </c>
      <c r="E121" s="38" t="str">
        <f t="shared" si="8"/>
        <v/>
      </c>
      <c r="F121" s="38" t="str">
        <f t="shared" si="9"/>
        <v/>
      </c>
      <c r="G121" s="39" t="str">
        <f t="shared" si="10"/>
        <v>0</v>
      </c>
      <c r="H121" s="40" t="str">
        <f t="shared" si="11"/>
        <v/>
      </c>
    </row>
    <row r="122" spans="2:8" s="42" customFormat="1" ht="15" x14ac:dyDescent="0.2">
      <c r="B122" s="36" t="s">
        <v>38</v>
      </c>
      <c r="C122" s="37">
        <v>0</v>
      </c>
      <c r="D122" s="37">
        <v>1</v>
      </c>
      <c r="E122" s="38" t="str">
        <f t="shared" si="8"/>
        <v/>
      </c>
      <c r="F122" s="38">
        <f t="shared" si="9"/>
        <v>3.6363636363636364E-3</v>
      </c>
      <c r="G122" s="39" t="str">
        <f t="shared" si="10"/>
        <v>0</v>
      </c>
      <c r="H122" s="40" t="str">
        <f t="shared" si="11"/>
        <v/>
      </c>
    </row>
    <row r="123" spans="2:8" s="42" customFormat="1" ht="15" x14ac:dyDescent="0.2">
      <c r="B123" s="36" t="s">
        <v>216</v>
      </c>
      <c r="C123" s="37">
        <v>0</v>
      </c>
      <c r="D123" s="37">
        <v>0</v>
      </c>
      <c r="E123" s="38" t="str">
        <f t="shared" si="8"/>
        <v/>
      </c>
      <c r="F123" s="38" t="str">
        <f t="shared" si="9"/>
        <v/>
      </c>
      <c r="G123" s="39" t="str">
        <f t="shared" si="10"/>
        <v>0</v>
      </c>
      <c r="H123" s="40" t="str">
        <f t="shared" si="11"/>
        <v/>
      </c>
    </row>
    <row r="124" spans="2:8" s="42" customFormat="1" ht="15" x14ac:dyDescent="0.2">
      <c r="B124" s="36" t="s">
        <v>470</v>
      </c>
      <c r="C124" s="37">
        <v>0</v>
      </c>
      <c r="D124" s="37">
        <v>0</v>
      </c>
      <c r="E124" s="38" t="str">
        <f t="shared" si="8"/>
        <v/>
      </c>
      <c r="F124" s="38" t="str">
        <f t="shared" si="9"/>
        <v/>
      </c>
      <c r="G124" s="39" t="str">
        <f t="shared" si="10"/>
        <v>0</v>
      </c>
      <c r="H124" s="40" t="str">
        <f t="shared" si="11"/>
        <v/>
      </c>
    </row>
    <row r="125" spans="2:8" s="42" customFormat="1" ht="15" x14ac:dyDescent="0.2">
      <c r="B125" s="36" t="s">
        <v>471</v>
      </c>
      <c r="C125" s="37">
        <v>43</v>
      </c>
      <c r="D125" s="37">
        <v>34</v>
      </c>
      <c r="E125" s="38">
        <f t="shared" si="8"/>
        <v>0.51807228915662651</v>
      </c>
      <c r="F125" s="38">
        <f t="shared" si="9"/>
        <v>0.12363636363636364</v>
      </c>
      <c r="G125" s="39">
        <f t="shared" si="10"/>
        <v>-0.20930232558139536</v>
      </c>
      <c r="H125" s="40">
        <f t="shared" si="11"/>
        <v>-0.10843373493975904</v>
      </c>
    </row>
    <row r="126" spans="2:8" s="42" customFormat="1" ht="15" x14ac:dyDescent="0.2">
      <c r="B126" s="36" t="s">
        <v>217</v>
      </c>
      <c r="C126" s="37">
        <v>0</v>
      </c>
      <c r="D126" s="37">
        <v>21</v>
      </c>
      <c r="E126" s="38" t="str">
        <f t="shared" si="8"/>
        <v/>
      </c>
      <c r="F126" s="38">
        <f t="shared" si="9"/>
        <v>7.636363636363637E-2</v>
      </c>
      <c r="G126" s="39" t="str">
        <f t="shared" si="10"/>
        <v>0</v>
      </c>
      <c r="H126" s="40" t="str">
        <f t="shared" si="11"/>
        <v/>
      </c>
    </row>
    <row r="127" spans="2:8" s="42" customFormat="1" ht="15" x14ac:dyDescent="0.2">
      <c r="B127" s="36" t="s">
        <v>218</v>
      </c>
      <c r="C127" s="37">
        <v>0</v>
      </c>
      <c r="D127" s="37">
        <v>62</v>
      </c>
      <c r="E127" s="38" t="str">
        <f t="shared" si="8"/>
        <v/>
      </c>
      <c r="F127" s="38">
        <f t="shared" si="9"/>
        <v>0.22545454545454546</v>
      </c>
      <c r="G127" s="39" t="str">
        <f t="shared" si="10"/>
        <v>0</v>
      </c>
      <c r="H127" s="40" t="str">
        <f t="shared" si="11"/>
        <v/>
      </c>
    </row>
    <row r="128" spans="2:8" s="42" customFormat="1" ht="15" x14ac:dyDescent="0.2">
      <c r="B128" s="36" t="s">
        <v>33</v>
      </c>
      <c r="C128" s="37">
        <v>2</v>
      </c>
      <c r="D128" s="37">
        <v>0</v>
      </c>
      <c r="E128" s="38">
        <f t="shared" si="8"/>
        <v>2.4096385542168676E-2</v>
      </c>
      <c r="F128" s="38" t="str">
        <f t="shared" si="9"/>
        <v/>
      </c>
      <c r="G128" s="39" t="str">
        <f t="shared" si="10"/>
        <v>0</v>
      </c>
      <c r="H128" s="40">
        <f t="shared" si="11"/>
        <v>0</v>
      </c>
    </row>
    <row r="129" spans="1:8" s="42" customFormat="1" ht="15" x14ac:dyDescent="0.2">
      <c r="B129" s="36" t="s">
        <v>37</v>
      </c>
      <c r="C129" s="37">
        <v>0</v>
      </c>
      <c r="D129" s="37">
        <v>150</v>
      </c>
      <c r="E129" s="38" t="str">
        <f t="shared" si="8"/>
        <v/>
      </c>
      <c r="F129" s="38">
        <f t="shared" si="9"/>
        <v>0.54545454545454541</v>
      </c>
      <c r="G129" s="39" t="str">
        <f t="shared" si="10"/>
        <v>0</v>
      </c>
      <c r="H129" s="40" t="str">
        <f t="shared" si="11"/>
        <v/>
      </c>
    </row>
    <row r="130" spans="1:8" s="42" customFormat="1" ht="15" x14ac:dyDescent="0.2">
      <c r="A130" s="45" t="s">
        <v>614</v>
      </c>
      <c r="B130" s="36" t="s">
        <v>577</v>
      </c>
      <c r="C130" s="37"/>
      <c r="D130" s="37">
        <v>0</v>
      </c>
      <c r="E130" s="38" t="str">
        <f t="shared" ref="E130:E131" si="32">+IF(C130=0,"",C130/C$71)</f>
        <v/>
      </c>
      <c r="F130" s="38" t="str">
        <f t="shared" ref="F130:F131" si="33">+IF(D130=0,"",D130/D$71)</f>
        <v/>
      </c>
      <c r="G130" s="39" t="str">
        <f t="shared" ref="G130:G131" si="34">+IF(OR(AND(D130=0),(C130=0)),"0",((D130-C130)/C130))</f>
        <v>0</v>
      </c>
      <c r="H130" s="40" t="str">
        <f t="shared" ref="H130:H131" si="35">+IF(OR(AND(E130=""),(G130="")),"",E130*G130)</f>
        <v/>
      </c>
    </row>
    <row r="131" spans="1:8" s="42" customFormat="1" ht="15" x14ac:dyDescent="0.2">
      <c r="B131" s="36" t="s">
        <v>35</v>
      </c>
      <c r="C131" s="37">
        <v>0</v>
      </c>
      <c r="D131" s="37">
        <v>0</v>
      </c>
      <c r="E131" s="38" t="str">
        <f t="shared" si="32"/>
        <v/>
      </c>
      <c r="F131" s="38" t="str">
        <f t="shared" si="33"/>
        <v/>
      </c>
      <c r="G131" s="39" t="str">
        <f t="shared" si="34"/>
        <v>0</v>
      </c>
      <c r="H131" s="40" t="str">
        <f t="shared" si="35"/>
        <v/>
      </c>
    </row>
    <row r="132" spans="1:8" s="42" customFormat="1" ht="15" x14ac:dyDescent="0.2">
      <c r="B132" s="36" t="s">
        <v>34</v>
      </c>
      <c r="C132" s="37">
        <v>0</v>
      </c>
      <c r="D132" s="37">
        <v>0</v>
      </c>
      <c r="E132" s="38" t="str">
        <f t="shared" si="8"/>
        <v/>
      </c>
      <c r="F132" s="38" t="str">
        <f t="shared" si="9"/>
        <v/>
      </c>
      <c r="G132" s="39" t="str">
        <f t="shared" si="10"/>
        <v>0</v>
      </c>
      <c r="H132" s="40" t="str">
        <f t="shared" si="11"/>
        <v/>
      </c>
    </row>
    <row r="133" spans="1:8" s="42" customFormat="1" ht="15" x14ac:dyDescent="0.2">
      <c r="B133" s="36" t="s">
        <v>219</v>
      </c>
      <c r="C133" s="37">
        <v>0</v>
      </c>
      <c r="D133" s="37">
        <v>0</v>
      </c>
      <c r="E133" s="38" t="str">
        <f t="shared" si="8"/>
        <v/>
      </c>
      <c r="F133" s="38" t="str">
        <f t="shared" si="9"/>
        <v/>
      </c>
      <c r="G133" s="39" t="str">
        <f t="shared" si="10"/>
        <v>0</v>
      </c>
      <c r="H133" s="40" t="str">
        <f t="shared" si="11"/>
        <v/>
      </c>
    </row>
    <row r="134" spans="1:8" s="42" customFormat="1" ht="15" x14ac:dyDescent="0.2">
      <c r="B134" s="36" t="s">
        <v>220</v>
      </c>
      <c r="C134" s="37">
        <v>0</v>
      </c>
      <c r="D134" s="37">
        <v>0</v>
      </c>
      <c r="E134" s="38" t="str">
        <f t="shared" si="8"/>
        <v/>
      </c>
      <c r="F134" s="38" t="str">
        <f t="shared" si="9"/>
        <v/>
      </c>
      <c r="G134" s="39" t="str">
        <f t="shared" si="10"/>
        <v>0</v>
      </c>
      <c r="H134" s="40" t="str">
        <f t="shared" si="11"/>
        <v/>
      </c>
    </row>
    <row r="135" spans="1:8" s="42" customFormat="1" ht="15" x14ac:dyDescent="0.2">
      <c r="B135" s="36" t="s">
        <v>221</v>
      </c>
      <c r="C135" s="37">
        <v>0</v>
      </c>
      <c r="D135" s="37">
        <v>0</v>
      </c>
      <c r="E135" s="38" t="str">
        <f t="shared" si="8"/>
        <v/>
      </c>
      <c r="F135" s="38" t="str">
        <f t="shared" si="9"/>
        <v/>
      </c>
      <c r="G135" s="39" t="str">
        <f t="shared" si="10"/>
        <v>0</v>
      </c>
      <c r="H135" s="40" t="str">
        <f t="shared" si="11"/>
        <v/>
      </c>
    </row>
    <row r="136" spans="1:8" s="42" customFormat="1" ht="15" x14ac:dyDescent="0.2">
      <c r="B136" s="36" t="s">
        <v>222</v>
      </c>
      <c r="C136" s="37">
        <v>0</v>
      </c>
      <c r="D136" s="37">
        <v>0</v>
      </c>
      <c r="E136" s="38" t="str">
        <f t="shared" si="8"/>
        <v/>
      </c>
      <c r="F136" s="38" t="str">
        <f t="shared" si="9"/>
        <v/>
      </c>
      <c r="G136" s="39" t="str">
        <f t="shared" si="10"/>
        <v>0</v>
      </c>
      <c r="H136" s="40" t="str">
        <f t="shared" si="11"/>
        <v/>
      </c>
    </row>
    <row r="137" spans="1:8" s="42" customFormat="1" ht="30" x14ac:dyDescent="0.2">
      <c r="B137" s="36" t="s">
        <v>472</v>
      </c>
      <c r="C137" s="37">
        <v>0</v>
      </c>
      <c r="D137" s="37">
        <v>2</v>
      </c>
      <c r="E137" s="38" t="str">
        <f t="shared" si="8"/>
        <v/>
      </c>
      <c r="F137" s="38">
        <f t="shared" si="9"/>
        <v>7.2727272727272727E-3</v>
      </c>
      <c r="G137" s="39" t="str">
        <f t="shared" si="10"/>
        <v>0</v>
      </c>
      <c r="H137" s="40" t="str">
        <f t="shared" si="11"/>
        <v/>
      </c>
    </row>
    <row r="138" spans="1:8" s="42" customFormat="1" ht="30" x14ac:dyDescent="0.2">
      <c r="B138" s="36" t="s">
        <v>223</v>
      </c>
      <c r="C138" s="37">
        <v>0</v>
      </c>
      <c r="D138" s="37">
        <v>0</v>
      </c>
      <c r="E138" s="38" t="str">
        <f t="shared" si="8"/>
        <v/>
      </c>
      <c r="F138" s="38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42" customFormat="1" ht="30" x14ac:dyDescent="0.2">
      <c r="B139" s="36" t="s">
        <v>224</v>
      </c>
      <c r="C139" s="37">
        <v>0</v>
      </c>
      <c r="D139" s="37">
        <v>0</v>
      </c>
      <c r="E139" s="38" t="str">
        <f t="shared" si="8"/>
        <v/>
      </c>
      <c r="F139" s="38" t="str">
        <f t="shared" si="9"/>
        <v/>
      </c>
      <c r="G139" s="39" t="str">
        <f t="shared" si="10"/>
        <v>0</v>
      </c>
      <c r="H139" s="40" t="str">
        <f t="shared" si="11"/>
        <v/>
      </c>
    </row>
    <row r="140" spans="1:8" s="42" customFormat="1" ht="15" x14ac:dyDescent="0.2">
      <c r="B140" s="36" t="s">
        <v>46</v>
      </c>
      <c r="C140" s="37">
        <v>0</v>
      </c>
      <c r="D140" s="37">
        <v>0</v>
      </c>
      <c r="E140" s="38" t="str">
        <f t="shared" si="8"/>
        <v/>
      </c>
      <c r="F140" s="38" t="str">
        <f t="shared" si="9"/>
        <v/>
      </c>
      <c r="G140" s="39" t="str">
        <f t="shared" si="10"/>
        <v>0</v>
      </c>
      <c r="H140" s="40" t="str">
        <f t="shared" si="11"/>
        <v/>
      </c>
    </row>
    <row r="141" spans="1:8" s="42" customFormat="1" ht="15" x14ac:dyDescent="0.2">
      <c r="B141" s="36" t="s">
        <v>42</v>
      </c>
      <c r="C141" s="37">
        <v>0</v>
      </c>
      <c r="D141" s="37">
        <v>0</v>
      </c>
      <c r="E141" s="38" t="str">
        <f t="shared" si="8"/>
        <v/>
      </c>
      <c r="F141" s="38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42" customFormat="1" ht="15" x14ac:dyDescent="0.2">
      <c r="B142" s="36" t="s">
        <v>41</v>
      </c>
      <c r="C142" s="37">
        <v>0</v>
      </c>
      <c r="D142" s="37">
        <v>0</v>
      </c>
      <c r="E142" s="38" t="str">
        <f t="shared" si="8"/>
        <v/>
      </c>
      <c r="F142" s="38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42" customFormat="1" ht="15" x14ac:dyDescent="0.2">
      <c r="B143" s="36" t="s">
        <v>473</v>
      </c>
      <c r="C143" s="37">
        <v>0</v>
      </c>
      <c r="D143" s="37">
        <v>0</v>
      </c>
      <c r="E143" s="38" t="str">
        <f t="shared" ref="E143:E151" si="36">+IF(C143=0,"",C143/C$71)</f>
        <v/>
      </c>
      <c r="F143" s="38" t="str">
        <f t="shared" ref="F143:F151" si="37">+IF(D143=0,"",D143/D$71)</f>
        <v/>
      </c>
      <c r="G143" s="39" t="str">
        <f t="shared" ref="G143:G151" si="38">+IF(OR(AND(D143=0),(C143=0)),"0",((D143-C143)/C143))</f>
        <v>0</v>
      </c>
      <c r="H143" s="40" t="str">
        <f t="shared" ref="H143:H151" si="39">+IF(OR(AND(E143=""),(G143="")),"",E143*G143)</f>
        <v/>
      </c>
    </row>
    <row r="144" spans="1:8" s="42" customFormat="1" ht="15" x14ac:dyDescent="0.2">
      <c r="B144" s="36" t="s">
        <v>39</v>
      </c>
      <c r="C144" s="37">
        <v>0</v>
      </c>
      <c r="D144" s="37">
        <v>0</v>
      </c>
      <c r="E144" s="38" t="str">
        <f t="shared" si="36"/>
        <v/>
      </c>
      <c r="F144" s="38" t="str">
        <f t="shared" si="37"/>
        <v/>
      </c>
      <c r="G144" s="39" t="str">
        <f t="shared" si="38"/>
        <v>0</v>
      </c>
      <c r="H144" s="40" t="str">
        <f t="shared" si="39"/>
        <v/>
      </c>
    </row>
    <row r="145" spans="1:8" s="42" customFormat="1" ht="15" x14ac:dyDescent="0.2">
      <c r="B145" s="36" t="s">
        <v>225</v>
      </c>
      <c r="C145" s="37">
        <v>0</v>
      </c>
      <c r="D145" s="37">
        <v>0</v>
      </c>
      <c r="E145" s="38" t="str">
        <f t="shared" si="36"/>
        <v/>
      </c>
      <c r="F145" s="38" t="str">
        <f t="shared" si="37"/>
        <v/>
      </c>
      <c r="G145" s="39" t="str">
        <f t="shared" si="38"/>
        <v>0</v>
      </c>
      <c r="H145" s="40" t="str">
        <f t="shared" si="39"/>
        <v/>
      </c>
    </row>
    <row r="146" spans="1:8" s="42" customFormat="1" ht="30" x14ac:dyDescent="0.2">
      <c r="B146" s="36" t="s">
        <v>226</v>
      </c>
      <c r="C146" s="37">
        <v>0</v>
      </c>
      <c r="D146" s="37">
        <v>0</v>
      </c>
      <c r="E146" s="38" t="str">
        <f t="shared" si="36"/>
        <v/>
      </c>
      <c r="F146" s="38" t="str">
        <f t="shared" si="37"/>
        <v/>
      </c>
      <c r="G146" s="39" t="str">
        <f t="shared" si="38"/>
        <v>0</v>
      </c>
      <c r="H146" s="40" t="str">
        <f t="shared" si="39"/>
        <v/>
      </c>
    </row>
    <row r="147" spans="1:8" s="42" customFormat="1" ht="30" x14ac:dyDescent="0.2">
      <c r="B147" s="36" t="s">
        <v>227</v>
      </c>
      <c r="C147" s="37">
        <v>0</v>
      </c>
      <c r="D147" s="37">
        <v>0</v>
      </c>
      <c r="E147" s="38" t="str">
        <f t="shared" si="36"/>
        <v/>
      </c>
      <c r="F147" s="38" t="str">
        <f t="shared" si="37"/>
        <v/>
      </c>
      <c r="G147" s="39" t="str">
        <f t="shared" si="38"/>
        <v>0</v>
      </c>
      <c r="H147" s="40" t="str">
        <f t="shared" si="39"/>
        <v/>
      </c>
    </row>
    <row r="148" spans="1:8" s="42" customFormat="1" ht="15" x14ac:dyDescent="0.2">
      <c r="B148" s="36" t="s">
        <v>474</v>
      </c>
      <c r="C148" s="37">
        <v>33</v>
      </c>
      <c r="D148" s="37">
        <v>0</v>
      </c>
      <c r="E148" s="38">
        <f t="shared" si="36"/>
        <v>0.39759036144578314</v>
      </c>
      <c r="F148" s="38" t="str">
        <f t="shared" si="37"/>
        <v/>
      </c>
      <c r="G148" s="39" t="str">
        <f t="shared" si="38"/>
        <v>0</v>
      </c>
      <c r="H148" s="40">
        <f t="shared" si="39"/>
        <v>0</v>
      </c>
    </row>
    <row r="149" spans="1:8" s="42" customFormat="1" ht="15" x14ac:dyDescent="0.2">
      <c r="B149" s="36" t="s">
        <v>45</v>
      </c>
      <c r="C149" s="37">
        <v>0</v>
      </c>
      <c r="D149" s="37">
        <v>0</v>
      </c>
      <c r="E149" s="38" t="str">
        <f t="shared" si="36"/>
        <v/>
      </c>
      <c r="F149" s="38" t="str">
        <f t="shared" si="37"/>
        <v/>
      </c>
      <c r="G149" s="39" t="str">
        <f t="shared" si="38"/>
        <v>0</v>
      </c>
      <c r="H149" s="40" t="str">
        <f t="shared" si="39"/>
        <v/>
      </c>
    </row>
    <row r="150" spans="1:8" s="42" customFormat="1" ht="15" x14ac:dyDescent="0.2">
      <c r="B150" s="36" t="s">
        <v>43</v>
      </c>
      <c r="C150" s="37">
        <v>0</v>
      </c>
      <c r="D150" s="37">
        <v>0</v>
      </c>
      <c r="E150" s="38" t="str">
        <f t="shared" si="36"/>
        <v/>
      </c>
      <c r="F150" s="38" t="str">
        <f t="shared" si="37"/>
        <v/>
      </c>
      <c r="G150" s="39" t="str">
        <f t="shared" si="38"/>
        <v>0</v>
      </c>
      <c r="H150" s="40" t="str">
        <f t="shared" si="39"/>
        <v/>
      </c>
    </row>
    <row r="151" spans="1:8" s="42" customFormat="1" ht="15" x14ac:dyDescent="0.2">
      <c r="B151" s="36" t="s">
        <v>44</v>
      </c>
      <c r="C151" s="37">
        <v>0</v>
      </c>
      <c r="D151" s="37">
        <v>0</v>
      </c>
      <c r="E151" s="38" t="str">
        <f t="shared" si="36"/>
        <v/>
      </c>
      <c r="F151" s="38" t="str">
        <f t="shared" si="37"/>
        <v/>
      </c>
      <c r="G151" s="39" t="str">
        <f t="shared" si="38"/>
        <v>0</v>
      </c>
      <c r="H151" s="40" t="str">
        <f t="shared" si="39"/>
        <v/>
      </c>
    </row>
    <row r="152" spans="1:8" s="42" customFormat="1" ht="15" x14ac:dyDescent="0.2">
      <c r="A152" s="45" t="s">
        <v>614</v>
      </c>
      <c r="B152" s="36" t="s">
        <v>578</v>
      </c>
      <c r="C152" s="37"/>
      <c r="D152" s="37">
        <v>0</v>
      </c>
      <c r="E152" s="38" t="str">
        <f t="shared" ref="E152" si="40">+IF(C152=0,"",C152/C$71)</f>
        <v/>
      </c>
      <c r="F152" s="38" t="str">
        <f t="shared" ref="F152" si="41">+IF(D152=0,"",D152/D$71)</f>
        <v/>
      </c>
      <c r="G152" s="39" t="str">
        <f t="shared" ref="G152" si="42">+IF(OR(AND(D152=0),(C152=0)),"0",((D152-C152)/C152))</f>
        <v>0</v>
      </c>
      <c r="H152" s="40" t="str">
        <f t="shared" ref="H152" si="43">+IF(OR(AND(E152=""),(G152="")),"",E152*G152)</f>
        <v/>
      </c>
    </row>
    <row r="153" spans="1:8" s="42" customFormat="1" ht="30" x14ac:dyDescent="0.2">
      <c r="A153" s="45" t="s">
        <v>614</v>
      </c>
      <c r="B153" s="36" t="s">
        <v>599</v>
      </c>
      <c r="C153" s="37"/>
      <c r="D153" s="37">
        <v>0</v>
      </c>
      <c r="E153" s="38" t="str">
        <f t="shared" ref="E153" si="44">+IF(C153=0,"",C153/C$71)</f>
        <v/>
      </c>
      <c r="F153" s="38" t="str">
        <f t="shared" ref="F153" si="45">+IF(D153=0,"",D153/D$71)</f>
        <v/>
      </c>
      <c r="G153" s="39" t="str">
        <f t="shared" ref="G153" si="46">+IF(OR(AND(D153=0),(C153=0)),"0",((D153-C153)/C153))</f>
        <v>0</v>
      </c>
      <c r="H153" s="40" t="str">
        <f t="shared" ref="H153" si="47">+IF(OR(AND(E153=""),(G153="")),"",E153*G153)</f>
        <v/>
      </c>
    </row>
    <row r="154" spans="1:8" s="42" customFormat="1" ht="15" x14ac:dyDescent="0.2">
      <c r="A154" s="45" t="s">
        <v>614</v>
      </c>
      <c r="B154" s="36" t="s">
        <v>608</v>
      </c>
      <c r="C154" s="37"/>
      <c r="D154" s="37">
        <v>0</v>
      </c>
      <c r="E154" s="38" t="str">
        <f t="shared" ref="E154:E155" si="48">+IF(C154=0,"",C154/C$71)</f>
        <v/>
      </c>
      <c r="F154" s="38" t="str">
        <f t="shared" ref="F154:F155" si="49">+IF(D154=0,"",D154/D$71)</f>
        <v/>
      </c>
      <c r="G154" s="39" t="str">
        <f t="shared" ref="G154:G155" si="50">+IF(OR(AND(D154=0),(C154=0)),"0",((D154-C154)/C154))</f>
        <v>0</v>
      </c>
      <c r="H154" s="40" t="str">
        <f t="shared" ref="H154:H155" si="51">+IF(OR(AND(E154=""),(G154="")),"",E154*G154)</f>
        <v/>
      </c>
    </row>
    <row r="155" spans="1:8" s="42" customFormat="1" ht="15" x14ac:dyDescent="0.2">
      <c r="A155" s="45" t="s">
        <v>614</v>
      </c>
      <c r="B155" s="36" t="s">
        <v>609</v>
      </c>
      <c r="C155" s="37"/>
      <c r="D155" s="37">
        <v>0</v>
      </c>
      <c r="E155" s="38" t="str">
        <f t="shared" si="48"/>
        <v/>
      </c>
      <c r="F155" s="38" t="str">
        <f t="shared" si="49"/>
        <v/>
      </c>
      <c r="G155" s="39" t="str">
        <f t="shared" si="50"/>
        <v>0</v>
      </c>
      <c r="H155" s="40" t="str">
        <f t="shared" si="51"/>
        <v/>
      </c>
    </row>
    <row r="156" spans="1:8" s="10" customFormat="1" x14ac:dyDescent="0.2"/>
    <row r="157" spans="1:8" s="10" customFormat="1" x14ac:dyDescent="0.2"/>
    <row r="158" spans="1:8" s="10" customFormat="1" ht="13.5" thickBot="1" x14ac:dyDescent="0.25">
      <c r="B158" s="29"/>
      <c r="C158" s="29"/>
      <c r="D158" s="29"/>
      <c r="E158" s="29"/>
      <c r="F158" s="29"/>
    </row>
    <row r="159" spans="1:8" s="10" customFormat="1" ht="30" customHeight="1" x14ac:dyDescent="0.2">
      <c r="B159" s="68" t="s">
        <v>401</v>
      </c>
      <c r="C159" s="54" t="s">
        <v>402</v>
      </c>
      <c r="D159" s="55"/>
      <c r="E159" s="54" t="s">
        <v>456</v>
      </c>
      <c r="F159" s="55"/>
      <c r="G159" s="56" t="s">
        <v>458</v>
      </c>
      <c r="H159" s="52" t="s">
        <v>377</v>
      </c>
    </row>
    <row r="160" spans="1:8" s="10" customFormat="1" x14ac:dyDescent="0.2">
      <c r="B160" s="68"/>
      <c r="C160" s="35">
        <v>2016</v>
      </c>
      <c r="D160" s="35">
        <v>2017</v>
      </c>
      <c r="E160" s="35">
        <v>2016</v>
      </c>
      <c r="F160" s="35">
        <v>2017</v>
      </c>
      <c r="G160" s="57"/>
      <c r="H160" s="53"/>
    </row>
    <row r="161" spans="1:10" s="10" customFormat="1" ht="25.5" x14ac:dyDescent="0.2">
      <c r="B161" s="12" t="s">
        <v>405</v>
      </c>
      <c r="C161" s="13">
        <f>SUM(C162:C320)</f>
        <v>539</v>
      </c>
      <c r="D161" s="13">
        <f>SUM(D162:D323)</f>
        <v>51</v>
      </c>
      <c r="E161" s="14">
        <f t="shared" ref="E161:E174" si="52">+IF(C161=0,"",C161/C$161)</f>
        <v>1</v>
      </c>
      <c r="F161" s="14">
        <f t="shared" ref="F161:F174" si="53">+IF(D161=0,"",D161/D$161)</f>
        <v>1</v>
      </c>
      <c r="G161" s="15">
        <f>+IF(OR(AND(D161=0),(C161=0)),"0",((D161-C161)/C161))</f>
        <v>-0.90538033395176254</v>
      </c>
      <c r="H161" s="15">
        <f>+IF(OR(AND(E161=""),(G161="")),"",E161*G161)</f>
        <v>-0.90538033395176254</v>
      </c>
      <c r="J161" s="16"/>
    </row>
    <row r="162" spans="1:10" s="42" customFormat="1" ht="15" x14ac:dyDescent="0.2">
      <c r="B162" s="46" t="s">
        <v>475</v>
      </c>
      <c r="C162" s="37">
        <v>0</v>
      </c>
      <c r="D162" s="37">
        <v>0</v>
      </c>
      <c r="E162" s="38" t="str">
        <f t="shared" si="52"/>
        <v/>
      </c>
      <c r="F162" s="38" t="str">
        <f t="shared" si="53"/>
        <v/>
      </c>
      <c r="G162" s="39" t="str">
        <f>+IF(OR(AND(D162=0),(C162=0)),"0",((D162-C162)/C162))</f>
        <v>0</v>
      </c>
      <c r="H162" s="40" t="str">
        <f>+IF(OR(AND(E162=""),(G162="")),"",E162*G162)</f>
        <v/>
      </c>
    </row>
    <row r="163" spans="1:10" s="42" customFormat="1" ht="15" x14ac:dyDescent="0.2">
      <c r="B163" s="46" t="s">
        <v>476</v>
      </c>
      <c r="C163" s="37">
        <v>0</v>
      </c>
      <c r="D163" s="37">
        <v>0</v>
      </c>
      <c r="E163" s="38" t="str">
        <f t="shared" si="52"/>
        <v/>
      </c>
      <c r="F163" s="38" t="str">
        <f t="shared" si="53"/>
        <v/>
      </c>
      <c r="G163" s="39" t="str">
        <f t="shared" ref="G163:G232" si="54">+IF(OR(AND(D163=0),(C163=0)),"0",((D163-C163)/C163))</f>
        <v>0</v>
      </c>
      <c r="H163" s="40" t="str">
        <f t="shared" ref="H163:H232" si="55">+IF(OR(AND(E163=""),(G163="")),"",E163*G163)</f>
        <v/>
      </c>
    </row>
    <row r="164" spans="1:10" s="42" customFormat="1" ht="30" x14ac:dyDescent="0.2">
      <c r="B164" s="46" t="s">
        <v>477</v>
      </c>
      <c r="C164" s="37">
        <v>0</v>
      </c>
      <c r="D164" s="37">
        <v>0</v>
      </c>
      <c r="E164" s="38" t="str">
        <f t="shared" si="52"/>
        <v/>
      </c>
      <c r="F164" s="38" t="str">
        <f t="shared" si="53"/>
        <v/>
      </c>
      <c r="G164" s="39" t="str">
        <f t="shared" si="54"/>
        <v>0</v>
      </c>
      <c r="H164" s="40" t="str">
        <f t="shared" si="55"/>
        <v/>
      </c>
    </row>
    <row r="165" spans="1:10" s="42" customFormat="1" ht="15" x14ac:dyDescent="0.2">
      <c r="B165" s="46" t="s">
        <v>478</v>
      </c>
      <c r="C165" s="37">
        <v>0</v>
      </c>
      <c r="D165" s="37">
        <v>0</v>
      </c>
      <c r="E165" s="38" t="str">
        <f t="shared" si="52"/>
        <v/>
      </c>
      <c r="F165" s="38" t="str">
        <f t="shared" si="53"/>
        <v/>
      </c>
      <c r="G165" s="39" t="str">
        <f t="shared" si="54"/>
        <v>0</v>
      </c>
      <c r="H165" s="40" t="str">
        <f t="shared" si="55"/>
        <v/>
      </c>
    </row>
    <row r="166" spans="1:10" s="42" customFormat="1" ht="30" x14ac:dyDescent="0.2">
      <c r="B166" s="46" t="s">
        <v>479</v>
      </c>
      <c r="C166" s="37">
        <v>0</v>
      </c>
      <c r="D166" s="37">
        <v>1</v>
      </c>
      <c r="E166" s="38" t="str">
        <f t="shared" si="52"/>
        <v/>
      </c>
      <c r="F166" s="38">
        <f t="shared" si="53"/>
        <v>1.9607843137254902E-2</v>
      </c>
      <c r="G166" s="39" t="str">
        <f t="shared" si="54"/>
        <v>0</v>
      </c>
      <c r="H166" s="40" t="str">
        <f t="shared" si="55"/>
        <v/>
      </c>
    </row>
    <row r="167" spans="1:10" s="42" customFormat="1" ht="15" x14ac:dyDescent="0.2">
      <c r="B167" s="46" t="s">
        <v>49</v>
      </c>
      <c r="C167" s="37">
        <v>51</v>
      </c>
      <c r="D167" s="37">
        <v>0</v>
      </c>
      <c r="E167" s="38">
        <f t="shared" si="52"/>
        <v>9.4619666048237475E-2</v>
      </c>
      <c r="F167" s="38" t="str">
        <f t="shared" si="53"/>
        <v/>
      </c>
      <c r="G167" s="39" t="str">
        <f t="shared" si="54"/>
        <v>0</v>
      </c>
      <c r="H167" s="40">
        <f t="shared" si="55"/>
        <v>0</v>
      </c>
    </row>
    <row r="168" spans="1:10" s="42" customFormat="1" ht="15" x14ac:dyDescent="0.2">
      <c r="B168" s="46" t="s">
        <v>52</v>
      </c>
      <c r="C168" s="37">
        <v>0</v>
      </c>
      <c r="D168" s="37">
        <v>0</v>
      </c>
      <c r="E168" s="38" t="str">
        <f t="shared" si="52"/>
        <v/>
      </c>
      <c r="F168" s="38" t="str">
        <f t="shared" si="53"/>
        <v/>
      </c>
      <c r="G168" s="39" t="str">
        <f t="shared" si="54"/>
        <v>0</v>
      </c>
      <c r="H168" s="40" t="str">
        <f t="shared" si="55"/>
        <v/>
      </c>
    </row>
    <row r="169" spans="1:10" s="42" customFormat="1" ht="15" x14ac:dyDescent="0.2">
      <c r="B169" s="46" t="s">
        <v>228</v>
      </c>
      <c r="C169" s="37">
        <v>0</v>
      </c>
      <c r="D169" s="37">
        <v>0</v>
      </c>
      <c r="E169" s="38" t="str">
        <f t="shared" si="52"/>
        <v/>
      </c>
      <c r="F169" s="38" t="str">
        <f t="shared" si="53"/>
        <v/>
      </c>
      <c r="G169" s="39" t="str">
        <f t="shared" si="54"/>
        <v>0</v>
      </c>
      <c r="H169" s="40" t="str">
        <f t="shared" si="55"/>
        <v/>
      </c>
    </row>
    <row r="170" spans="1:10" s="42" customFormat="1" ht="15" x14ac:dyDescent="0.2">
      <c r="B170" s="46" t="s">
        <v>50</v>
      </c>
      <c r="C170" s="37">
        <v>0</v>
      </c>
      <c r="D170" s="37">
        <v>0</v>
      </c>
      <c r="E170" s="38" t="str">
        <f t="shared" si="52"/>
        <v/>
      </c>
      <c r="F170" s="38" t="str">
        <f t="shared" si="53"/>
        <v/>
      </c>
      <c r="G170" s="39" t="str">
        <f t="shared" si="54"/>
        <v>0</v>
      </c>
      <c r="H170" s="40" t="str">
        <f t="shared" si="55"/>
        <v/>
      </c>
    </row>
    <row r="171" spans="1:10" s="42" customFormat="1" ht="15" x14ac:dyDescent="0.2">
      <c r="B171" s="46" t="s">
        <v>47</v>
      </c>
      <c r="C171" s="37">
        <v>0</v>
      </c>
      <c r="D171" s="37">
        <v>0</v>
      </c>
      <c r="E171" s="38" t="str">
        <f t="shared" si="52"/>
        <v/>
      </c>
      <c r="F171" s="38" t="str">
        <f t="shared" si="53"/>
        <v/>
      </c>
      <c r="G171" s="39" t="str">
        <f t="shared" si="54"/>
        <v>0</v>
      </c>
      <c r="H171" s="40" t="str">
        <f t="shared" si="55"/>
        <v/>
      </c>
    </row>
    <row r="172" spans="1:10" s="42" customFormat="1" ht="30" x14ac:dyDescent="0.2">
      <c r="B172" s="46" t="s">
        <v>229</v>
      </c>
      <c r="C172" s="37">
        <v>0</v>
      </c>
      <c r="D172" s="37">
        <v>0</v>
      </c>
      <c r="E172" s="38" t="str">
        <f t="shared" si="52"/>
        <v/>
      </c>
      <c r="F172" s="38" t="str">
        <f t="shared" si="53"/>
        <v/>
      </c>
      <c r="G172" s="39" t="str">
        <f t="shared" si="54"/>
        <v>0</v>
      </c>
      <c r="H172" s="40" t="str">
        <f t="shared" si="55"/>
        <v/>
      </c>
    </row>
    <row r="173" spans="1:10" s="42" customFormat="1" ht="15" x14ac:dyDescent="0.2">
      <c r="B173" s="46" t="s">
        <v>54</v>
      </c>
      <c r="C173" s="37">
        <v>0</v>
      </c>
      <c r="D173" s="37">
        <v>0</v>
      </c>
      <c r="E173" s="38" t="str">
        <f t="shared" si="52"/>
        <v/>
      </c>
      <c r="F173" s="38" t="str">
        <f t="shared" si="53"/>
        <v/>
      </c>
      <c r="G173" s="39" t="str">
        <f t="shared" si="54"/>
        <v>0</v>
      </c>
      <c r="H173" s="40" t="str">
        <f t="shared" si="55"/>
        <v/>
      </c>
    </row>
    <row r="174" spans="1:10" s="42" customFormat="1" ht="15" x14ac:dyDescent="0.2">
      <c r="B174" s="46" t="s">
        <v>51</v>
      </c>
      <c r="C174" s="37">
        <v>0</v>
      </c>
      <c r="D174" s="37">
        <v>0</v>
      </c>
      <c r="E174" s="38" t="str">
        <f t="shared" si="52"/>
        <v/>
      </c>
      <c r="F174" s="38" t="str">
        <f t="shared" si="53"/>
        <v/>
      </c>
      <c r="G174" s="39" t="str">
        <f t="shared" si="54"/>
        <v>0</v>
      </c>
      <c r="H174" s="40" t="str">
        <f t="shared" si="55"/>
        <v/>
      </c>
    </row>
    <row r="175" spans="1:10" s="42" customFormat="1" ht="15" x14ac:dyDescent="0.2">
      <c r="A175" s="45" t="s">
        <v>614</v>
      </c>
      <c r="B175" s="46" t="s">
        <v>568</v>
      </c>
      <c r="C175" s="37"/>
      <c r="D175" s="37">
        <v>0</v>
      </c>
      <c r="E175" s="38" t="str">
        <f t="shared" ref="E175:E176" si="56">+IF(C175=0,"",C175/C$161)</f>
        <v/>
      </c>
      <c r="F175" s="38" t="str">
        <f t="shared" ref="F175:F176" si="57">+IF(D175=0,"",D175/D$161)</f>
        <v/>
      </c>
      <c r="G175" s="39" t="str">
        <f t="shared" ref="G175:G176" si="58">+IF(OR(AND(D175=0),(C175=0)),"0",((D175-C175)/C175))</f>
        <v>0</v>
      </c>
      <c r="H175" s="40" t="str">
        <f t="shared" ref="H175:H176" si="59">+IF(OR(AND(E175=""),(G175="")),"",E175*G175)</f>
        <v/>
      </c>
    </row>
    <row r="176" spans="1:10" s="42" customFormat="1" ht="15" x14ac:dyDescent="0.2">
      <c r="B176" s="46" t="s">
        <v>480</v>
      </c>
      <c r="C176" s="37">
        <v>1</v>
      </c>
      <c r="D176" s="37">
        <v>0</v>
      </c>
      <c r="E176" s="38">
        <f t="shared" si="56"/>
        <v>1.8552875695732839E-3</v>
      </c>
      <c r="F176" s="38" t="str">
        <f t="shared" si="57"/>
        <v/>
      </c>
      <c r="G176" s="39" t="str">
        <f t="shared" si="58"/>
        <v>0</v>
      </c>
      <c r="H176" s="40">
        <f t="shared" si="59"/>
        <v>0</v>
      </c>
    </row>
    <row r="177" spans="1:8" s="42" customFormat="1" ht="15" x14ac:dyDescent="0.2">
      <c r="B177" s="46" t="s">
        <v>230</v>
      </c>
      <c r="C177" s="37">
        <v>0</v>
      </c>
      <c r="D177" s="37">
        <v>0</v>
      </c>
      <c r="E177" s="38" t="str">
        <f t="shared" ref="E177:F179" si="60">+IF(C177=0,"",C177/C$161)</f>
        <v/>
      </c>
      <c r="F177" s="38" t="str">
        <f t="shared" si="60"/>
        <v/>
      </c>
      <c r="G177" s="39" t="str">
        <f t="shared" si="54"/>
        <v>0</v>
      </c>
      <c r="H177" s="40" t="str">
        <f t="shared" si="55"/>
        <v/>
      </c>
    </row>
    <row r="178" spans="1:8" s="42" customFormat="1" ht="15" x14ac:dyDescent="0.2">
      <c r="B178" s="46" t="s">
        <v>48</v>
      </c>
      <c r="C178" s="37">
        <v>0</v>
      </c>
      <c r="D178" s="37">
        <v>0</v>
      </c>
      <c r="E178" s="38" t="str">
        <f t="shared" si="60"/>
        <v/>
      </c>
      <c r="F178" s="38" t="str">
        <f t="shared" si="60"/>
        <v/>
      </c>
      <c r="G178" s="39" t="str">
        <f t="shared" si="54"/>
        <v>0</v>
      </c>
      <c r="H178" s="40" t="str">
        <f t="shared" si="55"/>
        <v/>
      </c>
    </row>
    <row r="179" spans="1:8" s="42" customFormat="1" ht="15" x14ac:dyDescent="0.2">
      <c r="B179" s="46" t="s">
        <v>53</v>
      </c>
      <c r="C179" s="37">
        <v>0</v>
      </c>
      <c r="D179" s="37">
        <v>0</v>
      </c>
      <c r="E179" s="38" t="str">
        <f t="shared" si="60"/>
        <v/>
      </c>
      <c r="F179" s="38" t="str">
        <f t="shared" si="60"/>
        <v/>
      </c>
      <c r="G179" s="39" t="str">
        <f t="shared" si="54"/>
        <v>0</v>
      </c>
      <c r="H179" s="40" t="str">
        <f t="shared" si="55"/>
        <v/>
      </c>
    </row>
    <row r="180" spans="1:8" s="42" customFormat="1" ht="15" x14ac:dyDescent="0.2">
      <c r="A180" s="45" t="s">
        <v>614</v>
      </c>
      <c r="B180" s="46" t="s">
        <v>569</v>
      </c>
      <c r="C180" s="37"/>
      <c r="D180" s="37">
        <v>0</v>
      </c>
      <c r="E180" s="38" t="str">
        <f t="shared" ref="E180:E181" si="61">+IF(C180=0,"",C180/C$161)</f>
        <v/>
      </c>
      <c r="F180" s="38" t="str">
        <f t="shared" ref="F180:F181" si="62">+IF(D180=0,"",D180/D$161)</f>
        <v/>
      </c>
      <c r="G180" s="39" t="str">
        <f t="shared" ref="G180:G181" si="63">+IF(OR(AND(D180=0),(C180=0)),"0",((D180-C180)/C180))</f>
        <v>0</v>
      </c>
      <c r="H180" s="40" t="str">
        <f t="shared" ref="H180:H181" si="64">+IF(OR(AND(E180=""),(G180="")),"",E180*G180)</f>
        <v/>
      </c>
    </row>
    <row r="181" spans="1:8" s="42" customFormat="1" ht="15" x14ac:dyDescent="0.2">
      <c r="A181" s="45" t="s">
        <v>614</v>
      </c>
      <c r="B181" s="46" t="s">
        <v>570</v>
      </c>
      <c r="C181" s="37"/>
      <c r="D181" s="37">
        <v>0</v>
      </c>
      <c r="E181" s="38" t="str">
        <f t="shared" si="61"/>
        <v/>
      </c>
      <c r="F181" s="38" t="str">
        <f t="shared" si="62"/>
        <v/>
      </c>
      <c r="G181" s="39" t="str">
        <f t="shared" si="63"/>
        <v>0</v>
      </c>
      <c r="H181" s="40" t="str">
        <f t="shared" si="64"/>
        <v/>
      </c>
    </row>
    <row r="182" spans="1:8" s="42" customFormat="1" ht="15" x14ac:dyDescent="0.2">
      <c r="B182" s="46" t="s">
        <v>231</v>
      </c>
      <c r="C182" s="37">
        <v>2</v>
      </c>
      <c r="D182" s="37">
        <v>0</v>
      </c>
      <c r="E182" s="38">
        <f t="shared" ref="E182:E213" si="65">+IF(C182=0,"",C182/C$161)</f>
        <v>3.7105751391465678E-3</v>
      </c>
      <c r="F182" s="38" t="str">
        <f t="shared" ref="F182:F213" si="66">+IF(D182=0,"",D182/D$161)</f>
        <v/>
      </c>
      <c r="G182" s="39" t="str">
        <f t="shared" si="54"/>
        <v>0</v>
      </c>
      <c r="H182" s="40">
        <f t="shared" si="55"/>
        <v>0</v>
      </c>
    </row>
    <row r="183" spans="1:8" s="42" customFormat="1" ht="15" x14ac:dyDescent="0.2">
      <c r="B183" s="46" t="s">
        <v>232</v>
      </c>
      <c r="C183" s="37">
        <v>0</v>
      </c>
      <c r="D183" s="37">
        <v>0</v>
      </c>
      <c r="E183" s="38" t="str">
        <f t="shared" si="65"/>
        <v/>
      </c>
      <c r="F183" s="38" t="str">
        <f t="shared" si="66"/>
        <v/>
      </c>
      <c r="G183" s="39" t="str">
        <f t="shared" si="54"/>
        <v>0</v>
      </c>
      <c r="H183" s="40" t="str">
        <f t="shared" si="55"/>
        <v/>
      </c>
    </row>
    <row r="184" spans="1:8" s="42" customFormat="1" ht="15" x14ac:dyDescent="0.2">
      <c r="B184" s="46" t="s">
        <v>233</v>
      </c>
      <c r="C184" s="37">
        <v>0</v>
      </c>
      <c r="D184" s="37">
        <v>0</v>
      </c>
      <c r="E184" s="38" t="str">
        <f t="shared" si="65"/>
        <v/>
      </c>
      <c r="F184" s="38" t="str">
        <f t="shared" si="66"/>
        <v/>
      </c>
      <c r="G184" s="39" t="str">
        <f t="shared" si="54"/>
        <v>0</v>
      </c>
      <c r="H184" s="40" t="str">
        <f t="shared" si="55"/>
        <v/>
      </c>
    </row>
    <row r="185" spans="1:8" s="42" customFormat="1" ht="15" x14ac:dyDescent="0.2">
      <c r="B185" s="46" t="s">
        <v>234</v>
      </c>
      <c r="C185" s="37">
        <v>0</v>
      </c>
      <c r="D185" s="37">
        <v>1</v>
      </c>
      <c r="E185" s="38" t="str">
        <f t="shared" si="65"/>
        <v/>
      </c>
      <c r="F185" s="38">
        <f t="shared" si="66"/>
        <v>1.9607843137254902E-2</v>
      </c>
      <c r="G185" s="39" t="str">
        <f t="shared" si="54"/>
        <v>0</v>
      </c>
      <c r="H185" s="40" t="str">
        <f t="shared" si="55"/>
        <v/>
      </c>
    </row>
    <row r="186" spans="1:8" s="42" customFormat="1" ht="15" x14ac:dyDescent="0.2">
      <c r="B186" s="46" t="s">
        <v>481</v>
      </c>
      <c r="C186" s="37">
        <v>2</v>
      </c>
      <c r="D186" s="37">
        <v>0</v>
      </c>
      <c r="E186" s="38">
        <f t="shared" si="65"/>
        <v>3.7105751391465678E-3</v>
      </c>
      <c r="F186" s="38" t="str">
        <f t="shared" si="66"/>
        <v/>
      </c>
      <c r="G186" s="39" t="str">
        <f t="shared" si="54"/>
        <v>0</v>
      </c>
      <c r="H186" s="40">
        <f t="shared" si="55"/>
        <v>0</v>
      </c>
    </row>
    <row r="187" spans="1:8" s="42" customFormat="1" ht="15" x14ac:dyDescent="0.2">
      <c r="A187" s="45" t="s">
        <v>614</v>
      </c>
      <c r="B187" s="46" t="s">
        <v>574</v>
      </c>
      <c r="C187" s="37"/>
      <c r="D187" s="37">
        <v>0</v>
      </c>
      <c r="E187" s="38" t="str">
        <f t="shared" si="65"/>
        <v/>
      </c>
      <c r="F187" s="38" t="str">
        <f t="shared" si="66"/>
        <v/>
      </c>
      <c r="G187" s="39" t="str">
        <f t="shared" ref="G187" si="67">+IF(OR(AND(D187=0),(C187=0)),"0",((D187-C187)/C187))</f>
        <v>0</v>
      </c>
      <c r="H187" s="40" t="str">
        <f t="shared" ref="H187" si="68">+IF(OR(AND(E187=""),(G187="")),"",E187*G187)</f>
        <v/>
      </c>
    </row>
    <row r="188" spans="1:8" s="42" customFormat="1" ht="15" x14ac:dyDescent="0.2">
      <c r="B188" s="46" t="s">
        <v>235</v>
      </c>
      <c r="C188" s="37">
        <v>2</v>
      </c>
      <c r="D188" s="37">
        <v>1</v>
      </c>
      <c r="E188" s="38">
        <f t="shared" si="65"/>
        <v>3.7105751391465678E-3</v>
      </c>
      <c r="F188" s="38">
        <f t="shared" si="66"/>
        <v>1.9607843137254902E-2</v>
      </c>
      <c r="G188" s="39">
        <f t="shared" si="54"/>
        <v>-0.5</v>
      </c>
      <c r="H188" s="40">
        <f t="shared" si="55"/>
        <v>-1.8552875695732839E-3</v>
      </c>
    </row>
    <row r="189" spans="1:8" s="42" customFormat="1" ht="15" x14ac:dyDescent="0.2">
      <c r="B189" s="46" t="s">
        <v>236</v>
      </c>
      <c r="C189" s="37">
        <v>0</v>
      </c>
      <c r="D189" s="37">
        <v>7</v>
      </c>
      <c r="E189" s="38" t="str">
        <f t="shared" si="65"/>
        <v/>
      </c>
      <c r="F189" s="38">
        <f t="shared" si="66"/>
        <v>0.13725490196078433</v>
      </c>
      <c r="G189" s="39" t="str">
        <f t="shared" si="54"/>
        <v>0</v>
      </c>
      <c r="H189" s="40" t="str">
        <f t="shared" si="55"/>
        <v/>
      </c>
    </row>
    <row r="190" spans="1:8" s="42" customFormat="1" ht="15" x14ac:dyDescent="0.2">
      <c r="B190" s="46" t="s">
        <v>237</v>
      </c>
      <c r="C190" s="37">
        <v>0</v>
      </c>
      <c r="D190" s="37">
        <v>0</v>
      </c>
      <c r="E190" s="38" t="str">
        <f t="shared" si="65"/>
        <v/>
      </c>
      <c r="F190" s="38" t="str">
        <f t="shared" si="66"/>
        <v/>
      </c>
      <c r="G190" s="39" t="str">
        <f t="shared" si="54"/>
        <v>0</v>
      </c>
      <c r="H190" s="40" t="str">
        <f t="shared" si="55"/>
        <v/>
      </c>
    </row>
    <row r="191" spans="1:8" s="42" customFormat="1" ht="15" x14ac:dyDescent="0.2">
      <c r="B191" s="46" t="s">
        <v>238</v>
      </c>
      <c r="C191" s="37">
        <v>2</v>
      </c>
      <c r="D191" s="37">
        <v>1</v>
      </c>
      <c r="E191" s="38">
        <f t="shared" si="65"/>
        <v>3.7105751391465678E-3</v>
      </c>
      <c r="F191" s="38">
        <f t="shared" si="66"/>
        <v>1.9607843137254902E-2</v>
      </c>
      <c r="G191" s="39">
        <f t="shared" si="54"/>
        <v>-0.5</v>
      </c>
      <c r="H191" s="40">
        <f t="shared" si="55"/>
        <v>-1.8552875695732839E-3</v>
      </c>
    </row>
    <row r="192" spans="1:8" s="42" customFormat="1" ht="15" x14ac:dyDescent="0.2">
      <c r="B192" s="46" t="s">
        <v>482</v>
      </c>
      <c r="C192" s="37">
        <v>0</v>
      </c>
      <c r="D192" s="37">
        <v>0</v>
      </c>
      <c r="E192" s="38" t="str">
        <f t="shared" si="65"/>
        <v/>
      </c>
      <c r="F192" s="38" t="str">
        <f t="shared" si="66"/>
        <v/>
      </c>
      <c r="G192" s="39" t="str">
        <f t="shared" si="54"/>
        <v>0</v>
      </c>
      <c r="H192" s="40" t="str">
        <f t="shared" si="55"/>
        <v/>
      </c>
    </row>
    <row r="193" spans="1:8" s="42" customFormat="1" ht="15" x14ac:dyDescent="0.2">
      <c r="B193" s="46" t="s">
        <v>483</v>
      </c>
      <c r="C193" s="37">
        <v>0</v>
      </c>
      <c r="D193" s="37">
        <v>0</v>
      </c>
      <c r="E193" s="38" t="str">
        <f t="shared" si="65"/>
        <v/>
      </c>
      <c r="F193" s="38" t="str">
        <f t="shared" si="66"/>
        <v/>
      </c>
      <c r="G193" s="39" t="str">
        <f t="shared" si="54"/>
        <v>0</v>
      </c>
      <c r="H193" s="40" t="str">
        <f t="shared" si="55"/>
        <v/>
      </c>
    </row>
    <row r="194" spans="1:8" s="42" customFormat="1" ht="15" x14ac:dyDescent="0.2">
      <c r="B194" s="46" t="s">
        <v>239</v>
      </c>
      <c r="C194" s="37">
        <v>0</v>
      </c>
      <c r="D194" s="37">
        <v>0</v>
      </c>
      <c r="E194" s="38" t="str">
        <f t="shared" si="65"/>
        <v/>
      </c>
      <c r="F194" s="38" t="str">
        <f t="shared" si="66"/>
        <v/>
      </c>
      <c r="G194" s="39" t="str">
        <f t="shared" si="54"/>
        <v>0</v>
      </c>
      <c r="H194" s="40" t="str">
        <f t="shared" si="55"/>
        <v/>
      </c>
    </row>
    <row r="195" spans="1:8" s="42" customFormat="1" ht="15" x14ac:dyDescent="0.2">
      <c r="A195" s="45" t="s">
        <v>614</v>
      </c>
      <c r="B195" s="46" t="s">
        <v>575</v>
      </c>
      <c r="C195" s="37"/>
      <c r="D195" s="37">
        <v>0</v>
      </c>
      <c r="E195" s="38" t="str">
        <f t="shared" si="65"/>
        <v/>
      </c>
      <c r="F195" s="38" t="str">
        <f t="shared" si="66"/>
        <v/>
      </c>
      <c r="G195" s="39" t="str">
        <f t="shared" ref="G195" si="69">+IF(OR(AND(D195=0),(C195=0)),"0",((D195-C195)/C195))</f>
        <v>0</v>
      </c>
      <c r="H195" s="40" t="str">
        <f t="shared" ref="H195" si="70">+IF(OR(AND(E195=""),(G195="")),"",E195*G195)</f>
        <v/>
      </c>
    </row>
    <row r="196" spans="1:8" s="42" customFormat="1" ht="15" x14ac:dyDescent="0.2">
      <c r="B196" s="46" t="s">
        <v>616</v>
      </c>
      <c r="C196" s="37">
        <v>0</v>
      </c>
      <c r="D196" s="37"/>
      <c r="E196" s="38" t="str">
        <f t="shared" si="65"/>
        <v/>
      </c>
      <c r="F196" s="38" t="str">
        <f t="shared" si="66"/>
        <v/>
      </c>
      <c r="G196" s="39" t="str">
        <f t="shared" si="54"/>
        <v>0</v>
      </c>
      <c r="H196" s="40" t="str">
        <f t="shared" si="55"/>
        <v/>
      </c>
    </row>
    <row r="197" spans="1:8" s="42" customFormat="1" ht="15" x14ac:dyDescent="0.2">
      <c r="B197" s="46" t="s">
        <v>240</v>
      </c>
      <c r="C197" s="37">
        <v>0</v>
      </c>
      <c r="D197" s="37">
        <v>0</v>
      </c>
      <c r="E197" s="38" t="str">
        <f t="shared" si="65"/>
        <v/>
      </c>
      <c r="F197" s="38" t="str">
        <f t="shared" si="66"/>
        <v/>
      </c>
      <c r="G197" s="39" t="str">
        <f t="shared" si="54"/>
        <v>0</v>
      </c>
      <c r="H197" s="40" t="str">
        <f t="shared" si="55"/>
        <v/>
      </c>
    </row>
    <row r="198" spans="1:8" s="42" customFormat="1" ht="15" x14ac:dyDescent="0.2">
      <c r="B198" s="46" t="s">
        <v>241</v>
      </c>
      <c r="C198" s="37">
        <v>0</v>
      </c>
      <c r="D198" s="37">
        <v>1</v>
      </c>
      <c r="E198" s="38" t="str">
        <f t="shared" si="65"/>
        <v/>
      </c>
      <c r="F198" s="38">
        <f t="shared" si="66"/>
        <v>1.9607843137254902E-2</v>
      </c>
      <c r="G198" s="39" t="str">
        <f t="shared" si="54"/>
        <v>0</v>
      </c>
      <c r="H198" s="40" t="str">
        <f t="shared" si="55"/>
        <v/>
      </c>
    </row>
    <row r="199" spans="1:8" s="42" customFormat="1" ht="15" x14ac:dyDescent="0.2">
      <c r="B199" s="46" t="s">
        <v>242</v>
      </c>
      <c r="C199" s="37">
        <v>0</v>
      </c>
      <c r="D199" s="37">
        <v>0</v>
      </c>
      <c r="E199" s="38" t="str">
        <f t="shared" si="65"/>
        <v/>
      </c>
      <c r="F199" s="38" t="str">
        <f t="shared" si="66"/>
        <v/>
      </c>
      <c r="G199" s="39" t="str">
        <f t="shared" si="54"/>
        <v>0</v>
      </c>
      <c r="H199" s="40" t="str">
        <f t="shared" si="55"/>
        <v/>
      </c>
    </row>
    <row r="200" spans="1:8" s="42" customFormat="1" ht="15" x14ac:dyDescent="0.2">
      <c r="B200" s="46" t="s">
        <v>55</v>
      </c>
      <c r="C200" s="37">
        <v>0</v>
      </c>
      <c r="D200" s="37">
        <v>0</v>
      </c>
      <c r="E200" s="38" t="str">
        <f t="shared" si="65"/>
        <v/>
      </c>
      <c r="F200" s="38" t="str">
        <f t="shared" si="66"/>
        <v/>
      </c>
      <c r="G200" s="39" t="str">
        <f t="shared" si="54"/>
        <v>0</v>
      </c>
      <c r="H200" s="40" t="str">
        <f t="shared" si="55"/>
        <v/>
      </c>
    </row>
    <row r="201" spans="1:8" s="42" customFormat="1" ht="15" x14ac:dyDescent="0.2">
      <c r="B201" s="46" t="s">
        <v>56</v>
      </c>
      <c r="C201" s="37">
        <v>5</v>
      </c>
      <c r="D201" s="37">
        <v>7</v>
      </c>
      <c r="E201" s="38">
        <f t="shared" si="65"/>
        <v>9.2764378478664197E-3</v>
      </c>
      <c r="F201" s="38">
        <f t="shared" si="66"/>
        <v>0.13725490196078433</v>
      </c>
      <c r="G201" s="39">
        <f t="shared" si="54"/>
        <v>0.4</v>
      </c>
      <c r="H201" s="40">
        <f t="shared" si="55"/>
        <v>3.7105751391465682E-3</v>
      </c>
    </row>
    <row r="202" spans="1:8" s="42" customFormat="1" ht="15" x14ac:dyDescent="0.2">
      <c r="B202" s="46" t="s">
        <v>243</v>
      </c>
      <c r="C202" s="37">
        <v>0</v>
      </c>
      <c r="D202" s="37">
        <v>5</v>
      </c>
      <c r="E202" s="38" t="str">
        <f t="shared" si="65"/>
        <v/>
      </c>
      <c r="F202" s="38">
        <f t="shared" si="66"/>
        <v>9.8039215686274508E-2</v>
      </c>
      <c r="G202" s="39" t="str">
        <f t="shared" si="54"/>
        <v>0</v>
      </c>
      <c r="H202" s="40" t="str">
        <f t="shared" si="55"/>
        <v/>
      </c>
    </row>
    <row r="203" spans="1:8" s="42" customFormat="1" ht="30" x14ac:dyDescent="0.2">
      <c r="B203" s="46" t="s">
        <v>244</v>
      </c>
      <c r="C203" s="37">
        <v>0</v>
      </c>
      <c r="D203" s="37">
        <v>0</v>
      </c>
      <c r="E203" s="38" t="str">
        <f t="shared" si="65"/>
        <v/>
      </c>
      <c r="F203" s="38" t="str">
        <f t="shared" si="66"/>
        <v/>
      </c>
      <c r="G203" s="39" t="str">
        <f t="shared" si="54"/>
        <v>0</v>
      </c>
      <c r="H203" s="40" t="str">
        <f t="shared" si="55"/>
        <v/>
      </c>
    </row>
    <row r="204" spans="1:8" s="42" customFormat="1" ht="15" x14ac:dyDescent="0.2">
      <c r="B204" s="46" t="s">
        <v>484</v>
      </c>
      <c r="C204" s="37">
        <v>0</v>
      </c>
      <c r="D204" s="37">
        <v>0</v>
      </c>
      <c r="E204" s="38" t="str">
        <f t="shared" si="65"/>
        <v/>
      </c>
      <c r="F204" s="38" t="str">
        <f t="shared" si="66"/>
        <v/>
      </c>
      <c r="G204" s="39" t="str">
        <f t="shared" si="54"/>
        <v>0</v>
      </c>
      <c r="H204" s="40" t="str">
        <f t="shared" si="55"/>
        <v/>
      </c>
    </row>
    <row r="205" spans="1:8" s="42" customFormat="1" ht="15" x14ac:dyDescent="0.2">
      <c r="A205" s="45" t="s">
        <v>614</v>
      </c>
      <c r="B205" s="46" t="s">
        <v>576</v>
      </c>
      <c r="C205" s="37"/>
      <c r="D205" s="37">
        <v>0</v>
      </c>
      <c r="E205" s="38" t="str">
        <f t="shared" si="65"/>
        <v/>
      </c>
      <c r="F205" s="38" t="str">
        <f t="shared" si="66"/>
        <v/>
      </c>
      <c r="G205" s="39" t="str">
        <f t="shared" ref="G205" si="71">+IF(OR(AND(D205=0),(C205=0)),"0",((D205-C205)/C205))</f>
        <v>0</v>
      </c>
      <c r="H205" s="40" t="str">
        <f t="shared" ref="H205" si="72">+IF(OR(AND(E205=""),(G205="")),"",E205*G205)</f>
        <v/>
      </c>
    </row>
    <row r="206" spans="1:8" s="42" customFormat="1" ht="15" x14ac:dyDescent="0.2">
      <c r="B206" s="46" t="s">
        <v>485</v>
      </c>
      <c r="C206" s="37">
        <v>0</v>
      </c>
      <c r="D206" s="37">
        <v>0</v>
      </c>
      <c r="E206" s="38" t="str">
        <f t="shared" si="65"/>
        <v/>
      </c>
      <c r="F206" s="38" t="str">
        <f t="shared" si="66"/>
        <v/>
      </c>
      <c r="G206" s="39" t="str">
        <f t="shared" si="54"/>
        <v>0</v>
      </c>
      <c r="H206" s="40" t="str">
        <f t="shared" si="55"/>
        <v/>
      </c>
    </row>
    <row r="207" spans="1:8" s="42" customFormat="1" ht="15" x14ac:dyDescent="0.2">
      <c r="B207" s="46" t="s">
        <v>245</v>
      </c>
      <c r="C207" s="37">
        <v>0</v>
      </c>
      <c r="D207" s="37">
        <v>0</v>
      </c>
      <c r="E207" s="38" t="str">
        <f t="shared" si="65"/>
        <v/>
      </c>
      <c r="F207" s="38" t="str">
        <f t="shared" si="66"/>
        <v/>
      </c>
      <c r="G207" s="39" t="str">
        <f t="shared" si="54"/>
        <v>0</v>
      </c>
      <c r="H207" s="40" t="str">
        <f t="shared" si="55"/>
        <v/>
      </c>
    </row>
    <row r="208" spans="1:8" s="42" customFormat="1" ht="15" x14ac:dyDescent="0.2">
      <c r="B208" s="46" t="s">
        <v>57</v>
      </c>
      <c r="C208" s="37">
        <v>0</v>
      </c>
      <c r="D208" s="37">
        <v>0</v>
      </c>
      <c r="E208" s="38" t="str">
        <f t="shared" si="65"/>
        <v/>
      </c>
      <c r="F208" s="38" t="str">
        <f t="shared" si="66"/>
        <v/>
      </c>
      <c r="G208" s="39" t="str">
        <f t="shared" si="54"/>
        <v>0</v>
      </c>
      <c r="H208" s="40" t="str">
        <f t="shared" si="55"/>
        <v/>
      </c>
    </row>
    <row r="209" spans="2:8" s="42" customFormat="1" ht="15" x14ac:dyDescent="0.2">
      <c r="B209" s="46" t="s">
        <v>246</v>
      </c>
      <c r="C209" s="37">
        <v>0</v>
      </c>
      <c r="D209" s="37">
        <v>0</v>
      </c>
      <c r="E209" s="38" t="str">
        <f t="shared" si="65"/>
        <v/>
      </c>
      <c r="F209" s="38" t="str">
        <f t="shared" si="66"/>
        <v/>
      </c>
      <c r="G209" s="39" t="str">
        <f t="shared" si="54"/>
        <v>0</v>
      </c>
      <c r="H209" s="40" t="str">
        <f t="shared" si="55"/>
        <v/>
      </c>
    </row>
    <row r="210" spans="2:8" s="42" customFormat="1" ht="15" x14ac:dyDescent="0.2">
      <c r="B210" s="46" t="s">
        <v>247</v>
      </c>
      <c r="C210" s="37">
        <v>0</v>
      </c>
      <c r="D210" s="37">
        <v>0</v>
      </c>
      <c r="E210" s="38" t="str">
        <f t="shared" si="65"/>
        <v/>
      </c>
      <c r="F210" s="38" t="str">
        <f t="shared" si="66"/>
        <v/>
      </c>
      <c r="G210" s="39" t="str">
        <f t="shared" si="54"/>
        <v>0</v>
      </c>
      <c r="H210" s="40" t="str">
        <f t="shared" si="55"/>
        <v/>
      </c>
    </row>
    <row r="211" spans="2:8" s="42" customFormat="1" ht="15" x14ac:dyDescent="0.2">
      <c r="B211" s="46" t="s">
        <v>486</v>
      </c>
      <c r="C211" s="37">
        <v>0</v>
      </c>
      <c r="D211" s="37">
        <v>0</v>
      </c>
      <c r="E211" s="38" t="str">
        <f t="shared" si="65"/>
        <v/>
      </c>
      <c r="F211" s="38" t="str">
        <f t="shared" si="66"/>
        <v/>
      </c>
      <c r="G211" s="39" t="str">
        <f t="shared" si="54"/>
        <v>0</v>
      </c>
      <c r="H211" s="40" t="str">
        <f t="shared" si="55"/>
        <v/>
      </c>
    </row>
    <row r="212" spans="2:8" s="42" customFormat="1" ht="15" x14ac:dyDescent="0.2">
      <c r="B212" s="46" t="s">
        <v>248</v>
      </c>
      <c r="C212" s="37">
        <v>1</v>
      </c>
      <c r="D212" s="37">
        <v>4</v>
      </c>
      <c r="E212" s="38">
        <f t="shared" si="65"/>
        <v>1.8552875695732839E-3</v>
      </c>
      <c r="F212" s="38">
        <f t="shared" si="66"/>
        <v>7.8431372549019607E-2</v>
      </c>
      <c r="G212" s="39">
        <f t="shared" si="54"/>
        <v>3</v>
      </c>
      <c r="H212" s="40">
        <f t="shared" si="55"/>
        <v>5.5658627087198514E-3</v>
      </c>
    </row>
    <row r="213" spans="2:8" s="42" customFormat="1" ht="15" x14ac:dyDescent="0.2">
      <c r="B213" s="46" t="s">
        <v>249</v>
      </c>
      <c r="C213" s="37">
        <v>0</v>
      </c>
      <c r="D213" s="37">
        <v>0</v>
      </c>
      <c r="E213" s="38" t="str">
        <f t="shared" si="65"/>
        <v/>
      </c>
      <c r="F213" s="38" t="str">
        <f t="shared" si="66"/>
        <v/>
      </c>
      <c r="G213" s="39" t="str">
        <f t="shared" si="54"/>
        <v>0</v>
      </c>
      <c r="H213" s="40" t="str">
        <f t="shared" si="55"/>
        <v/>
      </c>
    </row>
    <row r="214" spans="2:8" s="42" customFormat="1" ht="15" x14ac:dyDescent="0.2">
      <c r="B214" s="46" t="s">
        <v>250</v>
      </c>
      <c r="C214" s="37">
        <v>0</v>
      </c>
      <c r="D214" s="37">
        <v>0</v>
      </c>
      <c r="E214" s="38" t="str">
        <f t="shared" ref="E214:E232" si="73">+IF(C214=0,"",C214/C$161)</f>
        <v/>
      </c>
      <c r="F214" s="38" t="str">
        <f t="shared" ref="F214:F232" si="74">+IF(D214=0,"",D214/D$161)</f>
        <v/>
      </c>
      <c r="G214" s="39" t="str">
        <f t="shared" si="54"/>
        <v>0</v>
      </c>
      <c r="H214" s="40" t="str">
        <f t="shared" si="55"/>
        <v/>
      </c>
    </row>
    <row r="215" spans="2:8" s="42" customFormat="1" ht="15" x14ac:dyDescent="0.2">
      <c r="B215" s="46" t="s">
        <v>251</v>
      </c>
      <c r="C215" s="37">
        <v>0</v>
      </c>
      <c r="D215" s="37">
        <v>0</v>
      </c>
      <c r="E215" s="38" t="str">
        <f t="shared" si="73"/>
        <v/>
      </c>
      <c r="F215" s="38" t="str">
        <f t="shared" si="74"/>
        <v/>
      </c>
      <c r="G215" s="39" t="str">
        <f t="shared" si="54"/>
        <v>0</v>
      </c>
      <c r="H215" s="40" t="str">
        <f t="shared" si="55"/>
        <v/>
      </c>
    </row>
    <row r="216" spans="2:8" s="42" customFormat="1" ht="15" x14ac:dyDescent="0.2">
      <c r="B216" s="46" t="s">
        <v>252</v>
      </c>
      <c r="C216" s="37">
        <v>0</v>
      </c>
      <c r="D216" s="37">
        <v>0</v>
      </c>
      <c r="E216" s="38" t="str">
        <f t="shared" si="73"/>
        <v/>
      </c>
      <c r="F216" s="38" t="str">
        <f t="shared" si="74"/>
        <v/>
      </c>
      <c r="G216" s="39" t="str">
        <f t="shared" si="54"/>
        <v>0</v>
      </c>
      <c r="H216" s="40" t="str">
        <f t="shared" si="55"/>
        <v/>
      </c>
    </row>
    <row r="217" spans="2:8" s="42" customFormat="1" ht="15" x14ac:dyDescent="0.2">
      <c r="B217" s="46" t="s">
        <v>487</v>
      </c>
      <c r="C217" s="37">
        <v>0</v>
      </c>
      <c r="D217" s="37">
        <v>0</v>
      </c>
      <c r="E217" s="38" t="str">
        <f t="shared" si="73"/>
        <v/>
      </c>
      <c r="F217" s="38" t="str">
        <f t="shared" si="74"/>
        <v/>
      </c>
      <c r="G217" s="39" t="str">
        <f t="shared" si="54"/>
        <v>0</v>
      </c>
      <c r="H217" s="40" t="str">
        <f t="shared" si="55"/>
        <v/>
      </c>
    </row>
    <row r="218" spans="2:8" s="42" customFormat="1" ht="15" x14ac:dyDescent="0.2">
      <c r="B218" s="46" t="s">
        <v>253</v>
      </c>
      <c r="C218" s="37">
        <v>0</v>
      </c>
      <c r="D218" s="37">
        <v>0</v>
      </c>
      <c r="E218" s="38" t="str">
        <f t="shared" si="73"/>
        <v/>
      </c>
      <c r="F218" s="38" t="str">
        <f t="shared" si="74"/>
        <v/>
      </c>
      <c r="G218" s="39" t="str">
        <f t="shared" si="54"/>
        <v>0</v>
      </c>
      <c r="H218" s="40" t="str">
        <f t="shared" si="55"/>
        <v/>
      </c>
    </row>
    <row r="219" spans="2:8" s="42" customFormat="1" ht="15" x14ac:dyDescent="0.2">
      <c r="B219" s="46" t="s">
        <v>59</v>
      </c>
      <c r="C219" s="37">
        <v>0</v>
      </c>
      <c r="D219" s="37">
        <v>0</v>
      </c>
      <c r="E219" s="38" t="str">
        <f t="shared" si="73"/>
        <v/>
      </c>
      <c r="F219" s="38" t="str">
        <f t="shared" si="74"/>
        <v/>
      </c>
      <c r="G219" s="39" t="str">
        <f t="shared" si="54"/>
        <v>0</v>
      </c>
      <c r="H219" s="40" t="str">
        <f t="shared" si="55"/>
        <v/>
      </c>
    </row>
    <row r="220" spans="2:8" s="42" customFormat="1" ht="15" x14ac:dyDescent="0.2">
      <c r="B220" s="46" t="s">
        <v>254</v>
      </c>
      <c r="C220" s="37">
        <v>0</v>
      </c>
      <c r="D220" s="37">
        <v>0</v>
      </c>
      <c r="E220" s="38" t="str">
        <f t="shared" si="73"/>
        <v/>
      </c>
      <c r="F220" s="38" t="str">
        <f t="shared" si="74"/>
        <v/>
      </c>
      <c r="G220" s="39" t="str">
        <f t="shared" si="54"/>
        <v>0</v>
      </c>
      <c r="H220" s="40" t="str">
        <f t="shared" si="55"/>
        <v/>
      </c>
    </row>
    <row r="221" spans="2:8" s="42" customFormat="1" ht="15" x14ac:dyDescent="0.2">
      <c r="B221" s="46" t="s">
        <v>58</v>
      </c>
      <c r="C221" s="37">
        <v>0</v>
      </c>
      <c r="D221" s="37">
        <v>0</v>
      </c>
      <c r="E221" s="38" t="str">
        <f t="shared" si="73"/>
        <v/>
      </c>
      <c r="F221" s="38" t="str">
        <f t="shared" si="74"/>
        <v/>
      </c>
      <c r="G221" s="39" t="str">
        <f t="shared" si="54"/>
        <v>0</v>
      </c>
      <c r="H221" s="40" t="str">
        <f t="shared" si="55"/>
        <v/>
      </c>
    </row>
    <row r="222" spans="2:8" s="42" customFormat="1" ht="15" x14ac:dyDescent="0.2">
      <c r="B222" s="46" t="s">
        <v>255</v>
      </c>
      <c r="C222" s="37">
        <v>0</v>
      </c>
      <c r="D222" s="37">
        <v>0</v>
      </c>
      <c r="E222" s="38" t="str">
        <f t="shared" si="73"/>
        <v/>
      </c>
      <c r="F222" s="38" t="str">
        <f t="shared" si="74"/>
        <v/>
      </c>
      <c r="G222" s="39" t="str">
        <f t="shared" si="54"/>
        <v>0</v>
      </c>
      <c r="H222" s="40" t="str">
        <f t="shared" si="55"/>
        <v/>
      </c>
    </row>
    <row r="223" spans="2:8" s="42" customFormat="1" ht="15" x14ac:dyDescent="0.2">
      <c r="B223" s="46" t="s">
        <v>488</v>
      </c>
      <c r="C223" s="37">
        <v>0</v>
      </c>
      <c r="D223" s="37">
        <v>0</v>
      </c>
      <c r="E223" s="38" t="str">
        <f t="shared" si="73"/>
        <v/>
      </c>
      <c r="F223" s="38" t="str">
        <f t="shared" si="74"/>
        <v/>
      </c>
      <c r="G223" s="39" t="str">
        <f t="shared" si="54"/>
        <v>0</v>
      </c>
      <c r="H223" s="40" t="str">
        <f t="shared" si="55"/>
        <v/>
      </c>
    </row>
    <row r="224" spans="2:8" s="42" customFormat="1" ht="15" x14ac:dyDescent="0.2">
      <c r="B224" s="46" t="s">
        <v>64</v>
      </c>
      <c r="C224" s="37">
        <v>398</v>
      </c>
      <c r="D224" s="37">
        <v>15</v>
      </c>
      <c r="E224" s="38">
        <f t="shared" si="73"/>
        <v>0.73840445269016697</v>
      </c>
      <c r="F224" s="38">
        <f t="shared" si="74"/>
        <v>0.29411764705882354</v>
      </c>
      <c r="G224" s="39">
        <f t="shared" si="54"/>
        <v>-0.96231155778894473</v>
      </c>
      <c r="H224" s="40">
        <f t="shared" si="55"/>
        <v>-0.71057513914656767</v>
      </c>
    </row>
    <row r="225" spans="1:8" s="42" customFormat="1" ht="15" x14ac:dyDescent="0.2">
      <c r="B225" s="46" t="s">
        <v>63</v>
      </c>
      <c r="C225" s="37">
        <v>0</v>
      </c>
      <c r="D225" s="37">
        <v>0</v>
      </c>
      <c r="E225" s="38" t="str">
        <f t="shared" si="73"/>
        <v/>
      </c>
      <c r="F225" s="38" t="str">
        <f t="shared" si="74"/>
        <v/>
      </c>
      <c r="G225" s="39" t="str">
        <f t="shared" si="54"/>
        <v>0</v>
      </c>
      <c r="H225" s="40" t="str">
        <f t="shared" si="55"/>
        <v/>
      </c>
    </row>
    <row r="226" spans="1:8" s="42" customFormat="1" ht="15" x14ac:dyDescent="0.2">
      <c r="B226" s="46" t="s">
        <v>489</v>
      </c>
      <c r="C226" s="37">
        <v>0</v>
      </c>
      <c r="D226" s="37">
        <v>0</v>
      </c>
      <c r="E226" s="38" t="str">
        <f t="shared" si="73"/>
        <v/>
      </c>
      <c r="F226" s="38" t="str">
        <f t="shared" si="74"/>
        <v/>
      </c>
      <c r="G226" s="39" t="str">
        <f t="shared" si="54"/>
        <v>0</v>
      </c>
      <c r="H226" s="40" t="str">
        <f t="shared" si="55"/>
        <v/>
      </c>
    </row>
    <row r="227" spans="1:8" s="42" customFormat="1" ht="15" x14ac:dyDescent="0.2">
      <c r="B227" s="46" t="s">
        <v>61</v>
      </c>
      <c r="C227" s="37">
        <v>0</v>
      </c>
      <c r="D227" s="37">
        <v>0</v>
      </c>
      <c r="E227" s="38" t="str">
        <f t="shared" si="73"/>
        <v/>
      </c>
      <c r="F227" s="38" t="str">
        <f t="shared" si="74"/>
        <v/>
      </c>
      <c r="G227" s="39" t="str">
        <f t="shared" si="54"/>
        <v>0</v>
      </c>
      <c r="H227" s="40" t="str">
        <f t="shared" si="55"/>
        <v/>
      </c>
    </row>
    <row r="228" spans="1:8" s="42" customFormat="1" ht="15" x14ac:dyDescent="0.2">
      <c r="B228" s="46" t="s">
        <v>60</v>
      </c>
      <c r="C228" s="37">
        <v>0</v>
      </c>
      <c r="D228" s="37">
        <v>0</v>
      </c>
      <c r="E228" s="38" t="str">
        <f t="shared" si="73"/>
        <v/>
      </c>
      <c r="F228" s="38" t="str">
        <f t="shared" si="74"/>
        <v/>
      </c>
      <c r="G228" s="39" t="str">
        <f t="shared" si="54"/>
        <v>0</v>
      </c>
      <c r="H228" s="40" t="str">
        <f t="shared" si="55"/>
        <v/>
      </c>
    </row>
    <row r="229" spans="1:8" s="42" customFormat="1" ht="15" x14ac:dyDescent="0.2">
      <c r="B229" s="46" t="s">
        <v>256</v>
      </c>
      <c r="C229" s="37">
        <v>5</v>
      </c>
      <c r="D229" s="37">
        <v>2</v>
      </c>
      <c r="E229" s="38">
        <f t="shared" si="73"/>
        <v>9.2764378478664197E-3</v>
      </c>
      <c r="F229" s="38">
        <f t="shared" si="74"/>
        <v>3.9215686274509803E-2</v>
      </c>
      <c r="G229" s="39">
        <f t="shared" si="54"/>
        <v>-0.6</v>
      </c>
      <c r="H229" s="40">
        <f t="shared" si="55"/>
        <v>-5.5658627087198514E-3</v>
      </c>
    </row>
    <row r="230" spans="1:8" s="42" customFormat="1" ht="15" x14ac:dyDescent="0.2">
      <c r="B230" s="46" t="s">
        <v>62</v>
      </c>
      <c r="C230" s="37">
        <v>0</v>
      </c>
      <c r="D230" s="37">
        <v>0</v>
      </c>
      <c r="E230" s="38" t="str">
        <f t="shared" si="73"/>
        <v/>
      </c>
      <c r="F230" s="38" t="str">
        <f t="shared" si="74"/>
        <v/>
      </c>
      <c r="G230" s="39" t="str">
        <f t="shared" si="54"/>
        <v>0</v>
      </c>
      <c r="H230" s="40" t="str">
        <f t="shared" si="55"/>
        <v/>
      </c>
    </row>
    <row r="231" spans="1:8" s="42" customFormat="1" ht="15" x14ac:dyDescent="0.2">
      <c r="B231" s="46" t="s">
        <v>257</v>
      </c>
      <c r="C231" s="37">
        <v>0</v>
      </c>
      <c r="D231" s="37">
        <v>0</v>
      </c>
      <c r="E231" s="38" t="str">
        <f t="shared" si="73"/>
        <v/>
      </c>
      <c r="F231" s="38" t="str">
        <f t="shared" si="74"/>
        <v/>
      </c>
      <c r="G231" s="39" t="str">
        <f t="shared" si="54"/>
        <v>0</v>
      </c>
      <c r="H231" s="40" t="str">
        <f t="shared" si="55"/>
        <v/>
      </c>
    </row>
    <row r="232" spans="1:8" s="42" customFormat="1" ht="15" x14ac:dyDescent="0.2">
      <c r="B232" s="46" t="s">
        <v>490</v>
      </c>
      <c r="C232" s="37">
        <v>0</v>
      </c>
      <c r="D232" s="37">
        <v>0</v>
      </c>
      <c r="E232" s="38" t="str">
        <f t="shared" si="73"/>
        <v/>
      </c>
      <c r="F232" s="38" t="str">
        <f t="shared" si="74"/>
        <v/>
      </c>
      <c r="G232" s="39" t="str">
        <f t="shared" si="54"/>
        <v>0</v>
      </c>
      <c r="H232" s="40" t="str">
        <f t="shared" si="55"/>
        <v/>
      </c>
    </row>
    <row r="233" spans="1:8" s="42" customFormat="1" ht="15" x14ac:dyDescent="0.2">
      <c r="B233" s="46" t="s">
        <v>369</v>
      </c>
      <c r="C233" s="37">
        <v>0</v>
      </c>
      <c r="D233" s="37">
        <v>0</v>
      </c>
      <c r="E233" s="38" t="str">
        <f t="shared" ref="E233:E312" si="75">+IF(C233=0,"",C233/C$161)</f>
        <v/>
      </c>
      <c r="F233" s="38" t="str">
        <f t="shared" ref="F233:F312" si="76">+IF(D233=0,"",D233/D$161)</f>
        <v/>
      </c>
      <c r="G233" s="39" t="str">
        <f t="shared" ref="G233:G312" si="77">+IF(OR(AND(D233=0),(C233=0)),"0",((D233-C233)/C233))</f>
        <v>0</v>
      </c>
      <c r="H233" s="40" t="str">
        <f t="shared" ref="H233:H312" si="78">+IF(OR(AND(E233=""),(G233="")),"",E233*G233)</f>
        <v/>
      </c>
    </row>
    <row r="234" spans="1:8" s="42" customFormat="1" ht="15" x14ac:dyDescent="0.2">
      <c r="B234" s="46" t="s">
        <v>258</v>
      </c>
      <c r="C234" s="37">
        <v>0</v>
      </c>
      <c r="D234" s="37">
        <v>0</v>
      </c>
      <c r="E234" s="38" t="str">
        <f t="shared" si="75"/>
        <v/>
      </c>
      <c r="F234" s="38" t="str">
        <f t="shared" si="76"/>
        <v/>
      </c>
      <c r="G234" s="39" t="str">
        <f t="shared" si="77"/>
        <v>0</v>
      </c>
      <c r="H234" s="40" t="str">
        <f t="shared" si="78"/>
        <v/>
      </c>
    </row>
    <row r="235" spans="1:8" s="42" customFormat="1" ht="15" x14ac:dyDescent="0.2">
      <c r="B235" s="46" t="s">
        <v>259</v>
      </c>
      <c r="C235" s="37">
        <v>0</v>
      </c>
      <c r="D235" s="37">
        <v>0</v>
      </c>
      <c r="E235" s="38" t="str">
        <f t="shared" si="75"/>
        <v/>
      </c>
      <c r="F235" s="38" t="str">
        <f t="shared" si="76"/>
        <v/>
      </c>
      <c r="G235" s="39" t="str">
        <f t="shared" si="77"/>
        <v>0</v>
      </c>
      <c r="H235" s="40" t="str">
        <f t="shared" si="78"/>
        <v/>
      </c>
    </row>
    <row r="236" spans="1:8" s="42" customFormat="1" ht="15" x14ac:dyDescent="0.2">
      <c r="B236" s="46" t="s">
        <v>491</v>
      </c>
      <c r="C236" s="37">
        <v>0</v>
      </c>
      <c r="D236" s="37">
        <v>0</v>
      </c>
      <c r="E236" s="38" t="str">
        <f t="shared" si="75"/>
        <v/>
      </c>
      <c r="F236" s="38" t="str">
        <f t="shared" si="76"/>
        <v/>
      </c>
      <c r="G236" s="39" t="str">
        <f t="shared" si="77"/>
        <v>0</v>
      </c>
      <c r="H236" s="40" t="str">
        <f t="shared" si="78"/>
        <v/>
      </c>
    </row>
    <row r="237" spans="1:8" s="42" customFormat="1" ht="15" x14ac:dyDescent="0.2">
      <c r="B237" s="46" t="s">
        <v>260</v>
      </c>
      <c r="C237" s="37">
        <v>0</v>
      </c>
      <c r="D237" s="37">
        <v>0</v>
      </c>
      <c r="E237" s="38" t="str">
        <f t="shared" si="75"/>
        <v/>
      </c>
      <c r="F237" s="38" t="str">
        <f t="shared" si="76"/>
        <v/>
      </c>
      <c r="G237" s="39" t="str">
        <f t="shared" si="77"/>
        <v>0</v>
      </c>
      <c r="H237" s="40" t="str">
        <f t="shared" si="78"/>
        <v/>
      </c>
    </row>
    <row r="238" spans="1:8" s="42" customFormat="1" ht="15" x14ac:dyDescent="0.2">
      <c r="B238" s="46" t="s">
        <v>492</v>
      </c>
      <c r="C238" s="37">
        <v>0</v>
      </c>
      <c r="D238" s="37">
        <v>0</v>
      </c>
      <c r="E238" s="38" t="str">
        <f t="shared" si="75"/>
        <v/>
      </c>
      <c r="F238" s="38" t="str">
        <f t="shared" si="76"/>
        <v/>
      </c>
      <c r="G238" s="39" t="str">
        <f t="shared" si="77"/>
        <v>0</v>
      </c>
      <c r="H238" s="40" t="str">
        <f t="shared" si="78"/>
        <v/>
      </c>
    </row>
    <row r="239" spans="1:8" s="42" customFormat="1" ht="30" x14ac:dyDescent="0.2">
      <c r="B239" s="46" t="s">
        <v>493</v>
      </c>
      <c r="C239" s="37">
        <v>0</v>
      </c>
      <c r="D239" s="37">
        <v>0</v>
      </c>
      <c r="E239" s="38" t="str">
        <f t="shared" si="75"/>
        <v/>
      </c>
      <c r="F239" s="38" t="str">
        <f t="shared" si="76"/>
        <v/>
      </c>
      <c r="G239" s="39" t="str">
        <f t="shared" si="77"/>
        <v>0</v>
      </c>
      <c r="H239" s="40" t="str">
        <f t="shared" si="78"/>
        <v/>
      </c>
    </row>
    <row r="240" spans="1:8" s="42" customFormat="1" ht="15" x14ac:dyDescent="0.2">
      <c r="A240" s="45" t="s">
        <v>614</v>
      </c>
      <c r="B240" s="46" t="s">
        <v>459</v>
      </c>
      <c r="C240" s="37"/>
      <c r="D240" s="37">
        <v>0</v>
      </c>
      <c r="E240" s="38" t="str">
        <f t="shared" ref="E240:E241" si="79">+IF(C240=0,"",C240/C$161)</f>
        <v/>
      </c>
      <c r="F240" s="38" t="str">
        <f t="shared" ref="F240:F241" si="80">+IF(D240=0,"",D240/D$161)</f>
        <v/>
      </c>
      <c r="G240" s="39" t="str">
        <f t="shared" ref="G240:G241" si="81">+IF(OR(AND(D240=0),(C240=0)),"0",((D240-C240)/C240))</f>
        <v>0</v>
      </c>
      <c r="H240" s="40" t="str">
        <f t="shared" ref="H240:H241" si="82">+IF(OR(AND(E240=""),(G240="")),"",E240*G240)</f>
        <v/>
      </c>
    </row>
    <row r="241" spans="1:8" s="42" customFormat="1" ht="15" x14ac:dyDescent="0.2">
      <c r="A241" s="45" t="s">
        <v>614</v>
      </c>
      <c r="B241" s="46" t="s">
        <v>460</v>
      </c>
      <c r="C241" s="37"/>
      <c r="D241" s="37">
        <v>0</v>
      </c>
      <c r="E241" s="38" t="str">
        <f t="shared" si="79"/>
        <v/>
      </c>
      <c r="F241" s="38" t="str">
        <f t="shared" si="80"/>
        <v/>
      </c>
      <c r="G241" s="39" t="str">
        <f t="shared" si="81"/>
        <v>0</v>
      </c>
      <c r="H241" s="40" t="str">
        <f t="shared" si="82"/>
        <v/>
      </c>
    </row>
    <row r="242" spans="1:8" s="42" customFormat="1" ht="15" x14ac:dyDescent="0.2">
      <c r="B242" s="46" t="s">
        <v>494</v>
      </c>
      <c r="C242" s="37">
        <v>0</v>
      </c>
      <c r="D242" s="37">
        <v>0</v>
      </c>
      <c r="E242" s="38" t="str">
        <f t="shared" si="75"/>
        <v/>
      </c>
      <c r="F242" s="38" t="str">
        <f t="shared" si="76"/>
        <v/>
      </c>
      <c r="G242" s="39" t="str">
        <f t="shared" si="77"/>
        <v>0</v>
      </c>
      <c r="H242" s="40" t="str">
        <f t="shared" si="78"/>
        <v/>
      </c>
    </row>
    <row r="243" spans="1:8" s="42" customFormat="1" ht="15" x14ac:dyDescent="0.2">
      <c r="B243" s="46" t="s">
        <v>370</v>
      </c>
      <c r="C243" s="37">
        <v>0</v>
      </c>
      <c r="D243" s="37">
        <v>0</v>
      </c>
      <c r="E243" s="38" t="str">
        <f t="shared" si="75"/>
        <v/>
      </c>
      <c r="F243" s="38" t="str">
        <f t="shared" si="76"/>
        <v/>
      </c>
      <c r="G243" s="39" t="str">
        <f t="shared" si="77"/>
        <v>0</v>
      </c>
      <c r="H243" s="40" t="str">
        <f t="shared" si="78"/>
        <v/>
      </c>
    </row>
    <row r="244" spans="1:8" s="42" customFormat="1" ht="15" x14ac:dyDescent="0.2">
      <c r="B244" s="46" t="s">
        <v>495</v>
      </c>
      <c r="C244" s="37">
        <v>0</v>
      </c>
      <c r="D244" s="37">
        <v>0</v>
      </c>
      <c r="E244" s="38" t="str">
        <f t="shared" si="75"/>
        <v/>
      </c>
      <c r="F244" s="38" t="str">
        <f t="shared" si="76"/>
        <v/>
      </c>
      <c r="G244" s="39" t="str">
        <f t="shared" si="77"/>
        <v>0</v>
      </c>
      <c r="H244" s="40" t="str">
        <f t="shared" si="78"/>
        <v/>
      </c>
    </row>
    <row r="245" spans="1:8" s="42" customFormat="1" ht="15" x14ac:dyDescent="0.2">
      <c r="B245" s="46" t="s">
        <v>261</v>
      </c>
      <c r="C245" s="37">
        <v>0</v>
      </c>
      <c r="D245" s="37"/>
      <c r="E245" s="38" t="str">
        <f t="shared" si="75"/>
        <v/>
      </c>
      <c r="F245" s="38" t="str">
        <f t="shared" si="76"/>
        <v/>
      </c>
      <c r="G245" s="39" t="str">
        <f t="shared" si="77"/>
        <v>0</v>
      </c>
      <c r="H245" s="40" t="str">
        <f t="shared" si="78"/>
        <v/>
      </c>
    </row>
    <row r="246" spans="1:8" s="42" customFormat="1" ht="15" x14ac:dyDescent="0.2">
      <c r="B246" s="46" t="s">
        <v>262</v>
      </c>
      <c r="C246" s="37">
        <v>0</v>
      </c>
      <c r="D246" s="37">
        <v>0</v>
      </c>
      <c r="E246" s="38" t="str">
        <f t="shared" si="75"/>
        <v/>
      </c>
      <c r="F246" s="38" t="str">
        <f t="shared" si="76"/>
        <v/>
      </c>
      <c r="G246" s="39" t="str">
        <f t="shared" si="77"/>
        <v>0</v>
      </c>
      <c r="H246" s="40" t="str">
        <f t="shared" si="78"/>
        <v/>
      </c>
    </row>
    <row r="247" spans="1:8" s="42" customFormat="1" ht="30" x14ac:dyDescent="0.2">
      <c r="B247" s="46" t="s">
        <v>496</v>
      </c>
      <c r="C247" s="37">
        <v>0</v>
      </c>
      <c r="D247" s="37">
        <v>0</v>
      </c>
      <c r="E247" s="38" t="str">
        <f t="shared" si="75"/>
        <v/>
      </c>
      <c r="F247" s="38" t="str">
        <f t="shared" si="76"/>
        <v/>
      </c>
      <c r="G247" s="39" t="str">
        <f t="shared" si="77"/>
        <v>0</v>
      </c>
      <c r="H247" s="40" t="str">
        <f t="shared" si="78"/>
        <v/>
      </c>
    </row>
    <row r="248" spans="1:8" s="42" customFormat="1" ht="15" x14ac:dyDescent="0.2">
      <c r="B248" s="46" t="s">
        <v>66</v>
      </c>
      <c r="C248" s="37">
        <v>3</v>
      </c>
      <c r="D248" s="37"/>
      <c r="E248" s="38">
        <f t="shared" si="75"/>
        <v>5.5658627087198514E-3</v>
      </c>
      <c r="F248" s="38" t="str">
        <f t="shared" si="76"/>
        <v/>
      </c>
      <c r="G248" s="39" t="str">
        <f t="shared" si="77"/>
        <v>0</v>
      </c>
      <c r="H248" s="40">
        <f t="shared" si="78"/>
        <v>0</v>
      </c>
    </row>
    <row r="249" spans="1:8" s="42" customFormat="1" ht="15" x14ac:dyDescent="0.2">
      <c r="B249" s="46" t="s">
        <v>497</v>
      </c>
      <c r="C249" s="37">
        <v>0</v>
      </c>
      <c r="D249" s="37">
        <v>0</v>
      </c>
      <c r="E249" s="38" t="str">
        <f t="shared" si="75"/>
        <v/>
      </c>
      <c r="F249" s="38" t="str">
        <f t="shared" si="76"/>
        <v/>
      </c>
      <c r="G249" s="39" t="str">
        <f t="shared" si="77"/>
        <v>0</v>
      </c>
      <c r="H249" s="40" t="str">
        <f t="shared" si="78"/>
        <v/>
      </c>
    </row>
    <row r="250" spans="1:8" s="42" customFormat="1" ht="15" x14ac:dyDescent="0.2">
      <c r="A250" s="45" t="s">
        <v>614</v>
      </c>
      <c r="B250" s="46" t="s">
        <v>579</v>
      </c>
      <c r="C250" s="37"/>
      <c r="D250" s="37">
        <v>0</v>
      </c>
      <c r="E250" s="38" t="str">
        <f t="shared" ref="E250:E251" si="83">+IF(C250=0,"",C250/C$161)</f>
        <v/>
      </c>
      <c r="F250" s="38" t="str">
        <f t="shared" ref="F250:F251" si="84">+IF(D250=0,"",D250/D$161)</f>
        <v/>
      </c>
      <c r="G250" s="39" t="str">
        <f t="shared" ref="G250:G251" si="85">+IF(OR(AND(D250=0),(C250=0)),"0",((D250-C250)/C250))</f>
        <v>0</v>
      </c>
      <c r="H250" s="40" t="str">
        <f t="shared" ref="H250:H251" si="86">+IF(OR(AND(E250=""),(G250="")),"",E250*G250)</f>
        <v/>
      </c>
    </row>
    <row r="251" spans="1:8" s="42" customFormat="1" ht="15" x14ac:dyDescent="0.2">
      <c r="A251" s="45" t="s">
        <v>614</v>
      </c>
      <c r="B251" s="46" t="s">
        <v>580</v>
      </c>
      <c r="C251" s="37"/>
      <c r="D251" s="37">
        <v>0</v>
      </c>
      <c r="E251" s="38" t="str">
        <f t="shared" si="83"/>
        <v/>
      </c>
      <c r="F251" s="38" t="str">
        <f t="shared" si="84"/>
        <v/>
      </c>
      <c r="G251" s="39" t="str">
        <f t="shared" si="85"/>
        <v>0</v>
      </c>
      <c r="H251" s="40" t="str">
        <f t="shared" si="86"/>
        <v/>
      </c>
    </row>
    <row r="252" spans="1:8" s="42" customFormat="1" ht="15" x14ac:dyDescent="0.2">
      <c r="B252" s="46" t="s">
        <v>65</v>
      </c>
      <c r="C252" s="37">
        <v>0</v>
      </c>
      <c r="D252" s="37">
        <v>0</v>
      </c>
      <c r="E252" s="38" t="str">
        <f t="shared" si="75"/>
        <v/>
      </c>
      <c r="F252" s="38" t="str">
        <f t="shared" si="76"/>
        <v/>
      </c>
      <c r="G252" s="39" t="str">
        <f t="shared" si="77"/>
        <v>0</v>
      </c>
      <c r="H252" s="40" t="str">
        <f t="shared" si="78"/>
        <v/>
      </c>
    </row>
    <row r="253" spans="1:8" s="42" customFormat="1" ht="15" x14ac:dyDescent="0.2">
      <c r="B253" s="46" t="s">
        <v>263</v>
      </c>
      <c r="C253" s="37">
        <v>2</v>
      </c>
      <c r="D253" s="37">
        <v>2</v>
      </c>
      <c r="E253" s="38">
        <f t="shared" si="75"/>
        <v>3.7105751391465678E-3</v>
      </c>
      <c r="F253" s="38">
        <f t="shared" si="76"/>
        <v>3.9215686274509803E-2</v>
      </c>
      <c r="G253" s="39">
        <f t="shared" si="77"/>
        <v>0</v>
      </c>
      <c r="H253" s="40">
        <f t="shared" si="78"/>
        <v>0</v>
      </c>
    </row>
    <row r="254" spans="1:8" s="42" customFormat="1" ht="15" x14ac:dyDescent="0.2">
      <c r="B254" s="46" t="s">
        <v>264</v>
      </c>
      <c r="C254" s="37">
        <v>0</v>
      </c>
      <c r="D254" s="37">
        <v>0</v>
      </c>
      <c r="E254" s="38" t="str">
        <f t="shared" si="75"/>
        <v/>
      </c>
      <c r="F254" s="38" t="str">
        <f t="shared" si="76"/>
        <v/>
      </c>
      <c r="G254" s="39" t="str">
        <f t="shared" si="77"/>
        <v>0</v>
      </c>
      <c r="H254" s="40" t="str">
        <f t="shared" si="78"/>
        <v/>
      </c>
    </row>
    <row r="255" spans="1:8" s="42" customFormat="1" ht="15" x14ac:dyDescent="0.2">
      <c r="A255" s="45" t="s">
        <v>614</v>
      </c>
      <c r="B255" s="46" t="s">
        <v>581</v>
      </c>
      <c r="C255" s="37"/>
      <c r="D255" s="37">
        <v>0</v>
      </c>
      <c r="E255" s="38" t="str">
        <f t="shared" ref="E255:E260" si="87">+IF(C255=0,"",C255/C$161)</f>
        <v/>
      </c>
      <c r="F255" s="38" t="str">
        <f t="shared" ref="F255:F260" si="88">+IF(D255=0,"",D255/D$161)</f>
        <v/>
      </c>
      <c r="G255" s="39" t="str">
        <f t="shared" ref="G255:G260" si="89">+IF(OR(AND(D255=0),(C255=0)),"0",((D255-C255)/C255))</f>
        <v>0</v>
      </c>
      <c r="H255" s="40" t="str">
        <f t="shared" ref="H255:H260" si="90">+IF(OR(AND(E255=""),(G255="")),"",E255*G255)</f>
        <v/>
      </c>
    </row>
    <row r="256" spans="1:8" s="42" customFormat="1" ht="15" x14ac:dyDescent="0.2">
      <c r="A256" s="45" t="s">
        <v>614</v>
      </c>
      <c r="B256" s="46" t="s">
        <v>582</v>
      </c>
      <c r="C256" s="37"/>
      <c r="D256" s="37">
        <v>0</v>
      </c>
      <c r="E256" s="38" t="str">
        <f t="shared" si="87"/>
        <v/>
      </c>
      <c r="F256" s="38" t="str">
        <f t="shared" si="88"/>
        <v/>
      </c>
      <c r="G256" s="39" t="str">
        <f t="shared" si="89"/>
        <v>0</v>
      </c>
      <c r="H256" s="40" t="str">
        <f t="shared" si="90"/>
        <v/>
      </c>
    </row>
    <row r="257" spans="1:8" s="42" customFormat="1" ht="15" x14ac:dyDescent="0.2">
      <c r="A257" s="45" t="s">
        <v>614</v>
      </c>
      <c r="B257" s="46" t="s">
        <v>583</v>
      </c>
      <c r="C257" s="37"/>
      <c r="D257" s="37">
        <v>0</v>
      </c>
      <c r="E257" s="38" t="str">
        <f t="shared" si="87"/>
        <v/>
      </c>
      <c r="F257" s="38" t="str">
        <f t="shared" si="88"/>
        <v/>
      </c>
      <c r="G257" s="39" t="str">
        <f t="shared" si="89"/>
        <v>0</v>
      </c>
      <c r="H257" s="40" t="str">
        <f t="shared" si="90"/>
        <v/>
      </c>
    </row>
    <row r="258" spans="1:8" s="42" customFormat="1" ht="15" x14ac:dyDescent="0.2">
      <c r="A258" s="45" t="s">
        <v>614</v>
      </c>
      <c r="B258" s="46" t="s">
        <v>584</v>
      </c>
      <c r="C258" s="37"/>
      <c r="D258" s="37">
        <v>0</v>
      </c>
      <c r="E258" s="38" t="str">
        <f t="shared" si="87"/>
        <v/>
      </c>
      <c r="F258" s="38" t="str">
        <f t="shared" si="88"/>
        <v/>
      </c>
      <c r="G258" s="39" t="str">
        <f t="shared" si="89"/>
        <v>0</v>
      </c>
      <c r="H258" s="40" t="str">
        <f t="shared" si="90"/>
        <v/>
      </c>
    </row>
    <row r="259" spans="1:8" s="42" customFormat="1" ht="15" x14ac:dyDescent="0.2">
      <c r="A259" s="45" t="s">
        <v>614</v>
      </c>
      <c r="B259" s="46" t="s">
        <v>585</v>
      </c>
      <c r="C259" s="37"/>
      <c r="D259" s="37">
        <v>0</v>
      </c>
      <c r="E259" s="38" t="str">
        <f t="shared" si="87"/>
        <v/>
      </c>
      <c r="F259" s="38" t="str">
        <f t="shared" si="88"/>
        <v/>
      </c>
      <c r="G259" s="39" t="str">
        <f t="shared" si="89"/>
        <v>0</v>
      </c>
      <c r="H259" s="40" t="str">
        <f t="shared" si="90"/>
        <v/>
      </c>
    </row>
    <row r="260" spans="1:8" s="42" customFormat="1" ht="15" x14ac:dyDescent="0.2">
      <c r="A260" s="45" t="s">
        <v>614</v>
      </c>
      <c r="B260" s="46" t="s">
        <v>586</v>
      </c>
      <c r="C260" s="37"/>
      <c r="D260" s="37">
        <v>0</v>
      </c>
      <c r="E260" s="38" t="str">
        <f t="shared" si="87"/>
        <v/>
      </c>
      <c r="F260" s="38" t="str">
        <f t="shared" si="88"/>
        <v/>
      </c>
      <c r="G260" s="39" t="str">
        <f t="shared" si="89"/>
        <v>0</v>
      </c>
      <c r="H260" s="40" t="str">
        <f t="shared" si="90"/>
        <v/>
      </c>
    </row>
    <row r="261" spans="1:8" s="42" customFormat="1" ht="15" x14ac:dyDescent="0.2">
      <c r="B261" s="46" t="s">
        <v>69</v>
      </c>
      <c r="C261" s="37">
        <v>0</v>
      </c>
      <c r="D261" s="37">
        <v>0</v>
      </c>
      <c r="E261" s="38" t="str">
        <f t="shared" si="75"/>
        <v/>
      </c>
      <c r="F261" s="38" t="str">
        <f t="shared" si="76"/>
        <v/>
      </c>
      <c r="G261" s="39" t="str">
        <f t="shared" si="77"/>
        <v>0</v>
      </c>
      <c r="H261" s="40" t="str">
        <f t="shared" si="78"/>
        <v/>
      </c>
    </row>
    <row r="262" spans="1:8" s="42" customFormat="1" ht="15" x14ac:dyDescent="0.2">
      <c r="B262" s="46" t="s">
        <v>74</v>
      </c>
      <c r="C262" s="37">
        <v>0</v>
      </c>
      <c r="D262" s="37">
        <v>0</v>
      </c>
      <c r="E262" s="38" t="str">
        <f t="shared" si="75"/>
        <v/>
      </c>
      <c r="F262" s="38" t="str">
        <f t="shared" si="76"/>
        <v/>
      </c>
      <c r="G262" s="39" t="str">
        <f t="shared" si="77"/>
        <v>0</v>
      </c>
      <c r="H262" s="40" t="str">
        <f t="shared" si="78"/>
        <v/>
      </c>
    </row>
    <row r="263" spans="1:8" s="42" customFormat="1" ht="15" x14ac:dyDescent="0.2">
      <c r="B263" s="46" t="s">
        <v>70</v>
      </c>
      <c r="C263" s="37">
        <v>0</v>
      </c>
      <c r="D263" s="37">
        <v>0</v>
      </c>
      <c r="E263" s="38" t="str">
        <f t="shared" si="75"/>
        <v/>
      </c>
      <c r="F263" s="38" t="str">
        <f t="shared" si="76"/>
        <v/>
      </c>
      <c r="G263" s="39" t="str">
        <f t="shared" si="77"/>
        <v>0</v>
      </c>
      <c r="H263" s="40" t="str">
        <f t="shared" si="78"/>
        <v/>
      </c>
    </row>
    <row r="264" spans="1:8" s="42" customFormat="1" ht="15" x14ac:dyDescent="0.2">
      <c r="B264" s="46" t="s">
        <v>265</v>
      </c>
      <c r="C264" s="37">
        <v>0</v>
      </c>
      <c r="D264" s="37">
        <v>0</v>
      </c>
      <c r="E264" s="38" t="str">
        <f t="shared" si="75"/>
        <v/>
      </c>
      <c r="F264" s="38" t="str">
        <f t="shared" si="76"/>
        <v/>
      </c>
      <c r="G264" s="39" t="str">
        <f t="shared" si="77"/>
        <v>0</v>
      </c>
      <c r="H264" s="40" t="str">
        <f t="shared" si="78"/>
        <v/>
      </c>
    </row>
    <row r="265" spans="1:8" s="42" customFormat="1" ht="15" x14ac:dyDescent="0.2">
      <c r="B265" s="46" t="s">
        <v>67</v>
      </c>
      <c r="C265" s="37">
        <v>0</v>
      </c>
      <c r="D265" s="37">
        <v>0</v>
      </c>
      <c r="E265" s="38" t="str">
        <f t="shared" si="75"/>
        <v/>
      </c>
      <c r="F265" s="38" t="str">
        <f t="shared" si="76"/>
        <v/>
      </c>
      <c r="G265" s="39" t="str">
        <f t="shared" si="77"/>
        <v>0</v>
      </c>
      <c r="H265" s="40" t="str">
        <f t="shared" si="78"/>
        <v/>
      </c>
    </row>
    <row r="266" spans="1:8" s="42" customFormat="1" ht="15" x14ac:dyDescent="0.2">
      <c r="A266" s="45" t="s">
        <v>614</v>
      </c>
      <c r="B266" s="46" t="s">
        <v>587</v>
      </c>
      <c r="C266" s="37"/>
      <c r="D266" s="37">
        <v>0</v>
      </c>
      <c r="E266" s="38" t="str">
        <f t="shared" ref="E266" si="91">+IF(C266=0,"",C266/C$161)</f>
        <v/>
      </c>
      <c r="F266" s="38" t="str">
        <f t="shared" ref="F266" si="92">+IF(D266=0,"",D266/D$161)</f>
        <v/>
      </c>
      <c r="G266" s="39" t="str">
        <f t="shared" ref="G266" si="93">+IF(OR(AND(D266=0),(C266=0)),"0",((D266-C266)/C266))</f>
        <v>0</v>
      </c>
      <c r="H266" s="40" t="str">
        <f t="shared" ref="H266" si="94">+IF(OR(AND(E266=""),(G266="")),"",E266*G266)</f>
        <v/>
      </c>
    </row>
    <row r="267" spans="1:8" s="42" customFormat="1" ht="15" x14ac:dyDescent="0.2">
      <c r="B267" s="46" t="s">
        <v>72</v>
      </c>
      <c r="C267" s="37">
        <v>0</v>
      </c>
      <c r="D267" s="37">
        <v>0</v>
      </c>
      <c r="E267" s="38" t="str">
        <f t="shared" si="75"/>
        <v/>
      </c>
      <c r="F267" s="38" t="str">
        <f t="shared" si="76"/>
        <v/>
      </c>
      <c r="G267" s="39" t="str">
        <f t="shared" si="77"/>
        <v>0</v>
      </c>
      <c r="H267" s="40" t="str">
        <f t="shared" si="78"/>
        <v/>
      </c>
    </row>
    <row r="268" spans="1:8" s="42" customFormat="1" ht="15" x14ac:dyDescent="0.2">
      <c r="B268" s="46" t="s">
        <v>498</v>
      </c>
      <c r="C268" s="37">
        <v>0</v>
      </c>
      <c r="D268" s="37">
        <v>0</v>
      </c>
      <c r="E268" s="38" t="str">
        <f t="shared" si="75"/>
        <v/>
      </c>
      <c r="F268" s="38" t="str">
        <f t="shared" si="76"/>
        <v/>
      </c>
      <c r="G268" s="39" t="str">
        <f t="shared" si="77"/>
        <v>0</v>
      </c>
      <c r="H268" s="40" t="str">
        <f t="shared" si="78"/>
        <v/>
      </c>
    </row>
    <row r="269" spans="1:8" s="42" customFormat="1" ht="15" x14ac:dyDescent="0.2">
      <c r="B269" s="46" t="s">
        <v>68</v>
      </c>
      <c r="C269" s="37">
        <v>0</v>
      </c>
      <c r="D269" s="37">
        <v>0</v>
      </c>
      <c r="E269" s="38" t="str">
        <f t="shared" si="75"/>
        <v/>
      </c>
      <c r="F269" s="38" t="str">
        <f t="shared" si="76"/>
        <v/>
      </c>
      <c r="G269" s="39" t="str">
        <f t="shared" si="77"/>
        <v>0</v>
      </c>
      <c r="H269" s="40" t="str">
        <f t="shared" si="78"/>
        <v/>
      </c>
    </row>
    <row r="270" spans="1:8" s="42" customFormat="1" ht="15" x14ac:dyDescent="0.2">
      <c r="B270" s="46" t="s">
        <v>73</v>
      </c>
      <c r="C270" s="37">
        <v>0</v>
      </c>
      <c r="D270" s="37">
        <v>0</v>
      </c>
      <c r="E270" s="38" t="str">
        <f t="shared" si="75"/>
        <v/>
      </c>
      <c r="F270" s="38" t="str">
        <f t="shared" si="76"/>
        <v/>
      </c>
      <c r="G270" s="39" t="str">
        <f t="shared" si="77"/>
        <v>0</v>
      </c>
      <c r="H270" s="40" t="str">
        <f t="shared" si="78"/>
        <v/>
      </c>
    </row>
    <row r="271" spans="1:8" s="42" customFormat="1" ht="15" x14ac:dyDescent="0.2">
      <c r="B271" s="46" t="s">
        <v>266</v>
      </c>
      <c r="C271" s="37">
        <v>0</v>
      </c>
      <c r="D271" s="37">
        <v>0</v>
      </c>
      <c r="E271" s="38" t="str">
        <f t="shared" si="75"/>
        <v/>
      </c>
      <c r="F271" s="38" t="str">
        <f t="shared" si="76"/>
        <v/>
      </c>
      <c r="G271" s="39" t="str">
        <f t="shared" si="77"/>
        <v>0</v>
      </c>
      <c r="H271" s="40" t="str">
        <f t="shared" si="78"/>
        <v/>
      </c>
    </row>
    <row r="272" spans="1:8" s="42" customFormat="1" ht="15" x14ac:dyDescent="0.2">
      <c r="B272" s="46" t="s">
        <v>499</v>
      </c>
      <c r="C272" s="37">
        <v>0</v>
      </c>
      <c r="D272" s="37">
        <v>0</v>
      </c>
      <c r="E272" s="38" t="str">
        <f t="shared" si="75"/>
        <v/>
      </c>
      <c r="F272" s="38" t="str">
        <f t="shared" si="76"/>
        <v/>
      </c>
      <c r="G272" s="39" t="str">
        <f t="shared" si="77"/>
        <v>0</v>
      </c>
      <c r="H272" s="40" t="str">
        <f t="shared" si="78"/>
        <v/>
      </c>
    </row>
    <row r="273" spans="1:8" s="42" customFormat="1" ht="15" x14ac:dyDescent="0.2">
      <c r="B273" s="46" t="s">
        <v>75</v>
      </c>
      <c r="C273" s="37">
        <v>0</v>
      </c>
      <c r="D273" s="37">
        <v>0</v>
      </c>
      <c r="E273" s="38" t="str">
        <f t="shared" si="75"/>
        <v/>
      </c>
      <c r="F273" s="38" t="str">
        <f t="shared" si="76"/>
        <v/>
      </c>
      <c r="G273" s="39" t="str">
        <f t="shared" si="77"/>
        <v>0</v>
      </c>
      <c r="H273" s="40" t="str">
        <f t="shared" si="78"/>
        <v/>
      </c>
    </row>
    <row r="274" spans="1:8" s="42" customFormat="1" ht="15" x14ac:dyDescent="0.2">
      <c r="A274" s="45" t="s">
        <v>614</v>
      </c>
      <c r="B274" s="46" t="s">
        <v>588</v>
      </c>
      <c r="C274" s="37"/>
      <c r="D274" s="37">
        <v>0</v>
      </c>
      <c r="E274" s="38" t="str">
        <f t="shared" ref="E274:E275" si="95">+IF(C274=0,"",C274/C$161)</f>
        <v/>
      </c>
      <c r="F274" s="38" t="str">
        <f t="shared" ref="F274:F275" si="96">+IF(D274=0,"",D274/D$161)</f>
        <v/>
      </c>
      <c r="G274" s="39" t="str">
        <f t="shared" ref="G274:G275" si="97">+IF(OR(AND(D274=0),(C274=0)),"0",((D274-C274)/C274))</f>
        <v>0</v>
      </c>
      <c r="H274" s="40" t="str">
        <f t="shared" ref="H274:H275" si="98">+IF(OR(AND(E274=""),(G274="")),"",E274*G274)</f>
        <v/>
      </c>
    </row>
    <row r="275" spans="1:8" s="42" customFormat="1" ht="15" x14ac:dyDescent="0.2">
      <c r="A275" s="45" t="s">
        <v>614</v>
      </c>
      <c r="B275" s="46" t="s">
        <v>589</v>
      </c>
      <c r="C275" s="37"/>
      <c r="D275" s="37">
        <v>0</v>
      </c>
      <c r="E275" s="38" t="str">
        <f t="shared" si="95"/>
        <v/>
      </c>
      <c r="F275" s="38" t="str">
        <f t="shared" si="96"/>
        <v/>
      </c>
      <c r="G275" s="39" t="str">
        <f t="shared" si="97"/>
        <v>0</v>
      </c>
      <c r="H275" s="40" t="str">
        <f t="shared" si="98"/>
        <v/>
      </c>
    </row>
    <row r="276" spans="1:8" s="42" customFormat="1" ht="15" x14ac:dyDescent="0.2">
      <c r="B276" s="46" t="s">
        <v>76</v>
      </c>
      <c r="C276" s="37">
        <v>2</v>
      </c>
      <c r="D276" s="37">
        <v>0</v>
      </c>
      <c r="E276" s="38">
        <f t="shared" si="75"/>
        <v>3.7105751391465678E-3</v>
      </c>
      <c r="F276" s="38" t="str">
        <f t="shared" si="76"/>
        <v/>
      </c>
      <c r="G276" s="39" t="str">
        <f t="shared" si="77"/>
        <v>0</v>
      </c>
      <c r="H276" s="40">
        <f t="shared" si="78"/>
        <v>0</v>
      </c>
    </row>
    <row r="277" spans="1:8" s="42" customFormat="1" ht="15" x14ac:dyDescent="0.2">
      <c r="B277" s="46" t="s">
        <v>71</v>
      </c>
      <c r="C277" s="37">
        <v>0</v>
      </c>
      <c r="D277" s="37">
        <v>0</v>
      </c>
      <c r="E277" s="38" t="str">
        <f t="shared" si="75"/>
        <v/>
      </c>
      <c r="F277" s="38" t="str">
        <f t="shared" si="76"/>
        <v/>
      </c>
      <c r="G277" s="39" t="str">
        <f t="shared" si="77"/>
        <v>0</v>
      </c>
      <c r="H277" s="40" t="str">
        <f t="shared" si="78"/>
        <v/>
      </c>
    </row>
    <row r="278" spans="1:8" s="42" customFormat="1" ht="15" x14ac:dyDescent="0.2">
      <c r="A278" s="45" t="s">
        <v>614</v>
      </c>
      <c r="B278" s="46" t="s">
        <v>590</v>
      </c>
      <c r="C278" s="37"/>
      <c r="D278" s="37">
        <v>0</v>
      </c>
      <c r="E278" s="38" t="str">
        <f t="shared" ref="E278:E280" si="99">+IF(C278=0,"",C278/C$161)</f>
        <v/>
      </c>
      <c r="F278" s="38" t="str">
        <f t="shared" ref="F278:F280" si="100">+IF(D278=0,"",D278/D$161)</f>
        <v/>
      </c>
      <c r="G278" s="39" t="str">
        <f t="shared" ref="G278:G280" si="101">+IF(OR(AND(D278=0),(C278=0)),"0",((D278-C278)/C278))</f>
        <v>0</v>
      </c>
      <c r="H278" s="40" t="str">
        <f t="shared" ref="H278:H280" si="102">+IF(OR(AND(E278=""),(G278="")),"",E278*G278)</f>
        <v/>
      </c>
    </row>
    <row r="279" spans="1:8" s="42" customFormat="1" ht="15" x14ac:dyDescent="0.2">
      <c r="A279" s="45" t="s">
        <v>614</v>
      </c>
      <c r="B279" s="46" t="s">
        <v>591</v>
      </c>
      <c r="C279" s="37"/>
      <c r="D279" s="37">
        <v>0</v>
      </c>
      <c r="E279" s="38" t="str">
        <f t="shared" si="99"/>
        <v/>
      </c>
      <c r="F279" s="38" t="str">
        <f t="shared" si="100"/>
        <v/>
      </c>
      <c r="G279" s="39" t="str">
        <f t="shared" si="101"/>
        <v>0</v>
      </c>
      <c r="H279" s="40" t="str">
        <f t="shared" si="102"/>
        <v/>
      </c>
    </row>
    <row r="280" spans="1:8" s="42" customFormat="1" ht="15" x14ac:dyDescent="0.2">
      <c r="A280" s="45" t="s">
        <v>614</v>
      </c>
      <c r="B280" s="46" t="s">
        <v>592</v>
      </c>
      <c r="C280" s="37"/>
      <c r="D280" s="37">
        <v>0</v>
      </c>
      <c r="E280" s="38" t="str">
        <f t="shared" si="99"/>
        <v/>
      </c>
      <c r="F280" s="38" t="str">
        <f t="shared" si="100"/>
        <v/>
      </c>
      <c r="G280" s="39" t="str">
        <f t="shared" si="101"/>
        <v>0</v>
      </c>
      <c r="H280" s="40" t="str">
        <f t="shared" si="102"/>
        <v/>
      </c>
    </row>
    <row r="281" spans="1:8" s="42" customFormat="1" ht="15" x14ac:dyDescent="0.2">
      <c r="B281" s="46" t="s">
        <v>500</v>
      </c>
      <c r="C281" s="37">
        <v>0</v>
      </c>
      <c r="D281" s="37">
        <v>0</v>
      </c>
      <c r="E281" s="38" t="str">
        <f t="shared" si="75"/>
        <v/>
      </c>
      <c r="F281" s="38" t="str">
        <f t="shared" si="76"/>
        <v/>
      </c>
      <c r="G281" s="39" t="str">
        <f t="shared" si="77"/>
        <v>0</v>
      </c>
      <c r="H281" s="40" t="str">
        <f t="shared" si="78"/>
        <v/>
      </c>
    </row>
    <row r="282" spans="1:8" s="42" customFormat="1" ht="15" x14ac:dyDescent="0.2">
      <c r="B282" s="46" t="s">
        <v>501</v>
      </c>
      <c r="C282" s="37">
        <v>0</v>
      </c>
      <c r="D282" s="37">
        <v>2</v>
      </c>
      <c r="E282" s="38" t="str">
        <f t="shared" si="75"/>
        <v/>
      </c>
      <c r="F282" s="38">
        <f t="shared" si="76"/>
        <v>3.9215686274509803E-2</v>
      </c>
      <c r="G282" s="39" t="str">
        <f t="shared" si="77"/>
        <v>0</v>
      </c>
      <c r="H282" s="40" t="str">
        <f t="shared" si="78"/>
        <v/>
      </c>
    </row>
    <row r="283" spans="1:8" s="42" customFormat="1" ht="30" x14ac:dyDescent="0.2">
      <c r="A283" s="45" t="s">
        <v>614</v>
      </c>
      <c r="B283" s="46" t="s">
        <v>600</v>
      </c>
      <c r="C283" s="37"/>
      <c r="D283" s="37">
        <v>0</v>
      </c>
      <c r="E283" s="38" t="str">
        <f t="shared" ref="E283" si="103">+IF(C283=0,"",C283/C$161)</f>
        <v/>
      </c>
      <c r="F283" s="38" t="str">
        <f t="shared" ref="F283" si="104">+IF(D283=0,"",D283/D$161)</f>
        <v/>
      </c>
      <c r="G283" s="39" t="str">
        <f t="shared" ref="G283" si="105">+IF(OR(AND(D283=0),(C283=0)),"0",((D283-C283)/C283))</f>
        <v>0</v>
      </c>
      <c r="H283" s="40" t="str">
        <f t="shared" ref="H283" si="106">+IF(OR(AND(E283=""),(G283="")),"",E283*G283)</f>
        <v/>
      </c>
    </row>
    <row r="284" spans="1:8" s="42" customFormat="1" ht="15" x14ac:dyDescent="0.2">
      <c r="B284" s="46" t="s">
        <v>502</v>
      </c>
      <c r="C284" s="37">
        <v>1</v>
      </c>
      <c r="D284" s="37">
        <v>0</v>
      </c>
      <c r="E284" s="38">
        <f t="shared" si="75"/>
        <v>1.8552875695732839E-3</v>
      </c>
      <c r="F284" s="38" t="str">
        <f t="shared" si="76"/>
        <v/>
      </c>
      <c r="G284" s="39" t="str">
        <f t="shared" si="77"/>
        <v>0</v>
      </c>
      <c r="H284" s="40">
        <f t="shared" si="78"/>
        <v>0</v>
      </c>
    </row>
    <row r="285" spans="1:8" s="42" customFormat="1" ht="15" x14ac:dyDescent="0.2">
      <c r="B285" s="46" t="s">
        <v>503</v>
      </c>
      <c r="C285" s="37">
        <v>0</v>
      </c>
      <c r="D285" s="37">
        <v>0</v>
      </c>
      <c r="E285" s="38" t="str">
        <f t="shared" si="75"/>
        <v/>
      </c>
      <c r="F285" s="38" t="str">
        <f t="shared" si="76"/>
        <v/>
      </c>
      <c r="G285" s="39" t="str">
        <f t="shared" si="77"/>
        <v>0</v>
      </c>
      <c r="H285" s="40" t="str">
        <f t="shared" si="78"/>
        <v/>
      </c>
    </row>
    <row r="286" spans="1:8" s="42" customFormat="1" ht="15" x14ac:dyDescent="0.2">
      <c r="B286" s="46" t="s">
        <v>504</v>
      </c>
      <c r="C286" s="37">
        <v>0</v>
      </c>
      <c r="D286" s="37">
        <v>0</v>
      </c>
      <c r="E286" s="38" t="str">
        <f t="shared" si="75"/>
        <v/>
      </c>
      <c r="F286" s="38" t="str">
        <f t="shared" si="76"/>
        <v/>
      </c>
      <c r="G286" s="39" t="str">
        <f t="shared" si="77"/>
        <v>0</v>
      </c>
      <c r="H286" s="40" t="str">
        <f t="shared" si="78"/>
        <v/>
      </c>
    </row>
    <row r="287" spans="1:8" s="42" customFormat="1" ht="15" x14ac:dyDescent="0.2">
      <c r="B287" s="46" t="s">
        <v>77</v>
      </c>
      <c r="C287" s="37">
        <v>0</v>
      </c>
      <c r="D287" s="37">
        <v>0</v>
      </c>
      <c r="E287" s="38" t="str">
        <f t="shared" si="75"/>
        <v/>
      </c>
      <c r="F287" s="38" t="str">
        <f t="shared" si="76"/>
        <v/>
      </c>
      <c r="G287" s="39" t="str">
        <f t="shared" si="77"/>
        <v>0</v>
      </c>
      <c r="H287" s="40" t="str">
        <f t="shared" si="78"/>
        <v/>
      </c>
    </row>
    <row r="288" spans="1:8" s="42" customFormat="1" ht="15" x14ac:dyDescent="0.2">
      <c r="B288" s="46" t="s">
        <v>267</v>
      </c>
      <c r="C288" s="37">
        <v>0</v>
      </c>
      <c r="D288" s="37">
        <v>0</v>
      </c>
      <c r="E288" s="38" t="str">
        <f t="shared" si="75"/>
        <v/>
      </c>
      <c r="F288" s="38" t="str">
        <f t="shared" si="76"/>
        <v/>
      </c>
      <c r="G288" s="39" t="str">
        <f t="shared" si="77"/>
        <v>0</v>
      </c>
      <c r="H288" s="40" t="str">
        <f t="shared" si="78"/>
        <v/>
      </c>
    </row>
    <row r="289" spans="2:8" s="42" customFormat="1" ht="30" x14ac:dyDescent="0.2">
      <c r="B289" s="46" t="s">
        <v>268</v>
      </c>
      <c r="C289" s="37">
        <v>0</v>
      </c>
      <c r="D289" s="37">
        <v>0</v>
      </c>
      <c r="E289" s="38" t="str">
        <f t="shared" si="75"/>
        <v/>
      </c>
      <c r="F289" s="38" t="str">
        <f t="shared" si="76"/>
        <v/>
      </c>
      <c r="G289" s="39" t="str">
        <f t="shared" si="77"/>
        <v>0</v>
      </c>
      <c r="H289" s="40" t="str">
        <f t="shared" si="78"/>
        <v/>
      </c>
    </row>
    <row r="290" spans="2:8" s="42" customFormat="1" ht="15" x14ac:dyDescent="0.2">
      <c r="B290" s="46" t="s">
        <v>269</v>
      </c>
      <c r="C290" s="37">
        <v>0</v>
      </c>
      <c r="D290" s="37"/>
      <c r="E290" s="38" t="str">
        <f t="shared" si="75"/>
        <v/>
      </c>
      <c r="F290" s="38" t="str">
        <f t="shared" si="76"/>
        <v/>
      </c>
      <c r="G290" s="39" t="str">
        <f t="shared" si="77"/>
        <v>0</v>
      </c>
      <c r="H290" s="40" t="str">
        <f t="shared" si="78"/>
        <v/>
      </c>
    </row>
    <row r="291" spans="2:8" s="42" customFormat="1" ht="15" x14ac:dyDescent="0.2">
      <c r="B291" s="46" t="s">
        <v>78</v>
      </c>
      <c r="C291" s="37">
        <v>0</v>
      </c>
      <c r="D291" s="37">
        <v>0</v>
      </c>
      <c r="E291" s="38" t="str">
        <f t="shared" si="75"/>
        <v/>
      </c>
      <c r="F291" s="38" t="str">
        <f t="shared" si="76"/>
        <v/>
      </c>
      <c r="G291" s="39" t="str">
        <f t="shared" si="77"/>
        <v>0</v>
      </c>
      <c r="H291" s="40" t="str">
        <f t="shared" si="78"/>
        <v/>
      </c>
    </row>
    <row r="292" spans="2:8" s="42" customFormat="1" ht="30" x14ac:dyDescent="0.2">
      <c r="B292" s="46" t="s">
        <v>505</v>
      </c>
      <c r="C292" s="37">
        <v>0</v>
      </c>
      <c r="D292" s="37">
        <v>0</v>
      </c>
      <c r="E292" s="38" t="str">
        <f t="shared" si="75"/>
        <v/>
      </c>
      <c r="F292" s="38" t="str">
        <f t="shared" si="76"/>
        <v/>
      </c>
      <c r="G292" s="39" t="str">
        <f t="shared" si="77"/>
        <v>0</v>
      </c>
      <c r="H292" s="40" t="str">
        <f t="shared" si="78"/>
        <v/>
      </c>
    </row>
    <row r="293" spans="2:8" s="42" customFormat="1" ht="30" x14ac:dyDescent="0.2">
      <c r="B293" s="46" t="s">
        <v>506</v>
      </c>
      <c r="C293" s="37">
        <v>0</v>
      </c>
      <c r="D293" s="37">
        <v>0</v>
      </c>
      <c r="E293" s="38" t="str">
        <f t="shared" si="75"/>
        <v/>
      </c>
      <c r="F293" s="38" t="str">
        <f t="shared" si="76"/>
        <v/>
      </c>
      <c r="G293" s="39" t="str">
        <f t="shared" si="77"/>
        <v>0</v>
      </c>
      <c r="H293" s="40" t="str">
        <f t="shared" si="78"/>
        <v/>
      </c>
    </row>
    <row r="294" spans="2:8" s="42" customFormat="1" ht="15" x14ac:dyDescent="0.2">
      <c r="B294" s="46" t="s">
        <v>507</v>
      </c>
      <c r="C294" s="37">
        <v>0</v>
      </c>
      <c r="D294" s="37">
        <v>0</v>
      </c>
      <c r="E294" s="38" t="str">
        <f t="shared" si="75"/>
        <v/>
      </c>
      <c r="F294" s="38" t="str">
        <f t="shared" si="76"/>
        <v/>
      </c>
      <c r="G294" s="39" t="str">
        <f t="shared" si="77"/>
        <v>0</v>
      </c>
      <c r="H294" s="40" t="str">
        <f t="shared" si="78"/>
        <v/>
      </c>
    </row>
    <row r="295" spans="2:8" s="42" customFormat="1" ht="30" x14ac:dyDescent="0.2">
      <c r="B295" s="46" t="s">
        <v>508</v>
      </c>
      <c r="C295" s="37">
        <v>0</v>
      </c>
      <c r="D295" s="37">
        <v>0</v>
      </c>
      <c r="E295" s="38" t="str">
        <f t="shared" si="75"/>
        <v/>
      </c>
      <c r="F295" s="38" t="str">
        <f t="shared" si="76"/>
        <v/>
      </c>
      <c r="G295" s="39" t="str">
        <f t="shared" si="77"/>
        <v>0</v>
      </c>
      <c r="H295" s="40" t="str">
        <f t="shared" si="78"/>
        <v/>
      </c>
    </row>
    <row r="296" spans="2:8" s="42" customFormat="1" ht="15" x14ac:dyDescent="0.2">
      <c r="B296" s="46" t="s">
        <v>509</v>
      </c>
      <c r="C296" s="37">
        <v>0</v>
      </c>
      <c r="D296" s="37">
        <v>0</v>
      </c>
      <c r="E296" s="38" t="str">
        <f t="shared" si="75"/>
        <v/>
      </c>
      <c r="F296" s="38" t="str">
        <f t="shared" si="76"/>
        <v/>
      </c>
      <c r="G296" s="39" t="str">
        <f t="shared" si="77"/>
        <v>0</v>
      </c>
      <c r="H296" s="40" t="str">
        <f t="shared" si="78"/>
        <v/>
      </c>
    </row>
    <row r="297" spans="2:8" s="42" customFormat="1" ht="15" x14ac:dyDescent="0.2">
      <c r="B297" s="46" t="s">
        <v>510</v>
      </c>
      <c r="C297" s="37">
        <v>0</v>
      </c>
      <c r="D297" s="37">
        <v>0</v>
      </c>
      <c r="E297" s="38" t="str">
        <f t="shared" si="75"/>
        <v/>
      </c>
      <c r="F297" s="38" t="str">
        <f t="shared" si="76"/>
        <v/>
      </c>
      <c r="G297" s="39" t="str">
        <f t="shared" si="77"/>
        <v>0</v>
      </c>
      <c r="H297" s="40" t="str">
        <f t="shared" si="78"/>
        <v/>
      </c>
    </row>
    <row r="298" spans="2:8" s="42" customFormat="1" ht="15" x14ac:dyDescent="0.2">
      <c r="B298" s="46" t="s">
        <v>511</v>
      </c>
      <c r="C298" s="37">
        <v>0</v>
      </c>
      <c r="D298" s="37">
        <v>0</v>
      </c>
      <c r="E298" s="38" t="str">
        <f t="shared" si="75"/>
        <v/>
      </c>
      <c r="F298" s="38" t="str">
        <f t="shared" si="76"/>
        <v/>
      </c>
      <c r="G298" s="39" t="str">
        <f t="shared" si="77"/>
        <v>0</v>
      </c>
      <c r="H298" s="40" t="str">
        <f t="shared" si="78"/>
        <v/>
      </c>
    </row>
    <row r="299" spans="2:8" s="42" customFormat="1" ht="30" x14ac:dyDescent="0.2">
      <c r="B299" s="46" t="s">
        <v>512</v>
      </c>
      <c r="C299" s="37">
        <v>62</v>
      </c>
      <c r="D299" s="37">
        <v>2</v>
      </c>
      <c r="E299" s="38">
        <f t="shared" si="75"/>
        <v>0.11502782931354361</v>
      </c>
      <c r="F299" s="38">
        <f t="shared" si="76"/>
        <v>3.9215686274509803E-2</v>
      </c>
      <c r="G299" s="39">
        <f t="shared" si="77"/>
        <v>-0.967741935483871</v>
      </c>
      <c r="H299" s="40">
        <f t="shared" si="78"/>
        <v>-0.11131725417439704</v>
      </c>
    </row>
    <row r="300" spans="2:8" s="42" customFormat="1" ht="15" x14ac:dyDescent="0.2">
      <c r="B300" s="46" t="s">
        <v>270</v>
      </c>
      <c r="C300" s="37">
        <v>0</v>
      </c>
      <c r="D300" s="37">
        <v>0</v>
      </c>
      <c r="E300" s="38" t="str">
        <f t="shared" si="75"/>
        <v/>
      </c>
      <c r="F300" s="38" t="str">
        <f t="shared" si="76"/>
        <v/>
      </c>
      <c r="G300" s="39" t="str">
        <f t="shared" si="77"/>
        <v>0</v>
      </c>
      <c r="H300" s="40" t="str">
        <f t="shared" si="78"/>
        <v/>
      </c>
    </row>
    <row r="301" spans="2:8" s="42" customFormat="1" ht="30" x14ac:dyDescent="0.2">
      <c r="B301" s="46" t="s">
        <v>271</v>
      </c>
      <c r="C301" s="37">
        <v>0</v>
      </c>
      <c r="D301" s="37">
        <v>0</v>
      </c>
      <c r="E301" s="38" t="str">
        <f t="shared" si="75"/>
        <v/>
      </c>
      <c r="F301" s="38" t="str">
        <f t="shared" si="76"/>
        <v/>
      </c>
      <c r="G301" s="39" t="str">
        <f t="shared" si="77"/>
        <v>0</v>
      </c>
      <c r="H301" s="40" t="str">
        <f t="shared" si="78"/>
        <v/>
      </c>
    </row>
    <row r="302" spans="2:8" s="42" customFormat="1" ht="15" x14ac:dyDescent="0.2">
      <c r="B302" s="46" t="s">
        <v>513</v>
      </c>
      <c r="C302" s="37">
        <v>0</v>
      </c>
      <c r="D302" s="37">
        <v>0</v>
      </c>
      <c r="E302" s="38" t="str">
        <f t="shared" si="75"/>
        <v/>
      </c>
      <c r="F302" s="38" t="str">
        <f t="shared" si="76"/>
        <v/>
      </c>
      <c r="G302" s="39" t="str">
        <f t="shared" si="77"/>
        <v>0</v>
      </c>
      <c r="H302" s="40" t="str">
        <f t="shared" si="78"/>
        <v/>
      </c>
    </row>
    <row r="303" spans="2:8" s="42" customFormat="1" ht="30" x14ac:dyDescent="0.2">
      <c r="B303" s="46" t="s">
        <v>514</v>
      </c>
      <c r="C303" s="37">
        <v>0</v>
      </c>
      <c r="D303" s="37">
        <v>0</v>
      </c>
      <c r="E303" s="38" t="str">
        <f t="shared" si="75"/>
        <v/>
      </c>
      <c r="F303" s="38" t="str">
        <f t="shared" si="76"/>
        <v/>
      </c>
      <c r="G303" s="39" t="str">
        <f t="shared" si="77"/>
        <v>0</v>
      </c>
      <c r="H303" s="40" t="str">
        <f t="shared" si="78"/>
        <v/>
      </c>
    </row>
    <row r="304" spans="2:8" s="42" customFormat="1" ht="15" x14ac:dyDescent="0.2">
      <c r="B304" s="46" t="s">
        <v>515</v>
      </c>
      <c r="C304" s="37">
        <v>0</v>
      </c>
      <c r="D304" s="37">
        <v>0</v>
      </c>
      <c r="E304" s="38" t="str">
        <f t="shared" si="75"/>
        <v/>
      </c>
      <c r="F304" s="38" t="str">
        <f t="shared" si="76"/>
        <v/>
      </c>
      <c r="G304" s="39" t="str">
        <f t="shared" si="77"/>
        <v>0</v>
      </c>
      <c r="H304" s="40" t="str">
        <f t="shared" si="78"/>
        <v/>
      </c>
    </row>
    <row r="305" spans="1:8" s="42" customFormat="1" ht="15" x14ac:dyDescent="0.2">
      <c r="B305" s="46" t="s">
        <v>516</v>
      </c>
      <c r="C305" s="37">
        <v>0</v>
      </c>
      <c r="D305" s="37">
        <v>0</v>
      </c>
      <c r="E305" s="38" t="str">
        <f t="shared" si="75"/>
        <v/>
      </c>
      <c r="F305" s="38" t="str">
        <f t="shared" si="76"/>
        <v/>
      </c>
      <c r="G305" s="39" t="str">
        <f t="shared" si="77"/>
        <v>0</v>
      </c>
      <c r="H305" s="40" t="str">
        <f t="shared" si="78"/>
        <v/>
      </c>
    </row>
    <row r="306" spans="1:8" s="42" customFormat="1" ht="30" x14ac:dyDescent="0.2">
      <c r="B306" s="46" t="s">
        <v>517</v>
      </c>
      <c r="C306" s="37">
        <v>0</v>
      </c>
      <c r="D306" s="37">
        <v>0</v>
      </c>
      <c r="E306" s="38" t="str">
        <f t="shared" si="75"/>
        <v/>
      </c>
      <c r="F306" s="38" t="str">
        <f t="shared" si="76"/>
        <v/>
      </c>
      <c r="G306" s="39" t="str">
        <f t="shared" si="77"/>
        <v>0</v>
      </c>
      <c r="H306" s="40" t="str">
        <f t="shared" si="78"/>
        <v/>
      </c>
    </row>
    <row r="307" spans="1:8" s="42" customFormat="1" ht="15" x14ac:dyDescent="0.2">
      <c r="B307" s="46" t="s">
        <v>518</v>
      </c>
      <c r="C307" s="37">
        <v>0</v>
      </c>
      <c r="D307" s="37">
        <v>0</v>
      </c>
      <c r="E307" s="38" t="str">
        <f t="shared" si="75"/>
        <v/>
      </c>
      <c r="F307" s="38" t="str">
        <f t="shared" si="76"/>
        <v/>
      </c>
      <c r="G307" s="39" t="str">
        <f t="shared" si="77"/>
        <v>0</v>
      </c>
      <c r="H307" s="40" t="str">
        <f t="shared" si="78"/>
        <v/>
      </c>
    </row>
    <row r="308" spans="1:8" s="42" customFormat="1" ht="30" x14ac:dyDescent="0.2">
      <c r="A308" s="45" t="s">
        <v>614</v>
      </c>
      <c r="B308" s="46" t="s">
        <v>617</v>
      </c>
      <c r="C308" s="37"/>
      <c r="D308" s="37">
        <v>0</v>
      </c>
      <c r="E308" s="38" t="str">
        <f t="shared" ref="E308" si="107">+IF(C308=0,"",C308/C$161)</f>
        <v/>
      </c>
      <c r="F308" s="38" t="str">
        <f t="shared" ref="F308" si="108">+IF(D308=0,"",D308/D$161)</f>
        <v/>
      </c>
      <c r="G308" s="39" t="str">
        <f t="shared" ref="G308" si="109">+IF(OR(AND(D308=0),(C308=0)),"0",((D308-C308)/C308))</f>
        <v>0</v>
      </c>
      <c r="H308" s="40" t="str">
        <f t="shared" ref="H308" si="110">+IF(OR(AND(E308=""),(G308="")),"",E308*G308)</f>
        <v/>
      </c>
    </row>
    <row r="309" spans="1:8" s="42" customFormat="1" ht="15" x14ac:dyDescent="0.2">
      <c r="B309" s="46" t="s">
        <v>519</v>
      </c>
      <c r="C309" s="37">
        <v>0</v>
      </c>
      <c r="D309" s="37">
        <v>0</v>
      </c>
      <c r="E309" s="38" t="str">
        <f t="shared" si="75"/>
        <v/>
      </c>
      <c r="F309" s="38" t="str">
        <f t="shared" si="76"/>
        <v/>
      </c>
      <c r="G309" s="39" t="str">
        <f t="shared" si="77"/>
        <v>0</v>
      </c>
      <c r="H309" s="40" t="str">
        <f t="shared" si="78"/>
        <v/>
      </c>
    </row>
    <row r="310" spans="1:8" s="42" customFormat="1" ht="15" x14ac:dyDescent="0.2">
      <c r="B310" s="46" t="s">
        <v>520</v>
      </c>
      <c r="C310" s="37">
        <v>0</v>
      </c>
      <c r="D310" s="37">
        <v>0</v>
      </c>
      <c r="E310" s="38" t="str">
        <f t="shared" si="75"/>
        <v/>
      </c>
      <c r="F310" s="38" t="str">
        <f t="shared" si="76"/>
        <v/>
      </c>
      <c r="G310" s="39" t="str">
        <f t="shared" si="77"/>
        <v>0</v>
      </c>
      <c r="H310" s="40" t="str">
        <f t="shared" si="78"/>
        <v/>
      </c>
    </row>
    <row r="311" spans="1:8" s="42" customFormat="1" ht="15" x14ac:dyDescent="0.2">
      <c r="B311" s="46" t="s">
        <v>521</v>
      </c>
      <c r="C311" s="37">
        <v>0</v>
      </c>
      <c r="D311" s="37">
        <v>0</v>
      </c>
      <c r="E311" s="38" t="str">
        <f t="shared" si="75"/>
        <v/>
      </c>
      <c r="F311" s="38" t="str">
        <f t="shared" si="76"/>
        <v/>
      </c>
      <c r="G311" s="39" t="str">
        <f t="shared" si="77"/>
        <v>0</v>
      </c>
      <c r="H311" s="40" t="str">
        <f t="shared" si="78"/>
        <v/>
      </c>
    </row>
    <row r="312" spans="1:8" s="42" customFormat="1" ht="15" x14ac:dyDescent="0.2">
      <c r="B312" s="46" t="s">
        <v>522</v>
      </c>
      <c r="C312" s="37">
        <v>0</v>
      </c>
      <c r="D312" s="37">
        <v>0</v>
      </c>
      <c r="E312" s="38" t="str">
        <f t="shared" si="75"/>
        <v/>
      </c>
      <c r="F312" s="38" t="str">
        <f t="shared" si="76"/>
        <v/>
      </c>
      <c r="G312" s="39" t="str">
        <f t="shared" si="77"/>
        <v>0</v>
      </c>
      <c r="H312" s="40" t="str">
        <f t="shared" si="78"/>
        <v/>
      </c>
    </row>
    <row r="313" spans="1:8" s="42" customFormat="1" ht="15" x14ac:dyDescent="0.2">
      <c r="B313" s="46" t="s">
        <v>523</v>
      </c>
      <c r="C313" s="37">
        <v>0</v>
      </c>
      <c r="D313" s="37">
        <v>0</v>
      </c>
      <c r="E313" s="38" t="str">
        <f t="shared" ref="E313:E320" si="111">+IF(C313=0,"",C313/C$161)</f>
        <v/>
      </c>
      <c r="F313" s="38" t="str">
        <f t="shared" ref="F313:F320" si="112">+IF(D313=0,"",D313/D$161)</f>
        <v/>
      </c>
      <c r="G313" s="39" t="str">
        <f t="shared" ref="G313:G320" si="113">+IF(OR(AND(D313=0),(C313=0)),"0",((D313-C313)/C313))</f>
        <v>0</v>
      </c>
      <c r="H313" s="40" t="str">
        <f t="shared" ref="H313:H320" si="114">+IF(OR(AND(E313=""),(G313="")),"",E313*G313)</f>
        <v/>
      </c>
    </row>
    <row r="314" spans="1:8" s="42" customFormat="1" ht="15" x14ac:dyDescent="0.2">
      <c r="B314" s="46" t="s">
        <v>524</v>
      </c>
      <c r="C314" s="37">
        <v>0</v>
      </c>
      <c r="D314" s="37">
        <v>0</v>
      </c>
      <c r="E314" s="38" t="str">
        <f t="shared" si="111"/>
        <v/>
      </c>
      <c r="F314" s="38" t="str">
        <f t="shared" si="112"/>
        <v/>
      </c>
      <c r="G314" s="39" t="str">
        <f t="shared" si="113"/>
        <v>0</v>
      </c>
      <c r="H314" s="40" t="str">
        <f t="shared" si="114"/>
        <v/>
      </c>
    </row>
    <row r="315" spans="1:8" s="42" customFormat="1" ht="30" x14ac:dyDescent="0.2">
      <c r="B315" s="46" t="s">
        <v>525</v>
      </c>
      <c r="C315" s="37">
        <v>0</v>
      </c>
      <c r="D315" s="37">
        <v>0</v>
      </c>
      <c r="E315" s="38" t="str">
        <f t="shared" si="111"/>
        <v/>
      </c>
      <c r="F315" s="38" t="str">
        <f t="shared" si="112"/>
        <v/>
      </c>
      <c r="G315" s="39" t="str">
        <f t="shared" si="113"/>
        <v>0</v>
      </c>
      <c r="H315" s="40" t="str">
        <f t="shared" si="114"/>
        <v/>
      </c>
    </row>
    <row r="316" spans="1:8" s="42" customFormat="1" ht="15" x14ac:dyDescent="0.2">
      <c r="B316" s="46" t="s">
        <v>526</v>
      </c>
      <c r="C316" s="37">
        <v>0</v>
      </c>
      <c r="D316" s="37">
        <v>0</v>
      </c>
      <c r="E316" s="38" t="str">
        <f t="shared" si="111"/>
        <v/>
      </c>
      <c r="F316" s="38" t="str">
        <f t="shared" si="112"/>
        <v/>
      </c>
      <c r="G316" s="39" t="str">
        <f t="shared" si="113"/>
        <v>0</v>
      </c>
      <c r="H316" s="40" t="str">
        <f t="shared" si="114"/>
        <v/>
      </c>
    </row>
    <row r="317" spans="1:8" s="42" customFormat="1" ht="30" x14ac:dyDescent="0.2">
      <c r="B317" s="46" t="s">
        <v>79</v>
      </c>
      <c r="C317" s="37">
        <v>0</v>
      </c>
      <c r="D317" s="37">
        <v>0</v>
      </c>
      <c r="E317" s="38" t="str">
        <f t="shared" si="111"/>
        <v/>
      </c>
      <c r="F317" s="38" t="str">
        <f t="shared" si="112"/>
        <v/>
      </c>
      <c r="G317" s="39" t="str">
        <f t="shared" si="113"/>
        <v>0</v>
      </c>
      <c r="H317" s="40" t="str">
        <f t="shared" si="114"/>
        <v/>
      </c>
    </row>
    <row r="318" spans="1:8" s="42" customFormat="1" ht="15" x14ac:dyDescent="0.2">
      <c r="B318" s="46" t="s">
        <v>272</v>
      </c>
      <c r="C318" s="37">
        <v>0</v>
      </c>
      <c r="D318" s="37">
        <v>0</v>
      </c>
      <c r="E318" s="38" t="str">
        <f t="shared" si="111"/>
        <v/>
      </c>
      <c r="F318" s="38" t="str">
        <f t="shared" si="112"/>
        <v/>
      </c>
      <c r="G318" s="39" t="str">
        <f t="shared" si="113"/>
        <v>0</v>
      </c>
      <c r="H318" s="40" t="str">
        <f t="shared" si="114"/>
        <v/>
      </c>
    </row>
    <row r="319" spans="1:8" s="42" customFormat="1" ht="15" x14ac:dyDescent="0.2">
      <c r="B319" s="46" t="s">
        <v>273</v>
      </c>
      <c r="C319" s="37">
        <v>0</v>
      </c>
      <c r="D319" s="37">
        <v>0</v>
      </c>
      <c r="E319" s="38" t="str">
        <f t="shared" si="111"/>
        <v/>
      </c>
      <c r="F319" s="38" t="str">
        <f t="shared" si="112"/>
        <v/>
      </c>
      <c r="G319" s="39" t="str">
        <f t="shared" si="113"/>
        <v>0</v>
      </c>
      <c r="H319" s="40" t="str">
        <f t="shared" si="114"/>
        <v/>
      </c>
    </row>
    <row r="320" spans="1:8" s="42" customFormat="1" ht="15" x14ac:dyDescent="0.2">
      <c r="B320" s="46" t="s">
        <v>274</v>
      </c>
      <c r="C320" s="37">
        <v>0</v>
      </c>
      <c r="D320" s="37">
        <v>0</v>
      </c>
      <c r="E320" s="38" t="str">
        <f t="shared" si="111"/>
        <v/>
      </c>
      <c r="F320" s="38" t="str">
        <f t="shared" si="112"/>
        <v/>
      </c>
      <c r="G320" s="39" t="str">
        <f t="shared" si="113"/>
        <v>0</v>
      </c>
      <c r="H320" s="40" t="str">
        <f t="shared" si="114"/>
        <v/>
      </c>
    </row>
    <row r="321" spans="1:8" s="42" customFormat="1" ht="15" x14ac:dyDescent="0.2">
      <c r="A321" s="45" t="s">
        <v>614</v>
      </c>
      <c r="B321" s="46" t="s">
        <v>610</v>
      </c>
      <c r="C321" s="37"/>
      <c r="D321" s="37">
        <v>0</v>
      </c>
      <c r="E321" s="38" t="str">
        <f t="shared" ref="E321:E323" si="115">+IF(C321=0,"",C321/C$161)</f>
        <v/>
      </c>
      <c r="F321" s="38" t="str">
        <f t="shared" ref="F321:F323" si="116">+IF(D321=0,"",D321/D$161)</f>
        <v/>
      </c>
      <c r="G321" s="39" t="str">
        <f t="shared" ref="G321:G323" si="117">+IF(OR(AND(D321=0),(C321=0)),"0",((D321-C321)/C321))</f>
        <v>0</v>
      </c>
      <c r="H321" s="40" t="str">
        <f t="shared" ref="H321:H323" si="118">+IF(OR(AND(E321=""),(G321="")),"",E321*G321)</f>
        <v/>
      </c>
    </row>
    <row r="322" spans="1:8" s="42" customFormat="1" ht="15" x14ac:dyDescent="0.2">
      <c r="A322" s="45" t="s">
        <v>614</v>
      </c>
      <c r="B322" s="46" t="s">
        <v>611</v>
      </c>
      <c r="C322" s="37"/>
      <c r="D322" s="37">
        <v>0</v>
      </c>
      <c r="E322" s="38" t="str">
        <f t="shared" si="115"/>
        <v/>
      </c>
      <c r="F322" s="38" t="str">
        <f t="shared" si="116"/>
        <v/>
      </c>
      <c r="G322" s="39" t="str">
        <f t="shared" si="117"/>
        <v>0</v>
      </c>
      <c r="H322" s="40" t="str">
        <f t="shared" si="118"/>
        <v/>
      </c>
    </row>
    <row r="323" spans="1:8" s="42" customFormat="1" ht="15" x14ac:dyDescent="0.2">
      <c r="A323" s="45" t="s">
        <v>614</v>
      </c>
      <c r="B323" s="46" t="s">
        <v>612</v>
      </c>
      <c r="C323" s="37"/>
      <c r="D323" s="37">
        <v>0</v>
      </c>
      <c r="E323" s="38" t="str">
        <f t="shared" si="115"/>
        <v/>
      </c>
      <c r="F323" s="38" t="str">
        <f t="shared" si="116"/>
        <v/>
      </c>
      <c r="G323" s="39" t="str">
        <f t="shared" si="117"/>
        <v>0</v>
      </c>
      <c r="H323" s="40" t="str">
        <f t="shared" si="118"/>
        <v/>
      </c>
    </row>
    <row r="324" spans="1:8" s="10" customFormat="1" ht="15" x14ac:dyDescent="0.2">
      <c r="B324" s="24"/>
      <c r="E324" s="25"/>
      <c r="F324" s="25"/>
      <c r="G324" s="26"/>
      <c r="H324" s="27"/>
    </row>
    <row r="325" spans="1:8" s="10" customFormat="1" ht="15" x14ac:dyDescent="0.2">
      <c r="B325" s="24"/>
      <c r="E325" s="25"/>
      <c r="F325" s="25"/>
      <c r="G325" s="26"/>
      <c r="H325" s="27"/>
    </row>
    <row r="326" spans="1:8" s="30" customFormat="1" ht="15.75" thickBot="1" x14ac:dyDescent="0.25">
      <c r="B326" s="29"/>
      <c r="C326" s="29"/>
      <c r="D326" s="29"/>
      <c r="E326" s="29"/>
      <c r="F326" s="29"/>
      <c r="H326" s="28"/>
    </row>
    <row r="327" spans="1:8" s="10" customFormat="1" ht="30" customHeight="1" x14ac:dyDescent="0.2">
      <c r="B327" s="68" t="s">
        <v>401</v>
      </c>
      <c r="C327" s="54" t="s">
        <v>402</v>
      </c>
      <c r="D327" s="55"/>
      <c r="E327" s="54" t="s">
        <v>456</v>
      </c>
      <c r="F327" s="55"/>
      <c r="G327" s="56" t="s">
        <v>458</v>
      </c>
      <c r="H327" s="52" t="s">
        <v>377</v>
      </c>
    </row>
    <row r="328" spans="1:8" s="10" customFormat="1" x14ac:dyDescent="0.2">
      <c r="B328" s="68"/>
      <c r="C328" s="35">
        <v>2016</v>
      </c>
      <c r="D328" s="35">
        <v>2017</v>
      </c>
      <c r="E328" s="35">
        <v>2016</v>
      </c>
      <c r="F328" s="35">
        <v>2017</v>
      </c>
      <c r="G328" s="57"/>
      <c r="H328" s="53"/>
    </row>
    <row r="329" spans="1:8" s="10" customFormat="1" x14ac:dyDescent="0.2">
      <c r="B329" s="12" t="s">
        <v>406</v>
      </c>
      <c r="C329" s="13">
        <f>SUM(C330:C546)</f>
        <v>347</v>
      </c>
      <c r="D329" s="13">
        <f>SUM(D330:D546)</f>
        <v>167</v>
      </c>
      <c r="E329" s="14">
        <f>+IF(C329=0,"",C329/C$329)</f>
        <v>1</v>
      </c>
      <c r="F329" s="14">
        <f>+IF(D329=0,"",D329/D$329)</f>
        <v>1</v>
      </c>
      <c r="G329" s="15">
        <f>+IF(OR(AND(D329=0),(C329=0)),"0",((D329-C329)/C329))</f>
        <v>-0.51873198847262247</v>
      </c>
      <c r="H329" s="15">
        <f>+IF(OR(AND(E329=""),(G329="")),"",E329*G329)</f>
        <v>-0.51873198847262247</v>
      </c>
    </row>
    <row r="330" spans="1:8" s="42" customFormat="1" ht="15" x14ac:dyDescent="0.2">
      <c r="B330" s="36" t="s">
        <v>85</v>
      </c>
      <c r="C330" s="37">
        <v>6</v>
      </c>
      <c r="D330" s="37">
        <v>6</v>
      </c>
      <c r="E330" s="38">
        <f>+IF(C330=0,"",C330/C$329)</f>
        <v>1.7291066282420751E-2</v>
      </c>
      <c r="F330" s="38">
        <f>+IF(D330=0,"",D330/D$329)</f>
        <v>3.5928143712574849E-2</v>
      </c>
      <c r="G330" s="39">
        <f>+IF(OR(AND(D330=0),(C330=0)),"0",((D330-C330)/C330))</f>
        <v>0</v>
      </c>
      <c r="H330" s="40">
        <f>+IF(OR(AND(E330=""),(G330="")),"",E330*G330)</f>
        <v>0</v>
      </c>
    </row>
    <row r="331" spans="1:8" s="42" customFormat="1" ht="15" x14ac:dyDescent="0.2">
      <c r="B331" s="36" t="s">
        <v>97</v>
      </c>
      <c r="C331" s="37">
        <v>0</v>
      </c>
      <c r="D331" s="37">
        <v>0</v>
      </c>
      <c r="E331" s="38" t="str">
        <f t="shared" ref="E331:E395" si="119">+IF(C331=0,"",C331/C$329)</f>
        <v/>
      </c>
      <c r="F331" s="38" t="str">
        <f t="shared" ref="F331:F395" si="120">+IF(D331=0,"",D331/D$329)</f>
        <v/>
      </c>
      <c r="G331" s="39" t="str">
        <f t="shared" ref="G331:G395" si="121">+IF(OR(AND(D331=0),(C331=0)),"0",((D331-C331)/C331))</f>
        <v>0</v>
      </c>
      <c r="H331" s="40" t="str">
        <f t="shared" ref="H331:H395" si="122">+IF(OR(AND(E331=""),(G331="")),"",E331*G331)</f>
        <v/>
      </c>
    </row>
    <row r="332" spans="1:8" s="42" customFormat="1" ht="15" x14ac:dyDescent="0.2">
      <c r="B332" s="36" t="s">
        <v>89</v>
      </c>
      <c r="C332" s="37">
        <v>0</v>
      </c>
      <c r="D332" s="37">
        <v>0</v>
      </c>
      <c r="E332" s="38" t="str">
        <f t="shared" si="119"/>
        <v/>
      </c>
      <c r="F332" s="38" t="str">
        <f t="shared" si="120"/>
        <v/>
      </c>
      <c r="G332" s="39" t="str">
        <f t="shared" si="121"/>
        <v>0</v>
      </c>
      <c r="H332" s="40" t="str">
        <f t="shared" si="122"/>
        <v/>
      </c>
    </row>
    <row r="333" spans="1:8" s="42" customFormat="1" ht="15" x14ac:dyDescent="0.2">
      <c r="B333" s="36" t="s">
        <v>80</v>
      </c>
      <c r="C333" s="37">
        <v>0</v>
      </c>
      <c r="D333" s="37">
        <v>1</v>
      </c>
      <c r="E333" s="38" t="str">
        <f t="shared" si="119"/>
        <v/>
      </c>
      <c r="F333" s="38">
        <f t="shared" si="120"/>
        <v>5.9880239520958087E-3</v>
      </c>
      <c r="G333" s="39" t="str">
        <f t="shared" si="121"/>
        <v>0</v>
      </c>
      <c r="H333" s="40" t="str">
        <f t="shared" si="122"/>
        <v/>
      </c>
    </row>
    <row r="334" spans="1:8" s="42" customFormat="1" ht="15" x14ac:dyDescent="0.2">
      <c r="B334" s="36" t="s">
        <v>96</v>
      </c>
      <c r="C334" s="37">
        <v>0</v>
      </c>
      <c r="D334" s="37">
        <v>0</v>
      </c>
      <c r="E334" s="38" t="str">
        <f t="shared" si="119"/>
        <v/>
      </c>
      <c r="F334" s="38" t="str">
        <f t="shared" si="120"/>
        <v/>
      </c>
      <c r="G334" s="39" t="str">
        <f t="shared" si="121"/>
        <v>0</v>
      </c>
      <c r="H334" s="40" t="str">
        <f t="shared" si="122"/>
        <v/>
      </c>
    </row>
    <row r="335" spans="1:8" s="42" customFormat="1" ht="15" x14ac:dyDescent="0.2">
      <c r="B335" s="36" t="s">
        <v>95</v>
      </c>
      <c r="C335" s="37">
        <v>0</v>
      </c>
      <c r="D335" s="37">
        <v>0</v>
      </c>
      <c r="E335" s="38" t="str">
        <f t="shared" si="119"/>
        <v/>
      </c>
      <c r="F335" s="38" t="str">
        <f t="shared" si="120"/>
        <v/>
      </c>
      <c r="G335" s="39" t="str">
        <f t="shared" si="121"/>
        <v>0</v>
      </c>
      <c r="H335" s="40" t="str">
        <f t="shared" si="122"/>
        <v/>
      </c>
    </row>
    <row r="336" spans="1:8" s="42" customFormat="1" ht="15" x14ac:dyDescent="0.2">
      <c r="B336" s="36" t="s">
        <v>527</v>
      </c>
      <c r="C336" s="37">
        <v>7</v>
      </c>
      <c r="D336" s="37">
        <v>6</v>
      </c>
      <c r="E336" s="38">
        <f t="shared" si="119"/>
        <v>2.0172910662824207E-2</v>
      </c>
      <c r="F336" s="38">
        <f t="shared" si="120"/>
        <v>3.5928143712574849E-2</v>
      </c>
      <c r="G336" s="39">
        <f t="shared" si="121"/>
        <v>-0.14285714285714285</v>
      </c>
      <c r="H336" s="40">
        <f t="shared" si="122"/>
        <v>-2.881844380403458E-3</v>
      </c>
    </row>
    <row r="337" spans="2:8" s="42" customFormat="1" ht="15" x14ac:dyDescent="0.2">
      <c r="B337" s="36" t="s">
        <v>93</v>
      </c>
      <c r="C337" s="37">
        <v>0</v>
      </c>
      <c r="D337" s="37">
        <v>1</v>
      </c>
      <c r="E337" s="38" t="str">
        <f t="shared" si="119"/>
        <v/>
      </c>
      <c r="F337" s="38">
        <f t="shared" si="120"/>
        <v>5.9880239520958087E-3</v>
      </c>
      <c r="G337" s="39" t="str">
        <f t="shared" si="121"/>
        <v>0</v>
      </c>
      <c r="H337" s="40" t="str">
        <f t="shared" si="122"/>
        <v/>
      </c>
    </row>
    <row r="338" spans="2:8" s="42" customFormat="1" ht="15" x14ac:dyDescent="0.2">
      <c r="B338" s="36" t="s">
        <v>92</v>
      </c>
      <c r="C338" s="37">
        <v>0</v>
      </c>
      <c r="D338" s="37">
        <v>0</v>
      </c>
      <c r="E338" s="38" t="str">
        <f t="shared" si="119"/>
        <v/>
      </c>
      <c r="F338" s="38" t="str">
        <f t="shared" si="120"/>
        <v/>
      </c>
      <c r="G338" s="39" t="str">
        <f t="shared" si="121"/>
        <v>0</v>
      </c>
      <c r="H338" s="40" t="str">
        <f t="shared" si="122"/>
        <v/>
      </c>
    </row>
    <row r="339" spans="2:8" s="42" customFormat="1" ht="15" x14ac:dyDescent="0.2">
      <c r="B339" s="36" t="s">
        <v>91</v>
      </c>
      <c r="C339" s="37">
        <v>2</v>
      </c>
      <c r="D339" s="37">
        <v>0</v>
      </c>
      <c r="E339" s="38">
        <f t="shared" si="119"/>
        <v>5.763688760806916E-3</v>
      </c>
      <c r="F339" s="38" t="str">
        <f t="shared" si="120"/>
        <v/>
      </c>
      <c r="G339" s="39" t="str">
        <f t="shared" si="121"/>
        <v>0</v>
      </c>
      <c r="H339" s="40">
        <f t="shared" si="122"/>
        <v>0</v>
      </c>
    </row>
    <row r="340" spans="2:8" s="42" customFormat="1" ht="15" x14ac:dyDescent="0.2">
      <c r="B340" s="36" t="s">
        <v>275</v>
      </c>
      <c r="C340" s="37">
        <v>0</v>
      </c>
      <c r="D340" s="37">
        <v>0</v>
      </c>
      <c r="E340" s="38" t="str">
        <f t="shared" si="119"/>
        <v/>
      </c>
      <c r="F340" s="38" t="str">
        <f t="shared" si="120"/>
        <v/>
      </c>
      <c r="G340" s="39" t="str">
        <f t="shared" si="121"/>
        <v>0</v>
      </c>
      <c r="H340" s="40" t="str">
        <f t="shared" si="122"/>
        <v/>
      </c>
    </row>
    <row r="341" spans="2:8" s="42" customFormat="1" ht="15" x14ac:dyDescent="0.2">
      <c r="B341" s="36" t="s">
        <v>528</v>
      </c>
      <c r="C341" s="37">
        <v>0</v>
      </c>
      <c r="D341" s="37">
        <v>0</v>
      </c>
      <c r="E341" s="38" t="str">
        <f t="shared" si="119"/>
        <v/>
      </c>
      <c r="F341" s="38" t="str">
        <f t="shared" si="120"/>
        <v/>
      </c>
      <c r="G341" s="39" t="str">
        <f t="shared" si="121"/>
        <v>0</v>
      </c>
      <c r="H341" s="40" t="str">
        <f t="shared" si="122"/>
        <v/>
      </c>
    </row>
    <row r="342" spans="2:8" s="42" customFormat="1" ht="15" x14ac:dyDescent="0.2">
      <c r="B342" s="36" t="s">
        <v>94</v>
      </c>
      <c r="C342" s="37">
        <v>4</v>
      </c>
      <c r="D342" s="37">
        <v>33</v>
      </c>
      <c r="E342" s="38">
        <f t="shared" si="119"/>
        <v>1.1527377521613832E-2</v>
      </c>
      <c r="F342" s="38">
        <f t="shared" si="120"/>
        <v>0.19760479041916168</v>
      </c>
      <c r="G342" s="39">
        <f t="shared" si="121"/>
        <v>7.25</v>
      </c>
      <c r="H342" s="40">
        <f t="shared" si="122"/>
        <v>8.3573487031700283E-2</v>
      </c>
    </row>
    <row r="343" spans="2:8" s="42" customFormat="1" ht="15" x14ac:dyDescent="0.2">
      <c r="B343" s="36" t="s">
        <v>84</v>
      </c>
      <c r="C343" s="37">
        <v>0</v>
      </c>
      <c r="D343" s="37">
        <v>1</v>
      </c>
      <c r="E343" s="38" t="str">
        <f t="shared" si="119"/>
        <v/>
      </c>
      <c r="F343" s="38">
        <f t="shared" si="120"/>
        <v>5.9880239520958087E-3</v>
      </c>
      <c r="G343" s="39" t="str">
        <f t="shared" si="121"/>
        <v>0</v>
      </c>
      <c r="H343" s="40" t="str">
        <f t="shared" si="122"/>
        <v/>
      </c>
    </row>
    <row r="344" spans="2:8" s="42" customFormat="1" ht="15" x14ac:dyDescent="0.2">
      <c r="B344" s="36" t="s">
        <v>81</v>
      </c>
      <c r="C344" s="37">
        <v>0</v>
      </c>
      <c r="D344" s="37">
        <v>0</v>
      </c>
      <c r="E344" s="38" t="str">
        <f t="shared" si="119"/>
        <v/>
      </c>
      <c r="F344" s="38" t="str">
        <f t="shared" si="120"/>
        <v/>
      </c>
      <c r="G344" s="39" t="str">
        <f t="shared" si="121"/>
        <v>0</v>
      </c>
      <c r="H344" s="40" t="str">
        <f t="shared" si="122"/>
        <v/>
      </c>
    </row>
    <row r="345" spans="2:8" s="42" customFormat="1" ht="15" x14ac:dyDescent="0.2">
      <c r="B345" s="36" t="s">
        <v>90</v>
      </c>
      <c r="C345" s="37">
        <v>0</v>
      </c>
      <c r="D345" s="37">
        <v>0</v>
      </c>
      <c r="E345" s="38" t="str">
        <f t="shared" si="119"/>
        <v/>
      </c>
      <c r="F345" s="38" t="str">
        <f t="shared" si="120"/>
        <v/>
      </c>
      <c r="G345" s="39" t="str">
        <f t="shared" si="121"/>
        <v>0</v>
      </c>
      <c r="H345" s="40" t="str">
        <f t="shared" si="122"/>
        <v/>
      </c>
    </row>
    <row r="346" spans="2:8" s="42" customFormat="1" ht="15" x14ac:dyDescent="0.2">
      <c r="B346" s="36" t="s">
        <v>87</v>
      </c>
      <c r="C346" s="37">
        <v>0</v>
      </c>
      <c r="D346" s="37">
        <v>0</v>
      </c>
      <c r="E346" s="38" t="str">
        <f t="shared" si="119"/>
        <v/>
      </c>
      <c r="F346" s="38" t="str">
        <f t="shared" si="120"/>
        <v/>
      </c>
      <c r="G346" s="39" t="str">
        <f t="shared" si="121"/>
        <v>0</v>
      </c>
      <c r="H346" s="40" t="str">
        <f t="shared" si="122"/>
        <v/>
      </c>
    </row>
    <row r="347" spans="2:8" s="42" customFormat="1" ht="15" x14ac:dyDescent="0.2">
      <c r="B347" s="36" t="s">
        <v>82</v>
      </c>
      <c r="C347" s="37">
        <v>0</v>
      </c>
      <c r="D347" s="37">
        <v>0</v>
      </c>
      <c r="E347" s="38" t="str">
        <f t="shared" si="119"/>
        <v/>
      </c>
      <c r="F347" s="38" t="str">
        <f t="shared" si="120"/>
        <v/>
      </c>
      <c r="G347" s="39" t="str">
        <f t="shared" si="121"/>
        <v>0</v>
      </c>
      <c r="H347" s="40" t="str">
        <f t="shared" si="122"/>
        <v/>
      </c>
    </row>
    <row r="348" spans="2:8" s="42" customFormat="1" ht="15" x14ac:dyDescent="0.2">
      <c r="B348" s="36" t="s">
        <v>276</v>
      </c>
      <c r="C348" s="37">
        <v>0</v>
      </c>
      <c r="D348" s="37">
        <v>0</v>
      </c>
      <c r="E348" s="38" t="str">
        <f t="shared" si="119"/>
        <v/>
      </c>
      <c r="F348" s="38" t="str">
        <f t="shared" si="120"/>
        <v/>
      </c>
      <c r="G348" s="39" t="str">
        <f t="shared" si="121"/>
        <v>0</v>
      </c>
      <c r="H348" s="40" t="str">
        <f t="shared" si="122"/>
        <v/>
      </c>
    </row>
    <row r="349" spans="2:8" s="42" customFormat="1" ht="15" x14ac:dyDescent="0.2">
      <c r="B349" s="36" t="s">
        <v>277</v>
      </c>
      <c r="C349" s="37">
        <v>0</v>
      </c>
      <c r="D349" s="37">
        <v>5</v>
      </c>
      <c r="E349" s="38" t="str">
        <f t="shared" si="119"/>
        <v/>
      </c>
      <c r="F349" s="38">
        <f t="shared" si="120"/>
        <v>2.9940119760479042E-2</v>
      </c>
      <c r="G349" s="39" t="str">
        <f t="shared" si="121"/>
        <v>0</v>
      </c>
      <c r="H349" s="40" t="str">
        <f t="shared" si="122"/>
        <v/>
      </c>
    </row>
    <row r="350" spans="2:8" s="42" customFormat="1" ht="15" x14ac:dyDescent="0.2">
      <c r="B350" s="36" t="s">
        <v>278</v>
      </c>
      <c r="C350" s="37">
        <v>0</v>
      </c>
      <c r="D350" s="37">
        <v>0</v>
      </c>
      <c r="E350" s="38" t="str">
        <f t="shared" si="119"/>
        <v/>
      </c>
      <c r="F350" s="38" t="str">
        <f t="shared" si="120"/>
        <v/>
      </c>
      <c r="G350" s="39" t="str">
        <f t="shared" si="121"/>
        <v>0</v>
      </c>
      <c r="H350" s="40" t="str">
        <f t="shared" si="122"/>
        <v/>
      </c>
    </row>
    <row r="351" spans="2:8" s="42" customFormat="1" ht="15" x14ac:dyDescent="0.2">
      <c r="B351" s="36" t="s">
        <v>86</v>
      </c>
      <c r="C351" s="37">
        <v>0</v>
      </c>
      <c r="D351" s="37">
        <v>0</v>
      </c>
      <c r="E351" s="38" t="str">
        <f t="shared" si="119"/>
        <v/>
      </c>
      <c r="F351" s="38" t="str">
        <f t="shared" si="120"/>
        <v/>
      </c>
      <c r="G351" s="39" t="str">
        <f t="shared" si="121"/>
        <v>0</v>
      </c>
      <c r="H351" s="40" t="str">
        <f t="shared" si="122"/>
        <v/>
      </c>
    </row>
    <row r="352" spans="2:8" s="42" customFormat="1" ht="15" x14ac:dyDescent="0.2">
      <c r="B352" s="36" t="s">
        <v>88</v>
      </c>
      <c r="C352" s="37">
        <v>1</v>
      </c>
      <c r="D352" s="37">
        <v>0</v>
      </c>
      <c r="E352" s="38">
        <f t="shared" si="119"/>
        <v>2.881844380403458E-3</v>
      </c>
      <c r="F352" s="38" t="str">
        <f t="shared" si="120"/>
        <v/>
      </c>
      <c r="G352" s="39" t="str">
        <f t="shared" si="121"/>
        <v>0</v>
      </c>
      <c r="H352" s="40">
        <f t="shared" si="122"/>
        <v>0</v>
      </c>
    </row>
    <row r="353" spans="2:8" s="42" customFormat="1" ht="15" x14ac:dyDescent="0.2">
      <c r="B353" s="36" t="s">
        <v>279</v>
      </c>
      <c r="C353" s="37">
        <v>0</v>
      </c>
      <c r="D353" s="37">
        <v>3</v>
      </c>
      <c r="E353" s="38" t="str">
        <f t="shared" si="119"/>
        <v/>
      </c>
      <c r="F353" s="38">
        <f t="shared" si="120"/>
        <v>1.7964071856287425E-2</v>
      </c>
      <c r="G353" s="39" t="str">
        <f t="shared" si="121"/>
        <v>0</v>
      </c>
      <c r="H353" s="40" t="str">
        <f t="shared" si="122"/>
        <v/>
      </c>
    </row>
    <row r="354" spans="2:8" s="42" customFormat="1" ht="15" x14ac:dyDescent="0.2">
      <c r="B354" s="36" t="s">
        <v>99</v>
      </c>
      <c r="C354" s="37">
        <v>0</v>
      </c>
      <c r="D354" s="37">
        <v>0</v>
      </c>
      <c r="E354" s="38" t="str">
        <f t="shared" si="119"/>
        <v/>
      </c>
      <c r="F354" s="38" t="str">
        <f t="shared" si="120"/>
        <v/>
      </c>
      <c r="G354" s="39" t="str">
        <f t="shared" si="121"/>
        <v>0</v>
      </c>
      <c r="H354" s="40" t="str">
        <f t="shared" si="122"/>
        <v/>
      </c>
    </row>
    <row r="355" spans="2:8" s="42" customFormat="1" ht="15" x14ac:dyDescent="0.2">
      <c r="B355" s="36" t="s">
        <v>98</v>
      </c>
      <c r="C355" s="37">
        <v>0</v>
      </c>
      <c r="D355" s="37">
        <v>0</v>
      </c>
      <c r="E355" s="38" t="str">
        <f t="shared" si="119"/>
        <v/>
      </c>
      <c r="F355" s="38" t="str">
        <f t="shared" si="120"/>
        <v/>
      </c>
      <c r="G355" s="39" t="str">
        <f t="shared" si="121"/>
        <v>0</v>
      </c>
      <c r="H355" s="40" t="str">
        <f t="shared" si="122"/>
        <v/>
      </c>
    </row>
    <row r="356" spans="2:8" s="42" customFormat="1" ht="15" x14ac:dyDescent="0.2">
      <c r="B356" s="36" t="s">
        <v>83</v>
      </c>
      <c r="C356" s="37">
        <v>0</v>
      </c>
      <c r="D356" s="37">
        <v>0</v>
      </c>
      <c r="E356" s="38" t="str">
        <f t="shared" si="119"/>
        <v/>
      </c>
      <c r="F356" s="38" t="str">
        <f t="shared" si="120"/>
        <v/>
      </c>
      <c r="G356" s="39" t="str">
        <f t="shared" si="121"/>
        <v>0</v>
      </c>
      <c r="H356" s="40" t="str">
        <f t="shared" si="122"/>
        <v/>
      </c>
    </row>
    <row r="357" spans="2:8" s="42" customFormat="1" ht="15" x14ac:dyDescent="0.2">
      <c r="B357" s="36" t="s">
        <v>280</v>
      </c>
      <c r="C357" s="37">
        <v>0</v>
      </c>
      <c r="D357" s="37">
        <v>0</v>
      </c>
      <c r="E357" s="38" t="str">
        <f t="shared" si="119"/>
        <v/>
      </c>
      <c r="F357" s="38" t="str">
        <f t="shared" si="120"/>
        <v/>
      </c>
      <c r="G357" s="39" t="str">
        <f t="shared" si="121"/>
        <v>0</v>
      </c>
      <c r="H357" s="40" t="str">
        <f t="shared" si="122"/>
        <v/>
      </c>
    </row>
    <row r="358" spans="2:8" s="42" customFormat="1" ht="15" x14ac:dyDescent="0.2">
      <c r="B358" s="36" t="s">
        <v>371</v>
      </c>
      <c r="C358" s="37">
        <v>0</v>
      </c>
      <c r="D358" s="37">
        <v>0</v>
      </c>
      <c r="E358" s="38" t="str">
        <f t="shared" si="119"/>
        <v/>
      </c>
      <c r="F358" s="38" t="str">
        <f t="shared" si="120"/>
        <v/>
      </c>
      <c r="G358" s="39" t="str">
        <f t="shared" si="121"/>
        <v>0</v>
      </c>
      <c r="H358" s="40" t="str">
        <f t="shared" si="122"/>
        <v/>
      </c>
    </row>
    <row r="359" spans="2:8" s="42" customFormat="1" ht="15" x14ac:dyDescent="0.2">
      <c r="B359" s="36" t="s">
        <v>372</v>
      </c>
      <c r="C359" s="37">
        <v>0</v>
      </c>
      <c r="D359" s="37">
        <v>0</v>
      </c>
      <c r="E359" s="38" t="str">
        <f t="shared" si="119"/>
        <v/>
      </c>
      <c r="F359" s="38" t="str">
        <f t="shared" si="120"/>
        <v/>
      </c>
      <c r="G359" s="39" t="str">
        <f t="shared" si="121"/>
        <v>0</v>
      </c>
      <c r="H359" s="40" t="str">
        <f t="shared" si="122"/>
        <v/>
      </c>
    </row>
    <row r="360" spans="2:8" s="42" customFormat="1" ht="15" x14ac:dyDescent="0.2">
      <c r="B360" s="36" t="s">
        <v>529</v>
      </c>
      <c r="C360" s="37">
        <v>0</v>
      </c>
      <c r="D360" s="37">
        <v>0</v>
      </c>
      <c r="E360" s="38" t="str">
        <f t="shared" si="119"/>
        <v/>
      </c>
      <c r="F360" s="38" t="str">
        <f t="shared" si="120"/>
        <v/>
      </c>
      <c r="G360" s="39" t="str">
        <f t="shared" si="121"/>
        <v>0</v>
      </c>
      <c r="H360" s="40" t="str">
        <f t="shared" si="122"/>
        <v/>
      </c>
    </row>
    <row r="361" spans="2:8" s="42" customFormat="1" ht="15" x14ac:dyDescent="0.2">
      <c r="B361" s="36" t="s">
        <v>530</v>
      </c>
      <c r="C361" s="37">
        <v>4</v>
      </c>
      <c r="D361" s="37">
        <v>2</v>
      </c>
      <c r="E361" s="38">
        <f t="shared" si="119"/>
        <v>1.1527377521613832E-2</v>
      </c>
      <c r="F361" s="38">
        <f t="shared" si="120"/>
        <v>1.1976047904191617E-2</v>
      </c>
      <c r="G361" s="39">
        <f t="shared" si="121"/>
        <v>-0.5</v>
      </c>
      <c r="H361" s="40">
        <f t="shared" si="122"/>
        <v>-5.763688760806916E-3</v>
      </c>
    </row>
    <row r="362" spans="2:8" s="42" customFormat="1" ht="15" x14ac:dyDescent="0.2">
      <c r="B362" s="36" t="s">
        <v>531</v>
      </c>
      <c r="C362" s="37">
        <v>0</v>
      </c>
      <c r="D362" s="37">
        <v>0</v>
      </c>
      <c r="E362" s="38" t="str">
        <f t="shared" si="119"/>
        <v/>
      </c>
      <c r="F362" s="38" t="str">
        <f t="shared" si="120"/>
        <v/>
      </c>
      <c r="G362" s="39" t="str">
        <f t="shared" si="121"/>
        <v>0</v>
      </c>
      <c r="H362" s="40" t="str">
        <f t="shared" si="122"/>
        <v/>
      </c>
    </row>
    <row r="363" spans="2:8" s="42" customFormat="1" ht="15" x14ac:dyDescent="0.2">
      <c r="B363" s="36" t="s">
        <v>532</v>
      </c>
      <c r="C363" s="37">
        <v>0</v>
      </c>
      <c r="D363" s="37">
        <v>0</v>
      </c>
      <c r="E363" s="38" t="str">
        <f t="shared" si="119"/>
        <v/>
      </c>
      <c r="F363" s="38" t="str">
        <f t="shared" si="120"/>
        <v/>
      </c>
      <c r="G363" s="39" t="str">
        <f t="shared" si="121"/>
        <v>0</v>
      </c>
      <c r="H363" s="40" t="str">
        <f t="shared" si="122"/>
        <v/>
      </c>
    </row>
    <row r="364" spans="2:8" s="42" customFormat="1" ht="15" x14ac:dyDescent="0.2">
      <c r="B364" s="36" t="s">
        <v>281</v>
      </c>
      <c r="C364" s="37">
        <v>0</v>
      </c>
      <c r="D364" s="37">
        <v>0</v>
      </c>
      <c r="E364" s="38" t="str">
        <f t="shared" si="119"/>
        <v/>
      </c>
      <c r="F364" s="38" t="str">
        <f t="shared" si="120"/>
        <v/>
      </c>
      <c r="G364" s="39" t="str">
        <f t="shared" si="121"/>
        <v>0</v>
      </c>
      <c r="H364" s="40" t="str">
        <f t="shared" si="122"/>
        <v/>
      </c>
    </row>
    <row r="365" spans="2:8" s="42" customFormat="1" ht="15" x14ac:dyDescent="0.2">
      <c r="B365" s="36" t="s">
        <v>282</v>
      </c>
      <c r="C365" s="37">
        <v>6</v>
      </c>
      <c r="D365" s="37">
        <v>1</v>
      </c>
      <c r="E365" s="38">
        <f t="shared" si="119"/>
        <v>1.7291066282420751E-2</v>
      </c>
      <c r="F365" s="38">
        <f t="shared" si="120"/>
        <v>5.9880239520958087E-3</v>
      </c>
      <c r="G365" s="39">
        <f t="shared" si="121"/>
        <v>-0.83333333333333337</v>
      </c>
      <c r="H365" s="40">
        <f t="shared" si="122"/>
        <v>-1.4409221902017292E-2</v>
      </c>
    </row>
    <row r="366" spans="2:8" s="42" customFormat="1" ht="15" x14ac:dyDescent="0.2">
      <c r="B366" s="36" t="s">
        <v>533</v>
      </c>
      <c r="C366" s="37">
        <v>0</v>
      </c>
      <c r="D366" s="37">
        <v>0</v>
      </c>
      <c r="E366" s="38" t="str">
        <f t="shared" si="119"/>
        <v/>
      </c>
      <c r="F366" s="38" t="str">
        <f t="shared" si="120"/>
        <v/>
      </c>
      <c r="G366" s="39" t="str">
        <f t="shared" si="121"/>
        <v>0</v>
      </c>
      <c r="H366" s="40" t="str">
        <f t="shared" si="122"/>
        <v/>
      </c>
    </row>
    <row r="367" spans="2:8" s="42" customFormat="1" ht="15" x14ac:dyDescent="0.2">
      <c r="B367" s="36" t="s">
        <v>534</v>
      </c>
      <c r="C367" s="37">
        <v>49</v>
      </c>
      <c r="D367" s="37">
        <v>20</v>
      </c>
      <c r="E367" s="38">
        <f t="shared" si="119"/>
        <v>0.14121037463976946</v>
      </c>
      <c r="F367" s="38">
        <f t="shared" si="120"/>
        <v>0.11976047904191617</v>
      </c>
      <c r="G367" s="39">
        <f t="shared" si="121"/>
        <v>-0.59183673469387754</v>
      </c>
      <c r="H367" s="40">
        <f t="shared" si="122"/>
        <v>-8.3573487031700297E-2</v>
      </c>
    </row>
    <row r="368" spans="2:8" s="42" customFormat="1" ht="15" x14ac:dyDescent="0.2">
      <c r="B368" s="36" t="s">
        <v>108</v>
      </c>
      <c r="C368" s="37">
        <v>4</v>
      </c>
      <c r="D368" s="37">
        <v>1</v>
      </c>
      <c r="E368" s="38">
        <f t="shared" si="119"/>
        <v>1.1527377521613832E-2</v>
      </c>
      <c r="F368" s="38">
        <f t="shared" si="120"/>
        <v>5.9880239520958087E-3</v>
      </c>
      <c r="G368" s="39">
        <f t="shared" si="121"/>
        <v>-0.75</v>
      </c>
      <c r="H368" s="40">
        <f t="shared" si="122"/>
        <v>-8.6455331412103736E-3</v>
      </c>
    </row>
    <row r="369" spans="1:8" s="42" customFormat="1" ht="15" x14ac:dyDescent="0.2">
      <c r="B369" s="36" t="s">
        <v>101</v>
      </c>
      <c r="C369" s="37">
        <v>0</v>
      </c>
      <c r="D369" s="37">
        <v>1</v>
      </c>
      <c r="E369" s="38" t="str">
        <f t="shared" si="119"/>
        <v/>
      </c>
      <c r="F369" s="38">
        <f t="shared" si="120"/>
        <v>5.9880239520958087E-3</v>
      </c>
      <c r="G369" s="39" t="str">
        <f t="shared" si="121"/>
        <v>0</v>
      </c>
      <c r="H369" s="40" t="str">
        <f t="shared" si="122"/>
        <v/>
      </c>
    </row>
    <row r="370" spans="1:8" s="42" customFormat="1" ht="15" x14ac:dyDescent="0.2">
      <c r="B370" s="36" t="s">
        <v>107</v>
      </c>
      <c r="C370" s="37">
        <v>12</v>
      </c>
      <c r="D370" s="37">
        <v>0</v>
      </c>
      <c r="E370" s="38">
        <f t="shared" si="119"/>
        <v>3.4582132564841501E-2</v>
      </c>
      <c r="F370" s="38" t="str">
        <f t="shared" si="120"/>
        <v/>
      </c>
      <c r="G370" s="39" t="str">
        <f t="shared" si="121"/>
        <v>0</v>
      </c>
      <c r="H370" s="40">
        <f t="shared" si="122"/>
        <v>0</v>
      </c>
    </row>
    <row r="371" spans="1:8" s="42" customFormat="1" ht="15" x14ac:dyDescent="0.2">
      <c r="B371" s="36" t="s">
        <v>110</v>
      </c>
      <c r="C371" s="37">
        <v>0</v>
      </c>
      <c r="D371" s="37">
        <v>0</v>
      </c>
      <c r="E371" s="38" t="str">
        <f t="shared" si="119"/>
        <v/>
      </c>
      <c r="F371" s="38" t="str">
        <f t="shared" si="120"/>
        <v/>
      </c>
      <c r="G371" s="39" t="str">
        <f t="shared" si="121"/>
        <v>0</v>
      </c>
      <c r="H371" s="40" t="str">
        <f t="shared" si="122"/>
        <v/>
      </c>
    </row>
    <row r="372" spans="1:8" s="42" customFormat="1" ht="15" x14ac:dyDescent="0.2">
      <c r="B372" s="36" t="s">
        <v>111</v>
      </c>
      <c r="C372" s="37">
        <v>1</v>
      </c>
      <c r="D372" s="37">
        <v>0</v>
      </c>
      <c r="E372" s="38">
        <f t="shared" si="119"/>
        <v>2.881844380403458E-3</v>
      </c>
      <c r="F372" s="38" t="str">
        <f t="shared" si="120"/>
        <v/>
      </c>
      <c r="G372" s="39" t="str">
        <f t="shared" si="121"/>
        <v>0</v>
      </c>
      <c r="H372" s="40">
        <f t="shared" si="122"/>
        <v>0</v>
      </c>
    </row>
    <row r="373" spans="1:8" s="42" customFormat="1" ht="30" x14ac:dyDescent="0.2">
      <c r="B373" s="36" t="s">
        <v>283</v>
      </c>
      <c r="C373" s="37">
        <v>0</v>
      </c>
      <c r="D373" s="37">
        <v>0</v>
      </c>
      <c r="E373" s="38" t="str">
        <f t="shared" si="119"/>
        <v/>
      </c>
      <c r="F373" s="38" t="str">
        <f t="shared" si="120"/>
        <v/>
      </c>
      <c r="G373" s="39" t="str">
        <f t="shared" si="121"/>
        <v>0</v>
      </c>
      <c r="H373" s="40" t="str">
        <f t="shared" si="122"/>
        <v/>
      </c>
    </row>
    <row r="374" spans="1:8" s="42" customFormat="1" ht="15" x14ac:dyDescent="0.2">
      <c r="B374" s="36" t="s">
        <v>284</v>
      </c>
      <c r="C374" s="37">
        <v>0</v>
      </c>
      <c r="D374" s="37">
        <v>0</v>
      </c>
      <c r="E374" s="38" t="str">
        <f t="shared" si="119"/>
        <v/>
      </c>
      <c r="F374" s="38" t="str">
        <f t="shared" si="120"/>
        <v/>
      </c>
      <c r="G374" s="39" t="str">
        <f t="shared" si="121"/>
        <v>0</v>
      </c>
      <c r="H374" s="40" t="str">
        <f t="shared" si="122"/>
        <v/>
      </c>
    </row>
    <row r="375" spans="1:8" s="42" customFormat="1" ht="15" x14ac:dyDescent="0.2">
      <c r="B375" s="36" t="s">
        <v>285</v>
      </c>
      <c r="C375" s="37">
        <v>0</v>
      </c>
      <c r="D375" s="37">
        <v>0</v>
      </c>
      <c r="E375" s="38" t="str">
        <f t="shared" si="119"/>
        <v/>
      </c>
      <c r="F375" s="38" t="str">
        <f t="shared" si="120"/>
        <v/>
      </c>
      <c r="G375" s="39" t="str">
        <f t="shared" si="121"/>
        <v>0</v>
      </c>
      <c r="H375" s="40" t="str">
        <f t="shared" si="122"/>
        <v/>
      </c>
    </row>
    <row r="376" spans="1:8" s="42" customFormat="1" ht="15" x14ac:dyDescent="0.2">
      <c r="B376" s="36" t="s">
        <v>100</v>
      </c>
      <c r="C376" s="37">
        <v>0</v>
      </c>
      <c r="D376" s="37">
        <v>0</v>
      </c>
      <c r="E376" s="38" t="str">
        <f t="shared" si="119"/>
        <v/>
      </c>
      <c r="F376" s="38" t="str">
        <f t="shared" si="120"/>
        <v/>
      </c>
      <c r="G376" s="39" t="str">
        <f t="shared" si="121"/>
        <v>0</v>
      </c>
      <c r="H376" s="40" t="str">
        <f t="shared" si="122"/>
        <v/>
      </c>
    </row>
    <row r="377" spans="1:8" s="42" customFormat="1" ht="15" x14ac:dyDescent="0.2">
      <c r="B377" s="36" t="s">
        <v>286</v>
      </c>
      <c r="C377" s="37">
        <v>0</v>
      </c>
      <c r="D377" s="37">
        <v>0</v>
      </c>
      <c r="E377" s="38" t="str">
        <f t="shared" si="119"/>
        <v/>
      </c>
      <c r="F377" s="38" t="str">
        <f t="shared" si="120"/>
        <v/>
      </c>
      <c r="G377" s="39" t="str">
        <f t="shared" si="121"/>
        <v>0</v>
      </c>
      <c r="H377" s="40" t="str">
        <f t="shared" si="122"/>
        <v/>
      </c>
    </row>
    <row r="378" spans="1:8" s="42" customFormat="1" ht="15" x14ac:dyDescent="0.2">
      <c r="B378" s="36" t="s">
        <v>535</v>
      </c>
      <c r="C378" s="37">
        <v>3</v>
      </c>
      <c r="D378" s="37">
        <v>0</v>
      </c>
      <c r="E378" s="38">
        <f t="shared" si="119"/>
        <v>8.6455331412103754E-3</v>
      </c>
      <c r="F378" s="38" t="str">
        <f t="shared" si="120"/>
        <v/>
      </c>
      <c r="G378" s="39" t="str">
        <f t="shared" si="121"/>
        <v>0</v>
      </c>
      <c r="H378" s="40">
        <f t="shared" si="122"/>
        <v>0</v>
      </c>
    </row>
    <row r="379" spans="1:8" s="42" customFormat="1" ht="15" x14ac:dyDescent="0.2">
      <c r="B379" s="36" t="s">
        <v>109</v>
      </c>
      <c r="C379" s="37">
        <v>3</v>
      </c>
      <c r="D379" s="37">
        <v>0</v>
      </c>
      <c r="E379" s="38">
        <f t="shared" si="119"/>
        <v>8.6455331412103754E-3</v>
      </c>
      <c r="F379" s="38" t="str">
        <f t="shared" si="120"/>
        <v/>
      </c>
      <c r="G379" s="39" t="str">
        <f t="shared" si="121"/>
        <v>0</v>
      </c>
      <c r="H379" s="40">
        <f t="shared" si="122"/>
        <v>0</v>
      </c>
    </row>
    <row r="380" spans="1:8" s="42" customFormat="1" ht="15" x14ac:dyDescent="0.2">
      <c r="B380" s="36" t="s">
        <v>287</v>
      </c>
      <c r="C380" s="37">
        <v>4</v>
      </c>
      <c r="D380" s="37">
        <v>0</v>
      </c>
      <c r="E380" s="38">
        <f t="shared" si="119"/>
        <v>1.1527377521613832E-2</v>
      </c>
      <c r="F380" s="38" t="str">
        <f t="shared" si="120"/>
        <v/>
      </c>
      <c r="G380" s="39" t="str">
        <f t="shared" si="121"/>
        <v>0</v>
      </c>
      <c r="H380" s="40">
        <f t="shared" si="122"/>
        <v>0</v>
      </c>
    </row>
    <row r="381" spans="1:8" s="42" customFormat="1" ht="15" x14ac:dyDescent="0.2">
      <c r="B381" s="36" t="s">
        <v>536</v>
      </c>
      <c r="C381" s="37">
        <v>0</v>
      </c>
      <c r="D381" s="37">
        <v>0</v>
      </c>
      <c r="E381" s="38" t="str">
        <f t="shared" si="119"/>
        <v/>
      </c>
      <c r="F381" s="38" t="str">
        <f t="shared" si="120"/>
        <v/>
      </c>
      <c r="G381" s="39" t="str">
        <f t="shared" si="121"/>
        <v>0</v>
      </c>
      <c r="H381" s="40" t="str">
        <f t="shared" si="122"/>
        <v/>
      </c>
    </row>
    <row r="382" spans="1:8" s="42" customFormat="1" ht="15" x14ac:dyDescent="0.2">
      <c r="B382" s="36" t="s">
        <v>103</v>
      </c>
      <c r="C382" s="37">
        <v>4</v>
      </c>
      <c r="D382" s="37">
        <v>0</v>
      </c>
      <c r="E382" s="38">
        <f t="shared" si="119"/>
        <v>1.1527377521613832E-2</v>
      </c>
      <c r="F382" s="38" t="str">
        <f t="shared" si="120"/>
        <v/>
      </c>
      <c r="G382" s="39" t="str">
        <f t="shared" si="121"/>
        <v>0</v>
      </c>
      <c r="H382" s="40">
        <f t="shared" si="122"/>
        <v>0</v>
      </c>
    </row>
    <row r="383" spans="1:8" s="42" customFormat="1" ht="15" x14ac:dyDescent="0.2">
      <c r="A383" s="45" t="s">
        <v>614</v>
      </c>
      <c r="B383" s="36" t="s">
        <v>593</v>
      </c>
      <c r="C383" s="37"/>
      <c r="D383" s="37">
        <v>0</v>
      </c>
      <c r="E383" s="38" t="str">
        <f t="shared" ref="E383" si="123">+IF(C383=0,"",C383/C$329)</f>
        <v/>
      </c>
      <c r="F383" s="38" t="str">
        <f t="shared" ref="F383" si="124">+IF(D383=0,"",D383/D$329)</f>
        <v/>
      </c>
      <c r="G383" s="39" t="str">
        <f t="shared" ref="G383" si="125">+IF(OR(AND(D383=0),(C383=0)),"0",((D383-C383)/C383))</f>
        <v>0</v>
      </c>
      <c r="H383" s="40" t="str">
        <f t="shared" ref="H383" si="126">+IF(OR(AND(E383=""),(G383="")),"",E383*G383)</f>
        <v/>
      </c>
    </row>
    <row r="384" spans="1:8" s="42" customFormat="1" ht="15" x14ac:dyDescent="0.2">
      <c r="B384" s="36" t="s">
        <v>288</v>
      </c>
      <c r="C384" s="37">
        <v>0</v>
      </c>
      <c r="D384" s="37">
        <v>0</v>
      </c>
      <c r="E384" s="38" t="str">
        <f t="shared" si="119"/>
        <v/>
      </c>
      <c r="F384" s="38" t="str">
        <f t="shared" si="120"/>
        <v/>
      </c>
      <c r="G384" s="39" t="str">
        <f t="shared" si="121"/>
        <v>0</v>
      </c>
      <c r="H384" s="40" t="str">
        <f t="shared" si="122"/>
        <v/>
      </c>
    </row>
    <row r="385" spans="1:8" s="42" customFormat="1" ht="15" x14ac:dyDescent="0.2">
      <c r="B385" s="36" t="s">
        <v>289</v>
      </c>
      <c r="C385" s="37">
        <v>0</v>
      </c>
      <c r="D385" s="37">
        <v>0</v>
      </c>
      <c r="E385" s="38" t="str">
        <f t="shared" si="119"/>
        <v/>
      </c>
      <c r="F385" s="38" t="str">
        <f t="shared" si="120"/>
        <v/>
      </c>
      <c r="G385" s="39" t="str">
        <f t="shared" si="121"/>
        <v>0</v>
      </c>
      <c r="H385" s="40" t="str">
        <f t="shared" si="122"/>
        <v/>
      </c>
    </row>
    <row r="386" spans="1:8" s="42" customFormat="1" ht="15" x14ac:dyDescent="0.2">
      <c r="B386" s="36" t="s">
        <v>537</v>
      </c>
      <c r="C386" s="37">
        <v>0</v>
      </c>
      <c r="D386" s="37">
        <v>0</v>
      </c>
      <c r="E386" s="38" t="str">
        <f t="shared" si="119"/>
        <v/>
      </c>
      <c r="F386" s="38" t="str">
        <f t="shared" si="120"/>
        <v/>
      </c>
      <c r="G386" s="39" t="str">
        <f t="shared" si="121"/>
        <v>0</v>
      </c>
      <c r="H386" s="40" t="str">
        <f t="shared" si="122"/>
        <v/>
      </c>
    </row>
    <row r="387" spans="1:8" s="42" customFormat="1" ht="15" x14ac:dyDescent="0.2">
      <c r="B387" s="36" t="s">
        <v>102</v>
      </c>
      <c r="C387" s="37">
        <v>0</v>
      </c>
      <c r="D387" s="37">
        <v>0</v>
      </c>
      <c r="E387" s="38" t="str">
        <f t="shared" si="119"/>
        <v/>
      </c>
      <c r="F387" s="38" t="str">
        <f t="shared" si="120"/>
        <v/>
      </c>
      <c r="G387" s="39" t="str">
        <f t="shared" si="121"/>
        <v>0</v>
      </c>
      <c r="H387" s="40" t="str">
        <f t="shared" si="122"/>
        <v/>
      </c>
    </row>
    <row r="388" spans="1:8" s="42" customFormat="1" ht="15" x14ac:dyDescent="0.2">
      <c r="B388" s="36" t="s">
        <v>290</v>
      </c>
      <c r="C388" s="37">
        <v>0</v>
      </c>
      <c r="D388" s="37">
        <v>0</v>
      </c>
      <c r="E388" s="38" t="str">
        <f t="shared" si="119"/>
        <v/>
      </c>
      <c r="F388" s="38" t="str">
        <f t="shared" si="120"/>
        <v/>
      </c>
      <c r="G388" s="39" t="str">
        <f t="shared" si="121"/>
        <v>0</v>
      </c>
      <c r="H388" s="40" t="str">
        <f t="shared" si="122"/>
        <v/>
      </c>
    </row>
    <row r="389" spans="1:8" s="42" customFormat="1" ht="15" x14ac:dyDescent="0.2">
      <c r="B389" s="36" t="s">
        <v>106</v>
      </c>
      <c r="C389" s="37">
        <v>0</v>
      </c>
      <c r="D389" s="37">
        <v>0</v>
      </c>
      <c r="E389" s="38" t="str">
        <f t="shared" si="119"/>
        <v/>
      </c>
      <c r="F389" s="38" t="str">
        <f t="shared" si="120"/>
        <v/>
      </c>
      <c r="G389" s="39" t="str">
        <f t="shared" si="121"/>
        <v>0</v>
      </c>
      <c r="H389" s="40" t="str">
        <f t="shared" si="122"/>
        <v/>
      </c>
    </row>
    <row r="390" spans="1:8" s="42" customFormat="1" ht="15" x14ac:dyDescent="0.2">
      <c r="B390" s="36" t="s">
        <v>105</v>
      </c>
      <c r="C390" s="37">
        <v>150</v>
      </c>
      <c r="D390" s="37">
        <v>0</v>
      </c>
      <c r="E390" s="38">
        <f t="shared" si="119"/>
        <v>0.43227665706051871</v>
      </c>
      <c r="F390" s="38" t="str">
        <f t="shared" si="120"/>
        <v/>
      </c>
      <c r="G390" s="39" t="str">
        <f t="shared" si="121"/>
        <v>0</v>
      </c>
      <c r="H390" s="40">
        <f t="shared" si="122"/>
        <v>0</v>
      </c>
    </row>
    <row r="391" spans="1:8" s="42" customFormat="1" ht="15" x14ac:dyDescent="0.2">
      <c r="B391" s="36" t="s">
        <v>538</v>
      </c>
      <c r="C391" s="37">
        <v>0</v>
      </c>
      <c r="D391" s="37">
        <v>0</v>
      </c>
      <c r="E391" s="38" t="str">
        <f t="shared" si="119"/>
        <v/>
      </c>
      <c r="F391" s="38" t="str">
        <f t="shared" si="120"/>
        <v/>
      </c>
      <c r="G391" s="39" t="str">
        <f t="shared" si="121"/>
        <v>0</v>
      </c>
      <c r="H391" s="40" t="str">
        <f t="shared" si="122"/>
        <v/>
      </c>
    </row>
    <row r="392" spans="1:8" s="42" customFormat="1" ht="15" x14ac:dyDescent="0.2">
      <c r="B392" s="36" t="s">
        <v>291</v>
      </c>
      <c r="C392" s="37">
        <v>0</v>
      </c>
      <c r="D392" s="37">
        <v>0</v>
      </c>
      <c r="E392" s="38" t="str">
        <f t="shared" si="119"/>
        <v/>
      </c>
      <c r="F392" s="38" t="str">
        <f t="shared" si="120"/>
        <v/>
      </c>
      <c r="G392" s="39" t="str">
        <f t="shared" si="121"/>
        <v>0</v>
      </c>
      <c r="H392" s="40" t="str">
        <f t="shared" si="122"/>
        <v/>
      </c>
    </row>
    <row r="393" spans="1:8" s="42" customFormat="1" ht="15" x14ac:dyDescent="0.2">
      <c r="B393" s="36" t="s">
        <v>292</v>
      </c>
      <c r="C393" s="37">
        <v>68</v>
      </c>
      <c r="D393" s="37">
        <v>0</v>
      </c>
      <c r="E393" s="38">
        <f t="shared" si="119"/>
        <v>0.19596541786743515</v>
      </c>
      <c r="F393" s="38" t="str">
        <f t="shared" si="120"/>
        <v/>
      </c>
      <c r="G393" s="39" t="str">
        <f t="shared" si="121"/>
        <v>0</v>
      </c>
      <c r="H393" s="40">
        <f t="shared" si="122"/>
        <v>0</v>
      </c>
    </row>
    <row r="394" spans="1:8" s="42" customFormat="1" ht="15" x14ac:dyDescent="0.2">
      <c r="B394" s="36" t="s">
        <v>539</v>
      </c>
      <c r="C394" s="37">
        <v>3</v>
      </c>
      <c r="D394" s="37">
        <v>3</v>
      </c>
      <c r="E394" s="38">
        <f t="shared" si="119"/>
        <v>8.6455331412103754E-3</v>
      </c>
      <c r="F394" s="38">
        <f t="shared" si="120"/>
        <v>1.7964071856287425E-2</v>
      </c>
      <c r="G394" s="39">
        <f t="shared" si="121"/>
        <v>0</v>
      </c>
      <c r="H394" s="40">
        <f t="shared" si="122"/>
        <v>0</v>
      </c>
    </row>
    <row r="395" spans="1:8" s="42" customFormat="1" ht="15" x14ac:dyDescent="0.2">
      <c r="B395" s="36" t="s">
        <v>104</v>
      </c>
      <c r="C395" s="37">
        <v>0</v>
      </c>
      <c r="D395" s="37">
        <v>0</v>
      </c>
      <c r="E395" s="38" t="str">
        <f t="shared" si="119"/>
        <v/>
      </c>
      <c r="F395" s="38" t="str">
        <f t="shared" si="120"/>
        <v/>
      </c>
      <c r="G395" s="39" t="str">
        <f t="shared" si="121"/>
        <v>0</v>
      </c>
      <c r="H395" s="40" t="str">
        <f t="shared" si="122"/>
        <v/>
      </c>
    </row>
    <row r="396" spans="1:8" s="42" customFormat="1" ht="15" x14ac:dyDescent="0.2">
      <c r="B396" s="36" t="s">
        <v>540</v>
      </c>
      <c r="C396" s="37">
        <v>0</v>
      </c>
      <c r="D396" s="37">
        <v>0</v>
      </c>
      <c r="E396" s="38" t="str">
        <f t="shared" ref="E396:E468" si="127">+IF(C396=0,"",C396/C$329)</f>
        <v/>
      </c>
      <c r="F396" s="38" t="str">
        <f t="shared" ref="F396:F468" si="128">+IF(D396=0,"",D396/D$329)</f>
        <v/>
      </c>
      <c r="G396" s="39" t="str">
        <f t="shared" ref="G396:G468" si="129">+IF(OR(AND(D396=0),(C396=0)),"0",((D396-C396)/C396))</f>
        <v>0</v>
      </c>
      <c r="H396" s="40" t="str">
        <f t="shared" ref="H396:H468" si="130">+IF(OR(AND(E396=""),(G396="")),"",E396*G396)</f>
        <v/>
      </c>
    </row>
    <row r="397" spans="1:8" s="42" customFormat="1" ht="15" x14ac:dyDescent="0.2">
      <c r="B397" s="36" t="s">
        <v>293</v>
      </c>
      <c r="C397" s="37">
        <v>0</v>
      </c>
      <c r="D397" s="37">
        <v>0</v>
      </c>
      <c r="E397" s="38" t="str">
        <f t="shared" si="127"/>
        <v/>
      </c>
      <c r="F397" s="38" t="str">
        <f t="shared" si="128"/>
        <v/>
      </c>
      <c r="G397" s="39" t="str">
        <f t="shared" si="129"/>
        <v>0</v>
      </c>
      <c r="H397" s="40" t="str">
        <f t="shared" si="130"/>
        <v/>
      </c>
    </row>
    <row r="398" spans="1:8" s="42" customFormat="1" ht="15" x14ac:dyDescent="0.2">
      <c r="A398" s="45" t="s">
        <v>614</v>
      </c>
      <c r="B398" s="36" t="s">
        <v>594</v>
      </c>
      <c r="C398" s="37"/>
      <c r="D398" s="37">
        <v>0</v>
      </c>
      <c r="E398" s="38" t="str">
        <f t="shared" ref="E398:E400" si="131">+IF(C398=0,"",C398/C$329)</f>
        <v/>
      </c>
      <c r="F398" s="38" t="str">
        <f t="shared" ref="F398:F400" si="132">+IF(D398=0,"",D398/D$329)</f>
        <v/>
      </c>
      <c r="G398" s="39" t="str">
        <f t="shared" ref="G398:G400" si="133">+IF(OR(AND(D398=0),(C398=0)),"0",((D398-C398)/C398))</f>
        <v>0</v>
      </c>
      <c r="H398" s="40" t="str">
        <f t="shared" ref="H398:H400" si="134">+IF(OR(AND(E398=""),(G398="")),"",E398*G398)</f>
        <v/>
      </c>
    </row>
    <row r="399" spans="1:8" s="42" customFormat="1" ht="15" x14ac:dyDescent="0.2">
      <c r="A399" s="45" t="s">
        <v>614</v>
      </c>
      <c r="B399" s="36" t="s">
        <v>595</v>
      </c>
      <c r="C399" s="37"/>
      <c r="D399" s="37">
        <v>0</v>
      </c>
      <c r="E399" s="38" t="str">
        <f t="shared" si="131"/>
        <v/>
      </c>
      <c r="F399" s="38" t="str">
        <f t="shared" si="132"/>
        <v/>
      </c>
      <c r="G399" s="39" t="str">
        <f t="shared" si="133"/>
        <v>0</v>
      </c>
      <c r="H399" s="40" t="str">
        <f t="shared" si="134"/>
        <v/>
      </c>
    </row>
    <row r="400" spans="1:8" s="42" customFormat="1" ht="15" x14ac:dyDescent="0.2">
      <c r="A400" s="45" t="s">
        <v>614</v>
      </c>
      <c r="B400" s="36" t="s">
        <v>596</v>
      </c>
      <c r="C400" s="37"/>
      <c r="D400" s="37">
        <v>0</v>
      </c>
      <c r="E400" s="38" t="str">
        <f t="shared" si="131"/>
        <v/>
      </c>
      <c r="F400" s="38" t="str">
        <f t="shared" si="132"/>
        <v/>
      </c>
      <c r="G400" s="39" t="str">
        <f t="shared" si="133"/>
        <v>0</v>
      </c>
      <c r="H400" s="40" t="str">
        <f t="shared" si="134"/>
        <v/>
      </c>
    </row>
    <row r="401" spans="1:8" s="42" customFormat="1" ht="15" x14ac:dyDescent="0.2">
      <c r="B401" s="36" t="s">
        <v>294</v>
      </c>
      <c r="C401" s="37">
        <v>0</v>
      </c>
      <c r="D401" s="37">
        <v>0</v>
      </c>
      <c r="E401" s="38" t="str">
        <f t="shared" si="127"/>
        <v/>
      </c>
      <c r="F401" s="38" t="str">
        <f t="shared" si="128"/>
        <v/>
      </c>
      <c r="G401" s="39" t="str">
        <f t="shared" si="129"/>
        <v>0</v>
      </c>
      <c r="H401" s="40" t="str">
        <f t="shared" si="130"/>
        <v/>
      </c>
    </row>
    <row r="402" spans="1:8" s="42" customFormat="1" ht="15" x14ac:dyDescent="0.2">
      <c r="B402" s="36" t="s">
        <v>295</v>
      </c>
      <c r="C402" s="37">
        <v>0</v>
      </c>
      <c r="D402" s="37">
        <v>0</v>
      </c>
      <c r="E402" s="38" t="str">
        <f t="shared" si="127"/>
        <v/>
      </c>
      <c r="F402" s="38" t="str">
        <f t="shared" si="128"/>
        <v/>
      </c>
      <c r="G402" s="39" t="str">
        <f t="shared" si="129"/>
        <v>0</v>
      </c>
      <c r="H402" s="40" t="str">
        <f t="shared" si="130"/>
        <v/>
      </c>
    </row>
    <row r="403" spans="1:8" s="42" customFormat="1" ht="15" x14ac:dyDescent="0.2">
      <c r="B403" s="36" t="s">
        <v>541</v>
      </c>
      <c r="C403" s="37">
        <v>0</v>
      </c>
      <c r="D403" s="37">
        <v>0</v>
      </c>
      <c r="E403" s="38" t="str">
        <f t="shared" si="127"/>
        <v/>
      </c>
      <c r="F403" s="38" t="str">
        <f t="shared" si="128"/>
        <v/>
      </c>
      <c r="G403" s="39" t="str">
        <f t="shared" si="129"/>
        <v>0</v>
      </c>
      <c r="H403" s="40" t="str">
        <f t="shared" si="130"/>
        <v/>
      </c>
    </row>
    <row r="404" spans="1:8" s="42" customFormat="1" ht="30" x14ac:dyDescent="0.2">
      <c r="B404" s="36" t="s">
        <v>296</v>
      </c>
      <c r="C404" s="37">
        <v>0</v>
      </c>
      <c r="D404" s="37">
        <v>0</v>
      </c>
      <c r="E404" s="38" t="str">
        <f t="shared" si="127"/>
        <v/>
      </c>
      <c r="F404" s="38" t="str">
        <f t="shared" si="128"/>
        <v/>
      </c>
      <c r="G404" s="39" t="str">
        <f t="shared" si="129"/>
        <v>0</v>
      </c>
      <c r="H404" s="40" t="str">
        <f t="shared" si="130"/>
        <v/>
      </c>
    </row>
    <row r="405" spans="1:8" s="42" customFormat="1" ht="15" x14ac:dyDescent="0.2">
      <c r="B405" s="36" t="s">
        <v>542</v>
      </c>
      <c r="C405" s="37">
        <v>0</v>
      </c>
      <c r="D405" s="37">
        <v>0</v>
      </c>
      <c r="E405" s="38" t="str">
        <f t="shared" si="127"/>
        <v/>
      </c>
      <c r="F405" s="38" t="str">
        <f t="shared" si="128"/>
        <v/>
      </c>
      <c r="G405" s="39" t="str">
        <f t="shared" si="129"/>
        <v>0</v>
      </c>
      <c r="H405" s="40" t="str">
        <f t="shared" si="130"/>
        <v/>
      </c>
    </row>
    <row r="406" spans="1:8" s="42" customFormat="1" ht="15" x14ac:dyDescent="0.2">
      <c r="A406" s="45" t="s">
        <v>614</v>
      </c>
      <c r="B406" s="36" t="s">
        <v>601</v>
      </c>
      <c r="C406" s="37"/>
      <c r="D406" s="37">
        <v>0</v>
      </c>
      <c r="E406" s="38" t="str">
        <f t="shared" ref="E406" si="135">+IF(C406=0,"",C406/C$329)</f>
        <v/>
      </c>
      <c r="F406" s="38" t="str">
        <f t="shared" ref="F406" si="136">+IF(D406=0,"",D406/D$329)</f>
        <v/>
      </c>
      <c r="G406" s="39" t="str">
        <f t="shared" ref="G406" si="137">+IF(OR(AND(D406=0),(C406=0)),"0",((D406-C406)/C406))</f>
        <v>0</v>
      </c>
      <c r="H406" s="40" t="str">
        <f t="shared" ref="H406" si="138">+IF(OR(AND(E406=""),(G406="")),"",E406*G406)</f>
        <v/>
      </c>
    </row>
    <row r="407" spans="1:8" s="42" customFormat="1" ht="15" x14ac:dyDescent="0.2">
      <c r="B407" s="36" t="s">
        <v>297</v>
      </c>
      <c r="C407" s="37">
        <v>0</v>
      </c>
      <c r="D407" s="37">
        <v>0</v>
      </c>
      <c r="E407" s="38" t="str">
        <f t="shared" si="127"/>
        <v/>
      </c>
      <c r="F407" s="38" t="str">
        <f t="shared" si="128"/>
        <v/>
      </c>
      <c r="G407" s="39" t="str">
        <f t="shared" si="129"/>
        <v>0</v>
      </c>
      <c r="H407" s="40" t="str">
        <f t="shared" si="130"/>
        <v/>
      </c>
    </row>
    <row r="408" spans="1:8" s="42" customFormat="1" ht="15" x14ac:dyDescent="0.2">
      <c r="B408" s="36" t="s">
        <v>298</v>
      </c>
      <c r="C408" s="37">
        <v>0</v>
      </c>
      <c r="D408" s="37">
        <v>0</v>
      </c>
      <c r="E408" s="38" t="str">
        <f t="shared" si="127"/>
        <v/>
      </c>
      <c r="F408" s="38" t="str">
        <f t="shared" si="128"/>
        <v/>
      </c>
      <c r="G408" s="39" t="str">
        <f t="shared" si="129"/>
        <v>0</v>
      </c>
      <c r="H408" s="40" t="str">
        <f t="shared" si="130"/>
        <v/>
      </c>
    </row>
    <row r="409" spans="1:8" s="42" customFormat="1" ht="15" x14ac:dyDescent="0.2">
      <c r="B409" s="36" t="s">
        <v>299</v>
      </c>
      <c r="C409" s="37">
        <v>0</v>
      </c>
      <c r="D409" s="37">
        <v>0</v>
      </c>
      <c r="E409" s="38" t="str">
        <f t="shared" si="127"/>
        <v/>
      </c>
      <c r="F409" s="38" t="str">
        <f t="shared" si="128"/>
        <v/>
      </c>
      <c r="G409" s="39" t="str">
        <f t="shared" si="129"/>
        <v>0</v>
      </c>
      <c r="H409" s="40" t="str">
        <f t="shared" si="130"/>
        <v/>
      </c>
    </row>
    <row r="410" spans="1:8" s="42" customFormat="1" ht="15" x14ac:dyDescent="0.2">
      <c r="B410" s="36" t="s">
        <v>113</v>
      </c>
      <c r="C410" s="37">
        <v>0</v>
      </c>
      <c r="D410" s="37">
        <v>0</v>
      </c>
      <c r="E410" s="38" t="str">
        <f t="shared" si="127"/>
        <v/>
      </c>
      <c r="F410" s="38" t="str">
        <f t="shared" si="128"/>
        <v/>
      </c>
      <c r="G410" s="39" t="str">
        <f t="shared" si="129"/>
        <v>0</v>
      </c>
      <c r="H410" s="40" t="str">
        <f t="shared" si="130"/>
        <v/>
      </c>
    </row>
    <row r="411" spans="1:8" s="42" customFormat="1" ht="15" x14ac:dyDescent="0.2">
      <c r="B411" s="36" t="s">
        <v>114</v>
      </c>
      <c r="C411" s="37">
        <v>0</v>
      </c>
      <c r="D411" s="37">
        <v>0</v>
      </c>
      <c r="E411" s="38" t="str">
        <f t="shared" si="127"/>
        <v/>
      </c>
      <c r="F411" s="38" t="str">
        <f t="shared" si="128"/>
        <v/>
      </c>
      <c r="G411" s="39" t="str">
        <f t="shared" si="129"/>
        <v>0</v>
      </c>
      <c r="H411" s="40" t="str">
        <f t="shared" si="130"/>
        <v/>
      </c>
    </row>
    <row r="412" spans="1:8" s="42" customFormat="1" ht="15" x14ac:dyDescent="0.2">
      <c r="B412" s="36" t="s">
        <v>115</v>
      </c>
      <c r="C412" s="37">
        <v>0</v>
      </c>
      <c r="D412" s="37">
        <v>0</v>
      </c>
      <c r="E412" s="38" t="str">
        <f t="shared" si="127"/>
        <v/>
      </c>
      <c r="F412" s="38" t="str">
        <f t="shared" si="128"/>
        <v/>
      </c>
      <c r="G412" s="39" t="str">
        <f t="shared" si="129"/>
        <v>0</v>
      </c>
      <c r="H412" s="40" t="str">
        <f t="shared" si="130"/>
        <v/>
      </c>
    </row>
    <row r="413" spans="1:8" s="42" customFormat="1" ht="15" x14ac:dyDescent="0.2">
      <c r="B413" s="36" t="s">
        <v>300</v>
      </c>
      <c r="C413" s="37">
        <v>0</v>
      </c>
      <c r="D413" s="37">
        <v>0</v>
      </c>
      <c r="E413" s="38" t="str">
        <f t="shared" si="127"/>
        <v/>
      </c>
      <c r="F413" s="38" t="str">
        <f t="shared" si="128"/>
        <v/>
      </c>
      <c r="G413" s="39" t="str">
        <f t="shared" si="129"/>
        <v>0</v>
      </c>
      <c r="H413" s="40" t="str">
        <f t="shared" si="130"/>
        <v/>
      </c>
    </row>
    <row r="414" spans="1:8" s="42" customFormat="1" ht="15" x14ac:dyDescent="0.2">
      <c r="A414" s="45" t="s">
        <v>614</v>
      </c>
      <c r="B414" s="36" t="s">
        <v>602</v>
      </c>
      <c r="C414" s="37"/>
      <c r="D414" s="37">
        <v>0</v>
      </c>
      <c r="E414" s="38" t="str">
        <f t="shared" ref="E414:E415" si="139">+IF(C414=0,"",C414/C$329)</f>
        <v/>
      </c>
      <c r="F414" s="38" t="str">
        <f t="shared" ref="F414:F415" si="140">+IF(D414=0,"",D414/D$329)</f>
        <v/>
      </c>
      <c r="G414" s="39" t="str">
        <f t="shared" ref="G414:G415" si="141">+IF(OR(AND(D414=0),(C414=0)),"0",((D414-C414)/C414))</f>
        <v>0</v>
      </c>
      <c r="H414" s="40" t="str">
        <f t="shared" ref="H414:H415" si="142">+IF(OR(AND(E414=""),(G414="")),"",E414*G414)</f>
        <v/>
      </c>
    </row>
    <row r="415" spans="1:8" s="42" customFormat="1" ht="15" x14ac:dyDescent="0.2">
      <c r="A415" s="45" t="s">
        <v>614</v>
      </c>
      <c r="B415" s="36" t="s">
        <v>603</v>
      </c>
      <c r="C415" s="37"/>
      <c r="D415" s="37">
        <v>0</v>
      </c>
      <c r="E415" s="38" t="str">
        <f t="shared" si="139"/>
        <v/>
      </c>
      <c r="F415" s="38" t="str">
        <f t="shared" si="140"/>
        <v/>
      </c>
      <c r="G415" s="39" t="str">
        <f t="shared" si="141"/>
        <v>0</v>
      </c>
      <c r="H415" s="40" t="str">
        <f t="shared" si="142"/>
        <v/>
      </c>
    </row>
    <row r="416" spans="1:8" s="42" customFormat="1" ht="15" x14ac:dyDescent="0.2">
      <c r="B416" s="36" t="s">
        <v>112</v>
      </c>
      <c r="C416" s="37">
        <v>0</v>
      </c>
      <c r="D416" s="37">
        <v>0</v>
      </c>
      <c r="E416" s="38" t="str">
        <f t="shared" si="127"/>
        <v/>
      </c>
      <c r="F416" s="38" t="str">
        <f t="shared" si="128"/>
        <v/>
      </c>
      <c r="G416" s="39" t="str">
        <f t="shared" si="129"/>
        <v>0</v>
      </c>
      <c r="H416" s="40" t="str">
        <f t="shared" si="130"/>
        <v/>
      </c>
    </row>
    <row r="417" spans="1:8" s="42" customFormat="1" ht="15" x14ac:dyDescent="0.2">
      <c r="A417" s="45" t="s">
        <v>614</v>
      </c>
      <c r="B417" s="36" t="s">
        <v>604</v>
      </c>
      <c r="C417" s="37"/>
      <c r="D417" s="37">
        <v>0</v>
      </c>
      <c r="E417" s="38" t="str">
        <f t="shared" ref="E417:E419" si="143">+IF(C417=0,"",C417/C$329)</f>
        <v/>
      </c>
      <c r="F417" s="38" t="str">
        <f t="shared" ref="F417:F419" si="144">+IF(D417=0,"",D417/D$329)</f>
        <v/>
      </c>
      <c r="G417" s="39" t="str">
        <f t="shared" ref="G417:G419" si="145">+IF(OR(AND(D417=0),(C417=0)),"0",((D417-C417)/C417))</f>
        <v>0</v>
      </c>
      <c r="H417" s="40" t="str">
        <f t="shared" ref="H417:H419" si="146">+IF(OR(AND(E417=""),(G417="")),"",E417*G417)</f>
        <v/>
      </c>
    </row>
    <row r="418" spans="1:8" s="42" customFormat="1" ht="15" x14ac:dyDescent="0.2">
      <c r="A418" s="45" t="s">
        <v>614</v>
      </c>
      <c r="B418" s="36" t="s">
        <v>605</v>
      </c>
      <c r="C418" s="37"/>
      <c r="D418" s="37">
        <v>0</v>
      </c>
      <c r="E418" s="38" t="str">
        <f t="shared" si="143"/>
        <v/>
      </c>
      <c r="F418" s="38" t="str">
        <f t="shared" si="144"/>
        <v/>
      </c>
      <c r="G418" s="39" t="str">
        <f t="shared" si="145"/>
        <v>0</v>
      </c>
      <c r="H418" s="40" t="str">
        <f t="shared" si="146"/>
        <v/>
      </c>
    </row>
    <row r="419" spans="1:8" s="42" customFormat="1" ht="15" x14ac:dyDescent="0.2">
      <c r="A419" s="45" t="s">
        <v>614</v>
      </c>
      <c r="B419" s="36" t="s">
        <v>606</v>
      </c>
      <c r="C419" s="37"/>
      <c r="D419" s="37">
        <v>0</v>
      </c>
      <c r="E419" s="38" t="str">
        <f t="shared" si="143"/>
        <v/>
      </c>
      <c r="F419" s="38" t="str">
        <f t="shared" si="144"/>
        <v/>
      </c>
      <c r="G419" s="39" t="str">
        <f t="shared" si="145"/>
        <v>0</v>
      </c>
      <c r="H419" s="40" t="str">
        <f t="shared" si="146"/>
        <v/>
      </c>
    </row>
    <row r="420" spans="1:8" s="42" customFormat="1" ht="15" x14ac:dyDescent="0.2">
      <c r="B420" s="36" t="s">
        <v>543</v>
      </c>
      <c r="C420" s="37">
        <v>0</v>
      </c>
      <c r="D420" s="37">
        <v>0</v>
      </c>
      <c r="E420" s="38" t="str">
        <f t="shared" si="127"/>
        <v/>
      </c>
      <c r="F420" s="38" t="str">
        <f t="shared" si="128"/>
        <v/>
      </c>
      <c r="G420" s="39" t="str">
        <f t="shared" si="129"/>
        <v>0</v>
      </c>
      <c r="H420" s="40" t="str">
        <f t="shared" si="130"/>
        <v/>
      </c>
    </row>
    <row r="421" spans="1:8" s="42" customFormat="1" ht="15" x14ac:dyDescent="0.2">
      <c r="B421" s="36" t="s">
        <v>119</v>
      </c>
      <c r="C421" s="37">
        <v>0</v>
      </c>
      <c r="D421" s="37">
        <v>0</v>
      </c>
      <c r="E421" s="38" t="str">
        <f t="shared" si="127"/>
        <v/>
      </c>
      <c r="F421" s="38" t="str">
        <f t="shared" si="128"/>
        <v/>
      </c>
      <c r="G421" s="39" t="str">
        <f t="shared" si="129"/>
        <v>0</v>
      </c>
      <c r="H421" s="40" t="str">
        <f t="shared" si="130"/>
        <v/>
      </c>
    </row>
    <row r="422" spans="1:8" s="42" customFormat="1" ht="15" x14ac:dyDescent="0.2">
      <c r="B422" s="36" t="s">
        <v>128</v>
      </c>
      <c r="C422" s="37">
        <v>0</v>
      </c>
      <c r="D422" s="37">
        <v>0</v>
      </c>
      <c r="E422" s="38" t="str">
        <f t="shared" si="127"/>
        <v/>
      </c>
      <c r="F422" s="38" t="str">
        <f t="shared" si="128"/>
        <v/>
      </c>
      <c r="G422" s="39" t="str">
        <f t="shared" si="129"/>
        <v>0</v>
      </c>
      <c r="H422" s="40" t="str">
        <f t="shared" si="130"/>
        <v/>
      </c>
    </row>
    <row r="423" spans="1:8" s="42" customFormat="1" ht="15" x14ac:dyDescent="0.2">
      <c r="B423" s="36" t="s">
        <v>127</v>
      </c>
      <c r="C423" s="37">
        <v>3</v>
      </c>
      <c r="D423" s="37">
        <v>1</v>
      </c>
      <c r="E423" s="38">
        <f t="shared" si="127"/>
        <v>8.6455331412103754E-3</v>
      </c>
      <c r="F423" s="38">
        <f t="shared" si="128"/>
        <v>5.9880239520958087E-3</v>
      </c>
      <c r="G423" s="39">
        <f t="shared" si="129"/>
        <v>-0.66666666666666663</v>
      </c>
      <c r="H423" s="40">
        <f t="shared" si="130"/>
        <v>-5.7636887608069169E-3</v>
      </c>
    </row>
    <row r="424" spans="1:8" s="42" customFormat="1" ht="15" x14ac:dyDescent="0.2">
      <c r="B424" s="36" t="s">
        <v>301</v>
      </c>
      <c r="C424" s="37">
        <v>1</v>
      </c>
      <c r="D424" s="37">
        <v>0</v>
      </c>
      <c r="E424" s="38">
        <f t="shared" si="127"/>
        <v>2.881844380403458E-3</v>
      </c>
      <c r="F424" s="38" t="str">
        <f t="shared" si="128"/>
        <v/>
      </c>
      <c r="G424" s="39" t="str">
        <f t="shared" si="129"/>
        <v>0</v>
      </c>
      <c r="H424" s="40">
        <f t="shared" si="130"/>
        <v>0</v>
      </c>
    </row>
    <row r="425" spans="1:8" s="42" customFormat="1" ht="15" x14ac:dyDescent="0.2">
      <c r="B425" s="36" t="s">
        <v>544</v>
      </c>
      <c r="C425" s="37">
        <v>0</v>
      </c>
      <c r="D425" s="37">
        <v>0</v>
      </c>
      <c r="E425" s="38" t="str">
        <f t="shared" si="127"/>
        <v/>
      </c>
      <c r="F425" s="38" t="str">
        <f t="shared" si="128"/>
        <v/>
      </c>
      <c r="G425" s="39" t="str">
        <f t="shared" si="129"/>
        <v>0</v>
      </c>
      <c r="H425" s="40" t="str">
        <f t="shared" si="130"/>
        <v/>
      </c>
    </row>
    <row r="426" spans="1:8" s="42" customFormat="1" ht="30" x14ac:dyDescent="0.2">
      <c r="B426" s="36" t="s">
        <v>545</v>
      </c>
      <c r="C426" s="37">
        <v>0</v>
      </c>
      <c r="D426" s="37">
        <v>0</v>
      </c>
      <c r="E426" s="38" t="str">
        <f t="shared" si="127"/>
        <v/>
      </c>
      <c r="F426" s="38" t="str">
        <f t="shared" si="128"/>
        <v/>
      </c>
      <c r="G426" s="39" t="str">
        <f t="shared" si="129"/>
        <v>0</v>
      </c>
      <c r="H426" s="40" t="str">
        <f t="shared" si="130"/>
        <v/>
      </c>
    </row>
    <row r="427" spans="1:8" s="42" customFormat="1" ht="15" x14ac:dyDescent="0.2">
      <c r="B427" s="36" t="s">
        <v>546</v>
      </c>
      <c r="C427" s="37">
        <v>0</v>
      </c>
      <c r="D427" s="37">
        <v>0</v>
      </c>
      <c r="E427" s="38" t="str">
        <f t="shared" si="127"/>
        <v/>
      </c>
      <c r="F427" s="38" t="str">
        <f t="shared" si="128"/>
        <v/>
      </c>
      <c r="G427" s="39" t="str">
        <f t="shared" si="129"/>
        <v>0</v>
      </c>
      <c r="H427" s="40" t="str">
        <f t="shared" si="130"/>
        <v/>
      </c>
    </row>
    <row r="428" spans="1:8" s="42" customFormat="1" ht="15" x14ac:dyDescent="0.2">
      <c r="B428" s="36" t="s">
        <v>123</v>
      </c>
      <c r="C428" s="37">
        <v>0</v>
      </c>
      <c r="D428" s="37">
        <v>0</v>
      </c>
      <c r="E428" s="38" t="str">
        <f t="shared" si="127"/>
        <v/>
      </c>
      <c r="F428" s="38" t="str">
        <f t="shared" si="128"/>
        <v/>
      </c>
      <c r="G428" s="39" t="str">
        <f t="shared" si="129"/>
        <v>0</v>
      </c>
      <c r="H428" s="40" t="str">
        <f t="shared" si="130"/>
        <v/>
      </c>
    </row>
    <row r="429" spans="1:8" s="42" customFormat="1" ht="15" x14ac:dyDescent="0.2">
      <c r="B429" s="36" t="s">
        <v>302</v>
      </c>
      <c r="C429" s="37">
        <v>0</v>
      </c>
      <c r="D429" s="37">
        <v>0</v>
      </c>
      <c r="E429" s="38" t="str">
        <f t="shared" si="127"/>
        <v/>
      </c>
      <c r="F429" s="38" t="str">
        <f t="shared" si="128"/>
        <v/>
      </c>
      <c r="G429" s="39" t="str">
        <f t="shared" si="129"/>
        <v>0</v>
      </c>
      <c r="H429" s="40" t="str">
        <f t="shared" si="130"/>
        <v/>
      </c>
    </row>
    <row r="430" spans="1:8" s="42" customFormat="1" ht="15" x14ac:dyDescent="0.2">
      <c r="B430" s="36" t="s">
        <v>124</v>
      </c>
      <c r="C430" s="37">
        <v>0</v>
      </c>
      <c r="D430" s="37">
        <v>4</v>
      </c>
      <c r="E430" s="38" t="str">
        <f t="shared" si="127"/>
        <v/>
      </c>
      <c r="F430" s="38">
        <f t="shared" si="128"/>
        <v>2.3952095808383235E-2</v>
      </c>
      <c r="G430" s="39" t="str">
        <f t="shared" si="129"/>
        <v>0</v>
      </c>
      <c r="H430" s="40" t="str">
        <f t="shared" si="130"/>
        <v/>
      </c>
    </row>
    <row r="431" spans="1:8" s="42" customFormat="1" ht="15" x14ac:dyDescent="0.2">
      <c r="B431" s="36" t="s">
        <v>409</v>
      </c>
      <c r="C431" s="37">
        <v>0</v>
      </c>
      <c r="D431" s="37">
        <v>0</v>
      </c>
      <c r="E431" s="38" t="str">
        <f t="shared" si="127"/>
        <v/>
      </c>
      <c r="F431" s="38" t="str">
        <f t="shared" si="128"/>
        <v/>
      </c>
      <c r="G431" s="39" t="str">
        <f t="shared" si="129"/>
        <v>0</v>
      </c>
      <c r="H431" s="40" t="str">
        <f t="shared" si="130"/>
        <v/>
      </c>
    </row>
    <row r="432" spans="1:8" s="42" customFormat="1" ht="15" x14ac:dyDescent="0.2">
      <c r="B432" s="36" t="s">
        <v>122</v>
      </c>
      <c r="C432" s="37">
        <v>0</v>
      </c>
      <c r="D432" s="37">
        <v>2</v>
      </c>
      <c r="E432" s="38" t="str">
        <f t="shared" si="127"/>
        <v/>
      </c>
      <c r="F432" s="38">
        <f t="shared" si="128"/>
        <v>1.1976047904191617E-2</v>
      </c>
      <c r="G432" s="39" t="str">
        <f t="shared" si="129"/>
        <v>0</v>
      </c>
      <c r="H432" s="40" t="str">
        <f t="shared" si="130"/>
        <v/>
      </c>
    </row>
    <row r="433" spans="2:8" s="42" customFormat="1" ht="15" x14ac:dyDescent="0.2">
      <c r="B433" s="36" t="s">
        <v>303</v>
      </c>
      <c r="C433" s="37">
        <v>0</v>
      </c>
      <c r="D433" s="37">
        <v>0</v>
      </c>
      <c r="E433" s="38" t="str">
        <f t="shared" si="127"/>
        <v/>
      </c>
      <c r="F433" s="38" t="str">
        <f t="shared" si="128"/>
        <v/>
      </c>
      <c r="G433" s="39" t="str">
        <f t="shared" si="129"/>
        <v>0</v>
      </c>
      <c r="H433" s="40" t="str">
        <f t="shared" si="130"/>
        <v/>
      </c>
    </row>
    <row r="434" spans="2:8" s="42" customFormat="1" ht="15" x14ac:dyDescent="0.2">
      <c r="B434" s="36" t="s">
        <v>121</v>
      </c>
      <c r="C434" s="37">
        <v>0</v>
      </c>
      <c r="D434" s="37">
        <v>0</v>
      </c>
      <c r="E434" s="38" t="str">
        <f t="shared" si="127"/>
        <v/>
      </c>
      <c r="F434" s="38" t="str">
        <f t="shared" si="128"/>
        <v/>
      </c>
      <c r="G434" s="39" t="str">
        <f t="shared" si="129"/>
        <v>0</v>
      </c>
      <c r="H434" s="40" t="str">
        <f t="shared" si="130"/>
        <v/>
      </c>
    </row>
    <row r="435" spans="2:8" s="42" customFormat="1" ht="15" x14ac:dyDescent="0.2">
      <c r="B435" s="36" t="s">
        <v>373</v>
      </c>
      <c r="C435" s="37">
        <v>0</v>
      </c>
      <c r="D435" s="37">
        <v>0</v>
      </c>
      <c r="E435" s="38" t="str">
        <f t="shared" si="127"/>
        <v/>
      </c>
      <c r="F435" s="38" t="str">
        <f t="shared" si="128"/>
        <v/>
      </c>
      <c r="G435" s="39" t="str">
        <f t="shared" si="129"/>
        <v>0</v>
      </c>
      <c r="H435" s="40" t="str">
        <f t="shared" si="130"/>
        <v/>
      </c>
    </row>
    <row r="436" spans="2:8" s="42" customFormat="1" ht="15" x14ac:dyDescent="0.2">
      <c r="B436" s="36" t="s">
        <v>131</v>
      </c>
      <c r="C436" s="37">
        <v>0</v>
      </c>
      <c r="D436" s="37">
        <v>0</v>
      </c>
      <c r="E436" s="38" t="str">
        <f t="shared" si="127"/>
        <v/>
      </c>
      <c r="F436" s="38" t="str">
        <f t="shared" si="128"/>
        <v/>
      </c>
      <c r="G436" s="39" t="str">
        <f t="shared" si="129"/>
        <v>0</v>
      </c>
      <c r="H436" s="40" t="str">
        <f t="shared" si="130"/>
        <v/>
      </c>
    </row>
    <row r="437" spans="2:8" s="42" customFormat="1" ht="15" x14ac:dyDescent="0.2">
      <c r="B437" s="36" t="s">
        <v>118</v>
      </c>
      <c r="C437" s="37">
        <v>0</v>
      </c>
      <c r="D437" s="37">
        <v>0</v>
      </c>
      <c r="E437" s="38" t="str">
        <f t="shared" si="127"/>
        <v/>
      </c>
      <c r="F437" s="38" t="str">
        <f t="shared" si="128"/>
        <v/>
      </c>
      <c r="G437" s="39" t="str">
        <f t="shared" si="129"/>
        <v>0</v>
      </c>
      <c r="H437" s="40" t="str">
        <f t="shared" si="130"/>
        <v/>
      </c>
    </row>
    <row r="438" spans="2:8" s="42" customFormat="1" ht="15" x14ac:dyDescent="0.2">
      <c r="B438" s="36" t="s">
        <v>304</v>
      </c>
      <c r="C438" s="37">
        <v>0</v>
      </c>
      <c r="D438" s="37">
        <v>10</v>
      </c>
      <c r="E438" s="38" t="str">
        <f t="shared" si="127"/>
        <v/>
      </c>
      <c r="F438" s="38">
        <f t="shared" si="128"/>
        <v>5.9880239520958084E-2</v>
      </c>
      <c r="G438" s="39" t="str">
        <f t="shared" si="129"/>
        <v>0</v>
      </c>
      <c r="H438" s="40" t="str">
        <f t="shared" si="130"/>
        <v/>
      </c>
    </row>
    <row r="439" spans="2:8" s="42" customFormat="1" ht="15" x14ac:dyDescent="0.2">
      <c r="B439" s="36" t="s">
        <v>547</v>
      </c>
      <c r="C439" s="37">
        <v>0</v>
      </c>
      <c r="D439" s="37">
        <v>0</v>
      </c>
      <c r="E439" s="38" t="str">
        <f t="shared" si="127"/>
        <v/>
      </c>
      <c r="F439" s="38" t="str">
        <f t="shared" si="128"/>
        <v/>
      </c>
      <c r="G439" s="39" t="str">
        <f t="shared" si="129"/>
        <v>0</v>
      </c>
      <c r="H439" s="40" t="str">
        <f t="shared" si="130"/>
        <v/>
      </c>
    </row>
    <row r="440" spans="2:8" s="42" customFormat="1" ht="15" x14ac:dyDescent="0.2">
      <c r="B440" s="36" t="s">
        <v>125</v>
      </c>
      <c r="C440" s="37">
        <v>0</v>
      </c>
      <c r="D440" s="37">
        <v>0</v>
      </c>
      <c r="E440" s="38" t="str">
        <f t="shared" si="127"/>
        <v/>
      </c>
      <c r="F440" s="38" t="str">
        <f t="shared" si="128"/>
        <v/>
      </c>
      <c r="G440" s="39" t="str">
        <f t="shared" si="129"/>
        <v>0</v>
      </c>
      <c r="H440" s="40" t="str">
        <f t="shared" si="130"/>
        <v/>
      </c>
    </row>
    <row r="441" spans="2:8" s="42" customFormat="1" ht="15" x14ac:dyDescent="0.2">
      <c r="B441" s="36" t="s">
        <v>129</v>
      </c>
      <c r="C441" s="37">
        <v>0</v>
      </c>
      <c r="D441" s="37">
        <v>0</v>
      </c>
      <c r="E441" s="38" t="str">
        <f t="shared" si="127"/>
        <v/>
      </c>
      <c r="F441" s="38" t="str">
        <f t="shared" si="128"/>
        <v/>
      </c>
      <c r="G441" s="39" t="str">
        <f t="shared" si="129"/>
        <v>0</v>
      </c>
      <c r="H441" s="40" t="str">
        <f t="shared" si="130"/>
        <v/>
      </c>
    </row>
    <row r="442" spans="2:8" s="42" customFormat="1" ht="15" x14ac:dyDescent="0.2">
      <c r="B442" s="36" t="s">
        <v>116</v>
      </c>
      <c r="C442" s="37">
        <v>0</v>
      </c>
      <c r="D442" s="37">
        <v>0</v>
      </c>
      <c r="E442" s="38" t="str">
        <f t="shared" si="127"/>
        <v/>
      </c>
      <c r="F442" s="38" t="str">
        <f t="shared" si="128"/>
        <v/>
      </c>
      <c r="G442" s="39" t="str">
        <f t="shared" si="129"/>
        <v>0</v>
      </c>
      <c r="H442" s="40" t="str">
        <f t="shared" si="130"/>
        <v/>
      </c>
    </row>
    <row r="443" spans="2:8" s="42" customFormat="1" ht="15" x14ac:dyDescent="0.2">
      <c r="B443" s="36" t="s">
        <v>120</v>
      </c>
      <c r="C443" s="37">
        <v>0</v>
      </c>
      <c r="D443" s="37">
        <v>0</v>
      </c>
      <c r="E443" s="38" t="str">
        <f t="shared" si="127"/>
        <v/>
      </c>
      <c r="F443" s="38" t="str">
        <f t="shared" si="128"/>
        <v/>
      </c>
      <c r="G443" s="39" t="str">
        <f t="shared" si="129"/>
        <v>0</v>
      </c>
      <c r="H443" s="40" t="str">
        <f t="shared" si="130"/>
        <v/>
      </c>
    </row>
    <row r="444" spans="2:8" s="42" customFormat="1" ht="15" x14ac:dyDescent="0.2">
      <c r="B444" s="36" t="s">
        <v>126</v>
      </c>
      <c r="C444" s="37">
        <v>0</v>
      </c>
      <c r="D444" s="37">
        <v>0</v>
      </c>
      <c r="E444" s="38" t="str">
        <f t="shared" si="127"/>
        <v/>
      </c>
      <c r="F444" s="38" t="str">
        <f t="shared" si="128"/>
        <v/>
      </c>
      <c r="G444" s="39" t="str">
        <f t="shared" si="129"/>
        <v>0</v>
      </c>
      <c r="H444" s="40" t="str">
        <f t="shared" si="130"/>
        <v/>
      </c>
    </row>
    <row r="445" spans="2:8" s="42" customFormat="1" ht="15" x14ac:dyDescent="0.2">
      <c r="B445" s="36" t="s">
        <v>130</v>
      </c>
      <c r="C445" s="37">
        <v>0</v>
      </c>
      <c r="D445" s="37">
        <v>0</v>
      </c>
      <c r="E445" s="38" t="str">
        <f t="shared" si="127"/>
        <v/>
      </c>
      <c r="F445" s="38" t="str">
        <f t="shared" si="128"/>
        <v/>
      </c>
      <c r="G445" s="39" t="str">
        <f t="shared" si="129"/>
        <v>0</v>
      </c>
      <c r="H445" s="40" t="str">
        <f t="shared" si="130"/>
        <v/>
      </c>
    </row>
    <row r="446" spans="2:8" s="42" customFormat="1" ht="15" x14ac:dyDescent="0.2">
      <c r="B446" s="36" t="s">
        <v>305</v>
      </c>
      <c r="C446" s="37">
        <v>0</v>
      </c>
      <c r="D446" s="37">
        <v>0</v>
      </c>
      <c r="E446" s="38" t="str">
        <f t="shared" si="127"/>
        <v/>
      </c>
      <c r="F446" s="38" t="str">
        <f t="shared" si="128"/>
        <v/>
      </c>
      <c r="G446" s="39" t="str">
        <f t="shared" si="129"/>
        <v>0</v>
      </c>
      <c r="H446" s="40" t="str">
        <f t="shared" si="130"/>
        <v/>
      </c>
    </row>
    <row r="447" spans="2:8" s="42" customFormat="1" ht="30" x14ac:dyDescent="0.2">
      <c r="B447" s="36" t="s">
        <v>548</v>
      </c>
      <c r="C447" s="37">
        <v>0</v>
      </c>
      <c r="D447" s="37">
        <v>0</v>
      </c>
      <c r="E447" s="38" t="str">
        <f t="shared" si="127"/>
        <v/>
      </c>
      <c r="F447" s="38" t="str">
        <f t="shared" si="128"/>
        <v/>
      </c>
      <c r="G447" s="39" t="str">
        <f t="shared" si="129"/>
        <v>0</v>
      </c>
      <c r="H447" s="40" t="str">
        <f t="shared" si="130"/>
        <v/>
      </c>
    </row>
    <row r="448" spans="2:8" s="42" customFormat="1" ht="15" x14ac:dyDescent="0.2">
      <c r="B448" s="36" t="s">
        <v>306</v>
      </c>
      <c r="C448" s="37">
        <v>0</v>
      </c>
      <c r="D448" s="37">
        <v>0</v>
      </c>
      <c r="E448" s="38" t="str">
        <f t="shared" si="127"/>
        <v/>
      </c>
      <c r="F448" s="38" t="str">
        <f t="shared" si="128"/>
        <v/>
      </c>
      <c r="G448" s="39" t="str">
        <f t="shared" si="129"/>
        <v>0</v>
      </c>
      <c r="H448" s="40" t="str">
        <f t="shared" si="130"/>
        <v/>
      </c>
    </row>
    <row r="449" spans="2:8" s="42" customFormat="1" ht="15" x14ac:dyDescent="0.2">
      <c r="B449" s="36" t="s">
        <v>307</v>
      </c>
      <c r="C449" s="37">
        <v>0</v>
      </c>
      <c r="D449" s="37">
        <v>0</v>
      </c>
      <c r="E449" s="38" t="str">
        <f t="shared" si="127"/>
        <v/>
      </c>
      <c r="F449" s="38" t="str">
        <f t="shared" si="128"/>
        <v/>
      </c>
      <c r="G449" s="39" t="str">
        <f t="shared" si="129"/>
        <v>0</v>
      </c>
      <c r="H449" s="40" t="str">
        <f t="shared" si="130"/>
        <v/>
      </c>
    </row>
    <row r="450" spans="2:8" s="42" customFormat="1" ht="15" x14ac:dyDescent="0.2">
      <c r="B450" s="36" t="s">
        <v>549</v>
      </c>
      <c r="C450" s="37">
        <v>1</v>
      </c>
      <c r="D450" s="37">
        <v>0</v>
      </c>
      <c r="E450" s="38">
        <f t="shared" si="127"/>
        <v>2.881844380403458E-3</v>
      </c>
      <c r="F450" s="38" t="str">
        <f t="shared" si="128"/>
        <v/>
      </c>
      <c r="G450" s="39" t="str">
        <f t="shared" si="129"/>
        <v>0</v>
      </c>
      <c r="H450" s="40">
        <f t="shared" si="130"/>
        <v>0</v>
      </c>
    </row>
    <row r="451" spans="2:8" s="42" customFormat="1" ht="15" x14ac:dyDescent="0.2">
      <c r="B451" s="36" t="s">
        <v>308</v>
      </c>
      <c r="C451" s="37">
        <v>0</v>
      </c>
      <c r="D451" s="37">
        <v>0</v>
      </c>
      <c r="E451" s="38" t="str">
        <f t="shared" si="127"/>
        <v/>
      </c>
      <c r="F451" s="38" t="str">
        <f t="shared" si="128"/>
        <v/>
      </c>
      <c r="G451" s="39" t="str">
        <f t="shared" si="129"/>
        <v>0</v>
      </c>
      <c r="H451" s="40" t="str">
        <f t="shared" si="130"/>
        <v/>
      </c>
    </row>
    <row r="452" spans="2:8" s="42" customFormat="1" ht="15" x14ac:dyDescent="0.2">
      <c r="B452" s="36" t="s">
        <v>309</v>
      </c>
      <c r="C452" s="37">
        <v>0</v>
      </c>
      <c r="D452" s="37">
        <v>0</v>
      </c>
      <c r="E452" s="38" t="str">
        <f t="shared" si="127"/>
        <v/>
      </c>
      <c r="F452" s="38" t="str">
        <f t="shared" si="128"/>
        <v/>
      </c>
      <c r="G452" s="39" t="str">
        <f t="shared" si="129"/>
        <v>0</v>
      </c>
      <c r="H452" s="40" t="str">
        <f t="shared" si="130"/>
        <v/>
      </c>
    </row>
    <row r="453" spans="2:8" s="42" customFormat="1" ht="15" x14ac:dyDescent="0.2">
      <c r="B453" s="36" t="s">
        <v>310</v>
      </c>
      <c r="C453" s="37">
        <v>2</v>
      </c>
      <c r="D453" s="37">
        <v>0</v>
      </c>
      <c r="E453" s="38">
        <f t="shared" si="127"/>
        <v>5.763688760806916E-3</v>
      </c>
      <c r="F453" s="38" t="str">
        <f t="shared" si="128"/>
        <v/>
      </c>
      <c r="G453" s="39" t="str">
        <f t="shared" si="129"/>
        <v>0</v>
      </c>
      <c r="H453" s="40">
        <f t="shared" si="130"/>
        <v>0</v>
      </c>
    </row>
    <row r="454" spans="2:8" s="42" customFormat="1" ht="15" x14ac:dyDescent="0.2">
      <c r="B454" s="36" t="s">
        <v>117</v>
      </c>
      <c r="C454" s="37">
        <v>0</v>
      </c>
      <c r="D454" s="37">
        <v>0</v>
      </c>
      <c r="E454" s="38" t="str">
        <f t="shared" si="127"/>
        <v/>
      </c>
      <c r="F454" s="38" t="str">
        <f t="shared" si="128"/>
        <v/>
      </c>
      <c r="G454" s="39" t="str">
        <f t="shared" si="129"/>
        <v>0</v>
      </c>
      <c r="H454" s="40" t="str">
        <f t="shared" si="130"/>
        <v/>
      </c>
    </row>
    <row r="455" spans="2:8" s="42" customFormat="1" ht="15" x14ac:dyDescent="0.2">
      <c r="B455" s="36" t="s">
        <v>311</v>
      </c>
      <c r="C455" s="37">
        <v>0</v>
      </c>
      <c r="D455" s="37">
        <v>0</v>
      </c>
      <c r="E455" s="38" t="str">
        <f t="shared" si="127"/>
        <v/>
      </c>
      <c r="F455" s="38" t="str">
        <f t="shared" si="128"/>
        <v/>
      </c>
      <c r="G455" s="39" t="str">
        <f t="shared" si="129"/>
        <v>0</v>
      </c>
      <c r="H455" s="40" t="str">
        <f t="shared" si="130"/>
        <v/>
      </c>
    </row>
    <row r="456" spans="2:8" s="42" customFormat="1" ht="15" x14ac:dyDescent="0.2">
      <c r="B456" s="36" t="s">
        <v>312</v>
      </c>
      <c r="C456" s="37">
        <v>0</v>
      </c>
      <c r="D456" s="37">
        <v>0</v>
      </c>
      <c r="E456" s="38" t="str">
        <f t="shared" si="127"/>
        <v/>
      </c>
      <c r="F456" s="38" t="str">
        <f t="shared" si="128"/>
        <v/>
      </c>
      <c r="G456" s="39" t="str">
        <f t="shared" si="129"/>
        <v>0</v>
      </c>
      <c r="H456" s="40" t="str">
        <f t="shared" si="130"/>
        <v/>
      </c>
    </row>
    <row r="457" spans="2:8" s="42" customFormat="1" ht="15" x14ac:dyDescent="0.2">
      <c r="B457" s="36" t="s">
        <v>550</v>
      </c>
      <c r="C457" s="37">
        <v>0</v>
      </c>
      <c r="D457" s="37">
        <v>0</v>
      </c>
      <c r="E457" s="38" t="str">
        <f t="shared" si="127"/>
        <v/>
      </c>
      <c r="F457" s="38" t="str">
        <f t="shared" si="128"/>
        <v/>
      </c>
      <c r="G457" s="39" t="str">
        <f t="shared" si="129"/>
        <v>0</v>
      </c>
      <c r="H457" s="40" t="str">
        <f t="shared" si="130"/>
        <v/>
      </c>
    </row>
    <row r="458" spans="2:8" s="42" customFormat="1" ht="15" x14ac:dyDescent="0.2">
      <c r="B458" s="36" t="s">
        <v>313</v>
      </c>
      <c r="C458" s="37">
        <v>0</v>
      </c>
      <c r="D458" s="37">
        <v>0</v>
      </c>
      <c r="E458" s="38" t="str">
        <f t="shared" si="127"/>
        <v/>
      </c>
      <c r="F458" s="38" t="str">
        <f t="shared" si="128"/>
        <v/>
      </c>
      <c r="G458" s="39" t="str">
        <f t="shared" si="129"/>
        <v>0</v>
      </c>
      <c r="H458" s="40" t="str">
        <f t="shared" si="130"/>
        <v/>
      </c>
    </row>
    <row r="459" spans="2:8" s="42" customFormat="1" ht="15" x14ac:dyDescent="0.2">
      <c r="B459" s="36" t="s">
        <v>314</v>
      </c>
      <c r="C459" s="37">
        <v>0</v>
      </c>
      <c r="D459" s="37">
        <v>0</v>
      </c>
      <c r="E459" s="38" t="str">
        <f t="shared" si="127"/>
        <v/>
      </c>
      <c r="F459" s="38" t="str">
        <f t="shared" si="128"/>
        <v/>
      </c>
      <c r="G459" s="39" t="str">
        <f t="shared" si="129"/>
        <v>0</v>
      </c>
      <c r="H459" s="40" t="str">
        <f t="shared" si="130"/>
        <v/>
      </c>
    </row>
    <row r="460" spans="2:8" s="42" customFormat="1" ht="15" x14ac:dyDescent="0.2">
      <c r="B460" s="36" t="s">
        <v>315</v>
      </c>
      <c r="C460" s="37">
        <v>0</v>
      </c>
      <c r="D460" s="37">
        <v>0</v>
      </c>
      <c r="E460" s="38" t="str">
        <f t="shared" si="127"/>
        <v/>
      </c>
      <c r="F460" s="38" t="str">
        <f t="shared" si="128"/>
        <v/>
      </c>
      <c r="G460" s="39" t="str">
        <f t="shared" si="129"/>
        <v>0</v>
      </c>
      <c r="H460" s="40" t="str">
        <f t="shared" si="130"/>
        <v/>
      </c>
    </row>
    <row r="461" spans="2:8" s="42" customFormat="1" ht="15" x14ac:dyDescent="0.2">
      <c r="B461" s="36" t="s">
        <v>316</v>
      </c>
      <c r="C461" s="37">
        <v>0</v>
      </c>
      <c r="D461" s="37">
        <v>0</v>
      </c>
      <c r="E461" s="38" t="str">
        <f t="shared" si="127"/>
        <v/>
      </c>
      <c r="F461" s="38" t="str">
        <f t="shared" si="128"/>
        <v/>
      </c>
      <c r="G461" s="39" t="str">
        <f t="shared" si="129"/>
        <v>0</v>
      </c>
      <c r="H461" s="40" t="str">
        <f t="shared" si="130"/>
        <v/>
      </c>
    </row>
    <row r="462" spans="2:8" s="42" customFormat="1" ht="15" x14ac:dyDescent="0.2">
      <c r="B462" s="36" t="s">
        <v>140</v>
      </c>
      <c r="C462" s="37">
        <v>0</v>
      </c>
      <c r="D462" s="37">
        <v>0</v>
      </c>
      <c r="E462" s="38" t="str">
        <f t="shared" si="127"/>
        <v/>
      </c>
      <c r="F462" s="38" t="str">
        <f t="shared" si="128"/>
        <v/>
      </c>
      <c r="G462" s="39" t="str">
        <f t="shared" si="129"/>
        <v>0</v>
      </c>
      <c r="H462" s="40" t="str">
        <f t="shared" si="130"/>
        <v/>
      </c>
    </row>
    <row r="463" spans="2:8" s="42" customFormat="1" ht="30" x14ac:dyDescent="0.2">
      <c r="B463" s="36" t="s">
        <v>141</v>
      </c>
      <c r="C463" s="37">
        <v>0</v>
      </c>
      <c r="D463" s="37">
        <v>0</v>
      </c>
      <c r="E463" s="38" t="str">
        <f t="shared" si="127"/>
        <v/>
      </c>
      <c r="F463" s="38" t="str">
        <f t="shared" si="128"/>
        <v/>
      </c>
      <c r="G463" s="39" t="str">
        <f t="shared" si="129"/>
        <v>0</v>
      </c>
      <c r="H463" s="40" t="str">
        <f t="shared" si="130"/>
        <v/>
      </c>
    </row>
    <row r="464" spans="2:8" s="42" customFormat="1" ht="15" x14ac:dyDescent="0.2">
      <c r="B464" s="36" t="s">
        <v>317</v>
      </c>
      <c r="C464" s="37">
        <v>0</v>
      </c>
      <c r="D464" s="37">
        <v>0</v>
      </c>
      <c r="E464" s="38" t="str">
        <f t="shared" si="127"/>
        <v/>
      </c>
      <c r="F464" s="38" t="str">
        <f t="shared" si="128"/>
        <v/>
      </c>
      <c r="G464" s="39" t="str">
        <f t="shared" si="129"/>
        <v>0</v>
      </c>
      <c r="H464" s="40" t="str">
        <f t="shared" si="130"/>
        <v/>
      </c>
    </row>
    <row r="465" spans="2:8" s="42" customFormat="1" ht="15" x14ac:dyDescent="0.2">
      <c r="B465" s="36" t="s">
        <v>318</v>
      </c>
      <c r="C465" s="37">
        <v>0</v>
      </c>
      <c r="D465" s="37">
        <v>0</v>
      </c>
      <c r="E465" s="38" t="str">
        <f t="shared" si="127"/>
        <v/>
      </c>
      <c r="F465" s="38" t="str">
        <f t="shared" si="128"/>
        <v/>
      </c>
      <c r="G465" s="39" t="str">
        <f t="shared" si="129"/>
        <v>0</v>
      </c>
      <c r="H465" s="40" t="str">
        <f t="shared" si="130"/>
        <v/>
      </c>
    </row>
    <row r="466" spans="2:8" s="42" customFormat="1" ht="30" x14ac:dyDescent="0.2">
      <c r="B466" s="36" t="s">
        <v>319</v>
      </c>
      <c r="C466" s="37">
        <v>0</v>
      </c>
      <c r="D466" s="37">
        <v>0</v>
      </c>
      <c r="E466" s="38" t="str">
        <f t="shared" si="127"/>
        <v/>
      </c>
      <c r="F466" s="38" t="str">
        <f t="shared" si="128"/>
        <v/>
      </c>
      <c r="G466" s="39" t="str">
        <f t="shared" si="129"/>
        <v>0</v>
      </c>
      <c r="H466" s="40" t="str">
        <f t="shared" si="130"/>
        <v/>
      </c>
    </row>
    <row r="467" spans="2:8" s="42" customFormat="1" ht="15" x14ac:dyDescent="0.2">
      <c r="B467" s="36" t="s">
        <v>138</v>
      </c>
      <c r="C467" s="37">
        <v>1</v>
      </c>
      <c r="D467" s="37">
        <v>5</v>
      </c>
      <c r="E467" s="38">
        <f t="shared" si="127"/>
        <v>2.881844380403458E-3</v>
      </c>
      <c r="F467" s="38">
        <f t="shared" si="128"/>
        <v>2.9940119760479042E-2</v>
      </c>
      <c r="G467" s="39">
        <f t="shared" si="129"/>
        <v>4</v>
      </c>
      <c r="H467" s="40">
        <f t="shared" si="130"/>
        <v>1.1527377521613832E-2</v>
      </c>
    </row>
    <row r="468" spans="2:8" s="42" customFormat="1" ht="15" x14ac:dyDescent="0.2">
      <c r="B468" s="36" t="s">
        <v>320</v>
      </c>
      <c r="C468" s="37">
        <v>0</v>
      </c>
      <c r="D468" s="37">
        <v>0</v>
      </c>
      <c r="E468" s="38" t="str">
        <f t="shared" si="127"/>
        <v/>
      </c>
      <c r="F468" s="38" t="str">
        <f t="shared" si="128"/>
        <v/>
      </c>
      <c r="G468" s="39" t="str">
        <f t="shared" si="129"/>
        <v>0</v>
      </c>
      <c r="H468" s="40" t="str">
        <f t="shared" si="130"/>
        <v/>
      </c>
    </row>
    <row r="469" spans="2:8" s="42" customFormat="1" ht="15" x14ac:dyDescent="0.2">
      <c r="B469" s="36" t="s">
        <v>321</v>
      </c>
      <c r="C469" s="37">
        <v>0</v>
      </c>
      <c r="D469" s="37">
        <v>0</v>
      </c>
      <c r="E469" s="38" t="str">
        <f t="shared" ref="E469:E534" si="147">+IF(C469=0,"",C469/C$329)</f>
        <v/>
      </c>
      <c r="F469" s="38" t="str">
        <f t="shared" ref="F469:F534" si="148">+IF(D469=0,"",D469/D$329)</f>
        <v/>
      </c>
      <c r="G469" s="39" t="str">
        <f t="shared" ref="G469:G534" si="149">+IF(OR(AND(D469=0),(C469=0)),"0",((D469-C469)/C469))</f>
        <v>0</v>
      </c>
      <c r="H469" s="40" t="str">
        <f t="shared" ref="H469:H534" si="150">+IF(OR(AND(E469=""),(G469="")),"",E469*G469)</f>
        <v/>
      </c>
    </row>
    <row r="470" spans="2:8" s="42" customFormat="1" ht="15" x14ac:dyDescent="0.2">
      <c r="B470" s="36" t="s">
        <v>322</v>
      </c>
      <c r="C470" s="37">
        <v>0</v>
      </c>
      <c r="D470" s="37">
        <v>0</v>
      </c>
      <c r="E470" s="38" t="str">
        <f t="shared" si="147"/>
        <v/>
      </c>
      <c r="F470" s="38" t="str">
        <f t="shared" si="148"/>
        <v/>
      </c>
      <c r="G470" s="39" t="str">
        <f t="shared" si="149"/>
        <v>0</v>
      </c>
      <c r="H470" s="40" t="str">
        <f t="shared" si="150"/>
        <v/>
      </c>
    </row>
    <row r="471" spans="2:8" s="42" customFormat="1" ht="30" x14ac:dyDescent="0.2">
      <c r="B471" s="36" t="s">
        <v>323</v>
      </c>
      <c r="C471" s="37">
        <v>0</v>
      </c>
      <c r="D471" s="37">
        <v>0</v>
      </c>
      <c r="E471" s="38" t="str">
        <f t="shared" si="147"/>
        <v/>
      </c>
      <c r="F471" s="38" t="str">
        <f t="shared" si="148"/>
        <v/>
      </c>
      <c r="G471" s="39" t="str">
        <f t="shared" si="149"/>
        <v>0</v>
      </c>
      <c r="H471" s="40" t="str">
        <f t="shared" si="150"/>
        <v/>
      </c>
    </row>
    <row r="472" spans="2:8" s="42" customFormat="1" ht="15" x14ac:dyDescent="0.2">
      <c r="B472" s="36" t="s">
        <v>136</v>
      </c>
      <c r="C472" s="37">
        <v>0</v>
      </c>
      <c r="D472" s="37">
        <v>0</v>
      </c>
      <c r="E472" s="38" t="str">
        <f t="shared" si="147"/>
        <v/>
      </c>
      <c r="F472" s="38" t="str">
        <f t="shared" si="148"/>
        <v/>
      </c>
      <c r="G472" s="39" t="str">
        <f t="shared" si="149"/>
        <v>0</v>
      </c>
      <c r="H472" s="40" t="str">
        <f t="shared" si="150"/>
        <v/>
      </c>
    </row>
    <row r="473" spans="2:8" s="42" customFormat="1" ht="15" x14ac:dyDescent="0.2">
      <c r="B473" s="36" t="s">
        <v>324</v>
      </c>
      <c r="C473" s="37">
        <v>0</v>
      </c>
      <c r="D473" s="37">
        <v>0</v>
      </c>
      <c r="E473" s="38" t="str">
        <f t="shared" si="147"/>
        <v/>
      </c>
      <c r="F473" s="38" t="str">
        <f t="shared" si="148"/>
        <v/>
      </c>
      <c r="G473" s="39" t="str">
        <f t="shared" si="149"/>
        <v>0</v>
      </c>
      <c r="H473" s="40" t="str">
        <f t="shared" si="150"/>
        <v/>
      </c>
    </row>
    <row r="474" spans="2:8" s="42" customFormat="1" ht="15" x14ac:dyDescent="0.2">
      <c r="B474" s="36" t="s">
        <v>325</v>
      </c>
      <c r="C474" s="37">
        <v>0</v>
      </c>
      <c r="D474" s="37">
        <v>0</v>
      </c>
      <c r="E474" s="38" t="str">
        <f t="shared" si="147"/>
        <v/>
      </c>
      <c r="F474" s="38" t="str">
        <f t="shared" si="148"/>
        <v/>
      </c>
      <c r="G474" s="39" t="str">
        <f t="shared" si="149"/>
        <v>0</v>
      </c>
      <c r="H474" s="40" t="str">
        <f t="shared" si="150"/>
        <v/>
      </c>
    </row>
    <row r="475" spans="2:8" s="42" customFormat="1" ht="15" x14ac:dyDescent="0.2">
      <c r="B475" s="36" t="s">
        <v>551</v>
      </c>
      <c r="C475" s="37">
        <v>0</v>
      </c>
      <c r="D475" s="37">
        <v>0</v>
      </c>
      <c r="E475" s="38" t="str">
        <f t="shared" si="147"/>
        <v/>
      </c>
      <c r="F475" s="38" t="str">
        <f t="shared" si="148"/>
        <v/>
      </c>
      <c r="G475" s="39" t="str">
        <f t="shared" si="149"/>
        <v>0</v>
      </c>
      <c r="H475" s="40" t="str">
        <f t="shared" si="150"/>
        <v/>
      </c>
    </row>
    <row r="476" spans="2:8" s="42" customFormat="1" ht="15" x14ac:dyDescent="0.2">
      <c r="B476" s="36" t="s">
        <v>144</v>
      </c>
      <c r="C476" s="37">
        <v>0</v>
      </c>
      <c r="D476" s="37">
        <v>0</v>
      </c>
      <c r="E476" s="38" t="str">
        <f t="shared" si="147"/>
        <v/>
      </c>
      <c r="F476" s="38" t="str">
        <f t="shared" si="148"/>
        <v/>
      </c>
      <c r="G476" s="39" t="str">
        <f t="shared" si="149"/>
        <v>0</v>
      </c>
      <c r="H476" s="40" t="str">
        <f t="shared" si="150"/>
        <v/>
      </c>
    </row>
    <row r="477" spans="2:8" s="42" customFormat="1" ht="15" x14ac:dyDescent="0.2">
      <c r="B477" s="36" t="s">
        <v>552</v>
      </c>
      <c r="C477" s="37">
        <v>0</v>
      </c>
      <c r="D477" s="37">
        <v>0</v>
      </c>
      <c r="E477" s="38" t="str">
        <f t="shared" si="147"/>
        <v/>
      </c>
      <c r="F477" s="38" t="str">
        <f t="shared" si="148"/>
        <v/>
      </c>
      <c r="G477" s="39" t="str">
        <f t="shared" si="149"/>
        <v>0</v>
      </c>
      <c r="H477" s="40" t="str">
        <f t="shared" si="150"/>
        <v/>
      </c>
    </row>
    <row r="478" spans="2:8" s="42" customFormat="1" ht="15" x14ac:dyDescent="0.2">
      <c r="B478" s="36" t="s">
        <v>137</v>
      </c>
      <c r="C478" s="37">
        <v>0</v>
      </c>
      <c r="D478" s="37">
        <v>0</v>
      </c>
      <c r="E478" s="38" t="str">
        <f t="shared" si="147"/>
        <v/>
      </c>
      <c r="F478" s="38" t="str">
        <f t="shared" si="148"/>
        <v/>
      </c>
      <c r="G478" s="39" t="str">
        <f t="shared" si="149"/>
        <v>0</v>
      </c>
      <c r="H478" s="40" t="str">
        <f t="shared" si="150"/>
        <v/>
      </c>
    </row>
    <row r="479" spans="2:8" s="42" customFormat="1" ht="30" x14ac:dyDescent="0.2">
      <c r="B479" s="36" t="s">
        <v>326</v>
      </c>
      <c r="C479" s="37">
        <v>0</v>
      </c>
      <c r="D479" s="37">
        <v>0</v>
      </c>
      <c r="E479" s="38" t="str">
        <f t="shared" si="147"/>
        <v/>
      </c>
      <c r="F479" s="38" t="str">
        <f t="shared" si="148"/>
        <v/>
      </c>
      <c r="G479" s="39" t="str">
        <f t="shared" si="149"/>
        <v>0</v>
      </c>
      <c r="H479" s="40" t="str">
        <f t="shared" si="150"/>
        <v/>
      </c>
    </row>
    <row r="480" spans="2:8" s="42" customFormat="1" ht="15" x14ac:dyDescent="0.2">
      <c r="B480" s="36" t="s">
        <v>139</v>
      </c>
      <c r="C480" s="37">
        <v>0</v>
      </c>
      <c r="D480" s="37">
        <v>0</v>
      </c>
      <c r="E480" s="38" t="str">
        <f t="shared" si="147"/>
        <v/>
      </c>
      <c r="F480" s="38" t="str">
        <f t="shared" si="148"/>
        <v/>
      </c>
      <c r="G480" s="39" t="str">
        <f t="shared" si="149"/>
        <v>0</v>
      </c>
      <c r="H480" s="40" t="str">
        <f t="shared" si="150"/>
        <v/>
      </c>
    </row>
    <row r="481" spans="2:8" s="42" customFormat="1" ht="30" x14ac:dyDescent="0.2">
      <c r="B481" s="36" t="s">
        <v>327</v>
      </c>
      <c r="C481" s="37">
        <v>0</v>
      </c>
      <c r="D481" s="37">
        <v>1</v>
      </c>
      <c r="E481" s="38" t="str">
        <f t="shared" si="147"/>
        <v/>
      </c>
      <c r="F481" s="38">
        <f t="shared" si="148"/>
        <v>5.9880239520958087E-3</v>
      </c>
      <c r="G481" s="39" t="str">
        <f t="shared" si="149"/>
        <v>0</v>
      </c>
      <c r="H481" s="40" t="str">
        <f t="shared" si="150"/>
        <v/>
      </c>
    </row>
    <row r="482" spans="2:8" s="42" customFormat="1" ht="30" x14ac:dyDescent="0.2">
      <c r="B482" s="36" t="s">
        <v>328</v>
      </c>
      <c r="C482" s="37">
        <v>0</v>
      </c>
      <c r="D482" s="37">
        <v>0</v>
      </c>
      <c r="E482" s="38" t="str">
        <f t="shared" si="147"/>
        <v/>
      </c>
      <c r="F482" s="38" t="str">
        <f t="shared" si="148"/>
        <v/>
      </c>
      <c r="G482" s="39" t="str">
        <f t="shared" si="149"/>
        <v>0</v>
      </c>
      <c r="H482" s="40" t="str">
        <f t="shared" si="150"/>
        <v/>
      </c>
    </row>
    <row r="483" spans="2:8" s="42" customFormat="1" ht="15" x14ac:dyDescent="0.2">
      <c r="B483" s="36" t="s">
        <v>132</v>
      </c>
      <c r="C483" s="37">
        <v>0</v>
      </c>
      <c r="D483" s="37">
        <v>0</v>
      </c>
      <c r="E483" s="38" t="str">
        <f t="shared" si="147"/>
        <v/>
      </c>
      <c r="F483" s="38" t="str">
        <f t="shared" si="148"/>
        <v/>
      </c>
      <c r="G483" s="39" t="str">
        <f t="shared" si="149"/>
        <v>0</v>
      </c>
      <c r="H483" s="40" t="str">
        <f t="shared" si="150"/>
        <v/>
      </c>
    </row>
    <row r="484" spans="2:8" s="42" customFormat="1" ht="30" x14ac:dyDescent="0.2">
      <c r="B484" s="36" t="s">
        <v>553</v>
      </c>
      <c r="C484" s="37">
        <v>0</v>
      </c>
      <c r="D484" s="37">
        <v>0</v>
      </c>
      <c r="E484" s="38" t="str">
        <f t="shared" si="147"/>
        <v/>
      </c>
      <c r="F484" s="38" t="str">
        <f t="shared" si="148"/>
        <v/>
      </c>
      <c r="G484" s="39" t="str">
        <f t="shared" si="149"/>
        <v>0</v>
      </c>
      <c r="H484" s="40" t="str">
        <f t="shared" si="150"/>
        <v/>
      </c>
    </row>
    <row r="485" spans="2:8" s="42" customFormat="1" ht="30" x14ac:dyDescent="0.2">
      <c r="B485" s="36" t="s">
        <v>329</v>
      </c>
      <c r="C485" s="37">
        <v>0</v>
      </c>
      <c r="D485" s="37">
        <v>0</v>
      </c>
      <c r="E485" s="38" t="str">
        <f t="shared" si="147"/>
        <v/>
      </c>
      <c r="F485" s="38" t="str">
        <f t="shared" si="148"/>
        <v/>
      </c>
      <c r="G485" s="39" t="str">
        <f t="shared" si="149"/>
        <v>0</v>
      </c>
      <c r="H485" s="40" t="str">
        <f t="shared" si="150"/>
        <v/>
      </c>
    </row>
    <row r="486" spans="2:8" s="42" customFormat="1" ht="30" x14ac:dyDescent="0.2">
      <c r="B486" s="36" t="s">
        <v>618</v>
      </c>
      <c r="C486" s="37">
        <v>0</v>
      </c>
      <c r="D486" s="37"/>
      <c r="E486" s="38" t="str">
        <f t="shared" si="147"/>
        <v/>
      </c>
      <c r="F486" s="38" t="str">
        <f t="shared" si="148"/>
        <v/>
      </c>
      <c r="G486" s="39" t="str">
        <f t="shared" si="149"/>
        <v>0</v>
      </c>
      <c r="H486" s="40" t="str">
        <f t="shared" si="150"/>
        <v/>
      </c>
    </row>
    <row r="487" spans="2:8" s="42" customFormat="1" ht="15" x14ac:dyDescent="0.2">
      <c r="B487" s="36" t="s">
        <v>330</v>
      </c>
      <c r="C487" s="37">
        <v>0</v>
      </c>
      <c r="D487" s="37"/>
      <c r="E487" s="38" t="str">
        <f t="shared" si="147"/>
        <v/>
      </c>
      <c r="F487" s="38" t="str">
        <f t="shared" si="148"/>
        <v/>
      </c>
      <c r="G487" s="39" t="str">
        <f t="shared" si="149"/>
        <v>0</v>
      </c>
      <c r="H487" s="40" t="str">
        <f t="shared" si="150"/>
        <v/>
      </c>
    </row>
    <row r="488" spans="2:8" s="42" customFormat="1" ht="15" x14ac:dyDescent="0.2">
      <c r="B488" s="36" t="s">
        <v>331</v>
      </c>
      <c r="C488" s="37">
        <v>0</v>
      </c>
      <c r="D488" s="37"/>
      <c r="E488" s="38" t="str">
        <f t="shared" si="147"/>
        <v/>
      </c>
      <c r="F488" s="38" t="str">
        <f t="shared" si="148"/>
        <v/>
      </c>
      <c r="G488" s="39" t="str">
        <f t="shared" si="149"/>
        <v>0</v>
      </c>
      <c r="H488" s="40" t="str">
        <f t="shared" si="150"/>
        <v/>
      </c>
    </row>
    <row r="489" spans="2:8" s="42" customFormat="1" ht="15" x14ac:dyDescent="0.2">
      <c r="B489" s="36" t="s">
        <v>332</v>
      </c>
      <c r="C489" s="37">
        <v>0</v>
      </c>
      <c r="D489" s="37"/>
      <c r="E489" s="38" t="str">
        <f t="shared" si="147"/>
        <v/>
      </c>
      <c r="F489" s="38" t="str">
        <f t="shared" si="148"/>
        <v/>
      </c>
      <c r="G489" s="39" t="str">
        <f t="shared" si="149"/>
        <v>0</v>
      </c>
      <c r="H489" s="40" t="str">
        <f t="shared" si="150"/>
        <v/>
      </c>
    </row>
    <row r="490" spans="2:8" s="42" customFormat="1" ht="15" x14ac:dyDescent="0.2">
      <c r="B490" s="36" t="s">
        <v>333</v>
      </c>
      <c r="C490" s="37">
        <v>0</v>
      </c>
      <c r="D490" s="37">
        <v>0</v>
      </c>
      <c r="E490" s="38" t="str">
        <f t="shared" si="147"/>
        <v/>
      </c>
      <c r="F490" s="38" t="str">
        <f t="shared" si="148"/>
        <v/>
      </c>
      <c r="G490" s="39" t="str">
        <f t="shared" si="149"/>
        <v>0</v>
      </c>
      <c r="H490" s="40" t="str">
        <f t="shared" si="150"/>
        <v/>
      </c>
    </row>
    <row r="491" spans="2:8" s="42" customFormat="1" ht="15" x14ac:dyDescent="0.2">
      <c r="B491" s="36" t="s">
        <v>554</v>
      </c>
      <c r="C491" s="37">
        <v>0</v>
      </c>
      <c r="D491" s="37">
        <v>0</v>
      </c>
      <c r="E491" s="38" t="str">
        <f t="shared" si="147"/>
        <v/>
      </c>
      <c r="F491" s="38" t="str">
        <f t="shared" si="148"/>
        <v/>
      </c>
      <c r="G491" s="39" t="str">
        <f t="shared" si="149"/>
        <v>0</v>
      </c>
      <c r="H491" s="40" t="str">
        <f t="shared" si="150"/>
        <v/>
      </c>
    </row>
    <row r="492" spans="2:8" s="42" customFormat="1" ht="15" x14ac:dyDescent="0.2">
      <c r="B492" s="36" t="s">
        <v>555</v>
      </c>
      <c r="C492" s="37">
        <v>0</v>
      </c>
      <c r="D492" s="37">
        <v>0</v>
      </c>
      <c r="E492" s="38" t="str">
        <f t="shared" si="147"/>
        <v/>
      </c>
      <c r="F492" s="38" t="str">
        <f t="shared" si="148"/>
        <v/>
      </c>
      <c r="G492" s="39" t="str">
        <f t="shared" si="149"/>
        <v>0</v>
      </c>
      <c r="H492" s="40" t="str">
        <f t="shared" si="150"/>
        <v/>
      </c>
    </row>
    <row r="493" spans="2:8" s="42" customFormat="1" ht="15" x14ac:dyDescent="0.2">
      <c r="B493" s="36" t="s">
        <v>334</v>
      </c>
      <c r="C493" s="37">
        <v>0</v>
      </c>
      <c r="D493" s="37">
        <v>0</v>
      </c>
      <c r="E493" s="38" t="str">
        <f t="shared" si="147"/>
        <v/>
      </c>
      <c r="F493" s="38" t="str">
        <f t="shared" si="148"/>
        <v/>
      </c>
      <c r="G493" s="39" t="str">
        <f t="shared" si="149"/>
        <v>0</v>
      </c>
      <c r="H493" s="40" t="str">
        <f t="shared" si="150"/>
        <v/>
      </c>
    </row>
    <row r="494" spans="2:8" s="42" customFormat="1" ht="30" x14ac:dyDescent="0.2">
      <c r="B494" s="36" t="s">
        <v>335</v>
      </c>
      <c r="C494" s="37">
        <v>0</v>
      </c>
      <c r="D494" s="37">
        <v>0</v>
      </c>
      <c r="E494" s="38" t="str">
        <f t="shared" si="147"/>
        <v/>
      </c>
      <c r="F494" s="38" t="str">
        <f t="shared" si="148"/>
        <v/>
      </c>
      <c r="G494" s="39" t="str">
        <f t="shared" si="149"/>
        <v>0</v>
      </c>
      <c r="H494" s="40" t="str">
        <f t="shared" si="150"/>
        <v/>
      </c>
    </row>
    <row r="495" spans="2:8" s="42" customFormat="1" ht="15" x14ac:dyDescent="0.2">
      <c r="B495" s="36" t="s">
        <v>336</v>
      </c>
      <c r="C495" s="37">
        <v>0</v>
      </c>
      <c r="D495" s="37">
        <v>0</v>
      </c>
      <c r="E495" s="38" t="str">
        <f t="shared" si="147"/>
        <v/>
      </c>
      <c r="F495" s="38" t="str">
        <f t="shared" si="148"/>
        <v/>
      </c>
      <c r="G495" s="39" t="str">
        <f t="shared" si="149"/>
        <v>0</v>
      </c>
      <c r="H495" s="40" t="str">
        <f t="shared" si="150"/>
        <v/>
      </c>
    </row>
    <row r="496" spans="2:8" s="42" customFormat="1" ht="15" x14ac:dyDescent="0.2">
      <c r="B496" s="36" t="s">
        <v>134</v>
      </c>
      <c r="C496" s="37">
        <v>0</v>
      </c>
      <c r="D496" s="37">
        <v>0</v>
      </c>
      <c r="E496" s="38" t="str">
        <f t="shared" si="147"/>
        <v/>
      </c>
      <c r="F496" s="38" t="str">
        <f t="shared" si="148"/>
        <v/>
      </c>
      <c r="G496" s="39" t="str">
        <f t="shared" si="149"/>
        <v>0</v>
      </c>
      <c r="H496" s="40" t="str">
        <f t="shared" si="150"/>
        <v/>
      </c>
    </row>
    <row r="497" spans="1:8" s="42" customFormat="1" ht="30" x14ac:dyDescent="0.2">
      <c r="B497" s="36" t="s">
        <v>337</v>
      </c>
      <c r="C497" s="37">
        <v>0</v>
      </c>
      <c r="D497" s="37">
        <v>0</v>
      </c>
      <c r="E497" s="38" t="str">
        <f t="shared" si="147"/>
        <v/>
      </c>
      <c r="F497" s="38" t="str">
        <f t="shared" si="148"/>
        <v/>
      </c>
      <c r="G497" s="39" t="str">
        <f t="shared" si="149"/>
        <v>0</v>
      </c>
      <c r="H497" s="40" t="str">
        <f t="shared" si="150"/>
        <v/>
      </c>
    </row>
    <row r="498" spans="1:8" s="42" customFormat="1" ht="15" x14ac:dyDescent="0.2">
      <c r="B498" s="36" t="s">
        <v>142</v>
      </c>
      <c r="C498" s="37">
        <v>0</v>
      </c>
      <c r="D498" s="37">
        <v>0</v>
      </c>
      <c r="E498" s="38" t="str">
        <f t="shared" si="147"/>
        <v/>
      </c>
      <c r="F498" s="38" t="str">
        <f t="shared" si="148"/>
        <v/>
      </c>
      <c r="G498" s="39" t="str">
        <f t="shared" si="149"/>
        <v>0</v>
      </c>
      <c r="H498" s="40" t="str">
        <f t="shared" si="150"/>
        <v/>
      </c>
    </row>
    <row r="499" spans="1:8" s="42" customFormat="1" ht="15" x14ac:dyDescent="0.2">
      <c r="B499" s="36" t="s">
        <v>133</v>
      </c>
      <c r="C499" s="37">
        <v>0</v>
      </c>
      <c r="D499" s="37">
        <v>0</v>
      </c>
      <c r="E499" s="38" t="str">
        <f t="shared" si="147"/>
        <v/>
      </c>
      <c r="F499" s="38" t="str">
        <f t="shared" si="148"/>
        <v/>
      </c>
      <c r="G499" s="39" t="str">
        <f t="shared" si="149"/>
        <v>0</v>
      </c>
      <c r="H499" s="40" t="str">
        <f t="shared" si="150"/>
        <v/>
      </c>
    </row>
    <row r="500" spans="1:8" s="42" customFormat="1" ht="15" x14ac:dyDescent="0.2">
      <c r="B500" s="36" t="s">
        <v>135</v>
      </c>
      <c r="C500" s="37">
        <v>0</v>
      </c>
      <c r="D500" s="37">
        <v>0</v>
      </c>
      <c r="E500" s="38" t="str">
        <f t="shared" si="147"/>
        <v/>
      </c>
      <c r="F500" s="38" t="str">
        <f t="shared" si="148"/>
        <v/>
      </c>
      <c r="G500" s="39" t="str">
        <f t="shared" si="149"/>
        <v>0</v>
      </c>
      <c r="H500" s="40" t="str">
        <f t="shared" si="150"/>
        <v/>
      </c>
    </row>
    <row r="501" spans="1:8" s="42" customFormat="1" ht="15" x14ac:dyDescent="0.2">
      <c r="B501" s="36" t="s">
        <v>338</v>
      </c>
      <c r="C501" s="37">
        <v>0</v>
      </c>
      <c r="D501" s="37">
        <v>0</v>
      </c>
      <c r="E501" s="38" t="str">
        <f t="shared" si="147"/>
        <v/>
      </c>
      <c r="F501" s="38" t="str">
        <f t="shared" si="148"/>
        <v/>
      </c>
      <c r="G501" s="39" t="str">
        <f t="shared" si="149"/>
        <v>0</v>
      </c>
      <c r="H501" s="40" t="str">
        <f t="shared" si="150"/>
        <v/>
      </c>
    </row>
    <row r="502" spans="1:8" s="42" customFormat="1" ht="15" x14ac:dyDescent="0.2">
      <c r="B502" s="36" t="s">
        <v>339</v>
      </c>
      <c r="C502" s="37">
        <v>0</v>
      </c>
      <c r="D502" s="37">
        <v>0</v>
      </c>
      <c r="E502" s="38" t="str">
        <f t="shared" si="147"/>
        <v/>
      </c>
      <c r="F502" s="38" t="str">
        <f t="shared" si="148"/>
        <v/>
      </c>
      <c r="G502" s="39" t="str">
        <f t="shared" si="149"/>
        <v>0</v>
      </c>
      <c r="H502" s="40" t="str">
        <f t="shared" si="150"/>
        <v/>
      </c>
    </row>
    <row r="503" spans="1:8" s="42" customFormat="1" ht="15" x14ac:dyDescent="0.2">
      <c r="B503" s="36" t="s">
        <v>143</v>
      </c>
      <c r="C503" s="37">
        <v>0</v>
      </c>
      <c r="D503" s="37">
        <v>0</v>
      </c>
      <c r="E503" s="38" t="str">
        <f t="shared" si="147"/>
        <v/>
      </c>
      <c r="F503" s="38" t="str">
        <f t="shared" si="148"/>
        <v/>
      </c>
      <c r="G503" s="39" t="str">
        <f t="shared" si="149"/>
        <v>0</v>
      </c>
      <c r="H503" s="40" t="str">
        <f t="shared" si="150"/>
        <v/>
      </c>
    </row>
    <row r="504" spans="1:8" s="42" customFormat="1" ht="15" x14ac:dyDescent="0.2">
      <c r="B504" s="36" t="s">
        <v>556</v>
      </c>
      <c r="C504" s="37">
        <v>0</v>
      </c>
      <c r="D504" s="37">
        <v>0</v>
      </c>
      <c r="E504" s="38" t="str">
        <f t="shared" si="147"/>
        <v/>
      </c>
      <c r="F504" s="38" t="str">
        <f t="shared" si="148"/>
        <v/>
      </c>
      <c r="G504" s="39" t="str">
        <f t="shared" si="149"/>
        <v>0</v>
      </c>
      <c r="H504" s="40" t="str">
        <f t="shared" si="150"/>
        <v/>
      </c>
    </row>
    <row r="505" spans="1:8" s="42" customFormat="1" ht="15" x14ac:dyDescent="0.2">
      <c r="A505" s="45" t="s">
        <v>614</v>
      </c>
      <c r="B505" s="36" t="s">
        <v>613</v>
      </c>
      <c r="C505" s="37"/>
      <c r="D505" s="37">
        <v>0</v>
      </c>
      <c r="E505" s="38" t="str">
        <f t="shared" ref="E505" si="151">+IF(C505=0,"",C505/C$329)</f>
        <v/>
      </c>
      <c r="F505" s="38" t="str">
        <f t="shared" ref="F505" si="152">+IF(D505=0,"",D505/D$329)</f>
        <v/>
      </c>
      <c r="G505" s="39" t="str">
        <f t="shared" ref="G505" si="153">+IF(OR(AND(D505=0),(C505=0)),"0",((D505-C505)/C505))</f>
        <v>0</v>
      </c>
      <c r="H505" s="40" t="str">
        <f t="shared" ref="H505" si="154">+IF(OR(AND(E505=""),(G505="")),"",E505*G505)</f>
        <v/>
      </c>
    </row>
    <row r="506" spans="1:8" s="42" customFormat="1" ht="15" x14ac:dyDescent="0.2">
      <c r="B506" s="36" t="s">
        <v>150</v>
      </c>
      <c r="C506" s="37">
        <v>1</v>
      </c>
      <c r="D506" s="37">
        <v>0</v>
      </c>
      <c r="E506" s="38">
        <f t="shared" si="147"/>
        <v>2.881844380403458E-3</v>
      </c>
      <c r="F506" s="38" t="str">
        <f t="shared" si="148"/>
        <v/>
      </c>
      <c r="G506" s="39" t="str">
        <f t="shared" si="149"/>
        <v>0</v>
      </c>
      <c r="H506" s="40">
        <f t="shared" si="150"/>
        <v>0</v>
      </c>
    </row>
    <row r="507" spans="1:8" s="42" customFormat="1" ht="30" x14ac:dyDescent="0.2">
      <c r="B507" s="36" t="s">
        <v>557</v>
      </c>
      <c r="C507" s="37">
        <v>0</v>
      </c>
      <c r="D507" s="37">
        <v>0</v>
      </c>
      <c r="E507" s="38" t="str">
        <f t="shared" si="147"/>
        <v/>
      </c>
      <c r="F507" s="38" t="str">
        <f t="shared" si="148"/>
        <v/>
      </c>
      <c r="G507" s="39" t="str">
        <f t="shared" si="149"/>
        <v>0</v>
      </c>
      <c r="H507" s="40" t="str">
        <f t="shared" si="150"/>
        <v/>
      </c>
    </row>
    <row r="508" spans="1:8" s="42" customFormat="1" ht="15" x14ac:dyDescent="0.2">
      <c r="B508" s="36" t="s">
        <v>148</v>
      </c>
      <c r="C508" s="37">
        <v>0</v>
      </c>
      <c r="D508" s="37">
        <v>0</v>
      </c>
      <c r="E508" s="38" t="str">
        <f t="shared" si="147"/>
        <v/>
      </c>
      <c r="F508" s="38" t="str">
        <f t="shared" si="148"/>
        <v/>
      </c>
      <c r="G508" s="39" t="str">
        <f t="shared" si="149"/>
        <v>0</v>
      </c>
      <c r="H508" s="40" t="str">
        <f t="shared" si="150"/>
        <v/>
      </c>
    </row>
    <row r="509" spans="1:8" s="42" customFormat="1" ht="15" x14ac:dyDescent="0.2">
      <c r="B509" s="36" t="s">
        <v>374</v>
      </c>
      <c r="C509" s="37">
        <v>0</v>
      </c>
      <c r="D509" s="37">
        <v>0</v>
      </c>
      <c r="E509" s="38" t="str">
        <f t="shared" si="147"/>
        <v/>
      </c>
      <c r="F509" s="38" t="str">
        <f t="shared" si="148"/>
        <v/>
      </c>
      <c r="G509" s="39" t="str">
        <f t="shared" si="149"/>
        <v>0</v>
      </c>
      <c r="H509" s="40" t="str">
        <f t="shared" si="150"/>
        <v/>
      </c>
    </row>
    <row r="510" spans="1:8" s="42" customFormat="1" ht="15" x14ac:dyDescent="0.2">
      <c r="B510" s="36" t="s">
        <v>375</v>
      </c>
      <c r="C510" s="37">
        <v>0</v>
      </c>
      <c r="D510" s="37">
        <v>0</v>
      </c>
      <c r="E510" s="38" t="str">
        <f t="shared" si="147"/>
        <v/>
      </c>
      <c r="F510" s="38" t="str">
        <f t="shared" si="148"/>
        <v/>
      </c>
      <c r="G510" s="39" t="str">
        <f t="shared" si="149"/>
        <v>0</v>
      </c>
      <c r="H510" s="40" t="str">
        <f t="shared" si="150"/>
        <v/>
      </c>
    </row>
    <row r="511" spans="1:8" s="42" customFormat="1" ht="15" x14ac:dyDescent="0.2">
      <c r="B511" s="36" t="s">
        <v>558</v>
      </c>
      <c r="C511" s="37">
        <v>0</v>
      </c>
      <c r="D511" s="37">
        <v>0</v>
      </c>
      <c r="E511" s="38" t="str">
        <f t="shared" si="147"/>
        <v/>
      </c>
      <c r="F511" s="38" t="str">
        <f t="shared" si="148"/>
        <v/>
      </c>
      <c r="G511" s="39" t="str">
        <f t="shared" si="149"/>
        <v>0</v>
      </c>
      <c r="H511" s="40" t="str">
        <f t="shared" si="150"/>
        <v/>
      </c>
    </row>
    <row r="512" spans="1:8" s="42" customFormat="1" ht="15" x14ac:dyDescent="0.2">
      <c r="B512" s="36" t="s">
        <v>152</v>
      </c>
      <c r="C512" s="37">
        <v>0</v>
      </c>
      <c r="D512" s="37">
        <v>0</v>
      </c>
      <c r="E512" s="38" t="str">
        <f t="shared" si="147"/>
        <v/>
      </c>
      <c r="F512" s="38" t="str">
        <f t="shared" si="148"/>
        <v/>
      </c>
      <c r="G512" s="39" t="str">
        <f t="shared" si="149"/>
        <v>0</v>
      </c>
      <c r="H512" s="40" t="str">
        <f t="shared" si="150"/>
        <v/>
      </c>
    </row>
    <row r="513" spans="2:8" s="42" customFormat="1" ht="15" x14ac:dyDescent="0.2">
      <c r="B513" s="36" t="s">
        <v>376</v>
      </c>
      <c r="C513" s="37">
        <v>0</v>
      </c>
      <c r="D513" s="37">
        <v>0</v>
      </c>
      <c r="E513" s="38" t="str">
        <f t="shared" si="147"/>
        <v/>
      </c>
      <c r="F513" s="38" t="str">
        <f t="shared" si="148"/>
        <v/>
      </c>
      <c r="G513" s="39" t="str">
        <f t="shared" si="149"/>
        <v>0</v>
      </c>
      <c r="H513" s="40" t="str">
        <f t="shared" si="150"/>
        <v/>
      </c>
    </row>
    <row r="514" spans="2:8" s="42" customFormat="1" ht="15" x14ac:dyDescent="0.2">
      <c r="B514" s="36" t="s">
        <v>156</v>
      </c>
      <c r="C514" s="37">
        <v>0</v>
      </c>
      <c r="D514" s="37">
        <v>0</v>
      </c>
      <c r="E514" s="38" t="str">
        <f t="shared" si="147"/>
        <v/>
      </c>
      <c r="F514" s="38" t="str">
        <f t="shared" si="148"/>
        <v/>
      </c>
      <c r="G514" s="39" t="str">
        <f t="shared" si="149"/>
        <v>0</v>
      </c>
      <c r="H514" s="40" t="str">
        <f t="shared" si="150"/>
        <v/>
      </c>
    </row>
    <row r="515" spans="2:8" s="42" customFormat="1" ht="15" x14ac:dyDescent="0.2">
      <c r="B515" s="36" t="s">
        <v>149</v>
      </c>
      <c r="C515" s="37">
        <v>0</v>
      </c>
      <c r="D515" s="37">
        <v>0</v>
      </c>
      <c r="E515" s="38" t="str">
        <f t="shared" si="147"/>
        <v/>
      </c>
      <c r="F515" s="38" t="str">
        <f t="shared" si="148"/>
        <v/>
      </c>
      <c r="G515" s="39" t="str">
        <f t="shared" si="149"/>
        <v>0</v>
      </c>
      <c r="H515" s="40" t="str">
        <f t="shared" si="150"/>
        <v/>
      </c>
    </row>
    <row r="516" spans="2:8" s="42" customFormat="1" ht="15" x14ac:dyDescent="0.2">
      <c r="B516" s="36" t="s">
        <v>340</v>
      </c>
      <c r="C516" s="37">
        <v>0</v>
      </c>
      <c r="D516" s="37">
        <v>0</v>
      </c>
      <c r="E516" s="38" t="str">
        <f t="shared" si="147"/>
        <v/>
      </c>
      <c r="F516" s="38" t="str">
        <f t="shared" si="148"/>
        <v/>
      </c>
      <c r="G516" s="39" t="str">
        <f t="shared" si="149"/>
        <v>0</v>
      </c>
      <c r="H516" s="40" t="str">
        <f t="shared" si="150"/>
        <v/>
      </c>
    </row>
    <row r="517" spans="2:8" s="42" customFormat="1" ht="15" x14ac:dyDescent="0.2">
      <c r="B517" s="36" t="s">
        <v>145</v>
      </c>
      <c r="C517" s="37">
        <v>0</v>
      </c>
      <c r="D517" s="37">
        <v>0</v>
      </c>
      <c r="E517" s="38" t="str">
        <f t="shared" si="147"/>
        <v/>
      </c>
      <c r="F517" s="38" t="str">
        <f t="shared" si="148"/>
        <v/>
      </c>
      <c r="G517" s="39" t="str">
        <f t="shared" si="149"/>
        <v>0</v>
      </c>
      <c r="H517" s="40" t="str">
        <f t="shared" si="150"/>
        <v/>
      </c>
    </row>
    <row r="518" spans="2:8" s="42" customFormat="1" ht="15" x14ac:dyDescent="0.2">
      <c r="B518" s="36" t="s">
        <v>158</v>
      </c>
      <c r="C518" s="37">
        <v>0</v>
      </c>
      <c r="D518" s="37">
        <v>0</v>
      </c>
      <c r="E518" s="38" t="str">
        <f t="shared" si="147"/>
        <v/>
      </c>
      <c r="F518" s="38" t="str">
        <f t="shared" si="148"/>
        <v/>
      </c>
      <c r="G518" s="39" t="str">
        <f t="shared" si="149"/>
        <v>0</v>
      </c>
      <c r="H518" s="40" t="str">
        <f t="shared" si="150"/>
        <v/>
      </c>
    </row>
    <row r="519" spans="2:8" s="42" customFormat="1" ht="15" x14ac:dyDescent="0.2">
      <c r="B519" s="36" t="s">
        <v>341</v>
      </c>
      <c r="C519" s="37">
        <v>0</v>
      </c>
      <c r="D519" s="37">
        <v>0</v>
      </c>
      <c r="E519" s="38" t="str">
        <f t="shared" si="147"/>
        <v/>
      </c>
      <c r="F519" s="38" t="str">
        <f t="shared" si="148"/>
        <v/>
      </c>
      <c r="G519" s="39" t="str">
        <f t="shared" si="149"/>
        <v>0</v>
      </c>
      <c r="H519" s="40" t="str">
        <f t="shared" si="150"/>
        <v/>
      </c>
    </row>
    <row r="520" spans="2:8" s="42" customFormat="1" ht="15" x14ac:dyDescent="0.2">
      <c r="B520" s="36" t="s">
        <v>342</v>
      </c>
      <c r="C520" s="37">
        <v>1</v>
      </c>
      <c r="D520" s="37">
        <v>0</v>
      </c>
      <c r="E520" s="38">
        <f t="shared" si="147"/>
        <v>2.881844380403458E-3</v>
      </c>
      <c r="F520" s="38" t="str">
        <f t="shared" si="148"/>
        <v/>
      </c>
      <c r="G520" s="39" t="str">
        <f t="shared" si="149"/>
        <v>0</v>
      </c>
      <c r="H520" s="40">
        <f t="shared" si="150"/>
        <v>0</v>
      </c>
    </row>
    <row r="521" spans="2:8" s="42" customFormat="1" ht="15" x14ac:dyDescent="0.2">
      <c r="B521" s="36" t="s">
        <v>343</v>
      </c>
      <c r="C521" s="37">
        <v>0</v>
      </c>
      <c r="D521" s="37">
        <v>0</v>
      </c>
      <c r="E521" s="38" t="str">
        <f t="shared" si="147"/>
        <v/>
      </c>
      <c r="F521" s="38" t="str">
        <f t="shared" si="148"/>
        <v/>
      </c>
      <c r="G521" s="39" t="str">
        <f t="shared" si="149"/>
        <v>0</v>
      </c>
      <c r="H521" s="40" t="str">
        <f t="shared" si="150"/>
        <v/>
      </c>
    </row>
    <row r="522" spans="2:8" s="42" customFormat="1" ht="30" x14ac:dyDescent="0.2">
      <c r="B522" s="36" t="s">
        <v>559</v>
      </c>
      <c r="C522" s="37">
        <v>0</v>
      </c>
      <c r="D522" s="37">
        <v>0</v>
      </c>
      <c r="E522" s="38" t="str">
        <f t="shared" si="147"/>
        <v/>
      </c>
      <c r="F522" s="38" t="str">
        <f t="shared" si="148"/>
        <v/>
      </c>
      <c r="G522" s="39" t="str">
        <f t="shared" si="149"/>
        <v>0</v>
      </c>
      <c r="H522" s="40" t="str">
        <f t="shared" si="150"/>
        <v/>
      </c>
    </row>
    <row r="523" spans="2:8" s="42" customFormat="1" ht="15" x14ac:dyDescent="0.2">
      <c r="B523" s="36" t="s">
        <v>155</v>
      </c>
      <c r="C523" s="37">
        <v>0</v>
      </c>
      <c r="D523" s="37">
        <v>0</v>
      </c>
      <c r="E523" s="38" t="str">
        <f t="shared" si="147"/>
        <v/>
      </c>
      <c r="F523" s="38" t="str">
        <f t="shared" si="148"/>
        <v/>
      </c>
      <c r="G523" s="39" t="str">
        <f t="shared" si="149"/>
        <v>0</v>
      </c>
      <c r="H523" s="40" t="str">
        <f t="shared" si="150"/>
        <v/>
      </c>
    </row>
    <row r="524" spans="2:8" s="42" customFormat="1" ht="15" x14ac:dyDescent="0.2">
      <c r="B524" s="36" t="s">
        <v>344</v>
      </c>
      <c r="C524" s="37">
        <v>0</v>
      </c>
      <c r="D524" s="37">
        <v>60</v>
      </c>
      <c r="E524" s="38" t="str">
        <f t="shared" si="147"/>
        <v/>
      </c>
      <c r="F524" s="38">
        <f t="shared" si="148"/>
        <v>0.3592814371257485</v>
      </c>
      <c r="G524" s="39" t="str">
        <f t="shared" si="149"/>
        <v>0</v>
      </c>
      <c r="H524" s="40" t="str">
        <f t="shared" si="150"/>
        <v/>
      </c>
    </row>
    <row r="525" spans="2:8" s="42" customFormat="1" ht="15" x14ac:dyDescent="0.2">
      <c r="B525" s="36" t="s">
        <v>345</v>
      </c>
      <c r="C525" s="37">
        <v>0</v>
      </c>
      <c r="D525" s="37">
        <v>0</v>
      </c>
      <c r="E525" s="38" t="str">
        <f t="shared" si="147"/>
        <v/>
      </c>
      <c r="F525" s="38" t="str">
        <f t="shared" si="148"/>
        <v/>
      </c>
      <c r="G525" s="39" t="str">
        <f t="shared" si="149"/>
        <v>0</v>
      </c>
      <c r="H525" s="40" t="str">
        <f t="shared" si="150"/>
        <v/>
      </c>
    </row>
    <row r="526" spans="2:8" s="42" customFormat="1" ht="15" x14ac:dyDescent="0.2">
      <c r="B526" s="36" t="s">
        <v>346</v>
      </c>
      <c r="C526" s="37">
        <v>0</v>
      </c>
      <c r="D526" s="37">
        <v>0</v>
      </c>
      <c r="E526" s="38" t="str">
        <f t="shared" si="147"/>
        <v/>
      </c>
      <c r="F526" s="38" t="str">
        <f t="shared" si="148"/>
        <v/>
      </c>
      <c r="G526" s="39" t="str">
        <f t="shared" si="149"/>
        <v>0</v>
      </c>
      <c r="H526" s="40" t="str">
        <f t="shared" si="150"/>
        <v/>
      </c>
    </row>
    <row r="527" spans="2:8" s="42" customFormat="1" ht="15" x14ac:dyDescent="0.2">
      <c r="B527" s="36" t="s">
        <v>151</v>
      </c>
      <c r="C527" s="37">
        <v>0</v>
      </c>
      <c r="D527" s="37">
        <v>0</v>
      </c>
      <c r="E527" s="38" t="str">
        <f t="shared" si="147"/>
        <v/>
      </c>
      <c r="F527" s="38" t="str">
        <f t="shared" si="148"/>
        <v/>
      </c>
      <c r="G527" s="39" t="str">
        <f t="shared" si="149"/>
        <v>0</v>
      </c>
      <c r="H527" s="40" t="str">
        <f t="shared" si="150"/>
        <v/>
      </c>
    </row>
    <row r="528" spans="2:8" s="42" customFormat="1" ht="15" x14ac:dyDescent="0.2">
      <c r="B528" s="36" t="s">
        <v>153</v>
      </c>
      <c r="C528" s="37">
        <v>0</v>
      </c>
      <c r="D528" s="37">
        <v>0</v>
      </c>
      <c r="E528" s="38" t="str">
        <f t="shared" si="147"/>
        <v/>
      </c>
      <c r="F528" s="38" t="str">
        <f t="shared" si="148"/>
        <v/>
      </c>
      <c r="G528" s="39" t="str">
        <f t="shared" si="149"/>
        <v>0</v>
      </c>
      <c r="H528" s="40" t="str">
        <f t="shared" si="150"/>
        <v/>
      </c>
    </row>
    <row r="529" spans="1:8" s="42" customFormat="1" ht="15" x14ac:dyDescent="0.2">
      <c r="B529" s="36" t="s">
        <v>347</v>
      </c>
      <c r="C529" s="37">
        <v>0</v>
      </c>
      <c r="D529" s="37">
        <v>0</v>
      </c>
      <c r="E529" s="38" t="str">
        <f t="shared" si="147"/>
        <v/>
      </c>
      <c r="F529" s="38" t="str">
        <f t="shared" si="148"/>
        <v/>
      </c>
      <c r="G529" s="39" t="str">
        <f t="shared" si="149"/>
        <v>0</v>
      </c>
      <c r="H529" s="40" t="str">
        <f t="shared" si="150"/>
        <v/>
      </c>
    </row>
    <row r="530" spans="1:8" s="42" customFormat="1" ht="30" x14ac:dyDescent="0.2">
      <c r="B530" s="36" t="s">
        <v>157</v>
      </c>
      <c r="C530" s="37">
        <v>0</v>
      </c>
      <c r="D530" s="37">
        <v>0</v>
      </c>
      <c r="E530" s="38" t="str">
        <f t="shared" si="147"/>
        <v/>
      </c>
      <c r="F530" s="38" t="str">
        <f t="shared" si="148"/>
        <v/>
      </c>
      <c r="G530" s="39" t="str">
        <f t="shared" si="149"/>
        <v>0</v>
      </c>
      <c r="H530" s="40" t="str">
        <f t="shared" si="150"/>
        <v/>
      </c>
    </row>
    <row r="531" spans="1:8" s="42" customFormat="1" ht="15" x14ac:dyDescent="0.2">
      <c r="B531" s="36" t="s">
        <v>348</v>
      </c>
      <c r="C531" s="37">
        <v>4</v>
      </c>
      <c r="D531" s="37">
        <v>0</v>
      </c>
      <c r="E531" s="38">
        <f t="shared" si="147"/>
        <v>1.1527377521613832E-2</v>
      </c>
      <c r="F531" s="38" t="str">
        <f t="shared" si="148"/>
        <v/>
      </c>
      <c r="G531" s="39" t="str">
        <f t="shared" si="149"/>
        <v>0</v>
      </c>
      <c r="H531" s="40">
        <f t="shared" si="150"/>
        <v>0</v>
      </c>
    </row>
    <row r="532" spans="1:8" s="42" customFormat="1" ht="15" x14ac:dyDescent="0.2">
      <c r="A532" s="45" t="s">
        <v>614</v>
      </c>
      <c r="B532" s="36" t="s">
        <v>607</v>
      </c>
      <c r="C532" s="37"/>
      <c r="D532" s="37">
        <v>0</v>
      </c>
      <c r="E532" s="38" t="str">
        <f t="shared" ref="E532" si="155">+IF(C532=0,"",C532/C$329)</f>
        <v/>
      </c>
      <c r="F532" s="38" t="str">
        <f t="shared" ref="F532" si="156">+IF(D532=0,"",D532/D$329)</f>
        <v/>
      </c>
      <c r="G532" s="39" t="str">
        <f t="shared" ref="G532" si="157">+IF(OR(AND(D532=0),(C532=0)),"0",((D532-C532)/C532))</f>
        <v>0</v>
      </c>
      <c r="H532" s="40" t="str">
        <f t="shared" ref="H532" si="158">+IF(OR(AND(E532=""),(G532="")),"",E532*G532)</f>
        <v/>
      </c>
    </row>
    <row r="533" spans="1:8" s="42" customFormat="1" ht="15" x14ac:dyDescent="0.2">
      <c r="B533" s="36" t="s">
        <v>146</v>
      </c>
      <c r="C533" s="37">
        <v>0</v>
      </c>
      <c r="D533" s="37">
        <v>0</v>
      </c>
      <c r="E533" s="38" t="str">
        <f t="shared" si="147"/>
        <v/>
      </c>
      <c r="F533" s="38" t="str">
        <f t="shared" si="148"/>
        <v/>
      </c>
      <c r="G533" s="39" t="str">
        <f t="shared" si="149"/>
        <v>0</v>
      </c>
      <c r="H533" s="40" t="str">
        <f t="shared" si="150"/>
        <v/>
      </c>
    </row>
    <row r="534" spans="1:8" s="42" customFormat="1" ht="15" x14ac:dyDescent="0.2">
      <c r="B534" s="36" t="s">
        <v>349</v>
      </c>
      <c r="C534" s="37">
        <v>0</v>
      </c>
      <c r="D534" s="37">
        <v>0</v>
      </c>
      <c r="E534" s="38" t="str">
        <f t="shared" si="147"/>
        <v/>
      </c>
      <c r="F534" s="38" t="str">
        <f t="shared" si="148"/>
        <v/>
      </c>
      <c r="G534" s="39" t="str">
        <f t="shared" si="149"/>
        <v>0</v>
      </c>
      <c r="H534" s="40" t="str">
        <f t="shared" si="150"/>
        <v/>
      </c>
    </row>
    <row r="535" spans="1:8" s="42" customFormat="1" ht="15" x14ac:dyDescent="0.2">
      <c r="B535" s="36" t="s">
        <v>350</v>
      </c>
      <c r="C535" s="37">
        <v>0</v>
      </c>
      <c r="D535" s="37">
        <v>0</v>
      </c>
      <c r="E535" s="38" t="str">
        <f t="shared" ref="E535:E546" si="159">+IF(C535=0,"",C535/C$329)</f>
        <v/>
      </c>
      <c r="F535" s="38" t="str">
        <f t="shared" ref="F535:F546" si="160">+IF(D535=0,"",D535/D$329)</f>
        <v/>
      </c>
      <c r="G535" s="39" t="str">
        <f t="shared" ref="G535:G546" si="161">+IF(OR(AND(D535=0),(C535=0)),"0",((D535-C535)/C535))</f>
        <v>0</v>
      </c>
      <c r="H535" s="40" t="str">
        <f t="shared" ref="H535:H546" si="162">+IF(OR(AND(E535=""),(G535="")),"",E535*G535)</f>
        <v/>
      </c>
    </row>
    <row r="536" spans="1:8" s="42" customFormat="1" ht="15" x14ac:dyDescent="0.2">
      <c r="B536" s="36" t="s">
        <v>560</v>
      </c>
      <c r="C536" s="37">
        <v>2</v>
      </c>
      <c r="D536" s="37">
        <v>0</v>
      </c>
      <c r="E536" s="38">
        <f t="shared" si="159"/>
        <v>5.763688760806916E-3</v>
      </c>
      <c r="F536" s="38" t="str">
        <f t="shared" si="160"/>
        <v/>
      </c>
      <c r="G536" s="39" t="str">
        <f t="shared" si="161"/>
        <v>0</v>
      </c>
      <c r="H536" s="40">
        <f t="shared" si="162"/>
        <v>0</v>
      </c>
    </row>
    <row r="537" spans="1:8" s="42" customFormat="1" ht="15" x14ac:dyDescent="0.2">
      <c r="B537" s="36" t="s">
        <v>147</v>
      </c>
      <c r="C537" s="37">
        <v>0</v>
      </c>
      <c r="D537" s="37">
        <v>0</v>
      </c>
      <c r="E537" s="38" t="str">
        <f t="shared" si="159"/>
        <v/>
      </c>
      <c r="F537" s="38" t="str">
        <f t="shared" si="160"/>
        <v/>
      </c>
      <c r="G537" s="39" t="str">
        <f t="shared" si="161"/>
        <v>0</v>
      </c>
      <c r="H537" s="40" t="str">
        <f t="shared" si="162"/>
        <v/>
      </c>
    </row>
    <row r="538" spans="1:8" s="42" customFormat="1" ht="15" x14ac:dyDescent="0.2">
      <c r="B538" s="36" t="s">
        <v>154</v>
      </c>
      <c r="C538" s="37">
        <v>0</v>
      </c>
      <c r="D538" s="37">
        <v>0</v>
      </c>
      <c r="E538" s="38" t="str">
        <f t="shared" si="159"/>
        <v/>
      </c>
      <c r="F538" s="38" t="str">
        <f t="shared" si="160"/>
        <v/>
      </c>
      <c r="G538" s="39" t="str">
        <f t="shared" si="161"/>
        <v>0</v>
      </c>
      <c r="H538" s="40" t="str">
        <f t="shared" si="162"/>
        <v/>
      </c>
    </row>
    <row r="539" spans="1:8" s="42" customFormat="1" ht="15" x14ac:dyDescent="0.2">
      <c r="B539" s="36" t="s">
        <v>561</v>
      </c>
      <c r="C539" s="37">
        <v>0</v>
      </c>
      <c r="D539" s="37">
        <v>0</v>
      </c>
      <c r="E539" s="38" t="str">
        <f t="shared" si="159"/>
        <v/>
      </c>
      <c r="F539" s="38" t="str">
        <f t="shared" si="160"/>
        <v/>
      </c>
      <c r="G539" s="39" t="str">
        <f t="shared" si="161"/>
        <v>0</v>
      </c>
      <c r="H539" s="40" t="str">
        <f t="shared" si="162"/>
        <v/>
      </c>
    </row>
    <row r="540" spans="1:8" s="42" customFormat="1" ht="15" x14ac:dyDescent="0.2">
      <c r="B540" s="36" t="s">
        <v>351</v>
      </c>
      <c r="C540" s="37">
        <v>0</v>
      </c>
      <c r="D540" s="37">
        <v>0</v>
      </c>
      <c r="E540" s="38" t="str">
        <f t="shared" si="159"/>
        <v/>
      </c>
      <c r="F540" s="38" t="str">
        <f t="shared" si="160"/>
        <v/>
      </c>
      <c r="G540" s="39" t="str">
        <f t="shared" si="161"/>
        <v>0</v>
      </c>
      <c r="H540" s="40" t="str">
        <f t="shared" si="162"/>
        <v/>
      </c>
    </row>
    <row r="541" spans="1:8" s="42" customFormat="1" ht="15" x14ac:dyDescent="0.2">
      <c r="B541" s="36" t="s">
        <v>352</v>
      </c>
      <c r="C541" s="37">
        <v>0</v>
      </c>
      <c r="D541" s="37">
        <v>0</v>
      </c>
      <c r="E541" s="38" t="str">
        <f t="shared" si="159"/>
        <v/>
      </c>
      <c r="F541" s="38" t="str">
        <f t="shared" si="160"/>
        <v/>
      </c>
      <c r="G541" s="39" t="str">
        <f t="shared" si="161"/>
        <v>0</v>
      </c>
      <c r="H541" s="40" t="str">
        <f t="shared" si="162"/>
        <v/>
      </c>
    </row>
    <row r="542" spans="1:8" s="42" customFormat="1" ht="15" x14ac:dyDescent="0.2">
      <c r="B542" s="36" t="s">
        <v>353</v>
      </c>
      <c r="C542" s="37">
        <v>0</v>
      </c>
      <c r="D542" s="37">
        <v>0</v>
      </c>
      <c r="E542" s="38" t="str">
        <f t="shared" si="159"/>
        <v/>
      </c>
      <c r="F542" s="38" t="str">
        <f t="shared" si="160"/>
        <v/>
      </c>
      <c r="G542" s="39" t="str">
        <f t="shared" si="161"/>
        <v>0</v>
      </c>
      <c r="H542" s="40" t="str">
        <f t="shared" si="162"/>
        <v/>
      </c>
    </row>
    <row r="543" spans="1:8" s="51" customFormat="1" ht="15" x14ac:dyDescent="0.2">
      <c r="B543" s="36" t="s">
        <v>354</v>
      </c>
      <c r="C543" s="37">
        <v>0</v>
      </c>
      <c r="D543" s="37">
        <v>0</v>
      </c>
      <c r="E543" s="38" t="str">
        <f t="shared" si="159"/>
        <v/>
      </c>
      <c r="F543" s="38" t="str">
        <f t="shared" si="160"/>
        <v/>
      </c>
      <c r="G543" s="39" t="str">
        <f t="shared" si="161"/>
        <v>0</v>
      </c>
      <c r="H543" s="40" t="str">
        <f t="shared" si="162"/>
        <v/>
      </c>
    </row>
    <row r="544" spans="1:8" s="42" customFormat="1" ht="15" x14ac:dyDescent="0.2">
      <c r="B544" s="36" t="s">
        <v>355</v>
      </c>
      <c r="C544" s="37">
        <v>0</v>
      </c>
      <c r="D544" s="37">
        <v>0</v>
      </c>
      <c r="E544" s="38" t="str">
        <f t="shared" si="159"/>
        <v/>
      </c>
      <c r="F544" s="38" t="str">
        <f t="shared" si="160"/>
        <v/>
      </c>
      <c r="G544" s="39" t="str">
        <f t="shared" si="161"/>
        <v>0</v>
      </c>
      <c r="H544" s="40" t="str">
        <f t="shared" si="162"/>
        <v/>
      </c>
    </row>
    <row r="545" spans="1:8" s="42" customFormat="1" ht="30" x14ac:dyDescent="0.2">
      <c r="B545" s="36" t="s">
        <v>562</v>
      </c>
      <c r="C545" s="37">
        <v>0</v>
      </c>
      <c r="D545" s="37">
        <v>0</v>
      </c>
      <c r="E545" s="38" t="str">
        <f t="shared" si="159"/>
        <v/>
      </c>
      <c r="F545" s="38" t="str">
        <f t="shared" si="160"/>
        <v/>
      </c>
      <c r="G545" s="39" t="str">
        <f t="shared" si="161"/>
        <v>0</v>
      </c>
      <c r="H545" s="40" t="str">
        <f t="shared" si="162"/>
        <v/>
      </c>
    </row>
    <row r="546" spans="1:8" s="42" customFormat="1" ht="30" x14ac:dyDescent="0.2">
      <c r="B546" s="36" t="s">
        <v>563</v>
      </c>
      <c r="C546" s="37">
        <v>0</v>
      </c>
      <c r="D546" s="37">
        <v>0</v>
      </c>
      <c r="E546" s="38" t="str">
        <f t="shared" si="159"/>
        <v/>
      </c>
      <c r="F546" s="38" t="str">
        <f t="shared" si="160"/>
        <v/>
      </c>
      <c r="G546" s="39" t="str">
        <f t="shared" si="161"/>
        <v>0</v>
      </c>
      <c r="H546" s="40" t="str">
        <f t="shared" si="162"/>
        <v/>
      </c>
    </row>
    <row r="547" spans="1:8" s="10" customFormat="1" x14ac:dyDescent="0.2">
      <c r="B547" s="22"/>
      <c r="C547" s="22"/>
      <c r="D547" s="22"/>
    </row>
    <row r="548" spans="1:8" s="10" customFormat="1" x14ac:dyDescent="0.2">
      <c r="B548" s="22"/>
      <c r="C548" s="22"/>
      <c r="D548" s="22"/>
    </row>
    <row r="549" spans="1:8" s="10" customFormat="1" ht="13.5" thickBot="1" x14ac:dyDescent="0.25">
      <c r="B549" s="29"/>
      <c r="C549" s="29"/>
      <c r="D549" s="29"/>
      <c r="E549" s="29"/>
      <c r="F549" s="29"/>
    </row>
    <row r="550" spans="1:8" s="10" customFormat="1" ht="30" customHeight="1" x14ac:dyDescent="0.2">
      <c r="B550" s="68" t="s">
        <v>401</v>
      </c>
      <c r="C550" s="54" t="s">
        <v>402</v>
      </c>
      <c r="D550" s="55"/>
      <c r="E550" s="54" t="s">
        <v>456</v>
      </c>
      <c r="F550" s="55"/>
      <c r="G550" s="56" t="s">
        <v>458</v>
      </c>
      <c r="H550" s="52" t="s">
        <v>377</v>
      </c>
    </row>
    <row r="551" spans="1:8" s="10" customFormat="1" x14ac:dyDescent="0.2">
      <c r="B551" s="68"/>
      <c r="C551" s="35">
        <v>2016</v>
      </c>
      <c r="D551" s="35">
        <v>2017</v>
      </c>
      <c r="E551" s="35">
        <v>2016</v>
      </c>
      <c r="F551" s="35">
        <v>2017</v>
      </c>
      <c r="G551" s="57"/>
      <c r="H551" s="53"/>
    </row>
    <row r="552" spans="1:8" s="10" customFormat="1" x14ac:dyDescent="0.2">
      <c r="B552" s="12" t="s">
        <v>407</v>
      </c>
      <c r="C552" s="13">
        <f>SUM(C553:C579)</f>
        <v>54</v>
      </c>
      <c r="D552" s="13">
        <f>SUM(D553:D579)</f>
        <v>328</v>
      </c>
      <c r="E552" s="14">
        <f>+IF(C552=0,"",C552/C$552)</f>
        <v>1</v>
      </c>
      <c r="F552" s="14">
        <f>+IF(D552=0,"",D552/D$552)</f>
        <v>1</v>
      </c>
      <c r="G552" s="15">
        <f>+IF(OR(AND(D552=0),(C552=0)),"0",((D552-C552)/C552))</f>
        <v>5.0740740740740744</v>
      </c>
      <c r="H552" s="15">
        <f>+IF(OR(AND(E552=""),(G552="")),"",E552*G552)</f>
        <v>5.0740740740740744</v>
      </c>
    </row>
    <row r="553" spans="1:8" s="42" customFormat="1" ht="15" x14ac:dyDescent="0.2">
      <c r="B553" s="36" t="s">
        <v>356</v>
      </c>
      <c r="C553" s="37">
        <v>0</v>
      </c>
      <c r="D553" s="37">
        <v>0</v>
      </c>
      <c r="E553" s="38" t="str">
        <f>+IF(C553=0,"",C553/C$552)</f>
        <v/>
      </c>
      <c r="F553" s="38" t="str">
        <f>+IF(D553=0,"",D553/D$552)</f>
        <v/>
      </c>
      <c r="G553" s="39" t="str">
        <f>+IF(OR(AND(D553=0),(C553=0)),"0",((D553-C553)/C553))</f>
        <v>0</v>
      </c>
      <c r="H553" s="40" t="str">
        <f>+IF(OR(AND(E553=""),(G553="")),"",E553*G553)</f>
        <v/>
      </c>
    </row>
    <row r="554" spans="1:8" s="42" customFormat="1" ht="15" x14ac:dyDescent="0.2">
      <c r="B554" s="36" t="s">
        <v>160</v>
      </c>
      <c r="C554" s="37">
        <v>0</v>
      </c>
      <c r="D554" s="37">
        <v>0</v>
      </c>
      <c r="E554" s="38" t="str">
        <f t="shared" ref="E554:E579" si="163">+IF(C554=0,"",C554/C$552)</f>
        <v/>
      </c>
      <c r="F554" s="38" t="str">
        <f t="shared" ref="F554:F579" si="164">+IF(D554=0,"",D554/D$552)</f>
        <v/>
      </c>
      <c r="G554" s="39" t="str">
        <f t="shared" ref="G554:G579" si="165">+IF(OR(AND(D554=0),(C554=0)),"0",((D554-C554)/C554))</f>
        <v>0</v>
      </c>
      <c r="H554" s="40" t="str">
        <f t="shared" ref="H554:H579" si="166">+IF(OR(AND(E554=""),(G554="")),"",E554*G554)</f>
        <v/>
      </c>
    </row>
    <row r="555" spans="1:8" s="42" customFormat="1" ht="15" x14ac:dyDescent="0.2">
      <c r="B555" s="36" t="s">
        <v>357</v>
      </c>
      <c r="C555" s="37">
        <v>8</v>
      </c>
      <c r="D555" s="37">
        <v>61</v>
      </c>
      <c r="E555" s="38">
        <f t="shared" si="163"/>
        <v>0.14814814814814814</v>
      </c>
      <c r="F555" s="38">
        <f t="shared" si="164"/>
        <v>0.18597560975609756</v>
      </c>
      <c r="G555" s="39">
        <f t="shared" si="165"/>
        <v>6.625</v>
      </c>
      <c r="H555" s="40">
        <f t="shared" si="166"/>
        <v>0.9814814814814814</v>
      </c>
    </row>
    <row r="556" spans="1:8" s="42" customFormat="1" ht="15" x14ac:dyDescent="0.2">
      <c r="B556" s="36" t="s">
        <v>358</v>
      </c>
      <c r="C556" s="37">
        <v>6</v>
      </c>
      <c r="D556" s="37">
        <v>236</v>
      </c>
      <c r="E556" s="38">
        <f t="shared" si="163"/>
        <v>0.1111111111111111</v>
      </c>
      <c r="F556" s="38">
        <f t="shared" si="164"/>
        <v>0.71951219512195119</v>
      </c>
      <c r="G556" s="39">
        <f t="shared" si="165"/>
        <v>38.333333333333336</v>
      </c>
      <c r="H556" s="40">
        <f t="shared" si="166"/>
        <v>4.2592592592592595</v>
      </c>
    </row>
    <row r="557" spans="1:8" s="42" customFormat="1" ht="15" x14ac:dyDescent="0.2">
      <c r="B557" s="36" t="s">
        <v>161</v>
      </c>
      <c r="C557" s="37">
        <v>0</v>
      </c>
      <c r="D557" s="37">
        <v>0</v>
      </c>
      <c r="E557" s="38" t="str">
        <f t="shared" si="163"/>
        <v/>
      </c>
      <c r="F557" s="38" t="str">
        <f t="shared" si="164"/>
        <v/>
      </c>
      <c r="G557" s="39" t="str">
        <f t="shared" si="165"/>
        <v>0</v>
      </c>
      <c r="H557" s="40" t="str">
        <f t="shared" si="166"/>
        <v/>
      </c>
    </row>
    <row r="558" spans="1:8" s="42" customFormat="1" ht="15" x14ac:dyDescent="0.2">
      <c r="B558" s="36" t="s">
        <v>159</v>
      </c>
      <c r="C558" s="37">
        <v>0</v>
      </c>
      <c r="D558" s="37">
        <v>0</v>
      </c>
      <c r="E558" s="38" t="str">
        <f t="shared" si="163"/>
        <v/>
      </c>
      <c r="F558" s="38" t="str">
        <f t="shared" si="164"/>
        <v/>
      </c>
      <c r="G558" s="39" t="str">
        <f t="shared" si="165"/>
        <v>0</v>
      </c>
      <c r="H558" s="40" t="str">
        <f t="shared" si="166"/>
        <v/>
      </c>
    </row>
    <row r="559" spans="1:8" s="42" customFormat="1" ht="15" x14ac:dyDescent="0.2">
      <c r="A559" s="45" t="s">
        <v>614</v>
      </c>
      <c r="B559" s="36" t="s">
        <v>597</v>
      </c>
      <c r="C559" s="37"/>
      <c r="D559" s="37">
        <v>0</v>
      </c>
      <c r="E559" s="38" t="str">
        <f t="shared" ref="E559" si="167">+IF(C559=0,"",C559/C$552)</f>
        <v/>
      </c>
      <c r="F559" s="38" t="str">
        <f t="shared" ref="F559" si="168">+IF(D559=0,"",D559/D$552)</f>
        <v/>
      </c>
      <c r="G559" s="39" t="str">
        <f t="shared" ref="G559" si="169">+IF(OR(AND(D559=0),(C559=0)),"0",((D559-C559)/C559))</f>
        <v>0</v>
      </c>
      <c r="H559" s="40" t="str">
        <f t="shared" ref="H559" si="170">+IF(OR(AND(E559=""),(G559="")),"",E559*G559)</f>
        <v/>
      </c>
    </row>
    <row r="560" spans="1:8" s="42" customFormat="1" ht="15" x14ac:dyDescent="0.2">
      <c r="B560" s="36" t="s">
        <v>162</v>
      </c>
      <c r="C560" s="37">
        <v>0</v>
      </c>
      <c r="D560" s="37">
        <v>0</v>
      </c>
      <c r="E560" s="38" t="str">
        <f t="shared" si="163"/>
        <v/>
      </c>
      <c r="F560" s="38" t="str">
        <f t="shared" si="164"/>
        <v/>
      </c>
      <c r="G560" s="39" t="str">
        <f t="shared" si="165"/>
        <v>0</v>
      </c>
      <c r="H560" s="40" t="str">
        <f t="shared" si="166"/>
        <v/>
      </c>
    </row>
    <row r="561" spans="1:8" s="42" customFormat="1" ht="15" x14ac:dyDescent="0.2">
      <c r="B561" s="36" t="s">
        <v>359</v>
      </c>
      <c r="C561" s="37">
        <v>0</v>
      </c>
      <c r="D561" s="37">
        <v>0</v>
      </c>
      <c r="E561" s="38" t="str">
        <f t="shared" si="163"/>
        <v/>
      </c>
      <c r="F561" s="38" t="str">
        <f t="shared" si="164"/>
        <v/>
      </c>
      <c r="G561" s="39" t="str">
        <f t="shared" si="165"/>
        <v>0</v>
      </c>
      <c r="H561" s="40" t="str">
        <f t="shared" si="166"/>
        <v/>
      </c>
    </row>
    <row r="562" spans="1:8" s="42" customFormat="1" ht="15" x14ac:dyDescent="0.2">
      <c r="B562" s="36" t="s">
        <v>360</v>
      </c>
      <c r="C562" s="37">
        <v>0</v>
      </c>
      <c r="D562" s="37">
        <v>0</v>
      </c>
      <c r="E562" s="38" t="str">
        <f t="shared" si="163"/>
        <v/>
      </c>
      <c r="F562" s="38" t="str">
        <f t="shared" si="164"/>
        <v/>
      </c>
      <c r="G562" s="39" t="str">
        <f t="shared" si="165"/>
        <v>0</v>
      </c>
      <c r="H562" s="40" t="str">
        <f t="shared" si="166"/>
        <v/>
      </c>
    </row>
    <row r="563" spans="1:8" s="42" customFormat="1" ht="15" x14ac:dyDescent="0.2">
      <c r="B563" s="36" t="s">
        <v>564</v>
      </c>
      <c r="C563" s="37">
        <v>2</v>
      </c>
      <c r="D563" s="37">
        <v>0</v>
      </c>
      <c r="E563" s="38">
        <f t="shared" si="163"/>
        <v>3.7037037037037035E-2</v>
      </c>
      <c r="F563" s="38" t="str">
        <f t="shared" si="164"/>
        <v/>
      </c>
      <c r="G563" s="39" t="str">
        <f t="shared" si="165"/>
        <v>0</v>
      </c>
      <c r="H563" s="40">
        <f t="shared" si="166"/>
        <v>0</v>
      </c>
    </row>
    <row r="564" spans="1:8" s="42" customFormat="1" ht="15" x14ac:dyDescent="0.2">
      <c r="A564" s="45" t="s">
        <v>614</v>
      </c>
      <c r="B564" s="36" t="s">
        <v>598</v>
      </c>
      <c r="C564" s="37"/>
      <c r="D564" s="37">
        <v>0</v>
      </c>
      <c r="E564" s="38" t="str">
        <f t="shared" ref="E564" si="171">+IF(C564=0,"",C564/C$552)</f>
        <v/>
      </c>
      <c r="F564" s="38" t="str">
        <f t="shared" ref="F564" si="172">+IF(D564=0,"",D564/D$552)</f>
        <v/>
      </c>
      <c r="G564" s="39" t="str">
        <f t="shared" ref="G564" si="173">+IF(OR(AND(D564=0),(C564=0)),"0",((D564-C564)/C564))</f>
        <v>0</v>
      </c>
      <c r="H564" s="40" t="str">
        <f t="shared" ref="H564" si="174">+IF(OR(AND(E564=""),(G564="")),"",E564*G564)</f>
        <v/>
      </c>
    </row>
    <row r="565" spans="1:8" s="42" customFormat="1" ht="15" x14ac:dyDescent="0.2">
      <c r="B565" s="36" t="s">
        <v>361</v>
      </c>
      <c r="C565" s="37">
        <v>0</v>
      </c>
      <c r="D565" s="37">
        <v>0</v>
      </c>
      <c r="E565" s="38" t="str">
        <f t="shared" si="163"/>
        <v/>
      </c>
      <c r="F565" s="38" t="str">
        <f t="shared" si="164"/>
        <v/>
      </c>
      <c r="G565" s="39" t="str">
        <f t="shared" si="165"/>
        <v>0</v>
      </c>
      <c r="H565" s="40" t="str">
        <f t="shared" si="166"/>
        <v/>
      </c>
    </row>
    <row r="566" spans="1:8" s="42" customFormat="1" ht="15" x14ac:dyDescent="0.2">
      <c r="B566" s="36" t="s">
        <v>362</v>
      </c>
      <c r="C566" s="37">
        <v>0</v>
      </c>
      <c r="D566" s="37">
        <v>0</v>
      </c>
      <c r="E566" s="38" t="str">
        <f t="shared" si="163"/>
        <v/>
      </c>
      <c r="F566" s="38" t="str">
        <f t="shared" si="164"/>
        <v/>
      </c>
      <c r="G566" s="39" t="str">
        <f t="shared" si="165"/>
        <v>0</v>
      </c>
      <c r="H566" s="40" t="str">
        <f t="shared" si="166"/>
        <v/>
      </c>
    </row>
    <row r="567" spans="1:8" s="42" customFormat="1" ht="15" x14ac:dyDescent="0.2">
      <c r="B567" s="36" t="s">
        <v>163</v>
      </c>
      <c r="C567" s="37">
        <v>0</v>
      </c>
      <c r="D567" s="37">
        <v>0</v>
      </c>
      <c r="E567" s="38" t="str">
        <f t="shared" si="163"/>
        <v/>
      </c>
      <c r="F567" s="38" t="str">
        <f t="shared" si="164"/>
        <v/>
      </c>
      <c r="G567" s="39" t="str">
        <f t="shared" si="165"/>
        <v>0</v>
      </c>
      <c r="H567" s="40" t="str">
        <f t="shared" si="166"/>
        <v/>
      </c>
    </row>
    <row r="568" spans="1:8" s="42" customFormat="1" ht="15" x14ac:dyDescent="0.2">
      <c r="B568" s="36" t="s">
        <v>165</v>
      </c>
      <c r="C568" s="37">
        <v>0</v>
      </c>
      <c r="D568" s="37">
        <v>0</v>
      </c>
      <c r="E568" s="38" t="str">
        <f t="shared" si="163"/>
        <v/>
      </c>
      <c r="F568" s="38" t="str">
        <f t="shared" si="164"/>
        <v/>
      </c>
      <c r="G568" s="39" t="str">
        <f t="shared" si="165"/>
        <v>0</v>
      </c>
      <c r="H568" s="40" t="str">
        <f t="shared" si="166"/>
        <v/>
      </c>
    </row>
    <row r="569" spans="1:8" s="42" customFormat="1" ht="15" x14ac:dyDescent="0.2">
      <c r="B569" s="36" t="s">
        <v>164</v>
      </c>
      <c r="C569" s="37">
        <v>0</v>
      </c>
      <c r="D569" s="37"/>
      <c r="E569" s="38" t="str">
        <f t="shared" si="163"/>
        <v/>
      </c>
      <c r="F569" s="38" t="str">
        <f t="shared" si="164"/>
        <v/>
      </c>
      <c r="G569" s="39" t="str">
        <f t="shared" si="165"/>
        <v>0</v>
      </c>
      <c r="H569" s="40" t="str">
        <f t="shared" si="166"/>
        <v/>
      </c>
    </row>
    <row r="570" spans="1:8" s="42" customFormat="1" ht="15" x14ac:dyDescent="0.2">
      <c r="B570" s="36" t="s">
        <v>363</v>
      </c>
      <c r="C570" s="37">
        <v>36</v>
      </c>
      <c r="D570" s="37">
        <v>30</v>
      </c>
      <c r="E570" s="38">
        <f t="shared" si="163"/>
        <v>0.66666666666666663</v>
      </c>
      <c r="F570" s="38">
        <f t="shared" si="164"/>
        <v>9.1463414634146339E-2</v>
      </c>
      <c r="G570" s="39">
        <f t="shared" si="165"/>
        <v>-0.16666666666666666</v>
      </c>
      <c r="H570" s="40">
        <f t="shared" si="166"/>
        <v>-0.1111111111111111</v>
      </c>
    </row>
    <row r="571" spans="1:8" s="42" customFormat="1" ht="15" x14ac:dyDescent="0.2">
      <c r="B571" s="36" t="s">
        <v>166</v>
      </c>
      <c r="C571" s="37">
        <v>0</v>
      </c>
      <c r="D571" s="37">
        <v>1</v>
      </c>
      <c r="E571" s="38" t="str">
        <f t="shared" si="163"/>
        <v/>
      </c>
      <c r="F571" s="38">
        <f t="shared" si="164"/>
        <v>3.0487804878048782E-3</v>
      </c>
      <c r="G571" s="39" t="str">
        <f t="shared" si="165"/>
        <v>0</v>
      </c>
      <c r="H571" s="40" t="str">
        <f t="shared" si="166"/>
        <v/>
      </c>
    </row>
    <row r="572" spans="1:8" s="42" customFormat="1" ht="15" x14ac:dyDescent="0.2">
      <c r="B572" s="36" t="s">
        <v>364</v>
      </c>
      <c r="C572" s="37">
        <v>1</v>
      </c>
      <c r="D572" s="37">
        <v>0</v>
      </c>
      <c r="E572" s="38">
        <f t="shared" si="163"/>
        <v>1.8518518518518517E-2</v>
      </c>
      <c r="F572" s="38" t="str">
        <f t="shared" si="164"/>
        <v/>
      </c>
      <c r="G572" s="39" t="str">
        <f t="shared" si="165"/>
        <v>0</v>
      </c>
      <c r="H572" s="40">
        <f t="shared" si="166"/>
        <v>0</v>
      </c>
    </row>
    <row r="573" spans="1:8" s="42" customFormat="1" ht="15" x14ac:dyDescent="0.2">
      <c r="B573" s="36" t="s">
        <v>167</v>
      </c>
      <c r="C573" s="37">
        <v>1</v>
      </c>
      <c r="D573" s="37">
        <v>0</v>
      </c>
      <c r="E573" s="38">
        <f t="shared" si="163"/>
        <v>1.8518518518518517E-2</v>
      </c>
      <c r="F573" s="38" t="str">
        <f t="shared" si="164"/>
        <v/>
      </c>
      <c r="G573" s="39" t="str">
        <f t="shared" si="165"/>
        <v>0</v>
      </c>
      <c r="H573" s="40">
        <f t="shared" si="166"/>
        <v>0</v>
      </c>
    </row>
    <row r="574" spans="1:8" s="42" customFormat="1" ht="15" x14ac:dyDescent="0.2">
      <c r="B574" s="36" t="s">
        <v>168</v>
      </c>
      <c r="C574" s="37">
        <v>0</v>
      </c>
      <c r="D574" s="37">
        <v>0</v>
      </c>
      <c r="E574" s="38" t="str">
        <f t="shared" si="163"/>
        <v/>
      </c>
      <c r="F574" s="38" t="str">
        <f t="shared" si="164"/>
        <v/>
      </c>
      <c r="G574" s="39" t="str">
        <f t="shared" si="165"/>
        <v>0</v>
      </c>
      <c r="H574" s="40" t="str">
        <f t="shared" si="166"/>
        <v/>
      </c>
    </row>
    <row r="575" spans="1:8" s="42" customFormat="1" ht="15" x14ac:dyDescent="0.2">
      <c r="B575" s="36" t="s">
        <v>365</v>
      </c>
      <c r="C575" s="37">
        <v>0</v>
      </c>
      <c r="D575" s="37">
        <v>0</v>
      </c>
      <c r="E575" s="38" t="str">
        <f t="shared" si="163"/>
        <v/>
      </c>
      <c r="F575" s="38" t="str">
        <f t="shared" si="164"/>
        <v/>
      </c>
      <c r="G575" s="39" t="str">
        <f t="shared" si="165"/>
        <v>0</v>
      </c>
      <c r="H575" s="40" t="str">
        <f t="shared" si="166"/>
        <v/>
      </c>
    </row>
    <row r="576" spans="1:8" s="42" customFormat="1" ht="15" x14ac:dyDescent="0.2">
      <c r="B576" s="36" t="s">
        <v>366</v>
      </c>
      <c r="C576" s="37">
        <v>0</v>
      </c>
      <c r="D576" s="37">
        <v>0</v>
      </c>
      <c r="E576" s="38" t="str">
        <f t="shared" si="163"/>
        <v/>
      </c>
      <c r="F576" s="38" t="str">
        <f t="shared" si="164"/>
        <v/>
      </c>
      <c r="G576" s="39" t="str">
        <f t="shared" si="165"/>
        <v>0</v>
      </c>
      <c r="H576" s="40" t="str">
        <f t="shared" si="166"/>
        <v/>
      </c>
    </row>
    <row r="577" spans="2:8" s="42" customFormat="1" ht="30" x14ac:dyDescent="0.2">
      <c r="B577" s="36" t="s">
        <v>367</v>
      </c>
      <c r="C577" s="37">
        <v>0</v>
      </c>
      <c r="D577" s="37">
        <v>0</v>
      </c>
      <c r="E577" s="38" t="str">
        <f t="shared" si="163"/>
        <v/>
      </c>
      <c r="F577" s="38" t="str">
        <f t="shared" si="164"/>
        <v/>
      </c>
      <c r="G577" s="39" t="str">
        <f t="shared" si="165"/>
        <v>0</v>
      </c>
      <c r="H577" s="40" t="str">
        <f t="shared" si="166"/>
        <v/>
      </c>
    </row>
    <row r="578" spans="2:8" s="42" customFormat="1" ht="15" x14ac:dyDescent="0.2">
      <c r="B578" s="36" t="s">
        <v>368</v>
      </c>
      <c r="C578" s="37">
        <v>0</v>
      </c>
      <c r="D578" s="37">
        <v>0</v>
      </c>
      <c r="E578" s="38" t="str">
        <f t="shared" si="163"/>
        <v/>
      </c>
      <c r="F578" s="38" t="str">
        <f t="shared" si="164"/>
        <v/>
      </c>
      <c r="G578" s="39" t="str">
        <f t="shared" si="165"/>
        <v>0</v>
      </c>
      <c r="H578" s="40" t="str">
        <f t="shared" si="166"/>
        <v/>
      </c>
    </row>
    <row r="579" spans="2:8" s="42" customFormat="1" ht="30" x14ac:dyDescent="0.2">
      <c r="B579" s="36" t="s">
        <v>565</v>
      </c>
      <c r="C579" s="37">
        <v>0</v>
      </c>
      <c r="D579" s="37">
        <v>0</v>
      </c>
      <c r="E579" s="38" t="str">
        <f t="shared" si="163"/>
        <v/>
      </c>
      <c r="F579" s="38" t="str">
        <f t="shared" si="164"/>
        <v/>
      </c>
      <c r="G579" s="39" t="str">
        <f t="shared" si="165"/>
        <v>0</v>
      </c>
      <c r="H579" s="40" t="str">
        <f t="shared" si="166"/>
        <v/>
      </c>
    </row>
    <row r="580" spans="2:8" x14ac:dyDescent="0.2">
      <c r="B580" s="4" t="s">
        <v>408</v>
      </c>
      <c r="D580" s="2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0"/>
  <sheetViews>
    <sheetView showGridLines="0" tabSelected="1" workbookViewId="0"/>
  </sheetViews>
  <sheetFormatPr baseColWidth="10" defaultRowHeight="12.75" x14ac:dyDescent="0.2"/>
  <cols>
    <col min="1" max="1" width="8.28515625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33"/>
      <c r="C1" s="5"/>
      <c r="D1" s="58" t="s">
        <v>411</v>
      </c>
      <c r="E1" s="58"/>
      <c r="F1" s="58"/>
      <c r="G1" s="58"/>
      <c r="H1" s="58"/>
    </row>
    <row r="2" spans="2:8" ht="20.100000000000001" customHeight="1" thickBot="1" x14ac:dyDescent="0.25">
      <c r="B2" s="34"/>
      <c r="C2" s="6"/>
      <c r="D2" s="58"/>
      <c r="E2" s="58"/>
      <c r="F2" s="58"/>
      <c r="G2" s="58"/>
      <c r="H2" s="58"/>
    </row>
    <row r="3" spans="2:8" ht="20.100000000000001" customHeight="1" thickBot="1" x14ac:dyDescent="0.25">
      <c r="B3" s="34"/>
      <c r="C3" s="6"/>
      <c r="D3" s="7" t="s">
        <v>410</v>
      </c>
      <c r="E3" s="59" t="s">
        <v>457</v>
      </c>
      <c r="F3" s="60"/>
      <c r="G3" s="60"/>
      <c r="H3" s="61"/>
    </row>
    <row r="4" spans="2:8" ht="20.100000000000001" customHeight="1" x14ac:dyDescent="0.2">
      <c r="B4" s="34"/>
      <c r="C4" s="8"/>
      <c r="D4" s="62" t="s">
        <v>425</v>
      </c>
      <c r="E4" s="63"/>
      <c r="F4" s="63"/>
      <c r="G4" s="63"/>
      <c r="H4" s="64"/>
    </row>
    <row r="5" spans="2:8" ht="13.5" thickBot="1" x14ac:dyDescent="0.25">
      <c r="B5" s="9"/>
      <c r="C5" s="9"/>
      <c r="D5" s="65"/>
      <c r="E5" s="66"/>
      <c r="F5" s="66"/>
      <c r="G5" s="66"/>
      <c r="H5" s="67"/>
    </row>
    <row r="6" spans="2:8" s="10" customFormat="1" ht="30" customHeight="1" x14ac:dyDescent="0.2">
      <c r="B6" s="68" t="s">
        <v>401</v>
      </c>
      <c r="C6" s="54" t="s">
        <v>402</v>
      </c>
      <c r="D6" s="55"/>
      <c r="E6" s="54" t="s">
        <v>456</v>
      </c>
      <c r="F6" s="55"/>
      <c r="G6" s="56" t="s">
        <v>458</v>
      </c>
      <c r="H6" s="52" t="s">
        <v>377</v>
      </c>
    </row>
    <row r="7" spans="2:8" s="10" customFormat="1" x14ac:dyDescent="0.2">
      <c r="B7" s="68"/>
      <c r="C7" s="11">
        <v>2016</v>
      </c>
      <c r="D7" s="11">
        <v>2017</v>
      </c>
      <c r="E7" s="11">
        <v>2016</v>
      </c>
      <c r="F7" s="11">
        <v>2017</v>
      </c>
      <c r="G7" s="57"/>
      <c r="H7" s="53"/>
    </row>
    <row r="8" spans="2:8" s="10" customFormat="1" x14ac:dyDescent="0.2">
      <c r="B8" s="12" t="s">
        <v>451</v>
      </c>
      <c r="C8" s="13">
        <f>+C18+C71+C161+C329+C552</f>
        <v>3124</v>
      </c>
      <c r="D8" s="13">
        <f>+D18+D71+D161+D329+D552</f>
        <v>3171</v>
      </c>
      <c r="E8" s="14">
        <f>SUM(E9:E13)</f>
        <v>1</v>
      </c>
      <c r="F8" s="14">
        <f>SUM(F9:F13)</f>
        <v>1</v>
      </c>
      <c r="G8" s="15">
        <f>+(D8-C8)/C8</f>
        <v>1.5044814340588988E-2</v>
      </c>
      <c r="H8" s="15">
        <f>+E8*G8</f>
        <v>1.5044814340588988E-2</v>
      </c>
    </row>
    <row r="9" spans="2:8" s="10" customFormat="1" x14ac:dyDescent="0.2">
      <c r="B9" s="17" t="str">
        <f>+B18</f>
        <v>Total Vacantes en ocupaciones de nivel Directivo</v>
      </c>
      <c r="C9" s="18">
        <f>+C18</f>
        <v>37</v>
      </c>
      <c r="D9" s="18">
        <f>+D18</f>
        <v>23</v>
      </c>
      <c r="E9" s="19">
        <f>C9/$C$8</f>
        <v>1.1843790012804098E-2</v>
      </c>
      <c r="F9" s="19">
        <f>D9/$D$8</f>
        <v>7.2532324187953327E-3</v>
      </c>
      <c r="G9" s="20">
        <f>+IF(OR(AND(D9=0),(C9=0)),"0",((D9-C9)/C9))</f>
        <v>-0.3783783783783784</v>
      </c>
      <c r="H9" s="21">
        <f>+IF(OR(AND(E9=""),(G9="")),"",E9*G9)</f>
        <v>-4.4814340588988479E-3</v>
      </c>
    </row>
    <row r="10" spans="2:8" s="10" customFormat="1" x14ac:dyDescent="0.2">
      <c r="B10" s="17" t="str">
        <f>+B71</f>
        <v xml:space="preserve">Total Vacantes en ocupaciones de nivel Profesional </v>
      </c>
      <c r="C10" s="18">
        <f>+C71</f>
        <v>299</v>
      </c>
      <c r="D10" s="18">
        <f>+D71</f>
        <v>152</v>
      </c>
      <c r="E10" s="19">
        <f>C10/$C$8</f>
        <v>9.5710627400768244E-2</v>
      </c>
      <c r="F10" s="19">
        <f>D10/$D$8</f>
        <v>4.793440555029959E-2</v>
      </c>
      <c r="G10" s="20">
        <f>+IF(OR(AND(D10=0),(C10=0)),"0",((D10-C10)/C10))</f>
        <v>-0.49163879598662208</v>
      </c>
      <c r="H10" s="21">
        <f>+IF(OR(AND(E10=""),(G10="")),"",E10*G10)</f>
        <v>-4.7055057618437902E-2</v>
      </c>
    </row>
    <row r="11" spans="2:8" s="10" customFormat="1" ht="24" x14ac:dyDescent="0.2">
      <c r="B11" s="17" t="str">
        <f>+B161</f>
        <v>Total Vacantes en ocupaciones de nivel Técnicos Profesionales - Tecnólogos</v>
      </c>
      <c r="C11" s="18">
        <f>+C161</f>
        <v>409</v>
      </c>
      <c r="D11" s="18">
        <f>+D161</f>
        <v>268</v>
      </c>
      <c r="E11" s="19">
        <f>C11/$C$8</f>
        <v>0.13092189500640206</v>
      </c>
      <c r="F11" s="19">
        <f>D11/$D$8</f>
        <v>8.4515925575528228E-2</v>
      </c>
      <c r="G11" s="20">
        <f>+IF(OR(AND(D11=0),(C11=0)),"0",((D11-C11)/C11))</f>
        <v>-0.34474327628361856</v>
      </c>
      <c r="H11" s="21">
        <f>+IF(OR(AND(E11=""),(G11="")),"",E11*G11)</f>
        <v>-4.5134443021766966E-2</v>
      </c>
    </row>
    <row r="12" spans="2:8" s="10" customFormat="1" x14ac:dyDescent="0.2">
      <c r="B12" s="17" t="str">
        <f>+B329</f>
        <v>Total Vacantes  en ocupaciones de nivel Calificados</v>
      </c>
      <c r="C12" s="18">
        <f>+C329</f>
        <v>1302</v>
      </c>
      <c r="D12" s="18">
        <f>+D329</f>
        <v>1427</v>
      </c>
      <c r="E12" s="19">
        <f>C12/$C$8</f>
        <v>0.4167733674775928</v>
      </c>
      <c r="F12" s="19">
        <f>D12/$D$8</f>
        <v>0.45001576789656261</v>
      </c>
      <c r="G12" s="20">
        <f>+IF(OR(AND(D12=0),(C12=0)),"0",((D12-C12)/C12))</f>
        <v>9.6006144393241163E-2</v>
      </c>
      <c r="H12" s="21">
        <f>+IF(OR(AND(E12=""),(G12="")),"",E12*G12)</f>
        <v>4.0012804097311137E-2</v>
      </c>
    </row>
    <row r="13" spans="2:8" s="10" customFormat="1" x14ac:dyDescent="0.2">
      <c r="B13" s="17" t="str">
        <f>+B552</f>
        <v>Total Vacantes en ocupaciones de nivel Elemental</v>
      </c>
      <c r="C13" s="18">
        <f>+C552</f>
        <v>1077</v>
      </c>
      <c r="D13" s="18">
        <f>+D552</f>
        <v>1301</v>
      </c>
      <c r="E13" s="19">
        <f>C13/$C$8</f>
        <v>0.34475032010243278</v>
      </c>
      <c r="F13" s="19">
        <f>D13/$D$8</f>
        <v>0.41028066855881423</v>
      </c>
      <c r="G13" s="20">
        <f>+IF(OR(AND(D13=0),(C13=0)),"0",((D13-C13)/C13))</f>
        <v>0.20798514391829154</v>
      </c>
      <c r="H13" s="21">
        <f>+IF(OR(AND(E13=""),(G13="")),"",E13*G13)</f>
        <v>7.1702944942381552E-2</v>
      </c>
    </row>
    <row r="14" spans="2:8" s="10" customFormat="1" x14ac:dyDescent="0.2">
      <c r="B14" s="22"/>
      <c r="C14" s="22"/>
      <c r="D14" s="22"/>
    </row>
    <row r="15" spans="2:8" s="10" customFormat="1" ht="13.5" thickBot="1" x14ac:dyDescent="0.25">
      <c r="B15" s="22"/>
      <c r="C15" s="22"/>
      <c r="D15" s="22"/>
    </row>
    <row r="16" spans="2:8" s="10" customFormat="1" ht="30" customHeight="1" x14ac:dyDescent="0.2">
      <c r="B16" s="68" t="s">
        <v>401</v>
      </c>
      <c r="C16" s="54" t="s">
        <v>402</v>
      </c>
      <c r="D16" s="55"/>
      <c r="E16" s="54" t="s">
        <v>456</v>
      </c>
      <c r="F16" s="55"/>
      <c r="G16" s="56" t="s">
        <v>458</v>
      </c>
      <c r="H16" s="52" t="s">
        <v>377</v>
      </c>
    </row>
    <row r="17" spans="1:8" s="10" customFormat="1" x14ac:dyDescent="0.2">
      <c r="B17" s="68"/>
      <c r="C17" s="35">
        <v>2016</v>
      </c>
      <c r="D17" s="35">
        <v>2017</v>
      </c>
      <c r="E17" s="35">
        <v>2016</v>
      </c>
      <c r="F17" s="35">
        <v>2017</v>
      </c>
      <c r="G17" s="57"/>
      <c r="H17" s="53"/>
    </row>
    <row r="18" spans="1:8" s="10" customFormat="1" x14ac:dyDescent="0.2">
      <c r="B18" s="12" t="s">
        <v>403</v>
      </c>
      <c r="C18" s="13">
        <f>SUM(C19:C65)</f>
        <v>37</v>
      </c>
      <c r="D18" s="13">
        <f>SUM(D19:D65)</f>
        <v>23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-0.3783783783783784</v>
      </c>
      <c r="H18" s="15">
        <f>+IF(OR(AND(E18=""),(G18="")),"",E18*G18)</f>
        <v>-0.3783783783783784</v>
      </c>
    </row>
    <row r="19" spans="1:8" s="42" customFormat="1" ht="15" x14ac:dyDescent="0.2">
      <c r="B19" s="36" t="s">
        <v>0</v>
      </c>
      <c r="C19" s="37">
        <v>0</v>
      </c>
      <c r="D19" s="37">
        <v>0</v>
      </c>
      <c r="E19" s="44" t="str">
        <f>+IF(C19=0,"",C19/C$18)</f>
        <v/>
      </c>
      <c r="F19" s="44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42" customFormat="1" ht="15" x14ac:dyDescent="0.2">
      <c r="B20" s="36" t="s">
        <v>169</v>
      </c>
      <c r="C20" s="37">
        <v>0</v>
      </c>
      <c r="D20" s="37">
        <v>0</v>
      </c>
      <c r="E20" s="44" t="str">
        <f t="shared" ref="E20:E65" si="0">+IF(C20=0,"",C20/C$18)</f>
        <v/>
      </c>
      <c r="F20" s="44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42" customFormat="1" ht="30" x14ac:dyDescent="0.2">
      <c r="B21" s="36" t="s">
        <v>1</v>
      </c>
      <c r="C21" s="37">
        <v>0</v>
      </c>
      <c r="D21" s="37">
        <v>0</v>
      </c>
      <c r="E21" s="44" t="str">
        <f t="shared" si="0"/>
        <v/>
      </c>
      <c r="F21" s="44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42" customFormat="1" ht="30" x14ac:dyDescent="0.2">
      <c r="B22" s="36" t="s">
        <v>461</v>
      </c>
      <c r="C22" s="37">
        <v>0</v>
      </c>
      <c r="D22" s="37">
        <v>1</v>
      </c>
      <c r="E22" s="44" t="str">
        <f t="shared" si="0"/>
        <v/>
      </c>
      <c r="F22" s="44">
        <f t="shared" si="1"/>
        <v>4.3478260869565216E-2</v>
      </c>
      <c r="G22" s="39" t="str">
        <f t="shared" si="2"/>
        <v>0</v>
      </c>
      <c r="H22" s="40" t="str">
        <f t="shared" si="3"/>
        <v/>
      </c>
    </row>
    <row r="23" spans="1:8" s="42" customFormat="1" ht="30" x14ac:dyDescent="0.2">
      <c r="B23" s="36" t="s">
        <v>170</v>
      </c>
      <c r="C23" s="37">
        <v>0</v>
      </c>
      <c r="D23" s="37">
        <v>0</v>
      </c>
      <c r="E23" s="44" t="str">
        <f t="shared" si="0"/>
        <v/>
      </c>
      <c r="F23" s="44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8" s="42" customFormat="1" ht="30" x14ac:dyDescent="0.2">
      <c r="B24" s="36" t="s">
        <v>171</v>
      </c>
      <c r="C24" s="37">
        <v>0</v>
      </c>
      <c r="D24" s="37">
        <v>0</v>
      </c>
      <c r="E24" s="44" t="str">
        <f t="shared" si="0"/>
        <v/>
      </c>
      <c r="F24" s="44" t="str">
        <f t="shared" si="1"/>
        <v/>
      </c>
      <c r="G24" s="39" t="str">
        <f t="shared" si="2"/>
        <v>0</v>
      </c>
      <c r="H24" s="40" t="str">
        <f t="shared" si="3"/>
        <v/>
      </c>
    </row>
    <row r="25" spans="1:8" s="42" customFormat="1" ht="30" x14ac:dyDescent="0.2">
      <c r="A25" s="45" t="s">
        <v>614</v>
      </c>
      <c r="B25" s="36" t="s">
        <v>566</v>
      </c>
      <c r="C25" s="37"/>
      <c r="D25" s="37">
        <v>0</v>
      </c>
      <c r="E25" s="44" t="str">
        <f t="shared" ref="E25:E27" si="4">+IF(C25=0,"",C25/C$18)</f>
        <v/>
      </c>
      <c r="F25" s="44" t="str">
        <f t="shared" ref="F25:F27" si="5">+IF(D25=0,"",D25/D$18)</f>
        <v/>
      </c>
      <c r="G25" s="39" t="str">
        <f t="shared" ref="G25:G27" si="6">+IF(OR(AND(D25=0),(C25=0)),"0",((D25-C25)/C25))</f>
        <v>0</v>
      </c>
      <c r="H25" s="40" t="str">
        <f t="shared" ref="H25:H27" si="7">+IF(OR(AND(E25=""),(G25="")),"",E25*G25)</f>
        <v/>
      </c>
    </row>
    <row r="26" spans="1:8" s="42" customFormat="1" ht="15" x14ac:dyDescent="0.2">
      <c r="B26" s="36" t="s">
        <v>2</v>
      </c>
      <c r="C26" s="37">
        <v>5</v>
      </c>
      <c r="D26" s="37">
        <v>1</v>
      </c>
      <c r="E26" s="44">
        <f t="shared" si="4"/>
        <v>0.13513513513513514</v>
      </c>
      <c r="F26" s="44">
        <f t="shared" si="5"/>
        <v>4.3478260869565216E-2</v>
      </c>
      <c r="G26" s="39">
        <f t="shared" si="6"/>
        <v>-0.8</v>
      </c>
      <c r="H26" s="40">
        <f t="shared" si="7"/>
        <v>-0.10810810810810811</v>
      </c>
    </row>
    <row r="27" spans="1:8" s="42" customFormat="1" ht="15" x14ac:dyDescent="0.2">
      <c r="B27" s="36" t="s">
        <v>6</v>
      </c>
      <c r="C27" s="37">
        <v>2</v>
      </c>
      <c r="D27" s="37">
        <v>4</v>
      </c>
      <c r="E27" s="44">
        <f t="shared" si="4"/>
        <v>5.4054054054054057E-2</v>
      </c>
      <c r="F27" s="44">
        <f t="shared" si="5"/>
        <v>0.17391304347826086</v>
      </c>
      <c r="G27" s="39">
        <f t="shared" si="6"/>
        <v>1</v>
      </c>
      <c r="H27" s="40">
        <f t="shared" si="7"/>
        <v>5.4054054054054057E-2</v>
      </c>
    </row>
    <row r="28" spans="1:8" s="42" customFormat="1" ht="15" x14ac:dyDescent="0.2">
      <c r="B28" s="36" t="s">
        <v>3</v>
      </c>
      <c r="C28" s="37">
        <v>0</v>
      </c>
      <c r="D28" s="37">
        <v>0</v>
      </c>
      <c r="E28" s="44" t="str">
        <f t="shared" si="0"/>
        <v/>
      </c>
      <c r="F28" s="44" t="str">
        <f t="shared" si="1"/>
        <v/>
      </c>
      <c r="G28" s="39" t="str">
        <f t="shared" si="2"/>
        <v>0</v>
      </c>
      <c r="H28" s="40" t="str">
        <f t="shared" si="3"/>
        <v/>
      </c>
    </row>
    <row r="29" spans="1:8" s="42" customFormat="1" ht="15" x14ac:dyDescent="0.2">
      <c r="B29" s="36" t="s">
        <v>5</v>
      </c>
      <c r="C29" s="37">
        <v>4</v>
      </c>
      <c r="D29" s="37">
        <v>4</v>
      </c>
      <c r="E29" s="44">
        <f t="shared" si="0"/>
        <v>0.10810810810810811</v>
      </c>
      <c r="F29" s="44">
        <f t="shared" si="1"/>
        <v>0.17391304347826086</v>
      </c>
      <c r="G29" s="39">
        <f t="shared" si="2"/>
        <v>0</v>
      </c>
      <c r="H29" s="40">
        <f t="shared" si="3"/>
        <v>0</v>
      </c>
    </row>
    <row r="30" spans="1:8" s="42" customFormat="1" ht="15" x14ac:dyDescent="0.2">
      <c r="B30" s="36" t="s">
        <v>172</v>
      </c>
      <c r="C30" s="37">
        <v>0</v>
      </c>
      <c r="D30" s="37">
        <v>0</v>
      </c>
      <c r="E30" s="44" t="str">
        <f t="shared" si="0"/>
        <v/>
      </c>
      <c r="F30" s="44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42" customFormat="1" ht="15" x14ac:dyDescent="0.2">
      <c r="B31" s="36" t="s">
        <v>173</v>
      </c>
      <c r="C31" s="37">
        <v>0</v>
      </c>
      <c r="D31" s="37">
        <v>0</v>
      </c>
      <c r="E31" s="44" t="str">
        <f t="shared" si="0"/>
        <v/>
      </c>
      <c r="F31" s="44" t="str">
        <f t="shared" si="1"/>
        <v/>
      </c>
      <c r="G31" s="39" t="str">
        <f t="shared" si="2"/>
        <v>0</v>
      </c>
      <c r="H31" s="40" t="str">
        <f t="shared" si="3"/>
        <v/>
      </c>
    </row>
    <row r="32" spans="1:8" s="42" customFormat="1" ht="15" x14ac:dyDescent="0.2">
      <c r="B32" s="36" t="s">
        <v>4</v>
      </c>
      <c r="C32" s="37">
        <v>0</v>
      </c>
      <c r="D32" s="37">
        <v>0</v>
      </c>
      <c r="E32" s="44" t="str">
        <f t="shared" si="0"/>
        <v/>
      </c>
      <c r="F32" s="44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2:8" s="42" customFormat="1" ht="15" x14ac:dyDescent="0.2">
      <c r="B33" s="36" t="s">
        <v>7</v>
      </c>
      <c r="C33" s="37">
        <v>0</v>
      </c>
      <c r="D33" s="37">
        <v>0</v>
      </c>
      <c r="E33" s="44" t="str">
        <f t="shared" si="0"/>
        <v/>
      </c>
      <c r="F33" s="44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2:8" s="42" customFormat="1" ht="15" x14ac:dyDescent="0.2">
      <c r="B34" s="36" t="s">
        <v>174</v>
      </c>
      <c r="C34" s="37">
        <v>1</v>
      </c>
      <c r="D34" s="37">
        <v>0</v>
      </c>
      <c r="E34" s="44">
        <f t="shared" si="0"/>
        <v>2.7027027027027029E-2</v>
      </c>
      <c r="F34" s="44" t="str">
        <f t="shared" si="1"/>
        <v/>
      </c>
      <c r="G34" s="39" t="str">
        <f t="shared" si="2"/>
        <v>0</v>
      </c>
      <c r="H34" s="40">
        <f t="shared" si="3"/>
        <v>0</v>
      </c>
    </row>
    <row r="35" spans="2:8" s="42" customFormat="1" ht="15" x14ac:dyDescent="0.2">
      <c r="B35" s="36" t="s">
        <v>175</v>
      </c>
      <c r="C35" s="37">
        <v>2</v>
      </c>
      <c r="D35" s="37">
        <v>0</v>
      </c>
      <c r="E35" s="44">
        <f t="shared" si="0"/>
        <v>5.4054054054054057E-2</v>
      </c>
      <c r="F35" s="44" t="str">
        <f t="shared" si="1"/>
        <v/>
      </c>
      <c r="G35" s="39" t="str">
        <f t="shared" si="2"/>
        <v>0</v>
      </c>
      <c r="H35" s="40">
        <f t="shared" si="3"/>
        <v>0</v>
      </c>
    </row>
    <row r="36" spans="2:8" s="42" customFormat="1" ht="30" x14ac:dyDescent="0.2">
      <c r="B36" s="36" t="s">
        <v>176</v>
      </c>
      <c r="C36" s="37">
        <v>0</v>
      </c>
      <c r="D36" s="37">
        <v>0</v>
      </c>
      <c r="E36" s="44" t="str">
        <f t="shared" si="0"/>
        <v/>
      </c>
      <c r="F36" s="44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2:8" s="42" customFormat="1" ht="15" x14ac:dyDescent="0.2">
      <c r="B37" s="36" t="s">
        <v>177</v>
      </c>
      <c r="C37" s="37">
        <v>1</v>
      </c>
      <c r="D37" s="37">
        <v>0</v>
      </c>
      <c r="E37" s="44">
        <f t="shared" si="0"/>
        <v>2.7027027027027029E-2</v>
      </c>
      <c r="F37" s="44" t="str">
        <f t="shared" si="1"/>
        <v/>
      </c>
      <c r="G37" s="39" t="str">
        <f t="shared" si="2"/>
        <v>0</v>
      </c>
      <c r="H37" s="40">
        <f t="shared" si="3"/>
        <v>0</v>
      </c>
    </row>
    <row r="38" spans="2:8" s="42" customFormat="1" ht="15" x14ac:dyDescent="0.2">
      <c r="B38" s="36" t="s">
        <v>8</v>
      </c>
      <c r="C38" s="37">
        <v>1</v>
      </c>
      <c r="D38" s="37">
        <v>0</v>
      </c>
      <c r="E38" s="44">
        <f t="shared" si="0"/>
        <v>2.7027027027027029E-2</v>
      </c>
      <c r="F38" s="44" t="str">
        <f t="shared" si="1"/>
        <v/>
      </c>
      <c r="G38" s="39" t="str">
        <f t="shared" si="2"/>
        <v>0</v>
      </c>
      <c r="H38" s="40">
        <f t="shared" si="3"/>
        <v>0</v>
      </c>
    </row>
    <row r="39" spans="2:8" s="42" customFormat="1" ht="15" x14ac:dyDescent="0.2">
      <c r="B39" s="36" t="s">
        <v>178</v>
      </c>
      <c r="C39" s="37">
        <v>0</v>
      </c>
      <c r="D39" s="37">
        <v>0</v>
      </c>
      <c r="E39" s="44" t="str">
        <f t="shared" si="0"/>
        <v/>
      </c>
      <c r="F39" s="44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2:8" s="42" customFormat="1" ht="15" x14ac:dyDescent="0.2">
      <c r="B40" s="36" t="s">
        <v>179</v>
      </c>
      <c r="C40" s="37">
        <v>0</v>
      </c>
      <c r="D40" s="37">
        <v>0</v>
      </c>
      <c r="E40" s="44" t="str">
        <f t="shared" si="0"/>
        <v/>
      </c>
      <c r="F40" s="44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2:8" s="42" customFormat="1" ht="15" x14ac:dyDescent="0.2">
      <c r="B41" s="36" t="s">
        <v>180</v>
      </c>
      <c r="C41" s="37">
        <v>7</v>
      </c>
      <c r="D41" s="37">
        <v>0</v>
      </c>
      <c r="E41" s="44">
        <f t="shared" si="0"/>
        <v>0.1891891891891892</v>
      </c>
      <c r="F41" s="44" t="str">
        <f t="shared" si="1"/>
        <v/>
      </c>
      <c r="G41" s="39" t="str">
        <f t="shared" si="2"/>
        <v>0</v>
      </c>
      <c r="H41" s="40">
        <f t="shared" si="3"/>
        <v>0</v>
      </c>
    </row>
    <row r="42" spans="2:8" s="42" customFormat="1" ht="15" x14ac:dyDescent="0.2">
      <c r="B42" s="36" t="s">
        <v>181</v>
      </c>
      <c r="C42" s="37">
        <v>0</v>
      </c>
      <c r="D42" s="37">
        <v>0</v>
      </c>
      <c r="E42" s="44" t="str">
        <f t="shared" si="0"/>
        <v/>
      </c>
      <c r="F42" s="44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2:8" s="42" customFormat="1" ht="30" x14ac:dyDescent="0.2">
      <c r="B43" s="36" t="s">
        <v>182</v>
      </c>
      <c r="C43" s="37">
        <v>1</v>
      </c>
      <c r="D43" s="37">
        <v>5</v>
      </c>
      <c r="E43" s="44">
        <f t="shared" si="0"/>
        <v>2.7027027027027029E-2</v>
      </c>
      <c r="F43" s="44">
        <f t="shared" si="1"/>
        <v>0.21739130434782608</v>
      </c>
      <c r="G43" s="39">
        <f t="shared" si="2"/>
        <v>4</v>
      </c>
      <c r="H43" s="40">
        <f t="shared" si="3"/>
        <v>0.10810810810810811</v>
      </c>
    </row>
    <row r="44" spans="2:8" s="42" customFormat="1" ht="15" x14ac:dyDescent="0.2">
      <c r="B44" s="36" t="s">
        <v>183</v>
      </c>
      <c r="C44" s="37">
        <v>1</v>
      </c>
      <c r="D44" s="37">
        <v>0</v>
      </c>
      <c r="E44" s="44">
        <f t="shared" si="0"/>
        <v>2.7027027027027029E-2</v>
      </c>
      <c r="F44" s="44" t="str">
        <f t="shared" si="1"/>
        <v/>
      </c>
      <c r="G44" s="39" t="str">
        <f t="shared" si="2"/>
        <v>0</v>
      </c>
      <c r="H44" s="40">
        <f t="shared" si="3"/>
        <v>0</v>
      </c>
    </row>
    <row r="45" spans="2:8" s="42" customFormat="1" ht="15" x14ac:dyDescent="0.2">
      <c r="B45" s="36" t="s">
        <v>9</v>
      </c>
      <c r="C45" s="37">
        <v>0</v>
      </c>
      <c r="D45" s="37">
        <v>0</v>
      </c>
      <c r="E45" s="44" t="str">
        <f t="shared" si="0"/>
        <v/>
      </c>
      <c r="F45" s="44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2:8" s="42" customFormat="1" ht="15" x14ac:dyDescent="0.2">
      <c r="B46" s="36" t="s">
        <v>462</v>
      </c>
      <c r="C46" s="37">
        <v>0</v>
      </c>
      <c r="D46" s="37">
        <v>0</v>
      </c>
      <c r="E46" s="44" t="str">
        <f t="shared" si="0"/>
        <v/>
      </c>
      <c r="F46" s="44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2:8" s="42" customFormat="1" ht="15" x14ac:dyDescent="0.2">
      <c r="B47" s="36" t="s">
        <v>184</v>
      </c>
      <c r="C47" s="37">
        <v>0</v>
      </c>
      <c r="D47" s="37">
        <v>0</v>
      </c>
      <c r="E47" s="44" t="str">
        <f t="shared" si="0"/>
        <v/>
      </c>
      <c r="F47" s="44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2:8" s="42" customFormat="1" ht="15" x14ac:dyDescent="0.2">
      <c r="B48" s="36" t="s">
        <v>10</v>
      </c>
      <c r="C48" s="37">
        <v>1</v>
      </c>
      <c r="D48" s="37">
        <v>0</v>
      </c>
      <c r="E48" s="44">
        <f t="shared" si="0"/>
        <v>2.7027027027027029E-2</v>
      </c>
      <c r="F48" s="44" t="str">
        <f t="shared" si="1"/>
        <v/>
      </c>
      <c r="G48" s="39" t="str">
        <f t="shared" si="2"/>
        <v>0</v>
      </c>
      <c r="H48" s="40">
        <f t="shared" si="3"/>
        <v>0</v>
      </c>
    </row>
    <row r="49" spans="2:8" s="42" customFormat="1" ht="15" x14ac:dyDescent="0.2">
      <c r="B49" s="36" t="s">
        <v>11</v>
      </c>
      <c r="C49" s="37">
        <v>1</v>
      </c>
      <c r="D49" s="37">
        <v>1</v>
      </c>
      <c r="E49" s="44">
        <f t="shared" si="0"/>
        <v>2.7027027027027029E-2</v>
      </c>
      <c r="F49" s="44">
        <f t="shared" si="1"/>
        <v>4.3478260869565216E-2</v>
      </c>
      <c r="G49" s="39">
        <f t="shared" si="2"/>
        <v>0</v>
      </c>
      <c r="H49" s="40">
        <f t="shared" si="3"/>
        <v>0</v>
      </c>
    </row>
    <row r="50" spans="2:8" s="42" customFormat="1" ht="15" x14ac:dyDescent="0.2">
      <c r="B50" s="36" t="s">
        <v>15</v>
      </c>
      <c r="C50" s="37">
        <v>0</v>
      </c>
      <c r="D50" s="37">
        <v>0</v>
      </c>
      <c r="E50" s="44" t="str">
        <f t="shared" si="0"/>
        <v/>
      </c>
      <c r="F50" s="44" t="str">
        <f t="shared" si="1"/>
        <v/>
      </c>
      <c r="G50" s="39" t="str">
        <f t="shared" si="2"/>
        <v>0</v>
      </c>
      <c r="H50" s="40" t="str">
        <f t="shared" si="3"/>
        <v/>
      </c>
    </row>
    <row r="51" spans="2:8" s="42" customFormat="1" ht="15" x14ac:dyDescent="0.2">
      <c r="B51" s="36" t="s">
        <v>14</v>
      </c>
      <c r="C51" s="37">
        <v>0</v>
      </c>
      <c r="D51" s="37">
        <v>2</v>
      </c>
      <c r="E51" s="44" t="str">
        <f t="shared" si="0"/>
        <v/>
      </c>
      <c r="F51" s="44">
        <f t="shared" si="1"/>
        <v>8.6956521739130432E-2</v>
      </c>
      <c r="G51" s="39" t="str">
        <f t="shared" si="2"/>
        <v>0</v>
      </c>
      <c r="H51" s="40" t="str">
        <f t="shared" si="3"/>
        <v/>
      </c>
    </row>
    <row r="52" spans="2:8" s="42" customFormat="1" ht="15" x14ac:dyDescent="0.2">
      <c r="B52" s="36" t="s">
        <v>13</v>
      </c>
      <c r="C52" s="37">
        <v>0</v>
      </c>
      <c r="D52" s="37">
        <v>0</v>
      </c>
      <c r="E52" s="44" t="str">
        <f t="shared" si="0"/>
        <v/>
      </c>
      <c r="F52" s="44" t="str">
        <f t="shared" si="1"/>
        <v/>
      </c>
      <c r="G52" s="39" t="str">
        <f t="shared" si="2"/>
        <v>0</v>
      </c>
      <c r="H52" s="40" t="str">
        <f t="shared" si="3"/>
        <v/>
      </c>
    </row>
    <row r="53" spans="2:8" s="42" customFormat="1" ht="15" x14ac:dyDescent="0.2">
      <c r="B53" s="36" t="s">
        <v>463</v>
      </c>
      <c r="C53" s="37">
        <v>2</v>
      </c>
      <c r="D53" s="37">
        <v>3</v>
      </c>
      <c r="E53" s="44">
        <f t="shared" si="0"/>
        <v>5.4054054054054057E-2</v>
      </c>
      <c r="F53" s="44">
        <f t="shared" si="1"/>
        <v>0.13043478260869565</v>
      </c>
      <c r="G53" s="39">
        <f t="shared" si="2"/>
        <v>0.5</v>
      </c>
      <c r="H53" s="40">
        <f t="shared" si="3"/>
        <v>2.7027027027027029E-2</v>
      </c>
    </row>
    <row r="54" spans="2:8" s="42" customFormat="1" ht="15" x14ac:dyDescent="0.2">
      <c r="B54" s="36" t="s">
        <v>12</v>
      </c>
      <c r="C54" s="37">
        <v>0</v>
      </c>
      <c r="D54" s="37">
        <v>0</v>
      </c>
      <c r="E54" s="44" t="str">
        <f t="shared" si="0"/>
        <v/>
      </c>
      <c r="F54" s="44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2:8" s="42" customFormat="1" ht="15" x14ac:dyDescent="0.2">
      <c r="B55" s="36" t="s">
        <v>185</v>
      </c>
      <c r="C55" s="37">
        <v>0</v>
      </c>
      <c r="D55" s="37">
        <v>0</v>
      </c>
      <c r="E55" s="44" t="str">
        <f t="shared" si="0"/>
        <v/>
      </c>
      <c r="F55" s="44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2:8" s="42" customFormat="1" ht="15" x14ac:dyDescent="0.2">
      <c r="B56" s="36" t="s">
        <v>16</v>
      </c>
      <c r="C56" s="37">
        <v>0</v>
      </c>
      <c r="D56" s="37">
        <v>0</v>
      </c>
      <c r="E56" s="44" t="str">
        <f t="shared" si="0"/>
        <v/>
      </c>
      <c r="F56" s="44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2:8" s="42" customFormat="1" ht="15" x14ac:dyDescent="0.2">
      <c r="B57" s="36" t="s">
        <v>17</v>
      </c>
      <c r="C57" s="37">
        <v>0</v>
      </c>
      <c r="D57" s="37">
        <v>0</v>
      </c>
      <c r="E57" s="44" t="str">
        <f t="shared" si="0"/>
        <v/>
      </c>
      <c r="F57" s="44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2:8" s="42" customFormat="1" ht="15" x14ac:dyDescent="0.2">
      <c r="B58" s="36" t="s">
        <v>186</v>
      </c>
      <c r="C58" s="37">
        <v>0</v>
      </c>
      <c r="D58" s="37">
        <v>0</v>
      </c>
      <c r="E58" s="44" t="str">
        <f t="shared" si="0"/>
        <v/>
      </c>
      <c r="F58" s="44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2:8" s="42" customFormat="1" ht="15" x14ac:dyDescent="0.2">
      <c r="B59" s="36" t="s">
        <v>464</v>
      </c>
      <c r="C59" s="37">
        <v>0</v>
      </c>
      <c r="D59" s="37">
        <v>0</v>
      </c>
      <c r="E59" s="44" t="str">
        <f t="shared" si="0"/>
        <v/>
      </c>
      <c r="F59" s="44" t="str">
        <f t="shared" si="1"/>
        <v/>
      </c>
      <c r="G59" s="39" t="str">
        <f t="shared" si="2"/>
        <v>0</v>
      </c>
      <c r="H59" s="40" t="str">
        <f t="shared" si="3"/>
        <v/>
      </c>
    </row>
    <row r="60" spans="2:8" s="42" customFormat="1" ht="15" x14ac:dyDescent="0.2">
      <c r="B60" s="36" t="s">
        <v>187</v>
      </c>
      <c r="C60" s="37">
        <v>1</v>
      </c>
      <c r="D60" s="37">
        <v>0</v>
      </c>
      <c r="E60" s="44">
        <f t="shared" si="0"/>
        <v>2.7027027027027029E-2</v>
      </c>
      <c r="F60" s="44" t="str">
        <f t="shared" si="1"/>
        <v/>
      </c>
      <c r="G60" s="39" t="str">
        <f t="shared" si="2"/>
        <v>0</v>
      </c>
      <c r="H60" s="40">
        <f t="shared" si="3"/>
        <v>0</v>
      </c>
    </row>
    <row r="61" spans="2:8" s="42" customFormat="1" ht="15" x14ac:dyDescent="0.2">
      <c r="B61" s="36" t="s">
        <v>188</v>
      </c>
      <c r="C61" s="37">
        <v>2</v>
      </c>
      <c r="D61" s="37">
        <v>1</v>
      </c>
      <c r="E61" s="44">
        <f t="shared" si="0"/>
        <v>5.4054054054054057E-2</v>
      </c>
      <c r="F61" s="44">
        <f t="shared" si="1"/>
        <v>4.3478260869565216E-2</v>
      </c>
      <c r="G61" s="39">
        <f t="shared" si="2"/>
        <v>-0.5</v>
      </c>
      <c r="H61" s="40">
        <f t="shared" si="3"/>
        <v>-2.7027027027027029E-2</v>
      </c>
    </row>
    <row r="62" spans="2:8" s="42" customFormat="1" ht="15" x14ac:dyDescent="0.2">
      <c r="B62" s="36" t="s">
        <v>189</v>
      </c>
      <c r="C62" s="37">
        <v>0</v>
      </c>
      <c r="D62" s="37">
        <v>0</v>
      </c>
      <c r="E62" s="44" t="str">
        <f t="shared" si="0"/>
        <v/>
      </c>
      <c r="F62" s="44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2:8" s="42" customFormat="1" ht="15" x14ac:dyDescent="0.2">
      <c r="B63" s="36" t="s">
        <v>18</v>
      </c>
      <c r="C63" s="37">
        <v>2</v>
      </c>
      <c r="D63" s="37">
        <v>1</v>
      </c>
      <c r="E63" s="44">
        <f t="shared" si="0"/>
        <v>5.4054054054054057E-2</v>
      </c>
      <c r="F63" s="44">
        <f t="shared" si="1"/>
        <v>4.3478260869565216E-2</v>
      </c>
      <c r="G63" s="39">
        <f t="shared" si="2"/>
        <v>-0.5</v>
      </c>
      <c r="H63" s="40">
        <f t="shared" si="3"/>
        <v>-2.7027027027027029E-2</v>
      </c>
    </row>
    <row r="64" spans="2:8" s="42" customFormat="1" ht="15" x14ac:dyDescent="0.2">
      <c r="B64" s="36" t="s">
        <v>190</v>
      </c>
      <c r="C64" s="37">
        <v>3</v>
      </c>
      <c r="D64" s="37">
        <v>0</v>
      </c>
      <c r="E64" s="44">
        <f t="shared" si="0"/>
        <v>8.1081081081081086E-2</v>
      </c>
      <c r="F64" s="44" t="str">
        <f t="shared" si="1"/>
        <v/>
      </c>
      <c r="G64" s="39" t="str">
        <f t="shared" si="2"/>
        <v>0</v>
      </c>
      <c r="H64" s="40">
        <f t="shared" si="3"/>
        <v>0</v>
      </c>
    </row>
    <row r="65" spans="1:8" s="42" customFormat="1" ht="15" x14ac:dyDescent="0.2">
      <c r="B65" s="36" t="s">
        <v>191</v>
      </c>
      <c r="C65" s="37">
        <v>0</v>
      </c>
      <c r="D65" s="37">
        <v>0</v>
      </c>
      <c r="E65" s="44" t="str">
        <f t="shared" si="0"/>
        <v/>
      </c>
      <c r="F65" s="44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0" customFormat="1" x14ac:dyDescent="0.2"/>
    <row r="67" spans="1:8" s="10" customFormat="1" x14ac:dyDescent="0.2"/>
    <row r="68" spans="1:8" s="10" customFormat="1" ht="13.5" thickBot="1" x14ac:dyDescent="0.25">
      <c r="B68" s="29"/>
    </row>
    <row r="69" spans="1:8" s="10" customFormat="1" ht="30" customHeight="1" x14ac:dyDescent="0.2">
      <c r="B69" s="68" t="s">
        <v>401</v>
      </c>
      <c r="C69" s="54" t="s">
        <v>402</v>
      </c>
      <c r="D69" s="55"/>
      <c r="E69" s="54" t="s">
        <v>456</v>
      </c>
      <c r="F69" s="55"/>
      <c r="G69" s="56" t="s">
        <v>458</v>
      </c>
      <c r="H69" s="52" t="s">
        <v>377</v>
      </c>
    </row>
    <row r="70" spans="1:8" s="10" customFormat="1" x14ac:dyDescent="0.2">
      <c r="B70" s="68"/>
      <c r="C70" s="35">
        <v>2016</v>
      </c>
      <c r="D70" s="35">
        <v>2017</v>
      </c>
      <c r="E70" s="35">
        <v>2016</v>
      </c>
      <c r="F70" s="35">
        <v>2017</v>
      </c>
      <c r="G70" s="57"/>
      <c r="H70" s="53"/>
    </row>
    <row r="71" spans="1:8" s="10" customFormat="1" x14ac:dyDescent="0.2">
      <c r="B71" s="12" t="s">
        <v>404</v>
      </c>
      <c r="C71" s="13">
        <f>SUM(C72:C151)</f>
        <v>299</v>
      </c>
      <c r="D71" s="13">
        <f>SUM(D72:D155)</f>
        <v>152</v>
      </c>
      <c r="E71" s="14">
        <f>+IF(C71=0,"",C71/C$71)</f>
        <v>1</v>
      </c>
      <c r="F71" s="14">
        <f>+IF(D71=0,"",D71/D$71)</f>
        <v>1</v>
      </c>
      <c r="G71" s="15">
        <f>+IF(OR(AND(D71=0),(C71=0)),"0",((D71-C71)/C71))</f>
        <v>-0.49163879598662208</v>
      </c>
      <c r="H71" s="15">
        <f>+IF(OR(AND(E71=""),(G71="")),"",E71*G71)</f>
        <v>-0.49163879598662208</v>
      </c>
    </row>
    <row r="72" spans="1:8" s="42" customFormat="1" ht="15" x14ac:dyDescent="0.2">
      <c r="B72" s="36" t="s">
        <v>465</v>
      </c>
      <c r="C72" s="37">
        <v>6</v>
      </c>
      <c r="D72" s="37">
        <v>0</v>
      </c>
      <c r="E72" s="38">
        <f>+IF(C72=0,"",C72/C$71)</f>
        <v>2.0066889632107024E-2</v>
      </c>
      <c r="F72" s="38" t="str">
        <f>+IF(D72=0,"",D72/D$71)</f>
        <v/>
      </c>
      <c r="G72" s="39" t="str">
        <f>+IF(OR(AND(D72=0),(C72=0)),"0",((D72-C72)/C72))</f>
        <v>0</v>
      </c>
      <c r="H72" s="40">
        <f>+IF(OR(AND(E72=""),(G72="")),"",E72*G72)</f>
        <v>0</v>
      </c>
    </row>
    <row r="73" spans="1:8" s="42" customFormat="1" ht="15" x14ac:dyDescent="0.2">
      <c r="B73" s="36" t="s">
        <v>19</v>
      </c>
      <c r="C73" s="37">
        <v>3</v>
      </c>
      <c r="D73" s="37">
        <v>0</v>
      </c>
      <c r="E73" s="38">
        <f t="shared" ref="E73:E142" si="8">+IF(C73=0,"",C73/C$71)</f>
        <v>1.0033444816053512E-2</v>
      </c>
      <c r="F73" s="38" t="str">
        <f t="shared" ref="F73:F142" si="9">+IF(D73=0,"",D73/D$71)</f>
        <v/>
      </c>
      <c r="G73" s="39" t="str">
        <f t="shared" ref="G73:G142" si="10">+IF(OR(AND(D73=0),(C73=0)),"0",((D73-C73)/C73))</f>
        <v>0</v>
      </c>
      <c r="H73" s="40">
        <f t="shared" ref="H73:H142" si="11">+IF(OR(AND(E73=""),(G73="")),"",E73*G73)</f>
        <v>0</v>
      </c>
    </row>
    <row r="74" spans="1:8" s="42" customFormat="1" ht="15" x14ac:dyDescent="0.2">
      <c r="A74" s="45" t="s">
        <v>614</v>
      </c>
      <c r="B74" s="36" t="s">
        <v>567</v>
      </c>
      <c r="C74" s="37"/>
      <c r="D74" s="37">
        <v>1</v>
      </c>
      <c r="E74" s="38" t="str">
        <f t="shared" ref="E74:E75" si="12">+IF(C74=0,"",C74/C$71)</f>
        <v/>
      </c>
      <c r="F74" s="38">
        <f t="shared" ref="F74:F75" si="13">+IF(D74=0,"",D74/D$71)</f>
        <v>6.5789473684210523E-3</v>
      </c>
      <c r="G74" s="39" t="str">
        <f t="shared" ref="G74:G75" si="14">+IF(OR(AND(D74=0),(C74=0)),"0",((D74-C74)/C74))</f>
        <v>0</v>
      </c>
      <c r="H74" s="40" t="str">
        <f t="shared" ref="H74:H75" si="15">+IF(OR(AND(E74=""),(G74="")),"",E74*G74)</f>
        <v/>
      </c>
    </row>
    <row r="75" spans="1:8" s="42" customFormat="1" ht="15" x14ac:dyDescent="0.2">
      <c r="B75" s="36" t="s">
        <v>20</v>
      </c>
      <c r="C75" s="37">
        <v>2</v>
      </c>
      <c r="D75" s="37">
        <v>3</v>
      </c>
      <c r="E75" s="38">
        <f t="shared" si="12"/>
        <v>6.688963210702341E-3</v>
      </c>
      <c r="F75" s="38">
        <f t="shared" si="13"/>
        <v>1.9736842105263157E-2</v>
      </c>
      <c r="G75" s="39">
        <f t="shared" si="14"/>
        <v>0.5</v>
      </c>
      <c r="H75" s="40">
        <f t="shared" si="15"/>
        <v>3.3444816053511705E-3</v>
      </c>
    </row>
    <row r="76" spans="1:8" s="42" customFormat="1" ht="15" x14ac:dyDescent="0.2">
      <c r="B76" s="36" t="s">
        <v>192</v>
      </c>
      <c r="C76" s="37">
        <v>13</v>
      </c>
      <c r="D76" s="37">
        <v>0</v>
      </c>
      <c r="E76" s="38">
        <f t="shared" si="8"/>
        <v>4.3478260869565216E-2</v>
      </c>
      <c r="F76" s="38" t="str">
        <f t="shared" si="9"/>
        <v/>
      </c>
      <c r="G76" s="39" t="str">
        <f t="shared" si="10"/>
        <v>0</v>
      </c>
      <c r="H76" s="40">
        <f t="shared" si="11"/>
        <v>0</v>
      </c>
    </row>
    <row r="77" spans="1:8" s="42" customFormat="1" ht="15" x14ac:dyDescent="0.2">
      <c r="B77" s="36" t="s">
        <v>21</v>
      </c>
      <c r="C77" s="37">
        <v>0</v>
      </c>
      <c r="D77" s="37">
        <v>0</v>
      </c>
      <c r="E77" s="38" t="str">
        <f t="shared" si="8"/>
        <v/>
      </c>
      <c r="F77" s="38" t="str">
        <f t="shared" si="9"/>
        <v/>
      </c>
      <c r="G77" s="39" t="str">
        <f t="shared" si="10"/>
        <v>0</v>
      </c>
      <c r="H77" s="40" t="str">
        <f t="shared" si="11"/>
        <v/>
      </c>
    </row>
    <row r="78" spans="1:8" s="42" customFormat="1" ht="15" x14ac:dyDescent="0.2">
      <c r="B78" s="36" t="s">
        <v>40</v>
      </c>
      <c r="C78" s="37">
        <v>1</v>
      </c>
      <c r="D78" s="37">
        <v>1</v>
      </c>
      <c r="E78" s="38">
        <f t="shared" ref="E78:E79" si="16">+IF(C78=0,"",C78/C$71)</f>
        <v>3.3444816053511705E-3</v>
      </c>
      <c r="F78" s="38">
        <f t="shared" ref="F78:F79" si="17">+IF(D78=0,"",D78/D$71)</f>
        <v>6.5789473684210523E-3</v>
      </c>
      <c r="G78" s="39">
        <f t="shared" ref="G78:G79" si="18">+IF(OR(AND(D78=0),(C78=0)),"0",((D78-C78)/C78))</f>
        <v>0</v>
      </c>
      <c r="H78" s="40">
        <f t="shared" ref="H78:H79" si="19">+IF(OR(AND(E78=""),(G78="")),"",E78*G78)</f>
        <v>0</v>
      </c>
    </row>
    <row r="79" spans="1:8" s="42" customFormat="1" ht="15" x14ac:dyDescent="0.2">
      <c r="B79" s="36" t="s">
        <v>193</v>
      </c>
      <c r="C79" s="37">
        <v>0</v>
      </c>
      <c r="D79" s="37">
        <v>0</v>
      </c>
      <c r="E79" s="38" t="str">
        <f t="shared" si="16"/>
        <v/>
      </c>
      <c r="F79" s="38" t="str">
        <f t="shared" si="17"/>
        <v/>
      </c>
      <c r="G79" s="39" t="str">
        <f t="shared" si="18"/>
        <v>0</v>
      </c>
      <c r="H79" s="40" t="str">
        <f t="shared" si="19"/>
        <v/>
      </c>
    </row>
    <row r="80" spans="1:8" s="42" customFormat="1" ht="15" x14ac:dyDescent="0.2">
      <c r="B80" s="36" t="s">
        <v>194</v>
      </c>
      <c r="C80" s="37">
        <v>1</v>
      </c>
      <c r="D80" s="37">
        <v>1</v>
      </c>
      <c r="E80" s="38">
        <f t="shared" si="8"/>
        <v>3.3444816053511705E-3</v>
      </c>
      <c r="F80" s="38">
        <f t="shared" si="9"/>
        <v>6.5789473684210523E-3</v>
      </c>
      <c r="G80" s="39">
        <f t="shared" si="10"/>
        <v>0</v>
      </c>
      <c r="H80" s="40">
        <f t="shared" si="11"/>
        <v>0</v>
      </c>
    </row>
    <row r="81" spans="1:8" s="42" customFormat="1" ht="15" x14ac:dyDescent="0.2">
      <c r="B81" s="36" t="s">
        <v>466</v>
      </c>
      <c r="C81" s="37">
        <v>0</v>
      </c>
      <c r="D81" s="37">
        <v>1</v>
      </c>
      <c r="E81" s="38" t="str">
        <f t="shared" si="8"/>
        <v/>
      </c>
      <c r="F81" s="38">
        <f t="shared" si="9"/>
        <v>6.5789473684210523E-3</v>
      </c>
      <c r="G81" s="39" t="str">
        <f t="shared" si="10"/>
        <v>0</v>
      </c>
      <c r="H81" s="40" t="str">
        <f t="shared" si="11"/>
        <v/>
      </c>
    </row>
    <row r="82" spans="1:8" s="42" customFormat="1" ht="15" x14ac:dyDescent="0.2">
      <c r="B82" s="36" t="s">
        <v>195</v>
      </c>
      <c r="C82" s="37">
        <v>0</v>
      </c>
      <c r="D82" s="37">
        <v>0</v>
      </c>
      <c r="E82" s="38" t="str">
        <f t="shared" si="8"/>
        <v/>
      </c>
      <c r="F82" s="38" t="str">
        <f t="shared" si="9"/>
        <v/>
      </c>
      <c r="G82" s="39" t="str">
        <f t="shared" si="10"/>
        <v>0</v>
      </c>
      <c r="H82" s="40" t="str">
        <f t="shared" si="11"/>
        <v/>
      </c>
    </row>
    <row r="83" spans="1:8" s="42" customFormat="1" ht="15" x14ac:dyDescent="0.2">
      <c r="B83" s="36" t="s">
        <v>196</v>
      </c>
      <c r="C83" s="37">
        <v>1</v>
      </c>
      <c r="D83" s="37">
        <v>2</v>
      </c>
      <c r="E83" s="38">
        <f t="shared" si="8"/>
        <v>3.3444816053511705E-3</v>
      </c>
      <c r="F83" s="38">
        <f t="shared" si="9"/>
        <v>1.3157894736842105E-2</v>
      </c>
      <c r="G83" s="39">
        <f t="shared" si="10"/>
        <v>1</v>
      </c>
      <c r="H83" s="40">
        <f t="shared" si="11"/>
        <v>3.3444816053511705E-3</v>
      </c>
    </row>
    <row r="84" spans="1:8" s="42" customFormat="1" ht="15" x14ac:dyDescent="0.2">
      <c r="B84" s="36" t="s">
        <v>22</v>
      </c>
      <c r="C84" s="37">
        <v>0</v>
      </c>
      <c r="D84" s="37">
        <v>0</v>
      </c>
      <c r="E84" s="38" t="str">
        <f t="shared" si="8"/>
        <v/>
      </c>
      <c r="F84" s="38" t="str">
        <f t="shared" si="9"/>
        <v/>
      </c>
      <c r="G84" s="39" t="str">
        <f t="shared" si="10"/>
        <v>0</v>
      </c>
      <c r="H84" s="40" t="str">
        <f t="shared" si="11"/>
        <v/>
      </c>
    </row>
    <row r="85" spans="1:8" s="42" customFormat="1" ht="15" x14ac:dyDescent="0.2">
      <c r="B85" s="36" t="s">
        <v>197</v>
      </c>
      <c r="C85" s="37">
        <v>0</v>
      </c>
      <c r="D85" s="37">
        <v>0</v>
      </c>
      <c r="E85" s="38" t="str">
        <f t="shared" si="8"/>
        <v/>
      </c>
      <c r="F85" s="38" t="str">
        <f t="shared" si="9"/>
        <v/>
      </c>
      <c r="G85" s="39" t="str">
        <f t="shared" si="10"/>
        <v>0</v>
      </c>
      <c r="H85" s="40" t="str">
        <f t="shared" si="11"/>
        <v/>
      </c>
    </row>
    <row r="86" spans="1:8" s="42" customFormat="1" ht="15" x14ac:dyDescent="0.2">
      <c r="A86" s="45" t="s">
        <v>614</v>
      </c>
      <c r="B86" s="36" t="s">
        <v>571</v>
      </c>
      <c r="C86" s="37"/>
      <c r="D86" s="37">
        <v>0</v>
      </c>
      <c r="E86" s="38" t="str">
        <f t="shared" ref="E86" si="20">+IF(C86=0,"",C86/C$71)</f>
        <v/>
      </c>
      <c r="F86" s="38" t="str">
        <f t="shared" ref="F86" si="21">+IF(D86=0,"",D86/D$71)</f>
        <v/>
      </c>
      <c r="G86" s="39" t="str">
        <f t="shared" ref="G86" si="22">+IF(OR(AND(D86=0),(C86=0)),"0",((D86-C86)/C86))</f>
        <v>0</v>
      </c>
      <c r="H86" s="40" t="str">
        <f t="shared" ref="H86" si="23">+IF(OR(AND(E86=""),(G86="")),"",E86*G86)</f>
        <v/>
      </c>
    </row>
    <row r="87" spans="1:8" s="42" customFormat="1" ht="15" x14ac:dyDescent="0.2">
      <c r="B87" s="36" t="s">
        <v>198</v>
      </c>
      <c r="C87" s="37">
        <v>24</v>
      </c>
      <c r="D87" s="37">
        <v>13</v>
      </c>
      <c r="E87" s="38">
        <f t="shared" si="8"/>
        <v>8.0267558528428096E-2</v>
      </c>
      <c r="F87" s="38">
        <f t="shared" si="9"/>
        <v>8.5526315789473686E-2</v>
      </c>
      <c r="G87" s="39">
        <f t="shared" si="10"/>
        <v>-0.45833333333333331</v>
      </c>
      <c r="H87" s="40">
        <f t="shared" si="11"/>
        <v>-3.6789297658862873E-2</v>
      </c>
    </row>
    <row r="88" spans="1:8" s="42" customFormat="1" ht="15" x14ac:dyDescent="0.2">
      <c r="B88" s="36" t="s">
        <v>199</v>
      </c>
      <c r="C88" s="37">
        <v>3</v>
      </c>
      <c r="D88" s="37">
        <v>4</v>
      </c>
      <c r="E88" s="38">
        <f t="shared" si="8"/>
        <v>1.0033444816053512E-2</v>
      </c>
      <c r="F88" s="38">
        <f t="shared" si="9"/>
        <v>2.6315789473684209E-2</v>
      </c>
      <c r="G88" s="39">
        <f t="shared" si="10"/>
        <v>0.33333333333333331</v>
      </c>
      <c r="H88" s="40">
        <f t="shared" si="11"/>
        <v>3.3444816053511705E-3</v>
      </c>
    </row>
    <row r="89" spans="1:8" s="42" customFormat="1" ht="15" x14ac:dyDescent="0.2">
      <c r="B89" s="36" t="s">
        <v>26</v>
      </c>
      <c r="C89" s="37">
        <v>8</v>
      </c>
      <c r="D89" s="37">
        <v>5</v>
      </c>
      <c r="E89" s="38">
        <f t="shared" si="8"/>
        <v>2.6755852842809364E-2</v>
      </c>
      <c r="F89" s="38">
        <f t="shared" si="9"/>
        <v>3.2894736842105261E-2</v>
      </c>
      <c r="G89" s="39">
        <f t="shared" si="10"/>
        <v>-0.375</v>
      </c>
      <c r="H89" s="40">
        <f t="shared" si="11"/>
        <v>-1.0033444816053512E-2</v>
      </c>
    </row>
    <row r="90" spans="1:8" s="42" customFormat="1" ht="15" x14ac:dyDescent="0.2">
      <c r="B90" s="36" t="s">
        <v>467</v>
      </c>
      <c r="C90" s="37">
        <v>0</v>
      </c>
      <c r="D90" s="37">
        <v>1</v>
      </c>
      <c r="E90" s="38" t="str">
        <f t="shared" si="8"/>
        <v/>
      </c>
      <c r="F90" s="38">
        <f t="shared" si="9"/>
        <v>6.5789473684210523E-3</v>
      </c>
      <c r="G90" s="39" t="str">
        <f t="shared" si="10"/>
        <v>0</v>
      </c>
      <c r="H90" s="40" t="str">
        <f t="shared" si="11"/>
        <v/>
      </c>
    </row>
    <row r="91" spans="1:8" s="42" customFormat="1" ht="15" x14ac:dyDescent="0.2">
      <c r="B91" s="36" t="s">
        <v>200</v>
      </c>
      <c r="C91" s="37">
        <v>0</v>
      </c>
      <c r="D91" s="37">
        <v>0</v>
      </c>
      <c r="E91" s="38" t="str">
        <f t="shared" si="8"/>
        <v/>
      </c>
      <c r="F91" s="38" t="str">
        <f t="shared" si="9"/>
        <v/>
      </c>
      <c r="G91" s="39" t="str">
        <f t="shared" si="10"/>
        <v>0</v>
      </c>
      <c r="H91" s="40" t="str">
        <f t="shared" si="11"/>
        <v/>
      </c>
    </row>
    <row r="92" spans="1:8" s="42" customFormat="1" ht="15" x14ac:dyDescent="0.2">
      <c r="A92" s="45" t="s">
        <v>614</v>
      </c>
      <c r="B92" s="36" t="s">
        <v>572</v>
      </c>
      <c r="C92" s="37"/>
      <c r="D92" s="37">
        <v>0</v>
      </c>
      <c r="E92" s="38" t="str">
        <f t="shared" ref="E92:E93" si="24">+IF(C92=0,"",C92/C$71)</f>
        <v/>
      </c>
      <c r="F92" s="38" t="str">
        <f t="shared" ref="F92:F93" si="25">+IF(D92=0,"",D92/D$71)</f>
        <v/>
      </c>
      <c r="G92" s="39" t="str">
        <f t="shared" ref="G92:G93" si="26">+IF(OR(AND(D92=0),(C92=0)),"0",((D92-C92)/C92))</f>
        <v>0</v>
      </c>
      <c r="H92" s="40" t="str">
        <f t="shared" ref="H92:H93" si="27">+IF(OR(AND(E92=""),(G92="")),"",E92*G92)</f>
        <v/>
      </c>
    </row>
    <row r="93" spans="1:8" s="42" customFormat="1" ht="15" x14ac:dyDescent="0.2">
      <c r="A93" s="45" t="s">
        <v>614</v>
      </c>
      <c r="B93" s="36" t="s">
        <v>573</v>
      </c>
      <c r="C93" s="37"/>
      <c r="D93" s="37">
        <v>0</v>
      </c>
      <c r="E93" s="38" t="str">
        <f t="shared" si="24"/>
        <v/>
      </c>
      <c r="F93" s="38" t="str">
        <f t="shared" si="25"/>
        <v/>
      </c>
      <c r="G93" s="39" t="str">
        <f t="shared" si="26"/>
        <v>0</v>
      </c>
      <c r="H93" s="40" t="str">
        <f t="shared" si="27"/>
        <v/>
      </c>
    </row>
    <row r="94" spans="1:8" s="42" customFormat="1" ht="15" x14ac:dyDescent="0.2">
      <c r="B94" s="36" t="s">
        <v>201</v>
      </c>
      <c r="C94" s="37">
        <v>12</v>
      </c>
      <c r="D94" s="37">
        <v>3</v>
      </c>
      <c r="E94" s="38">
        <f t="shared" si="8"/>
        <v>4.0133779264214048E-2</v>
      </c>
      <c r="F94" s="38">
        <f t="shared" si="9"/>
        <v>1.9736842105263157E-2</v>
      </c>
      <c r="G94" s="39">
        <f t="shared" si="10"/>
        <v>-0.75</v>
      </c>
      <c r="H94" s="40">
        <f t="shared" si="11"/>
        <v>-3.0100334448160536E-2</v>
      </c>
    </row>
    <row r="95" spans="1:8" s="42" customFormat="1" ht="15" x14ac:dyDescent="0.2">
      <c r="B95" s="36" t="s">
        <v>24</v>
      </c>
      <c r="C95" s="37">
        <v>0</v>
      </c>
      <c r="D95" s="37">
        <v>0</v>
      </c>
      <c r="E95" s="38" t="str">
        <f t="shared" si="8"/>
        <v/>
      </c>
      <c r="F95" s="38" t="str">
        <f t="shared" si="9"/>
        <v/>
      </c>
      <c r="G95" s="39" t="str">
        <f t="shared" si="10"/>
        <v>0</v>
      </c>
      <c r="H95" s="40" t="str">
        <f t="shared" si="11"/>
        <v/>
      </c>
    </row>
    <row r="96" spans="1:8" s="42" customFormat="1" ht="15" x14ac:dyDescent="0.2">
      <c r="B96" s="36" t="s">
        <v>27</v>
      </c>
      <c r="C96" s="37">
        <v>0</v>
      </c>
      <c r="D96" s="37">
        <v>0</v>
      </c>
      <c r="E96" s="38" t="str">
        <f t="shared" si="8"/>
        <v/>
      </c>
      <c r="F96" s="38" t="str">
        <f t="shared" si="9"/>
        <v/>
      </c>
      <c r="G96" s="39" t="str">
        <f t="shared" si="10"/>
        <v>0</v>
      </c>
      <c r="H96" s="40" t="str">
        <f t="shared" si="11"/>
        <v/>
      </c>
    </row>
    <row r="97" spans="1:8" s="42" customFormat="1" ht="15" x14ac:dyDescent="0.2">
      <c r="B97" s="36" t="s">
        <v>202</v>
      </c>
      <c r="C97" s="37">
        <v>0</v>
      </c>
      <c r="D97" s="37">
        <v>1</v>
      </c>
      <c r="E97" s="38" t="str">
        <f t="shared" si="8"/>
        <v/>
      </c>
      <c r="F97" s="38">
        <f t="shared" si="9"/>
        <v>6.5789473684210523E-3</v>
      </c>
      <c r="G97" s="39" t="str">
        <f t="shared" si="10"/>
        <v>0</v>
      </c>
      <c r="H97" s="40" t="str">
        <f t="shared" si="11"/>
        <v/>
      </c>
    </row>
    <row r="98" spans="1:8" s="42" customFormat="1" ht="15" x14ac:dyDescent="0.2">
      <c r="B98" s="36" t="s">
        <v>203</v>
      </c>
      <c r="C98" s="37">
        <v>2</v>
      </c>
      <c r="D98" s="37">
        <v>2</v>
      </c>
      <c r="E98" s="38">
        <f t="shared" si="8"/>
        <v>6.688963210702341E-3</v>
      </c>
      <c r="F98" s="38">
        <f t="shared" si="9"/>
        <v>1.3157894736842105E-2</v>
      </c>
      <c r="G98" s="39">
        <f t="shared" si="10"/>
        <v>0</v>
      </c>
      <c r="H98" s="40">
        <f t="shared" si="11"/>
        <v>0</v>
      </c>
    </row>
    <row r="99" spans="1:8" s="42" customFormat="1" ht="15" x14ac:dyDescent="0.2">
      <c r="B99" s="36" t="s">
        <v>468</v>
      </c>
      <c r="C99" s="37">
        <v>4</v>
      </c>
      <c r="D99" s="37">
        <v>2</v>
      </c>
      <c r="E99" s="38">
        <f t="shared" si="8"/>
        <v>1.3377926421404682E-2</v>
      </c>
      <c r="F99" s="38">
        <f t="shared" si="9"/>
        <v>1.3157894736842105E-2</v>
      </c>
      <c r="G99" s="39">
        <f t="shared" si="10"/>
        <v>-0.5</v>
      </c>
      <c r="H99" s="40">
        <f t="shared" si="11"/>
        <v>-6.688963210702341E-3</v>
      </c>
    </row>
    <row r="100" spans="1:8" s="42" customFormat="1" ht="15" x14ac:dyDescent="0.2">
      <c r="B100" s="36" t="s">
        <v>23</v>
      </c>
      <c r="C100" s="37">
        <v>5</v>
      </c>
      <c r="D100" s="37">
        <v>23</v>
      </c>
      <c r="E100" s="38">
        <f t="shared" si="8"/>
        <v>1.6722408026755852E-2</v>
      </c>
      <c r="F100" s="38">
        <f t="shared" si="9"/>
        <v>0.15131578947368421</v>
      </c>
      <c r="G100" s="39">
        <f t="shared" si="10"/>
        <v>3.6</v>
      </c>
      <c r="H100" s="40">
        <f t="shared" si="11"/>
        <v>6.0200668896321072E-2</v>
      </c>
    </row>
    <row r="101" spans="1:8" s="42" customFormat="1" ht="15" x14ac:dyDescent="0.2">
      <c r="B101" s="36" t="s">
        <v>25</v>
      </c>
      <c r="C101" s="37">
        <v>0</v>
      </c>
      <c r="D101" s="37">
        <v>0</v>
      </c>
      <c r="E101" s="38" t="str">
        <f t="shared" si="8"/>
        <v/>
      </c>
      <c r="F101" s="38" t="str">
        <f t="shared" si="9"/>
        <v/>
      </c>
      <c r="G101" s="39" t="str">
        <f t="shared" si="10"/>
        <v>0</v>
      </c>
      <c r="H101" s="40" t="str">
        <f t="shared" si="11"/>
        <v/>
      </c>
    </row>
    <row r="102" spans="1:8" s="42" customFormat="1" ht="15" x14ac:dyDescent="0.2">
      <c r="B102" s="36" t="s">
        <v>204</v>
      </c>
      <c r="C102" s="37">
        <v>1</v>
      </c>
      <c r="D102" s="37">
        <v>0</v>
      </c>
      <c r="E102" s="38">
        <f t="shared" si="8"/>
        <v>3.3444816053511705E-3</v>
      </c>
      <c r="F102" s="38" t="str">
        <f t="shared" si="9"/>
        <v/>
      </c>
      <c r="G102" s="39" t="str">
        <f t="shared" si="10"/>
        <v>0</v>
      </c>
      <c r="H102" s="40">
        <f t="shared" si="11"/>
        <v>0</v>
      </c>
    </row>
    <row r="103" spans="1:8" s="42" customFormat="1" ht="15" x14ac:dyDescent="0.2">
      <c r="A103" s="45" t="s">
        <v>614</v>
      </c>
      <c r="B103" s="36" t="s">
        <v>615</v>
      </c>
      <c r="C103" s="37"/>
      <c r="D103" s="37">
        <v>0</v>
      </c>
      <c r="E103" s="38" t="str">
        <f t="shared" ref="E103" si="28">+IF(C103=0,"",C103/C$71)</f>
        <v/>
      </c>
      <c r="F103" s="38" t="str">
        <f t="shared" ref="F103" si="29">+IF(D103=0,"",D103/D$71)</f>
        <v/>
      </c>
      <c r="G103" s="39" t="str">
        <f t="shared" ref="G103" si="30">+IF(OR(AND(D103=0),(C103=0)),"0",((D103-C103)/C103))</f>
        <v>0</v>
      </c>
      <c r="H103" s="40" t="str">
        <f t="shared" ref="H103" si="31">+IF(OR(AND(E103=""),(G103="")),"",E103*G103)</f>
        <v/>
      </c>
    </row>
    <row r="104" spans="1:8" s="42" customFormat="1" ht="15" x14ac:dyDescent="0.2">
      <c r="B104" s="36" t="s">
        <v>205</v>
      </c>
      <c r="C104" s="37">
        <v>0</v>
      </c>
      <c r="D104" s="37">
        <v>0</v>
      </c>
      <c r="E104" s="38" t="str">
        <f t="shared" si="8"/>
        <v/>
      </c>
      <c r="F104" s="38" t="str">
        <f t="shared" si="9"/>
        <v/>
      </c>
      <c r="G104" s="39" t="str">
        <f t="shared" si="10"/>
        <v>0</v>
      </c>
      <c r="H104" s="40" t="str">
        <f t="shared" si="11"/>
        <v/>
      </c>
    </row>
    <row r="105" spans="1:8" s="42" customFormat="1" ht="15" x14ac:dyDescent="0.2">
      <c r="B105" s="36" t="s">
        <v>206</v>
      </c>
      <c r="C105" s="37">
        <v>35</v>
      </c>
      <c r="D105" s="37">
        <v>3</v>
      </c>
      <c r="E105" s="38">
        <f t="shared" si="8"/>
        <v>0.11705685618729098</v>
      </c>
      <c r="F105" s="38">
        <f t="shared" si="9"/>
        <v>1.9736842105263157E-2</v>
      </c>
      <c r="G105" s="39">
        <f t="shared" si="10"/>
        <v>-0.91428571428571426</v>
      </c>
      <c r="H105" s="40">
        <f t="shared" si="11"/>
        <v>-0.10702341137123746</v>
      </c>
    </row>
    <row r="106" spans="1:8" s="42" customFormat="1" ht="15" x14ac:dyDescent="0.2">
      <c r="B106" s="36" t="s">
        <v>207</v>
      </c>
      <c r="C106" s="37">
        <v>0</v>
      </c>
      <c r="D106" s="37">
        <v>0</v>
      </c>
      <c r="E106" s="38" t="str">
        <f t="shared" si="8"/>
        <v/>
      </c>
      <c r="F106" s="38" t="str">
        <f t="shared" si="9"/>
        <v/>
      </c>
      <c r="G106" s="39" t="str">
        <f t="shared" si="10"/>
        <v>0</v>
      </c>
      <c r="H106" s="40" t="str">
        <f t="shared" si="11"/>
        <v/>
      </c>
    </row>
    <row r="107" spans="1:8" s="42" customFormat="1" ht="15" x14ac:dyDescent="0.2">
      <c r="B107" s="36" t="s">
        <v>208</v>
      </c>
      <c r="C107" s="37">
        <v>0</v>
      </c>
      <c r="D107" s="37">
        <v>0</v>
      </c>
      <c r="E107" s="38" t="str">
        <f t="shared" si="8"/>
        <v/>
      </c>
      <c r="F107" s="38" t="str">
        <f t="shared" si="9"/>
        <v/>
      </c>
      <c r="G107" s="39" t="str">
        <f t="shared" si="10"/>
        <v>0</v>
      </c>
      <c r="H107" s="40" t="str">
        <f t="shared" si="11"/>
        <v/>
      </c>
    </row>
    <row r="108" spans="1:8" s="42" customFormat="1" ht="15" x14ac:dyDescent="0.2">
      <c r="B108" s="36" t="s">
        <v>209</v>
      </c>
      <c r="C108" s="37">
        <v>0</v>
      </c>
      <c r="D108" s="37">
        <v>0</v>
      </c>
      <c r="E108" s="38" t="str">
        <f t="shared" si="8"/>
        <v/>
      </c>
      <c r="F108" s="38" t="str">
        <f t="shared" si="9"/>
        <v/>
      </c>
      <c r="G108" s="39" t="str">
        <f t="shared" si="10"/>
        <v>0</v>
      </c>
      <c r="H108" s="40" t="str">
        <f t="shared" si="11"/>
        <v/>
      </c>
    </row>
    <row r="109" spans="1:8" s="42" customFormat="1" ht="15" x14ac:dyDescent="0.2">
      <c r="B109" s="36" t="s">
        <v>210</v>
      </c>
      <c r="C109" s="37">
        <v>14</v>
      </c>
      <c r="D109" s="37">
        <v>4</v>
      </c>
      <c r="E109" s="38">
        <f t="shared" si="8"/>
        <v>4.6822742474916385E-2</v>
      </c>
      <c r="F109" s="38">
        <f t="shared" si="9"/>
        <v>2.6315789473684209E-2</v>
      </c>
      <c r="G109" s="39">
        <f t="shared" si="10"/>
        <v>-0.7142857142857143</v>
      </c>
      <c r="H109" s="40">
        <f t="shared" si="11"/>
        <v>-3.3444816053511704E-2</v>
      </c>
    </row>
    <row r="110" spans="1:8" s="42" customFormat="1" ht="15" x14ac:dyDescent="0.2">
      <c r="B110" s="36" t="s">
        <v>211</v>
      </c>
      <c r="C110" s="37">
        <v>1</v>
      </c>
      <c r="D110" s="37">
        <v>1</v>
      </c>
      <c r="E110" s="38">
        <f t="shared" si="8"/>
        <v>3.3444816053511705E-3</v>
      </c>
      <c r="F110" s="38">
        <f t="shared" si="9"/>
        <v>6.5789473684210523E-3</v>
      </c>
      <c r="G110" s="39">
        <f t="shared" si="10"/>
        <v>0</v>
      </c>
      <c r="H110" s="40">
        <f t="shared" si="11"/>
        <v>0</v>
      </c>
    </row>
    <row r="111" spans="1:8" s="42" customFormat="1" ht="15" x14ac:dyDescent="0.2">
      <c r="B111" s="36" t="s">
        <v>32</v>
      </c>
      <c r="C111" s="37">
        <v>1</v>
      </c>
      <c r="D111" s="37">
        <v>4</v>
      </c>
      <c r="E111" s="38">
        <f t="shared" si="8"/>
        <v>3.3444816053511705E-3</v>
      </c>
      <c r="F111" s="38">
        <f t="shared" si="9"/>
        <v>2.6315789473684209E-2</v>
      </c>
      <c r="G111" s="39">
        <f t="shared" si="10"/>
        <v>3</v>
      </c>
      <c r="H111" s="40">
        <f t="shared" si="11"/>
        <v>1.0033444816053512E-2</v>
      </c>
    </row>
    <row r="112" spans="1:8" s="42" customFormat="1" ht="15" x14ac:dyDescent="0.2">
      <c r="B112" s="36" t="s">
        <v>212</v>
      </c>
      <c r="C112" s="37">
        <v>0</v>
      </c>
      <c r="D112" s="37">
        <v>0</v>
      </c>
      <c r="E112" s="38" t="str">
        <f t="shared" si="8"/>
        <v/>
      </c>
      <c r="F112" s="38" t="str">
        <f t="shared" si="9"/>
        <v/>
      </c>
      <c r="G112" s="39" t="str">
        <f t="shared" si="10"/>
        <v>0</v>
      </c>
      <c r="H112" s="40" t="str">
        <f t="shared" si="11"/>
        <v/>
      </c>
    </row>
    <row r="113" spans="2:8" s="42" customFormat="1" ht="30" x14ac:dyDescent="0.2">
      <c r="B113" s="36" t="s">
        <v>469</v>
      </c>
      <c r="C113" s="37">
        <v>0</v>
      </c>
      <c r="D113" s="37">
        <v>0</v>
      </c>
      <c r="E113" s="38" t="str">
        <f t="shared" si="8"/>
        <v/>
      </c>
      <c r="F113" s="38" t="str">
        <f t="shared" si="9"/>
        <v/>
      </c>
      <c r="G113" s="39" t="str">
        <f t="shared" si="10"/>
        <v>0</v>
      </c>
      <c r="H113" s="40" t="str">
        <f t="shared" si="11"/>
        <v/>
      </c>
    </row>
    <row r="114" spans="2:8" s="42" customFormat="1" ht="15" x14ac:dyDescent="0.2">
      <c r="B114" s="36" t="s">
        <v>213</v>
      </c>
      <c r="C114" s="37">
        <v>1</v>
      </c>
      <c r="D114" s="37">
        <v>3</v>
      </c>
      <c r="E114" s="38">
        <f t="shared" si="8"/>
        <v>3.3444816053511705E-3</v>
      </c>
      <c r="F114" s="38">
        <f t="shared" si="9"/>
        <v>1.9736842105263157E-2</v>
      </c>
      <c r="G114" s="39">
        <f t="shared" si="10"/>
        <v>2</v>
      </c>
      <c r="H114" s="40">
        <f t="shared" si="11"/>
        <v>6.688963210702341E-3</v>
      </c>
    </row>
    <row r="115" spans="2:8" s="42" customFormat="1" ht="15" x14ac:dyDescent="0.2">
      <c r="B115" s="36" t="s">
        <v>29</v>
      </c>
      <c r="C115" s="37">
        <v>1</v>
      </c>
      <c r="D115" s="37">
        <v>1</v>
      </c>
      <c r="E115" s="38">
        <f t="shared" si="8"/>
        <v>3.3444816053511705E-3</v>
      </c>
      <c r="F115" s="38">
        <f t="shared" si="9"/>
        <v>6.5789473684210523E-3</v>
      </c>
      <c r="G115" s="39">
        <f t="shared" si="10"/>
        <v>0</v>
      </c>
      <c r="H115" s="40">
        <f t="shared" si="11"/>
        <v>0</v>
      </c>
    </row>
    <row r="116" spans="2:8" s="42" customFormat="1" ht="15" x14ac:dyDescent="0.2">
      <c r="B116" s="36" t="s">
        <v>214</v>
      </c>
      <c r="C116" s="37">
        <v>1</v>
      </c>
      <c r="D116" s="37">
        <v>0</v>
      </c>
      <c r="E116" s="38">
        <f t="shared" si="8"/>
        <v>3.3444816053511705E-3</v>
      </c>
      <c r="F116" s="38" t="str">
        <f t="shared" si="9"/>
        <v/>
      </c>
      <c r="G116" s="39" t="str">
        <f t="shared" si="10"/>
        <v>0</v>
      </c>
      <c r="H116" s="40">
        <f t="shared" si="11"/>
        <v>0</v>
      </c>
    </row>
    <row r="117" spans="2:8" s="42" customFormat="1" ht="15" x14ac:dyDescent="0.2">
      <c r="B117" s="36" t="s">
        <v>30</v>
      </c>
      <c r="C117" s="37">
        <v>6</v>
      </c>
      <c r="D117" s="37">
        <v>2</v>
      </c>
      <c r="E117" s="38">
        <f t="shared" si="8"/>
        <v>2.0066889632107024E-2</v>
      </c>
      <c r="F117" s="38">
        <f t="shared" si="9"/>
        <v>1.3157894736842105E-2</v>
      </c>
      <c r="G117" s="39">
        <f t="shared" si="10"/>
        <v>-0.66666666666666663</v>
      </c>
      <c r="H117" s="40">
        <f t="shared" si="11"/>
        <v>-1.3377926421404682E-2</v>
      </c>
    </row>
    <row r="118" spans="2:8" s="42" customFormat="1" ht="15" x14ac:dyDescent="0.2">
      <c r="B118" s="36" t="s">
        <v>28</v>
      </c>
      <c r="C118" s="37">
        <v>3</v>
      </c>
      <c r="D118" s="37">
        <v>2</v>
      </c>
      <c r="E118" s="38">
        <f t="shared" si="8"/>
        <v>1.0033444816053512E-2</v>
      </c>
      <c r="F118" s="38">
        <f t="shared" si="9"/>
        <v>1.3157894736842105E-2</v>
      </c>
      <c r="G118" s="39">
        <f t="shared" si="10"/>
        <v>-0.33333333333333331</v>
      </c>
      <c r="H118" s="40">
        <f t="shared" si="11"/>
        <v>-3.3444816053511705E-3</v>
      </c>
    </row>
    <row r="119" spans="2:8" s="42" customFormat="1" ht="15" x14ac:dyDescent="0.2">
      <c r="B119" s="36" t="s">
        <v>31</v>
      </c>
      <c r="C119" s="37">
        <v>10</v>
      </c>
      <c r="D119" s="37">
        <v>8</v>
      </c>
      <c r="E119" s="38">
        <f t="shared" si="8"/>
        <v>3.3444816053511704E-2</v>
      </c>
      <c r="F119" s="38">
        <f t="shared" si="9"/>
        <v>5.2631578947368418E-2</v>
      </c>
      <c r="G119" s="39">
        <f t="shared" si="10"/>
        <v>-0.2</v>
      </c>
      <c r="H119" s="40">
        <f t="shared" si="11"/>
        <v>-6.688963210702341E-3</v>
      </c>
    </row>
    <row r="120" spans="2:8" s="42" customFormat="1" ht="15" x14ac:dyDescent="0.2">
      <c r="B120" s="36" t="s">
        <v>215</v>
      </c>
      <c r="C120" s="37">
        <v>3</v>
      </c>
      <c r="D120" s="37">
        <v>6</v>
      </c>
      <c r="E120" s="38">
        <f t="shared" si="8"/>
        <v>1.0033444816053512E-2</v>
      </c>
      <c r="F120" s="38">
        <f t="shared" si="9"/>
        <v>3.9473684210526314E-2</v>
      </c>
      <c r="G120" s="39">
        <f t="shared" si="10"/>
        <v>1</v>
      </c>
      <c r="H120" s="40">
        <f t="shared" si="11"/>
        <v>1.0033444816053512E-2</v>
      </c>
    </row>
    <row r="121" spans="2:8" s="42" customFormat="1" ht="15" x14ac:dyDescent="0.2">
      <c r="B121" s="36" t="s">
        <v>36</v>
      </c>
      <c r="C121" s="37">
        <v>0</v>
      </c>
      <c r="D121" s="37">
        <v>0</v>
      </c>
      <c r="E121" s="38" t="str">
        <f t="shared" si="8"/>
        <v/>
      </c>
      <c r="F121" s="38" t="str">
        <f t="shared" si="9"/>
        <v/>
      </c>
      <c r="G121" s="39" t="str">
        <f t="shared" si="10"/>
        <v>0</v>
      </c>
      <c r="H121" s="40" t="str">
        <f t="shared" si="11"/>
        <v/>
      </c>
    </row>
    <row r="122" spans="2:8" s="42" customFormat="1" ht="15" x14ac:dyDescent="0.2">
      <c r="B122" s="36" t="s">
        <v>38</v>
      </c>
      <c r="C122" s="37">
        <v>4</v>
      </c>
      <c r="D122" s="37">
        <v>2</v>
      </c>
      <c r="E122" s="38">
        <f t="shared" si="8"/>
        <v>1.3377926421404682E-2</v>
      </c>
      <c r="F122" s="38">
        <f t="shared" si="9"/>
        <v>1.3157894736842105E-2</v>
      </c>
      <c r="G122" s="39">
        <f t="shared" si="10"/>
        <v>-0.5</v>
      </c>
      <c r="H122" s="40">
        <f t="shared" si="11"/>
        <v>-6.688963210702341E-3</v>
      </c>
    </row>
    <row r="123" spans="2:8" s="42" customFormat="1" ht="15" x14ac:dyDescent="0.2">
      <c r="B123" s="36" t="s">
        <v>216</v>
      </c>
      <c r="C123" s="37">
        <v>34</v>
      </c>
      <c r="D123" s="37">
        <v>1</v>
      </c>
      <c r="E123" s="38">
        <f t="shared" si="8"/>
        <v>0.11371237458193979</v>
      </c>
      <c r="F123" s="38">
        <f t="shared" si="9"/>
        <v>6.5789473684210523E-3</v>
      </c>
      <c r="G123" s="39">
        <f t="shared" si="10"/>
        <v>-0.97058823529411764</v>
      </c>
      <c r="H123" s="40">
        <f t="shared" si="11"/>
        <v>-0.11036789297658862</v>
      </c>
    </row>
    <row r="124" spans="2:8" s="42" customFormat="1" ht="15" x14ac:dyDescent="0.2">
      <c r="B124" s="36" t="s">
        <v>470</v>
      </c>
      <c r="C124" s="37">
        <v>0</v>
      </c>
      <c r="D124" s="37">
        <v>0</v>
      </c>
      <c r="E124" s="38" t="str">
        <f t="shared" si="8"/>
        <v/>
      </c>
      <c r="F124" s="38" t="str">
        <f t="shared" si="9"/>
        <v/>
      </c>
      <c r="G124" s="39" t="str">
        <f t="shared" si="10"/>
        <v>0</v>
      </c>
      <c r="H124" s="40" t="str">
        <f t="shared" si="11"/>
        <v/>
      </c>
    </row>
    <row r="125" spans="2:8" s="42" customFormat="1" ht="15" x14ac:dyDescent="0.2">
      <c r="B125" s="36" t="s">
        <v>471</v>
      </c>
      <c r="C125" s="37">
        <v>49</v>
      </c>
      <c r="D125" s="37">
        <v>30</v>
      </c>
      <c r="E125" s="38">
        <f t="shared" si="8"/>
        <v>0.16387959866220736</v>
      </c>
      <c r="F125" s="38">
        <f t="shared" si="9"/>
        <v>0.19736842105263158</v>
      </c>
      <c r="G125" s="39">
        <f t="shared" si="10"/>
        <v>-0.38775510204081631</v>
      </c>
      <c r="H125" s="40">
        <f t="shared" si="11"/>
        <v>-6.354515050167224E-2</v>
      </c>
    </row>
    <row r="126" spans="2:8" s="42" customFormat="1" ht="15" x14ac:dyDescent="0.2">
      <c r="B126" s="36" t="s">
        <v>217</v>
      </c>
      <c r="C126" s="37">
        <v>1</v>
      </c>
      <c r="D126" s="37">
        <v>2</v>
      </c>
      <c r="E126" s="38">
        <f t="shared" si="8"/>
        <v>3.3444816053511705E-3</v>
      </c>
      <c r="F126" s="38">
        <f t="shared" si="9"/>
        <v>1.3157894736842105E-2</v>
      </c>
      <c r="G126" s="39">
        <f t="shared" si="10"/>
        <v>1</v>
      </c>
      <c r="H126" s="40">
        <f t="shared" si="11"/>
        <v>3.3444816053511705E-3</v>
      </c>
    </row>
    <row r="127" spans="2:8" s="42" customFormat="1" ht="15" x14ac:dyDescent="0.2">
      <c r="B127" s="36" t="s">
        <v>218</v>
      </c>
      <c r="C127" s="37">
        <v>2</v>
      </c>
      <c r="D127" s="37">
        <v>0</v>
      </c>
      <c r="E127" s="38">
        <f t="shared" si="8"/>
        <v>6.688963210702341E-3</v>
      </c>
      <c r="F127" s="38" t="str">
        <f t="shared" si="9"/>
        <v/>
      </c>
      <c r="G127" s="39" t="str">
        <f t="shared" si="10"/>
        <v>0</v>
      </c>
      <c r="H127" s="40">
        <f t="shared" si="11"/>
        <v>0</v>
      </c>
    </row>
    <row r="128" spans="2:8" s="42" customFormat="1" ht="15" x14ac:dyDescent="0.2">
      <c r="B128" s="36" t="s">
        <v>33</v>
      </c>
      <c r="C128" s="37">
        <v>2</v>
      </c>
      <c r="D128" s="37">
        <v>0</v>
      </c>
      <c r="E128" s="38">
        <f t="shared" si="8"/>
        <v>6.688963210702341E-3</v>
      </c>
      <c r="F128" s="38" t="str">
        <f t="shared" si="9"/>
        <v/>
      </c>
      <c r="G128" s="39" t="str">
        <f t="shared" si="10"/>
        <v>0</v>
      </c>
      <c r="H128" s="40">
        <f t="shared" si="11"/>
        <v>0</v>
      </c>
    </row>
    <row r="129" spans="1:8" s="42" customFormat="1" ht="15" x14ac:dyDescent="0.2">
      <c r="B129" s="36" t="s">
        <v>37</v>
      </c>
      <c r="C129" s="37">
        <v>0</v>
      </c>
      <c r="D129" s="37">
        <v>0</v>
      </c>
      <c r="E129" s="38" t="str">
        <f t="shared" si="8"/>
        <v/>
      </c>
      <c r="F129" s="38" t="str">
        <f t="shared" si="9"/>
        <v/>
      </c>
      <c r="G129" s="39" t="str">
        <f t="shared" si="10"/>
        <v>0</v>
      </c>
      <c r="H129" s="40" t="str">
        <f t="shared" si="11"/>
        <v/>
      </c>
    </row>
    <row r="130" spans="1:8" s="42" customFormat="1" ht="15" x14ac:dyDescent="0.2">
      <c r="A130" s="45" t="s">
        <v>614</v>
      </c>
      <c r="B130" s="36" t="s">
        <v>577</v>
      </c>
      <c r="C130" s="37"/>
      <c r="D130" s="37">
        <v>0</v>
      </c>
      <c r="E130" s="38" t="str">
        <f t="shared" ref="E130:E131" si="32">+IF(C130=0,"",C130/C$71)</f>
        <v/>
      </c>
      <c r="F130" s="38" t="str">
        <f t="shared" ref="F130:F131" si="33">+IF(D130=0,"",D130/D$71)</f>
        <v/>
      </c>
      <c r="G130" s="39" t="str">
        <f t="shared" ref="G130:G131" si="34">+IF(OR(AND(D130=0),(C130=0)),"0",((D130-C130)/C130))</f>
        <v>0</v>
      </c>
      <c r="H130" s="40" t="str">
        <f t="shared" ref="H130:H131" si="35">+IF(OR(AND(E130=""),(G130="")),"",E130*G130)</f>
        <v/>
      </c>
    </row>
    <row r="131" spans="1:8" s="42" customFormat="1" ht="15" x14ac:dyDescent="0.2">
      <c r="B131" s="36" t="s">
        <v>35</v>
      </c>
      <c r="C131" s="37">
        <v>9</v>
      </c>
      <c r="D131" s="37">
        <v>4</v>
      </c>
      <c r="E131" s="38">
        <f t="shared" si="32"/>
        <v>3.0100334448160536E-2</v>
      </c>
      <c r="F131" s="38">
        <f t="shared" si="33"/>
        <v>2.6315789473684209E-2</v>
      </c>
      <c r="G131" s="39">
        <f t="shared" si="34"/>
        <v>-0.55555555555555558</v>
      </c>
      <c r="H131" s="40">
        <f t="shared" si="35"/>
        <v>-1.6722408026755856E-2</v>
      </c>
    </row>
    <row r="132" spans="1:8" s="42" customFormat="1" ht="15" x14ac:dyDescent="0.2">
      <c r="B132" s="36" t="s">
        <v>34</v>
      </c>
      <c r="C132" s="37">
        <v>0</v>
      </c>
      <c r="D132" s="37">
        <v>0</v>
      </c>
      <c r="E132" s="38" t="str">
        <f t="shared" si="8"/>
        <v/>
      </c>
      <c r="F132" s="38" t="str">
        <f t="shared" si="9"/>
        <v/>
      </c>
      <c r="G132" s="39" t="str">
        <f t="shared" si="10"/>
        <v>0</v>
      </c>
      <c r="H132" s="40" t="str">
        <f t="shared" si="11"/>
        <v/>
      </c>
    </row>
    <row r="133" spans="1:8" s="42" customFormat="1" ht="15" x14ac:dyDescent="0.2">
      <c r="B133" s="36" t="s">
        <v>219</v>
      </c>
      <c r="C133" s="37">
        <v>0</v>
      </c>
      <c r="D133" s="37">
        <v>1</v>
      </c>
      <c r="E133" s="38" t="str">
        <f t="shared" si="8"/>
        <v/>
      </c>
      <c r="F133" s="38">
        <f t="shared" si="9"/>
        <v>6.5789473684210523E-3</v>
      </c>
      <c r="G133" s="39" t="str">
        <f t="shared" si="10"/>
        <v>0</v>
      </c>
      <c r="H133" s="40" t="str">
        <f t="shared" si="11"/>
        <v/>
      </c>
    </row>
    <row r="134" spans="1:8" s="42" customFormat="1" ht="15" x14ac:dyDescent="0.2">
      <c r="B134" s="36" t="s">
        <v>220</v>
      </c>
      <c r="C134" s="37">
        <v>0</v>
      </c>
      <c r="D134" s="37">
        <v>0</v>
      </c>
      <c r="E134" s="38" t="str">
        <f t="shared" si="8"/>
        <v/>
      </c>
      <c r="F134" s="38" t="str">
        <f t="shared" si="9"/>
        <v/>
      </c>
      <c r="G134" s="39" t="str">
        <f t="shared" si="10"/>
        <v>0</v>
      </c>
      <c r="H134" s="40" t="str">
        <f t="shared" si="11"/>
        <v/>
      </c>
    </row>
    <row r="135" spans="1:8" s="42" customFormat="1" ht="15" x14ac:dyDescent="0.2">
      <c r="B135" s="36" t="s">
        <v>221</v>
      </c>
      <c r="C135" s="37">
        <v>0</v>
      </c>
      <c r="D135" s="37">
        <v>6</v>
      </c>
      <c r="E135" s="38" t="str">
        <f t="shared" si="8"/>
        <v/>
      </c>
      <c r="F135" s="38">
        <f t="shared" si="9"/>
        <v>3.9473684210526314E-2</v>
      </c>
      <c r="G135" s="39" t="str">
        <f t="shared" si="10"/>
        <v>0</v>
      </c>
      <c r="H135" s="40" t="str">
        <f t="shared" si="11"/>
        <v/>
      </c>
    </row>
    <row r="136" spans="1:8" s="42" customFormat="1" ht="15" x14ac:dyDescent="0.2">
      <c r="B136" s="36" t="s">
        <v>222</v>
      </c>
      <c r="C136" s="37">
        <v>0</v>
      </c>
      <c r="D136" s="37">
        <v>1</v>
      </c>
      <c r="E136" s="38" t="str">
        <f t="shared" si="8"/>
        <v/>
      </c>
      <c r="F136" s="38">
        <f t="shared" si="9"/>
        <v>6.5789473684210523E-3</v>
      </c>
      <c r="G136" s="39" t="str">
        <f t="shared" si="10"/>
        <v>0</v>
      </c>
      <c r="H136" s="40" t="str">
        <f t="shared" si="11"/>
        <v/>
      </c>
    </row>
    <row r="137" spans="1:8" s="42" customFormat="1" ht="30" x14ac:dyDescent="0.2">
      <c r="B137" s="36" t="s">
        <v>472</v>
      </c>
      <c r="C137" s="37">
        <v>0</v>
      </c>
      <c r="D137" s="37">
        <v>6</v>
      </c>
      <c r="E137" s="38" t="str">
        <f t="shared" si="8"/>
        <v/>
      </c>
      <c r="F137" s="38">
        <f t="shared" si="9"/>
        <v>3.9473684210526314E-2</v>
      </c>
      <c r="G137" s="39" t="str">
        <f t="shared" si="10"/>
        <v>0</v>
      </c>
      <c r="H137" s="40" t="str">
        <f t="shared" si="11"/>
        <v/>
      </c>
    </row>
    <row r="138" spans="1:8" s="42" customFormat="1" ht="30" x14ac:dyDescent="0.2">
      <c r="B138" s="36" t="s">
        <v>223</v>
      </c>
      <c r="C138" s="37">
        <v>0</v>
      </c>
      <c r="D138" s="37">
        <v>0</v>
      </c>
      <c r="E138" s="38" t="str">
        <f t="shared" si="8"/>
        <v/>
      </c>
      <c r="F138" s="38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42" customFormat="1" ht="30" x14ac:dyDescent="0.2">
      <c r="B139" s="36" t="s">
        <v>224</v>
      </c>
      <c r="C139" s="37">
        <v>0</v>
      </c>
      <c r="D139" s="37">
        <v>1</v>
      </c>
      <c r="E139" s="38" t="str">
        <f t="shared" si="8"/>
        <v/>
      </c>
      <c r="F139" s="38">
        <f t="shared" si="9"/>
        <v>6.5789473684210523E-3</v>
      </c>
      <c r="G139" s="39" t="str">
        <f t="shared" si="10"/>
        <v>0</v>
      </c>
      <c r="H139" s="40" t="str">
        <f t="shared" si="11"/>
        <v/>
      </c>
    </row>
    <row r="140" spans="1:8" s="42" customFormat="1" ht="15" x14ac:dyDescent="0.2">
      <c r="B140" s="36" t="s">
        <v>46</v>
      </c>
      <c r="C140" s="37">
        <v>1</v>
      </c>
      <c r="D140" s="37">
        <v>0</v>
      </c>
      <c r="E140" s="38">
        <f t="shared" si="8"/>
        <v>3.3444816053511705E-3</v>
      </c>
      <c r="F140" s="38" t="str">
        <f t="shared" si="9"/>
        <v/>
      </c>
      <c r="G140" s="39" t="str">
        <f t="shared" si="10"/>
        <v>0</v>
      </c>
      <c r="H140" s="40">
        <f t="shared" si="11"/>
        <v>0</v>
      </c>
    </row>
    <row r="141" spans="1:8" s="42" customFormat="1" ht="15" x14ac:dyDescent="0.2">
      <c r="B141" s="36" t="s">
        <v>42</v>
      </c>
      <c r="C141" s="37">
        <v>0</v>
      </c>
      <c r="D141" s="37">
        <v>0</v>
      </c>
      <c r="E141" s="38" t="str">
        <f t="shared" si="8"/>
        <v/>
      </c>
      <c r="F141" s="38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42" customFormat="1" ht="15" x14ac:dyDescent="0.2">
      <c r="B142" s="36" t="s">
        <v>41</v>
      </c>
      <c r="C142" s="37">
        <v>0</v>
      </c>
      <c r="D142" s="37">
        <v>0</v>
      </c>
      <c r="E142" s="38" t="str">
        <f t="shared" si="8"/>
        <v/>
      </c>
      <c r="F142" s="38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42" customFormat="1" ht="15" x14ac:dyDescent="0.2">
      <c r="B143" s="36" t="s">
        <v>473</v>
      </c>
      <c r="C143" s="37">
        <v>0</v>
      </c>
      <c r="D143" s="37">
        <v>0</v>
      </c>
      <c r="E143" s="38" t="str">
        <f t="shared" ref="E143:E151" si="36">+IF(C143=0,"",C143/C$71)</f>
        <v/>
      </c>
      <c r="F143" s="38" t="str">
        <f t="shared" ref="F143:F151" si="37">+IF(D143=0,"",D143/D$71)</f>
        <v/>
      </c>
      <c r="G143" s="39" t="str">
        <f t="shared" ref="G143:G151" si="38">+IF(OR(AND(D143=0),(C143=0)),"0",((D143-C143)/C143))</f>
        <v>0</v>
      </c>
      <c r="H143" s="40" t="str">
        <f t="shared" ref="H143:H151" si="39">+IF(OR(AND(E143=""),(G143="")),"",E143*G143)</f>
        <v/>
      </c>
    </row>
    <row r="144" spans="1:8" s="42" customFormat="1" ht="15" x14ac:dyDescent="0.2">
      <c r="B144" s="36" t="s">
        <v>39</v>
      </c>
      <c r="C144" s="37">
        <v>1</v>
      </c>
      <c r="D144" s="37">
        <v>1</v>
      </c>
      <c r="E144" s="38">
        <f t="shared" si="36"/>
        <v>3.3444816053511705E-3</v>
      </c>
      <c r="F144" s="38">
        <f t="shared" si="37"/>
        <v>6.5789473684210523E-3</v>
      </c>
      <c r="G144" s="39">
        <f t="shared" si="38"/>
        <v>0</v>
      </c>
      <c r="H144" s="40">
        <f t="shared" si="39"/>
        <v>0</v>
      </c>
    </row>
    <row r="145" spans="1:8" s="42" customFormat="1" ht="15" x14ac:dyDescent="0.2">
      <c r="B145" s="36" t="s">
        <v>225</v>
      </c>
      <c r="C145" s="37">
        <v>0</v>
      </c>
      <c r="D145" s="37">
        <v>0</v>
      </c>
      <c r="E145" s="38" t="str">
        <f t="shared" si="36"/>
        <v/>
      </c>
      <c r="F145" s="38" t="str">
        <f t="shared" si="37"/>
        <v/>
      </c>
      <c r="G145" s="39" t="str">
        <f t="shared" si="38"/>
        <v>0</v>
      </c>
      <c r="H145" s="40" t="str">
        <f t="shared" si="39"/>
        <v/>
      </c>
    </row>
    <row r="146" spans="1:8" s="42" customFormat="1" ht="30" x14ac:dyDescent="0.2">
      <c r="B146" s="36" t="s">
        <v>226</v>
      </c>
      <c r="C146" s="37">
        <v>1</v>
      </c>
      <c r="D146" s="37">
        <v>0</v>
      </c>
      <c r="E146" s="38">
        <f t="shared" si="36"/>
        <v>3.3444816053511705E-3</v>
      </c>
      <c r="F146" s="38" t="str">
        <f t="shared" si="37"/>
        <v/>
      </c>
      <c r="G146" s="39" t="str">
        <f t="shared" si="38"/>
        <v>0</v>
      </c>
      <c r="H146" s="40">
        <f t="shared" si="39"/>
        <v>0</v>
      </c>
    </row>
    <row r="147" spans="1:8" s="42" customFormat="1" ht="30" x14ac:dyDescent="0.2">
      <c r="B147" s="36" t="s">
        <v>227</v>
      </c>
      <c r="C147" s="37">
        <v>0</v>
      </c>
      <c r="D147" s="37">
        <v>0</v>
      </c>
      <c r="E147" s="38" t="str">
        <f t="shared" si="36"/>
        <v/>
      </c>
      <c r="F147" s="38" t="str">
        <f t="shared" si="37"/>
        <v/>
      </c>
      <c r="G147" s="39" t="str">
        <f t="shared" si="38"/>
        <v>0</v>
      </c>
      <c r="H147" s="40" t="str">
        <f t="shared" si="39"/>
        <v/>
      </c>
    </row>
    <row r="148" spans="1:8" s="42" customFormat="1" ht="15" x14ac:dyDescent="0.2">
      <c r="B148" s="36" t="s">
        <v>474</v>
      </c>
      <c r="C148" s="37">
        <v>33</v>
      </c>
      <c r="D148" s="37">
        <v>0</v>
      </c>
      <c r="E148" s="38">
        <f t="shared" si="36"/>
        <v>0.11036789297658862</v>
      </c>
      <c r="F148" s="38" t="str">
        <f t="shared" si="37"/>
        <v/>
      </c>
      <c r="G148" s="39" t="str">
        <f t="shared" si="38"/>
        <v>0</v>
      </c>
      <c r="H148" s="40">
        <f t="shared" si="39"/>
        <v>0</v>
      </c>
    </row>
    <row r="149" spans="1:8" s="42" customFormat="1" ht="15" x14ac:dyDescent="0.2">
      <c r="B149" s="36" t="s">
        <v>45</v>
      </c>
      <c r="C149" s="37">
        <v>0</v>
      </c>
      <c r="D149" s="37">
        <v>0</v>
      </c>
      <c r="E149" s="38" t="str">
        <f t="shared" si="36"/>
        <v/>
      </c>
      <c r="F149" s="38" t="str">
        <f t="shared" si="37"/>
        <v/>
      </c>
      <c r="G149" s="39" t="str">
        <f t="shared" si="38"/>
        <v>0</v>
      </c>
      <c r="H149" s="40" t="str">
        <f t="shared" si="39"/>
        <v/>
      </c>
    </row>
    <row r="150" spans="1:8" s="42" customFormat="1" ht="15" x14ac:dyDescent="0.2">
      <c r="B150" s="36" t="s">
        <v>43</v>
      </c>
      <c r="C150" s="37">
        <v>0</v>
      </c>
      <c r="D150" s="37">
        <v>0</v>
      </c>
      <c r="E150" s="38" t="str">
        <f t="shared" si="36"/>
        <v/>
      </c>
      <c r="F150" s="38" t="str">
        <f t="shared" si="37"/>
        <v/>
      </c>
      <c r="G150" s="39" t="str">
        <f t="shared" si="38"/>
        <v>0</v>
      </c>
      <c r="H150" s="40" t="str">
        <f t="shared" si="39"/>
        <v/>
      </c>
    </row>
    <row r="151" spans="1:8" s="42" customFormat="1" ht="15" x14ac:dyDescent="0.2">
      <c r="B151" s="36" t="s">
        <v>44</v>
      </c>
      <c r="C151" s="37">
        <v>0</v>
      </c>
      <c r="D151" s="37">
        <v>0</v>
      </c>
      <c r="E151" s="38" t="str">
        <f t="shared" si="36"/>
        <v/>
      </c>
      <c r="F151" s="38" t="str">
        <f t="shared" si="37"/>
        <v/>
      </c>
      <c r="G151" s="39" t="str">
        <f t="shared" si="38"/>
        <v>0</v>
      </c>
      <c r="H151" s="40" t="str">
        <f t="shared" si="39"/>
        <v/>
      </c>
    </row>
    <row r="152" spans="1:8" s="42" customFormat="1" ht="15" x14ac:dyDescent="0.2">
      <c r="A152" s="45" t="s">
        <v>614</v>
      </c>
      <c r="B152" s="36" t="s">
        <v>578</v>
      </c>
      <c r="C152" s="37"/>
      <c r="D152" s="37">
        <v>0</v>
      </c>
      <c r="E152" s="38" t="str">
        <f t="shared" ref="E152" si="40">+IF(C152=0,"",C152/C$71)</f>
        <v/>
      </c>
      <c r="F152" s="38" t="str">
        <f t="shared" ref="F152" si="41">+IF(D152=0,"",D152/D$71)</f>
        <v/>
      </c>
      <c r="G152" s="39" t="str">
        <f t="shared" ref="G152" si="42">+IF(OR(AND(D152=0),(C152=0)),"0",((D152-C152)/C152))</f>
        <v>0</v>
      </c>
      <c r="H152" s="40" t="str">
        <f t="shared" ref="H152" si="43">+IF(OR(AND(E152=""),(G152="")),"",E152*G152)</f>
        <v/>
      </c>
    </row>
    <row r="153" spans="1:8" s="42" customFormat="1" ht="30" x14ac:dyDescent="0.2">
      <c r="A153" s="45" t="s">
        <v>614</v>
      </c>
      <c r="B153" s="36" t="s">
        <v>599</v>
      </c>
      <c r="C153" s="37"/>
      <c r="D153" s="37">
        <v>0</v>
      </c>
      <c r="E153" s="38" t="str">
        <f t="shared" ref="E153" si="44">+IF(C153=0,"",C153/C$71)</f>
        <v/>
      </c>
      <c r="F153" s="38" t="str">
        <f t="shared" ref="F153" si="45">+IF(D153=0,"",D153/D$71)</f>
        <v/>
      </c>
      <c r="G153" s="39" t="str">
        <f t="shared" ref="G153" si="46">+IF(OR(AND(D153=0),(C153=0)),"0",((D153-C153)/C153))</f>
        <v>0</v>
      </c>
      <c r="H153" s="40" t="str">
        <f t="shared" ref="H153" si="47">+IF(OR(AND(E153=""),(G153="")),"",E153*G153)</f>
        <v/>
      </c>
    </row>
    <row r="154" spans="1:8" s="42" customFormat="1" ht="15" x14ac:dyDescent="0.2">
      <c r="A154" s="45" t="s">
        <v>614</v>
      </c>
      <c r="B154" s="36" t="s">
        <v>608</v>
      </c>
      <c r="C154" s="37"/>
      <c r="D154" s="37">
        <v>0</v>
      </c>
      <c r="E154" s="38" t="str">
        <f t="shared" ref="E154:E155" si="48">+IF(C154=0,"",C154/C$71)</f>
        <v/>
      </c>
      <c r="F154" s="38" t="str">
        <f t="shared" ref="F154:F155" si="49">+IF(D154=0,"",D154/D$71)</f>
        <v/>
      </c>
      <c r="G154" s="39" t="str">
        <f t="shared" ref="G154:G155" si="50">+IF(OR(AND(D154=0),(C154=0)),"0",((D154-C154)/C154))</f>
        <v>0</v>
      </c>
      <c r="H154" s="40" t="str">
        <f t="shared" ref="H154:H155" si="51">+IF(OR(AND(E154=""),(G154="")),"",E154*G154)</f>
        <v/>
      </c>
    </row>
    <row r="155" spans="1:8" s="42" customFormat="1" ht="15" x14ac:dyDescent="0.2">
      <c r="A155" s="45" t="s">
        <v>614</v>
      </c>
      <c r="B155" s="36" t="s">
        <v>609</v>
      </c>
      <c r="C155" s="37"/>
      <c r="D155" s="37">
        <v>0</v>
      </c>
      <c r="E155" s="38" t="str">
        <f t="shared" si="48"/>
        <v/>
      </c>
      <c r="F155" s="38" t="str">
        <f t="shared" si="49"/>
        <v/>
      </c>
      <c r="G155" s="39" t="str">
        <f t="shared" si="50"/>
        <v>0</v>
      </c>
      <c r="H155" s="40" t="str">
        <f t="shared" si="51"/>
        <v/>
      </c>
    </row>
    <row r="156" spans="1:8" s="10" customFormat="1" x14ac:dyDescent="0.2"/>
    <row r="157" spans="1:8" s="10" customFormat="1" x14ac:dyDescent="0.2"/>
    <row r="158" spans="1:8" s="10" customFormat="1" ht="13.5" thickBot="1" x14ac:dyDescent="0.25">
      <c r="B158" s="29"/>
      <c r="C158" s="29"/>
      <c r="D158" s="29"/>
      <c r="E158" s="29"/>
      <c r="F158" s="29"/>
    </row>
    <row r="159" spans="1:8" s="10" customFormat="1" ht="30" customHeight="1" x14ac:dyDescent="0.2">
      <c r="B159" s="68" t="s">
        <v>401</v>
      </c>
      <c r="C159" s="54" t="s">
        <v>402</v>
      </c>
      <c r="D159" s="55"/>
      <c r="E159" s="54" t="s">
        <v>456</v>
      </c>
      <c r="F159" s="55"/>
      <c r="G159" s="56" t="s">
        <v>458</v>
      </c>
      <c r="H159" s="52" t="s">
        <v>377</v>
      </c>
    </row>
    <row r="160" spans="1:8" s="10" customFormat="1" x14ac:dyDescent="0.2">
      <c r="B160" s="68"/>
      <c r="C160" s="35">
        <v>2016</v>
      </c>
      <c r="D160" s="35">
        <v>2017</v>
      </c>
      <c r="E160" s="35">
        <v>2016</v>
      </c>
      <c r="F160" s="35">
        <v>2017</v>
      </c>
      <c r="G160" s="57"/>
      <c r="H160" s="53"/>
    </row>
    <row r="161" spans="1:10" s="10" customFormat="1" ht="25.5" x14ac:dyDescent="0.2">
      <c r="B161" s="12" t="s">
        <v>405</v>
      </c>
      <c r="C161" s="13">
        <f>SUM(C162:C320)</f>
        <v>409</v>
      </c>
      <c r="D161" s="13">
        <f>SUM(D162:D323)</f>
        <v>268</v>
      </c>
      <c r="E161" s="14">
        <f t="shared" ref="E161:E174" si="52">+IF(C161=0,"",C161/C$161)</f>
        <v>1</v>
      </c>
      <c r="F161" s="14">
        <f t="shared" ref="F161:F174" si="53">+IF(D161=0,"",D161/D$161)</f>
        <v>1</v>
      </c>
      <c r="G161" s="15">
        <f>+IF(OR(AND(D161=0),(C161=0)),"0",((D161-C161)/C161))</f>
        <v>-0.34474327628361856</v>
      </c>
      <c r="H161" s="15">
        <f>+IF(OR(AND(E161=""),(G161="")),"",E161*G161)</f>
        <v>-0.34474327628361856</v>
      </c>
      <c r="J161" s="16"/>
    </row>
    <row r="162" spans="1:10" s="42" customFormat="1" ht="15" x14ac:dyDescent="0.2">
      <c r="B162" s="46" t="s">
        <v>475</v>
      </c>
      <c r="C162" s="37">
        <v>1</v>
      </c>
      <c r="D162" s="37">
        <v>2</v>
      </c>
      <c r="E162" s="38">
        <f t="shared" si="52"/>
        <v>2.4449877750611247E-3</v>
      </c>
      <c r="F162" s="38">
        <f t="shared" si="53"/>
        <v>7.462686567164179E-3</v>
      </c>
      <c r="G162" s="39">
        <f>+IF(OR(AND(D162=0),(C162=0)),"0",((D162-C162)/C162))</f>
        <v>1</v>
      </c>
      <c r="H162" s="40">
        <f>+IF(OR(AND(E162=""),(G162="")),"",E162*G162)</f>
        <v>2.4449877750611247E-3</v>
      </c>
    </row>
    <row r="163" spans="1:10" s="42" customFormat="1" ht="15" x14ac:dyDescent="0.2">
      <c r="B163" s="46" t="s">
        <v>476</v>
      </c>
      <c r="C163" s="37">
        <v>5</v>
      </c>
      <c r="D163" s="37">
        <v>0</v>
      </c>
      <c r="E163" s="38">
        <f t="shared" si="52"/>
        <v>1.2224938875305624E-2</v>
      </c>
      <c r="F163" s="38" t="str">
        <f t="shared" si="53"/>
        <v/>
      </c>
      <c r="G163" s="39" t="str">
        <f t="shared" ref="G163:G232" si="54">+IF(OR(AND(D163=0),(C163=0)),"0",((D163-C163)/C163))</f>
        <v>0</v>
      </c>
      <c r="H163" s="40">
        <f t="shared" ref="H163:H232" si="55">+IF(OR(AND(E163=""),(G163="")),"",E163*G163)</f>
        <v>0</v>
      </c>
    </row>
    <row r="164" spans="1:10" s="42" customFormat="1" ht="30" x14ac:dyDescent="0.2">
      <c r="B164" s="46" t="s">
        <v>477</v>
      </c>
      <c r="C164" s="37">
        <v>0</v>
      </c>
      <c r="D164" s="37">
        <v>0</v>
      </c>
      <c r="E164" s="38" t="str">
        <f t="shared" si="52"/>
        <v/>
      </c>
      <c r="F164" s="38" t="str">
        <f t="shared" si="53"/>
        <v/>
      </c>
      <c r="G164" s="39" t="str">
        <f t="shared" si="54"/>
        <v>0</v>
      </c>
      <c r="H164" s="40" t="str">
        <f t="shared" si="55"/>
        <v/>
      </c>
    </row>
    <row r="165" spans="1:10" s="42" customFormat="1" ht="15" x14ac:dyDescent="0.2">
      <c r="B165" s="46" t="s">
        <v>478</v>
      </c>
      <c r="C165" s="37">
        <v>0</v>
      </c>
      <c r="D165" s="37">
        <v>0</v>
      </c>
      <c r="E165" s="38" t="str">
        <f t="shared" si="52"/>
        <v/>
      </c>
      <c r="F165" s="38" t="str">
        <f t="shared" si="53"/>
        <v/>
      </c>
      <c r="G165" s="39" t="str">
        <f t="shared" si="54"/>
        <v>0</v>
      </c>
      <c r="H165" s="40" t="str">
        <f t="shared" si="55"/>
        <v/>
      </c>
    </row>
    <row r="166" spans="1:10" s="42" customFormat="1" ht="30" x14ac:dyDescent="0.2">
      <c r="B166" s="46" t="s">
        <v>479</v>
      </c>
      <c r="C166" s="37">
        <v>2</v>
      </c>
      <c r="D166" s="37">
        <v>6</v>
      </c>
      <c r="E166" s="38">
        <f t="shared" si="52"/>
        <v>4.8899755501222494E-3</v>
      </c>
      <c r="F166" s="38">
        <f t="shared" si="53"/>
        <v>2.2388059701492536E-2</v>
      </c>
      <c r="G166" s="39">
        <f t="shared" si="54"/>
        <v>2</v>
      </c>
      <c r="H166" s="40">
        <f t="shared" si="55"/>
        <v>9.7799511002444987E-3</v>
      </c>
    </row>
    <row r="167" spans="1:10" s="42" customFormat="1" ht="15" x14ac:dyDescent="0.2">
      <c r="B167" s="46" t="s">
        <v>49</v>
      </c>
      <c r="C167" s="37">
        <v>37</v>
      </c>
      <c r="D167" s="37">
        <v>29</v>
      </c>
      <c r="E167" s="38">
        <f t="shared" si="52"/>
        <v>9.0464547677261614E-2</v>
      </c>
      <c r="F167" s="38">
        <f t="shared" si="53"/>
        <v>0.10820895522388059</v>
      </c>
      <c r="G167" s="39">
        <f t="shared" si="54"/>
        <v>-0.21621621621621623</v>
      </c>
      <c r="H167" s="40">
        <f t="shared" si="55"/>
        <v>-1.9559902200488997E-2</v>
      </c>
    </row>
    <row r="168" spans="1:10" s="42" customFormat="1" ht="15" x14ac:dyDescent="0.2">
      <c r="B168" s="46" t="s">
        <v>52</v>
      </c>
      <c r="C168" s="37">
        <v>0</v>
      </c>
      <c r="D168" s="37">
        <v>0</v>
      </c>
      <c r="E168" s="38" t="str">
        <f t="shared" si="52"/>
        <v/>
      </c>
      <c r="F168" s="38" t="str">
        <f t="shared" si="53"/>
        <v/>
      </c>
      <c r="G168" s="39" t="str">
        <f t="shared" si="54"/>
        <v>0</v>
      </c>
      <c r="H168" s="40" t="str">
        <f t="shared" si="55"/>
        <v/>
      </c>
    </row>
    <row r="169" spans="1:10" s="42" customFormat="1" ht="15" x14ac:dyDescent="0.2">
      <c r="B169" s="46" t="s">
        <v>228</v>
      </c>
      <c r="C169" s="37">
        <v>2</v>
      </c>
      <c r="D169" s="37">
        <v>1</v>
      </c>
      <c r="E169" s="38">
        <f t="shared" si="52"/>
        <v>4.8899755501222494E-3</v>
      </c>
      <c r="F169" s="38">
        <f t="shared" si="53"/>
        <v>3.7313432835820895E-3</v>
      </c>
      <c r="G169" s="39">
        <f t="shared" si="54"/>
        <v>-0.5</v>
      </c>
      <c r="H169" s="40">
        <f t="shared" si="55"/>
        <v>-2.4449877750611247E-3</v>
      </c>
    </row>
    <row r="170" spans="1:10" s="42" customFormat="1" ht="15" x14ac:dyDescent="0.2">
      <c r="B170" s="46" t="s">
        <v>50</v>
      </c>
      <c r="C170" s="37">
        <v>1</v>
      </c>
      <c r="D170" s="37">
        <v>0</v>
      </c>
      <c r="E170" s="38">
        <f t="shared" si="52"/>
        <v>2.4449877750611247E-3</v>
      </c>
      <c r="F170" s="38" t="str">
        <f t="shared" si="53"/>
        <v/>
      </c>
      <c r="G170" s="39" t="str">
        <f t="shared" si="54"/>
        <v>0</v>
      </c>
      <c r="H170" s="40">
        <f t="shared" si="55"/>
        <v>0</v>
      </c>
    </row>
    <row r="171" spans="1:10" s="42" customFormat="1" ht="15" x14ac:dyDescent="0.2">
      <c r="B171" s="46" t="s">
        <v>47</v>
      </c>
      <c r="C171" s="37">
        <v>0</v>
      </c>
      <c r="D171" s="37">
        <v>0</v>
      </c>
      <c r="E171" s="38" t="str">
        <f t="shared" si="52"/>
        <v/>
      </c>
      <c r="F171" s="38" t="str">
        <f t="shared" si="53"/>
        <v/>
      </c>
      <c r="G171" s="39" t="str">
        <f t="shared" si="54"/>
        <v>0</v>
      </c>
      <c r="H171" s="40" t="str">
        <f t="shared" si="55"/>
        <v/>
      </c>
    </row>
    <row r="172" spans="1:10" s="42" customFormat="1" ht="30" x14ac:dyDescent="0.2">
      <c r="B172" s="46" t="s">
        <v>229</v>
      </c>
      <c r="C172" s="37">
        <v>0</v>
      </c>
      <c r="D172" s="37">
        <v>0</v>
      </c>
      <c r="E172" s="38" t="str">
        <f t="shared" si="52"/>
        <v/>
      </c>
      <c r="F172" s="38" t="str">
        <f t="shared" si="53"/>
        <v/>
      </c>
      <c r="G172" s="39" t="str">
        <f t="shared" si="54"/>
        <v>0</v>
      </c>
      <c r="H172" s="40" t="str">
        <f t="shared" si="55"/>
        <v/>
      </c>
    </row>
    <row r="173" spans="1:10" s="42" customFormat="1" ht="15" x14ac:dyDescent="0.2">
      <c r="B173" s="46" t="s">
        <v>54</v>
      </c>
      <c r="C173" s="37">
        <v>0</v>
      </c>
      <c r="D173" s="37">
        <v>0</v>
      </c>
      <c r="E173" s="38" t="str">
        <f t="shared" si="52"/>
        <v/>
      </c>
      <c r="F173" s="38" t="str">
        <f t="shared" si="53"/>
        <v/>
      </c>
      <c r="G173" s="39" t="str">
        <f t="shared" si="54"/>
        <v>0</v>
      </c>
      <c r="H173" s="40" t="str">
        <f t="shared" si="55"/>
        <v/>
      </c>
    </row>
    <row r="174" spans="1:10" s="42" customFormat="1" ht="15" x14ac:dyDescent="0.2">
      <c r="B174" s="46" t="s">
        <v>51</v>
      </c>
      <c r="C174" s="37">
        <v>4</v>
      </c>
      <c r="D174" s="37">
        <v>2</v>
      </c>
      <c r="E174" s="38">
        <f t="shared" si="52"/>
        <v>9.7799511002444987E-3</v>
      </c>
      <c r="F174" s="38">
        <f t="shared" si="53"/>
        <v>7.462686567164179E-3</v>
      </c>
      <c r="G174" s="39">
        <f t="shared" si="54"/>
        <v>-0.5</v>
      </c>
      <c r="H174" s="40">
        <f t="shared" si="55"/>
        <v>-4.8899755501222494E-3</v>
      </c>
    </row>
    <row r="175" spans="1:10" s="42" customFormat="1" ht="15" x14ac:dyDescent="0.2">
      <c r="A175" s="45" t="s">
        <v>614</v>
      </c>
      <c r="B175" s="46" t="s">
        <v>568</v>
      </c>
      <c r="C175" s="37"/>
      <c r="D175" s="37">
        <v>1</v>
      </c>
      <c r="E175" s="38" t="str">
        <f t="shared" ref="E175:E176" si="56">+IF(C175=0,"",C175/C$161)</f>
        <v/>
      </c>
      <c r="F175" s="38">
        <f t="shared" ref="F175:F176" si="57">+IF(D175=0,"",D175/D$161)</f>
        <v>3.7313432835820895E-3</v>
      </c>
      <c r="G175" s="39" t="str">
        <f t="shared" ref="G175:G176" si="58">+IF(OR(AND(D175=0),(C175=0)),"0",((D175-C175)/C175))</f>
        <v>0</v>
      </c>
      <c r="H175" s="40" t="str">
        <f t="shared" ref="H175:H176" si="59">+IF(OR(AND(E175=""),(G175="")),"",E175*G175)</f>
        <v/>
      </c>
    </row>
    <row r="176" spans="1:10" s="42" customFormat="1" ht="15" x14ac:dyDescent="0.2">
      <c r="B176" s="46" t="s">
        <v>480</v>
      </c>
      <c r="C176" s="37">
        <v>0</v>
      </c>
      <c r="D176" s="37">
        <v>1</v>
      </c>
      <c r="E176" s="38" t="str">
        <f t="shared" si="56"/>
        <v/>
      </c>
      <c r="F176" s="38">
        <f t="shared" si="57"/>
        <v>3.7313432835820895E-3</v>
      </c>
      <c r="G176" s="39" t="str">
        <f t="shared" si="58"/>
        <v>0</v>
      </c>
      <c r="H176" s="40" t="str">
        <f t="shared" si="59"/>
        <v/>
      </c>
    </row>
    <row r="177" spans="1:8" s="42" customFormat="1" ht="15" x14ac:dyDescent="0.2">
      <c r="B177" s="46" t="s">
        <v>230</v>
      </c>
      <c r="C177" s="37">
        <v>7</v>
      </c>
      <c r="D177" s="37">
        <v>0</v>
      </c>
      <c r="E177" s="38">
        <f t="shared" ref="E177:F179" si="60">+IF(C177=0,"",C177/C$161)</f>
        <v>1.7114914425427872E-2</v>
      </c>
      <c r="F177" s="38" t="str">
        <f t="shared" si="60"/>
        <v/>
      </c>
      <c r="G177" s="39" t="str">
        <f t="shared" si="54"/>
        <v>0</v>
      </c>
      <c r="H177" s="40">
        <f t="shared" si="55"/>
        <v>0</v>
      </c>
    </row>
    <row r="178" spans="1:8" s="42" customFormat="1" ht="15" x14ac:dyDescent="0.2">
      <c r="B178" s="46" t="s">
        <v>48</v>
      </c>
      <c r="C178" s="37">
        <v>0</v>
      </c>
      <c r="D178" s="37">
        <v>0</v>
      </c>
      <c r="E178" s="38" t="str">
        <f t="shared" si="60"/>
        <v/>
      </c>
      <c r="F178" s="38" t="str">
        <f t="shared" si="60"/>
        <v/>
      </c>
      <c r="G178" s="39" t="str">
        <f t="shared" si="54"/>
        <v>0</v>
      </c>
      <c r="H178" s="40" t="str">
        <f t="shared" si="55"/>
        <v/>
      </c>
    </row>
    <row r="179" spans="1:8" s="42" customFormat="1" ht="15" x14ac:dyDescent="0.2">
      <c r="B179" s="46" t="s">
        <v>53</v>
      </c>
      <c r="C179" s="37">
        <v>0</v>
      </c>
      <c r="D179" s="37">
        <v>0</v>
      </c>
      <c r="E179" s="38" t="str">
        <f t="shared" si="60"/>
        <v/>
      </c>
      <c r="F179" s="38" t="str">
        <f t="shared" si="60"/>
        <v/>
      </c>
      <c r="G179" s="39" t="str">
        <f t="shared" si="54"/>
        <v>0</v>
      </c>
      <c r="H179" s="40" t="str">
        <f t="shared" si="55"/>
        <v/>
      </c>
    </row>
    <row r="180" spans="1:8" s="42" customFormat="1" ht="15" x14ac:dyDescent="0.2">
      <c r="A180" s="45" t="s">
        <v>614</v>
      </c>
      <c r="B180" s="46" t="s">
        <v>569</v>
      </c>
      <c r="C180" s="37"/>
      <c r="D180" s="37">
        <v>0</v>
      </c>
      <c r="E180" s="38" t="str">
        <f t="shared" ref="E180:E181" si="61">+IF(C180=0,"",C180/C$161)</f>
        <v/>
      </c>
      <c r="F180" s="38" t="str">
        <f t="shared" ref="F180:F181" si="62">+IF(D180=0,"",D180/D$161)</f>
        <v/>
      </c>
      <c r="G180" s="39" t="str">
        <f t="shared" ref="G180:G181" si="63">+IF(OR(AND(D180=0),(C180=0)),"0",((D180-C180)/C180))</f>
        <v>0</v>
      </c>
      <c r="H180" s="40" t="str">
        <f t="shared" ref="H180:H181" si="64">+IF(OR(AND(E180=""),(G180="")),"",E180*G180)</f>
        <v/>
      </c>
    </row>
    <row r="181" spans="1:8" s="42" customFormat="1" ht="15" x14ac:dyDescent="0.2">
      <c r="A181" s="45" t="s">
        <v>614</v>
      </c>
      <c r="B181" s="46" t="s">
        <v>570</v>
      </c>
      <c r="C181" s="37"/>
      <c r="D181" s="37">
        <v>0</v>
      </c>
      <c r="E181" s="38" t="str">
        <f t="shared" si="61"/>
        <v/>
      </c>
      <c r="F181" s="38" t="str">
        <f t="shared" si="62"/>
        <v/>
      </c>
      <c r="G181" s="39" t="str">
        <f t="shared" si="63"/>
        <v>0</v>
      </c>
      <c r="H181" s="40" t="str">
        <f t="shared" si="64"/>
        <v/>
      </c>
    </row>
    <row r="182" spans="1:8" s="42" customFormat="1" ht="15" x14ac:dyDescent="0.2">
      <c r="B182" s="46" t="s">
        <v>231</v>
      </c>
      <c r="C182" s="37">
        <v>5</v>
      </c>
      <c r="D182" s="37">
        <v>3</v>
      </c>
      <c r="E182" s="38">
        <f t="shared" ref="E182:E213" si="65">+IF(C182=0,"",C182/C$161)</f>
        <v>1.2224938875305624E-2</v>
      </c>
      <c r="F182" s="38">
        <f t="shared" ref="F182:F213" si="66">+IF(D182=0,"",D182/D$161)</f>
        <v>1.1194029850746268E-2</v>
      </c>
      <c r="G182" s="39">
        <f t="shared" si="54"/>
        <v>-0.4</v>
      </c>
      <c r="H182" s="40">
        <f t="shared" si="55"/>
        <v>-4.8899755501222502E-3</v>
      </c>
    </row>
    <row r="183" spans="1:8" s="42" customFormat="1" ht="15" x14ac:dyDescent="0.2">
      <c r="B183" s="46" t="s">
        <v>232</v>
      </c>
      <c r="C183" s="37">
        <v>0</v>
      </c>
      <c r="D183" s="37">
        <v>0</v>
      </c>
      <c r="E183" s="38" t="str">
        <f t="shared" si="65"/>
        <v/>
      </c>
      <c r="F183" s="38" t="str">
        <f t="shared" si="66"/>
        <v/>
      </c>
      <c r="G183" s="39" t="str">
        <f t="shared" si="54"/>
        <v>0</v>
      </c>
      <c r="H183" s="40" t="str">
        <f t="shared" si="55"/>
        <v/>
      </c>
    </row>
    <row r="184" spans="1:8" s="42" customFormat="1" ht="15" x14ac:dyDescent="0.2">
      <c r="B184" s="46" t="s">
        <v>233</v>
      </c>
      <c r="C184" s="37">
        <v>0</v>
      </c>
      <c r="D184" s="37">
        <v>0</v>
      </c>
      <c r="E184" s="38" t="str">
        <f t="shared" si="65"/>
        <v/>
      </c>
      <c r="F184" s="38" t="str">
        <f t="shared" si="66"/>
        <v/>
      </c>
      <c r="G184" s="39" t="str">
        <f t="shared" si="54"/>
        <v>0</v>
      </c>
      <c r="H184" s="40" t="str">
        <f t="shared" si="55"/>
        <v/>
      </c>
    </row>
    <row r="185" spans="1:8" s="42" customFormat="1" ht="15" x14ac:dyDescent="0.2">
      <c r="B185" s="46" t="s">
        <v>234</v>
      </c>
      <c r="C185" s="37">
        <v>0</v>
      </c>
      <c r="D185" s="37">
        <v>0</v>
      </c>
      <c r="E185" s="38" t="str">
        <f t="shared" si="65"/>
        <v/>
      </c>
      <c r="F185" s="38" t="str">
        <f t="shared" si="66"/>
        <v/>
      </c>
      <c r="G185" s="39" t="str">
        <f t="shared" si="54"/>
        <v>0</v>
      </c>
      <c r="H185" s="40" t="str">
        <f t="shared" si="55"/>
        <v/>
      </c>
    </row>
    <row r="186" spans="1:8" s="42" customFormat="1" ht="15" x14ac:dyDescent="0.2">
      <c r="B186" s="46" t="s">
        <v>481</v>
      </c>
      <c r="C186" s="37">
        <v>1</v>
      </c>
      <c r="D186" s="37">
        <v>0</v>
      </c>
      <c r="E186" s="38">
        <f t="shared" si="65"/>
        <v>2.4449877750611247E-3</v>
      </c>
      <c r="F186" s="38" t="str">
        <f t="shared" si="66"/>
        <v/>
      </c>
      <c r="G186" s="39" t="str">
        <f t="shared" si="54"/>
        <v>0</v>
      </c>
      <c r="H186" s="40">
        <f t="shared" si="55"/>
        <v>0</v>
      </c>
    </row>
    <row r="187" spans="1:8" s="42" customFormat="1" ht="15" x14ac:dyDescent="0.2">
      <c r="A187" s="45" t="s">
        <v>614</v>
      </c>
      <c r="B187" s="46" t="s">
        <v>574</v>
      </c>
      <c r="C187" s="37"/>
      <c r="D187" s="37">
        <v>0</v>
      </c>
      <c r="E187" s="38" t="str">
        <f t="shared" si="65"/>
        <v/>
      </c>
      <c r="F187" s="38" t="str">
        <f t="shared" si="66"/>
        <v/>
      </c>
      <c r="G187" s="39" t="str">
        <f t="shared" ref="G187" si="67">+IF(OR(AND(D187=0),(C187=0)),"0",((D187-C187)/C187))</f>
        <v>0</v>
      </c>
      <c r="H187" s="40" t="str">
        <f t="shared" ref="H187" si="68">+IF(OR(AND(E187=""),(G187="")),"",E187*G187)</f>
        <v/>
      </c>
    </row>
    <row r="188" spans="1:8" s="42" customFormat="1" ht="15" x14ac:dyDescent="0.2">
      <c r="B188" s="46" t="s">
        <v>235</v>
      </c>
      <c r="C188" s="37">
        <v>7</v>
      </c>
      <c r="D188" s="37">
        <v>9</v>
      </c>
      <c r="E188" s="38">
        <f t="shared" si="65"/>
        <v>1.7114914425427872E-2</v>
      </c>
      <c r="F188" s="38">
        <f t="shared" si="66"/>
        <v>3.3582089552238806E-2</v>
      </c>
      <c r="G188" s="39">
        <f t="shared" si="54"/>
        <v>0.2857142857142857</v>
      </c>
      <c r="H188" s="40">
        <f t="shared" si="55"/>
        <v>4.8899755501222485E-3</v>
      </c>
    </row>
    <row r="189" spans="1:8" s="42" customFormat="1" ht="15" x14ac:dyDescent="0.2">
      <c r="B189" s="46" t="s">
        <v>236</v>
      </c>
      <c r="C189" s="37">
        <v>12</v>
      </c>
      <c r="D189" s="37">
        <v>3</v>
      </c>
      <c r="E189" s="38">
        <f t="shared" si="65"/>
        <v>2.9339853300733496E-2</v>
      </c>
      <c r="F189" s="38">
        <f t="shared" si="66"/>
        <v>1.1194029850746268E-2</v>
      </c>
      <c r="G189" s="39">
        <f t="shared" si="54"/>
        <v>-0.75</v>
      </c>
      <c r="H189" s="40">
        <f t="shared" si="55"/>
        <v>-2.2004889975550123E-2</v>
      </c>
    </row>
    <row r="190" spans="1:8" s="42" customFormat="1" ht="15" x14ac:dyDescent="0.2">
      <c r="B190" s="46" t="s">
        <v>237</v>
      </c>
      <c r="C190" s="37">
        <v>1</v>
      </c>
      <c r="D190" s="37">
        <v>2</v>
      </c>
      <c r="E190" s="38">
        <f t="shared" si="65"/>
        <v>2.4449877750611247E-3</v>
      </c>
      <c r="F190" s="38">
        <f t="shared" si="66"/>
        <v>7.462686567164179E-3</v>
      </c>
      <c r="G190" s="39">
        <f t="shared" si="54"/>
        <v>1</v>
      </c>
      <c r="H190" s="40">
        <f t="shared" si="55"/>
        <v>2.4449877750611247E-3</v>
      </c>
    </row>
    <row r="191" spans="1:8" s="42" customFormat="1" ht="15" x14ac:dyDescent="0.2">
      <c r="B191" s="46" t="s">
        <v>238</v>
      </c>
      <c r="C191" s="37">
        <v>34</v>
      </c>
      <c r="D191" s="37">
        <v>2</v>
      </c>
      <c r="E191" s="38">
        <f t="shared" si="65"/>
        <v>8.3129584352078234E-2</v>
      </c>
      <c r="F191" s="38">
        <f t="shared" si="66"/>
        <v>7.462686567164179E-3</v>
      </c>
      <c r="G191" s="39">
        <f t="shared" si="54"/>
        <v>-0.94117647058823528</v>
      </c>
      <c r="H191" s="40">
        <f t="shared" si="55"/>
        <v>-7.823960880195599E-2</v>
      </c>
    </row>
    <row r="192" spans="1:8" s="42" customFormat="1" ht="15" x14ac:dyDescent="0.2">
      <c r="B192" s="46" t="s">
        <v>482</v>
      </c>
      <c r="C192" s="37">
        <v>25</v>
      </c>
      <c r="D192" s="37">
        <v>2</v>
      </c>
      <c r="E192" s="38">
        <f t="shared" si="65"/>
        <v>6.1124694376528114E-2</v>
      </c>
      <c r="F192" s="38">
        <f t="shared" si="66"/>
        <v>7.462686567164179E-3</v>
      </c>
      <c r="G192" s="39">
        <f t="shared" si="54"/>
        <v>-0.92</v>
      </c>
      <c r="H192" s="40">
        <f t="shared" si="55"/>
        <v>-5.623471882640587E-2</v>
      </c>
    </row>
    <row r="193" spans="1:8" s="42" customFormat="1" ht="15" x14ac:dyDescent="0.2">
      <c r="B193" s="46" t="s">
        <v>483</v>
      </c>
      <c r="C193" s="37">
        <v>2</v>
      </c>
      <c r="D193" s="37">
        <v>0</v>
      </c>
      <c r="E193" s="38">
        <f t="shared" si="65"/>
        <v>4.8899755501222494E-3</v>
      </c>
      <c r="F193" s="38" t="str">
        <f t="shared" si="66"/>
        <v/>
      </c>
      <c r="G193" s="39" t="str">
        <f t="shared" si="54"/>
        <v>0</v>
      </c>
      <c r="H193" s="40">
        <f t="shared" si="55"/>
        <v>0</v>
      </c>
    </row>
    <row r="194" spans="1:8" s="42" customFormat="1" ht="15" x14ac:dyDescent="0.2">
      <c r="B194" s="46" t="s">
        <v>239</v>
      </c>
      <c r="C194" s="37">
        <v>0</v>
      </c>
      <c r="D194" s="37">
        <v>0</v>
      </c>
      <c r="E194" s="38" t="str">
        <f t="shared" si="65"/>
        <v/>
      </c>
      <c r="F194" s="38" t="str">
        <f t="shared" si="66"/>
        <v/>
      </c>
      <c r="G194" s="39" t="str">
        <f t="shared" si="54"/>
        <v>0</v>
      </c>
      <c r="H194" s="40" t="str">
        <f t="shared" si="55"/>
        <v/>
      </c>
    </row>
    <row r="195" spans="1:8" s="42" customFormat="1" ht="15" x14ac:dyDescent="0.2">
      <c r="A195" s="45" t="s">
        <v>614</v>
      </c>
      <c r="B195" s="46" t="s">
        <v>575</v>
      </c>
      <c r="C195" s="37"/>
      <c r="D195" s="37">
        <v>1</v>
      </c>
      <c r="E195" s="38" t="str">
        <f t="shared" si="65"/>
        <v/>
      </c>
      <c r="F195" s="38">
        <f t="shared" si="66"/>
        <v>3.7313432835820895E-3</v>
      </c>
      <c r="G195" s="39" t="str">
        <f t="shared" ref="G195" si="69">+IF(OR(AND(D195=0),(C195=0)),"0",((D195-C195)/C195))</f>
        <v>0</v>
      </c>
      <c r="H195" s="40" t="str">
        <f t="shared" ref="H195" si="70">+IF(OR(AND(E195=""),(G195="")),"",E195*G195)</f>
        <v/>
      </c>
    </row>
    <row r="196" spans="1:8" s="42" customFormat="1" ht="15" x14ac:dyDescent="0.2">
      <c r="B196" s="46" t="s">
        <v>616</v>
      </c>
      <c r="C196" s="37">
        <v>0</v>
      </c>
      <c r="D196" s="37"/>
      <c r="E196" s="38" t="str">
        <f t="shared" si="65"/>
        <v/>
      </c>
      <c r="F196" s="38" t="str">
        <f t="shared" si="66"/>
        <v/>
      </c>
      <c r="G196" s="39" t="str">
        <f t="shared" si="54"/>
        <v>0</v>
      </c>
      <c r="H196" s="40" t="str">
        <f t="shared" si="55"/>
        <v/>
      </c>
    </row>
    <row r="197" spans="1:8" s="42" customFormat="1" ht="15" x14ac:dyDescent="0.2">
      <c r="B197" s="46" t="s">
        <v>240</v>
      </c>
      <c r="C197" s="37">
        <v>2</v>
      </c>
      <c r="D197" s="37">
        <v>1</v>
      </c>
      <c r="E197" s="38">
        <f t="shared" si="65"/>
        <v>4.8899755501222494E-3</v>
      </c>
      <c r="F197" s="38">
        <f t="shared" si="66"/>
        <v>3.7313432835820895E-3</v>
      </c>
      <c r="G197" s="39">
        <f t="shared" si="54"/>
        <v>-0.5</v>
      </c>
      <c r="H197" s="40">
        <f t="shared" si="55"/>
        <v>-2.4449877750611247E-3</v>
      </c>
    </row>
    <row r="198" spans="1:8" s="42" customFormat="1" ht="15" x14ac:dyDescent="0.2">
      <c r="B198" s="46" t="s">
        <v>241</v>
      </c>
      <c r="C198" s="37">
        <v>4</v>
      </c>
      <c r="D198" s="37">
        <v>21</v>
      </c>
      <c r="E198" s="38">
        <f t="shared" si="65"/>
        <v>9.7799511002444987E-3</v>
      </c>
      <c r="F198" s="38">
        <f t="shared" si="66"/>
        <v>7.8358208955223885E-2</v>
      </c>
      <c r="G198" s="39">
        <f t="shared" si="54"/>
        <v>4.25</v>
      </c>
      <c r="H198" s="40">
        <f t="shared" si="55"/>
        <v>4.1564792176039117E-2</v>
      </c>
    </row>
    <row r="199" spans="1:8" s="42" customFormat="1" ht="15" x14ac:dyDescent="0.2">
      <c r="B199" s="46" t="s">
        <v>242</v>
      </c>
      <c r="C199" s="37">
        <v>0</v>
      </c>
      <c r="D199" s="37">
        <v>0</v>
      </c>
      <c r="E199" s="38" t="str">
        <f t="shared" si="65"/>
        <v/>
      </c>
      <c r="F199" s="38" t="str">
        <f t="shared" si="66"/>
        <v/>
      </c>
      <c r="G199" s="39" t="str">
        <f t="shared" si="54"/>
        <v>0</v>
      </c>
      <c r="H199" s="40" t="str">
        <f t="shared" si="55"/>
        <v/>
      </c>
    </row>
    <row r="200" spans="1:8" s="42" customFormat="1" ht="15" x14ac:dyDescent="0.2">
      <c r="B200" s="46" t="s">
        <v>55</v>
      </c>
      <c r="C200" s="37">
        <v>0</v>
      </c>
      <c r="D200" s="37">
        <v>0</v>
      </c>
      <c r="E200" s="38" t="str">
        <f t="shared" si="65"/>
        <v/>
      </c>
      <c r="F200" s="38" t="str">
        <f t="shared" si="66"/>
        <v/>
      </c>
      <c r="G200" s="39" t="str">
        <f t="shared" si="54"/>
        <v>0</v>
      </c>
      <c r="H200" s="40" t="str">
        <f t="shared" si="55"/>
        <v/>
      </c>
    </row>
    <row r="201" spans="1:8" s="42" customFormat="1" ht="15" x14ac:dyDescent="0.2">
      <c r="B201" s="46" t="s">
        <v>56</v>
      </c>
      <c r="C201" s="37">
        <v>73</v>
      </c>
      <c r="D201" s="37">
        <v>18</v>
      </c>
      <c r="E201" s="38">
        <f t="shared" si="65"/>
        <v>0.17848410757946209</v>
      </c>
      <c r="F201" s="38">
        <f t="shared" si="66"/>
        <v>6.7164179104477612E-2</v>
      </c>
      <c r="G201" s="39">
        <f t="shared" si="54"/>
        <v>-0.75342465753424659</v>
      </c>
      <c r="H201" s="40">
        <f t="shared" si="55"/>
        <v>-0.13447432762836184</v>
      </c>
    </row>
    <row r="202" spans="1:8" s="42" customFormat="1" ht="15" x14ac:dyDescent="0.2">
      <c r="B202" s="46" t="s">
        <v>243</v>
      </c>
      <c r="C202" s="37">
        <v>8</v>
      </c>
      <c r="D202" s="37">
        <v>4</v>
      </c>
      <c r="E202" s="38">
        <f t="shared" si="65"/>
        <v>1.9559902200488997E-2</v>
      </c>
      <c r="F202" s="38">
        <f t="shared" si="66"/>
        <v>1.4925373134328358E-2</v>
      </c>
      <c r="G202" s="39">
        <f t="shared" si="54"/>
        <v>-0.5</v>
      </c>
      <c r="H202" s="40">
        <f t="shared" si="55"/>
        <v>-9.7799511002444987E-3</v>
      </c>
    </row>
    <row r="203" spans="1:8" s="42" customFormat="1" ht="30" x14ac:dyDescent="0.2">
      <c r="B203" s="46" t="s">
        <v>244</v>
      </c>
      <c r="C203" s="37">
        <v>0</v>
      </c>
      <c r="D203" s="37">
        <v>0</v>
      </c>
      <c r="E203" s="38" t="str">
        <f t="shared" si="65"/>
        <v/>
      </c>
      <c r="F203" s="38" t="str">
        <f t="shared" si="66"/>
        <v/>
      </c>
      <c r="G203" s="39" t="str">
        <f t="shared" si="54"/>
        <v>0</v>
      </c>
      <c r="H203" s="40" t="str">
        <f t="shared" si="55"/>
        <v/>
      </c>
    </row>
    <row r="204" spans="1:8" s="42" customFormat="1" ht="15" x14ac:dyDescent="0.2">
      <c r="B204" s="46" t="s">
        <v>484</v>
      </c>
      <c r="C204" s="37">
        <v>0</v>
      </c>
      <c r="D204" s="37">
        <v>0</v>
      </c>
      <c r="E204" s="38" t="str">
        <f t="shared" si="65"/>
        <v/>
      </c>
      <c r="F204" s="38" t="str">
        <f t="shared" si="66"/>
        <v/>
      </c>
      <c r="G204" s="39" t="str">
        <f t="shared" si="54"/>
        <v>0</v>
      </c>
      <c r="H204" s="40" t="str">
        <f t="shared" si="55"/>
        <v/>
      </c>
    </row>
    <row r="205" spans="1:8" s="42" customFormat="1" ht="15" x14ac:dyDescent="0.2">
      <c r="A205" s="45" t="s">
        <v>614</v>
      </c>
      <c r="B205" s="46" t="s">
        <v>576</v>
      </c>
      <c r="C205" s="37"/>
      <c r="D205" s="37">
        <v>0</v>
      </c>
      <c r="E205" s="38" t="str">
        <f t="shared" si="65"/>
        <v/>
      </c>
      <c r="F205" s="38" t="str">
        <f t="shared" si="66"/>
        <v/>
      </c>
      <c r="G205" s="39" t="str">
        <f t="shared" ref="G205" si="71">+IF(OR(AND(D205=0),(C205=0)),"0",((D205-C205)/C205))</f>
        <v>0</v>
      </c>
      <c r="H205" s="40" t="str">
        <f t="shared" ref="H205" si="72">+IF(OR(AND(E205=""),(G205="")),"",E205*G205)</f>
        <v/>
      </c>
    </row>
    <row r="206" spans="1:8" s="42" customFormat="1" ht="15" x14ac:dyDescent="0.2">
      <c r="B206" s="46" t="s">
        <v>485</v>
      </c>
      <c r="C206" s="37">
        <v>0</v>
      </c>
      <c r="D206" s="37">
        <v>0</v>
      </c>
      <c r="E206" s="38" t="str">
        <f t="shared" si="65"/>
        <v/>
      </c>
      <c r="F206" s="38" t="str">
        <f t="shared" si="66"/>
        <v/>
      </c>
      <c r="G206" s="39" t="str">
        <f t="shared" si="54"/>
        <v>0</v>
      </c>
      <c r="H206" s="40" t="str">
        <f t="shared" si="55"/>
        <v/>
      </c>
    </row>
    <row r="207" spans="1:8" s="42" customFormat="1" ht="15" x14ac:dyDescent="0.2">
      <c r="B207" s="46" t="s">
        <v>245</v>
      </c>
      <c r="C207" s="37">
        <v>0</v>
      </c>
      <c r="D207" s="37">
        <v>3</v>
      </c>
      <c r="E207" s="38" t="str">
        <f t="shared" si="65"/>
        <v/>
      </c>
      <c r="F207" s="38">
        <f t="shared" si="66"/>
        <v>1.1194029850746268E-2</v>
      </c>
      <c r="G207" s="39" t="str">
        <f t="shared" si="54"/>
        <v>0</v>
      </c>
      <c r="H207" s="40" t="str">
        <f t="shared" si="55"/>
        <v/>
      </c>
    </row>
    <row r="208" spans="1:8" s="42" customFormat="1" ht="15" x14ac:dyDescent="0.2">
      <c r="B208" s="46" t="s">
        <v>57</v>
      </c>
      <c r="C208" s="37">
        <v>0</v>
      </c>
      <c r="D208" s="37">
        <v>0</v>
      </c>
      <c r="E208" s="38" t="str">
        <f t="shared" si="65"/>
        <v/>
      </c>
      <c r="F208" s="38" t="str">
        <f t="shared" si="66"/>
        <v/>
      </c>
      <c r="G208" s="39" t="str">
        <f t="shared" si="54"/>
        <v>0</v>
      </c>
      <c r="H208" s="40" t="str">
        <f t="shared" si="55"/>
        <v/>
      </c>
    </row>
    <row r="209" spans="2:8" s="42" customFormat="1" ht="15" x14ac:dyDescent="0.2">
      <c r="B209" s="46" t="s">
        <v>246</v>
      </c>
      <c r="C209" s="37">
        <v>0</v>
      </c>
      <c r="D209" s="37">
        <v>0</v>
      </c>
      <c r="E209" s="38" t="str">
        <f t="shared" si="65"/>
        <v/>
      </c>
      <c r="F209" s="38" t="str">
        <f t="shared" si="66"/>
        <v/>
      </c>
      <c r="G209" s="39" t="str">
        <f t="shared" si="54"/>
        <v>0</v>
      </c>
      <c r="H209" s="40" t="str">
        <f t="shared" si="55"/>
        <v/>
      </c>
    </row>
    <row r="210" spans="2:8" s="42" customFormat="1" ht="15" x14ac:dyDescent="0.2">
      <c r="B210" s="46" t="s">
        <v>247</v>
      </c>
      <c r="C210" s="37">
        <v>0</v>
      </c>
      <c r="D210" s="37">
        <v>0</v>
      </c>
      <c r="E210" s="38" t="str">
        <f t="shared" si="65"/>
        <v/>
      </c>
      <c r="F210" s="38" t="str">
        <f t="shared" si="66"/>
        <v/>
      </c>
      <c r="G210" s="39" t="str">
        <f t="shared" si="54"/>
        <v>0</v>
      </c>
      <c r="H210" s="40" t="str">
        <f t="shared" si="55"/>
        <v/>
      </c>
    </row>
    <row r="211" spans="2:8" s="42" customFormat="1" ht="15" x14ac:dyDescent="0.2">
      <c r="B211" s="46" t="s">
        <v>486</v>
      </c>
      <c r="C211" s="37">
        <v>3</v>
      </c>
      <c r="D211" s="37">
        <v>0</v>
      </c>
      <c r="E211" s="38">
        <f t="shared" si="65"/>
        <v>7.3349633251833741E-3</v>
      </c>
      <c r="F211" s="38" t="str">
        <f t="shared" si="66"/>
        <v/>
      </c>
      <c r="G211" s="39" t="str">
        <f t="shared" si="54"/>
        <v>0</v>
      </c>
      <c r="H211" s="40">
        <f t="shared" si="55"/>
        <v>0</v>
      </c>
    </row>
    <row r="212" spans="2:8" s="42" customFormat="1" ht="15" x14ac:dyDescent="0.2">
      <c r="B212" s="46" t="s">
        <v>248</v>
      </c>
      <c r="C212" s="37">
        <v>18</v>
      </c>
      <c r="D212" s="37">
        <v>8</v>
      </c>
      <c r="E212" s="38">
        <f t="shared" si="65"/>
        <v>4.4009779951100246E-2</v>
      </c>
      <c r="F212" s="38">
        <f t="shared" si="66"/>
        <v>2.9850746268656716E-2</v>
      </c>
      <c r="G212" s="39">
        <f t="shared" si="54"/>
        <v>-0.55555555555555558</v>
      </c>
      <c r="H212" s="40">
        <f t="shared" si="55"/>
        <v>-2.4449877750611249E-2</v>
      </c>
    </row>
    <row r="213" spans="2:8" s="42" customFormat="1" ht="15" x14ac:dyDescent="0.2">
      <c r="B213" s="46" t="s">
        <v>249</v>
      </c>
      <c r="C213" s="37">
        <v>0</v>
      </c>
      <c r="D213" s="37">
        <v>0</v>
      </c>
      <c r="E213" s="38" t="str">
        <f t="shared" si="65"/>
        <v/>
      </c>
      <c r="F213" s="38" t="str">
        <f t="shared" si="66"/>
        <v/>
      </c>
      <c r="G213" s="39" t="str">
        <f t="shared" si="54"/>
        <v>0</v>
      </c>
      <c r="H213" s="40" t="str">
        <f t="shared" si="55"/>
        <v/>
      </c>
    </row>
    <row r="214" spans="2:8" s="42" customFormat="1" ht="15" x14ac:dyDescent="0.2">
      <c r="B214" s="46" t="s">
        <v>250</v>
      </c>
      <c r="C214" s="37">
        <v>0</v>
      </c>
      <c r="D214" s="37">
        <v>0</v>
      </c>
      <c r="E214" s="38" t="str">
        <f t="shared" ref="E214:E232" si="73">+IF(C214=0,"",C214/C$161)</f>
        <v/>
      </c>
      <c r="F214" s="38" t="str">
        <f t="shared" ref="F214:F232" si="74">+IF(D214=0,"",D214/D$161)</f>
        <v/>
      </c>
      <c r="G214" s="39" t="str">
        <f t="shared" si="54"/>
        <v>0</v>
      </c>
      <c r="H214" s="40" t="str">
        <f t="shared" si="55"/>
        <v/>
      </c>
    </row>
    <row r="215" spans="2:8" s="42" customFormat="1" ht="15" x14ac:dyDescent="0.2">
      <c r="B215" s="46" t="s">
        <v>251</v>
      </c>
      <c r="C215" s="37">
        <v>5</v>
      </c>
      <c r="D215" s="37">
        <v>0</v>
      </c>
      <c r="E215" s="38">
        <f t="shared" si="73"/>
        <v>1.2224938875305624E-2</v>
      </c>
      <c r="F215" s="38" t="str">
        <f t="shared" si="74"/>
        <v/>
      </c>
      <c r="G215" s="39" t="str">
        <f t="shared" si="54"/>
        <v>0</v>
      </c>
      <c r="H215" s="40">
        <f t="shared" si="55"/>
        <v>0</v>
      </c>
    </row>
    <row r="216" spans="2:8" s="42" customFormat="1" ht="15" x14ac:dyDescent="0.2">
      <c r="B216" s="46" t="s">
        <v>252</v>
      </c>
      <c r="C216" s="37">
        <v>1</v>
      </c>
      <c r="D216" s="37">
        <v>0</v>
      </c>
      <c r="E216" s="38">
        <f t="shared" si="73"/>
        <v>2.4449877750611247E-3</v>
      </c>
      <c r="F216" s="38" t="str">
        <f t="shared" si="74"/>
        <v/>
      </c>
      <c r="G216" s="39" t="str">
        <f t="shared" si="54"/>
        <v>0</v>
      </c>
      <c r="H216" s="40">
        <f t="shared" si="55"/>
        <v>0</v>
      </c>
    </row>
    <row r="217" spans="2:8" s="42" customFormat="1" ht="15" x14ac:dyDescent="0.2">
      <c r="B217" s="46" t="s">
        <v>487</v>
      </c>
      <c r="C217" s="37">
        <v>1</v>
      </c>
      <c r="D217" s="37">
        <v>0</v>
      </c>
      <c r="E217" s="38">
        <f t="shared" si="73"/>
        <v>2.4449877750611247E-3</v>
      </c>
      <c r="F217" s="38" t="str">
        <f t="shared" si="74"/>
        <v/>
      </c>
      <c r="G217" s="39" t="str">
        <f t="shared" si="54"/>
        <v>0</v>
      </c>
      <c r="H217" s="40">
        <f t="shared" si="55"/>
        <v>0</v>
      </c>
    </row>
    <row r="218" spans="2:8" s="42" customFormat="1" ht="15" x14ac:dyDescent="0.2">
      <c r="B218" s="46" t="s">
        <v>253</v>
      </c>
      <c r="C218" s="37">
        <v>0</v>
      </c>
      <c r="D218" s="37">
        <v>0</v>
      </c>
      <c r="E218" s="38" t="str">
        <f t="shared" si="73"/>
        <v/>
      </c>
      <c r="F218" s="38" t="str">
        <f t="shared" si="74"/>
        <v/>
      </c>
      <c r="G218" s="39" t="str">
        <f t="shared" si="54"/>
        <v>0</v>
      </c>
      <c r="H218" s="40" t="str">
        <f t="shared" si="55"/>
        <v/>
      </c>
    </row>
    <row r="219" spans="2:8" s="42" customFormat="1" ht="15" x14ac:dyDescent="0.2">
      <c r="B219" s="46" t="s">
        <v>59</v>
      </c>
      <c r="C219" s="37">
        <v>4</v>
      </c>
      <c r="D219" s="37">
        <v>0</v>
      </c>
      <c r="E219" s="38">
        <f t="shared" si="73"/>
        <v>9.7799511002444987E-3</v>
      </c>
      <c r="F219" s="38" t="str">
        <f t="shared" si="74"/>
        <v/>
      </c>
      <c r="G219" s="39" t="str">
        <f t="shared" si="54"/>
        <v>0</v>
      </c>
      <c r="H219" s="40">
        <f t="shared" si="55"/>
        <v>0</v>
      </c>
    </row>
    <row r="220" spans="2:8" s="42" customFormat="1" ht="15" x14ac:dyDescent="0.2">
      <c r="B220" s="46" t="s">
        <v>254</v>
      </c>
      <c r="C220" s="37">
        <v>0</v>
      </c>
      <c r="D220" s="37">
        <v>0</v>
      </c>
      <c r="E220" s="38" t="str">
        <f t="shared" si="73"/>
        <v/>
      </c>
      <c r="F220" s="38" t="str">
        <f t="shared" si="74"/>
        <v/>
      </c>
      <c r="G220" s="39" t="str">
        <f t="shared" si="54"/>
        <v>0</v>
      </c>
      <c r="H220" s="40" t="str">
        <f t="shared" si="55"/>
        <v/>
      </c>
    </row>
    <row r="221" spans="2:8" s="42" customFormat="1" ht="15" x14ac:dyDescent="0.2">
      <c r="B221" s="46" t="s">
        <v>58</v>
      </c>
      <c r="C221" s="37">
        <v>0</v>
      </c>
      <c r="D221" s="37">
        <v>0</v>
      </c>
      <c r="E221" s="38" t="str">
        <f t="shared" si="73"/>
        <v/>
      </c>
      <c r="F221" s="38" t="str">
        <f t="shared" si="74"/>
        <v/>
      </c>
      <c r="G221" s="39" t="str">
        <f t="shared" si="54"/>
        <v>0</v>
      </c>
      <c r="H221" s="40" t="str">
        <f t="shared" si="55"/>
        <v/>
      </c>
    </row>
    <row r="222" spans="2:8" s="42" customFormat="1" ht="15" x14ac:dyDescent="0.2">
      <c r="B222" s="46" t="s">
        <v>255</v>
      </c>
      <c r="C222" s="37">
        <v>9</v>
      </c>
      <c r="D222" s="37">
        <v>0</v>
      </c>
      <c r="E222" s="38">
        <f t="shared" si="73"/>
        <v>2.2004889975550123E-2</v>
      </c>
      <c r="F222" s="38" t="str">
        <f t="shared" si="74"/>
        <v/>
      </c>
      <c r="G222" s="39" t="str">
        <f t="shared" si="54"/>
        <v>0</v>
      </c>
      <c r="H222" s="40">
        <f t="shared" si="55"/>
        <v>0</v>
      </c>
    </row>
    <row r="223" spans="2:8" s="42" customFormat="1" ht="15" x14ac:dyDescent="0.2">
      <c r="B223" s="46" t="s">
        <v>488</v>
      </c>
      <c r="C223" s="37">
        <v>0</v>
      </c>
      <c r="D223" s="37">
        <v>0</v>
      </c>
      <c r="E223" s="38" t="str">
        <f t="shared" si="73"/>
        <v/>
      </c>
      <c r="F223" s="38" t="str">
        <f t="shared" si="74"/>
        <v/>
      </c>
      <c r="G223" s="39" t="str">
        <f t="shared" si="54"/>
        <v>0</v>
      </c>
      <c r="H223" s="40" t="str">
        <f t="shared" si="55"/>
        <v/>
      </c>
    </row>
    <row r="224" spans="2:8" s="42" customFormat="1" ht="15" x14ac:dyDescent="0.2">
      <c r="B224" s="46" t="s">
        <v>64</v>
      </c>
      <c r="C224" s="37">
        <v>0</v>
      </c>
      <c r="D224" s="37">
        <v>5</v>
      </c>
      <c r="E224" s="38" t="str">
        <f t="shared" si="73"/>
        <v/>
      </c>
      <c r="F224" s="38">
        <f t="shared" si="74"/>
        <v>1.8656716417910446E-2</v>
      </c>
      <c r="G224" s="39" t="str">
        <f t="shared" si="54"/>
        <v>0</v>
      </c>
      <c r="H224" s="40" t="str">
        <f t="shared" si="55"/>
        <v/>
      </c>
    </row>
    <row r="225" spans="1:8" s="42" customFormat="1" ht="15" x14ac:dyDescent="0.2">
      <c r="B225" s="46" t="s">
        <v>63</v>
      </c>
      <c r="C225" s="37">
        <v>0</v>
      </c>
      <c r="D225" s="37">
        <v>0</v>
      </c>
      <c r="E225" s="38" t="str">
        <f t="shared" si="73"/>
        <v/>
      </c>
      <c r="F225" s="38" t="str">
        <f t="shared" si="74"/>
        <v/>
      </c>
      <c r="G225" s="39" t="str">
        <f t="shared" si="54"/>
        <v>0</v>
      </c>
      <c r="H225" s="40" t="str">
        <f t="shared" si="55"/>
        <v/>
      </c>
    </row>
    <row r="226" spans="1:8" s="42" customFormat="1" ht="15" x14ac:dyDescent="0.2">
      <c r="B226" s="46" t="s">
        <v>489</v>
      </c>
      <c r="C226" s="37">
        <v>0</v>
      </c>
      <c r="D226" s="37">
        <v>0</v>
      </c>
      <c r="E226" s="38" t="str">
        <f t="shared" si="73"/>
        <v/>
      </c>
      <c r="F226" s="38" t="str">
        <f t="shared" si="74"/>
        <v/>
      </c>
      <c r="G226" s="39" t="str">
        <f t="shared" si="54"/>
        <v>0</v>
      </c>
      <c r="H226" s="40" t="str">
        <f t="shared" si="55"/>
        <v/>
      </c>
    </row>
    <row r="227" spans="1:8" s="42" customFormat="1" ht="15" x14ac:dyDescent="0.2">
      <c r="B227" s="46" t="s">
        <v>61</v>
      </c>
      <c r="C227" s="37">
        <v>0</v>
      </c>
      <c r="D227" s="37">
        <v>0</v>
      </c>
      <c r="E227" s="38" t="str">
        <f t="shared" si="73"/>
        <v/>
      </c>
      <c r="F227" s="38" t="str">
        <f t="shared" si="74"/>
        <v/>
      </c>
      <c r="G227" s="39" t="str">
        <f t="shared" si="54"/>
        <v>0</v>
      </c>
      <c r="H227" s="40" t="str">
        <f t="shared" si="55"/>
        <v/>
      </c>
    </row>
    <row r="228" spans="1:8" s="42" customFormat="1" ht="15" x14ac:dyDescent="0.2">
      <c r="B228" s="46" t="s">
        <v>60</v>
      </c>
      <c r="C228" s="37">
        <v>0</v>
      </c>
      <c r="D228" s="37">
        <v>0</v>
      </c>
      <c r="E228" s="38" t="str">
        <f t="shared" si="73"/>
        <v/>
      </c>
      <c r="F228" s="38" t="str">
        <f t="shared" si="74"/>
        <v/>
      </c>
      <c r="G228" s="39" t="str">
        <f t="shared" si="54"/>
        <v>0</v>
      </c>
      <c r="H228" s="40" t="str">
        <f t="shared" si="55"/>
        <v/>
      </c>
    </row>
    <row r="229" spans="1:8" s="42" customFormat="1" ht="15" x14ac:dyDescent="0.2">
      <c r="B229" s="46" t="s">
        <v>256</v>
      </c>
      <c r="C229" s="37">
        <v>0</v>
      </c>
      <c r="D229" s="37">
        <v>0</v>
      </c>
      <c r="E229" s="38" t="str">
        <f t="shared" si="73"/>
        <v/>
      </c>
      <c r="F229" s="38" t="str">
        <f t="shared" si="74"/>
        <v/>
      </c>
      <c r="G229" s="39" t="str">
        <f t="shared" si="54"/>
        <v>0</v>
      </c>
      <c r="H229" s="40" t="str">
        <f t="shared" si="55"/>
        <v/>
      </c>
    </row>
    <row r="230" spans="1:8" s="42" customFormat="1" ht="15" x14ac:dyDescent="0.2">
      <c r="B230" s="46" t="s">
        <v>62</v>
      </c>
      <c r="C230" s="37">
        <v>3</v>
      </c>
      <c r="D230" s="37">
        <v>0</v>
      </c>
      <c r="E230" s="38">
        <f t="shared" si="73"/>
        <v>7.3349633251833741E-3</v>
      </c>
      <c r="F230" s="38" t="str">
        <f t="shared" si="74"/>
        <v/>
      </c>
      <c r="G230" s="39" t="str">
        <f t="shared" si="54"/>
        <v>0</v>
      </c>
      <c r="H230" s="40">
        <f t="shared" si="55"/>
        <v>0</v>
      </c>
    </row>
    <row r="231" spans="1:8" s="42" customFormat="1" ht="15" x14ac:dyDescent="0.2">
      <c r="B231" s="46" t="s">
        <v>257</v>
      </c>
      <c r="C231" s="37">
        <v>0</v>
      </c>
      <c r="D231" s="37">
        <v>0</v>
      </c>
      <c r="E231" s="38" t="str">
        <f t="shared" si="73"/>
        <v/>
      </c>
      <c r="F231" s="38" t="str">
        <f t="shared" si="74"/>
        <v/>
      </c>
      <c r="G231" s="39" t="str">
        <f t="shared" si="54"/>
        <v>0</v>
      </c>
      <c r="H231" s="40" t="str">
        <f t="shared" si="55"/>
        <v/>
      </c>
    </row>
    <row r="232" spans="1:8" s="42" customFormat="1" ht="15" x14ac:dyDescent="0.2">
      <c r="B232" s="46" t="s">
        <v>490</v>
      </c>
      <c r="C232" s="37">
        <v>0</v>
      </c>
      <c r="D232" s="37">
        <v>0</v>
      </c>
      <c r="E232" s="38" t="str">
        <f t="shared" si="73"/>
        <v/>
      </c>
      <c r="F232" s="38" t="str">
        <f t="shared" si="74"/>
        <v/>
      </c>
      <c r="G232" s="39" t="str">
        <f t="shared" si="54"/>
        <v>0</v>
      </c>
      <c r="H232" s="40" t="str">
        <f t="shared" si="55"/>
        <v/>
      </c>
    </row>
    <row r="233" spans="1:8" s="42" customFormat="1" ht="15" x14ac:dyDescent="0.2">
      <c r="B233" s="46" t="s">
        <v>369</v>
      </c>
      <c r="C233" s="37">
        <v>0</v>
      </c>
      <c r="D233" s="37">
        <v>0</v>
      </c>
      <c r="E233" s="38" t="str">
        <f t="shared" ref="E233:E312" si="75">+IF(C233=0,"",C233/C$161)</f>
        <v/>
      </c>
      <c r="F233" s="38" t="str">
        <f t="shared" ref="F233:F312" si="76">+IF(D233=0,"",D233/D$161)</f>
        <v/>
      </c>
      <c r="G233" s="39" t="str">
        <f t="shared" ref="G233:G312" si="77">+IF(OR(AND(D233=0),(C233=0)),"0",((D233-C233)/C233))</f>
        <v>0</v>
      </c>
      <c r="H233" s="40" t="str">
        <f t="shared" ref="H233:H312" si="78">+IF(OR(AND(E233=""),(G233="")),"",E233*G233)</f>
        <v/>
      </c>
    </row>
    <row r="234" spans="1:8" s="42" customFormat="1" ht="15" x14ac:dyDescent="0.2">
      <c r="B234" s="46" t="s">
        <v>258</v>
      </c>
      <c r="C234" s="37">
        <v>0</v>
      </c>
      <c r="D234" s="37">
        <v>0</v>
      </c>
      <c r="E234" s="38" t="str">
        <f t="shared" si="75"/>
        <v/>
      </c>
      <c r="F234" s="38" t="str">
        <f t="shared" si="76"/>
        <v/>
      </c>
      <c r="G234" s="39" t="str">
        <f t="shared" si="77"/>
        <v>0</v>
      </c>
      <c r="H234" s="40" t="str">
        <f t="shared" si="78"/>
        <v/>
      </c>
    </row>
    <row r="235" spans="1:8" s="42" customFormat="1" ht="15" x14ac:dyDescent="0.2">
      <c r="B235" s="46" t="s">
        <v>259</v>
      </c>
      <c r="C235" s="37">
        <v>0</v>
      </c>
      <c r="D235" s="37">
        <v>0</v>
      </c>
      <c r="E235" s="38" t="str">
        <f t="shared" si="75"/>
        <v/>
      </c>
      <c r="F235" s="38" t="str">
        <f t="shared" si="76"/>
        <v/>
      </c>
      <c r="G235" s="39" t="str">
        <f t="shared" si="77"/>
        <v>0</v>
      </c>
      <c r="H235" s="40" t="str">
        <f t="shared" si="78"/>
        <v/>
      </c>
    </row>
    <row r="236" spans="1:8" s="42" customFormat="1" ht="15" x14ac:dyDescent="0.2">
      <c r="B236" s="46" t="s">
        <v>491</v>
      </c>
      <c r="C236" s="37">
        <v>0</v>
      </c>
      <c r="D236" s="37">
        <v>0</v>
      </c>
      <c r="E236" s="38" t="str">
        <f t="shared" si="75"/>
        <v/>
      </c>
      <c r="F236" s="38" t="str">
        <f t="shared" si="76"/>
        <v/>
      </c>
      <c r="G236" s="39" t="str">
        <f t="shared" si="77"/>
        <v>0</v>
      </c>
      <c r="H236" s="40" t="str">
        <f t="shared" si="78"/>
        <v/>
      </c>
    </row>
    <row r="237" spans="1:8" s="42" customFormat="1" ht="15" x14ac:dyDescent="0.2">
      <c r="B237" s="46" t="s">
        <v>260</v>
      </c>
      <c r="C237" s="37">
        <v>0</v>
      </c>
      <c r="D237" s="37">
        <v>0</v>
      </c>
      <c r="E237" s="38" t="str">
        <f t="shared" si="75"/>
        <v/>
      </c>
      <c r="F237" s="38" t="str">
        <f t="shared" si="76"/>
        <v/>
      </c>
      <c r="G237" s="39" t="str">
        <f t="shared" si="77"/>
        <v>0</v>
      </c>
      <c r="H237" s="40" t="str">
        <f t="shared" si="78"/>
        <v/>
      </c>
    </row>
    <row r="238" spans="1:8" s="42" customFormat="1" ht="15" x14ac:dyDescent="0.2">
      <c r="B238" s="46" t="s">
        <v>492</v>
      </c>
      <c r="C238" s="37">
        <v>0</v>
      </c>
      <c r="D238" s="37">
        <v>1</v>
      </c>
      <c r="E238" s="38" t="str">
        <f t="shared" si="75"/>
        <v/>
      </c>
      <c r="F238" s="38">
        <f t="shared" si="76"/>
        <v>3.7313432835820895E-3</v>
      </c>
      <c r="G238" s="39" t="str">
        <f t="shared" si="77"/>
        <v>0</v>
      </c>
      <c r="H238" s="40" t="str">
        <f t="shared" si="78"/>
        <v/>
      </c>
    </row>
    <row r="239" spans="1:8" s="42" customFormat="1" ht="30" x14ac:dyDescent="0.2">
      <c r="B239" s="46" t="s">
        <v>493</v>
      </c>
      <c r="C239" s="37">
        <v>0</v>
      </c>
      <c r="D239" s="37">
        <v>0</v>
      </c>
      <c r="E239" s="38" t="str">
        <f t="shared" si="75"/>
        <v/>
      </c>
      <c r="F239" s="38" t="str">
        <f t="shared" si="76"/>
        <v/>
      </c>
      <c r="G239" s="39" t="str">
        <f t="shared" si="77"/>
        <v>0</v>
      </c>
      <c r="H239" s="40" t="str">
        <f t="shared" si="78"/>
        <v/>
      </c>
    </row>
    <row r="240" spans="1:8" s="42" customFormat="1" ht="15" x14ac:dyDescent="0.2">
      <c r="A240" s="45" t="s">
        <v>614</v>
      </c>
      <c r="B240" s="46" t="s">
        <v>459</v>
      </c>
      <c r="C240" s="37"/>
      <c r="D240" s="37">
        <v>0</v>
      </c>
      <c r="E240" s="38" t="str">
        <f t="shared" ref="E240:E241" si="79">+IF(C240=0,"",C240/C$161)</f>
        <v/>
      </c>
      <c r="F240" s="38" t="str">
        <f t="shared" ref="F240:F241" si="80">+IF(D240=0,"",D240/D$161)</f>
        <v/>
      </c>
      <c r="G240" s="39" t="str">
        <f t="shared" ref="G240:G241" si="81">+IF(OR(AND(D240=0),(C240=0)),"0",((D240-C240)/C240))</f>
        <v>0</v>
      </c>
      <c r="H240" s="40" t="str">
        <f t="shared" ref="H240:H241" si="82">+IF(OR(AND(E240=""),(G240="")),"",E240*G240)</f>
        <v/>
      </c>
    </row>
    <row r="241" spans="1:8" s="42" customFormat="1" ht="15" x14ac:dyDescent="0.2">
      <c r="A241" s="45" t="s">
        <v>614</v>
      </c>
      <c r="B241" s="46" t="s">
        <v>460</v>
      </c>
      <c r="C241" s="37"/>
      <c r="D241" s="37">
        <v>0</v>
      </c>
      <c r="E241" s="38" t="str">
        <f t="shared" si="79"/>
        <v/>
      </c>
      <c r="F241" s="38" t="str">
        <f t="shared" si="80"/>
        <v/>
      </c>
      <c r="G241" s="39" t="str">
        <f t="shared" si="81"/>
        <v>0</v>
      </c>
      <c r="H241" s="40" t="str">
        <f t="shared" si="82"/>
        <v/>
      </c>
    </row>
    <row r="242" spans="1:8" s="42" customFormat="1" ht="15" x14ac:dyDescent="0.2">
      <c r="B242" s="46" t="s">
        <v>494</v>
      </c>
      <c r="C242" s="37">
        <v>0</v>
      </c>
      <c r="D242" s="37">
        <v>0</v>
      </c>
      <c r="E242" s="38" t="str">
        <f t="shared" si="75"/>
        <v/>
      </c>
      <c r="F242" s="38" t="str">
        <f t="shared" si="76"/>
        <v/>
      </c>
      <c r="G242" s="39" t="str">
        <f t="shared" si="77"/>
        <v>0</v>
      </c>
      <c r="H242" s="40" t="str">
        <f t="shared" si="78"/>
        <v/>
      </c>
    </row>
    <row r="243" spans="1:8" s="42" customFormat="1" ht="15" x14ac:dyDescent="0.2">
      <c r="B243" s="46" t="s">
        <v>370</v>
      </c>
      <c r="C243" s="37">
        <v>0</v>
      </c>
      <c r="D243" s="37">
        <v>0</v>
      </c>
      <c r="E243" s="38" t="str">
        <f t="shared" si="75"/>
        <v/>
      </c>
      <c r="F243" s="38" t="str">
        <f t="shared" si="76"/>
        <v/>
      </c>
      <c r="G243" s="39" t="str">
        <f t="shared" si="77"/>
        <v>0</v>
      </c>
      <c r="H243" s="40" t="str">
        <f t="shared" si="78"/>
        <v/>
      </c>
    </row>
    <row r="244" spans="1:8" s="42" customFormat="1" ht="15" x14ac:dyDescent="0.2">
      <c r="B244" s="46" t="s">
        <v>495</v>
      </c>
      <c r="C244" s="37">
        <v>0</v>
      </c>
      <c r="D244" s="37">
        <v>0</v>
      </c>
      <c r="E244" s="38" t="str">
        <f t="shared" si="75"/>
        <v/>
      </c>
      <c r="F244" s="38" t="str">
        <f t="shared" si="76"/>
        <v/>
      </c>
      <c r="G244" s="39" t="str">
        <f t="shared" si="77"/>
        <v>0</v>
      </c>
      <c r="H244" s="40" t="str">
        <f t="shared" si="78"/>
        <v/>
      </c>
    </row>
    <row r="245" spans="1:8" s="42" customFormat="1" ht="15" x14ac:dyDescent="0.2">
      <c r="B245" s="46" t="s">
        <v>261</v>
      </c>
      <c r="C245" s="37">
        <v>2</v>
      </c>
      <c r="D245" s="37"/>
      <c r="E245" s="38">
        <f t="shared" si="75"/>
        <v>4.8899755501222494E-3</v>
      </c>
      <c r="F245" s="38" t="str">
        <f t="shared" si="76"/>
        <v/>
      </c>
      <c r="G245" s="39" t="str">
        <f t="shared" si="77"/>
        <v>0</v>
      </c>
      <c r="H245" s="40">
        <f t="shared" si="78"/>
        <v>0</v>
      </c>
    </row>
    <row r="246" spans="1:8" s="42" customFormat="1" ht="15" x14ac:dyDescent="0.2">
      <c r="B246" s="46" t="s">
        <v>262</v>
      </c>
      <c r="C246" s="37">
        <v>0</v>
      </c>
      <c r="D246" s="37">
        <v>0</v>
      </c>
      <c r="E246" s="38" t="str">
        <f t="shared" si="75"/>
        <v/>
      </c>
      <c r="F246" s="38" t="str">
        <f t="shared" si="76"/>
        <v/>
      </c>
      <c r="G246" s="39" t="str">
        <f t="shared" si="77"/>
        <v>0</v>
      </c>
      <c r="H246" s="40" t="str">
        <f t="shared" si="78"/>
        <v/>
      </c>
    </row>
    <row r="247" spans="1:8" s="42" customFormat="1" ht="30" x14ac:dyDescent="0.2">
      <c r="B247" s="46" t="s">
        <v>496</v>
      </c>
      <c r="C247" s="37">
        <v>0</v>
      </c>
      <c r="D247" s="37">
        <v>0</v>
      </c>
      <c r="E247" s="38" t="str">
        <f t="shared" si="75"/>
        <v/>
      </c>
      <c r="F247" s="38" t="str">
        <f t="shared" si="76"/>
        <v/>
      </c>
      <c r="G247" s="39" t="str">
        <f t="shared" si="77"/>
        <v>0</v>
      </c>
      <c r="H247" s="40" t="str">
        <f t="shared" si="78"/>
        <v/>
      </c>
    </row>
    <row r="248" spans="1:8" s="42" customFormat="1" ht="15" x14ac:dyDescent="0.2">
      <c r="B248" s="46" t="s">
        <v>66</v>
      </c>
      <c r="C248" s="37">
        <v>1</v>
      </c>
      <c r="D248" s="37"/>
      <c r="E248" s="38">
        <f t="shared" si="75"/>
        <v>2.4449877750611247E-3</v>
      </c>
      <c r="F248" s="38" t="str">
        <f t="shared" si="76"/>
        <v/>
      </c>
      <c r="G248" s="39" t="str">
        <f t="shared" si="77"/>
        <v>0</v>
      </c>
      <c r="H248" s="40">
        <f t="shared" si="78"/>
        <v>0</v>
      </c>
    </row>
    <row r="249" spans="1:8" s="42" customFormat="1" ht="15" x14ac:dyDescent="0.2">
      <c r="B249" s="46" t="s">
        <v>497</v>
      </c>
      <c r="C249" s="37">
        <v>0</v>
      </c>
      <c r="D249" s="37">
        <v>0</v>
      </c>
      <c r="E249" s="38" t="str">
        <f t="shared" si="75"/>
        <v/>
      </c>
      <c r="F249" s="38" t="str">
        <f t="shared" si="76"/>
        <v/>
      </c>
      <c r="G249" s="39" t="str">
        <f t="shared" si="77"/>
        <v>0</v>
      </c>
      <c r="H249" s="40" t="str">
        <f t="shared" si="78"/>
        <v/>
      </c>
    </row>
    <row r="250" spans="1:8" s="42" customFormat="1" ht="15" x14ac:dyDescent="0.2">
      <c r="A250" s="45" t="s">
        <v>614</v>
      </c>
      <c r="B250" s="46" t="s">
        <v>579</v>
      </c>
      <c r="C250" s="37"/>
      <c r="D250" s="37">
        <v>0</v>
      </c>
      <c r="E250" s="38" t="str">
        <f t="shared" ref="E250:E251" si="83">+IF(C250=0,"",C250/C$161)</f>
        <v/>
      </c>
      <c r="F250" s="38" t="str">
        <f t="shared" ref="F250:F251" si="84">+IF(D250=0,"",D250/D$161)</f>
        <v/>
      </c>
      <c r="G250" s="39" t="str">
        <f t="shared" ref="G250:G251" si="85">+IF(OR(AND(D250=0),(C250=0)),"0",((D250-C250)/C250))</f>
        <v>0</v>
      </c>
      <c r="H250" s="40" t="str">
        <f t="shared" ref="H250:H251" si="86">+IF(OR(AND(E250=""),(G250="")),"",E250*G250)</f>
        <v/>
      </c>
    </row>
    <row r="251" spans="1:8" s="42" customFormat="1" ht="15" x14ac:dyDescent="0.2">
      <c r="A251" s="45" t="s">
        <v>614</v>
      </c>
      <c r="B251" s="46" t="s">
        <v>580</v>
      </c>
      <c r="C251" s="37"/>
      <c r="D251" s="37">
        <v>0</v>
      </c>
      <c r="E251" s="38" t="str">
        <f t="shared" si="83"/>
        <v/>
      </c>
      <c r="F251" s="38" t="str">
        <f t="shared" si="84"/>
        <v/>
      </c>
      <c r="G251" s="39" t="str">
        <f t="shared" si="85"/>
        <v>0</v>
      </c>
      <c r="H251" s="40" t="str">
        <f t="shared" si="86"/>
        <v/>
      </c>
    </row>
    <row r="252" spans="1:8" s="42" customFormat="1" ht="15" x14ac:dyDescent="0.2">
      <c r="B252" s="46" t="s">
        <v>65</v>
      </c>
      <c r="C252" s="37">
        <v>0</v>
      </c>
      <c r="D252" s="37">
        <v>0</v>
      </c>
      <c r="E252" s="38" t="str">
        <f t="shared" si="75"/>
        <v/>
      </c>
      <c r="F252" s="38" t="str">
        <f t="shared" si="76"/>
        <v/>
      </c>
      <c r="G252" s="39" t="str">
        <f t="shared" si="77"/>
        <v>0</v>
      </c>
      <c r="H252" s="40" t="str">
        <f t="shared" si="78"/>
        <v/>
      </c>
    </row>
    <row r="253" spans="1:8" s="42" customFormat="1" ht="15" x14ac:dyDescent="0.2">
      <c r="B253" s="46" t="s">
        <v>263</v>
      </c>
      <c r="C253" s="37">
        <v>2</v>
      </c>
      <c r="D253" s="37">
        <v>5</v>
      </c>
      <c r="E253" s="38">
        <f t="shared" si="75"/>
        <v>4.8899755501222494E-3</v>
      </c>
      <c r="F253" s="38">
        <f t="shared" si="76"/>
        <v>1.8656716417910446E-2</v>
      </c>
      <c r="G253" s="39">
        <f t="shared" si="77"/>
        <v>1.5</v>
      </c>
      <c r="H253" s="40">
        <f t="shared" si="78"/>
        <v>7.3349633251833741E-3</v>
      </c>
    </row>
    <row r="254" spans="1:8" s="42" customFormat="1" ht="15" x14ac:dyDescent="0.2">
      <c r="B254" s="46" t="s">
        <v>264</v>
      </c>
      <c r="C254" s="37">
        <v>0</v>
      </c>
      <c r="D254" s="37">
        <v>0</v>
      </c>
      <c r="E254" s="38" t="str">
        <f t="shared" si="75"/>
        <v/>
      </c>
      <c r="F254" s="38" t="str">
        <f t="shared" si="76"/>
        <v/>
      </c>
      <c r="G254" s="39" t="str">
        <f t="shared" si="77"/>
        <v>0</v>
      </c>
      <c r="H254" s="40" t="str">
        <f t="shared" si="78"/>
        <v/>
      </c>
    </row>
    <row r="255" spans="1:8" s="42" customFormat="1" ht="15" x14ac:dyDescent="0.2">
      <c r="A255" s="45" t="s">
        <v>614</v>
      </c>
      <c r="B255" s="46" t="s">
        <v>581</v>
      </c>
      <c r="C255" s="37"/>
      <c r="D255" s="37">
        <v>0</v>
      </c>
      <c r="E255" s="38" t="str">
        <f t="shared" ref="E255:E260" si="87">+IF(C255=0,"",C255/C$161)</f>
        <v/>
      </c>
      <c r="F255" s="38" t="str">
        <f t="shared" ref="F255:F260" si="88">+IF(D255=0,"",D255/D$161)</f>
        <v/>
      </c>
      <c r="G255" s="39" t="str">
        <f t="shared" ref="G255:G260" si="89">+IF(OR(AND(D255=0),(C255=0)),"0",((D255-C255)/C255))</f>
        <v>0</v>
      </c>
      <c r="H255" s="40" t="str">
        <f t="shared" ref="H255:H260" si="90">+IF(OR(AND(E255=""),(G255="")),"",E255*G255)</f>
        <v/>
      </c>
    </row>
    <row r="256" spans="1:8" s="42" customFormat="1" ht="15" x14ac:dyDescent="0.2">
      <c r="A256" s="45" t="s">
        <v>614</v>
      </c>
      <c r="B256" s="46" t="s">
        <v>582</v>
      </c>
      <c r="C256" s="37"/>
      <c r="D256" s="37">
        <v>0</v>
      </c>
      <c r="E256" s="38" t="str">
        <f t="shared" si="87"/>
        <v/>
      </c>
      <c r="F256" s="38" t="str">
        <f t="shared" si="88"/>
        <v/>
      </c>
      <c r="G256" s="39" t="str">
        <f t="shared" si="89"/>
        <v>0</v>
      </c>
      <c r="H256" s="40" t="str">
        <f t="shared" si="90"/>
        <v/>
      </c>
    </row>
    <row r="257" spans="1:8" s="42" customFormat="1" ht="15" x14ac:dyDescent="0.2">
      <c r="A257" s="45" t="s">
        <v>614</v>
      </c>
      <c r="B257" s="46" t="s">
        <v>583</v>
      </c>
      <c r="C257" s="37"/>
      <c r="D257" s="37">
        <v>0</v>
      </c>
      <c r="E257" s="38" t="str">
        <f t="shared" si="87"/>
        <v/>
      </c>
      <c r="F257" s="38" t="str">
        <f t="shared" si="88"/>
        <v/>
      </c>
      <c r="G257" s="39" t="str">
        <f t="shared" si="89"/>
        <v>0</v>
      </c>
      <c r="H257" s="40" t="str">
        <f t="shared" si="90"/>
        <v/>
      </c>
    </row>
    <row r="258" spans="1:8" s="42" customFormat="1" ht="15" x14ac:dyDescent="0.2">
      <c r="A258" s="45" t="s">
        <v>614</v>
      </c>
      <c r="B258" s="46" t="s">
        <v>584</v>
      </c>
      <c r="C258" s="37"/>
      <c r="D258" s="37">
        <v>0</v>
      </c>
      <c r="E258" s="38" t="str">
        <f t="shared" si="87"/>
        <v/>
      </c>
      <c r="F258" s="38" t="str">
        <f t="shared" si="88"/>
        <v/>
      </c>
      <c r="G258" s="39" t="str">
        <f t="shared" si="89"/>
        <v>0</v>
      </c>
      <c r="H258" s="40" t="str">
        <f t="shared" si="90"/>
        <v/>
      </c>
    </row>
    <row r="259" spans="1:8" s="42" customFormat="1" ht="15" x14ac:dyDescent="0.2">
      <c r="A259" s="45" t="s">
        <v>614</v>
      </c>
      <c r="B259" s="46" t="s">
        <v>585</v>
      </c>
      <c r="C259" s="37"/>
      <c r="D259" s="37">
        <v>0</v>
      </c>
      <c r="E259" s="38" t="str">
        <f t="shared" si="87"/>
        <v/>
      </c>
      <c r="F259" s="38" t="str">
        <f t="shared" si="88"/>
        <v/>
      </c>
      <c r="G259" s="39" t="str">
        <f t="shared" si="89"/>
        <v>0</v>
      </c>
      <c r="H259" s="40" t="str">
        <f t="shared" si="90"/>
        <v/>
      </c>
    </row>
    <row r="260" spans="1:8" s="42" customFormat="1" ht="15" x14ac:dyDescent="0.2">
      <c r="A260" s="45" t="s">
        <v>614</v>
      </c>
      <c r="B260" s="46" t="s">
        <v>586</v>
      </c>
      <c r="C260" s="37"/>
      <c r="D260" s="37">
        <v>0</v>
      </c>
      <c r="E260" s="38" t="str">
        <f t="shared" si="87"/>
        <v/>
      </c>
      <c r="F260" s="38" t="str">
        <f t="shared" si="88"/>
        <v/>
      </c>
      <c r="G260" s="39" t="str">
        <f t="shared" si="89"/>
        <v>0</v>
      </c>
      <c r="H260" s="40" t="str">
        <f t="shared" si="90"/>
        <v/>
      </c>
    </row>
    <row r="261" spans="1:8" s="42" customFormat="1" ht="15" x14ac:dyDescent="0.2">
      <c r="B261" s="46" t="s">
        <v>69</v>
      </c>
      <c r="C261" s="37">
        <v>1</v>
      </c>
      <c r="D261" s="37">
        <v>2</v>
      </c>
      <c r="E261" s="38">
        <f t="shared" si="75"/>
        <v>2.4449877750611247E-3</v>
      </c>
      <c r="F261" s="38">
        <f t="shared" si="76"/>
        <v>7.462686567164179E-3</v>
      </c>
      <c r="G261" s="39">
        <f t="shared" si="77"/>
        <v>1</v>
      </c>
      <c r="H261" s="40">
        <f t="shared" si="78"/>
        <v>2.4449877750611247E-3</v>
      </c>
    </row>
    <row r="262" spans="1:8" s="42" customFormat="1" ht="15" x14ac:dyDescent="0.2">
      <c r="B262" s="46" t="s">
        <v>74</v>
      </c>
      <c r="C262" s="37">
        <v>26</v>
      </c>
      <c r="D262" s="37">
        <v>15</v>
      </c>
      <c r="E262" s="38">
        <f t="shared" si="75"/>
        <v>6.3569682151589244E-2</v>
      </c>
      <c r="F262" s="38">
        <f t="shared" si="76"/>
        <v>5.5970149253731345E-2</v>
      </c>
      <c r="G262" s="39">
        <f t="shared" si="77"/>
        <v>-0.42307692307692307</v>
      </c>
      <c r="H262" s="40">
        <f t="shared" si="78"/>
        <v>-2.6894865525672371E-2</v>
      </c>
    </row>
    <row r="263" spans="1:8" s="42" customFormat="1" ht="15" x14ac:dyDescent="0.2">
      <c r="B263" s="46" t="s">
        <v>70</v>
      </c>
      <c r="C263" s="37">
        <v>1</v>
      </c>
      <c r="D263" s="37">
        <v>2</v>
      </c>
      <c r="E263" s="38">
        <f t="shared" si="75"/>
        <v>2.4449877750611247E-3</v>
      </c>
      <c r="F263" s="38">
        <f t="shared" si="76"/>
        <v>7.462686567164179E-3</v>
      </c>
      <c r="G263" s="39">
        <f t="shared" si="77"/>
        <v>1</v>
      </c>
      <c r="H263" s="40">
        <f t="shared" si="78"/>
        <v>2.4449877750611247E-3</v>
      </c>
    </row>
    <row r="264" spans="1:8" s="42" customFormat="1" ht="15" x14ac:dyDescent="0.2">
      <c r="B264" s="46" t="s">
        <v>265</v>
      </c>
      <c r="C264" s="37">
        <v>1</v>
      </c>
      <c r="D264" s="37">
        <v>0</v>
      </c>
      <c r="E264" s="38">
        <f t="shared" si="75"/>
        <v>2.4449877750611247E-3</v>
      </c>
      <c r="F264" s="38" t="str">
        <f t="shared" si="76"/>
        <v/>
      </c>
      <c r="G264" s="39" t="str">
        <f t="shared" si="77"/>
        <v>0</v>
      </c>
      <c r="H264" s="40">
        <f t="shared" si="78"/>
        <v>0</v>
      </c>
    </row>
    <row r="265" spans="1:8" s="42" customFormat="1" ht="15" x14ac:dyDescent="0.2">
      <c r="B265" s="46" t="s">
        <v>67</v>
      </c>
      <c r="C265" s="37">
        <v>0</v>
      </c>
      <c r="D265" s="37">
        <v>0</v>
      </c>
      <c r="E265" s="38" t="str">
        <f t="shared" si="75"/>
        <v/>
      </c>
      <c r="F265" s="38" t="str">
        <f t="shared" si="76"/>
        <v/>
      </c>
      <c r="G265" s="39" t="str">
        <f t="shared" si="77"/>
        <v>0</v>
      </c>
      <c r="H265" s="40" t="str">
        <f t="shared" si="78"/>
        <v/>
      </c>
    </row>
    <row r="266" spans="1:8" s="42" customFormat="1" ht="15" x14ac:dyDescent="0.2">
      <c r="A266" s="45" t="s">
        <v>614</v>
      </c>
      <c r="B266" s="46" t="s">
        <v>587</v>
      </c>
      <c r="C266" s="37"/>
      <c r="D266" s="37">
        <v>0</v>
      </c>
      <c r="E266" s="38" t="str">
        <f t="shared" ref="E266" si="91">+IF(C266=0,"",C266/C$161)</f>
        <v/>
      </c>
      <c r="F266" s="38" t="str">
        <f t="shared" ref="F266" si="92">+IF(D266=0,"",D266/D$161)</f>
        <v/>
      </c>
      <c r="G266" s="39" t="str">
        <f t="shared" ref="G266" si="93">+IF(OR(AND(D266=0),(C266=0)),"0",((D266-C266)/C266))</f>
        <v>0</v>
      </c>
      <c r="H266" s="40" t="str">
        <f t="shared" ref="H266" si="94">+IF(OR(AND(E266=""),(G266="")),"",E266*G266)</f>
        <v/>
      </c>
    </row>
    <row r="267" spans="1:8" s="42" customFormat="1" ht="15" x14ac:dyDescent="0.2">
      <c r="B267" s="46" t="s">
        <v>72</v>
      </c>
      <c r="C267" s="37">
        <v>0</v>
      </c>
      <c r="D267" s="37">
        <v>0</v>
      </c>
      <c r="E267" s="38" t="str">
        <f t="shared" si="75"/>
        <v/>
      </c>
      <c r="F267" s="38" t="str">
        <f t="shared" si="76"/>
        <v/>
      </c>
      <c r="G267" s="39" t="str">
        <f t="shared" si="77"/>
        <v>0</v>
      </c>
      <c r="H267" s="40" t="str">
        <f t="shared" si="78"/>
        <v/>
      </c>
    </row>
    <row r="268" spans="1:8" s="42" customFormat="1" ht="15" x14ac:dyDescent="0.2">
      <c r="B268" s="46" t="s">
        <v>498</v>
      </c>
      <c r="C268" s="37">
        <v>0</v>
      </c>
      <c r="D268" s="37">
        <v>0</v>
      </c>
      <c r="E268" s="38" t="str">
        <f t="shared" si="75"/>
        <v/>
      </c>
      <c r="F268" s="38" t="str">
        <f t="shared" si="76"/>
        <v/>
      </c>
      <c r="G268" s="39" t="str">
        <f t="shared" si="77"/>
        <v>0</v>
      </c>
      <c r="H268" s="40" t="str">
        <f t="shared" si="78"/>
        <v/>
      </c>
    </row>
    <row r="269" spans="1:8" s="42" customFormat="1" ht="15" x14ac:dyDescent="0.2">
      <c r="B269" s="46" t="s">
        <v>68</v>
      </c>
      <c r="C269" s="37">
        <v>3</v>
      </c>
      <c r="D269" s="37">
        <v>1</v>
      </c>
      <c r="E269" s="38">
        <f t="shared" si="75"/>
        <v>7.3349633251833741E-3</v>
      </c>
      <c r="F269" s="38">
        <f t="shared" si="76"/>
        <v>3.7313432835820895E-3</v>
      </c>
      <c r="G269" s="39">
        <f t="shared" si="77"/>
        <v>-0.66666666666666663</v>
      </c>
      <c r="H269" s="40">
        <f t="shared" si="78"/>
        <v>-4.8899755501222494E-3</v>
      </c>
    </row>
    <row r="270" spans="1:8" s="42" customFormat="1" ht="15" x14ac:dyDescent="0.2">
      <c r="B270" s="46" t="s">
        <v>73</v>
      </c>
      <c r="C270" s="37">
        <v>0</v>
      </c>
      <c r="D270" s="37">
        <v>10</v>
      </c>
      <c r="E270" s="38" t="str">
        <f t="shared" si="75"/>
        <v/>
      </c>
      <c r="F270" s="38">
        <f t="shared" si="76"/>
        <v>3.7313432835820892E-2</v>
      </c>
      <c r="G270" s="39" t="str">
        <f t="shared" si="77"/>
        <v>0</v>
      </c>
      <c r="H270" s="40" t="str">
        <f t="shared" si="78"/>
        <v/>
      </c>
    </row>
    <row r="271" spans="1:8" s="42" customFormat="1" ht="15" x14ac:dyDescent="0.2">
      <c r="B271" s="46" t="s">
        <v>266</v>
      </c>
      <c r="C271" s="37">
        <v>0</v>
      </c>
      <c r="D271" s="37">
        <v>21</v>
      </c>
      <c r="E271" s="38" t="str">
        <f t="shared" si="75"/>
        <v/>
      </c>
      <c r="F271" s="38">
        <f t="shared" si="76"/>
        <v>7.8358208955223885E-2</v>
      </c>
      <c r="G271" s="39" t="str">
        <f t="shared" si="77"/>
        <v>0</v>
      </c>
      <c r="H271" s="40" t="str">
        <f t="shared" si="78"/>
        <v/>
      </c>
    </row>
    <row r="272" spans="1:8" s="42" customFormat="1" ht="15" x14ac:dyDescent="0.2">
      <c r="B272" s="46" t="s">
        <v>499</v>
      </c>
      <c r="C272" s="37">
        <v>25</v>
      </c>
      <c r="D272" s="37">
        <v>29</v>
      </c>
      <c r="E272" s="38">
        <f t="shared" si="75"/>
        <v>6.1124694376528114E-2</v>
      </c>
      <c r="F272" s="38">
        <f t="shared" si="76"/>
        <v>0.10820895522388059</v>
      </c>
      <c r="G272" s="39">
        <f t="shared" si="77"/>
        <v>0.16</v>
      </c>
      <c r="H272" s="40">
        <f t="shared" si="78"/>
        <v>9.7799511002444987E-3</v>
      </c>
    </row>
    <row r="273" spans="1:8" s="42" customFormat="1" ht="15" x14ac:dyDescent="0.2">
      <c r="B273" s="46" t="s">
        <v>75</v>
      </c>
      <c r="C273" s="37">
        <v>0</v>
      </c>
      <c r="D273" s="37">
        <v>2</v>
      </c>
      <c r="E273" s="38" t="str">
        <f t="shared" si="75"/>
        <v/>
      </c>
      <c r="F273" s="38">
        <f t="shared" si="76"/>
        <v>7.462686567164179E-3</v>
      </c>
      <c r="G273" s="39" t="str">
        <f t="shared" si="77"/>
        <v>0</v>
      </c>
      <c r="H273" s="40" t="str">
        <f t="shared" si="78"/>
        <v/>
      </c>
    </row>
    <row r="274" spans="1:8" s="42" customFormat="1" ht="15" x14ac:dyDescent="0.2">
      <c r="A274" s="45" t="s">
        <v>614</v>
      </c>
      <c r="B274" s="46" t="s">
        <v>588</v>
      </c>
      <c r="C274" s="37"/>
      <c r="D274" s="37">
        <v>0</v>
      </c>
      <c r="E274" s="38" t="str">
        <f t="shared" ref="E274:E275" si="95">+IF(C274=0,"",C274/C$161)</f>
        <v/>
      </c>
      <c r="F274" s="38" t="str">
        <f t="shared" ref="F274:F275" si="96">+IF(D274=0,"",D274/D$161)</f>
        <v/>
      </c>
      <c r="G274" s="39" t="str">
        <f t="shared" ref="G274:G275" si="97">+IF(OR(AND(D274=0),(C274=0)),"0",((D274-C274)/C274))</f>
        <v>0</v>
      </c>
      <c r="H274" s="40" t="str">
        <f t="shared" ref="H274:H275" si="98">+IF(OR(AND(E274=""),(G274="")),"",E274*G274)</f>
        <v/>
      </c>
    </row>
    <row r="275" spans="1:8" s="42" customFormat="1" ht="15" x14ac:dyDescent="0.2">
      <c r="A275" s="45" t="s">
        <v>614</v>
      </c>
      <c r="B275" s="46" t="s">
        <v>589</v>
      </c>
      <c r="C275" s="37"/>
      <c r="D275" s="37">
        <v>0</v>
      </c>
      <c r="E275" s="38" t="str">
        <f t="shared" si="95"/>
        <v/>
      </c>
      <c r="F275" s="38" t="str">
        <f t="shared" si="96"/>
        <v/>
      </c>
      <c r="G275" s="39" t="str">
        <f t="shared" si="97"/>
        <v>0</v>
      </c>
      <c r="H275" s="40" t="str">
        <f t="shared" si="98"/>
        <v/>
      </c>
    </row>
    <row r="276" spans="1:8" s="42" customFormat="1" ht="15" x14ac:dyDescent="0.2">
      <c r="B276" s="46" t="s">
        <v>76</v>
      </c>
      <c r="C276" s="37">
        <v>2</v>
      </c>
      <c r="D276" s="37">
        <v>3</v>
      </c>
      <c r="E276" s="38">
        <f t="shared" si="75"/>
        <v>4.8899755501222494E-3</v>
      </c>
      <c r="F276" s="38">
        <f t="shared" si="76"/>
        <v>1.1194029850746268E-2</v>
      </c>
      <c r="G276" s="39">
        <f t="shared" si="77"/>
        <v>0.5</v>
      </c>
      <c r="H276" s="40">
        <f t="shared" si="78"/>
        <v>2.4449877750611247E-3</v>
      </c>
    </row>
    <row r="277" spans="1:8" s="42" customFormat="1" ht="15" x14ac:dyDescent="0.2">
      <c r="B277" s="46" t="s">
        <v>71</v>
      </c>
      <c r="C277" s="37">
        <v>0</v>
      </c>
      <c r="D277" s="37">
        <v>0</v>
      </c>
      <c r="E277" s="38" t="str">
        <f t="shared" si="75"/>
        <v/>
      </c>
      <c r="F277" s="38" t="str">
        <f t="shared" si="76"/>
        <v/>
      </c>
      <c r="G277" s="39" t="str">
        <f t="shared" si="77"/>
        <v>0</v>
      </c>
      <c r="H277" s="40" t="str">
        <f t="shared" si="78"/>
        <v/>
      </c>
    </row>
    <row r="278" spans="1:8" s="42" customFormat="1" ht="15" x14ac:dyDescent="0.2">
      <c r="A278" s="45" t="s">
        <v>614</v>
      </c>
      <c r="B278" s="46" t="s">
        <v>590</v>
      </c>
      <c r="C278" s="37"/>
      <c r="D278" s="37">
        <v>0</v>
      </c>
      <c r="E278" s="38" t="str">
        <f t="shared" ref="E278:E280" si="99">+IF(C278=0,"",C278/C$161)</f>
        <v/>
      </c>
      <c r="F278" s="38" t="str">
        <f t="shared" ref="F278:F280" si="100">+IF(D278=0,"",D278/D$161)</f>
        <v/>
      </c>
      <c r="G278" s="39" t="str">
        <f t="shared" ref="G278:G280" si="101">+IF(OR(AND(D278=0),(C278=0)),"0",((D278-C278)/C278))</f>
        <v>0</v>
      </c>
      <c r="H278" s="40" t="str">
        <f t="shared" ref="H278:H280" si="102">+IF(OR(AND(E278=""),(G278="")),"",E278*G278)</f>
        <v/>
      </c>
    </row>
    <row r="279" spans="1:8" s="42" customFormat="1" ht="15" x14ac:dyDescent="0.2">
      <c r="A279" s="45" t="s">
        <v>614</v>
      </c>
      <c r="B279" s="46" t="s">
        <v>591</v>
      </c>
      <c r="C279" s="37"/>
      <c r="D279" s="37">
        <v>0</v>
      </c>
      <c r="E279" s="38" t="str">
        <f t="shared" si="99"/>
        <v/>
      </c>
      <c r="F279" s="38" t="str">
        <f t="shared" si="100"/>
        <v/>
      </c>
      <c r="G279" s="39" t="str">
        <f t="shared" si="101"/>
        <v>0</v>
      </c>
      <c r="H279" s="40" t="str">
        <f t="shared" si="102"/>
        <v/>
      </c>
    </row>
    <row r="280" spans="1:8" s="42" customFormat="1" ht="15" x14ac:dyDescent="0.2">
      <c r="A280" s="45" t="s">
        <v>614</v>
      </c>
      <c r="B280" s="46" t="s">
        <v>592</v>
      </c>
      <c r="C280" s="37"/>
      <c r="D280" s="37">
        <v>1</v>
      </c>
      <c r="E280" s="38" t="str">
        <f t="shared" si="99"/>
        <v/>
      </c>
      <c r="F280" s="38">
        <f t="shared" si="100"/>
        <v>3.7313432835820895E-3</v>
      </c>
      <c r="G280" s="39" t="str">
        <f t="shared" si="101"/>
        <v>0</v>
      </c>
      <c r="H280" s="40" t="str">
        <f t="shared" si="102"/>
        <v/>
      </c>
    </row>
    <row r="281" spans="1:8" s="42" customFormat="1" ht="15" x14ac:dyDescent="0.2">
      <c r="B281" s="46" t="s">
        <v>500</v>
      </c>
      <c r="C281" s="37">
        <v>3</v>
      </c>
      <c r="D281" s="37">
        <v>0</v>
      </c>
      <c r="E281" s="38">
        <f t="shared" si="75"/>
        <v>7.3349633251833741E-3</v>
      </c>
      <c r="F281" s="38" t="str">
        <f t="shared" si="76"/>
        <v/>
      </c>
      <c r="G281" s="39" t="str">
        <f t="shared" si="77"/>
        <v>0</v>
      </c>
      <c r="H281" s="40">
        <f t="shared" si="78"/>
        <v>0</v>
      </c>
    </row>
    <row r="282" spans="1:8" s="42" customFormat="1" ht="15" x14ac:dyDescent="0.2">
      <c r="B282" s="46" t="s">
        <v>501</v>
      </c>
      <c r="C282" s="37">
        <v>0</v>
      </c>
      <c r="D282" s="37">
        <v>1</v>
      </c>
      <c r="E282" s="38" t="str">
        <f t="shared" si="75"/>
        <v/>
      </c>
      <c r="F282" s="38">
        <f t="shared" si="76"/>
        <v>3.7313432835820895E-3</v>
      </c>
      <c r="G282" s="39" t="str">
        <f t="shared" si="77"/>
        <v>0</v>
      </c>
      <c r="H282" s="40" t="str">
        <f t="shared" si="78"/>
        <v/>
      </c>
    </row>
    <row r="283" spans="1:8" s="42" customFormat="1" ht="30" x14ac:dyDescent="0.2">
      <c r="A283" s="45" t="s">
        <v>614</v>
      </c>
      <c r="B283" s="46" t="s">
        <v>600</v>
      </c>
      <c r="C283" s="37"/>
      <c r="D283" s="37">
        <v>0</v>
      </c>
      <c r="E283" s="38" t="str">
        <f t="shared" ref="E283" si="103">+IF(C283=0,"",C283/C$161)</f>
        <v/>
      </c>
      <c r="F283" s="38" t="str">
        <f t="shared" ref="F283" si="104">+IF(D283=0,"",D283/D$161)</f>
        <v/>
      </c>
      <c r="G283" s="39" t="str">
        <f t="shared" ref="G283" si="105">+IF(OR(AND(D283=0),(C283=0)),"0",((D283-C283)/C283))</f>
        <v>0</v>
      </c>
      <c r="H283" s="40" t="str">
        <f t="shared" ref="H283" si="106">+IF(OR(AND(E283=""),(G283="")),"",E283*G283)</f>
        <v/>
      </c>
    </row>
    <row r="284" spans="1:8" s="42" customFormat="1" ht="15" x14ac:dyDescent="0.2">
      <c r="B284" s="46" t="s">
        <v>502</v>
      </c>
      <c r="C284" s="37">
        <v>0</v>
      </c>
      <c r="D284" s="37">
        <v>1</v>
      </c>
      <c r="E284" s="38" t="str">
        <f t="shared" si="75"/>
        <v/>
      </c>
      <c r="F284" s="38">
        <f t="shared" si="76"/>
        <v>3.7313432835820895E-3</v>
      </c>
      <c r="G284" s="39" t="str">
        <f t="shared" si="77"/>
        <v>0</v>
      </c>
      <c r="H284" s="40" t="str">
        <f t="shared" si="78"/>
        <v/>
      </c>
    </row>
    <row r="285" spans="1:8" s="42" customFormat="1" ht="15" x14ac:dyDescent="0.2">
      <c r="B285" s="46" t="s">
        <v>503</v>
      </c>
      <c r="C285" s="37">
        <v>0</v>
      </c>
      <c r="D285" s="37">
        <v>0</v>
      </c>
      <c r="E285" s="38" t="str">
        <f t="shared" si="75"/>
        <v/>
      </c>
      <c r="F285" s="38" t="str">
        <f t="shared" si="76"/>
        <v/>
      </c>
      <c r="G285" s="39" t="str">
        <f t="shared" si="77"/>
        <v>0</v>
      </c>
      <c r="H285" s="40" t="str">
        <f t="shared" si="78"/>
        <v/>
      </c>
    </row>
    <row r="286" spans="1:8" s="42" customFormat="1" ht="15" x14ac:dyDescent="0.2">
      <c r="B286" s="46" t="s">
        <v>504</v>
      </c>
      <c r="C286" s="37">
        <v>0</v>
      </c>
      <c r="D286" s="37">
        <v>0</v>
      </c>
      <c r="E286" s="38" t="str">
        <f t="shared" si="75"/>
        <v/>
      </c>
      <c r="F286" s="38" t="str">
        <f t="shared" si="76"/>
        <v/>
      </c>
      <c r="G286" s="39" t="str">
        <f t="shared" si="77"/>
        <v>0</v>
      </c>
      <c r="H286" s="40" t="str">
        <f t="shared" si="78"/>
        <v/>
      </c>
    </row>
    <row r="287" spans="1:8" s="42" customFormat="1" ht="15" x14ac:dyDescent="0.2">
      <c r="B287" s="46" t="s">
        <v>77</v>
      </c>
      <c r="C287" s="37">
        <v>13</v>
      </c>
      <c r="D287" s="37">
        <v>3</v>
      </c>
      <c r="E287" s="38">
        <f t="shared" si="75"/>
        <v>3.1784841075794622E-2</v>
      </c>
      <c r="F287" s="38">
        <f t="shared" si="76"/>
        <v>1.1194029850746268E-2</v>
      </c>
      <c r="G287" s="39">
        <f t="shared" si="77"/>
        <v>-0.76923076923076927</v>
      </c>
      <c r="H287" s="40">
        <f t="shared" si="78"/>
        <v>-2.4449877750611249E-2</v>
      </c>
    </row>
    <row r="288" spans="1:8" s="42" customFormat="1" ht="15" x14ac:dyDescent="0.2">
      <c r="B288" s="46" t="s">
        <v>267</v>
      </c>
      <c r="C288" s="37">
        <v>0</v>
      </c>
      <c r="D288" s="37">
        <v>0</v>
      </c>
      <c r="E288" s="38" t="str">
        <f t="shared" si="75"/>
        <v/>
      </c>
      <c r="F288" s="38" t="str">
        <f t="shared" si="76"/>
        <v/>
      </c>
      <c r="G288" s="39" t="str">
        <f t="shared" si="77"/>
        <v>0</v>
      </c>
      <c r="H288" s="40" t="str">
        <f t="shared" si="78"/>
        <v/>
      </c>
    </row>
    <row r="289" spans="2:8" s="42" customFormat="1" ht="30" x14ac:dyDescent="0.2">
      <c r="B289" s="46" t="s">
        <v>268</v>
      </c>
      <c r="C289" s="37">
        <v>2</v>
      </c>
      <c r="D289" s="37">
        <v>0</v>
      </c>
      <c r="E289" s="38">
        <f t="shared" si="75"/>
        <v>4.8899755501222494E-3</v>
      </c>
      <c r="F289" s="38" t="str">
        <f t="shared" si="76"/>
        <v/>
      </c>
      <c r="G289" s="39" t="str">
        <f t="shared" si="77"/>
        <v>0</v>
      </c>
      <c r="H289" s="40">
        <f t="shared" si="78"/>
        <v>0</v>
      </c>
    </row>
    <row r="290" spans="2:8" s="42" customFormat="1" ht="15" x14ac:dyDescent="0.2">
      <c r="B290" s="46" t="s">
        <v>269</v>
      </c>
      <c r="C290" s="37">
        <v>1</v>
      </c>
      <c r="D290" s="37"/>
      <c r="E290" s="38">
        <f t="shared" si="75"/>
        <v>2.4449877750611247E-3</v>
      </c>
      <c r="F290" s="38" t="str">
        <f t="shared" si="76"/>
        <v/>
      </c>
      <c r="G290" s="39" t="str">
        <f t="shared" si="77"/>
        <v>0</v>
      </c>
      <c r="H290" s="40">
        <f t="shared" si="78"/>
        <v>0</v>
      </c>
    </row>
    <row r="291" spans="2:8" s="42" customFormat="1" ht="15" x14ac:dyDescent="0.2">
      <c r="B291" s="46" t="s">
        <v>78</v>
      </c>
      <c r="C291" s="37">
        <v>0</v>
      </c>
      <c r="D291" s="37">
        <v>0</v>
      </c>
      <c r="E291" s="38" t="str">
        <f t="shared" si="75"/>
        <v/>
      </c>
      <c r="F291" s="38" t="str">
        <f t="shared" si="76"/>
        <v/>
      </c>
      <c r="G291" s="39" t="str">
        <f t="shared" si="77"/>
        <v>0</v>
      </c>
      <c r="H291" s="40" t="str">
        <f t="shared" si="78"/>
        <v/>
      </c>
    </row>
    <row r="292" spans="2:8" s="42" customFormat="1" ht="30" x14ac:dyDescent="0.2">
      <c r="B292" s="46" t="s">
        <v>505</v>
      </c>
      <c r="C292" s="37">
        <v>0</v>
      </c>
      <c r="D292" s="37">
        <v>0</v>
      </c>
      <c r="E292" s="38" t="str">
        <f t="shared" si="75"/>
        <v/>
      </c>
      <c r="F292" s="38" t="str">
        <f t="shared" si="76"/>
        <v/>
      </c>
      <c r="G292" s="39" t="str">
        <f t="shared" si="77"/>
        <v>0</v>
      </c>
      <c r="H292" s="40" t="str">
        <f t="shared" si="78"/>
        <v/>
      </c>
    </row>
    <row r="293" spans="2:8" s="42" customFormat="1" ht="30" x14ac:dyDescent="0.2">
      <c r="B293" s="46" t="s">
        <v>506</v>
      </c>
      <c r="C293" s="37">
        <v>22</v>
      </c>
      <c r="D293" s="37">
        <v>0</v>
      </c>
      <c r="E293" s="38">
        <f t="shared" si="75"/>
        <v>5.3789731051344741E-2</v>
      </c>
      <c r="F293" s="38" t="str">
        <f t="shared" si="76"/>
        <v/>
      </c>
      <c r="G293" s="39" t="str">
        <f t="shared" si="77"/>
        <v>0</v>
      </c>
      <c r="H293" s="40">
        <f t="shared" si="78"/>
        <v>0</v>
      </c>
    </row>
    <row r="294" spans="2:8" s="42" customFormat="1" ht="15" x14ac:dyDescent="0.2">
      <c r="B294" s="46" t="s">
        <v>507</v>
      </c>
      <c r="C294" s="37">
        <v>0</v>
      </c>
      <c r="D294" s="37">
        <v>0</v>
      </c>
      <c r="E294" s="38" t="str">
        <f t="shared" si="75"/>
        <v/>
      </c>
      <c r="F294" s="38" t="str">
        <f t="shared" si="76"/>
        <v/>
      </c>
      <c r="G294" s="39" t="str">
        <f t="shared" si="77"/>
        <v>0</v>
      </c>
      <c r="H294" s="40" t="str">
        <f t="shared" si="78"/>
        <v/>
      </c>
    </row>
    <row r="295" spans="2:8" s="42" customFormat="1" ht="30" x14ac:dyDescent="0.2">
      <c r="B295" s="46" t="s">
        <v>508</v>
      </c>
      <c r="C295" s="37">
        <v>3</v>
      </c>
      <c r="D295" s="37">
        <v>27</v>
      </c>
      <c r="E295" s="38">
        <f t="shared" si="75"/>
        <v>7.3349633251833741E-3</v>
      </c>
      <c r="F295" s="38">
        <f t="shared" si="76"/>
        <v>0.10074626865671642</v>
      </c>
      <c r="G295" s="39">
        <f t="shared" si="77"/>
        <v>8</v>
      </c>
      <c r="H295" s="40">
        <f t="shared" si="78"/>
        <v>5.8679706601466992E-2</v>
      </c>
    </row>
    <row r="296" spans="2:8" s="42" customFormat="1" ht="15" x14ac:dyDescent="0.2">
      <c r="B296" s="46" t="s">
        <v>509</v>
      </c>
      <c r="C296" s="37">
        <v>0</v>
      </c>
      <c r="D296" s="37">
        <v>0</v>
      </c>
      <c r="E296" s="38" t="str">
        <f t="shared" si="75"/>
        <v/>
      </c>
      <c r="F296" s="38" t="str">
        <f t="shared" si="76"/>
        <v/>
      </c>
      <c r="G296" s="39" t="str">
        <f t="shared" si="77"/>
        <v>0</v>
      </c>
      <c r="H296" s="40" t="str">
        <f t="shared" si="78"/>
        <v/>
      </c>
    </row>
    <row r="297" spans="2:8" s="42" customFormat="1" ht="15" x14ac:dyDescent="0.2">
      <c r="B297" s="46" t="s">
        <v>510</v>
      </c>
      <c r="C297" s="37">
        <v>1</v>
      </c>
      <c r="D297" s="37">
        <v>0</v>
      </c>
      <c r="E297" s="38">
        <f t="shared" si="75"/>
        <v>2.4449877750611247E-3</v>
      </c>
      <c r="F297" s="38" t="str">
        <f t="shared" si="76"/>
        <v/>
      </c>
      <c r="G297" s="39" t="str">
        <f t="shared" si="77"/>
        <v>0</v>
      </c>
      <c r="H297" s="40">
        <f t="shared" si="78"/>
        <v>0</v>
      </c>
    </row>
    <row r="298" spans="2:8" s="42" customFormat="1" ht="15" x14ac:dyDescent="0.2">
      <c r="B298" s="46" t="s">
        <v>511</v>
      </c>
      <c r="C298" s="37">
        <v>0</v>
      </c>
      <c r="D298" s="37">
        <v>0</v>
      </c>
      <c r="E298" s="38" t="str">
        <f t="shared" si="75"/>
        <v/>
      </c>
      <c r="F298" s="38" t="str">
        <f t="shared" si="76"/>
        <v/>
      </c>
      <c r="G298" s="39" t="str">
        <f t="shared" si="77"/>
        <v>0</v>
      </c>
      <c r="H298" s="40" t="str">
        <f t="shared" si="78"/>
        <v/>
      </c>
    </row>
    <row r="299" spans="2:8" s="42" customFormat="1" ht="30" x14ac:dyDescent="0.2">
      <c r="B299" s="46" t="s">
        <v>512</v>
      </c>
      <c r="C299" s="37">
        <v>10</v>
      </c>
      <c r="D299" s="37">
        <v>12</v>
      </c>
      <c r="E299" s="38">
        <f t="shared" si="75"/>
        <v>2.4449877750611249E-2</v>
      </c>
      <c r="F299" s="38">
        <f t="shared" si="76"/>
        <v>4.4776119402985072E-2</v>
      </c>
      <c r="G299" s="39">
        <f t="shared" si="77"/>
        <v>0.2</v>
      </c>
      <c r="H299" s="40">
        <f t="shared" si="78"/>
        <v>4.8899755501222502E-3</v>
      </c>
    </row>
    <row r="300" spans="2:8" s="42" customFormat="1" ht="15" x14ac:dyDescent="0.2">
      <c r="B300" s="46" t="s">
        <v>270</v>
      </c>
      <c r="C300" s="37">
        <v>0</v>
      </c>
      <c r="D300" s="37">
        <v>0</v>
      </c>
      <c r="E300" s="38" t="str">
        <f t="shared" si="75"/>
        <v/>
      </c>
      <c r="F300" s="38" t="str">
        <f t="shared" si="76"/>
        <v/>
      </c>
      <c r="G300" s="39" t="str">
        <f t="shared" si="77"/>
        <v>0</v>
      </c>
      <c r="H300" s="40" t="str">
        <f t="shared" si="78"/>
        <v/>
      </c>
    </row>
    <row r="301" spans="2:8" s="42" customFormat="1" ht="30" x14ac:dyDescent="0.2">
      <c r="B301" s="46" t="s">
        <v>271</v>
      </c>
      <c r="C301" s="37">
        <v>10</v>
      </c>
      <c r="D301" s="37">
        <v>7</v>
      </c>
      <c r="E301" s="38">
        <f t="shared" si="75"/>
        <v>2.4449877750611249E-2</v>
      </c>
      <c r="F301" s="38">
        <f t="shared" si="76"/>
        <v>2.6119402985074626E-2</v>
      </c>
      <c r="G301" s="39">
        <f t="shared" si="77"/>
        <v>-0.3</v>
      </c>
      <c r="H301" s="40">
        <f t="shared" si="78"/>
        <v>-7.3349633251833741E-3</v>
      </c>
    </row>
    <row r="302" spans="2:8" s="42" customFormat="1" ht="15" x14ac:dyDescent="0.2">
      <c r="B302" s="46" t="s">
        <v>513</v>
      </c>
      <c r="C302" s="37">
        <v>0</v>
      </c>
      <c r="D302" s="37">
        <v>0</v>
      </c>
      <c r="E302" s="38" t="str">
        <f t="shared" si="75"/>
        <v/>
      </c>
      <c r="F302" s="38" t="str">
        <f t="shared" si="76"/>
        <v/>
      </c>
      <c r="G302" s="39" t="str">
        <f t="shared" si="77"/>
        <v>0</v>
      </c>
      <c r="H302" s="40" t="str">
        <f t="shared" si="78"/>
        <v/>
      </c>
    </row>
    <row r="303" spans="2:8" s="42" customFormat="1" ht="30" x14ac:dyDescent="0.2">
      <c r="B303" s="46" t="s">
        <v>514</v>
      </c>
      <c r="C303" s="37">
        <v>0</v>
      </c>
      <c r="D303" s="37">
        <v>0</v>
      </c>
      <c r="E303" s="38" t="str">
        <f t="shared" si="75"/>
        <v/>
      </c>
      <c r="F303" s="38" t="str">
        <f t="shared" si="76"/>
        <v/>
      </c>
      <c r="G303" s="39" t="str">
        <f t="shared" si="77"/>
        <v>0</v>
      </c>
      <c r="H303" s="40" t="str">
        <f t="shared" si="78"/>
        <v/>
      </c>
    </row>
    <row r="304" spans="2:8" s="42" customFormat="1" ht="15" x14ac:dyDescent="0.2">
      <c r="B304" s="46" t="s">
        <v>515</v>
      </c>
      <c r="C304" s="37">
        <v>3</v>
      </c>
      <c r="D304" s="37">
        <v>0</v>
      </c>
      <c r="E304" s="38">
        <f t="shared" si="75"/>
        <v>7.3349633251833741E-3</v>
      </c>
      <c r="F304" s="38" t="str">
        <f t="shared" si="76"/>
        <v/>
      </c>
      <c r="G304" s="39" t="str">
        <f t="shared" si="77"/>
        <v>0</v>
      </c>
      <c r="H304" s="40">
        <f t="shared" si="78"/>
        <v>0</v>
      </c>
    </row>
    <row r="305" spans="1:8" s="42" customFormat="1" ht="15" x14ac:dyDescent="0.2">
      <c r="B305" s="46" t="s">
        <v>516</v>
      </c>
      <c r="C305" s="37">
        <v>0</v>
      </c>
      <c r="D305" s="37">
        <v>0</v>
      </c>
      <c r="E305" s="38" t="str">
        <f t="shared" si="75"/>
        <v/>
      </c>
      <c r="F305" s="38" t="str">
        <f t="shared" si="76"/>
        <v/>
      </c>
      <c r="G305" s="39" t="str">
        <f t="shared" si="77"/>
        <v>0</v>
      </c>
      <c r="H305" s="40" t="str">
        <f t="shared" si="78"/>
        <v/>
      </c>
    </row>
    <row r="306" spans="1:8" s="42" customFormat="1" ht="30" x14ac:dyDescent="0.2">
      <c r="B306" s="46" t="s">
        <v>517</v>
      </c>
      <c r="C306" s="37">
        <v>0</v>
      </c>
      <c r="D306" s="37">
        <v>0</v>
      </c>
      <c r="E306" s="38" t="str">
        <f t="shared" si="75"/>
        <v/>
      </c>
      <c r="F306" s="38" t="str">
        <f t="shared" si="76"/>
        <v/>
      </c>
      <c r="G306" s="39" t="str">
        <f t="shared" si="77"/>
        <v>0</v>
      </c>
      <c r="H306" s="40" t="str">
        <f t="shared" si="78"/>
        <v/>
      </c>
    </row>
    <row r="307" spans="1:8" s="42" customFormat="1" ht="15" x14ac:dyDescent="0.2">
      <c r="B307" s="46" t="s">
        <v>518</v>
      </c>
      <c r="C307" s="37">
        <v>0</v>
      </c>
      <c r="D307" s="37">
        <v>0</v>
      </c>
      <c r="E307" s="38" t="str">
        <f t="shared" si="75"/>
        <v/>
      </c>
      <c r="F307" s="38" t="str">
        <f t="shared" si="76"/>
        <v/>
      </c>
      <c r="G307" s="39" t="str">
        <f t="shared" si="77"/>
        <v>0</v>
      </c>
      <c r="H307" s="40" t="str">
        <f t="shared" si="78"/>
        <v/>
      </c>
    </row>
    <row r="308" spans="1:8" s="42" customFormat="1" ht="30" x14ac:dyDescent="0.2">
      <c r="A308" s="45" t="s">
        <v>614</v>
      </c>
      <c r="B308" s="46" t="s">
        <v>617</v>
      </c>
      <c r="C308" s="37"/>
      <c r="D308" s="37">
        <v>0</v>
      </c>
      <c r="E308" s="38" t="str">
        <f t="shared" ref="E308" si="107">+IF(C308=0,"",C308/C$161)</f>
        <v/>
      </c>
      <c r="F308" s="38" t="str">
        <f t="shared" ref="F308" si="108">+IF(D308=0,"",D308/D$161)</f>
        <v/>
      </c>
      <c r="G308" s="39" t="str">
        <f t="shared" ref="G308" si="109">+IF(OR(AND(D308=0),(C308=0)),"0",((D308-C308)/C308))</f>
        <v>0</v>
      </c>
      <c r="H308" s="40" t="str">
        <f t="shared" ref="H308" si="110">+IF(OR(AND(E308=""),(G308="")),"",E308*G308)</f>
        <v/>
      </c>
    </row>
    <row r="309" spans="1:8" s="42" customFormat="1" ht="15" x14ac:dyDescent="0.2">
      <c r="B309" s="46" t="s">
        <v>519</v>
      </c>
      <c r="C309" s="37">
        <v>0</v>
      </c>
      <c r="D309" s="37">
        <v>0</v>
      </c>
      <c r="E309" s="38" t="str">
        <f t="shared" si="75"/>
        <v/>
      </c>
      <c r="F309" s="38" t="str">
        <f t="shared" si="76"/>
        <v/>
      </c>
      <c r="G309" s="39" t="str">
        <f t="shared" si="77"/>
        <v>0</v>
      </c>
      <c r="H309" s="40" t="str">
        <f t="shared" si="78"/>
        <v/>
      </c>
    </row>
    <row r="310" spans="1:8" s="42" customFormat="1" ht="15" x14ac:dyDescent="0.2">
      <c r="B310" s="46" t="s">
        <v>520</v>
      </c>
      <c r="C310" s="37">
        <v>0</v>
      </c>
      <c r="D310" s="37">
        <v>0</v>
      </c>
      <c r="E310" s="38" t="str">
        <f t="shared" si="75"/>
        <v/>
      </c>
      <c r="F310" s="38" t="str">
        <f t="shared" si="76"/>
        <v/>
      </c>
      <c r="G310" s="39" t="str">
        <f t="shared" si="77"/>
        <v>0</v>
      </c>
      <c r="H310" s="40" t="str">
        <f t="shared" si="78"/>
        <v/>
      </c>
    </row>
    <row r="311" spans="1:8" s="42" customFormat="1" ht="15" x14ac:dyDescent="0.2">
      <c r="B311" s="46" t="s">
        <v>521</v>
      </c>
      <c r="C311" s="37">
        <v>0</v>
      </c>
      <c r="D311" s="37">
        <v>0</v>
      </c>
      <c r="E311" s="38" t="str">
        <f t="shared" si="75"/>
        <v/>
      </c>
      <c r="F311" s="38" t="str">
        <f t="shared" si="76"/>
        <v/>
      </c>
      <c r="G311" s="39" t="str">
        <f t="shared" si="77"/>
        <v>0</v>
      </c>
      <c r="H311" s="40" t="str">
        <f t="shared" si="78"/>
        <v/>
      </c>
    </row>
    <row r="312" spans="1:8" s="42" customFormat="1" ht="15" x14ac:dyDescent="0.2">
      <c r="B312" s="46" t="s">
        <v>522</v>
      </c>
      <c r="C312" s="37">
        <v>0</v>
      </c>
      <c r="D312" s="37">
        <v>0</v>
      </c>
      <c r="E312" s="38" t="str">
        <f t="shared" si="75"/>
        <v/>
      </c>
      <c r="F312" s="38" t="str">
        <f t="shared" si="76"/>
        <v/>
      </c>
      <c r="G312" s="39" t="str">
        <f t="shared" si="77"/>
        <v>0</v>
      </c>
      <c r="H312" s="40" t="str">
        <f t="shared" si="78"/>
        <v/>
      </c>
    </row>
    <row r="313" spans="1:8" s="42" customFormat="1" ht="15" x14ac:dyDescent="0.2">
      <c r="B313" s="46" t="s">
        <v>523</v>
      </c>
      <c r="C313" s="37">
        <v>0</v>
      </c>
      <c r="D313" s="37">
        <v>0</v>
      </c>
      <c r="E313" s="38" t="str">
        <f t="shared" ref="E313:E320" si="111">+IF(C313=0,"",C313/C$161)</f>
        <v/>
      </c>
      <c r="F313" s="38" t="str">
        <f t="shared" ref="F313:F320" si="112">+IF(D313=0,"",D313/D$161)</f>
        <v/>
      </c>
      <c r="G313" s="39" t="str">
        <f t="shared" ref="G313:G320" si="113">+IF(OR(AND(D313=0),(C313=0)),"0",((D313-C313)/C313))</f>
        <v>0</v>
      </c>
      <c r="H313" s="40" t="str">
        <f t="shared" ref="H313:H320" si="114">+IF(OR(AND(E313=""),(G313="")),"",E313*G313)</f>
        <v/>
      </c>
    </row>
    <row r="314" spans="1:8" s="42" customFormat="1" ht="15" x14ac:dyDescent="0.2">
      <c r="B314" s="46" t="s">
        <v>524</v>
      </c>
      <c r="C314" s="37">
        <v>0</v>
      </c>
      <c r="D314" s="37">
        <v>0</v>
      </c>
      <c r="E314" s="38" t="str">
        <f t="shared" si="111"/>
        <v/>
      </c>
      <c r="F314" s="38" t="str">
        <f t="shared" si="112"/>
        <v/>
      </c>
      <c r="G314" s="39" t="str">
        <f t="shared" si="113"/>
        <v>0</v>
      </c>
      <c r="H314" s="40" t="str">
        <f t="shared" si="114"/>
        <v/>
      </c>
    </row>
    <row r="315" spans="1:8" s="42" customFormat="1" ht="30" x14ac:dyDescent="0.2">
      <c r="B315" s="46" t="s">
        <v>525</v>
      </c>
      <c r="C315" s="37">
        <v>0</v>
      </c>
      <c r="D315" s="37">
        <v>0</v>
      </c>
      <c r="E315" s="38" t="str">
        <f t="shared" si="111"/>
        <v/>
      </c>
      <c r="F315" s="38" t="str">
        <f t="shared" si="112"/>
        <v/>
      </c>
      <c r="G315" s="39" t="str">
        <f t="shared" si="113"/>
        <v>0</v>
      </c>
      <c r="H315" s="40" t="str">
        <f t="shared" si="114"/>
        <v/>
      </c>
    </row>
    <row r="316" spans="1:8" s="42" customFormat="1" ht="15" x14ac:dyDescent="0.2">
      <c r="B316" s="46" t="s">
        <v>526</v>
      </c>
      <c r="C316" s="37">
        <v>0</v>
      </c>
      <c r="D316" s="37">
        <v>0</v>
      </c>
      <c r="E316" s="38" t="str">
        <f t="shared" si="111"/>
        <v/>
      </c>
      <c r="F316" s="38" t="str">
        <f t="shared" si="112"/>
        <v/>
      </c>
      <c r="G316" s="39" t="str">
        <f t="shared" si="113"/>
        <v>0</v>
      </c>
      <c r="H316" s="40" t="str">
        <f t="shared" si="114"/>
        <v/>
      </c>
    </row>
    <row r="317" spans="1:8" s="42" customFormat="1" ht="30" x14ac:dyDescent="0.2">
      <c r="B317" s="46" t="s">
        <v>79</v>
      </c>
      <c r="C317" s="37">
        <v>0</v>
      </c>
      <c r="D317" s="37">
        <v>0</v>
      </c>
      <c r="E317" s="38" t="str">
        <f t="shared" si="111"/>
        <v/>
      </c>
      <c r="F317" s="38" t="str">
        <f t="shared" si="112"/>
        <v/>
      </c>
      <c r="G317" s="39" t="str">
        <f t="shared" si="113"/>
        <v>0</v>
      </c>
      <c r="H317" s="40" t="str">
        <f t="shared" si="114"/>
        <v/>
      </c>
    </row>
    <row r="318" spans="1:8" s="42" customFormat="1" ht="15" x14ac:dyDescent="0.2">
      <c r="B318" s="46" t="s">
        <v>272</v>
      </c>
      <c r="C318" s="37">
        <v>0</v>
      </c>
      <c r="D318" s="37">
        <v>1</v>
      </c>
      <c r="E318" s="38" t="str">
        <f t="shared" si="111"/>
        <v/>
      </c>
      <c r="F318" s="38">
        <f t="shared" si="112"/>
        <v>3.7313432835820895E-3</v>
      </c>
      <c r="G318" s="39" t="str">
        <f t="shared" si="113"/>
        <v>0</v>
      </c>
      <c r="H318" s="40" t="str">
        <f t="shared" si="114"/>
        <v/>
      </c>
    </row>
    <row r="319" spans="1:8" s="42" customFormat="1" ht="15" x14ac:dyDescent="0.2">
      <c r="B319" s="46" t="s">
        <v>273</v>
      </c>
      <c r="C319" s="37">
        <v>0</v>
      </c>
      <c r="D319" s="37">
        <v>0</v>
      </c>
      <c r="E319" s="38" t="str">
        <f t="shared" si="111"/>
        <v/>
      </c>
      <c r="F319" s="38" t="str">
        <f t="shared" si="112"/>
        <v/>
      </c>
      <c r="G319" s="39" t="str">
        <f t="shared" si="113"/>
        <v>0</v>
      </c>
      <c r="H319" s="40" t="str">
        <f t="shared" si="114"/>
        <v/>
      </c>
    </row>
    <row r="320" spans="1:8" s="42" customFormat="1" ht="15" x14ac:dyDescent="0.2">
      <c r="B320" s="46" t="s">
        <v>274</v>
      </c>
      <c r="C320" s="37">
        <v>0</v>
      </c>
      <c r="D320" s="37">
        <v>0</v>
      </c>
      <c r="E320" s="38" t="str">
        <f t="shared" si="111"/>
        <v/>
      </c>
      <c r="F320" s="38" t="str">
        <f t="shared" si="112"/>
        <v/>
      </c>
      <c r="G320" s="39" t="str">
        <f t="shared" si="113"/>
        <v>0</v>
      </c>
      <c r="H320" s="40" t="str">
        <f t="shared" si="114"/>
        <v/>
      </c>
    </row>
    <row r="321" spans="1:8" s="42" customFormat="1" ht="15" x14ac:dyDescent="0.2">
      <c r="A321" s="45" t="s">
        <v>614</v>
      </c>
      <c r="B321" s="46" t="s">
        <v>610</v>
      </c>
      <c r="C321" s="37"/>
      <c r="D321" s="37">
        <v>0</v>
      </c>
      <c r="E321" s="38" t="str">
        <f t="shared" ref="E321:E323" si="115">+IF(C321=0,"",C321/C$161)</f>
        <v/>
      </c>
      <c r="F321" s="38" t="str">
        <f t="shared" ref="F321:F323" si="116">+IF(D321=0,"",D321/D$161)</f>
        <v/>
      </c>
      <c r="G321" s="39" t="str">
        <f t="shared" ref="G321:G323" si="117">+IF(OR(AND(D321=0),(C321=0)),"0",((D321-C321)/C321))</f>
        <v>0</v>
      </c>
      <c r="H321" s="40" t="str">
        <f t="shared" ref="H321:H323" si="118">+IF(OR(AND(E321=""),(G321="")),"",E321*G321)</f>
        <v/>
      </c>
    </row>
    <row r="322" spans="1:8" s="42" customFormat="1" ht="15" x14ac:dyDescent="0.2">
      <c r="A322" s="45" t="s">
        <v>614</v>
      </c>
      <c r="B322" s="46" t="s">
        <v>611</v>
      </c>
      <c r="C322" s="37"/>
      <c r="D322" s="37">
        <v>0</v>
      </c>
      <c r="E322" s="38" t="str">
        <f t="shared" si="115"/>
        <v/>
      </c>
      <c r="F322" s="38" t="str">
        <f t="shared" si="116"/>
        <v/>
      </c>
      <c r="G322" s="39" t="str">
        <f t="shared" si="117"/>
        <v>0</v>
      </c>
      <c r="H322" s="40" t="str">
        <f t="shared" si="118"/>
        <v/>
      </c>
    </row>
    <row r="323" spans="1:8" s="42" customFormat="1" ht="15" x14ac:dyDescent="0.2">
      <c r="A323" s="45" t="s">
        <v>614</v>
      </c>
      <c r="B323" s="46" t="s">
        <v>612</v>
      </c>
      <c r="C323" s="37"/>
      <c r="D323" s="37">
        <v>0</v>
      </c>
      <c r="E323" s="38" t="str">
        <f t="shared" si="115"/>
        <v/>
      </c>
      <c r="F323" s="38" t="str">
        <f t="shared" si="116"/>
        <v/>
      </c>
      <c r="G323" s="39" t="str">
        <f t="shared" si="117"/>
        <v>0</v>
      </c>
      <c r="H323" s="40" t="str">
        <f t="shared" si="118"/>
        <v/>
      </c>
    </row>
    <row r="324" spans="1:8" s="10" customFormat="1" ht="15" x14ac:dyDescent="0.2">
      <c r="B324" s="24"/>
      <c r="E324" s="25"/>
      <c r="F324" s="25"/>
      <c r="G324" s="26"/>
      <c r="H324" s="27"/>
    </row>
    <row r="325" spans="1:8" s="10" customFormat="1" ht="15" x14ac:dyDescent="0.2">
      <c r="B325" s="24"/>
      <c r="E325" s="25"/>
      <c r="F325" s="25"/>
      <c r="G325" s="26"/>
      <c r="H325" s="27"/>
    </row>
    <row r="326" spans="1:8" s="30" customFormat="1" ht="15.75" thickBot="1" x14ac:dyDescent="0.25">
      <c r="B326" s="29"/>
      <c r="C326" s="29"/>
      <c r="D326" s="29"/>
      <c r="E326" s="29"/>
      <c r="F326" s="29"/>
      <c r="H326" s="28"/>
    </row>
    <row r="327" spans="1:8" s="10" customFormat="1" ht="30" customHeight="1" x14ac:dyDescent="0.2">
      <c r="B327" s="68" t="s">
        <v>401</v>
      </c>
      <c r="C327" s="54" t="s">
        <v>402</v>
      </c>
      <c r="D327" s="55"/>
      <c r="E327" s="54" t="s">
        <v>456</v>
      </c>
      <c r="F327" s="55"/>
      <c r="G327" s="56" t="s">
        <v>458</v>
      </c>
      <c r="H327" s="52" t="s">
        <v>377</v>
      </c>
    </row>
    <row r="328" spans="1:8" s="10" customFormat="1" x14ac:dyDescent="0.2">
      <c r="B328" s="68"/>
      <c r="C328" s="35">
        <v>2016</v>
      </c>
      <c r="D328" s="35">
        <v>2017</v>
      </c>
      <c r="E328" s="35">
        <v>2016</v>
      </c>
      <c r="F328" s="35">
        <v>2017</v>
      </c>
      <c r="G328" s="57"/>
      <c r="H328" s="53"/>
    </row>
    <row r="329" spans="1:8" s="10" customFormat="1" x14ac:dyDescent="0.2">
      <c r="B329" s="12" t="s">
        <v>406</v>
      </c>
      <c r="C329" s="13">
        <f>SUM(C330:C546)</f>
        <v>1302</v>
      </c>
      <c r="D329" s="13">
        <f>SUM(D330:D546)</f>
        <v>1427</v>
      </c>
      <c r="E329" s="14">
        <f>+IF(C329=0,"",C329/C$329)</f>
        <v>1</v>
      </c>
      <c r="F329" s="14">
        <f>+IF(D329=0,"",D329/D$329)</f>
        <v>1</v>
      </c>
      <c r="G329" s="15">
        <f>+IF(OR(AND(D329=0),(C329=0)),"0",((D329-C329)/C329))</f>
        <v>9.6006144393241163E-2</v>
      </c>
      <c r="H329" s="15">
        <f>+IF(OR(AND(E329=""),(G329="")),"",E329*G329)</f>
        <v>9.6006144393241163E-2</v>
      </c>
    </row>
    <row r="330" spans="1:8" s="42" customFormat="1" ht="15" x14ac:dyDescent="0.2">
      <c r="B330" s="36" t="s">
        <v>85</v>
      </c>
      <c r="C330" s="37">
        <v>24</v>
      </c>
      <c r="D330" s="37">
        <v>8</v>
      </c>
      <c r="E330" s="38">
        <f>+IF(C330=0,"",C330/C$329)</f>
        <v>1.8433179723502304E-2</v>
      </c>
      <c r="F330" s="38">
        <f>+IF(D330=0,"",D330/D$329)</f>
        <v>5.6061667834618077E-3</v>
      </c>
      <c r="G330" s="39">
        <f>+IF(OR(AND(D330=0),(C330=0)),"0",((D330-C330)/C330))</f>
        <v>-0.66666666666666663</v>
      </c>
      <c r="H330" s="40">
        <f>+IF(OR(AND(E330=""),(G330="")),"",E330*G330)</f>
        <v>-1.2288786482334869E-2</v>
      </c>
    </row>
    <row r="331" spans="1:8" s="42" customFormat="1" ht="15" x14ac:dyDescent="0.2">
      <c r="B331" s="36" t="s">
        <v>97</v>
      </c>
      <c r="C331" s="37">
        <v>1</v>
      </c>
      <c r="D331" s="37">
        <v>0</v>
      </c>
      <c r="E331" s="38">
        <f t="shared" ref="E331:E395" si="119">+IF(C331=0,"",C331/C$329)</f>
        <v>7.6804915514592934E-4</v>
      </c>
      <c r="F331" s="38" t="str">
        <f t="shared" ref="F331:F395" si="120">+IF(D331=0,"",D331/D$329)</f>
        <v/>
      </c>
      <c r="G331" s="39" t="str">
        <f t="shared" ref="G331:G395" si="121">+IF(OR(AND(D331=0),(C331=0)),"0",((D331-C331)/C331))</f>
        <v>0</v>
      </c>
      <c r="H331" s="40">
        <f t="shared" ref="H331:H395" si="122">+IF(OR(AND(E331=""),(G331="")),"",E331*G331)</f>
        <v>0</v>
      </c>
    </row>
    <row r="332" spans="1:8" s="42" customFormat="1" ht="15" x14ac:dyDescent="0.2">
      <c r="B332" s="36" t="s">
        <v>89</v>
      </c>
      <c r="C332" s="37">
        <v>1</v>
      </c>
      <c r="D332" s="37">
        <v>2</v>
      </c>
      <c r="E332" s="38">
        <f t="shared" si="119"/>
        <v>7.6804915514592934E-4</v>
      </c>
      <c r="F332" s="38">
        <f t="shared" si="120"/>
        <v>1.4015416958654519E-3</v>
      </c>
      <c r="G332" s="39">
        <f t="shared" si="121"/>
        <v>1</v>
      </c>
      <c r="H332" s="40">
        <f t="shared" si="122"/>
        <v>7.6804915514592934E-4</v>
      </c>
    </row>
    <row r="333" spans="1:8" s="42" customFormat="1" ht="15" x14ac:dyDescent="0.2">
      <c r="B333" s="36" t="s">
        <v>80</v>
      </c>
      <c r="C333" s="37">
        <v>6</v>
      </c>
      <c r="D333" s="37">
        <v>8</v>
      </c>
      <c r="E333" s="38">
        <f t="shared" si="119"/>
        <v>4.608294930875576E-3</v>
      </c>
      <c r="F333" s="38">
        <f t="shared" si="120"/>
        <v>5.6061667834618077E-3</v>
      </c>
      <c r="G333" s="39">
        <f t="shared" si="121"/>
        <v>0.33333333333333331</v>
      </c>
      <c r="H333" s="40">
        <f t="shared" si="122"/>
        <v>1.5360983102918587E-3</v>
      </c>
    </row>
    <row r="334" spans="1:8" s="42" customFormat="1" ht="15" x14ac:dyDescent="0.2">
      <c r="B334" s="36" t="s">
        <v>96</v>
      </c>
      <c r="C334" s="37">
        <v>0</v>
      </c>
      <c r="D334" s="37">
        <v>0</v>
      </c>
      <c r="E334" s="38" t="str">
        <f t="shared" si="119"/>
        <v/>
      </c>
      <c r="F334" s="38" t="str">
        <f t="shared" si="120"/>
        <v/>
      </c>
      <c r="G334" s="39" t="str">
        <f t="shared" si="121"/>
        <v>0</v>
      </c>
      <c r="H334" s="40" t="str">
        <f t="shared" si="122"/>
        <v/>
      </c>
    </row>
    <row r="335" spans="1:8" s="42" customFormat="1" ht="15" x14ac:dyDescent="0.2">
      <c r="B335" s="36" t="s">
        <v>95</v>
      </c>
      <c r="C335" s="37">
        <v>0</v>
      </c>
      <c r="D335" s="37">
        <v>0</v>
      </c>
      <c r="E335" s="38" t="str">
        <f t="shared" si="119"/>
        <v/>
      </c>
      <c r="F335" s="38" t="str">
        <f t="shared" si="120"/>
        <v/>
      </c>
      <c r="G335" s="39" t="str">
        <f t="shared" si="121"/>
        <v>0</v>
      </c>
      <c r="H335" s="40" t="str">
        <f t="shared" si="122"/>
        <v/>
      </c>
    </row>
    <row r="336" spans="1:8" s="42" customFormat="1" ht="15" x14ac:dyDescent="0.2">
      <c r="B336" s="36" t="s">
        <v>527</v>
      </c>
      <c r="C336" s="37">
        <v>35</v>
      </c>
      <c r="D336" s="37">
        <v>16</v>
      </c>
      <c r="E336" s="38">
        <f t="shared" si="119"/>
        <v>2.6881720430107527E-2</v>
      </c>
      <c r="F336" s="38">
        <f t="shared" si="120"/>
        <v>1.1212333566923615E-2</v>
      </c>
      <c r="G336" s="39">
        <f t="shared" si="121"/>
        <v>-0.54285714285714282</v>
      </c>
      <c r="H336" s="40">
        <f t="shared" si="122"/>
        <v>-1.4592933947772656E-2</v>
      </c>
    </row>
    <row r="337" spans="2:8" s="42" customFormat="1" ht="15" x14ac:dyDescent="0.2">
      <c r="B337" s="36" t="s">
        <v>93</v>
      </c>
      <c r="C337" s="37">
        <v>3</v>
      </c>
      <c r="D337" s="37">
        <v>1</v>
      </c>
      <c r="E337" s="38">
        <f t="shared" si="119"/>
        <v>2.304147465437788E-3</v>
      </c>
      <c r="F337" s="38">
        <f t="shared" si="120"/>
        <v>7.0077084793272596E-4</v>
      </c>
      <c r="G337" s="39">
        <f t="shared" si="121"/>
        <v>-0.66666666666666663</v>
      </c>
      <c r="H337" s="40">
        <f t="shared" si="122"/>
        <v>-1.5360983102918587E-3</v>
      </c>
    </row>
    <row r="338" spans="2:8" s="42" customFormat="1" ht="15" x14ac:dyDescent="0.2">
      <c r="B338" s="36" t="s">
        <v>92</v>
      </c>
      <c r="C338" s="37">
        <v>0</v>
      </c>
      <c r="D338" s="37">
        <v>0</v>
      </c>
      <c r="E338" s="38" t="str">
        <f t="shared" si="119"/>
        <v/>
      </c>
      <c r="F338" s="38" t="str">
        <f t="shared" si="120"/>
        <v/>
      </c>
      <c r="G338" s="39" t="str">
        <f t="shared" si="121"/>
        <v>0</v>
      </c>
      <c r="H338" s="40" t="str">
        <f t="shared" si="122"/>
        <v/>
      </c>
    </row>
    <row r="339" spans="2:8" s="42" customFormat="1" ht="15" x14ac:dyDescent="0.2">
      <c r="B339" s="36" t="s">
        <v>91</v>
      </c>
      <c r="C339" s="37">
        <v>36</v>
      </c>
      <c r="D339" s="37">
        <v>1</v>
      </c>
      <c r="E339" s="38">
        <f t="shared" si="119"/>
        <v>2.7649769585253458E-2</v>
      </c>
      <c r="F339" s="38">
        <f t="shared" si="120"/>
        <v>7.0077084793272596E-4</v>
      </c>
      <c r="G339" s="39">
        <f t="shared" si="121"/>
        <v>-0.97222222222222221</v>
      </c>
      <c r="H339" s="40">
        <f t="shared" si="122"/>
        <v>-2.6881720430107527E-2</v>
      </c>
    </row>
    <row r="340" spans="2:8" s="42" customFormat="1" ht="15" x14ac:dyDescent="0.2">
      <c r="B340" s="36" t="s">
        <v>275</v>
      </c>
      <c r="C340" s="37">
        <v>3</v>
      </c>
      <c r="D340" s="37">
        <v>0</v>
      </c>
      <c r="E340" s="38">
        <f t="shared" si="119"/>
        <v>2.304147465437788E-3</v>
      </c>
      <c r="F340" s="38" t="str">
        <f t="shared" si="120"/>
        <v/>
      </c>
      <c r="G340" s="39" t="str">
        <f t="shared" si="121"/>
        <v>0</v>
      </c>
      <c r="H340" s="40">
        <f t="shared" si="122"/>
        <v>0</v>
      </c>
    </row>
    <row r="341" spans="2:8" s="42" customFormat="1" ht="15" x14ac:dyDescent="0.2">
      <c r="B341" s="36" t="s">
        <v>528</v>
      </c>
      <c r="C341" s="37">
        <v>0</v>
      </c>
      <c r="D341" s="37">
        <v>0</v>
      </c>
      <c r="E341" s="38" t="str">
        <f t="shared" si="119"/>
        <v/>
      </c>
      <c r="F341" s="38" t="str">
        <f t="shared" si="120"/>
        <v/>
      </c>
      <c r="G341" s="39" t="str">
        <f t="shared" si="121"/>
        <v>0</v>
      </c>
      <c r="H341" s="40" t="str">
        <f t="shared" si="122"/>
        <v/>
      </c>
    </row>
    <row r="342" spans="2:8" s="42" customFormat="1" ht="15" x14ac:dyDescent="0.2">
      <c r="B342" s="36" t="s">
        <v>94</v>
      </c>
      <c r="C342" s="37">
        <v>18</v>
      </c>
      <c r="D342" s="37">
        <v>7</v>
      </c>
      <c r="E342" s="38">
        <f t="shared" si="119"/>
        <v>1.3824884792626729E-2</v>
      </c>
      <c r="F342" s="38">
        <f t="shared" si="120"/>
        <v>4.905395935529082E-3</v>
      </c>
      <c r="G342" s="39">
        <f t="shared" si="121"/>
        <v>-0.61111111111111116</v>
      </c>
      <c r="H342" s="40">
        <f t="shared" si="122"/>
        <v>-8.4485407066052232E-3</v>
      </c>
    </row>
    <row r="343" spans="2:8" s="42" customFormat="1" ht="15" x14ac:dyDescent="0.2">
      <c r="B343" s="36" t="s">
        <v>84</v>
      </c>
      <c r="C343" s="37">
        <v>6</v>
      </c>
      <c r="D343" s="37">
        <v>1</v>
      </c>
      <c r="E343" s="38">
        <f t="shared" si="119"/>
        <v>4.608294930875576E-3</v>
      </c>
      <c r="F343" s="38">
        <f t="shared" si="120"/>
        <v>7.0077084793272596E-4</v>
      </c>
      <c r="G343" s="39">
        <f t="shared" si="121"/>
        <v>-0.83333333333333337</v>
      </c>
      <c r="H343" s="40">
        <f t="shared" si="122"/>
        <v>-3.8402457757296467E-3</v>
      </c>
    </row>
    <row r="344" spans="2:8" s="42" customFormat="1" ht="15" x14ac:dyDescent="0.2">
      <c r="B344" s="36" t="s">
        <v>81</v>
      </c>
      <c r="C344" s="37">
        <v>0</v>
      </c>
      <c r="D344" s="37">
        <v>0</v>
      </c>
      <c r="E344" s="38" t="str">
        <f t="shared" si="119"/>
        <v/>
      </c>
      <c r="F344" s="38" t="str">
        <f t="shared" si="120"/>
        <v/>
      </c>
      <c r="G344" s="39" t="str">
        <f t="shared" si="121"/>
        <v>0</v>
      </c>
      <c r="H344" s="40" t="str">
        <f t="shared" si="122"/>
        <v/>
      </c>
    </row>
    <row r="345" spans="2:8" s="42" customFormat="1" ht="15" x14ac:dyDescent="0.2">
      <c r="B345" s="36" t="s">
        <v>90</v>
      </c>
      <c r="C345" s="37">
        <v>6</v>
      </c>
      <c r="D345" s="37">
        <v>6</v>
      </c>
      <c r="E345" s="38">
        <f t="shared" si="119"/>
        <v>4.608294930875576E-3</v>
      </c>
      <c r="F345" s="38">
        <f t="shared" si="120"/>
        <v>4.2046250875963564E-3</v>
      </c>
      <c r="G345" s="39">
        <f t="shared" si="121"/>
        <v>0</v>
      </c>
      <c r="H345" s="40">
        <f t="shared" si="122"/>
        <v>0</v>
      </c>
    </row>
    <row r="346" spans="2:8" s="42" customFormat="1" ht="15" x14ac:dyDescent="0.2">
      <c r="B346" s="36" t="s">
        <v>87</v>
      </c>
      <c r="C346" s="37">
        <v>7</v>
      </c>
      <c r="D346" s="37">
        <v>0</v>
      </c>
      <c r="E346" s="38">
        <f t="shared" si="119"/>
        <v>5.3763440860215058E-3</v>
      </c>
      <c r="F346" s="38" t="str">
        <f t="shared" si="120"/>
        <v/>
      </c>
      <c r="G346" s="39" t="str">
        <f t="shared" si="121"/>
        <v>0</v>
      </c>
      <c r="H346" s="40">
        <f t="shared" si="122"/>
        <v>0</v>
      </c>
    </row>
    <row r="347" spans="2:8" s="42" customFormat="1" ht="15" x14ac:dyDescent="0.2">
      <c r="B347" s="36" t="s">
        <v>82</v>
      </c>
      <c r="C347" s="37">
        <v>0</v>
      </c>
      <c r="D347" s="37">
        <v>0</v>
      </c>
      <c r="E347" s="38" t="str">
        <f t="shared" si="119"/>
        <v/>
      </c>
      <c r="F347" s="38" t="str">
        <f t="shared" si="120"/>
        <v/>
      </c>
      <c r="G347" s="39" t="str">
        <f t="shared" si="121"/>
        <v>0</v>
      </c>
      <c r="H347" s="40" t="str">
        <f t="shared" si="122"/>
        <v/>
      </c>
    </row>
    <row r="348" spans="2:8" s="42" customFormat="1" ht="15" x14ac:dyDescent="0.2">
      <c r="B348" s="36" t="s">
        <v>276</v>
      </c>
      <c r="C348" s="37">
        <v>0</v>
      </c>
      <c r="D348" s="37">
        <v>0</v>
      </c>
      <c r="E348" s="38" t="str">
        <f t="shared" si="119"/>
        <v/>
      </c>
      <c r="F348" s="38" t="str">
        <f t="shared" si="120"/>
        <v/>
      </c>
      <c r="G348" s="39" t="str">
        <f t="shared" si="121"/>
        <v>0</v>
      </c>
      <c r="H348" s="40" t="str">
        <f t="shared" si="122"/>
        <v/>
      </c>
    </row>
    <row r="349" spans="2:8" s="42" customFormat="1" ht="15" x14ac:dyDescent="0.2">
      <c r="B349" s="36" t="s">
        <v>277</v>
      </c>
      <c r="C349" s="37">
        <v>73</v>
      </c>
      <c r="D349" s="37">
        <v>72</v>
      </c>
      <c r="E349" s="38">
        <f t="shared" si="119"/>
        <v>5.606758832565284E-2</v>
      </c>
      <c r="F349" s="38">
        <f t="shared" si="120"/>
        <v>5.0455501051156273E-2</v>
      </c>
      <c r="G349" s="39">
        <f t="shared" si="121"/>
        <v>-1.3698630136986301E-2</v>
      </c>
      <c r="H349" s="40">
        <f t="shared" si="122"/>
        <v>-7.6804915514592923E-4</v>
      </c>
    </row>
    <row r="350" spans="2:8" s="42" customFormat="1" ht="15" x14ac:dyDescent="0.2">
      <c r="B350" s="36" t="s">
        <v>278</v>
      </c>
      <c r="C350" s="37">
        <v>4</v>
      </c>
      <c r="D350" s="37">
        <v>0</v>
      </c>
      <c r="E350" s="38">
        <f t="shared" si="119"/>
        <v>3.0721966205837174E-3</v>
      </c>
      <c r="F350" s="38" t="str">
        <f t="shared" si="120"/>
        <v/>
      </c>
      <c r="G350" s="39" t="str">
        <f t="shared" si="121"/>
        <v>0</v>
      </c>
      <c r="H350" s="40">
        <f t="shared" si="122"/>
        <v>0</v>
      </c>
    </row>
    <row r="351" spans="2:8" s="42" customFormat="1" ht="15" x14ac:dyDescent="0.2">
      <c r="B351" s="36" t="s">
        <v>86</v>
      </c>
      <c r="C351" s="37">
        <v>0</v>
      </c>
      <c r="D351" s="37">
        <v>0</v>
      </c>
      <c r="E351" s="38" t="str">
        <f t="shared" si="119"/>
        <v/>
      </c>
      <c r="F351" s="38" t="str">
        <f t="shared" si="120"/>
        <v/>
      </c>
      <c r="G351" s="39" t="str">
        <f t="shared" si="121"/>
        <v>0</v>
      </c>
      <c r="H351" s="40" t="str">
        <f t="shared" si="122"/>
        <v/>
      </c>
    </row>
    <row r="352" spans="2:8" s="42" customFormat="1" ht="15" x14ac:dyDescent="0.2">
      <c r="B352" s="36" t="s">
        <v>88</v>
      </c>
      <c r="C352" s="37">
        <v>6</v>
      </c>
      <c r="D352" s="37">
        <v>6</v>
      </c>
      <c r="E352" s="38">
        <f t="shared" si="119"/>
        <v>4.608294930875576E-3</v>
      </c>
      <c r="F352" s="38">
        <f t="shared" si="120"/>
        <v>4.2046250875963564E-3</v>
      </c>
      <c r="G352" s="39">
        <f t="shared" si="121"/>
        <v>0</v>
      </c>
      <c r="H352" s="40">
        <f t="shared" si="122"/>
        <v>0</v>
      </c>
    </row>
    <row r="353" spans="2:8" s="42" customFormat="1" ht="15" x14ac:dyDescent="0.2">
      <c r="B353" s="36" t="s">
        <v>279</v>
      </c>
      <c r="C353" s="37">
        <v>19</v>
      </c>
      <c r="D353" s="37">
        <v>15</v>
      </c>
      <c r="E353" s="38">
        <f t="shared" si="119"/>
        <v>1.4592933947772658E-2</v>
      </c>
      <c r="F353" s="38">
        <f t="shared" si="120"/>
        <v>1.051156271899089E-2</v>
      </c>
      <c r="G353" s="39">
        <f t="shared" si="121"/>
        <v>-0.21052631578947367</v>
      </c>
      <c r="H353" s="40">
        <f t="shared" si="122"/>
        <v>-3.0721966205837174E-3</v>
      </c>
    </row>
    <row r="354" spans="2:8" s="42" customFormat="1" ht="15" x14ac:dyDescent="0.2">
      <c r="B354" s="36" t="s">
        <v>99</v>
      </c>
      <c r="C354" s="37">
        <v>121</v>
      </c>
      <c r="D354" s="37">
        <v>3</v>
      </c>
      <c r="E354" s="38">
        <f t="shared" si="119"/>
        <v>9.2933947772657455E-2</v>
      </c>
      <c r="F354" s="38">
        <f t="shared" si="120"/>
        <v>2.1023125437981782E-3</v>
      </c>
      <c r="G354" s="39">
        <f t="shared" si="121"/>
        <v>-0.97520661157024791</v>
      </c>
      <c r="H354" s="40">
        <f t="shared" si="122"/>
        <v>-9.0629800307219663E-2</v>
      </c>
    </row>
    <row r="355" spans="2:8" s="42" customFormat="1" ht="15" x14ac:dyDescent="0.2">
      <c r="B355" s="36" t="s">
        <v>98</v>
      </c>
      <c r="C355" s="37">
        <v>1</v>
      </c>
      <c r="D355" s="37">
        <v>0</v>
      </c>
      <c r="E355" s="38">
        <f t="shared" si="119"/>
        <v>7.6804915514592934E-4</v>
      </c>
      <c r="F355" s="38" t="str">
        <f t="shared" si="120"/>
        <v/>
      </c>
      <c r="G355" s="39" t="str">
        <f t="shared" si="121"/>
        <v>0</v>
      </c>
      <c r="H355" s="40">
        <f t="shared" si="122"/>
        <v>0</v>
      </c>
    </row>
    <row r="356" spans="2:8" s="42" customFormat="1" ht="15" x14ac:dyDescent="0.2">
      <c r="B356" s="36" t="s">
        <v>83</v>
      </c>
      <c r="C356" s="37">
        <v>0</v>
      </c>
      <c r="D356" s="37">
        <v>0</v>
      </c>
      <c r="E356" s="38" t="str">
        <f t="shared" si="119"/>
        <v/>
      </c>
      <c r="F356" s="38" t="str">
        <f t="shared" si="120"/>
        <v/>
      </c>
      <c r="G356" s="39" t="str">
        <f t="shared" si="121"/>
        <v>0</v>
      </c>
      <c r="H356" s="40" t="str">
        <f t="shared" si="122"/>
        <v/>
      </c>
    </row>
    <row r="357" spans="2:8" s="42" customFormat="1" ht="15" x14ac:dyDescent="0.2">
      <c r="B357" s="36" t="s">
        <v>280</v>
      </c>
      <c r="C357" s="37">
        <v>0</v>
      </c>
      <c r="D357" s="37">
        <v>0</v>
      </c>
      <c r="E357" s="38" t="str">
        <f t="shared" si="119"/>
        <v/>
      </c>
      <c r="F357" s="38" t="str">
        <f t="shared" si="120"/>
        <v/>
      </c>
      <c r="G357" s="39" t="str">
        <f t="shared" si="121"/>
        <v>0</v>
      </c>
      <c r="H357" s="40" t="str">
        <f t="shared" si="122"/>
        <v/>
      </c>
    </row>
    <row r="358" spans="2:8" s="42" customFormat="1" ht="15" x14ac:dyDescent="0.2">
      <c r="B358" s="36" t="s">
        <v>371</v>
      </c>
      <c r="C358" s="37">
        <v>0</v>
      </c>
      <c r="D358" s="37">
        <v>1</v>
      </c>
      <c r="E358" s="38" t="str">
        <f t="shared" si="119"/>
        <v/>
      </c>
      <c r="F358" s="38">
        <f t="shared" si="120"/>
        <v>7.0077084793272596E-4</v>
      </c>
      <c r="G358" s="39" t="str">
        <f t="shared" si="121"/>
        <v>0</v>
      </c>
      <c r="H358" s="40" t="str">
        <f t="shared" si="122"/>
        <v/>
      </c>
    </row>
    <row r="359" spans="2:8" s="42" customFormat="1" ht="15" x14ac:dyDescent="0.2">
      <c r="B359" s="36" t="s">
        <v>372</v>
      </c>
      <c r="C359" s="37">
        <v>0</v>
      </c>
      <c r="D359" s="37">
        <v>0</v>
      </c>
      <c r="E359" s="38" t="str">
        <f t="shared" si="119"/>
        <v/>
      </c>
      <c r="F359" s="38" t="str">
        <f t="shared" si="120"/>
        <v/>
      </c>
      <c r="G359" s="39" t="str">
        <f t="shared" si="121"/>
        <v>0</v>
      </c>
      <c r="H359" s="40" t="str">
        <f t="shared" si="122"/>
        <v/>
      </c>
    </row>
    <row r="360" spans="2:8" s="42" customFormat="1" ht="15" x14ac:dyDescent="0.2">
      <c r="B360" s="36" t="s">
        <v>529</v>
      </c>
      <c r="C360" s="37">
        <v>0</v>
      </c>
      <c r="D360" s="37">
        <v>0</v>
      </c>
      <c r="E360" s="38" t="str">
        <f t="shared" si="119"/>
        <v/>
      </c>
      <c r="F360" s="38" t="str">
        <f t="shared" si="120"/>
        <v/>
      </c>
      <c r="G360" s="39" t="str">
        <f t="shared" si="121"/>
        <v>0</v>
      </c>
      <c r="H360" s="40" t="str">
        <f t="shared" si="122"/>
        <v/>
      </c>
    </row>
    <row r="361" spans="2:8" s="42" customFormat="1" ht="15" x14ac:dyDescent="0.2">
      <c r="B361" s="36" t="s">
        <v>530</v>
      </c>
      <c r="C361" s="37">
        <v>39</v>
      </c>
      <c r="D361" s="37">
        <v>13</v>
      </c>
      <c r="E361" s="38">
        <f t="shared" si="119"/>
        <v>2.9953917050691243E-2</v>
      </c>
      <c r="F361" s="38">
        <f t="shared" si="120"/>
        <v>9.1100210231254385E-3</v>
      </c>
      <c r="G361" s="39">
        <f t="shared" si="121"/>
        <v>-0.66666666666666663</v>
      </c>
      <c r="H361" s="40">
        <f t="shared" si="122"/>
        <v>-1.9969278033794162E-2</v>
      </c>
    </row>
    <row r="362" spans="2:8" s="42" customFormat="1" ht="15" x14ac:dyDescent="0.2">
      <c r="B362" s="36" t="s">
        <v>531</v>
      </c>
      <c r="C362" s="37">
        <v>0</v>
      </c>
      <c r="D362" s="37">
        <v>1</v>
      </c>
      <c r="E362" s="38" t="str">
        <f t="shared" si="119"/>
        <v/>
      </c>
      <c r="F362" s="38">
        <f t="shared" si="120"/>
        <v>7.0077084793272596E-4</v>
      </c>
      <c r="G362" s="39" t="str">
        <f t="shared" si="121"/>
        <v>0</v>
      </c>
      <c r="H362" s="40" t="str">
        <f t="shared" si="122"/>
        <v/>
      </c>
    </row>
    <row r="363" spans="2:8" s="42" customFormat="1" ht="15" x14ac:dyDescent="0.2">
      <c r="B363" s="36" t="s">
        <v>532</v>
      </c>
      <c r="C363" s="37">
        <v>0</v>
      </c>
      <c r="D363" s="37">
        <v>1</v>
      </c>
      <c r="E363" s="38" t="str">
        <f t="shared" si="119"/>
        <v/>
      </c>
      <c r="F363" s="38">
        <f t="shared" si="120"/>
        <v>7.0077084793272596E-4</v>
      </c>
      <c r="G363" s="39" t="str">
        <f t="shared" si="121"/>
        <v>0</v>
      </c>
      <c r="H363" s="40" t="str">
        <f t="shared" si="122"/>
        <v/>
      </c>
    </row>
    <row r="364" spans="2:8" s="42" customFormat="1" ht="15" x14ac:dyDescent="0.2">
      <c r="B364" s="36" t="s">
        <v>281</v>
      </c>
      <c r="C364" s="37">
        <v>0</v>
      </c>
      <c r="D364" s="37">
        <v>0</v>
      </c>
      <c r="E364" s="38" t="str">
        <f t="shared" si="119"/>
        <v/>
      </c>
      <c r="F364" s="38" t="str">
        <f t="shared" si="120"/>
        <v/>
      </c>
      <c r="G364" s="39" t="str">
        <f t="shared" si="121"/>
        <v>0</v>
      </c>
      <c r="H364" s="40" t="str">
        <f t="shared" si="122"/>
        <v/>
      </c>
    </row>
    <row r="365" spans="2:8" s="42" customFormat="1" ht="15" x14ac:dyDescent="0.2">
      <c r="B365" s="36" t="s">
        <v>282</v>
      </c>
      <c r="C365" s="37">
        <v>1</v>
      </c>
      <c r="D365" s="37">
        <v>1</v>
      </c>
      <c r="E365" s="38">
        <f t="shared" si="119"/>
        <v>7.6804915514592934E-4</v>
      </c>
      <c r="F365" s="38">
        <f t="shared" si="120"/>
        <v>7.0077084793272596E-4</v>
      </c>
      <c r="G365" s="39">
        <f t="shared" si="121"/>
        <v>0</v>
      </c>
      <c r="H365" s="40">
        <f t="shared" si="122"/>
        <v>0</v>
      </c>
    </row>
    <row r="366" spans="2:8" s="42" customFormat="1" ht="15" x14ac:dyDescent="0.2">
      <c r="B366" s="36" t="s">
        <v>533</v>
      </c>
      <c r="C366" s="37">
        <v>0</v>
      </c>
      <c r="D366" s="37">
        <v>0</v>
      </c>
      <c r="E366" s="38" t="str">
        <f t="shared" si="119"/>
        <v/>
      </c>
      <c r="F366" s="38" t="str">
        <f t="shared" si="120"/>
        <v/>
      </c>
      <c r="G366" s="39" t="str">
        <f t="shared" si="121"/>
        <v>0</v>
      </c>
      <c r="H366" s="40" t="str">
        <f t="shared" si="122"/>
        <v/>
      </c>
    </row>
    <row r="367" spans="2:8" s="42" customFormat="1" ht="15" x14ac:dyDescent="0.2">
      <c r="B367" s="36" t="s">
        <v>534</v>
      </c>
      <c r="C367" s="37">
        <v>172</v>
      </c>
      <c r="D367" s="37">
        <v>193</v>
      </c>
      <c r="E367" s="38">
        <f t="shared" si="119"/>
        <v>0.13210445468509985</v>
      </c>
      <c r="F367" s="38">
        <f t="shared" si="120"/>
        <v>0.13524877365101612</v>
      </c>
      <c r="G367" s="39">
        <f t="shared" si="121"/>
        <v>0.12209302325581395</v>
      </c>
      <c r="H367" s="40">
        <f t="shared" si="122"/>
        <v>1.6129032258064516E-2</v>
      </c>
    </row>
    <row r="368" spans="2:8" s="42" customFormat="1" ht="15" x14ac:dyDescent="0.2">
      <c r="B368" s="36" t="s">
        <v>108</v>
      </c>
      <c r="C368" s="37">
        <v>28</v>
      </c>
      <c r="D368" s="37">
        <v>20</v>
      </c>
      <c r="E368" s="38">
        <f t="shared" si="119"/>
        <v>2.1505376344086023E-2</v>
      </c>
      <c r="F368" s="38">
        <f t="shared" si="120"/>
        <v>1.401541695865452E-2</v>
      </c>
      <c r="G368" s="39">
        <f t="shared" si="121"/>
        <v>-0.2857142857142857</v>
      </c>
      <c r="H368" s="40">
        <f t="shared" si="122"/>
        <v>-6.1443932411674347E-3</v>
      </c>
    </row>
    <row r="369" spans="1:8" s="42" customFormat="1" ht="15" x14ac:dyDescent="0.2">
      <c r="B369" s="36" t="s">
        <v>101</v>
      </c>
      <c r="C369" s="37">
        <v>22</v>
      </c>
      <c r="D369" s="37">
        <v>42</v>
      </c>
      <c r="E369" s="38">
        <f t="shared" si="119"/>
        <v>1.6897081413210446E-2</v>
      </c>
      <c r="F369" s="38">
        <f t="shared" si="120"/>
        <v>2.9432375613174491E-2</v>
      </c>
      <c r="G369" s="39">
        <f t="shared" si="121"/>
        <v>0.90909090909090906</v>
      </c>
      <c r="H369" s="40">
        <f t="shared" si="122"/>
        <v>1.5360983102918587E-2</v>
      </c>
    </row>
    <row r="370" spans="1:8" s="42" customFormat="1" ht="15" x14ac:dyDescent="0.2">
      <c r="B370" s="36" t="s">
        <v>107</v>
      </c>
      <c r="C370" s="37">
        <v>60</v>
      </c>
      <c r="D370" s="37">
        <v>14</v>
      </c>
      <c r="E370" s="38">
        <f t="shared" si="119"/>
        <v>4.6082949308755762E-2</v>
      </c>
      <c r="F370" s="38">
        <f t="shared" si="120"/>
        <v>9.8107918710581641E-3</v>
      </c>
      <c r="G370" s="39">
        <f t="shared" si="121"/>
        <v>-0.76666666666666672</v>
      </c>
      <c r="H370" s="40">
        <f t="shared" si="122"/>
        <v>-3.5330261136712754E-2</v>
      </c>
    </row>
    <row r="371" spans="1:8" s="42" customFormat="1" ht="15" x14ac:dyDescent="0.2">
      <c r="B371" s="36" t="s">
        <v>110</v>
      </c>
      <c r="C371" s="37">
        <v>0</v>
      </c>
      <c r="D371" s="37">
        <v>0</v>
      </c>
      <c r="E371" s="38" t="str">
        <f t="shared" si="119"/>
        <v/>
      </c>
      <c r="F371" s="38" t="str">
        <f t="shared" si="120"/>
        <v/>
      </c>
      <c r="G371" s="39" t="str">
        <f t="shared" si="121"/>
        <v>0</v>
      </c>
      <c r="H371" s="40" t="str">
        <f t="shared" si="122"/>
        <v/>
      </c>
    </row>
    <row r="372" spans="1:8" s="42" customFormat="1" ht="15" x14ac:dyDescent="0.2">
      <c r="B372" s="36" t="s">
        <v>111</v>
      </c>
      <c r="C372" s="37">
        <v>0</v>
      </c>
      <c r="D372" s="37">
        <v>0</v>
      </c>
      <c r="E372" s="38" t="str">
        <f t="shared" si="119"/>
        <v/>
      </c>
      <c r="F372" s="38" t="str">
        <f t="shared" si="120"/>
        <v/>
      </c>
      <c r="G372" s="39" t="str">
        <f t="shared" si="121"/>
        <v>0</v>
      </c>
      <c r="H372" s="40" t="str">
        <f t="shared" si="122"/>
        <v/>
      </c>
    </row>
    <row r="373" spans="1:8" s="42" customFormat="1" ht="30" x14ac:dyDescent="0.2">
      <c r="B373" s="36" t="s">
        <v>283</v>
      </c>
      <c r="C373" s="37">
        <v>0</v>
      </c>
      <c r="D373" s="37">
        <v>0</v>
      </c>
      <c r="E373" s="38" t="str">
        <f t="shared" si="119"/>
        <v/>
      </c>
      <c r="F373" s="38" t="str">
        <f t="shared" si="120"/>
        <v/>
      </c>
      <c r="G373" s="39" t="str">
        <f t="shared" si="121"/>
        <v>0</v>
      </c>
      <c r="H373" s="40" t="str">
        <f t="shared" si="122"/>
        <v/>
      </c>
    </row>
    <row r="374" spans="1:8" s="42" customFormat="1" ht="15" x14ac:dyDescent="0.2">
      <c r="B374" s="36" t="s">
        <v>284</v>
      </c>
      <c r="C374" s="37">
        <v>1</v>
      </c>
      <c r="D374" s="37">
        <v>3</v>
      </c>
      <c r="E374" s="38">
        <f t="shared" si="119"/>
        <v>7.6804915514592934E-4</v>
      </c>
      <c r="F374" s="38">
        <f t="shared" si="120"/>
        <v>2.1023125437981782E-3</v>
      </c>
      <c r="G374" s="39">
        <f t="shared" si="121"/>
        <v>2</v>
      </c>
      <c r="H374" s="40">
        <f t="shared" si="122"/>
        <v>1.5360983102918587E-3</v>
      </c>
    </row>
    <row r="375" spans="1:8" s="42" customFormat="1" ht="15" x14ac:dyDescent="0.2">
      <c r="B375" s="36" t="s">
        <v>285</v>
      </c>
      <c r="C375" s="37">
        <v>10</v>
      </c>
      <c r="D375" s="37">
        <v>0</v>
      </c>
      <c r="E375" s="38">
        <f t="shared" si="119"/>
        <v>7.6804915514592934E-3</v>
      </c>
      <c r="F375" s="38" t="str">
        <f t="shared" si="120"/>
        <v/>
      </c>
      <c r="G375" s="39" t="str">
        <f t="shared" si="121"/>
        <v>0</v>
      </c>
      <c r="H375" s="40">
        <f t="shared" si="122"/>
        <v>0</v>
      </c>
    </row>
    <row r="376" spans="1:8" s="42" customFormat="1" ht="15" x14ac:dyDescent="0.2">
      <c r="B376" s="36" t="s">
        <v>100</v>
      </c>
      <c r="C376" s="37">
        <v>0</v>
      </c>
      <c r="D376" s="37">
        <v>2</v>
      </c>
      <c r="E376" s="38" t="str">
        <f t="shared" si="119"/>
        <v/>
      </c>
      <c r="F376" s="38">
        <f t="shared" si="120"/>
        <v>1.4015416958654519E-3</v>
      </c>
      <c r="G376" s="39" t="str">
        <f t="shared" si="121"/>
        <v>0</v>
      </c>
      <c r="H376" s="40" t="str">
        <f t="shared" si="122"/>
        <v/>
      </c>
    </row>
    <row r="377" spans="1:8" s="42" customFormat="1" ht="15" x14ac:dyDescent="0.2">
      <c r="B377" s="36" t="s">
        <v>286</v>
      </c>
      <c r="C377" s="37">
        <v>0</v>
      </c>
      <c r="D377" s="37">
        <v>0</v>
      </c>
      <c r="E377" s="38" t="str">
        <f t="shared" si="119"/>
        <v/>
      </c>
      <c r="F377" s="38" t="str">
        <f t="shared" si="120"/>
        <v/>
      </c>
      <c r="G377" s="39" t="str">
        <f t="shared" si="121"/>
        <v>0</v>
      </c>
      <c r="H377" s="40" t="str">
        <f t="shared" si="122"/>
        <v/>
      </c>
    </row>
    <row r="378" spans="1:8" s="42" customFormat="1" ht="15" x14ac:dyDescent="0.2">
      <c r="B378" s="36" t="s">
        <v>535</v>
      </c>
      <c r="C378" s="37">
        <v>3</v>
      </c>
      <c r="D378" s="37">
        <v>6</v>
      </c>
      <c r="E378" s="38">
        <f t="shared" si="119"/>
        <v>2.304147465437788E-3</v>
      </c>
      <c r="F378" s="38">
        <f t="shared" si="120"/>
        <v>4.2046250875963564E-3</v>
      </c>
      <c r="G378" s="39">
        <f t="shared" si="121"/>
        <v>1</v>
      </c>
      <c r="H378" s="40">
        <f t="shared" si="122"/>
        <v>2.304147465437788E-3</v>
      </c>
    </row>
    <row r="379" spans="1:8" s="42" customFormat="1" ht="15" x14ac:dyDescent="0.2">
      <c r="B379" s="36" t="s">
        <v>109</v>
      </c>
      <c r="C379" s="37">
        <v>14</v>
      </c>
      <c r="D379" s="37">
        <v>4</v>
      </c>
      <c r="E379" s="38">
        <f t="shared" si="119"/>
        <v>1.0752688172043012E-2</v>
      </c>
      <c r="F379" s="38">
        <f t="shared" si="120"/>
        <v>2.8030833917309038E-3</v>
      </c>
      <c r="G379" s="39">
        <f t="shared" si="121"/>
        <v>-0.7142857142857143</v>
      </c>
      <c r="H379" s="40">
        <f t="shared" si="122"/>
        <v>-7.6804915514592943E-3</v>
      </c>
    </row>
    <row r="380" spans="1:8" s="42" customFormat="1" ht="15" x14ac:dyDescent="0.2">
      <c r="B380" s="36" t="s">
        <v>287</v>
      </c>
      <c r="C380" s="37">
        <v>22</v>
      </c>
      <c r="D380" s="37">
        <v>31</v>
      </c>
      <c r="E380" s="38">
        <f t="shared" si="119"/>
        <v>1.6897081413210446E-2</v>
      </c>
      <c r="F380" s="38">
        <f t="shared" si="120"/>
        <v>2.1723896285914507E-2</v>
      </c>
      <c r="G380" s="39">
        <f t="shared" si="121"/>
        <v>0.40909090909090912</v>
      </c>
      <c r="H380" s="40">
        <f t="shared" si="122"/>
        <v>6.9124423963133645E-3</v>
      </c>
    </row>
    <row r="381" spans="1:8" s="42" customFormat="1" ht="15" x14ac:dyDescent="0.2">
      <c r="B381" s="36" t="s">
        <v>536</v>
      </c>
      <c r="C381" s="37">
        <v>0</v>
      </c>
      <c r="D381" s="37">
        <v>0</v>
      </c>
      <c r="E381" s="38" t="str">
        <f t="shared" si="119"/>
        <v/>
      </c>
      <c r="F381" s="38" t="str">
        <f t="shared" si="120"/>
        <v/>
      </c>
      <c r="G381" s="39" t="str">
        <f t="shared" si="121"/>
        <v>0</v>
      </c>
      <c r="H381" s="40" t="str">
        <f t="shared" si="122"/>
        <v/>
      </c>
    </row>
    <row r="382" spans="1:8" s="42" customFormat="1" ht="15" x14ac:dyDescent="0.2">
      <c r="B382" s="36" t="s">
        <v>103</v>
      </c>
      <c r="C382" s="37">
        <v>7</v>
      </c>
      <c r="D382" s="37">
        <v>3</v>
      </c>
      <c r="E382" s="38">
        <f t="shared" si="119"/>
        <v>5.3763440860215058E-3</v>
      </c>
      <c r="F382" s="38">
        <f t="shared" si="120"/>
        <v>2.1023125437981782E-3</v>
      </c>
      <c r="G382" s="39">
        <f t="shared" si="121"/>
        <v>-0.5714285714285714</v>
      </c>
      <c r="H382" s="40">
        <f t="shared" si="122"/>
        <v>-3.0721966205837174E-3</v>
      </c>
    </row>
    <row r="383" spans="1:8" s="42" customFormat="1" ht="15" x14ac:dyDescent="0.2">
      <c r="A383" s="45" t="s">
        <v>614</v>
      </c>
      <c r="B383" s="36" t="s">
        <v>593</v>
      </c>
      <c r="C383" s="37"/>
      <c r="D383" s="37">
        <v>0</v>
      </c>
      <c r="E383" s="38" t="str">
        <f t="shared" ref="E383" si="123">+IF(C383=0,"",C383/C$329)</f>
        <v/>
      </c>
      <c r="F383" s="38" t="str">
        <f t="shared" ref="F383" si="124">+IF(D383=0,"",D383/D$329)</f>
        <v/>
      </c>
      <c r="G383" s="39" t="str">
        <f t="shared" ref="G383" si="125">+IF(OR(AND(D383=0),(C383=0)),"0",((D383-C383)/C383))</f>
        <v>0</v>
      </c>
      <c r="H383" s="40" t="str">
        <f t="shared" ref="H383" si="126">+IF(OR(AND(E383=""),(G383="")),"",E383*G383)</f>
        <v/>
      </c>
    </row>
    <row r="384" spans="1:8" s="42" customFormat="1" ht="15" x14ac:dyDescent="0.2">
      <c r="B384" s="36" t="s">
        <v>288</v>
      </c>
      <c r="C384" s="37">
        <v>1</v>
      </c>
      <c r="D384" s="37">
        <v>0</v>
      </c>
      <c r="E384" s="38">
        <f t="shared" si="119"/>
        <v>7.6804915514592934E-4</v>
      </c>
      <c r="F384" s="38" t="str">
        <f t="shared" si="120"/>
        <v/>
      </c>
      <c r="G384" s="39" t="str">
        <f t="shared" si="121"/>
        <v>0</v>
      </c>
      <c r="H384" s="40">
        <f t="shared" si="122"/>
        <v>0</v>
      </c>
    </row>
    <row r="385" spans="1:8" s="42" customFormat="1" ht="15" x14ac:dyDescent="0.2">
      <c r="B385" s="36" t="s">
        <v>289</v>
      </c>
      <c r="C385" s="37">
        <v>0</v>
      </c>
      <c r="D385" s="37">
        <v>0</v>
      </c>
      <c r="E385" s="38" t="str">
        <f t="shared" si="119"/>
        <v/>
      </c>
      <c r="F385" s="38" t="str">
        <f t="shared" si="120"/>
        <v/>
      </c>
      <c r="G385" s="39" t="str">
        <f t="shared" si="121"/>
        <v>0</v>
      </c>
      <c r="H385" s="40" t="str">
        <f t="shared" si="122"/>
        <v/>
      </c>
    </row>
    <row r="386" spans="1:8" s="42" customFormat="1" ht="15" x14ac:dyDescent="0.2">
      <c r="B386" s="36" t="s">
        <v>537</v>
      </c>
      <c r="C386" s="37">
        <v>0</v>
      </c>
      <c r="D386" s="37">
        <v>0</v>
      </c>
      <c r="E386" s="38" t="str">
        <f t="shared" si="119"/>
        <v/>
      </c>
      <c r="F386" s="38" t="str">
        <f t="shared" si="120"/>
        <v/>
      </c>
      <c r="G386" s="39" t="str">
        <f t="shared" si="121"/>
        <v>0</v>
      </c>
      <c r="H386" s="40" t="str">
        <f t="shared" si="122"/>
        <v/>
      </c>
    </row>
    <row r="387" spans="1:8" s="42" customFormat="1" ht="15" x14ac:dyDescent="0.2">
      <c r="B387" s="36" t="s">
        <v>102</v>
      </c>
      <c r="C387" s="37">
        <v>0</v>
      </c>
      <c r="D387" s="37">
        <v>0</v>
      </c>
      <c r="E387" s="38" t="str">
        <f t="shared" si="119"/>
        <v/>
      </c>
      <c r="F387" s="38" t="str">
        <f t="shared" si="120"/>
        <v/>
      </c>
      <c r="G387" s="39" t="str">
        <f t="shared" si="121"/>
        <v>0</v>
      </c>
      <c r="H387" s="40" t="str">
        <f t="shared" si="122"/>
        <v/>
      </c>
    </row>
    <row r="388" spans="1:8" s="42" customFormat="1" ht="15" x14ac:dyDescent="0.2">
      <c r="B388" s="36" t="s">
        <v>290</v>
      </c>
      <c r="C388" s="37">
        <v>0</v>
      </c>
      <c r="D388" s="37">
        <v>0</v>
      </c>
      <c r="E388" s="38" t="str">
        <f t="shared" si="119"/>
        <v/>
      </c>
      <c r="F388" s="38" t="str">
        <f t="shared" si="120"/>
        <v/>
      </c>
      <c r="G388" s="39" t="str">
        <f t="shared" si="121"/>
        <v>0</v>
      </c>
      <c r="H388" s="40" t="str">
        <f t="shared" si="122"/>
        <v/>
      </c>
    </row>
    <row r="389" spans="1:8" s="42" customFormat="1" ht="15" x14ac:dyDescent="0.2">
      <c r="B389" s="36" t="s">
        <v>106</v>
      </c>
      <c r="C389" s="37">
        <v>0</v>
      </c>
      <c r="D389" s="37">
        <v>0</v>
      </c>
      <c r="E389" s="38" t="str">
        <f t="shared" si="119"/>
        <v/>
      </c>
      <c r="F389" s="38" t="str">
        <f t="shared" si="120"/>
        <v/>
      </c>
      <c r="G389" s="39" t="str">
        <f t="shared" si="121"/>
        <v>0</v>
      </c>
      <c r="H389" s="40" t="str">
        <f t="shared" si="122"/>
        <v/>
      </c>
    </row>
    <row r="390" spans="1:8" s="42" customFormat="1" ht="15" x14ac:dyDescent="0.2">
      <c r="B390" s="36" t="s">
        <v>105</v>
      </c>
      <c r="C390" s="37">
        <v>45</v>
      </c>
      <c r="D390" s="37">
        <v>123</v>
      </c>
      <c r="E390" s="38">
        <f t="shared" si="119"/>
        <v>3.4562211981566823E-2</v>
      </c>
      <c r="F390" s="38">
        <f t="shared" si="120"/>
        <v>8.61948142957253E-2</v>
      </c>
      <c r="G390" s="39">
        <f t="shared" si="121"/>
        <v>1.7333333333333334</v>
      </c>
      <c r="H390" s="40">
        <f t="shared" si="122"/>
        <v>5.9907834101382493E-2</v>
      </c>
    </row>
    <row r="391" spans="1:8" s="42" customFormat="1" ht="15" x14ac:dyDescent="0.2">
      <c r="B391" s="36" t="s">
        <v>538</v>
      </c>
      <c r="C391" s="37">
        <v>0</v>
      </c>
      <c r="D391" s="37">
        <v>0</v>
      </c>
      <c r="E391" s="38" t="str">
        <f t="shared" si="119"/>
        <v/>
      </c>
      <c r="F391" s="38" t="str">
        <f t="shared" si="120"/>
        <v/>
      </c>
      <c r="G391" s="39" t="str">
        <f t="shared" si="121"/>
        <v>0</v>
      </c>
      <c r="H391" s="40" t="str">
        <f t="shared" si="122"/>
        <v/>
      </c>
    </row>
    <row r="392" spans="1:8" s="42" customFormat="1" ht="15" x14ac:dyDescent="0.2">
      <c r="B392" s="36" t="s">
        <v>291</v>
      </c>
      <c r="C392" s="37">
        <v>0</v>
      </c>
      <c r="D392" s="37">
        <v>0</v>
      </c>
      <c r="E392" s="38" t="str">
        <f t="shared" si="119"/>
        <v/>
      </c>
      <c r="F392" s="38" t="str">
        <f t="shared" si="120"/>
        <v/>
      </c>
      <c r="G392" s="39" t="str">
        <f t="shared" si="121"/>
        <v>0</v>
      </c>
      <c r="H392" s="40" t="str">
        <f t="shared" si="122"/>
        <v/>
      </c>
    </row>
    <row r="393" spans="1:8" s="42" customFormat="1" ht="15" x14ac:dyDescent="0.2">
      <c r="B393" s="36" t="s">
        <v>292</v>
      </c>
      <c r="C393" s="37">
        <v>0</v>
      </c>
      <c r="D393" s="37">
        <v>0</v>
      </c>
      <c r="E393" s="38" t="str">
        <f t="shared" si="119"/>
        <v/>
      </c>
      <c r="F393" s="38" t="str">
        <f t="shared" si="120"/>
        <v/>
      </c>
      <c r="G393" s="39" t="str">
        <f t="shared" si="121"/>
        <v>0</v>
      </c>
      <c r="H393" s="40" t="str">
        <f t="shared" si="122"/>
        <v/>
      </c>
    </row>
    <row r="394" spans="1:8" s="42" customFormat="1" ht="15" x14ac:dyDescent="0.2">
      <c r="B394" s="36" t="s">
        <v>539</v>
      </c>
      <c r="C394" s="37">
        <v>5</v>
      </c>
      <c r="D394" s="37">
        <v>9</v>
      </c>
      <c r="E394" s="38">
        <f t="shared" si="119"/>
        <v>3.8402457757296467E-3</v>
      </c>
      <c r="F394" s="38">
        <f t="shared" si="120"/>
        <v>6.3069376313945342E-3</v>
      </c>
      <c r="G394" s="39">
        <f t="shared" si="121"/>
        <v>0.8</v>
      </c>
      <c r="H394" s="40">
        <f t="shared" si="122"/>
        <v>3.0721966205837174E-3</v>
      </c>
    </row>
    <row r="395" spans="1:8" s="42" customFormat="1" ht="15" x14ac:dyDescent="0.2">
      <c r="B395" s="36" t="s">
        <v>104</v>
      </c>
      <c r="C395" s="37">
        <v>22</v>
      </c>
      <c r="D395" s="37">
        <v>0</v>
      </c>
      <c r="E395" s="38">
        <f t="shared" si="119"/>
        <v>1.6897081413210446E-2</v>
      </c>
      <c r="F395" s="38" t="str">
        <f t="shared" si="120"/>
        <v/>
      </c>
      <c r="G395" s="39" t="str">
        <f t="shared" si="121"/>
        <v>0</v>
      </c>
      <c r="H395" s="40">
        <f t="shared" si="122"/>
        <v>0</v>
      </c>
    </row>
    <row r="396" spans="1:8" s="42" customFormat="1" ht="15" x14ac:dyDescent="0.2">
      <c r="B396" s="36" t="s">
        <v>540</v>
      </c>
      <c r="C396" s="37">
        <v>0</v>
      </c>
      <c r="D396" s="37">
        <v>0</v>
      </c>
      <c r="E396" s="38" t="str">
        <f t="shared" ref="E396:E468" si="127">+IF(C396=0,"",C396/C$329)</f>
        <v/>
      </c>
      <c r="F396" s="38" t="str">
        <f t="shared" ref="F396:F468" si="128">+IF(D396=0,"",D396/D$329)</f>
        <v/>
      </c>
      <c r="G396" s="39" t="str">
        <f t="shared" ref="G396:G468" si="129">+IF(OR(AND(D396=0),(C396=0)),"0",((D396-C396)/C396))</f>
        <v>0</v>
      </c>
      <c r="H396" s="40" t="str">
        <f t="shared" ref="H396:H468" si="130">+IF(OR(AND(E396=""),(G396="")),"",E396*G396)</f>
        <v/>
      </c>
    </row>
    <row r="397" spans="1:8" s="42" customFormat="1" ht="15" x14ac:dyDescent="0.2">
      <c r="B397" s="36" t="s">
        <v>293</v>
      </c>
      <c r="C397" s="37">
        <v>0</v>
      </c>
      <c r="D397" s="37">
        <v>0</v>
      </c>
      <c r="E397" s="38" t="str">
        <f t="shared" si="127"/>
        <v/>
      </c>
      <c r="F397" s="38" t="str">
        <f t="shared" si="128"/>
        <v/>
      </c>
      <c r="G397" s="39" t="str">
        <f t="shared" si="129"/>
        <v>0</v>
      </c>
      <c r="H397" s="40" t="str">
        <f t="shared" si="130"/>
        <v/>
      </c>
    </row>
    <row r="398" spans="1:8" s="42" customFormat="1" ht="15" x14ac:dyDescent="0.2">
      <c r="A398" s="45" t="s">
        <v>614</v>
      </c>
      <c r="B398" s="36" t="s">
        <v>594</v>
      </c>
      <c r="C398" s="37"/>
      <c r="D398" s="37">
        <v>0</v>
      </c>
      <c r="E398" s="38" t="str">
        <f t="shared" ref="E398:E400" si="131">+IF(C398=0,"",C398/C$329)</f>
        <v/>
      </c>
      <c r="F398" s="38" t="str">
        <f t="shared" ref="F398:F400" si="132">+IF(D398=0,"",D398/D$329)</f>
        <v/>
      </c>
      <c r="G398" s="39" t="str">
        <f t="shared" ref="G398:G400" si="133">+IF(OR(AND(D398=0),(C398=0)),"0",((D398-C398)/C398))</f>
        <v>0</v>
      </c>
      <c r="H398" s="40" t="str">
        <f t="shared" ref="H398:H400" si="134">+IF(OR(AND(E398=""),(G398="")),"",E398*G398)</f>
        <v/>
      </c>
    </row>
    <row r="399" spans="1:8" s="42" customFormat="1" ht="15" x14ac:dyDescent="0.2">
      <c r="A399" s="45" t="s">
        <v>614</v>
      </c>
      <c r="B399" s="36" t="s">
        <v>595</v>
      </c>
      <c r="C399" s="37"/>
      <c r="D399" s="37">
        <v>0</v>
      </c>
      <c r="E399" s="38" t="str">
        <f t="shared" si="131"/>
        <v/>
      </c>
      <c r="F399" s="38" t="str">
        <f t="shared" si="132"/>
        <v/>
      </c>
      <c r="G399" s="39" t="str">
        <f t="shared" si="133"/>
        <v>0</v>
      </c>
      <c r="H399" s="40" t="str">
        <f t="shared" si="134"/>
        <v/>
      </c>
    </row>
    <row r="400" spans="1:8" s="42" customFormat="1" ht="15" x14ac:dyDescent="0.2">
      <c r="A400" s="45" t="s">
        <v>614</v>
      </c>
      <c r="B400" s="36" t="s">
        <v>596</v>
      </c>
      <c r="C400" s="37"/>
      <c r="D400" s="37">
        <v>0</v>
      </c>
      <c r="E400" s="38" t="str">
        <f t="shared" si="131"/>
        <v/>
      </c>
      <c r="F400" s="38" t="str">
        <f t="shared" si="132"/>
        <v/>
      </c>
      <c r="G400" s="39" t="str">
        <f t="shared" si="133"/>
        <v>0</v>
      </c>
      <c r="H400" s="40" t="str">
        <f t="shared" si="134"/>
        <v/>
      </c>
    </row>
    <row r="401" spans="1:8" s="42" customFormat="1" ht="15" x14ac:dyDescent="0.2">
      <c r="B401" s="36" t="s">
        <v>294</v>
      </c>
      <c r="C401" s="37">
        <v>0</v>
      </c>
      <c r="D401" s="37">
        <v>0</v>
      </c>
      <c r="E401" s="38" t="str">
        <f t="shared" si="127"/>
        <v/>
      </c>
      <c r="F401" s="38" t="str">
        <f t="shared" si="128"/>
        <v/>
      </c>
      <c r="G401" s="39" t="str">
        <f t="shared" si="129"/>
        <v>0</v>
      </c>
      <c r="H401" s="40" t="str">
        <f t="shared" si="130"/>
        <v/>
      </c>
    </row>
    <row r="402" spans="1:8" s="42" customFormat="1" ht="15" x14ac:dyDescent="0.2">
      <c r="B402" s="36" t="s">
        <v>295</v>
      </c>
      <c r="C402" s="37">
        <v>2</v>
      </c>
      <c r="D402" s="37">
        <v>1</v>
      </c>
      <c r="E402" s="38">
        <f t="shared" si="127"/>
        <v>1.5360983102918587E-3</v>
      </c>
      <c r="F402" s="38">
        <f t="shared" si="128"/>
        <v>7.0077084793272596E-4</v>
      </c>
      <c r="G402" s="39">
        <f t="shared" si="129"/>
        <v>-0.5</v>
      </c>
      <c r="H402" s="40">
        <f t="shared" si="130"/>
        <v>-7.6804915514592934E-4</v>
      </c>
    </row>
    <row r="403" spans="1:8" s="42" customFormat="1" ht="15" x14ac:dyDescent="0.2">
      <c r="B403" s="36" t="s">
        <v>541</v>
      </c>
      <c r="C403" s="37">
        <v>0</v>
      </c>
      <c r="D403" s="37">
        <v>0</v>
      </c>
      <c r="E403" s="38" t="str">
        <f t="shared" si="127"/>
        <v/>
      </c>
      <c r="F403" s="38" t="str">
        <f t="shared" si="128"/>
        <v/>
      </c>
      <c r="G403" s="39" t="str">
        <f t="shared" si="129"/>
        <v>0</v>
      </c>
      <c r="H403" s="40" t="str">
        <f t="shared" si="130"/>
        <v/>
      </c>
    </row>
    <row r="404" spans="1:8" s="42" customFormat="1" ht="30" x14ac:dyDescent="0.2">
      <c r="B404" s="36" t="s">
        <v>296</v>
      </c>
      <c r="C404" s="37">
        <v>0</v>
      </c>
      <c r="D404" s="37">
        <v>0</v>
      </c>
      <c r="E404" s="38" t="str">
        <f t="shared" si="127"/>
        <v/>
      </c>
      <c r="F404" s="38" t="str">
        <f t="shared" si="128"/>
        <v/>
      </c>
      <c r="G404" s="39" t="str">
        <f t="shared" si="129"/>
        <v>0</v>
      </c>
      <c r="H404" s="40" t="str">
        <f t="shared" si="130"/>
        <v/>
      </c>
    </row>
    <row r="405" spans="1:8" s="42" customFormat="1" ht="15" x14ac:dyDescent="0.2">
      <c r="B405" s="36" t="s">
        <v>542</v>
      </c>
      <c r="C405" s="37">
        <v>0</v>
      </c>
      <c r="D405" s="37">
        <v>0</v>
      </c>
      <c r="E405" s="38" t="str">
        <f t="shared" si="127"/>
        <v/>
      </c>
      <c r="F405" s="38" t="str">
        <f t="shared" si="128"/>
        <v/>
      </c>
      <c r="G405" s="39" t="str">
        <f t="shared" si="129"/>
        <v>0</v>
      </c>
      <c r="H405" s="40" t="str">
        <f t="shared" si="130"/>
        <v/>
      </c>
    </row>
    <row r="406" spans="1:8" s="42" customFormat="1" ht="15" x14ac:dyDescent="0.2">
      <c r="A406" s="45" t="s">
        <v>614</v>
      </c>
      <c r="B406" s="36" t="s">
        <v>601</v>
      </c>
      <c r="C406" s="37"/>
      <c r="D406" s="37">
        <v>0</v>
      </c>
      <c r="E406" s="38" t="str">
        <f t="shared" ref="E406" si="135">+IF(C406=0,"",C406/C$329)</f>
        <v/>
      </c>
      <c r="F406" s="38" t="str">
        <f t="shared" ref="F406" si="136">+IF(D406=0,"",D406/D$329)</f>
        <v/>
      </c>
      <c r="G406" s="39" t="str">
        <f t="shared" ref="G406" si="137">+IF(OR(AND(D406=0),(C406=0)),"0",((D406-C406)/C406))</f>
        <v>0</v>
      </c>
      <c r="H406" s="40" t="str">
        <f t="shared" ref="H406" si="138">+IF(OR(AND(E406=""),(G406="")),"",E406*G406)</f>
        <v/>
      </c>
    </row>
    <row r="407" spans="1:8" s="42" customFormat="1" ht="15" x14ac:dyDescent="0.2">
      <c r="B407" s="36" t="s">
        <v>297</v>
      </c>
      <c r="C407" s="37">
        <v>0</v>
      </c>
      <c r="D407" s="37">
        <v>0</v>
      </c>
      <c r="E407" s="38" t="str">
        <f t="shared" si="127"/>
        <v/>
      </c>
      <c r="F407" s="38" t="str">
        <f t="shared" si="128"/>
        <v/>
      </c>
      <c r="G407" s="39" t="str">
        <f t="shared" si="129"/>
        <v>0</v>
      </c>
      <c r="H407" s="40" t="str">
        <f t="shared" si="130"/>
        <v/>
      </c>
    </row>
    <row r="408" spans="1:8" s="42" customFormat="1" ht="15" x14ac:dyDescent="0.2">
      <c r="B408" s="36" t="s">
        <v>298</v>
      </c>
      <c r="C408" s="37">
        <v>3</v>
      </c>
      <c r="D408" s="37">
        <v>0</v>
      </c>
      <c r="E408" s="38">
        <f t="shared" si="127"/>
        <v>2.304147465437788E-3</v>
      </c>
      <c r="F408" s="38" t="str">
        <f t="shared" si="128"/>
        <v/>
      </c>
      <c r="G408" s="39" t="str">
        <f t="shared" si="129"/>
        <v>0</v>
      </c>
      <c r="H408" s="40">
        <f t="shared" si="130"/>
        <v>0</v>
      </c>
    </row>
    <row r="409" spans="1:8" s="42" customFormat="1" ht="15" x14ac:dyDescent="0.2">
      <c r="B409" s="36" t="s">
        <v>299</v>
      </c>
      <c r="C409" s="37">
        <v>0</v>
      </c>
      <c r="D409" s="37">
        <v>19</v>
      </c>
      <c r="E409" s="38" t="str">
        <f t="shared" si="127"/>
        <v/>
      </c>
      <c r="F409" s="38">
        <f t="shared" si="128"/>
        <v>1.3314646110721794E-2</v>
      </c>
      <c r="G409" s="39" t="str">
        <f t="shared" si="129"/>
        <v>0</v>
      </c>
      <c r="H409" s="40" t="str">
        <f t="shared" si="130"/>
        <v/>
      </c>
    </row>
    <row r="410" spans="1:8" s="42" customFormat="1" ht="15" x14ac:dyDescent="0.2">
      <c r="B410" s="36" t="s">
        <v>113</v>
      </c>
      <c r="C410" s="37">
        <v>7</v>
      </c>
      <c r="D410" s="37">
        <v>0</v>
      </c>
      <c r="E410" s="38">
        <f t="shared" si="127"/>
        <v>5.3763440860215058E-3</v>
      </c>
      <c r="F410" s="38" t="str">
        <f t="shared" si="128"/>
        <v/>
      </c>
      <c r="G410" s="39" t="str">
        <f t="shared" si="129"/>
        <v>0</v>
      </c>
      <c r="H410" s="40">
        <f t="shared" si="130"/>
        <v>0</v>
      </c>
    </row>
    <row r="411" spans="1:8" s="42" customFormat="1" ht="15" x14ac:dyDescent="0.2">
      <c r="B411" s="36" t="s">
        <v>114</v>
      </c>
      <c r="C411" s="37">
        <v>0</v>
      </c>
      <c r="D411" s="37">
        <v>0</v>
      </c>
      <c r="E411" s="38" t="str">
        <f t="shared" si="127"/>
        <v/>
      </c>
      <c r="F411" s="38" t="str">
        <f t="shared" si="128"/>
        <v/>
      </c>
      <c r="G411" s="39" t="str">
        <f t="shared" si="129"/>
        <v>0</v>
      </c>
      <c r="H411" s="40" t="str">
        <f t="shared" si="130"/>
        <v/>
      </c>
    </row>
    <row r="412" spans="1:8" s="42" customFormat="1" ht="15" x14ac:dyDescent="0.2">
      <c r="B412" s="36" t="s">
        <v>115</v>
      </c>
      <c r="C412" s="37">
        <v>19</v>
      </c>
      <c r="D412" s="37">
        <v>2</v>
      </c>
      <c r="E412" s="38">
        <f t="shared" si="127"/>
        <v>1.4592933947772658E-2</v>
      </c>
      <c r="F412" s="38">
        <f t="shared" si="128"/>
        <v>1.4015416958654519E-3</v>
      </c>
      <c r="G412" s="39">
        <f t="shared" si="129"/>
        <v>-0.89473684210526316</v>
      </c>
      <c r="H412" s="40">
        <f t="shared" si="130"/>
        <v>-1.30568356374808E-2</v>
      </c>
    </row>
    <row r="413" spans="1:8" s="42" customFormat="1" ht="15" x14ac:dyDescent="0.2">
      <c r="B413" s="36" t="s">
        <v>300</v>
      </c>
      <c r="C413" s="37">
        <v>0</v>
      </c>
      <c r="D413" s="37">
        <v>0</v>
      </c>
      <c r="E413" s="38" t="str">
        <f t="shared" si="127"/>
        <v/>
      </c>
      <c r="F413" s="38" t="str">
        <f t="shared" si="128"/>
        <v/>
      </c>
      <c r="G413" s="39" t="str">
        <f t="shared" si="129"/>
        <v>0</v>
      </c>
      <c r="H413" s="40" t="str">
        <f t="shared" si="130"/>
        <v/>
      </c>
    </row>
    <row r="414" spans="1:8" s="42" customFormat="1" ht="15" x14ac:dyDescent="0.2">
      <c r="A414" s="45" t="s">
        <v>614</v>
      </c>
      <c r="B414" s="36" t="s">
        <v>602</v>
      </c>
      <c r="C414" s="37"/>
      <c r="D414" s="37">
        <v>0</v>
      </c>
      <c r="E414" s="38" t="str">
        <f t="shared" ref="E414:E415" si="139">+IF(C414=0,"",C414/C$329)</f>
        <v/>
      </c>
      <c r="F414" s="38" t="str">
        <f t="shared" ref="F414:F415" si="140">+IF(D414=0,"",D414/D$329)</f>
        <v/>
      </c>
      <c r="G414" s="39" t="str">
        <f t="shared" ref="G414:G415" si="141">+IF(OR(AND(D414=0),(C414=0)),"0",((D414-C414)/C414))</f>
        <v>0</v>
      </c>
      <c r="H414" s="40" t="str">
        <f t="shared" ref="H414:H415" si="142">+IF(OR(AND(E414=""),(G414="")),"",E414*G414)</f>
        <v/>
      </c>
    </row>
    <row r="415" spans="1:8" s="42" customFormat="1" ht="15" x14ac:dyDescent="0.2">
      <c r="A415" s="45" t="s">
        <v>614</v>
      </c>
      <c r="B415" s="36" t="s">
        <v>603</v>
      </c>
      <c r="C415" s="37"/>
      <c r="D415" s="37">
        <v>0</v>
      </c>
      <c r="E415" s="38" t="str">
        <f t="shared" si="139"/>
        <v/>
      </c>
      <c r="F415" s="38" t="str">
        <f t="shared" si="140"/>
        <v/>
      </c>
      <c r="G415" s="39" t="str">
        <f t="shared" si="141"/>
        <v>0</v>
      </c>
      <c r="H415" s="40" t="str">
        <f t="shared" si="142"/>
        <v/>
      </c>
    </row>
    <row r="416" spans="1:8" s="42" customFormat="1" ht="15" x14ac:dyDescent="0.2">
      <c r="B416" s="36" t="s">
        <v>112</v>
      </c>
      <c r="C416" s="37">
        <v>0</v>
      </c>
      <c r="D416" s="37">
        <v>0</v>
      </c>
      <c r="E416" s="38" t="str">
        <f t="shared" si="127"/>
        <v/>
      </c>
      <c r="F416" s="38" t="str">
        <f t="shared" si="128"/>
        <v/>
      </c>
      <c r="G416" s="39" t="str">
        <f t="shared" si="129"/>
        <v>0</v>
      </c>
      <c r="H416" s="40" t="str">
        <f t="shared" si="130"/>
        <v/>
      </c>
    </row>
    <row r="417" spans="1:8" s="42" customFormat="1" ht="15" x14ac:dyDescent="0.2">
      <c r="A417" s="45" t="s">
        <v>614</v>
      </c>
      <c r="B417" s="36" t="s">
        <v>604</v>
      </c>
      <c r="C417" s="37"/>
      <c r="D417" s="37">
        <v>0</v>
      </c>
      <c r="E417" s="38" t="str">
        <f t="shared" ref="E417:E419" si="143">+IF(C417=0,"",C417/C$329)</f>
        <v/>
      </c>
      <c r="F417" s="38" t="str">
        <f t="shared" ref="F417:F419" si="144">+IF(D417=0,"",D417/D$329)</f>
        <v/>
      </c>
      <c r="G417" s="39" t="str">
        <f t="shared" ref="G417:G419" si="145">+IF(OR(AND(D417=0),(C417=0)),"0",((D417-C417)/C417))</f>
        <v>0</v>
      </c>
      <c r="H417" s="40" t="str">
        <f t="shared" ref="H417:H419" si="146">+IF(OR(AND(E417=""),(G417="")),"",E417*G417)</f>
        <v/>
      </c>
    </row>
    <row r="418" spans="1:8" s="42" customFormat="1" ht="15" x14ac:dyDescent="0.2">
      <c r="A418" s="45" t="s">
        <v>614</v>
      </c>
      <c r="B418" s="36" t="s">
        <v>605</v>
      </c>
      <c r="C418" s="37"/>
      <c r="D418" s="37">
        <v>0</v>
      </c>
      <c r="E418" s="38" t="str">
        <f t="shared" si="143"/>
        <v/>
      </c>
      <c r="F418" s="38" t="str">
        <f t="shared" si="144"/>
        <v/>
      </c>
      <c r="G418" s="39" t="str">
        <f t="shared" si="145"/>
        <v>0</v>
      </c>
      <c r="H418" s="40" t="str">
        <f t="shared" si="146"/>
        <v/>
      </c>
    </row>
    <row r="419" spans="1:8" s="42" customFormat="1" ht="15" x14ac:dyDescent="0.2">
      <c r="A419" s="45" t="s">
        <v>614</v>
      </c>
      <c r="B419" s="36" t="s">
        <v>606</v>
      </c>
      <c r="C419" s="37"/>
      <c r="D419" s="37">
        <v>0</v>
      </c>
      <c r="E419" s="38" t="str">
        <f t="shared" si="143"/>
        <v/>
      </c>
      <c r="F419" s="38" t="str">
        <f t="shared" si="144"/>
        <v/>
      </c>
      <c r="G419" s="39" t="str">
        <f t="shared" si="145"/>
        <v>0</v>
      </c>
      <c r="H419" s="40" t="str">
        <f t="shared" si="146"/>
        <v/>
      </c>
    </row>
    <row r="420" spans="1:8" s="42" customFormat="1" ht="15" x14ac:dyDescent="0.2">
      <c r="B420" s="36" t="s">
        <v>543</v>
      </c>
      <c r="C420" s="37">
        <v>1</v>
      </c>
      <c r="D420" s="37">
        <v>0</v>
      </c>
      <c r="E420" s="38">
        <f t="shared" si="127"/>
        <v>7.6804915514592934E-4</v>
      </c>
      <c r="F420" s="38" t="str">
        <f t="shared" si="128"/>
        <v/>
      </c>
      <c r="G420" s="39" t="str">
        <f t="shared" si="129"/>
        <v>0</v>
      </c>
      <c r="H420" s="40">
        <f t="shared" si="130"/>
        <v>0</v>
      </c>
    </row>
    <row r="421" spans="1:8" s="42" customFormat="1" ht="15" x14ac:dyDescent="0.2">
      <c r="B421" s="36" t="s">
        <v>119</v>
      </c>
      <c r="C421" s="37">
        <v>0</v>
      </c>
      <c r="D421" s="37">
        <v>0</v>
      </c>
      <c r="E421" s="38" t="str">
        <f t="shared" si="127"/>
        <v/>
      </c>
      <c r="F421" s="38" t="str">
        <f t="shared" si="128"/>
        <v/>
      </c>
      <c r="G421" s="39" t="str">
        <f t="shared" si="129"/>
        <v>0</v>
      </c>
      <c r="H421" s="40" t="str">
        <f t="shared" si="130"/>
        <v/>
      </c>
    </row>
    <row r="422" spans="1:8" s="42" customFormat="1" ht="15" x14ac:dyDescent="0.2">
      <c r="B422" s="36" t="s">
        <v>128</v>
      </c>
      <c r="C422" s="37">
        <v>0</v>
      </c>
      <c r="D422" s="37">
        <v>0</v>
      </c>
      <c r="E422" s="38" t="str">
        <f t="shared" si="127"/>
        <v/>
      </c>
      <c r="F422" s="38" t="str">
        <f t="shared" si="128"/>
        <v/>
      </c>
      <c r="G422" s="39" t="str">
        <f t="shared" si="129"/>
        <v>0</v>
      </c>
      <c r="H422" s="40" t="str">
        <f t="shared" si="130"/>
        <v/>
      </c>
    </row>
    <row r="423" spans="1:8" s="42" customFormat="1" ht="15" x14ac:dyDescent="0.2">
      <c r="B423" s="36" t="s">
        <v>127</v>
      </c>
      <c r="C423" s="37">
        <v>62</v>
      </c>
      <c r="D423" s="37">
        <v>23</v>
      </c>
      <c r="E423" s="38">
        <f t="shared" si="127"/>
        <v>4.7619047619047616E-2</v>
      </c>
      <c r="F423" s="38">
        <f t="shared" si="128"/>
        <v>1.6117729502452698E-2</v>
      </c>
      <c r="G423" s="39">
        <f t="shared" si="129"/>
        <v>-0.62903225806451613</v>
      </c>
      <c r="H423" s="40">
        <f t="shared" si="130"/>
        <v>-2.9953917050691243E-2</v>
      </c>
    </row>
    <row r="424" spans="1:8" s="42" customFormat="1" ht="15" x14ac:dyDescent="0.2">
      <c r="B424" s="36" t="s">
        <v>301</v>
      </c>
      <c r="C424" s="37">
        <v>6</v>
      </c>
      <c r="D424" s="37">
        <v>0</v>
      </c>
      <c r="E424" s="38">
        <f t="shared" si="127"/>
        <v>4.608294930875576E-3</v>
      </c>
      <c r="F424" s="38" t="str">
        <f t="shared" si="128"/>
        <v/>
      </c>
      <c r="G424" s="39" t="str">
        <f t="shared" si="129"/>
        <v>0</v>
      </c>
      <c r="H424" s="40">
        <f t="shared" si="130"/>
        <v>0</v>
      </c>
    </row>
    <row r="425" spans="1:8" s="42" customFormat="1" ht="15" x14ac:dyDescent="0.2">
      <c r="B425" s="36" t="s">
        <v>544</v>
      </c>
      <c r="C425" s="37">
        <v>30</v>
      </c>
      <c r="D425" s="37">
        <v>15</v>
      </c>
      <c r="E425" s="38">
        <f t="shared" si="127"/>
        <v>2.3041474654377881E-2</v>
      </c>
      <c r="F425" s="38">
        <f t="shared" si="128"/>
        <v>1.051156271899089E-2</v>
      </c>
      <c r="G425" s="39">
        <f t="shared" si="129"/>
        <v>-0.5</v>
      </c>
      <c r="H425" s="40">
        <f t="shared" si="130"/>
        <v>-1.1520737327188941E-2</v>
      </c>
    </row>
    <row r="426" spans="1:8" s="42" customFormat="1" ht="30" x14ac:dyDescent="0.2">
      <c r="B426" s="36" t="s">
        <v>545</v>
      </c>
      <c r="C426" s="37">
        <v>7</v>
      </c>
      <c r="D426" s="37">
        <v>1</v>
      </c>
      <c r="E426" s="38">
        <f t="shared" si="127"/>
        <v>5.3763440860215058E-3</v>
      </c>
      <c r="F426" s="38">
        <f t="shared" si="128"/>
        <v>7.0077084793272596E-4</v>
      </c>
      <c r="G426" s="39">
        <f t="shared" si="129"/>
        <v>-0.8571428571428571</v>
      </c>
      <c r="H426" s="40">
        <f t="shared" si="130"/>
        <v>-4.608294930875576E-3</v>
      </c>
    </row>
    <row r="427" spans="1:8" s="42" customFormat="1" ht="15" x14ac:dyDescent="0.2">
      <c r="B427" s="36" t="s">
        <v>546</v>
      </c>
      <c r="C427" s="37">
        <v>0</v>
      </c>
      <c r="D427" s="37">
        <v>0</v>
      </c>
      <c r="E427" s="38" t="str">
        <f t="shared" si="127"/>
        <v/>
      </c>
      <c r="F427" s="38" t="str">
        <f t="shared" si="128"/>
        <v/>
      </c>
      <c r="G427" s="39" t="str">
        <f t="shared" si="129"/>
        <v>0</v>
      </c>
      <c r="H427" s="40" t="str">
        <f t="shared" si="130"/>
        <v/>
      </c>
    </row>
    <row r="428" spans="1:8" s="42" customFormat="1" ht="15" x14ac:dyDescent="0.2">
      <c r="B428" s="36" t="s">
        <v>123</v>
      </c>
      <c r="C428" s="37">
        <v>8</v>
      </c>
      <c r="D428" s="37">
        <v>3</v>
      </c>
      <c r="E428" s="38">
        <f t="shared" si="127"/>
        <v>6.1443932411674347E-3</v>
      </c>
      <c r="F428" s="38">
        <f t="shared" si="128"/>
        <v>2.1023125437981782E-3</v>
      </c>
      <c r="G428" s="39">
        <f t="shared" si="129"/>
        <v>-0.625</v>
      </c>
      <c r="H428" s="40">
        <f t="shared" si="130"/>
        <v>-3.8402457757296467E-3</v>
      </c>
    </row>
    <row r="429" spans="1:8" s="42" customFormat="1" ht="15" x14ac:dyDescent="0.2">
      <c r="B429" s="36" t="s">
        <v>302</v>
      </c>
      <c r="C429" s="37">
        <v>0</v>
      </c>
      <c r="D429" s="37">
        <v>0</v>
      </c>
      <c r="E429" s="38" t="str">
        <f t="shared" si="127"/>
        <v/>
      </c>
      <c r="F429" s="38" t="str">
        <f t="shared" si="128"/>
        <v/>
      </c>
      <c r="G429" s="39" t="str">
        <f t="shared" si="129"/>
        <v>0</v>
      </c>
      <c r="H429" s="40" t="str">
        <f t="shared" si="130"/>
        <v/>
      </c>
    </row>
    <row r="430" spans="1:8" s="42" customFormat="1" ht="15" x14ac:dyDescent="0.2">
      <c r="B430" s="36" t="s">
        <v>124</v>
      </c>
      <c r="C430" s="37">
        <v>60</v>
      </c>
      <c r="D430" s="37">
        <v>10</v>
      </c>
      <c r="E430" s="38">
        <f t="shared" si="127"/>
        <v>4.6082949308755762E-2</v>
      </c>
      <c r="F430" s="38">
        <f t="shared" si="128"/>
        <v>7.0077084793272598E-3</v>
      </c>
      <c r="G430" s="39">
        <f t="shared" si="129"/>
        <v>-0.83333333333333337</v>
      </c>
      <c r="H430" s="40">
        <f t="shared" si="130"/>
        <v>-3.840245775729647E-2</v>
      </c>
    </row>
    <row r="431" spans="1:8" s="42" customFormat="1" ht="15" x14ac:dyDescent="0.2">
      <c r="B431" s="36" t="s">
        <v>409</v>
      </c>
      <c r="C431" s="37">
        <v>2</v>
      </c>
      <c r="D431" s="37">
        <v>0</v>
      </c>
      <c r="E431" s="38">
        <f t="shared" si="127"/>
        <v>1.5360983102918587E-3</v>
      </c>
      <c r="F431" s="38" t="str">
        <f t="shared" si="128"/>
        <v/>
      </c>
      <c r="G431" s="39" t="str">
        <f t="shared" si="129"/>
        <v>0</v>
      </c>
      <c r="H431" s="40">
        <f t="shared" si="130"/>
        <v>0</v>
      </c>
    </row>
    <row r="432" spans="1:8" s="42" customFormat="1" ht="15" x14ac:dyDescent="0.2">
      <c r="B432" s="36" t="s">
        <v>122</v>
      </c>
      <c r="C432" s="37">
        <v>4</v>
      </c>
      <c r="D432" s="37">
        <v>24</v>
      </c>
      <c r="E432" s="38">
        <f t="shared" si="127"/>
        <v>3.0721966205837174E-3</v>
      </c>
      <c r="F432" s="38">
        <f t="shared" si="128"/>
        <v>1.6818500350385426E-2</v>
      </c>
      <c r="G432" s="39">
        <f t="shared" si="129"/>
        <v>5</v>
      </c>
      <c r="H432" s="40">
        <f t="shared" si="130"/>
        <v>1.5360983102918587E-2</v>
      </c>
    </row>
    <row r="433" spans="2:8" s="42" customFormat="1" ht="15" x14ac:dyDescent="0.2">
      <c r="B433" s="36" t="s">
        <v>303</v>
      </c>
      <c r="C433" s="37">
        <v>0</v>
      </c>
      <c r="D433" s="37">
        <v>1</v>
      </c>
      <c r="E433" s="38" t="str">
        <f t="shared" si="127"/>
        <v/>
      </c>
      <c r="F433" s="38">
        <f t="shared" si="128"/>
        <v>7.0077084793272596E-4</v>
      </c>
      <c r="G433" s="39" t="str">
        <f t="shared" si="129"/>
        <v>0</v>
      </c>
      <c r="H433" s="40" t="str">
        <f t="shared" si="130"/>
        <v/>
      </c>
    </row>
    <row r="434" spans="2:8" s="42" customFormat="1" ht="15" x14ac:dyDescent="0.2">
      <c r="B434" s="36" t="s">
        <v>121</v>
      </c>
      <c r="C434" s="37">
        <v>0</v>
      </c>
      <c r="D434" s="37">
        <v>2</v>
      </c>
      <c r="E434" s="38" t="str">
        <f t="shared" si="127"/>
        <v/>
      </c>
      <c r="F434" s="38">
        <f t="shared" si="128"/>
        <v>1.4015416958654519E-3</v>
      </c>
      <c r="G434" s="39" t="str">
        <f t="shared" si="129"/>
        <v>0</v>
      </c>
      <c r="H434" s="40" t="str">
        <f t="shared" si="130"/>
        <v/>
      </c>
    </row>
    <row r="435" spans="2:8" s="42" customFormat="1" ht="15" x14ac:dyDescent="0.2">
      <c r="B435" s="36" t="s">
        <v>373</v>
      </c>
      <c r="C435" s="37">
        <v>0</v>
      </c>
      <c r="D435" s="37">
        <v>0</v>
      </c>
      <c r="E435" s="38" t="str">
        <f t="shared" si="127"/>
        <v/>
      </c>
      <c r="F435" s="38" t="str">
        <f t="shared" si="128"/>
        <v/>
      </c>
      <c r="G435" s="39" t="str">
        <f t="shared" si="129"/>
        <v>0</v>
      </c>
      <c r="H435" s="40" t="str">
        <f t="shared" si="130"/>
        <v/>
      </c>
    </row>
    <row r="436" spans="2:8" s="42" customFormat="1" ht="15" x14ac:dyDescent="0.2">
      <c r="B436" s="36" t="s">
        <v>131</v>
      </c>
      <c r="C436" s="37">
        <v>3</v>
      </c>
      <c r="D436" s="37">
        <v>1</v>
      </c>
      <c r="E436" s="38">
        <f t="shared" si="127"/>
        <v>2.304147465437788E-3</v>
      </c>
      <c r="F436" s="38">
        <f t="shared" si="128"/>
        <v>7.0077084793272596E-4</v>
      </c>
      <c r="G436" s="39">
        <f t="shared" si="129"/>
        <v>-0.66666666666666663</v>
      </c>
      <c r="H436" s="40">
        <f t="shared" si="130"/>
        <v>-1.5360983102918587E-3</v>
      </c>
    </row>
    <row r="437" spans="2:8" s="42" customFormat="1" ht="15" x14ac:dyDescent="0.2">
      <c r="B437" s="36" t="s">
        <v>118</v>
      </c>
      <c r="C437" s="37">
        <v>0</v>
      </c>
      <c r="D437" s="37">
        <v>0</v>
      </c>
      <c r="E437" s="38" t="str">
        <f t="shared" si="127"/>
        <v/>
      </c>
      <c r="F437" s="38" t="str">
        <f t="shared" si="128"/>
        <v/>
      </c>
      <c r="G437" s="39" t="str">
        <f t="shared" si="129"/>
        <v>0</v>
      </c>
      <c r="H437" s="40" t="str">
        <f t="shared" si="130"/>
        <v/>
      </c>
    </row>
    <row r="438" spans="2:8" s="42" customFormat="1" ht="15" x14ac:dyDescent="0.2">
      <c r="B438" s="36" t="s">
        <v>304</v>
      </c>
      <c r="C438" s="37">
        <v>43</v>
      </c>
      <c r="D438" s="37">
        <v>353</v>
      </c>
      <c r="E438" s="38">
        <f t="shared" si="127"/>
        <v>3.3026113671274962E-2</v>
      </c>
      <c r="F438" s="38">
        <f t="shared" si="128"/>
        <v>0.24737210932025228</v>
      </c>
      <c r="G438" s="39">
        <f t="shared" si="129"/>
        <v>7.2093023255813957</v>
      </c>
      <c r="H438" s="40">
        <f t="shared" si="130"/>
        <v>0.23809523809523811</v>
      </c>
    </row>
    <row r="439" spans="2:8" s="42" customFormat="1" ht="15" x14ac:dyDescent="0.2">
      <c r="B439" s="36" t="s">
        <v>547</v>
      </c>
      <c r="C439" s="37">
        <v>0</v>
      </c>
      <c r="D439" s="37">
        <v>0</v>
      </c>
      <c r="E439" s="38" t="str">
        <f t="shared" si="127"/>
        <v/>
      </c>
      <c r="F439" s="38" t="str">
        <f t="shared" si="128"/>
        <v/>
      </c>
      <c r="G439" s="39" t="str">
        <f t="shared" si="129"/>
        <v>0</v>
      </c>
      <c r="H439" s="40" t="str">
        <f t="shared" si="130"/>
        <v/>
      </c>
    </row>
    <row r="440" spans="2:8" s="42" customFormat="1" ht="15" x14ac:dyDescent="0.2">
      <c r="B440" s="36" t="s">
        <v>125</v>
      </c>
      <c r="C440" s="37">
        <v>0</v>
      </c>
      <c r="D440" s="37">
        <v>27</v>
      </c>
      <c r="E440" s="38" t="str">
        <f t="shared" si="127"/>
        <v/>
      </c>
      <c r="F440" s="38">
        <f t="shared" si="128"/>
        <v>1.8920812894183601E-2</v>
      </c>
      <c r="G440" s="39" t="str">
        <f t="shared" si="129"/>
        <v>0</v>
      </c>
      <c r="H440" s="40" t="str">
        <f t="shared" si="130"/>
        <v/>
      </c>
    </row>
    <row r="441" spans="2:8" s="42" customFormat="1" ht="15" x14ac:dyDescent="0.2">
      <c r="B441" s="36" t="s">
        <v>129</v>
      </c>
      <c r="C441" s="37">
        <v>0</v>
      </c>
      <c r="D441" s="37">
        <v>0</v>
      </c>
      <c r="E441" s="38" t="str">
        <f t="shared" si="127"/>
        <v/>
      </c>
      <c r="F441" s="38" t="str">
        <f t="shared" si="128"/>
        <v/>
      </c>
      <c r="G441" s="39" t="str">
        <f t="shared" si="129"/>
        <v>0</v>
      </c>
      <c r="H441" s="40" t="str">
        <f t="shared" si="130"/>
        <v/>
      </c>
    </row>
    <row r="442" spans="2:8" s="42" customFormat="1" ht="15" x14ac:dyDescent="0.2">
      <c r="B442" s="36" t="s">
        <v>116</v>
      </c>
      <c r="C442" s="37">
        <v>0</v>
      </c>
      <c r="D442" s="37">
        <v>0</v>
      </c>
      <c r="E442" s="38" t="str">
        <f t="shared" si="127"/>
        <v/>
      </c>
      <c r="F442" s="38" t="str">
        <f t="shared" si="128"/>
        <v/>
      </c>
      <c r="G442" s="39" t="str">
        <f t="shared" si="129"/>
        <v>0</v>
      </c>
      <c r="H442" s="40" t="str">
        <f t="shared" si="130"/>
        <v/>
      </c>
    </row>
    <row r="443" spans="2:8" s="42" customFormat="1" ht="15" x14ac:dyDescent="0.2">
      <c r="B443" s="36" t="s">
        <v>120</v>
      </c>
      <c r="C443" s="37">
        <v>0</v>
      </c>
      <c r="D443" s="37">
        <v>11</v>
      </c>
      <c r="E443" s="38" t="str">
        <f t="shared" si="127"/>
        <v/>
      </c>
      <c r="F443" s="38">
        <f t="shared" si="128"/>
        <v>7.7084793272599863E-3</v>
      </c>
      <c r="G443" s="39" t="str">
        <f t="shared" si="129"/>
        <v>0</v>
      </c>
      <c r="H443" s="40" t="str">
        <f t="shared" si="130"/>
        <v/>
      </c>
    </row>
    <row r="444" spans="2:8" s="42" customFormat="1" ht="15" x14ac:dyDescent="0.2">
      <c r="B444" s="36" t="s">
        <v>126</v>
      </c>
      <c r="C444" s="37">
        <v>0</v>
      </c>
      <c r="D444" s="37">
        <v>0</v>
      </c>
      <c r="E444" s="38" t="str">
        <f t="shared" si="127"/>
        <v/>
      </c>
      <c r="F444" s="38" t="str">
        <f t="shared" si="128"/>
        <v/>
      </c>
      <c r="G444" s="39" t="str">
        <f t="shared" si="129"/>
        <v>0</v>
      </c>
      <c r="H444" s="40" t="str">
        <f t="shared" si="130"/>
        <v/>
      </c>
    </row>
    <row r="445" spans="2:8" s="42" customFormat="1" ht="15" x14ac:dyDescent="0.2">
      <c r="B445" s="36" t="s">
        <v>130</v>
      </c>
      <c r="C445" s="37">
        <v>1</v>
      </c>
      <c r="D445" s="37">
        <v>14</v>
      </c>
      <c r="E445" s="38">
        <f t="shared" si="127"/>
        <v>7.6804915514592934E-4</v>
      </c>
      <c r="F445" s="38">
        <f t="shared" si="128"/>
        <v>9.8107918710581641E-3</v>
      </c>
      <c r="G445" s="39">
        <f t="shared" si="129"/>
        <v>13</v>
      </c>
      <c r="H445" s="40">
        <f t="shared" si="130"/>
        <v>9.984639016897081E-3</v>
      </c>
    </row>
    <row r="446" spans="2:8" s="42" customFormat="1" ht="15" x14ac:dyDescent="0.2">
      <c r="B446" s="36" t="s">
        <v>305</v>
      </c>
      <c r="C446" s="37">
        <v>5</v>
      </c>
      <c r="D446" s="37">
        <v>6</v>
      </c>
      <c r="E446" s="38">
        <f t="shared" si="127"/>
        <v>3.8402457757296467E-3</v>
      </c>
      <c r="F446" s="38">
        <f t="shared" si="128"/>
        <v>4.2046250875963564E-3</v>
      </c>
      <c r="G446" s="39">
        <f t="shared" si="129"/>
        <v>0.2</v>
      </c>
      <c r="H446" s="40">
        <f t="shared" si="130"/>
        <v>7.6804915514592934E-4</v>
      </c>
    </row>
    <row r="447" spans="2:8" s="42" customFormat="1" ht="30" x14ac:dyDescent="0.2">
      <c r="B447" s="36" t="s">
        <v>548</v>
      </c>
      <c r="C447" s="37">
        <v>0</v>
      </c>
      <c r="D447" s="37">
        <v>0</v>
      </c>
      <c r="E447" s="38" t="str">
        <f t="shared" si="127"/>
        <v/>
      </c>
      <c r="F447" s="38" t="str">
        <f t="shared" si="128"/>
        <v/>
      </c>
      <c r="G447" s="39" t="str">
        <f t="shared" si="129"/>
        <v>0</v>
      </c>
      <c r="H447" s="40" t="str">
        <f t="shared" si="130"/>
        <v/>
      </c>
    </row>
    <row r="448" spans="2:8" s="42" customFormat="1" ht="15" x14ac:dyDescent="0.2">
      <c r="B448" s="36" t="s">
        <v>306</v>
      </c>
      <c r="C448" s="37">
        <v>17</v>
      </c>
      <c r="D448" s="37">
        <v>8</v>
      </c>
      <c r="E448" s="38">
        <f t="shared" si="127"/>
        <v>1.3056835637480798E-2</v>
      </c>
      <c r="F448" s="38">
        <f t="shared" si="128"/>
        <v>5.6061667834618077E-3</v>
      </c>
      <c r="G448" s="39">
        <f t="shared" si="129"/>
        <v>-0.52941176470588236</v>
      </c>
      <c r="H448" s="40">
        <f t="shared" si="130"/>
        <v>-6.9124423963133636E-3</v>
      </c>
    </row>
    <row r="449" spans="2:8" s="42" customFormat="1" ht="15" x14ac:dyDescent="0.2">
      <c r="B449" s="36" t="s">
        <v>307</v>
      </c>
      <c r="C449" s="37">
        <v>0</v>
      </c>
      <c r="D449" s="37">
        <v>0</v>
      </c>
      <c r="E449" s="38" t="str">
        <f t="shared" si="127"/>
        <v/>
      </c>
      <c r="F449" s="38" t="str">
        <f t="shared" si="128"/>
        <v/>
      </c>
      <c r="G449" s="39" t="str">
        <f t="shared" si="129"/>
        <v>0</v>
      </c>
      <c r="H449" s="40" t="str">
        <f t="shared" si="130"/>
        <v/>
      </c>
    </row>
    <row r="450" spans="2:8" s="42" customFormat="1" ht="15" x14ac:dyDescent="0.2">
      <c r="B450" s="36" t="s">
        <v>549</v>
      </c>
      <c r="C450" s="37">
        <v>1</v>
      </c>
      <c r="D450" s="37">
        <v>3</v>
      </c>
      <c r="E450" s="38">
        <f t="shared" si="127"/>
        <v>7.6804915514592934E-4</v>
      </c>
      <c r="F450" s="38">
        <f t="shared" si="128"/>
        <v>2.1023125437981782E-3</v>
      </c>
      <c r="G450" s="39">
        <f t="shared" si="129"/>
        <v>2</v>
      </c>
      <c r="H450" s="40">
        <f t="shared" si="130"/>
        <v>1.5360983102918587E-3</v>
      </c>
    </row>
    <row r="451" spans="2:8" s="42" customFormat="1" ht="15" x14ac:dyDescent="0.2">
      <c r="B451" s="36" t="s">
        <v>308</v>
      </c>
      <c r="C451" s="37">
        <v>5</v>
      </c>
      <c r="D451" s="37">
        <v>5</v>
      </c>
      <c r="E451" s="38">
        <f t="shared" si="127"/>
        <v>3.8402457757296467E-3</v>
      </c>
      <c r="F451" s="38">
        <f t="shared" si="128"/>
        <v>3.5038542396636299E-3</v>
      </c>
      <c r="G451" s="39">
        <f t="shared" si="129"/>
        <v>0</v>
      </c>
      <c r="H451" s="40">
        <f t="shared" si="130"/>
        <v>0</v>
      </c>
    </row>
    <row r="452" spans="2:8" s="42" customFormat="1" ht="15" x14ac:dyDescent="0.2">
      <c r="B452" s="36" t="s">
        <v>309</v>
      </c>
      <c r="C452" s="37">
        <v>1</v>
      </c>
      <c r="D452" s="37">
        <v>0</v>
      </c>
      <c r="E452" s="38">
        <f t="shared" si="127"/>
        <v>7.6804915514592934E-4</v>
      </c>
      <c r="F452" s="38" t="str">
        <f t="shared" si="128"/>
        <v/>
      </c>
      <c r="G452" s="39" t="str">
        <f t="shared" si="129"/>
        <v>0</v>
      </c>
      <c r="H452" s="40">
        <f t="shared" si="130"/>
        <v>0</v>
      </c>
    </row>
    <row r="453" spans="2:8" s="42" customFormat="1" ht="15" x14ac:dyDescent="0.2">
      <c r="B453" s="36" t="s">
        <v>310</v>
      </c>
      <c r="C453" s="37">
        <v>1</v>
      </c>
      <c r="D453" s="37">
        <v>0</v>
      </c>
      <c r="E453" s="38">
        <f t="shared" si="127"/>
        <v>7.6804915514592934E-4</v>
      </c>
      <c r="F453" s="38" t="str">
        <f t="shared" si="128"/>
        <v/>
      </c>
      <c r="G453" s="39" t="str">
        <f t="shared" si="129"/>
        <v>0</v>
      </c>
      <c r="H453" s="40">
        <f t="shared" si="130"/>
        <v>0</v>
      </c>
    </row>
    <row r="454" spans="2:8" s="42" customFormat="1" ht="15" x14ac:dyDescent="0.2">
      <c r="B454" s="36" t="s">
        <v>117</v>
      </c>
      <c r="C454" s="37">
        <v>1</v>
      </c>
      <c r="D454" s="37">
        <v>1</v>
      </c>
      <c r="E454" s="38">
        <f t="shared" si="127"/>
        <v>7.6804915514592934E-4</v>
      </c>
      <c r="F454" s="38">
        <f t="shared" si="128"/>
        <v>7.0077084793272596E-4</v>
      </c>
      <c r="G454" s="39">
        <f t="shared" si="129"/>
        <v>0</v>
      </c>
      <c r="H454" s="40">
        <f t="shared" si="130"/>
        <v>0</v>
      </c>
    </row>
    <row r="455" spans="2:8" s="42" customFormat="1" ht="15" x14ac:dyDescent="0.2">
      <c r="B455" s="36" t="s">
        <v>311</v>
      </c>
      <c r="C455" s="37">
        <v>0</v>
      </c>
      <c r="D455" s="37">
        <v>0</v>
      </c>
      <c r="E455" s="38" t="str">
        <f t="shared" si="127"/>
        <v/>
      </c>
      <c r="F455" s="38" t="str">
        <f t="shared" si="128"/>
        <v/>
      </c>
      <c r="G455" s="39" t="str">
        <f t="shared" si="129"/>
        <v>0</v>
      </c>
      <c r="H455" s="40" t="str">
        <f t="shared" si="130"/>
        <v/>
      </c>
    </row>
    <row r="456" spans="2:8" s="42" customFormat="1" ht="15" x14ac:dyDescent="0.2">
      <c r="B456" s="36" t="s">
        <v>312</v>
      </c>
      <c r="C456" s="37">
        <v>2</v>
      </c>
      <c r="D456" s="37">
        <v>1</v>
      </c>
      <c r="E456" s="38">
        <f t="shared" si="127"/>
        <v>1.5360983102918587E-3</v>
      </c>
      <c r="F456" s="38">
        <f t="shared" si="128"/>
        <v>7.0077084793272596E-4</v>
      </c>
      <c r="G456" s="39">
        <f t="shared" si="129"/>
        <v>-0.5</v>
      </c>
      <c r="H456" s="40">
        <f t="shared" si="130"/>
        <v>-7.6804915514592934E-4</v>
      </c>
    </row>
    <row r="457" spans="2:8" s="42" customFormat="1" ht="15" x14ac:dyDescent="0.2">
      <c r="B457" s="36" t="s">
        <v>550</v>
      </c>
      <c r="C457" s="37">
        <v>9</v>
      </c>
      <c r="D457" s="37">
        <v>2</v>
      </c>
      <c r="E457" s="38">
        <f t="shared" si="127"/>
        <v>6.9124423963133645E-3</v>
      </c>
      <c r="F457" s="38">
        <f t="shared" si="128"/>
        <v>1.4015416958654519E-3</v>
      </c>
      <c r="G457" s="39">
        <f t="shared" si="129"/>
        <v>-0.77777777777777779</v>
      </c>
      <c r="H457" s="40">
        <f t="shared" si="130"/>
        <v>-5.3763440860215058E-3</v>
      </c>
    </row>
    <row r="458" spans="2:8" s="42" customFormat="1" ht="15" x14ac:dyDescent="0.2">
      <c r="B458" s="36" t="s">
        <v>313</v>
      </c>
      <c r="C458" s="37">
        <v>0</v>
      </c>
      <c r="D458" s="37">
        <v>0</v>
      </c>
      <c r="E458" s="38" t="str">
        <f t="shared" si="127"/>
        <v/>
      </c>
      <c r="F458" s="38" t="str">
        <f t="shared" si="128"/>
        <v/>
      </c>
      <c r="G458" s="39" t="str">
        <f t="shared" si="129"/>
        <v>0</v>
      </c>
      <c r="H458" s="40" t="str">
        <f t="shared" si="130"/>
        <v/>
      </c>
    </row>
    <row r="459" spans="2:8" s="42" customFormat="1" ht="15" x14ac:dyDescent="0.2">
      <c r="B459" s="36" t="s">
        <v>314</v>
      </c>
      <c r="C459" s="37">
        <v>0</v>
      </c>
      <c r="D459" s="37">
        <v>0</v>
      </c>
      <c r="E459" s="38" t="str">
        <f t="shared" si="127"/>
        <v/>
      </c>
      <c r="F459" s="38" t="str">
        <f t="shared" si="128"/>
        <v/>
      </c>
      <c r="G459" s="39" t="str">
        <f t="shared" si="129"/>
        <v>0</v>
      </c>
      <c r="H459" s="40" t="str">
        <f t="shared" si="130"/>
        <v/>
      </c>
    </row>
    <row r="460" spans="2:8" s="42" customFormat="1" ht="15" x14ac:dyDescent="0.2">
      <c r="B460" s="36" t="s">
        <v>315</v>
      </c>
      <c r="C460" s="37">
        <v>0</v>
      </c>
      <c r="D460" s="37">
        <v>0</v>
      </c>
      <c r="E460" s="38" t="str">
        <f t="shared" si="127"/>
        <v/>
      </c>
      <c r="F460" s="38" t="str">
        <f t="shared" si="128"/>
        <v/>
      </c>
      <c r="G460" s="39" t="str">
        <f t="shared" si="129"/>
        <v>0</v>
      </c>
      <c r="H460" s="40" t="str">
        <f t="shared" si="130"/>
        <v/>
      </c>
    </row>
    <row r="461" spans="2:8" s="42" customFormat="1" ht="15" x14ac:dyDescent="0.2">
      <c r="B461" s="36" t="s">
        <v>316</v>
      </c>
      <c r="C461" s="37">
        <v>0</v>
      </c>
      <c r="D461" s="37">
        <v>0</v>
      </c>
      <c r="E461" s="38" t="str">
        <f t="shared" si="127"/>
        <v/>
      </c>
      <c r="F461" s="38" t="str">
        <f t="shared" si="128"/>
        <v/>
      </c>
      <c r="G461" s="39" t="str">
        <f t="shared" si="129"/>
        <v>0</v>
      </c>
      <c r="H461" s="40" t="str">
        <f t="shared" si="130"/>
        <v/>
      </c>
    </row>
    <row r="462" spans="2:8" s="42" customFormat="1" ht="15" x14ac:dyDescent="0.2">
      <c r="B462" s="36" t="s">
        <v>140</v>
      </c>
      <c r="C462" s="37">
        <v>0</v>
      </c>
      <c r="D462" s="37">
        <v>0</v>
      </c>
      <c r="E462" s="38" t="str">
        <f t="shared" si="127"/>
        <v/>
      </c>
      <c r="F462" s="38" t="str">
        <f t="shared" si="128"/>
        <v/>
      </c>
      <c r="G462" s="39" t="str">
        <f t="shared" si="129"/>
        <v>0</v>
      </c>
      <c r="H462" s="40" t="str">
        <f t="shared" si="130"/>
        <v/>
      </c>
    </row>
    <row r="463" spans="2:8" s="42" customFormat="1" ht="30" x14ac:dyDescent="0.2">
      <c r="B463" s="36" t="s">
        <v>141</v>
      </c>
      <c r="C463" s="37">
        <v>0</v>
      </c>
      <c r="D463" s="37">
        <v>0</v>
      </c>
      <c r="E463" s="38" t="str">
        <f t="shared" si="127"/>
        <v/>
      </c>
      <c r="F463" s="38" t="str">
        <f t="shared" si="128"/>
        <v/>
      </c>
      <c r="G463" s="39" t="str">
        <f t="shared" si="129"/>
        <v>0</v>
      </c>
      <c r="H463" s="40" t="str">
        <f t="shared" si="130"/>
        <v/>
      </c>
    </row>
    <row r="464" spans="2:8" s="42" customFormat="1" ht="15" x14ac:dyDescent="0.2">
      <c r="B464" s="36" t="s">
        <v>317</v>
      </c>
      <c r="C464" s="37">
        <v>0</v>
      </c>
      <c r="D464" s="37">
        <v>0</v>
      </c>
      <c r="E464" s="38" t="str">
        <f t="shared" si="127"/>
        <v/>
      </c>
      <c r="F464" s="38" t="str">
        <f t="shared" si="128"/>
        <v/>
      </c>
      <c r="G464" s="39" t="str">
        <f t="shared" si="129"/>
        <v>0</v>
      </c>
      <c r="H464" s="40" t="str">
        <f t="shared" si="130"/>
        <v/>
      </c>
    </row>
    <row r="465" spans="2:8" s="42" customFormat="1" ht="15" x14ac:dyDescent="0.2">
      <c r="B465" s="36" t="s">
        <v>318</v>
      </c>
      <c r="C465" s="37">
        <v>1</v>
      </c>
      <c r="D465" s="37">
        <v>0</v>
      </c>
      <c r="E465" s="38">
        <f t="shared" si="127"/>
        <v>7.6804915514592934E-4</v>
      </c>
      <c r="F465" s="38" t="str">
        <f t="shared" si="128"/>
        <v/>
      </c>
      <c r="G465" s="39" t="str">
        <f t="shared" si="129"/>
        <v>0</v>
      </c>
      <c r="H465" s="40">
        <f t="shared" si="130"/>
        <v>0</v>
      </c>
    </row>
    <row r="466" spans="2:8" s="42" customFormat="1" ht="30" x14ac:dyDescent="0.2">
      <c r="B466" s="36" t="s">
        <v>319</v>
      </c>
      <c r="C466" s="37">
        <v>0</v>
      </c>
      <c r="D466" s="37">
        <v>0</v>
      </c>
      <c r="E466" s="38" t="str">
        <f t="shared" si="127"/>
        <v/>
      </c>
      <c r="F466" s="38" t="str">
        <f t="shared" si="128"/>
        <v/>
      </c>
      <c r="G466" s="39" t="str">
        <f t="shared" si="129"/>
        <v>0</v>
      </c>
      <c r="H466" s="40" t="str">
        <f t="shared" si="130"/>
        <v/>
      </c>
    </row>
    <row r="467" spans="2:8" s="42" customFormat="1" ht="15" x14ac:dyDescent="0.2">
      <c r="B467" s="36" t="s">
        <v>138</v>
      </c>
      <c r="C467" s="37">
        <v>10</v>
      </c>
      <c r="D467" s="37">
        <v>0</v>
      </c>
      <c r="E467" s="38">
        <f t="shared" si="127"/>
        <v>7.6804915514592934E-3</v>
      </c>
      <c r="F467" s="38" t="str">
        <f t="shared" si="128"/>
        <v/>
      </c>
      <c r="G467" s="39" t="str">
        <f t="shared" si="129"/>
        <v>0</v>
      </c>
      <c r="H467" s="40">
        <f t="shared" si="130"/>
        <v>0</v>
      </c>
    </row>
    <row r="468" spans="2:8" s="42" customFormat="1" ht="15" x14ac:dyDescent="0.2">
      <c r="B468" s="36" t="s">
        <v>320</v>
      </c>
      <c r="C468" s="37">
        <v>0</v>
      </c>
      <c r="D468" s="37">
        <v>0</v>
      </c>
      <c r="E468" s="38" t="str">
        <f t="shared" si="127"/>
        <v/>
      </c>
      <c r="F468" s="38" t="str">
        <f t="shared" si="128"/>
        <v/>
      </c>
      <c r="G468" s="39" t="str">
        <f t="shared" si="129"/>
        <v>0</v>
      </c>
      <c r="H468" s="40" t="str">
        <f t="shared" si="130"/>
        <v/>
      </c>
    </row>
    <row r="469" spans="2:8" s="42" customFormat="1" ht="15" x14ac:dyDescent="0.2">
      <c r="B469" s="36" t="s">
        <v>321</v>
      </c>
      <c r="C469" s="37">
        <v>0</v>
      </c>
      <c r="D469" s="37">
        <v>0</v>
      </c>
      <c r="E469" s="38" t="str">
        <f t="shared" ref="E469:E534" si="147">+IF(C469=0,"",C469/C$329)</f>
        <v/>
      </c>
      <c r="F469" s="38" t="str">
        <f t="shared" ref="F469:F534" si="148">+IF(D469=0,"",D469/D$329)</f>
        <v/>
      </c>
      <c r="G469" s="39" t="str">
        <f t="shared" ref="G469:G534" si="149">+IF(OR(AND(D469=0),(C469=0)),"0",((D469-C469)/C469))</f>
        <v>0</v>
      </c>
      <c r="H469" s="40" t="str">
        <f t="shared" ref="H469:H534" si="150">+IF(OR(AND(E469=""),(G469="")),"",E469*G469)</f>
        <v/>
      </c>
    </row>
    <row r="470" spans="2:8" s="42" customFormat="1" ht="15" x14ac:dyDescent="0.2">
      <c r="B470" s="36" t="s">
        <v>322</v>
      </c>
      <c r="C470" s="37">
        <v>0</v>
      </c>
      <c r="D470" s="37">
        <v>0</v>
      </c>
      <c r="E470" s="38" t="str">
        <f t="shared" si="147"/>
        <v/>
      </c>
      <c r="F470" s="38" t="str">
        <f t="shared" si="148"/>
        <v/>
      </c>
      <c r="G470" s="39" t="str">
        <f t="shared" si="149"/>
        <v>0</v>
      </c>
      <c r="H470" s="40" t="str">
        <f t="shared" si="150"/>
        <v/>
      </c>
    </row>
    <row r="471" spans="2:8" s="42" customFormat="1" ht="30" x14ac:dyDescent="0.2">
      <c r="B471" s="36" t="s">
        <v>323</v>
      </c>
      <c r="C471" s="37">
        <v>0</v>
      </c>
      <c r="D471" s="37">
        <v>0</v>
      </c>
      <c r="E471" s="38" t="str">
        <f t="shared" si="147"/>
        <v/>
      </c>
      <c r="F471" s="38" t="str">
        <f t="shared" si="148"/>
        <v/>
      </c>
      <c r="G471" s="39" t="str">
        <f t="shared" si="149"/>
        <v>0</v>
      </c>
      <c r="H471" s="40" t="str">
        <f t="shared" si="150"/>
        <v/>
      </c>
    </row>
    <row r="472" spans="2:8" s="42" customFormat="1" ht="15" x14ac:dyDescent="0.2">
      <c r="B472" s="36" t="s">
        <v>136</v>
      </c>
      <c r="C472" s="37">
        <v>0</v>
      </c>
      <c r="D472" s="37">
        <v>0</v>
      </c>
      <c r="E472" s="38" t="str">
        <f t="shared" si="147"/>
        <v/>
      </c>
      <c r="F472" s="38" t="str">
        <f t="shared" si="148"/>
        <v/>
      </c>
      <c r="G472" s="39" t="str">
        <f t="shared" si="149"/>
        <v>0</v>
      </c>
      <c r="H472" s="40" t="str">
        <f t="shared" si="150"/>
        <v/>
      </c>
    </row>
    <row r="473" spans="2:8" s="42" customFormat="1" ht="15" x14ac:dyDescent="0.2">
      <c r="B473" s="36" t="s">
        <v>324</v>
      </c>
      <c r="C473" s="37">
        <v>0</v>
      </c>
      <c r="D473" s="37">
        <v>0</v>
      </c>
      <c r="E473" s="38" t="str">
        <f t="shared" si="147"/>
        <v/>
      </c>
      <c r="F473" s="38" t="str">
        <f t="shared" si="148"/>
        <v/>
      </c>
      <c r="G473" s="39" t="str">
        <f t="shared" si="149"/>
        <v>0</v>
      </c>
      <c r="H473" s="40" t="str">
        <f t="shared" si="150"/>
        <v/>
      </c>
    </row>
    <row r="474" spans="2:8" s="42" customFormat="1" ht="15" x14ac:dyDescent="0.2">
      <c r="B474" s="36" t="s">
        <v>325</v>
      </c>
      <c r="C474" s="37">
        <v>0</v>
      </c>
      <c r="D474" s="37">
        <v>0</v>
      </c>
      <c r="E474" s="38" t="str">
        <f t="shared" si="147"/>
        <v/>
      </c>
      <c r="F474" s="38" t="str">
        <f t="shared" si="148"/>
        <v/>
      </c>
      <c r="G474" s="39" t="str">
        <f t="shared" si="149"/>
        <v>0</v>
      </c>
      <c r="H474" s="40" t="str">
        <f t="shared" si="150"/>
        <v/>
      </c>
    </row>
    <row r="475" spans="2:8" s="42" customFormat="1" ht="15" x14ac:dyDescent="0.2">
      <c r="B475" s="36" t="s">
        <v>551</v>
      </c>
      <c r="C475" s="37">
        <v>0</v>
      </c>
      <c r="D475" s="37">
        <v>0</v>
      </c>
      <c r="E475" s="38" t="str">
        <f t="shared" si="147"/>
        <v/>
      </c>
      <c r="F475" s="38" t="str">
        <f t="shared" si="148"/>
        <v/>
      </c>
      <c r="G475" s="39" t="str">
        <f t="shared" si="149"/>
        <v>0</v>
      </c>
      <c r="H475" s="40" t="str">
        <f t="shared" si="150"/>
        <v/>
      </c>
    </row>
    <row r="476" spans="2:8" s="42" customFormat="1" ht="15" x14ac:dyDescent="0.2">
      <c r="B476" s="36" t="s">
        <v>144</v>
      </c>
      <c r="C476" s="37">
        <v>0</v>
      </c>
      <c r="D476" s="37">
        <v>0</v>
      </c>
      <c r="E476" s="38" t="str">
        <f t="shared" si="147"/>
        <v/>
      </c>
      <c r="F476" s="38" t="str">
        <f t="shared" si="148"/>
        <v/>
      </c>
      <c r="G476" s="39" t="str">
        <f t="shared" si="149"/>
        <v>0</v>
      </c>
      <c r="H476" s="40" t="str">
        <f t="shared" si="150"/>
        <v/>
      </c>
    </row>
    <row r="477" spans="2:8" s="42" customFormat="1" ht="15" x14ac:dyDescent="0.2">
      <c r="B477" s="36" t="s">
        <v>552</v>
      </c>
      <c r="C477" s="37">
        <v>26</v>
      </c>
      <c r="D477" s="37">
        <v>0</v>
      </c>
      <c r="E477" s="38">
        <f t="shared" si="147"/>
        <v>1.9969278033794162E-2</v>
      </c>
      <c r="F477" s="38" t="str">
        <f t="shared" si="148"/>
        <v/>
      </c>
      <c r="G477" s="39" t="str">
        <f t="shared" si="149"/>
        <v>0</v>
      </c>
      <c r="H477" s="40">
        <f t="shared" si="150"/>
        <v>0</v>
      </c>
    </row>
    <row r="478" spans="2:8" s="42" customFormat="1" ht="15" x14ac:dyDescent="0.2">
      <c r="B478" s="36" t="s">
        <v>137</v>
      </c>
      <c r="C478" s="37">
        <v>10</v>
      </c>
      <c r="D478" s="37">
        <v>1</v>
      </c>
      <c r="E478" s="38">
        <f t="shared" si="147"/>
        <v>7.6804915514592934E-3</v>
      </c>
      <c r="F478" s="38">
        <f t="shared" si="148"/>
        <v>7.0077084793272596E-4</v>
      </c>
      <c r="G478" s="39">
        <f t="shared" si="149"/>
        <v>-0.9</v>
      </c>
      <c r="H478" s="40">
        <f t="shared" si="150"/>
        <v>-6.9124423963133645E-3</v>
      </c>
    </row>
    <row r="479" spans="2:8" s="42" customFormat="1" ht="30" x14ac:dyDescent="0.2">
      <c r="B479" s="36" t="s">
        <v>326</v>
      </c>
      <c r="C479" s="37">
        <v>0</v>
      </c>
      <c r="D479" s="37">
        <v>0</v>
      </c>
      <c r="E479" s="38" t="str">
        <f t="shared" si="147"/>
        <v/>
      </c>
      <c r="F479" s="38" t="str">
        <f t="shared" si="148"/>
        <v/>
      </c>
      <c r="G479" s="39" t="str">
        <f t="shared" si="149"/>
        <v>0</v>
      </c>
      <c r="H479" s="40" t="str">
        <f t="shared" si="150"/>
        <v/>
      </c>
    </row>
    <row r="480" spans="2:8" s="42" customFormat="1" ht="15" x14ac:dyDescent="0.2">
      <c r="B480" s="36" t="s">
        <v>139</v>
      </c>
      <c r="C480" s="37">
        <v>0</v>
      </c>
      <c r="D480" s="37">
        <v>0</v>
      </c>
      <c r="E480" s="38" t="str">
        <f t="shared" si="147"/>
        <v/>
      </c>
      <c r="F480" s="38" t="str">
        <f t="shared" si="148"/>
        <v/>
      </c>
      <c r="G480" s="39" t="str">
        <f t="shared" si="149"/>
        <v>0</v>
      </c>
      <c r="H480" s="40" t="str">
        <f t="shared" si="150"/>
        <v/>
      </c>
    </row>
    <row r="481" spans="2:8" s="42" customFormat="1" ht="30" x14ac:dyDescent="0.2">
      <c r="B481" s="36" t="s">
        <v>327</v>
      </c>
      <c r="C481" s="37">
        <v>1</v>
      </c>
      <c r="D481" s="37">
        <v>0</v>
      </c>
      <c r="E481" s="38">
        <f t="shared" si="147"/>
        <v>7.6804915514592934E-4</v>
      </c>
      <c r="F481" s="38" t="str">
        <f t="shared" si="148"/>
        <v/>
      </c>
      <c r="G481" s="39" t="str">
        <f t="shared" si="149"/>
        <v>0</v>
      </c>
      <c r="H481" s="40">
        <f t="shared" si="150"/>
        <v>0</v>
      </c>
    </row>
    <row r="482" spans="2:8" s="42" customFormat="1" ht="30" x14ac:dyDescent="0.2">
      <c r="B482" s="36" t="s">
        <v>328</v>
      </c>
      <c r="C482" s="37">
        <v>9</v>
      </c>
      <c r="D482" s="37">
        <v>0</v>
      </c>
      <c r="E482" s="38">
        <f t="shared" si="147"/>
        <v>6.9124423963133645E-3</v>
      </c>
      <c r="F482" s="38" t="str">
        <f t="shared" si="148"/>
        <v/>
      </c>
      <c r="G482" s="39" t="str">
        <f t="shared" si="149"/>
        <v>0</v>
      </c>
      <c r="H482" s="40">
        <f t="shared" si="150"/>
        <v>0</v>
      </c>
    </row>
    <row r="483" spans="2:8" s="42" customFormat="1" ht="15" x14ac:dyDescent="0.2">
      <c r="B483" s="36" t="s">
        <v>132</v>
      </c>
      <c r="C483" s="37">
        <v>0</v>
      </c>
      <c r="D483" s="37">
        <v>5</v>
      </c>
      <c r="E483" s="38" t="str">
        <f t="shared" si="147"/>
        <v/>
      </c>
      <c r="F483" s="38">
        <f t="shared" si="148"/>
        <v>3.5038542396636299E-3</v>
      </c>
      <c r="G483" s="39" t="str">
        <f t="shared" si="149"/>
        <v>0</v>
      </c>
      <c r="H483" s="40" t="str">
        <f t="shared" si="150"/>
        <v/>
      </c>
    </row>
    <row r="484" spans="2:8" s="42" customFormat="1" ht="30" x14ac:dyDescent="0.2">
      <c r="B484" s="36" t="s">
        <v>553</v>
      </c>
      <c r="C484" s="37">
        <v>0</v>
      </c>
      <c r="D484" s="37">
        <v>0</v>
      </c>
      <c r="E484" s="38" t="str">
        <f t="shared" si="147"/>
        <v/>
      </c>
      <c r="F484" s="38" t="str">
        <f t="shared" si="148"/>
        <v/>
      </c>
      <c r="G484" s="39" t="str">
        <f t="shared" si="149"/>
        <v>0</v>
      </c>
      <c r="H484" s="40" t="str">
        <f t="shared" si="150"/>
        <v/>
      </c>
    </row>
    <row r="485" spans="2:8" s="42" customFormat="1" ht="30" x14ac:dyDescent="0.2">
      <c r="B485" s="36" t="s">
        <v>329</v>
      </c>
      <c r="C485" s="37">
        <v>0</v>
      </c>
      <c r="D485" s="37">
        <v>0</v>
      </c>
      <c r="E485" s="38" t="str">
        <f t="shared" si="147"/>
        <v/>
      </c>
      <c r="F485" s="38" t="str">
        <f t="shared" si="148"/>
        <v/>
      </c>
      <c r="G485" s="39" t="str">
        <f t="shared" si="149"/>
        <v>0</v>
      </c>
      <c r="H485" s="40" t="str">
        <f t="shared" si="150"/>
        <v/>
      </c>
    </row>
    <row r="486" spans="2:8" s="42" customFormat="1" ht="30" x14ac:dyDescent="0.2">
      <c r="B486" s="36" t="s">
        <v>618</v>
      </c>
      <c r="C486" s="37">
        <v>7</v>
      </c>
      <c r="D486" s="37"/>
      <c r="E486" s="38">
        <f t="shared" si="147"/>
        <v>5.3763440860215058E-3</v>
      </c>
      <c r="F486" s="38" t="str">
        <f t="shared" si="148"/>
        <v/>
      </c>
      <c r="G486" s="39" t="str">
        <f t="shared" si="149"/>
        <v>0</v>
      </c>
      <c r="H486" s="40">
        <f t="shared" si="150"/>
        <v>0</v>
      </c>
    </row>
    <row r="487" spans="2:8" s="42" customFormat="1" ht="15" x14ac:dyDescent="0.2">
      <c r="B487" s="36" t="s">
        <v>330</v>
      </c>
      <c r="C487" s="37">
        <v>0</v>
      </c>
      <c r="D487" s="37"/>
      <c r="E487" s="38" t="str">
        <f t="shared" si="147"/>
        <v/>
      </c>
      <c r="F487" s="38" t="str">
        <f t="shared" si="148"/>
        <v/>
      </c>
      <c r="G487" s="39" t="str">
        <f t="shared" si="149"/>
        <v>0</v>
      </c>
      <c r="H487" s="40" t="str">
        <f t="shared" si="150"/>
        <v/>
      </c>
    </row>
    <row r="488" spans="2:8" s="42" customFormat="1" ht="15" x14ac:dyDescent="0.2">
      <c r="B488" s="36" t="s">
        <v>331</v>
      </c>
      <c r="C488" s="37">
        <v>1</v>
      </c>
      <c r="D488" s="37"/>
      <c r="E488" s="38">
        <f t="shared" si="147"/>
        <v>7.6804915514592934E-4</v>
      </c>
      <c r="F488" s="38" t="str">
        <f t="shared" si="148"/>
        <v/>
      </c>
      <c r="G488" s="39" t="str">
        <f t="shared" si="149"/>
        <v>0</v>
      </c>
      <c r="H488" s="40">
        <f t="shared" si="150"/>
        <v>0</v>
      </c>
    </row>
    <row r="489" spans="2:8" s="42" customFormat="1" ht="15" x14ac:dyDescent="0.2">
      <c r="B489" s="36" t="s">
        <v>332</v>
      </c>
      <c r="C489" s="37">
        <v>0</v>
      </c>
      <c r="D489" s="37"/>
      <c r="E489" s="38" t="str">
        <f t="shared" si="147"/>
        <v/>
      </c>
      <c r="F489" s="38" t="str">
        <f t="shared" si="148"/>
        <v/>
      </c>
      <c r="G489" s="39" t="str">
        <f t="shared" si="149"/>
        <v>0</v>
      </c>
      <c r="H489" s="40" t="str">
        <f t="shared" si="150"/>
        <v/>
      </c>
    </row>
    <row r="490" spans="2:8" s="42" customFormat="1" ht="15" x14ac:dyDescent="0.2">
      <c r="B490" s="36" t="s">
        <v>333</v>
      </c>
      <c r="C490" s="37">
        <v>0</v>
      </c>
      <c r="D490" s="37">
        <v>0</v>
      </c>
      <c r="E490" s="38" t="str">
        <f t="shared" si="147"/>
        <v/>
      </c>
      <c r="F490" s="38" t="str">
        <f t="shared" si="148"/>
        <v/>
      </c>
      <c r="G490" s="39" t="str">
        <f t="shared" si="149"/>
        <v>0</v>
      </c>
      <c r="H490" s="40" t="str">
        <f t="shared" si="150"/>
        <v/>
      </c>
    </row>
    <row r="491" spans="2:8" s="42" customFormat="1" ht="15" x14ac:dyDescent="0.2">
      <c r="B491" s="36" t="s">
        <v>554</v>
      </c>
      <c r="C491" s="37">
        <v>0</v>
      </c>
      <c r="D491" s="37">
        <v>0</v>
      </c>
      <c r="E491" s="38" t="str">
        <f t="shared" si="147"/>
        <v/>
      </c>
      <c r="F491" s="38" t="str">
        <f t="shared" si="148"/>
        <v/>
      </c>
      <c r="G491" s="39" t="str">
        <f t="shared" si="149"/>
        <v>0</v>
      </c>
      <c r="H491" s="40" t="str">
        <f t="shared" si="150"/>
        <v/>
      </c>
    </row>
    <row r="492" spans="2:8" s="42" customFormat="1" ht="15" x14ac:dyDescent="0.2">
      <c r="B492" s="36" t="s">
        <v>555</v>
      </c>
      <c r="C492" s="37">
        <v>8</v>
      </c>
      <c r="D492" s="37">
        <v>0</v>
      </c>
      <c r="E492" s="38">
        <f t="shared" si="147"/>
        <v>6.1443932411674347E-3</v>
      </c>
      <c r="F492" s="38" t="str">
        <f t="shared" si="148"/>
        <v/>
      </c>
      <c r="G492" s="39" t="str">
        <f t="shared" si="149"/>
        <v>0</v>
      </c>
      <c r="H492" s="40">
        <f t="shared" si="150"/>
        <v>0</v>
      </c>
    </row>
    <row r="493" spans="2:8" s="42" customFormat="1" ht="15" x14ac:dyDescent="0.2">
      <c r="B493" s="36" t="s">
        <v>334</v>
      </c>
      <c r="C493" s="37">
        <v>0</v>
      </c>
      <c r="D493" s="37">
        <v>0</v>
      </c>
      <c r="E493" s="38" t="str">
        <f t="shared" si="147"/>
        <v/>
      </c>
      <c r="F493" s="38" t="str">
        <f t="shared" si="148"/>
        <v/>
      </c>
      <c r="G493" s="39" t="str">
        <f t="shared" si="149"/>
        <v>0</v>
      </c>
      <c r="H493" s="40" t="str">
        <f t="shared" si="150"/>
        <v/>
      </c>
    </row>
    <row r="494" spans="2:8" s="42" customFormat="1" ht="30" x14ac:dyDescent="0.2">
      <c r="B494" s="36" t="s">
        <v>335</v>
      </c>
      <c r="C494" s="37">
        <v>0</v>
      </c>
      <c r="D494" s="37">
        <v>0</v>
      </c>
      <c r="E494" s="38" t="str">
        <f t="shared" si="147"/>
        <v/>
      </c>
      <c r="F494" s="38" t="str">
        <f t="shared" si="148"/>
        <v/>
      </c>
      <c r="G494" s="39" t="str">
        <f t="shared" si="149"/>
        <v>0</v>
      </c>
      <c r="H494" s="40" t="str">
        <f t="shared" si="150"/>
        <v/>
      </c>
    </row>
    <row r="495" spans="2:8" s="42" customFormat="1" ht="15" x14ac:dyDescent="0.2">
      <c r="B495" s="36" t="s">
        <v>336</v>
      </c>
      <c r="C495" s="37">
        <v>0</v>
      </c>
      <c r="D495" s="37">
        <v>0</v>
      </c>
      <c r="E495" s="38" t="str">
        <f t="shared" si="147"/>
        <v/>
      </c>
      <c r="F495" s="38" t="str">
        <f t="shared" si="148"/>
        <v/>
      </c>
      <c r="G495" s="39" t="str">
        <f t="shared" si="149"/>
        <v>0</v>
      </c>
      <c r="H495" s="40" t="str">
        <f t="shared" si="150"/>
        <v/>
      </c>
    </row>
    <row r="496" spans="2:8" s="42" customFormat="1" ht="15" x14ac:dyDescent="0.2">
      <c r="B496" s="36" t="s">
        <v>134</v>
      </c>
      <c r="C496" s="37">
        <v>0</v>
      </c>
      <c r="D496" s="37">
        <v>0</v>
      </c>
      <c r="E496" s="38" t="str">
        <f t="shared" si="147"/>
        <v/>
      </c>
      <c r="F496" s="38" t="str">
        <f t="shared" si="148"/>
        <v/>
      </c>
      <c r="G496" s="39" t="str">
        <f t="shared" si="149"/>
        <v>0</v>
      </c>
      <c r="H496" s="40" t="str">
        <f t="shared" si="150"/>
        <v/>
      </c>
    </row>
    <row r="497" spans="1:8" s="42" customFormat="1" ht="30" x14ac:dyDescent="0.2">
      <c r="B497" s="36" t="s">
        <v>337</v>
      </c>
      <c r="C497" s="37">
        <v>0</v>
      </c>
      <c r="D497" s="37">
        <v>0</v>
      </c>
      <c r="E497" s="38" t="str">
        <f t="shared" si="147"/>
        <v/>
      </c>
      <c r="F497" s="38" t="str">
        <f t="shared" si="148"/>
        <v/>
      </c>
      <c r="G497" s="39" t="str">
        <f t="shared" si="149"/>
        <v>0</v>
      </c>
      <c r="H497" s="40" t="str">
        <f t="shared" si="150"/>
        <v/>
      </c>
    </row>
    <row r="498" spans="1:8" s="42" customFormat="1" ht="15" x14ac:dyDescent="0.2">
      <c r="B498" s="36" t="s">
        <v>142</v>
      </c>
      <c r="C498" s="37">
        <v>0</v>
      </c>
      <c r="D498" s="37">
        <v>0</v>
      </c>
      <c r="E498" s="38" t="str">
        <f t="shared" si="147"/>
        <v/>
      </c>
      <c r="F498" s="38" t="str">
        <f t="shared" si="148"/>
        <v/>
      </c>
      <c r="G498" s="39" t="str">
        <f t="shared" si="149"/>
        <v>0</v>
      </c>
      <c r="H498" s="40" t="str">
        <f t="shared" si="150"/>
        <v/>
      </c>
    </row>
    <row r="499" spans="1:8" s="42" customFormat="1" ht="15" x14ac:dyDescent="0.2">
      <c r="B499" s="36" t="s">
        <v>133</v>
      </c>
      <c r="C499" s="37">
        <v>0</v>
      </c>
      <c r="D499" s="37">
        <v>0</v>
      </c>
      <c r="E499" s="38" t="str">
        <f t="shared" si="147"/>
        <v/>
      </c>
      <c r="F499" s="38" t="str">
        <f t="shared" si="148"/>
        <v/>
      </c>
      <c r="G499" s="39" t="str">
        <f t="shared" si="149"/>
        <v>0</v>
      </c>
      <c r="H499" s="40" t="str">
        <f t="shared" si="150"/>
        <v/>
      </c>
    </row>
    <row r="500" spans="1:8" s="42" customFormat="1" ht="15" x14ac:dyDescent="0.2">
      <c r="B500" s="36" t="s">
        <v>135</v>
      </c>
      <c r="C500" s="37">
        <v>0</v>
      </c>
      <c r="D500" s="37">
        <v>0</v>
      </c>
      <c r="E500" s="38" t="str">
        <f t="shared" si="147"/>
        <v/>
      </c>
      <c r="F500" s="38" t="str">
        <f t="shared" si="148"/>
        <v/>
      </c>
      <c r="G500" s="39" t="str">
        <f t="shared" si="149"/>
        <v>0</v>
      </c>
      <c r="H500" s="40" t="str">
        <f t="shared" si="150"/>
        <v/>
      </c>
    </row>
    <row r="501" spans="1:8" s="42" customFormat="1" ht="15" x14ac:dyDescent="0.2">
      <c r="B501" s="36" t="s">
        <v>338</v>
      </c>
      <c r="C501" s="37">
        <v>0</v>
      </c>
      <c r="D501" s="37">
        <v>0</v>
      </c>
      <c r="E501" s="38" t="str">
        <f t="shared" si="147"/>
        <v/>
      </c>
      <c r="F501" s="38" t="str">
        <f t="shared" si="148"/>
        <v/>
      </c>
      <c r="G501" s="39" t="str">
        <f t="shared" si="149"/>
        <v>0</v>
      </c>
      <c r="H501" s="40" t="str">
        <f t="shared" si="150"/>
        <v/>
      </c>
    </row>
    <row r="502" spans="1:8" s="42" customFormat="1" ht="15" x14ac:dyDescent="0.2">
      <c r="B502" s="36" t="s">
        <v>339</v>
      </c>
      <c r="C502" s="37">
        <v>0</v>
      </c>
      <c r="D502" s="37">
        <v>0</v>
      </c>
      <c r="E502" s="38" t="str">
        <f t="shared" si="147"/>
        <v/>
      </c>
      <c r="F502" s="38" t="str">
        <f t="shared" si="148"/>
        <v/>
      </c>
      <c r="G502" s="39" t="str">
        <f t="shared" si="149"/>
        <v>0</v>
      </c>
      <c r="H502" s="40" t="str">
        <f t="shared" si="150"/>
        <v/>
      </c>
    </row>
    <row r="503" spans="1:8" s="42" customFormat="1" ht="15" x14ac:dyDescent="0.2">
      <c r="B503" s="36" t="s">
        <v>143</v>
      </c>
      <c r="C503" s="37">
        <v>1</v>
      </c>
      <c r="D503" s="37">
        <v>0</v>
      </c>
      <c r="E503" s="38">
        <f t="shared" si="147"/>
        <v>7.6804915514592934E-4</v>
      </c>
      <c r="F503" s="38" t="str">
        <f t="shared" si="148"/>
        <v/>
      </c>
      <c r="G503" s="39" t="str">
        <f t="shared" si="149"/>
        <v>0</v>
      </c>
      <c r="H503" s="40">
        <f t="shared" si="150"/>
        <v>0</v>
      </c>
    </row>
    <row r="504" spans="1:8" s="42" customFormat="1" ht="15" x14ac:dyDescent="0.2">
      <c r="B504" s="36" t="s">
        <v>556</v>
      </c>
      <c r="C504" s="37">
        <v>0</v>
      </c>
      <c r="D504" s="37">
        <v>0</v>
      </c>
      <c r="E504" s="38" t="str">
        <f t="shared" si="147"/>
        <v/>
      </c>
      <c r="F504" s="38" t="str">
        <f t="shared" si="148"/>
        <v/>
      </c>
      <c r="G504" s="39" t="str">
        <f t="shared" si="149"/>
        <v>0</v>
      </c>
      <c r="H504" s="40" t="str">
        <f t="shared" si="150"/>
        <v/>
      </c>
    </row>
    <row r="505" spans="1:8" s="42" customFormat="1" ht="15" x14ac:dyDescent="0.2">
      <c r="A505" s="45" t="s">
        <v>614</v>
      </c>
      <c r="B505" s="36" t="s">
        <v>613</v>
      </c>
      <c r="C505" s="37"/>
      <c r="D505" s="37">
        <v>1</v>
      </c>
      <c r="E505" s="38" t="str">
        <f t="shared" ref="E505" si="151">+IF(C505=0,"",C505/C$329)</f>
        <v/>
      </c>
      <c r="F505" s="38">
        <f t="shared" ref="F505" si="152">+IF(D505=0,"",D505/D$329)</f>
        <v>7.0077084793272596E-4</v>
      </c>
      <c r="G505" s="39" t="str">
        <f t="shared" ref="G505" si="153">+IF(OR(AND(D505=0),(C505=0)),"0",((D505-C505)/C505))</f>
        <v>0</v>
      </c>
      <c r="H505" s="40" t="str">
        <f t="shared" ref="H505" si="154">+IF(OR(AND(E505=""),(G505="")),"",E505*G505)</f>
        <v/>
      </c>
    </row>
    <row r="506" spans="1:8" s="42" customFormat="1" ht="15" x14ac:dyDescent="0.2">
      <c r="B506" s="36" t="s">
        <v>150</v>
      </c>
      <c r="C506" s="37">
        <v>4</v>
      </c>
      <c r="D506" s="37">
        <v>0</v>
      </c>
      <c r="E506" s="38">
        <f t="shared" si="147"/>
        <v>3.0721966205837174E-3</v>
      </c>
      <c r="F506" s="38" t="str">
        <f t="shared" si="148"/>
        <v/>
      </c>
      <c r="G506" s="39" t="str">
        <f t="shared" si="149"/>
        <v>0</v>
      </c>
      <c r="H506" s="40">
        <f t="shared" si="150"/>
        <v>0</v>
      </c>
    </row>
    <row r="507" spans="1:8" s="42" customFormat="1" ht="30" x14ac:dyDescent="0.2">
      <c r="B507" s="36" t="s">
        <v>557</v>
      </c>
      <c r="C507" s="37">
        <v>0</v>
      </c>
      <c r="D507" s="37">
        <v>0</v>
      </c>
      <c r="E507" s="38" t="str">
        <f t="shared" si="147"/>
        <v/>
      </c>
      <c r="F507" s="38" t="str">
        <f t="shared" si="148"/>
        <v/>
      </c>
      <c r="G507" s="39" t="str">
        <f t="shared" si="149"/>
        <v>0</v>
      </c>
      <c r="H507" s="40" t="str">
        <f t="shared" si="150"/>
        <v/>
      </c>
    </row>
    <row r="508" spans="1:8" s="42" customFormat="1" ht="15" x14ac:dyDescent="0.2">
      <c r="B508" s="36" t="s">
        <v>148</v>
      </c>
      <c r="C508" s="37">
        <v>0</v>
      </c>
      <c r="D508" s="37">
        <v>0</v>
      </c>
      <c r="E508" s="38" t="str">
        <f t="shared" si="147"/>
        <v/>
      </c>
      <c r="F508" s="38" t="str">
        <f t="shared" si="148"/>
        <v/>
      </c>
      <c r="G508" s="39" t="str">
        <f t="shared" si="149"/>
        <v>0</v>
      </c>
      <c r="H508" s="40" t="str">
        <f t="shared" si="150"/>
        <v/>
      </c>
    </row>
    <row r="509" spans="1:8" s="42" customFormat="1" ht="15" x14ac:dyDescent="0.2">
      <c r="B509" s="36" t="s">
        <v>374</v>
      </c>
      <c r="C509" s="37">
        <v>0</v>
      </c>
      <c r="D509" s="37">
        <v>37</v>
      </c>
      <c r="E509" s="38" t="str">
        <f t="shared" si="147"/>
        <v/>
      </c>
      <c r="F509" s="38">
        <f t="shared" si="148"/>
        <v>2.5928521373510861E-2</v>
      </c>
      <c r="G509" s="39" t="str">
        <f t="shared" si="149"/>
        <v>0</v>
      </c>
      <c r="H509" s="40" t="str">
        <f t="shared" si="150"/>
        <v/>
      </c>
    </row>
    <row r="510" spans="1:8" s="42" customFormat="1" ht="15" x14ac:dyDescent="0.2">
      <c r="B510" s="36" t="s">
        <v>375</v>
      </c>
      <c r="C510" s="37">
        <v>2</v>
      </c>
      <c r="D510" s="37">
        <v>3</v>
      </c>
      <c r="E510" s="38">
        <f t="shared" si="147"/>
        <v>1.5360983102918587E-3</v>
      </c>
      <c r="F510" s="38">
        <f t="shared" si="148"/>
        <v>2.1023125437981782E-3</v>
      </c>
      <c r="G510" s="39">
        <f t="shared" si="149"/>
        <v>0.5</v>
      </c>
      <c r="H510" s="40">
        <f t="shared" si="150"/>
        <v>7.6804915514592934E-4</v>
      </c>
    </row>
    <row r="511" spans="1:8" s="42" customFormat="1" ht="15" x14ac:dyDescent="0.2">
      <c r="B511" s="36" t="s">
        <v>558</v>
      </c>
      <c r="C511" s="37">
        <v>1</v>
      </c>
      <c r="D511" s="37">
        <v>0</v>
      </c>
      <c r="E511" s="38">
        <f t="shared" si="147"/>
        <v>7.6804915514592934E-4</v>
      </c>
      <c r="F511" s="38" t="str">
        <f t="shared" si="148"/>
        <v/>
      </c>
      <c r="G511" s="39" t="str">
        <f t="shared" si="149"/>
        <v>0</v>
      </c>
      <c r="H511" s="40">
        <f t="shared" si="150"/>
        <v>0</v>
      </c>
    </row>
    <row r="512" spans="1:8" s="42" customFormat="1" ht="15" x14ac:dyDescent="0.2">
      <c r="B512" s="36" t="s">
        <v>152</v>
      </c>
      <c r="C512" s="37">
        <v>0</v>
      </c>
      <c r="D512" s="37">
        <v>0</v>
      </c>
      <c r="E512" s="38" t="str">
        <f t="shared" si="147"/>
        <v/>
      </c>
      <c r="F512" s="38" t="str">
        <f t="shared" si="148"/>
        <v/>
      </c>
      <c r="G512" s="39" t="str">
        <f t="shared" si="149"/>
        <v>0</v>
      </c>
      <c r="H512" s="40" t="str">
        <f t="shared" si="150"/>
        <v/>
      </c>
    </row>
    <row r="513" spans="2:8" s="42" customFormat="1" ht="15" x14ac:dyDescent="0.2">
      <c r="B513" s="36" t="s">
        <v>376</v>
      </c>
      <c r="C513" s="37">
        <v>0</v>
      </c>
      <c r="D513" s="37">
        <v>0</v>
      </c>
      <c r="E513" s="38" t="str">
        <f t="shared" si="147"/>
        <v/>
      </c>
      <c r="F513" s="38" t="str">
        <f t="shared" si="148"/>
        <v/>
      </c>
      <c r="G513" s="39" t="str">
        <f t="shared" si="149"/>
        <v>0</v>
      </c>
      <c r="H513" s="40" t="str">
        <f t="shared" si="150"/>
        <v/>
      </c>
    </row>
    <row r="514" spans="2:8" s="42" customFormat="1" ht="15" x14ac:dyDescent="0.2">
      <c r="B514" s="36" t="s">
        <v>156</v>
      </c>
      <c r="C514" s="37">
        <v>1</v>
      </c>
      <c r="D514" s="37">
        <v>1</v>
      </c>
      <c r="E514" s="38">
        <f t="shared" si="147"/>
        <v>7.6804915514592934E-4</v>
      </c>
      <c r="F514" s="38">
        <f t="shared" si="148"/>
        <v>7.0077084793272596E-4</v>
      </c>
      <c r="G514" s="39">
        <f t="shared" si="149"/>
        <v>0</v>
      </c>
      <c r="H514" s="40">
        <f t="shared" si="150"/>
        <v>0</v>
      </c>
    </row>
    <row r="515" spans="2:8" s="42" customFormat="1" ht="15" x14ac:dyDescent="0.2">
      <c r="B515" s="36" t="s">
        <v>149</v>
      </c>
      <c r="C515" s="37">
        <v>0</v>
      </c>
      <c r="D515" s="37">
        <v>0</v>
      </c>
      <c r="E515" s="38" t="str">
        <f t="shared" si="147"/>
        <v/>
      </c>
      <c r="F515" s="38" t="str">
        <f t="shared" si="148"/>
        <v/>
      </c>
      <c r="G515" s="39" t="str">
        <f t="shared" si="149"/>
        <v>0</v>
      </c>
      <c r="H515" s="40" t="str">
        <f t="shared" si="150"/>
        <v/>
      </c>
    </row>
    <row r="516" spans="2:8" s="42" customFormat="1" ht="15" x14ac:dyDescent="0.2">
      <c r="B516" s="36" t="s">
        <v>340</v>
      </c>
      <c r="C516" s="37">
        <v>0</v>
      </c>
      <c r="D516" s="37">
        <v>0</v>
      </c>
      <c r="E516" s="38" t="str">
        <f t="shared" si="147"/>
        <v/>
      </c>
      <c r="F516" s="38" t="str">
        <f t="shared" si="148"/>
        <v/>
      </c>
      <c r="G516" s="39" t="str">
        <f t="shared" si="149"/>
        <v>0</v>
      </c>
      <c r="H516" s="40" t="str">
        <f t="shared" si="150"/>
        <v/>
      </c>
    </row>
    <row r="517" spans="2:8" s="42" customFormat="1" ht="15" x14ac:dyDescent="0.2">
      <c r="B517" s="36" t="s">
        <v>145</v>
      </c>
      <c r="C517" s="37">
        <v>0</v>
      </c>
      <c r="D517" s="37">
        <v>0</v>
      </c>
      <c r="E517" s="38" t="str">
        <f t="shared" si="147"/>
        <v/>
      </c>
      <c r="F517" s="38" t="str">
        <f t="shared" si="148"/>
        <v/>
      </c>
      <c r="G517" s="39" t="str">
        <f t="shared" si="149"/>
        <v>0</v>
      </c>
      <c r="H517" s="40" t="str">
        <f t="shared" si="150"/>
        <v/>
      </c>
    </row>
    <row r="518" spans="2:8" s="42" customFormat="1" ht="15" x14ac:dyDescent="0.2">
      <c r="B518" s="36" t="s">
        <v>158</v>
      </c>
      <c r="C518" s="37">
        <v>0</v>
      </c>
      <c r="D518" s="37">
        <v>0</v>
      </c>
      <c r="E518" s="38" t="str">
        <f t="shared" si="147"/>
        <v/>
      </c>
      <c r="F518" s="38" t="str">
        <f t="shared" si="148"/>
        <v/>
      </c>
      <c r="G518" s="39" t="str">
        <f t="shared" si="149"/>
        <v>0</v>
      </c>
      <c r="H518" s="40" t="str">
        <f t="shared" si="150"/>
        <v/>
      </c>
    </row>
    <row r="519" spans="2:8" s="42" customFormat="1" ht="15" x14ac:dyDescent="0.2">
      <c r="B519" s="36" t="s">
        <v>341</v>
      </c>
      <c r="C519" s="37">
        <v>7</v>
      </c>
      <c r="D519" s="37">
        <v>0</v>
      </c>
      <c r="E519" s="38">
        <f t="shared" si="147"/>
        <v>5.3763440860215058E-3</v>
      </c>
      <c r="F519" s="38" t="str">
        <f t="shared" si="148"/>
        <v/>
      </c>
      <c r="G519" s="39" t="str">
        <f t="shared" si="149"/>
        <v>0</v>
      </c>
      <c r="H519" s="40">
        <f t="shared" si="150"/>
        <v>0</v>
      </c>
    </row>
    <row r="520" spans="2:8" s="42" customFormat="1" ht="15" x14ac:dyDescent="0.2">
      <c r="B520" s="36" t="s">
        <v>342</v>
      </c>
      <c r="C520" s="37">
        <v>0</v>
      </c>
      <c r="D520" s="37">
        <v>0</v>
      </c>
      <c r="E520" s="38" t="str">
        <f t="shared" si="147"/>
        <v/>
      </c>
      <c r="F520" s="38" t="str">
        <f t="shared" si="148"/>
        <v/>
      </c>
      <c r="G520" s="39" t="str">
        <f t="shared" si="149"/>
        <v>0</v>
      </c>
      <c r="H520" s="40" t="str">
        <f t="shared" si="150"/>
        <v/>
      </c>
    </row>
    <row r="521" spans="2:8" s="42" customFormat="1" ht="15" x14ac:dyDescent="0.2">
      <c r="B521" s="36" t="s">
        <v>343</v>
      </c>
      <c r="C521" s="37">
        <v>11</v>
      </c>
      <c r="D521" s="37">
        <v>2</v>
      </c>
      <c r="E521" s="38">
        <f t="shared" si="147"/>
        <v>8.4485407066052232E-3</v>
      </c>
      <c r="F521" s="38">
        <f t="shared" si="148"/>
        <v>1.4015416958654519E-3</v>
      </c>
      <c r="G521" s="39">
        <f t="shared" si="149"/>
        <v>-0.81818181818181823</v>
      </c>
      <c r="H521" s="40">
        <f t="shared" si="150"/>
        <v>-6.9124423963133645E-3</v>
      </c>
    </row>
    <row r="522" spans="2:8" s="42" customFormat="1" ht="30" x14ac:dyDescent="0.2">
      <c r="B522" s="36" t="s">
        <v>559</v>
      </c>
      <c r="C522" s="37">
        <v>3</v>
      </c>
      <c r="D522" s="37">
        <v>0</v>
      </c>
      <c r="E522" s="38">
        <f t="shared" si="147"/>
        <v>2.304147465437788E-3</v>
      </c>
      <c r="F522" s="38" t="str">
        <f t="shared" si="148"/>
        <v/>
      </c>
      <c r="G522" s="39" t="str">
        <f t="shared" si="149"/>
        <v>0</v>
      </c>
      <c r="H522" s="40">
        <f t="shared" si="150"/>
        <v>0</v>
      </c>
    </row>
    <row r="523" spans="2:8" s="42" customFormat="1" ht="15" x14ac:dyDescent="0.2">
      <c r="B523" s="36" t="s">
        <v>155</v>
      </c>
      <c r="C523" s="37">
        <v>0</v>
      </c>
      <c r="D523" s="37">
        <v>0</v>
      </c>
      <c r="E523" s="38" t="str">
        <f t="shared" si="147"/>
        <v/>
      </c>
      <c r="F523" s="38" t="str">
        <f t="shared" si="148"/>
        <v/>
      </c>
      <c r="G523" s="39" t="str">
        <f t="shared" si="149"/>
        <v>0</v>
      </c>
      <c r="H523" s="40" t="str">
        <f t="shared" si="150"/>
        <v/>
      </c>
    </row>
    <row r="524" spans="2:8" s="42" customFormat="1" ht="15" x14ac:dyDescent="0.2">
      <c r="B524" s="36" t="s">
        <v>344</v>
      </c>
      <c r="C524" s="37">
        <v>7</v>
      </c>
      <c r="D524" s="37">
        <v>117</v>
      </c>
      <c r="E524" s="38">
        <f t="shared" si="147"/>
        <v>5.3763440860215058E-3</v>
      </c>
      <c r="F524" s="38">
        <f t="shared" si="148"/>
        <v>8.1990189208128936E-2</v>
      </c>
      <c r="G524" s="39">
        <f t="shared" si="149"/>
        <v>15.714285714285714</v>
      </c>
      <c r="H524" s="40">
        <f t="shared" si="150"/>
        <v>8.4485407066052232E-2</v>
      </c>
    </row>
    <row r="525" spans="2:8" s="42" customFormat="1" ht="15" x14ac:dyDescent="0.2">
      <c r="B525" s="36" t="s">
        <v>345</v>
      </c>
      <c r="C525" s="37">
        <v>0</v>
      </c>
      <c r="D525" s="37">
        <v>0</v>
      </c>
      <c r="E525" s="38" t="str">
        <f t="shared" si="147"/>
        <v/>
      </c>
      <c r="F525" s="38" t="str">
        <f t="shared" si="148"/>
        <v/>
      </c>
      <c r="G525" s="39" t="str">
        <f t="shared" si="149"/>
        <v>0</v>
      </c>
      <c r="H525" s="40" t="str">
        <f t="shared" si="150"/>
        <v/>
      </c>
    </row>
    <row r="526" spans="2:8" s="42" customFormat="1" ht="15" x14ac:dyDescent="0.2">
      <c r="B526" s="36" t="s">
        <v>346</v>
      </c>
      <c r="C526" s="37">
        <v>0</v>
      </c>
      <c r="D526" s="37">
        <v>1</v>
      </c>
      <c r="E526" s="38" t="str">
        <f t="shared" si="147"/>
        <v/>
      </c>
      <c r="F526" s="38">
        <f t="shared" si="148"/>
        <v>7.0077084793272596E-4</v>
      </c>
      <c r="G526" s="39" t="str">
        <f t="shared" si="149"/>
        <v>0</v>
      </c>
      <c r="H526" s="40" t="str">
        <f t="shared" si="150"/>
        <v/>
      </c>
    </row>
    <row r="527" spans="2:8" s="42" customFormat="1" ht="15" x14ac:dyDescent="0.2">
      <c r="B527" s="36" t="s">
        <v>151</v>
      </c>
      <c r="C527" s="37">
        <v>0</v>
      </c>
      <c r="D527" s="37">
        <v>0</v>
      </c>
      <c r="E527" s="38" t="str">
        <f t="shared" si="147"/>
        <v/>
      </c>
      <c r="F527" s="38" t="str">
        <f t="shared" si="148"/>
        <v/>
      </c>
      <c r="G527" s="39" t="str">
        <f t="shared" si="149"/>
        <v>0</v>
      </c>
      <c r="H527" s="40" t="str">
        <f t="shared" si="150"/>
        <v/>
      </c>
    </row>
    <row r="528" spans="2:8" s="42" customFormat="1" ht="15" x14ac:dyDescent="0.2">
      <c r="B528" s="36" t="s">
        <v>153</v>
      </c>
      <c r="C528" s="37">
        <v>0</v>
      </c>
      <c r="D528" s="37">
        <v>0</v>
      </c>
      <c r="E528" s="38" t="str">
        <f t="shared" si="147"/>
        <v/>
      </c>
      <c r="F528" s="38" t="str">
        <f t="shared" si="148"/>
        <v/>
      </c>
      <c r="G528" s="39" t="str">
        <f t="shared" si="149"/>
        <v>0</v>
      </c>
      <c r="H528" s="40" t="str">
        <f t="shared" si="150"/>
        <v/>
      </c>
    </row>
    <row r="529" spans="1:8" s="42" customFormat="1" ht="15" x14ac:dyDescent="0.2">
      <c r="B529" s="36" t="s">
        <v>347</v>
      </c>
      <c r="C529" s="37">
        <v>29</v>
      </c>
      <c r="D529" s="37">
        <v>56</v>
      </c>
      <c r="E529" s="38">
        <f t="shared" si="147"/>
        <v>2.227342549923195E-2</v>
      </c>
      <c r="F529" s="38">
        <f t="shared" si="148"/>
        <v>3.9243167484232656E-2</v>
      </c>
      <c r="G529" s="39">
        <f t="shared" si="149"/>
        <v>0.93103448275862066</v>
      </c>
      <c r="H529" s="40">
        <f t="shared" si="150"/>
        <v>2.0737327188940093E-2</v>
      </c>
    </row>
    <row r="530" spans="1:8" s="42" customFormat="1" ht="30" x14ac:dyDescent="0.2">
      <c r="B530" s="36" t="s">
        <v>157</v>
      </c>
      <c r="C530" s="37">
        <v>2</v>
      </c>
      <c r="D530" s="37">
        <v>27</v>
      </c>
      <c r="E530" s="38">
        <f t="shared" si="147"/>
        <v>1.5360983102918587E-3</v>
      </c>
      <c r="F530" s="38">
        <f t="shared" si="148"/>
        <v>1.8920812894183601E-2</v>
      </c>
      <c r="G530" s="39">
        <f t="shared" si="149"/>
        <v>12.5</v>
      </c>
      <c r="H530" s="40">
        <f t="shared" si="150"/>
        <v>1.9201228878648235E-2</v>
      </c>
    </row>
    <row r="531" spans="1:8" s="42" customFormat="1" ht="15" x14ac:dyDescent="0.2">
      <c r="B531" s="36" t="s">
        <v>348</v>
      </c>
      <c r="C531" s="37">
        <v>24</v>
      </c>
      <c r="D531" s="37">
        <v>21</v>
      </c>
      <c r="E531" s="38">
        <f t="shared" si="147"/>
        <v>1.8433179723502304E-2</v>
      </c>
      <c r="F531" s="38">
        <f t="shared" si="148"/>
        <v>1.4716187806587245E-2</v>
      </c>
      <c r="G531" s="39">
        <f t="shared" si="149"/>
        <v>-0.125</v>
      </c>
      <c r="H531" s="40">
        <f t="shared" si="150"/>
        <v>-2.304147465437788E-3</v>
      </c>
    </row>
    <row r="532" spans="1:8" s="42" customFormat="1" ht="15" x14ac:dyDescent="0.2">
      <c r="A532" s="45" t="s">
        <v>614</v>
      </c>
      <c r="B532" s="36" t="s">
        <v>607</v>
      </c>
      <c r="C532" s="37"/>
      <c r="D532" s="37">
        <v>0</v>
      </c>
      <c r="E532" s="38" t="str">
        <f t="shared" ref="E532" si="155">+IF(C532=0,"",C532/C$329)</f>
        <v/>
      </c>
      <c r="F532" s="38" t="str">
        <f t="shared" ref="F532" si="156">+IF(D532=0,"",D532/D$329)</f>
        <v/>
      </c>
      <c r="G532" s="39" t="str">
        <f t="shared" ref="G532" si="157">+IF(OR(AND(D532=0),(C532=0)),"0",((D532-C532)/C532))</f>
        <v>0</v>
      </c>
      <c r="H532" s="40" t="str">
        <f t="shared" ref="H532" si="158">+IF(OR(AND(E532=""),(G532="")),"",E532*G532)</f>
        <v/>
      </c>
    </row>
    <row r="533" spans="1:8" s="42" customFormat="1" ht="15" x14ac:dyDescent="0.2">
      <c r="B533" s="36" t="s">
        <v>146</v>
      </c>
      <c r="C533" s="37">
        <v>0</v>
      </c>
      <c r="D533" s="37">
        <v>0</v>
      </c>
      <c r="E533" s="38" t="str">
        <f t="shared" si="147"/>
        <v/>
      </c>
      <c r="F533" s="38" t="str">
        <f t="shared" si="148"/>
        <v/>
      </c>
      <c r="G533" s="39" t="str">
        <f t="shared" si="149"/>
        <v>0</v>
      </c>
      <c r="H533" s="40" t="str">
        <f t="shared" si="150"/>
        <v/>
      </c>
    </row>
    <row r="534" spans="1:8" s="42" customFormat="1" ht="15" x14ac:dyDescent="0.2">
      <c r="B534" s="36" t="s">
        <v>349</v>
      </c>
      <c r="C534" s="37">
        <v>0</v>
      </c>
      <c r="D534" s="37">
        <v>0</v>
      </c>
      <c r="E534" s="38" t="str">
        <f t="shared" si="147"/>
        <v/>
      </c>
      <c r="F534" s="38" t="str">
        <f t="shared" si="148"/>
        <v/>
      </c>
      <c r="G534" s="39" t="str">
        <f t="shared" si="149"/>
        <v>0</v>
      </c>
      <c r="H534" s="40" t="str">
        <f t="shared" si="150"/>
        <v/>
      </c>
    </row>
    <row r="535" spans="1:8" s="42" customFormat="1" ht="15" x14ac:dyDescent="0.2">
      <c r="B535" s="36" t="s">
        <v>350</v>
      </c>
      <c r="C535" s="37">
        <v>0</v>
      </c>
      <c r="D535" s="37">
        <v>0</v>
      </c>
      <c r="E535" s="38" t="str">
        <f t="shared" ref="E535:E546" si="159">+IF(C535=0,"",C535/C$329)</f>
        <v/>
      </c>
      <c r="F535" s="38" t="str">
        <f t="shared" ref="F535:F546" si="160">+IF(D535=0,"",D535/D$329)</f>
        <v/>
      </c>
      <c r="G535" s="39" t="str">
        <f t="shared" ref="G535:G546" si="161">+IF(OR(AND(D535=0),(C535=0)),"0",((D535-C535)/C535))</f>
        <v>0</v>
      </c>
      <c r="H535" s="40" t="str">
        <f t="shared" ref="H535:H546" si="162">+IF(OR(AND(E535=""),(G535="")),"",E535*G535)</f>
        <v/>
      </c>
    </row>
    <row r="536" spans="1:8" s="42" customFormat="1" ht="15" x14ac:dyDescent="0.2">
      <c r="B536" s="36" t="s">
        <v>560</v>
      </c>
      <c r="C536" s="37">
        <v>0</v>
      </c>
      <c r="D536" s="37">
        <v>0</v>
      </c>
      <c r="E536" s="38" t="str">
        <f t="shared" si="159"/>
        <v/>
      </c>
      <c r="F536" s="38" t="str">
        <f t="shared" si="160"/>
        <v/>
      </c>
      <c r="G536" s="39" t="str">
        <f t="shared" si="161"/>
        <v>0</v>
      </c>
      <c r="H536" s="40" t="str">
        <f t="shared" si="162"/>
        <v/>
      </c>
    </row>
    <row r="537" spans="1:8" s="42" customFormat="1" ht="15" x14ac:dyDescent="0.2">
      <c r="B537" s="36" t="s">
        <v>147</v>
      </c>
      <c r="C537" s="37">
        <v>0</v>
      </c>
      <c r="D537" s="37">
        <v>0</v>
      </c>
      <c r="E537" s="38" t="str">
        <f t="shared" si="159"/>
        <v/>
      </c>
      <c r="F537" s="38" t="str">
        <f t="shared" si="160"/>
        <v/>
      </c>
      <c r="G537" s="39" t="str">
        <f t="shared" si="161"/>
        <v>0</v>
      </c>
      <c r="H537" s="40" t="str">
        <f t="shared" si="162"/>
        <v/>
      </c>
    </row>
    <row r="538" spans="1:8" s="42" customFormat="1" ht="15" x14ac:dyDescent="0.2">
      <c r="B538" s="36" t="s">
        <v>154</v>
      </c>
      <c r="C538" s="37">
        <v>12</v>
      </c>
      <c r="D538" s="37">
        <v>5</v>
      </c>
      <c r="E538" s="38">
        <f t="shared" si="159"/>
        <v>9.2165898617511521E-3</v>
      </c>
      <c r="F538" s="38">
        <f t="shared" si="160"/>
        <v>3.5038542396636299E-3</v>
      </c>
      <c r="G538" s="39">
        <f t="shared" si="161"/>
        <v>-0.58333333333333337</v>
      </c>
      <c r="H538" s="40">
        <f t="shared" si="162"/>
        <v>-5.3763440860215058E-3</v>
      </c>
    </row>
    <row r="539" spans="1:8" s="42" customFormat="1" ht="15" x14ac:dyDescent="0.2">
      <c r="B539" s="36" t="s">
        <v>561</v>
      </c>
      <c r="C539" s="37">
        <v>0</v>
      </c>
      <c r="D539" s="37">
        <v>0</v>
      </c>
      <c r="E539" s="38" t="str">
        <f t="shared" si="159"/>
        <v/>
      </c>
      <c r="F539" s="38" t="str">
        <f t="shared" si="160"/>
        <v/>
      </c>
      <c r="G539" s="39" t="str">
        <f t="shared" si="161"/>
        <v>0</v>
      </c>
      <c r="H539" s="40" t="str">
        <f t="shared" si="162"/>
        <v/>
      </c>
    </row>
    <row r="540" spans="1:8" s="42" customFormat="1" ht="15" x14ac:dyDescent="0.2">
      <c r="B540" s="36" t="s">
        <v>351</v>
      </c>
      <c r="C540" s="37">
        <v>1</v>
      </c>
      <c r="D540" s="37">
        <v>1</v>
      </c>
      <c r="E540" s="38">
        <f t="shared" si="159"/>
        <v>7.6804915514592934E-4</v>
      </c>
      <c r="F540" s="38">
        <f t="shared" si="160"/>
        <v>7.0077084793272596E-4</v>
      </c>
      <c r="G540" s="39">
        <f t="shared" si="161"/>
        <v>0</v>
      </c>
      <c r="H540" s="40">
        <f t="shared" si="162"/>
        <v>0</v>
      </c>
    </row>
    <row r="541" spans="1:8" s="42" customFormat="1" ht="15" x14ac:dyDescent="0.2">
      <c r="B541" s="36" t="s">
        <v>352</v>
      </c>
      <c r="C541" s="37">
        <v>0</v>
      </c>
      <c r="D541" s="37">
        <v>0</v>
      </c>
      <c r="E541" s="38" t="str">
        <f t="shared" si="159"/>
        <v/>
      </c>
      <c r="F541" s="38" t="str">
        <f t="shared" si="160"/>
        <v/>
      </c>
      <c r="G541" s="39" t="str">
        <f t="shared" si="161"/>
        <v>0</v>
      </c>
      <c r="H541" s="40" t="str">
        <f t="shared" si="162"/>
        <v/>
      </c>
    </row>
    <row r="542" spans="1:8" s="42" customFormat="1" ht="15" x14ac:dyDescent="0.2">
      <c r="B542" s="36" t="s">
        <v>353</v>
      </c>
      <c r="C542" s="37">
        <v>0</v>
      </c>
      <c r="D542" s="37">
        <v>0</v>
      </c>
      <c r="E542" s="38" t="str">
        <f t="shared" si="159"/>
        <v/>
      </c>
      <c r="F542" s="38" t="str">
        <f t="shared" si="160"/>
        <v/>
      </c>
      <c r="G542" s="39" t="str">
        <f t="shared" si="161"/>
        <v>0</v>
      </c>
      <c r="H542" s="40" t="str">
        <f t="shared" si="162"/>
        <v/>
      </c>
    </row>
    <row r="543" spans="1:8" s="51" customFormat="1" ht="15" x14ac:dyDescent="0.2">
      <c r="B543" s="36" t="s">
        <v>354</v>
      </c>
      <c r="C543" s="37">
        <v>0</v>
      </c>
      <c r="D543" s="37">
        <v>0</v>
      </c>
      <c r="E543" s="38" t="str">
        <f t="shared" si="159"/>
        <v/>
      </c>
      <c r="F543" s="38" t="str">
        <f t="shared" si="160"/>
        <v/>
      </c>
      <c r="G543" s="39" t="str">
        <f t="shared" si="161"/>
        <v>0</v>
      </c>
      <c r="H543" s="40" t="str">
        <f t="shared" si="162"/>
        <v/>
      </c>
    </row>
    <row r="544" spans="1:8" s="42" customFormat="1" ht="15" x14ac:dyDescent="0.2">
      <c r="B544" s="36" t="s">
        <v>355</v>
      </c>
      <c r="C544" s="37">
        <v>2</v>
      </c>
      <c r="D544" s="37">
        <v>2</v>
      </c>
      <c r="E544" s="38">
        <f t="shared" si="159"/>
        <v>1.5360983102918587E-3</v>
      </c>
      <c r="F544" s="38">
        <f t="shared" si="160"/>
        <v>1.4015416958654519E-3</v>
      </c>
      <c r="G544" s="39">
        <f t="shared" si="161"/>
        <v>0</v>
      </c>
      <c r="H544" s="40">
        <f t="shared" si="162"/>
        <v>0</v>
      </c>
    </row>
    <row r="545" spans="1:8" s="42" customFormat="1" ht="30" x14ac:dyDescent="0.2">
      <c r="B545" s="36" t="s">
        <v>562</v>
      </c>
      <c r="C545" s="37">
        <v>0</v>
      </c>
      <c r="D545" s="37">
        <v>1</v>
      </c>
      <c r="E545" s="38" t="str">
        <f t="shared" si="159"/>
        <v/>
      </c>
      <c r="F545" s="38">
        <f t="shared" si="160"/>
        <v>7.0077084793272596E-4</v>
      </c>
      <c r="G545" s="39" t="str">
        <f t="shared" si="161"/>
        <v>0</v>
      </c>
      <c r="H545" s="40" t="str">
        <f t="shared" si="162"/>
        <v/>
      </c>
    </row>
    <row r="546" spans="1:8" s="42" customFormat="1" ht="30" x14ac:dyDescent="0.2">
      <c r="B546" s="36" t="s">
        <v>563</v>
      </c>
      <c r="C546" s="37">
        <v>0</v>
      </c>
      <c r="D546" s="37">
        <v>0</v>
      </c>
      <c r="E546" s="38" t="str">
        <f t="shared" si="159"/>
        <v/>
      </c>
      <c r="F546" s="38" t="str">
        <f t="shared" si="160"/>
        <v/>
      </c>
      <c r="G546" s="39" t="str">
        <f t="shared" si="161"/>
        <v>0</v>
      </c>
      <c r="H546" s="40" t="str">
        <f t="shared" si="162"/>
        <v/>
      </c>
    </row>
    <row r="547" spans="1:8" s="10" customFormat="1" x14ac:dyDescent="0.2">
      <c r="B547" s="22"/>
      <c r="C547" s="22"/>
      <c r="D547" s="22"/>
    </row>
    <row r="548" spans="1:8" s="10" customFormat="1" x14ac:dyDescent="0.2">
      <c r="B548" s="22"/>
      <c r="C548" s="22"/>
      <c r="D548" s="22"/>
    </row>
    <row r="549" spans="1:8" s="10" customFormat="1" ht="13.5" thickBot="1" x14ac:dyDescent="0.25">
      <c r="B549" s="29"/>
      <c r="C549" s="29"/>
      <c r="D549" s="29"/>
      <c r="E549" s="29"/>
      <c r="F549" s="29"/>
    </row>
    <row r="550" spans="1:8" s="10" customFormat="1" ht="30" customHeight="1" x14ac:dyDescent="0.2">
      <c r="B550" s="68" t="s">
        <v>401</v>
      </c>
      <c r="C550" s="54" t="s">
        <v>402</v>
      </c>
      <c r="D550" s="55"/>
      <c r="E550" s="54" t="s">
        <v>456</v>
      </c>
      <c r="F550" s="55"/>
      <c r="G550" s="56" t="s">
        <v>458</v>
      </c>
      <c r="H550" s="52" t="s">
        <v>377</v>
      </c>
    </row>
    <row r="551" spans="1:8" s="10" customFormat="1" x14ac:dyDescent="0.2">
      <c r="B551" s="68"/>
      <c r="C551" s="35">
        <v>2016</v>
      </c>
      <c r="D551" s="35">
        <v>2017</v>
      </c>
      <c r="E551" s="35">
        <v>2016</v>
      </c>
      <c r="F551" s="35">
        <v>2017</v>
      </c>
      <c r="G551" s="57"/>
      <c r="H551" s="53"/>
    </row>
    <row r="552" spans="1:8" s="10" customFormat="1" x14ac:dyDescent="0.2">
      <c r="B552" s="12" t="s">
        <v>407</v>
      </c>
      <c r="C552" s="13">
        <f>SUM(C553:C579)</f>
        <v>1077</v>
      </c>
      <c r="D552" s="13">
        <f>SUM(D553:D579)</f>
        <v>1301</v>
      </c>
      <c r="E552" s="14">
        <f>+IF(C552=0,"",C552/C$552)</f>
        <v>1</v>
      </c>
      <c r="F552" s="14">
        <f>+IF(D552=0,"",D552/D$552)</f>
        <v>1</v>
      </c>
      <c r="G552" s="15">
        <f>+IF(OR(AND(D552=0),(C552=0)),"0",((D552-C552)/C552))</f>
        <v>0.20798514391829154</v>
      </c>
      <c r="H552" s="15">
        <f>+IF(OR(AND(E552=""),(G552="")),"",E552*G552)</f>
        <v>0.20798514391829154</v>
      </c>
    </row>
    <row r="553" spans="1:8" s="42" customFormat="1" ht="15" x14ac:dyDescent="0.2">
      <c r="B553" s="36" t="s">
        <v>356</v>
      </c>
      <c r="C553" s="37">
        <v>0</v>
      </c>
      <c r="D553" s="37">
        <v>0</v>
      </c>
      <c r="E553" s="38" t="str">
        <f>+IF(C553=0,"",C553/C$552)</f>
        <v/>
      </c>
      <c r="F553" s="38" t="str">
        <f>+IF(D553=0,"",D553/D$552)</f>
        <v/>
      </c>
      <c r="G553" s="39" t="str">
        <f>+IF(OR(AND(D553=0),(C553=0)),"0",((D553-C553)/C553))</f>
        <v>0</v>
      </c>
      <c r="H553" s="40" t="str">
        <f>+IF(OR(AND(E553=""),(G553="")),"",E553*G553)</f>
        <v/>
      </c>
    </row>
    <row r="554" spans="1:8" s="42" customFormat="1" ht="15" x14ac:dyDescent="0.2">
      <c r="B554" s="36" t="s">
        <v>160</v>
      </c>
      <c r="C554" s="37">
        <v>16</v>
      </c>
      <c r="D554" s="37">
        <v>11</v>
      </c>
      <c r="E554" s="38">
        <f t="shared" ref="E554:E579" si="163">+IF(C554=0,"",C554/C$552)</f>
        <v>1.4856081708449397E-2</v>
      </c>
      <c r="F554" s="38">
        <f t="shared" ref="F554:F579" si="164">+IF(D554=0,"",D554/D$552)</f>
        <v>8.4550345887778634E-3</v>
      </c>
      <c r="G554" s="39">
        <f t="shared" ref="G554:G579" si="165">+IF(OR(AND(D554=0),(C554=0)),"0",((D554-C554)/C554))</f>
        <v>-0.3125</v>
      </c>
      <c r="H554" s="40">
        <f t="shared" ref="H554:H579" si="166">+IF(OR(AND(E554=""),(G554="")),"",E554*G554)</f>
        <v>-4.6425255338904368E-3</v>
      </c>
    </row>
    <row r="555" spans="1:8" s="42" customFormat="1" ht="15" x14ac:dyDescent="0.2">
      <c r="B555" s="36" t="s">
        <v>357</v>
      </c>
      <c r="C555" s="37">
        <v>26</v>
      </c>
      <c r="D555" s="37">
        <v>5</v>
      </c>
      <c r="E555" s="38">
        <f t="shared" si="163"/>
        <v>2.414113277623027E-2</v>
      </c>
      <c r="F555" s="38">
        <f t="shared" si="164"/>
        <v>3.843197540353574E-3</v>
      </c>
      <c r="G555" s="39">
        <f t="shared" si="165"/>
        <v>-0.80769230769230771</v>
      </c>
      <c r="H555" s="40">
        <f t="shared" si="166"/>
        <v>-1.9498607242339833E-2</v>
      </c>
    </row>
    <row r="556" spans="1:8" s="42" customFormat="1" ht="15" x14ac:dyDescent="0.2">
      <c r="B556" s="36" t="s">
        <v>358</v>
      </c>
      <c r="C556" s="37">
        <v>87</v>
      </c>
      <c r="D556" s="37">
        <v>23</v>
      </c>
      <c r="E556" s="38">
        <f t="shared" si="163"/>
        <v>8.0779944289693595E-2</v>
      </c>
      <c r="F556" s="38">
        <f t="shared" si="164"/>
        <v>1.7678708685626442E-2</v>
      </c>
      <c r="G556" s="39">
        <f t="shared" si="165"/>
        <v>-0.73563218390804597</v>
      </c>
      <c r="H556" s="40">
        <f t="shared" si="166"/>
        <v>-5.9424326833797586E-2</v>
      </c>
    </row>
    <row r="557" spans="1:8" s="42" customFormat="1" ht="15" x14ac:dyDescent="0.2">
      <c r="B557" s="36" t="s">
        <v>161</v>
      </c>
      <c r="C557" s="37">
        <v>0</v>
      </c>
      <c r="D557" s="37">
        <v>0</v>
      </c>
      <c r="E557" s="38" t="str">
        <f t="shared" si="163"/>
        <v/>
      </c>
      <c r="F557" s="38" t="str">
        <f t="shared" si="164"/>
        <v/>
      </c>
      <c r="G557" s="39" t="str">
        <f t="shared" si="165"/>
        <v>0</v>
      </c>
      <c r="H557" s="40" t="str">
        <f t="shared" si="166"/>
        <v/>
      </c>
    </row>
    <row r="558" spans="1:8" s="42" customFormat="1" ht="15" x14ac:dyDescent="0.2">
      <c r="B558" s="36" t="s">
        <v>159</v>
      </c>
      <c r="C558" s="37">
        <v>0</v>
      </c>
      <c r="D558" s="37">
        <v>0</v>
      </c>
      <c r="E558" s="38" t="str">
        <f t="shared" si="163"/>
        <v/>
      </c>
      <c r="F558" s="38" t="str">
        <f t="shared" si="164"/>
        <v/>
      </c>
      <c r="G558" s="39" t="str">
        <f t="shared" si="165"/>
        <v>0</v>
      </c>
      <c r="H558" s="40" t="str">
        <f t="shared" si="166"/>
        <v/>
      </c>
    </row>
    <row r="559" spans="1:8" s="42" customFormat="1" ht="15" x14ac:dyDescent="0.2">
      <c r="A559" s="45" t="s">
        <v>614</v>
      </c>
      <c r="B559" s="36" t="s">
        <v>597</v>
      </c>
      <c r="C559" s="37"/>
      <c r="D559" s="37">
        <v>0</v>
      </c>
      <c r="E559" s="38" t="str">
        <f t="shared" ref="E559" si="167">+IF(C559=0,"",C559/C$552)</f>
        <v/>
      </c>
      <c r="F559" s="38" t="str">
        <f t="shared" ref="F559" si="168">+IF(D559=0,"",D559/D$552)</f>
        <v/>
      </c>
      <c r="G559" s="39" t="str">
        <f t="shared" ref="G559" si="169">+IF(OR(AND(D559=0),(C559=0)),"0",((D559-C559)/C559))</f>
        <v>0</v>
      </c>
      <c r="H559" s="40" t="str">
        <f t="shared" ref="H559" si="170">+IF(OR(AND(E559=""),(G559="")),"",E559*G559)</f>
        <v/>
      </c>
    </row>
    <row r="560" spans="1:8" s="42" customFormat="1" ht="15" x14ac:dyDescent="0.2">
      <c r="B560" s="36" t="s">
        <v>162</v>
      </c>
      <c r="C560" s="37">
        <v>1</v>
      </c>
      <c r="D560" s="37">
        <v>3</v>
      </c>
      <c r="E560" s="38">
        <f t="shared" si="163"/>
        <v>9.2850510677808728E-4</v>
      </c>
      <c r="F560" s="38">
        <f t="shared" si="164"/>
        <v>2.3059185242121443E-3</v>
      </c>
      <c r="G560" s="39">
        <f t="shared" si="165"/>
        <v>2</v>
      </c>
      <c r="H560" s="40">
        <f t="shared" si="166"/>
        <v>1.8570102135561746E-3</v>
      </c>
    </row>
    <row r="561" spans="1:8" s="42" customFormat="1" ht="15" x14ac:dyDescent="0.2">
      <c r="B561" s="36" t="s">
        <v>359</v>
      </c>
      <c r="C561" s="37">
        <v>0</v>
      </c>
      <c r="D561" s="37">
        <v>0</v>
      </c>
      <c r="E561" s="38" t="str">
        <f t="shared" si="163"/>
        <v/>
      </c>
      <c r="F561" s="38" t="str">
        <f t="shared" si="164"/>
        <v/>
      </c>
      <c r="G561" s="39" t="str">
        <f t="shared" si="165"/>
        <v>0</v>
      </c>
      <c r="H561" s="40" t="str">
        <f t="shared" si="166"/>
        <v/>
      </c>
    </row>
    <row r="562" spans="1:8" s="42" customFormat="1" ht="15" x14ac:dyDescent="0.2">
      <c r="B562" s="36" t="s">
        <v>360</v>
      </c>
      <c r="C562" s="37">
        <v>0</v>
      </c>
      <c r="D562" s="37">
        <v>0</v>
      </c>
      <c r="E562" s="38" t="str">
        <f t="shared" si="163"/>
        <v/>
      </c>
      <c r="F562" s="38" t="str">
        <f t="shared" si="164"/>
        <v/>
      </c>
      <c r="G562" s="39" t="str">
        <f t="shared" si="165"/>
        <v>0</v>
      </c>
      <c r="H562" s="40" t="str">
        <f t="shared" si="166"/>
        <v/>
      </c>
    </row>
    <row r="563" spans="1:8" s="42" customFormat="1" ht="15" x14ac:dyDescent="0.2">
      <c r="B563" s="36" t="s">
        <v>564</v>
      </c>
      <c r="C563" s="37">
        <v>15</v>
      </c>
      <c r="D563" s="37">
        <v>15</v>
      </c>
      <c r="E563" s="38">
        <f t="shared" si="163"/>
        <v>1.3927576601671309E-2</v>
      </c>
      <c r="F563" s="38">
        <f t="shared" si="164"/>
        <v>1.1529592621060722E-2</v>
      </c>
      <c r="G563" s="39">
        <f t="shared" si="165"/>
        <v>0</v>
      </c>
      <c r="H563" s="40">
        <f t="shared" si="166"/>
        <v>0</v>
      </c>
    </row>
    <row r="564" spans="1:8" s="42" customFormat="1" ht="15" x14ac:dyDescent="0.2">
      <c r="A564" s="45" t="s">
        <v>614</v>
      </c>
      <c r="B564" s="36" t="s">
        <v>598</v>
      </c>
      <c r="C564" s="37"/>
      <c r="D564" s="37">
        <v>4</v>
      </c>
      <c r="E564" s="38" t="str">
        <f t="shared" ref="E564" si="171">+IF(C564=0,"",C564/C$552)</f>
        <v/>
      </c>
      <c r="F564" s="38">
        <f t="shared" ref="F564" si="172">+IF(D564=0,"",D564/D$552)</f>
        <v>3.0745580322828594E-3</v>
      </c>
      <c r="G564" s="39" t="str">
        <f t="shared" ref="G564" si="173">+IF(OR(AND(D564=0),(C564=0)),"0",((D564-C564)/C564))</f>
        <v>0</v>
      </c>
      <c r="H564" s="40" t="str">
        <f t="shared" ref="H564" si="174">+IF(OR(AND(E564=""),(G564="")),"",E564*G564)</f>
        <v/>
      </c>
    </row>
    <row r="565" spans="1:8" s="42" customFormat="1" ht="15" x14ac:dyDescent="0.2">
      <c r="B565" s="36" t="s">
        <v>361</v>
      </c>
      <c r="C565" s="37">
        <v>0</v>
      </c>
      <c r="D565" s="37">
        <v>0</v>
      </c>
      <c r="E565" s="38" t="str">
        <f t="shared" si="163"/>
        <v/>
      </c>
      <c r="F565" s="38" t="str">
        <f t="shared" si="164"/>
        <v/>
      </c>
      <c r="G565" s="39" t="str">
        <f t="shared" si="165"/>
        <v>0</v>
      </c>
      <c r="H565" s="40" t="str">
        <f t="shared" si="166"/>
        <v/>
      </c>
    </row>
    <row r="566" spans="1:8" s="42" customFormat="1" ht="15" x14ac:dyDescent="0.2">
      <c r="B566" s="36" t="s">
        <v>362</v>
      </c>
      <c r="C566" s="37">
        <v>0</v>
      </c>
      <c r="D566" s="37">
        <v>6</v>
      </c>
      <c r="E566" s="38" t="str">
        <f t="shared" si="163"/>
        <v/>
      </c>
      <c r="F566" s="38">
        <f t="shared" si="164"/>
        <v>4.6118370484242886E-3</v>
      </c>
      <c r="G566" s="39" t="str">
        <f t="shared" si="165"/>
        <v>0</v>
      </c>
      <c r="H566" s="40" t="str">
        <f t="shared" si="166"/>
        <v/>
      </c>
    </row>
    <row r="567" spans="1:8" s="42" customFormat="1" ht="15" x14ac:dyDescent="0.2">
      <c r="B567" s="36" t="s">
        <v>163</v>
      </c>
      <c r="C567" s="37">
        <v>0</v>
      </c>
      <c r="D567" s="37">
        <v>0</v>
      </c>
      <c r="E567" s="38" t="str">
        <f t="shared" si="163"/>
        <v/>
      </c>
      <c r="F567" s="38" t="str">
        <f t="shared" si="164"/>
        <v/>
      </c>
      <c r="G567" s="39" t="str">
        <f t="shared" si="165"/>
        <v>0</v>
      </c>
      <c r="H567" s="40" t="str">
        <f t="shared" si="166"/>
        <v/>
      </c>
    </row>
    <row r="568" spans="1:8" s="42" customFormat="1" ht="15" x14ac:dyDescent="0.2">
      <c r="B568" s="36" t="s">
        <v>165</v>
      </c>
      <c r="C568" s="37">
        <v>0</v>
      </c>
      <c r="D568" s="37">
        <v>0</v>
      </c>
      <c r="E568" s="38" t="str">
        <f t="shared" si="163"/>
        <v/>
      </c>
      <c r="F568" s="38" t="str">
        <f t="shared" si="164"/>
        <v/>
      </c>
      <c r="G568" s="39" t="str">
        <f t="shared" si="165"/>
        <v>0</v>
      </c>
      <c r="H568" s="40" t="str">
        <f t="shared" si="166"/>
        <v/>
      </c>
    </row>
    <row r="569" spans="1:8" s="42" customFormat="1" ht="15" x14ac:dyDescent="0.2">
      <c r="B569" s="36" t="s">
        <v>164</v>
      </c>
      <c r="C569" s="37">
        <v>0</v>
      </c>
      <c r="D569" s="37"/>
      <c r="E569" s="38" t="str">
        <f t="shared" si="163"/>
        <v/>
      </c>
      <c r="F569" s="38" t="str">
        <f t="shared" si="164"/>
        <v/>
      </c>
      <c r="G569" s="39" t="str">
        <f t="shared" si="165"/>
        <v>0</v>
      </c>
      <c r="H569" s="40" t="str">
        <f t="shared" si="166"/>
        <v/>
      </c>
    </row>
    <row r="570" spans="1:8" s="42" customFormat="1" ht="15" x14ac:dyDescent="0.2">
      <c r="B570" s="36" t="s">
        <v>363</v>
      </c>
      <c r="C570" s="37">
        <v>634</v>
      </c>
      <c r="D570" s="37">
        <v>1174</v>
      </c>
      <c r="E570" s="38">
        <f t="shared" si="163"/>
        <v>0.58867223769730737</v>
      </c>
      <c r="F570" s="38">
        <f t="shared" si="164"/>
        <v>0.90238278247501924</v>
      </c>
      <c r="G570" s="39">
        <f t="shared" si="165"/>
        <v>0.8517350157728707</v>
      </c>
      <c r="H570" s="40">
        <f t="shared" si="166"/>
        <v>0.50139275766016722</v>
      </c>
    </row>
    <row r="571" spans="1:8" s="42" customFormat="1" ht="15" x14ac:dyDescent="0.2">
      <c r="B571" s="36" t="s">
        <v>166</v>
      </c>
      <c r="C571" s="37">
        <v>71</v>
      </c>
      <c r="D571" s="37">
        <v>18</v>
      </c>
      <c r="E571" s="38">
        <f t="shared" si="163"/>
        <v>6.5923862581244191E-2</v>
      </c>
      <c r="F571" s="38">
        <f t="shared" si="164"/>
        <v>1.3835511145272867E-2</v>
      </c>
      <c r="G571" s="39">
        <f t="shared" si="165"/>
        <v>-0.74647887323943662</v>
      </c>
      <c r="H571" s="40">
        <f t="shared" si="166"/>
        <v>-4.9210770659238623E-2</v>
      </c>
    </row>
    <row r="572" spans="1:8" s="42" customFormat="1" ht="15" x14ac:dyDescent="0.2">
      <c r="B572" s="36" t="s">
        <v>364</v>
      </c>
      <c r="C572" s="37">
        <v>152</v>
      </c>
      <c r="D572" s="37">
        <v>6</v>
      </c>
      <c r="E572" s="38">
        <f t="shared" si="163"/>
        <v>0.14113277623026926</v>
      </c>
      <c r="F572" s="38">
        <f t="shared" si="164"/>
        <v>4.6118370484242886E-3</v>
      </c>
      <c r="G572" s="39">
        <f t="shared" si="165"/>
        <v>-0.96052631578947367</v>
      </c>
      <c r="H572" s="40">
        <f t="shared" si="166"/>
        <v>-0.13556174558960074</v>
      </c>
    </row>
    <row r="573" spans="1:8" s="42" customFormat="1" ht="15" x14ac:dyDescent="0.2">
      <c r="B573" s="36" t="s">
        <v>167</v>
      </c>
      <c r="C573" s="37">
        <v>0</v>
      </c>
      <c r="D573" s="37">
        <v>0</v>
      </c>
      <c r="E573" s="38" t="str">
        <f t="shared" si="163"/>
        <v/>
      </c>
      <c r="F573" s="38" t="str">
        <f t="shared" si="164"/>
        <v/>
      </c>
      <c r="G573" s="39" t="str">
        <f t="shared" si="165"/>
        <v>0</v>
      </c>
      <c r="H573" s="40" t="str">
        <f t="shared" si="166"/>
        <v/>
      </c>
    </row>
    <row r="574" spans="1:8" s="42" customFormat="1" ht="15" x14ac:dyDescent="0.2">
      <c r="B574" s="36" t="s">
        <v>168</v>
      </c>
      <c r="C574" s="37">
        <v>4</v>
      </c>
      <c r="D574" s="37">
        <v>0</v>
      </c>
      <c r="E574" s="38">
        <f t="shared" si="163"/>
        <v>3.7140204271123491E-3</v>
      </c>
      <c r="F574" s="38" t="str">
        <f t="shared" si="164"/>
        <v/>
      </c>
      <c r="G574" s="39" t="str">
        <f t="shared" si="165"/>
        <v>0</v>
      </c>
      <c r="H574" s="40">
        <f t="shared" si="166"/>
        <v>0</v>
      </c>
    </row>
    <row r="575" spans="1:8" s="42" customFormat="1" ht="15" x14ac:dyDescent="0.2">
      <c r="B575" s="36" t="s">
        <v>365</v>
      </c>
      <c r="C575" s="37">
        <v>24</v>
      </c>
      <c r="D575" s="37">
        <v>9</v>
      </c>
      <c r="E575" s="38">
        <f t="shared" si="163"/>
        <v>2.2284122562674095E-2</v>
      </c>
      <c r="F575" s="38">
        <f t="shared" si="164"/>
        <v>6.9177555726364333E-3</v>
      </c>
      <c r="G575" s="39">
        <f t="shared" si="165"/>
        <v>-0.625</v>
      </c>
      <c r="H575" s="40">
        <f t="shared" si="166"/>
        <v>-1.3927576601671309E-2</v>
      </c>
    </row>
    <row r="576" spans="1:8" s="42" customFormat="1" ht="15" x14ac:dyDescent="0.2">
      <c r="B576" s="36" t="s">
        <v>366</v>
      </c>
      <c r="C576" s="37">
        <v>0</v>
      </c>
      <c r="D576" s="37">
        <v>0</v>
      </c>
      <c r="E576" s="38" t="str">
        <f t="shared" si="163"/>
        <v/>
      </c>
      <c r="F576" s="38" t="str">
        <f t="shared" si="164"/>
        <v/>
      </c>
      <c r="G576" s="39" t="str">
        <f t="shared" si="165"/>
        <v>0</v>
      </c>
      <c r="H576" s="40" t="str">
        <f t="shared" si="166"/>
        <v/>
      </c>
    </row>
    <row r="577" spans="2:8" s="42" customFormat="1" ht="30" x14ac:dyDescent="0.2">
      <c r="B577" s="36" t="s">
        <v>367</v>
      </c>
      <c r="C577" s="37">
        <v>0</v>
      </c>
      <c r="D577" s="37">
        <v>0</v>
      </c>
      <c r="E577" s="38" t="str">
        <f t="shared" si="163"/>
        <v/>
      </c>
      <c r="F577" s="38" t="str">
        <f t="shared" si="164"/>
        <v/>
      </c>
      <c r="G577" s="39" t="str">
        <f t="shared" si="165"/>
        <v>0</v>
      </c>
      <c r="H577" s="40" t="str">
        <f t="shared" si="166"/>
        <v/>
      </c>
    </row>
    <row r="578" spans="2:8" s="42" customFormat="1" ht="15" x14ac:dyDescent="0.2">
      <c r="B578" s="36" t="s">
        <v>368</v>
      </c>
      <c r="C578" s="37">
        <v>7</v>
      </c>
      <c r="D578" s="37">
        <v>25</v>
      </c>
      <c r="E578" s="38">
        <f t="shared" si="163"/>
        <v>6.4995357474466105E-3</v>
      </c>
      <c r="F578" s="38">
        <f t="shared" si="164"/>
        <v>1.921598770176787E-2</v>
      </c>
      <c r="G578" s="39">
        <f t="shared" si="165"/>
        <v>2.5714285714285716</v>
      </c>
      <c r="H578" s="40">
        <f t="shared" si="166"/>
        <v>1.6713091922005572E-2</v>
      </c>
    </row>
    <row r="579" spans="2:8" s="42" customFormat="1" ht="30" x14ac:dyDescent="0.2">
      <c r="B579" s="36" t="s">
        <v>565</v>
      </c>
      <c r="C579" s="37">
        <v>40</v>
      </c>
      <c r="D579" s="37">
        <v>2</v>
      </c>
      <c r="E579" s="38">
        <f t="shared" si="163"/>
        <v>3.7140204271123488E-2</v>
      </c>
      <c r="F579" s="38">
        <f t="shared" si="164"/>
        <v>1.5372790161414297E-3</v>
      </c>
      <c r="G579" s="39">
        <f t="shared" si="165"/>
        <v>-0.95</v>
      </c>
      <c r="H579" s="40">
        <f t="shared" si="166"/>
        <v>-3.5283194057567309E-2</v>
      </c>
    </row>
    <row r="580" spans="2:8" x14ac:dyDescent="0.2">
      <c r="B580" s="4" t="s">
        <v>408</v>
      </c>
      <c r="D580" s="2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0"/>
  <sheetViews>
    <sheetView showGridLines="0" tabSelected="1" workbookViewId="0"/>
  </sheetViews>
  <sheetFormatPr baseColWidth="10" defaultRowHeight="12.75" x14ac:dyDescent="0.2"/>
  <cols>
    <col min="1" max="1" width="8.28515625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33"/>
      <c r="C1" s="5"/>
      <c r="D1" s="58" t="s">
        <v>411</v>
      </c>
      <c r="E1" s="58"/>
      <c r="F1" s="58"/>
      <c r="G1" s="58"/>
      <c r="H1" s="58"/>
    </row>
    <row r="2" spans="2:8" ht="20.100000000000001" customHeight="1" thickBot="1" x14ac:dyDescent="0.25">
      <c r="B2" s="34"/>
      <c r="C2" s="6"/>
      <c r="D2" s="58"/>
      <c r="E2" s="58"/>
      <c r="F2" s="58"/>
      <c r="G2" s="58"/>
      <c r="H2" s="58"/>
    </row>
    <row r="3" spans="2:8" ht="20.100000000000001" customHeight="1" thickBot="1" x14ac:dyDescent="0.25">
      <c r="B3" s="34"/>
      <c r="C3" s="6"/>
      <c r="D3" s="7" t="s">
        <v>410</v>
      </c>
      <c r="E3" s="59" t="s">
        <v>457</v>
      </c>
      <c r="F3" s="60"/>
      <c r="G3" s="60"/>
      <c r="H3" s="61"/>
    </row>
    <row r="4" spans="2:8" ht="20.100000000000001" customHeight="1" x14ac:dyDescent="0.2">
      <c r="B4" s="34"/>
      <c r="C4" s="8"/>
      <c r="D4" s="62" t="s">
        <v>426</v>
      </c>
      <c r="E4" s="63"/>
      <c r="F4" s="63"/>
      <c r="G4" s="63"/>
      <c r="H4" s="64"/>
    </row>
    <row r="5" spans="2:8" ht="13.5" thickBot="1" x14ac:dyDescent="0.25">
      <c r="B5" s="9"/>
      <c r="C5" s="9"/>
      <c r="D5" s="65"/>
      <c r="E5" s="66"/>
      <c r="F5" s="66"/>
      <c r="G5" s="66"/>
      <c r="H5" s="67"/>
    </row>
    <row r="6" spans="2:8" s="10" customFormat="1" ht="30" customHeight="1" x14ac:dyDescent="0.2">
      <c r="B6" s="68" t="s">
        <v>401</v>
      </c>
      <c r="C6" s="54" t="s">
        <v>402</v>
      </c>
      <c r="D6" s="55"/>
      <c r="E6" s="54" t="s">
        <v>456</v>
      </c>
      <c r="F6" s="55"/>
      <c r="G6" s="56" t="s">
        <v>458</v>
      </c>
      <c r="H6" s="52" t="s">
        <v>377</v>
      </c>
    </row>
    <row r="7" spans="2:8" s="10" customFormat="1" x14ac:dyDescent="0.2">
      <c r="B7" s="68"/>
      <c r="C7" s="11">
        <v>2016</v>
      </c>
      <c r="D7" s="11">
        <v>2017</v>
      </c>
      <c r="E7" s="11">
        <v>2016</v>
      </c>
      <c r="F7" s="11">
        <v>2017</v>
      </c>
      <c r="G7" s="57"/>
      <c r="H7" s="53"/>
    </row>
    <row r="8" spans="2:8" s="10" customFormat="1" x14ac:dyDescent="0.2">
      <c r="B8" s="12" t="s">
        <v>393</v>
      </c>
      <c r="C8" s="13">
        <f>+C18+C71+C161+C329+C552</f>
        <v>7343</v>
      </c>
      <c r="D8" s="13">
        <f>+D18+D71+D161+D329+D552</f>
        <v>8349</v>
      </c>
      <c r="E8" s="14">
        <f>SUM(E9:E13)</f>
        <v>1</v>
      </c>
      <c r="F8" s="14">
        <f>SUM(F9:F13)</f>
        <v>1</v>
      </c>
      <c r="G8" s="15">
        <f>+(D8-C8)/C8</f>
        <v>0.13700122565708839</v>
      </c>
      <c r="H8" s="15">
        <f>+E8*G8</f>
        <v>0.13700122565708839</v>
      </c>
    </row>
    <row r="9" spans="2:8" s="10" customFormat="1" x14ac:dyDescent="0.2">
      <c r="B9" s="17" t="str">
        <f>+B18</f>
        <v>Total Vacantes en ocupaciones de nivel Directivo</v>
      </c>
      <c r="C9" s="18">
        <f>+C18</f>
        <v>143</v>
      </c>
      <c r="D9" s="18">
        <f>+D18</f>
        <v>72</v>
      </c>
      <c r="E9" s="19">
        <f>C9/$C$8</f>
        <v>1.9474329293204411E-2</v>
      </c>
      <c r="F9" s="19">
        <f>D9/$D$8</f>
        <v>8.6237872799137614E-3</v>
      </c>
      <c r="G9" s="20">
        <f>+IF(OR(AND(D9=0),(C9=0)),"0",((D9-C9)/C9))</f>
        <v>-0.49650349650349651</v>
      </c>
      <c r="H9" s="21">
        <f>+IF(OR(AND(E9=""),(G9="")),"",E9*G9)</f>
        <v>-9.6690725861364561E-3</v>
      </c>
    </row>
    <row r="10" spans="2:8" s="10" customFormat="1" x14ac:dyDescent="0.2">
      <c r="B10" s="17" t="str">
        <f>+B71</f>
        <v xml:space="preserve">Total Vacantes en ocupaciones de nivel Profesional </v>
      </c>
      <c r="C10" s="18">
        <f>+C71</f>
        <v>685</v>
      </c>
      <c r="D10" s="18">
        <f>+D71</f>
        <v>664</v>
      </c>
      <c r="E10" s="19">
        <f>C10/$C$8</f>
        <v>9.3286122838077079E-2</v>
      </c>
      <c r="F10" s="19">
        <f>D10/$D$8</f>
        <v>7.9530482692538026E-2</v>
      </c>
      <c r="G10" s="20">
        <f>+IF(OR(AND(D10=0),(C10=0)),"0",((D10-C10)/C10))</f>
        <v>-3.0656934306569343E-2</v>
      </c>
      <c r="H10" s="21">
        <f>+IF(OR(AND(E10=""),(G10="")),"",E10*G10)</f>
        <v>-2.859866539561487E-3</v>
      </c>
    </row>
    <row r="11" spans="2:8" s="10" customFormat="1" ht="24" x14ac:dyDescent="0.2">
      <c r="B11" s="17" t="str">
        <f>+B161</f>
        <v>Total Vacantes en ocupaciones de nivel Técnicos Profesionales - Tecnólogos</v>
      </c>
      <c r="C11" s="18">
        <f>+C161</f>
        <v>1222</v>
      </c>
      <c r="D11" s="18">
        <f>+D161</f>
        <v>1897</v>
      </c>
      <c r="E11" s="19">
        <f>C11/$C$8</f>
        <v>0.16641699577829225</v>
      </c>
      <c r="F11" s="19">
        <f>D11/$D$8</f>
        <v>0.22721283986106119</v>
      </c>
      <c r="G11" s="20">
        <f>+IF(OR(AND(D11=0),(C11=0)),"0",((D11-C11)/C11))</f>
        <v>0.55237315875613746</v>
      </c>
      <c r="H11" s="21">
        <f>+IF(OR(AND(E11=""),(G11="")),"",E11*G11)</f>
        <v>9.1924281628762081E-2</v>
      </c>
    </row>
    <row r="12" spans="2:8" s="10" customFormat="1" x14ac:dyDescent="0.2">
      <c r="B12" s="17" t="str">
        <f>+B329</f>
        <v>Total Vacantes  en ocupaciones de nivel Calificados</v>
      </c>
      <c r="C12" s="18">
        <f>+C329</f>
        <v>3903</v>
      </c>
      <c r="D12" s="18">
        <f>+D329</f>
        <v>4561</v>
      </c>
      <c r="E12" s="19">
        <f>C12/$C$8</f>
        <v>0.5315266239956421</v>
      </c>
      <c r="F12" s="19">
        <f>D12/$D$8</f>
        <v>0.54629296921787041</v>
      </c>
      <c r="G12" s="20">
        <f>+IF(OR(AND(D12=0),(C12=0)),"0",((D12-C12)/C12))</f>
        <v>0.16858826543684347</v>
      </c>
      <c r="H12" s="21">
        <f>+IF(OR(AND(E12=""),(G12="")),"",E12*G12)</f>
        <v>8.9609151572926607E-2</v>
      </c>
    </row>
    <row r="13" spans="2:8" s="10" customFormat="1" x14ac:dyDescent="0.2">
      <c r="B13" s="17" t="str">
        <f>+B552</f>
        <v>Total Vacantes en ocupaciones de nivel Elemental</v>
      </c>
      <c r="C13" s="18">
        <f>+C552</f>
        <v>1390</v>
      </c>
      <c r="D13" s="18">
        <f>+D552</f>
        <v>1155</v>
      </c>
      <c r="E13" s="19">
        <f>C13/$C$8</f>
        <v>0.18929592809478415</v>
      </c>
      <c r="F13" s="19">
        <f>D13/$D$8</f>
        <v>0.13833992094861661</v>
      </c>
      <c r="G13" s="20">
        <f>+IF(OR(AND(D13=0),(C13=0)),"0",((D13-C13)/C13))</f>
        <v>-0.16906474820143885</v>
      </c>
      <c r="H13" s="21">
        <f>+IF(OR(AND(E13=""),(G13="")),"",E13*G13)</f>
        <v>-3.2003268418902359E-2</v>
      </c>
    </row>
    <row r="14" spans="2:8" s="10" customFormat="1" x14ac:dyDescent="0.2">
      <c r="B14" s="22"/>
      <c r="C14" s="22"/>
      <c r="D14" s="22"/>
    </row>
    <row r="15" spans="2:8" s="10" customFormat="1" ht="13.5" thickBot="1" x14ac:dyDescent="0.25">
      <c r="B15" s="22"/>
      <c r="C15" s="22"/>
      <c r="D15" s="22"/>
    </row>
    <row r="16" spans="2:8" s="10" customFormat="1" ht="30" customHeight="1" x14ac:dyDescent="0.2">
      <c r="B16" s="68" t="s">
        <v>401</v>
      </c>
      <c r="C16" s="54" t="s">
        <v>402</v>
      </c>
      <c r="D16" s="55"/>
      <c r="E16" s="54" t="s">
        <v>456</v>
      </c>
      <c r="F16" s="55"/>
      <c r="G16" s="56" t="s">
        <v>458</v>
      </c>
      <c r="H16" s="52" t="s">
        <v>377</v>
      </c>
    </row>
    <row r="17" spans="1:8" s="10" customFormat="1" x14ac:dyDescent="0.2">
      <c r="B17" s="68"/>
      <c r="C17" s="35">
        <v>2016</v>
      </c>
      <c r="D17" s="35">
        <v>2017</v>
      </c>
      <c r="E17" s="35">
        <v>2016</v>
      </c>
      <c r="F17" s="35">
        <v>2017</v>
      </c>
      <c r="G17" s="57"/>
      <c r="H17" s="53"/>
    </row>
    <row r="18" spans="1:8" s="10" customFormat="1" x14ac:dyDescent="0.2">
      <c r="B18" s="12" t="s">
        <v>403</v>
      </c>
      <c r="C18" s="13">
        <f>SUM(C19:C65)</f>
        <v>143</v>
      </c>
      <c r="D18" s="13">
        <f>SUM(D19:D65)</f>
        <v>72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-0.49650349650349651</v>
      </c>
      <c r="H18" s="15">
        <f>+IF(OR(AND(E18=""),(G18="")),"",E18*G18)</f>
        <v>-0.49650349650349651</v>
      </c>
    </row>
    <row r="19" spans="1:8" s="42" customFormat="1" ht="15" x14ac:dyDescent="0.2">
      <c r="B19" s="36" t="s">
        <v>0</v>
      </c>
      <c r="C19" s="37">
        <v>0</v>
      </c>
      <c r="D19" s="37">
        <v>1</v>
      </c>
      <c r="E19" s="44" t="str">
        <f>+IF(C19=0,"",C19/C$18)</f>
        <v/>
      </c>
      <c r="F19" s="44">
        <f>+IF(D19=0,"",D19/D$18)</f>
        <v>1.3888888888888888E-2</v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42" customFormat="1" ht="15" x14ac:dyDescent="0.2">
      <c r="B20" s="36" t="s">
        <v>169</v>
      </c>
      <c r="C20" s="37">
        <v>0</v>
      </c>
      <c r="D20" s="37">
        <v>2</v>
      </c>
      <c r="E20" s="44" t="str">
        <f t="shared" ref="E20:E65" si="0">+IF(C20=0,"",C20/C$18)</f>
        <v/>
      </c>
      <c r="F20" s="44">
        <f t="shared" ref="F20:F65" si="1">+IF(D20=0,"",D20/D$18)</f>
        <v>2.7777777777777776E-2</v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42" customFormat="1" ht="30" x14ac:dyDescent="0.2">
      <c r="B21" s="36" t="s">
        <v>1</v>
      </c>
      <c r="C21" s="37">
        <v>0</v>
      </c>
      <c r="D21" s="37">
        <v>0</v>
      </c>
      <c r="E21" s="44" t="str">
        <f t="shared" si="0"/>
        <v/>
      </c>
      <c r="F21" s="44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42" customFormat="1" ht="30" x14ac:dyDescent="0.2">
      <c r="B22" s="36" t="s">
        <v>461</v>
      </c>
      <c r="C22" s="37">
        <v>0</v>
      </c>
      <c r="D22" s="37">
        <v>0</v>
      </c>
      <c r="E22" s="44" t="str">
        <f t="shared" si="0"/>
        <v/>
      </c>
      <c r="F22" s="44" t="str">
        <f t="shared" si="1"/>
        <v/>
      </c>
      <c r="G22" s="39" t="str">
        <f t="shared" si="2"/>
        <v>0</v>
      </c>
      <c r="H22" s="40" t="str">
        <f t="shared" si="3"/>
        <v/>
      </c>
    </row>
    <row r="23" spans="1:8" s="42" customFormat="1" ht="30" x14ac:dyDescent="0.2">
      <c r="B23" s="36" t="s">
        <v>170</v>
      </c>
      <c r="C23" s="37">
        <v>1</v>
      </c>
      <c r="D23" s="37">
        <v>0</v>
      </c>
      <c r="E23" s="44">
        <f t="shared" si="0"/>
        <v>6.993006993006993E-3</v>
      </c>
      <c r="F23" s="44" t="str">
        <f t="shared" si="1"/>
        <v/>
      </c>
      <c r="G23" s="39" t="str">
        <f t="shared" si="2"/>
        <v>0</v>
      </c>
      <c r="H23" s="40">
        <f t="shared" si="3"/>
        <v>0</v>
      </c>
    </row>
    <row r="24" spans="1:8" s="42" customFormat="1" ht="30" x14ac:dyDescent="0.2">
      <c r="B24" s="36" t="s">
        <v>171</v>
      </c>
      <c r="C24" s="37">
        <v>1</v>
      </c>
      <c r="D24" s="37">
        <v>2</v>
      </c>
      <c r="E24" s="44">
        <f t="shared" si="0"/>
        <v>6.993006993006993E-3</v>
      </c>
      <c r="F24" s="44">
        <f t="shared" si="1"/>
        <v>2.7777777777777776E-2</v>
      </c>
      <c r="G24" s="39">
        <f t="shared" si="2"/>
        <v>1</v>
      </c>
      <c r="H24" s="40">
        <f t="shared" si="3"/>
        <v>6.993006993006993E-3</v>
      </c>
    </row>
    <row r="25" spans="1:8" s="42" customFormat="1" ht="30" x14ac:dyDescent="0.2">
      <c r="A25" s="45" t="s">
        <v>614</v>
      </c>
      <c r="B25" s="36" t="s">
        <v>566</v>
      </c>
      <c r="C25" s="37"/>
      <c r="D25" s="37">
        <v>0</v>
      </c>
      <c r="E25" s="44" t="str">
        <f t="shared" ref="E25:E27" si="4">+IF(C25=0,"",C25/C$18)</f>
        <v/>
      </c>
      <c r="F25" s="44" t="str">
        <f t="shared" ref="F25:F27" si="5">+IF(D25=0,"",D25/D$18)</f>
        <v/>
      </c>
      <c r="G25" s="39" t="str">
        <f t="shared" ref="G25:G27" si="6">+IF(OR(AND(D25=0),(C25=0)),"0",((D25-C25)/C25))</f>
        <v>0</v>
      </c>
      <c r="H25" s="40" t="str">
        <f t="shared" ref="H25:H27" si="7">+IF(OR(AND(E25=""),(G25="")),"",E25*G25)</f>
        <v/>
      </c>
    </row>
    <row r="26" spans="1:8" s="42" customFormat="1" ht="15" x14ac:dyDescent="0.2">
      <c r="B26" s="36" t="s">
        <v>2</v>
      </c>
      <c r="C26" s="37">
        <v>10</v>
      </c>
      <c r="D26" s="37">
        <v>3</v>
      </c>
      <c r="E26" s="44">
        <f t="shared" si="4"/>
        <v>6.9930069930069935E-2</v>
      </c>
      <c r="F26" s="44">
        <f t="shared" si="5"/>
        <v>4.1666666666666664E-2</v>
      </c>
      <c r="G26" s="39">
        <f t="shared" si="6"/>
        <v>-0.7</v>
      </c>
      <c r="H26" s="40">
        <f t="shared" si="7"/>
        <v>-4.8951048951048952E-2</v>
      </c>
    </row>
    <row r="27" spans="1:8" s="42" customFormat="1" ht="15" x14ac:dyDescent="0.2">
      <c r="B27" s="36" t="s">
        <v>6</v>
      </c>
      <c r="C27" s="37">
        <v>9</v>
      </c>
      <c r="D27" s="37">
        <v>7</v>
      </c>
      <c r="E27" s="44">
        <f t="shared" si="4"/>
        <v>6.2937062937062943E-2</v>
      </c>
      <c r="F27" s="44">
        <f t="shared" si="5"/>
        <v>9.7222222222222224E-2</v>
      </c>
      <c r="G27" s="39">
        <f t="shared" si="6"/>
        <v>-0.22222222222222221</v>
      </c>
      <c r="H27" s="40">
        <f t="shared" si="7"/>
        <v>-1.3986013986013986E-2</v>
      </c>
    </row>
    <row r="28" spans="1:8" s="42" customFormat="1" ht="15" x14ac:dyDescent="0.2">
      <c r="B28" s="36" t="s">
        <v>3</v>
      </c>
      <c r="C28" s="37">
        <v>5</v>
      </c>
      <c r="D28" s="37">
        <v>4</v>
      </c>
      <c r="E28" s="44">
        <f t="shared" si="0"/>
        <v>3.4965034965034968E-2</v>
      </c>
      <c r="F28" s="44">
        <f t="shared" si="1"/>
        <v>5.5555555555555552E-2</v>
      </c>
      <c r="G28" s="39">
        <f t="shared" si="2"/>
        <v>-0.2</v>
      </c>
      <c r="H28" s="40">
        <f t="shared" si="3"/>
        <v>-6.9930069930069939E-3</v>
      </c>
    </row>
    <row r="29" spans="1:8" s="42" customFormat="1" ht="15" x14ac:dyDescent="0.2">
      <c r="B29" s="36" t="s">
        <v>5</v>
      </c>
      <c r="C29" s="37">
        <v>14</v>
      </c>
      <c r="D29" s="37">
        <v>8</v>
      </c>
      <c r="E29" s="44">
        <f t="shared" si="0"/>
        <v>9.7902097902097904E-2</v>
      </c>
      <c r="F29" s="44">
        <f t="shared" si="1"/>
        <v>0.1111111111111111</v>
      </c>
      <c r="G29" s="39">
        <f t="shared" si="2"/>
        <v>-0.42857142857142855</v>
      </c>
      <c r="H29" s="40">
        <f t="shared" si="3"/>
        <v>-4.195804195804196E-2</v>
      </c>
    </row>
    <row r="30" spans="1:8" s="42" customFormat="1" ht="15" x14ac:dyDescent="0.2">
      <c r="B30" s="36" t="s">
        <v>172</v>
      </c>
      <c r="C30" s="37">
        <v>0</v>
      </c>
      <c r="D30" s="37">
        <v>0</v>
      </c>
      <c r="E30" s="44" t="str">
        <f t="shared" si="0"/>
        <v/>
      </c>
      <c r="F30" s="44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42" customFormat="1" ht="15" x14ac:dyDescent="0.2">
      <c r="B31" s="36" t="s">
        <v>173</v>
      </c>
      <c r="C31" s="37">
        <v>0</v>
      </c>
      <c r="D31" s="37">
        <v>0</v>
      </c>
      <c r="E31" s="44" t="str">
        <f t="shared" si="0"/>
        <v/>
      </c>
      <c r="F31" s="44" t="str">
        <f t="shared" si="1"/>
        <v/>
      </c>
      <c r="G31" s="39" t="str">
        <f t="shared" si="2"/>
        <v>0</v>
      </c>
      <c r="H31" s="40" t="str">
        <f t="shared" si="3"/>
        <v/>
      </c>
    </row>
    <row r="32" spans="1:8" s="42" customFormat="1" ht="15" x14ac:dyDescent="0.2">
      <c r="B32" s="36" t="s">
        <v>4</v>
      </c>
      <c r="C32" s="37">
        <v>0</v>
      </c>
      <c r="D32" s="37">
        <v>0</v>
      </c>
      <c r="E32" s="44" t="str">
        <f t="shared" si="0"/>
        <v/>
      </c>
      <c r="F32" s="44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2:8" s="42" customFormat="1" ht="15" x14ac:dyDescent="0.2">
      <c r="B33" s="36" t="s">
        <v>7</v>
      </c>
      <c r="C33" s="37">
        <v>0</v>
      </c>
      <c r="D33" s="37">
        <v>0</v>
      </c>
      <c r="E33" s="44" t="str">
        <f t="shared" si="0"/>
        <v/>
      </c>
      <c r="F33" s="44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2:8" s="42" customFormat="1" ht="15" x14ac:dyDescent="0.2">
      <c r="B34" s="36" t="s">
        <v>174</v>
      </c>
      <c r="C34" s="37">
        <v>0</v>
      </c>
      <c r="D34" s="37">
        <v>0</v>
      </c>
      <c r="E34" s="44" t="str">
        <f t="shared" si="0"/>
        <v/>
      </c>
      <c r="F34" s="44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2:8" s="42" customFormat="1" ht="15" x14ac:dyDescent="0.2">
      <c r="B35" s="36" t="s">
        <v>175</v>
      </c>
      <c r="C35" s="37">
        <v>12</v>
      </c>
      <c r="D35" s="37">
        <v>5</v>
      </c>
      <c r="E35" s="44">
        <f t="shared" si="0"/>
        <v>8.3916083916083919E-2</v>
      </c>
      <c r="F35" s="44">
        <f t="shared" si="1"/>
        <v>6.9444444444444448E-2</v>
      </c>
      <c r="G35" s="39">
        <f t="shared" si="2"/>
        <v>-0.58333333333333337</v>
      </c>
      <c r="H35" s="40">
        <f t="shared" si="3"/>
        <v>-4.8951048951048959E-2</v>
      </c>
    </row>
    <row r="36" spans="2:8" s="42" customFormat="1" ht="30" x14ac:dyDescent="0.2">
      <c r="B36" s="36" t="s">
        <v>176</v>
      </c>
      <c r="C36" s="37">
        <v>0</v>
      </c>
      <c r="D36" s="37">
        <v>0</v>
      </c>
      <c r="E36" s="44" t="str">
        <f t="shared" si="0"/>
        <v/>
      </c>
      <c r="F36" s="44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2:8" s="42" customFormat="1" ht="15" x14ac:dyDescent="0.2">
      <c r="B37" s="36" t="s">
        <v>177</v>
      </c>
      <c r="C37" s="37">
        <v>2</v>
      </c>
      <c r="D37" s="37">
        <v>0</v>
      </c>
      <c r="E37" s="44">
        <f t="shared" si="0"/>
        <v>1.3986013986013986E-2</v>
      </c>
      <c r="F37" s="44" t="str">
        <f t="shared" si="1"/>
        <v/>
      </c>
      <c r="G37" s="39" t="str">
        <f t="shared" si="2"/>
        <v>0</v>
      </c>
      <c r="H37" s="40">
        <f t="shared" si="3"/>
        <v>0</v>
      </c>
    </row>
    <row r="38" spans="2:8" s="42" customFormat="1" ht="15" x14ac:dyDescent="0.2">
      <c r="B38" s="36" t="s">
        <v>8</v>
      </c>
      <c r="C38" s="37">
        <v>0</v>
      </c>
      <c r="D38" s="37">
        <v>2</v>
      </c>
      <c r="E38" s="44" t="str">
        <f t="shared" si="0"/>
        <v/>
      </c>
      <c r="F38" s="44">
        <f t="shared" si="1"/>
        <v>2.7777777777777776E-2</v>
      </c>
      <c r="G38" s="39" t="str">
        <f t="shared" si="2"/>
        <v>0</v>
      </c>
      <c r="H38" s="40" t="str">
        <f t="shared" si="3"/>
        <v/>
      </c>
    </row>
    <row r="39" spans="2:8" s="42" customFormat="1" ht="15" x14ac:dyDescent="0.2">
      <c r="B39" s="36" t="s">
        <v>178</v>
      </c>
      <c r="C39" s="37">
        <v>0</v>
      </c>
      <c r="D39" s="37">
        <v>0</v>
      </c>
      <c r="E39" s="44" t="str">
        <f t="shared" si="0"/>
        <v/>
      </c>
      <c r="F39" s="44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2:8" s="42" customFormat="1" ht="15" x14ac:dyDescent="0.2">
      <c r="B40" s="36" t="s">
        <v>179</v>
      </c>
      <c r="C40" s="37">
        <v>0</v>
      </c>
      <c r="D40" s="37">
        <v>0</v>
      </c>
      <c r="E40" s="44" t="str">
        <f t="shared" si="0"/>
        <v/>
      </c>
      <c r="F40" s="44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2:8" s="42" customFormat="1" ht="15" x14ac:dyDescent="0.2">
      <c r="B41" s="36" t="s">
        <v>180</v>
      </c>
      <c r="C41" s="37">
        <v>1</v>
      </c>
      <c r="D41" s="37">
        <v>0</v>
      </c>
      <c r="E41" s="44">
        <f t="shared" si="0"/>
        <v>6.993006993006993E-3</v>
      </c>
      <c r="F41" s="44" t="str">
        <f t="shared" si="1"/>
        <v/>
      </c>
      <c r="G41" s="39" t="str">
        <f t="shared" si="2"/>
        <v>0</v>
      </c>
      <c r="H41" s="40">
        <f t="shared" si="3"/>
        <v>0</v>
      </c>
    </row>
    <row r="42" spans="2:8" s="42" customFormat="1" ht="15" x14ac:dyDescent="0.2">
      <c r="B42" s="36" t="s">
        <v>181</v>
      </c>
      <c r="C42" s="37">
        <v>0</v>
      </c>
      <c r="D42" s="37">
        <v>0</v>
      </c>
      <c r="E42" s="44" t="str">
        <f t="shared" si="0"/>
        <v/>
      </c>
      <c r="F42" s="44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2:8" s="42" customFormat="1" ht="30" x14ac:dyDescent="0.2">
      <c r="B43" s="36" t="s">
        <v>182</v>
      </c>
      <c r="C43" s="37">
        <v>27</v>
      </c>
      <c r="D43" s="37">
        <v>2</v>
      </c>
      <c r="E43" s="44">
        <f t="shared" si="0"/>
        <v>0.1888111888111888</v>
      </c>
      <c r="F43" s="44">
        <f t="shared" si="1"/>
        <v>2.7777777777777776E-2</v>
      </c>
      <c r="G43" s="39">
        <f t="shared" si="2"/>
        <v>-0.92592592592592593</v>
      </c>
      <c r="H43" s="40">
        <f t="shared" si="3"/>
        <v>-0.17482517482517482</v>
      </c>
    </row>
    <row r="44" spans="2:8" s="42" customFormat="1" ht="15" x14ac:dyDescent="0.2">
      <c r="B44" s="36" t="s">
        <v>183</v>
      </c>
      <c r="C44" s="37">
        <v>0</v>
      </c>
      <c r="D44" s="37">
        <v>0</v>
      </c>
      <c r="E44" s="44" t="str">
        <f t="shared" si="0"/>
        <v/>
      </c>
      <c r="F44" s="44" t="str">
        <f t="shared" si="1"/>
        <v/>
      </c>
      <c r="G44" s="39" t="str">
        <f t="shared" si="2"/>
        <v>0</v>
      </c>
      <c r="H44" s="40" t="str">
        <f t="shared" si="3"/>
        <v/>
      </c>
    </row>
    <row r="45" spans="2:8" s="42" customFormat="1" ht="15" x14ac:dyDescent="0.2">
      <c r="B45" s="36" t="s">
        <v>9</v>
      </c>
      <c r="C45" s="37">
        <v>0</v>
      </c>
      <c r="D45" s="37">
        <v>0</v>
      </c>
      <c r="E45" s="44" t="str">
        <f t="shared" si="0"/>
        <v/>
      </c>
      <c r="F45" s="44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2:8" s="42" customFormat="1" ht="15" x14ac:dyDescent="0.2">
      <c r="B46" s="36" t="s">
        <v>462</v>
      </c>
      <c r="C46" s="37">
        <v>0</v>
      </c>
      <c r="D46" s="37">
        <v>1</v>
      </c>
      <c r="E46" s="44" t="str">
        <f t="shared" si="0"/>
        <v/>
      </c>
      <c r="F46" s="44">
        <f t="shared" si="1"/>
        <v>1.3888888888888888E-2</v>
      </c>
      <c r="G46" s="39" t="str">
        <f t="shared" si="2"/>
        <v>0</v>
      </c>
      <c r="H46" s="40" t="str">
        <f t="shared" si="3"/>
        <v/>
      </c>
    </row>
    <row r="47" spans="2:8" s="42" customFormat="1" ht="15" x14ac:dyDescent="0.2">
      <c r="B47" s="36" t="s">
        <v>184</v>
      </c>
      <c r="C47" s="37">
        <v>0</v>
      </c>
      <c r="D47" s="37">
        <v>0</v>
      </c>
      <c r="E47" s="44" t="str">
        <f t="shared" si="0"/>
        <v/>
      </c>
      <c r="F47" s="44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2:8" s="42" customFormat="1" ht="15" x14ac:dyDescent="0.2">
      <c r="B48" s="36" t="s">
        <v>10</v>
      </c>
      <c r="C48" s="37">
        <v>1</v>
      </c>
      <c r="D48" s="37">
        <v>0</v>
      </c>
      <c r="E48" s="44">
        <f t="shared" si="0"/>
        <v>6.993006993006993E-3</v>
      </c>
      <c r="F48" s="44" t="str">
        <f t="shared" si="1"/>
        <v/>
      </c>
      <c r="G48" s="39" t="str">
        <f t="shared" si="2"/>
        <v>0</v>
      </c>
      <c r="H48" s="40">
        <f t="shared" si="3"/>
        <v>0</v>
      </c>
    </row>
    <row r="49" spans="2:8" s="42" customFormat="1" ht="15" x14ac:dyDescent="0.2">
      <c r="B49" s="36" t="s">
        <v>11</v>
      </c>
      <c r="C49" s="37">
        <v>23</v>
      </c>
      <c r="D49" s="37">
        <v>8</v>
      </c>
      <c r="E49" s="44">
        <f t="shared" si="0"/>
        <v>0.16083916083916083</v>
      </c>
      <c r="F49" s="44">
        <f t="shared" si="1"/>
        <v>0.1111111111111111</v>
      </c>
      <c r="G49" s="39">
        <f t="shared" si="2"/>
        <v>-0.65217391304347827</v>
      </c>
      <c r="H49" s="40">
        <f t="shared" si="3"/>
        <v>-0.1048951048951049</v>
      </c>
    </row>
    <row r="50" spans="2:8" s="42" customFormat="1" ht="15" x14ac:dyDescent="0.2">
      <c r="B50" s="36" t="s">
        <v>15</v>
      </c>
      <c r="C50" s="37">
        <v>6</v>
      </c>
      <c r="D50" s="37">
        <v>1</v>
      </c>
      <c r="E50" s="44">
        <f t="shared" si="0"/>
        <v>4.195804195804196E-2</v>
      </c>
      <c r="F50" s="44">
        <f t="shared" si="1"/>
        <v>1.3888888888888888E-2</v>
      </c>
      <c r="G50" s="39">
        <f t="shared" si="2"/>
        <v>-0.83333333333333337</v>
      </c>
      <c r="H50" s="40">
        <f t="shared" si="3"/>
        <v>-3.4965034965034968E-2</v>
      </c>
    </row>
    <row r="51" spans="2:8" s="42" customFormat="1" ht="15" x14ac:dyDescent="0.2">
      <c r="B51" s="36" t="s">
        <v>14</v>
      </c>
      <c r="C51" s="37">
        <v>1</v>
      </c>
      <c r="D51" s="37">
        <v>0</v>
      </c>
      <c r="E51" s="44">
        <f t="shared" si="0"/>
        <v>6.993006993006993E-3</v>
      </c>
      <c r="F51" s="44" t="str">
        <f t="shared" si="1"/>
        <v/>
      </c>
      <c r="G51" s="39" t="str">
        <f t="shared" si="2"/>
        <v>0</v>
      </c>
      <c r="H51" s="40">
        <f t="shared" si="3"/>
        <v>0</v>
      </c>
    </row>
    <row r="52" spans="2:8" s="42" customFormat="1" ht="15" x14ac:dyDescent="0.2">
      <c r="B52" s="36" t="s">
        <v>13</v>
      </c>
      <c r="C52" s="37">
        <v>1</v>
      </c>
      <c r="D52" s="37">
        <v>0</v>
      </c>
      <c r="E52" s="44">
        <f t="shared" si="0"/>
        <v>6.993006993006993E-3</v>
      </c>
      <c r="F52" s="44" t="str">
        <f t="shared" si="1"/>
        <v/>
      </c>
      <c r="G52" s="39" t="str">
        <f t="shared" si="2"/>
        <v>0</v>
      </c>
      <c r="H52" s="40">
        <f t="shared" si="3"/>
        <v>0</v>
      </c>
    </row>
    <row r="53" spans="2:8" s="42" customFormat="1" ht="15" x14ac:dyDescent="0.2">
      <c r="B53" s="36" t="s">
        <v>463</v>
      </c>
      <c r="C53" s="37">
        <v>3</v>
      </c>
      <c r="D53" s="37">
        <v>2</v>
      </c>
      <c r="E53" s="44">
        <f t="shared" si="0"/>
        <v>2.097902097902098E-2</v>
      </c>
      <c r="F53" s="44">
        <f t="shared" si="1"/>
        <v>2.7777777777777776E-2</v>
      </c>
      <c r="G53" s="39">
        <f t="shared" si="2"/>
        <v>-0.33333333333333331</v>
      </c>
      <c r="H53" s="40">
        <f t="shared" si="3"/>
        <v>-6.993006993006993E-3</v>
      </c>
    </row>
    <row r="54" spans="2:8" s="42" customFormat="1" ht="15" x14ac:dyDescent="0.2">
      <c r="B54" s="36" t="s">
        <v>12</v>
      </c>
      <c r="C54" s="37">
        <v>0</v>
      </c>
      <c r="D54" s="37">
        <v>0</v>
      </c>
      <c r="E54" s="44" t="str">
        <f t="shared" si="0"/>
        <v/>
      </c>
      <c r="F54" s="44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2:8" s="42" customFormat="1" ht="15" x14ac:dyDescent="0.2">
      <c r="B55" s="36" t="s">
        <v>185</v>
      </c>
      <c r="C55" s="37">
        <v>0</v>
      </c>
      <c r="D55" s="37">
        <v>0</v>
      </c>
      <c r="E55" s="44" t="str">
        <f t="shared" si="0"/>
        <v/>
      </c>
      <c r="F55" s="44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2:8" s="42" customFormat="1" ht="15" x14ac:dyDescent="0.2">
      <c r="B56" s="36" t="s">
        <v>16</v>
      </c>
      <c r="C56" s="37">
        <v>0</v>
      </c>
      <c r="D56" s="37">
        <v>0</v>
      </c>
      <c r="E56" s="44" t="str">
        <f t="shared" si="0"/>
        <v/>
      </c>
      <c r="F56" s="44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2:8" s="42" customFormat="1" ht="15" x14ac:dyDescent="0.2">
      <c r="B57" s="36" t="s">
        <v>17</v>
      </c>
      <c r="C57" s="37">
        <v>0</v>
      </c>
      <c r="D57" s="37">
        <v>0</v>
      </c>
      <c r="E57" s="44" t="str">
        <f t="shared" si="0"/>
        <v/>
      </c>
      <c r="F57" s="44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2:8" s="42" customFormat="1" ht="15" x14ac:dyDescent="0.2">
      <c r="B58" s="36" t="s">
        <v>186</v>
      </c>
      <c r="C58" s="37">
        <v>0</v>
      </c>
      <c r="D58" s="37">
        <v>0</v>
      </c>
      <c r="E58" s="44" t="str">
        <f t="shared" si="0"/>
        <v/>
      </c>
      <c r="F58" s="44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2:8" s="42" customFormat="1" ht="15" x14ac:dyDescent="0.2">
      <c r="B59" s="36" t="s">
        <v>464</v>
      </c>
      <c r="C59" s="37">
        <v>0</v>
      </c>
      <c r="D59" s="37">
        <v>2</v>
      </c>
      <c r="E59" s="44" t="str">
        <f t="shared" si="0"/>
        <v/>
      </c>
      <c r="F59" s="44">
        <f t="shared" si="1"/>
        <v>2.7777777777777776E-2</v>
      </c>
      <c r="G59" s="39" t="str">
        <f t="shared" si="2"/>
        <v>0</v>
      </c>
      <c r="H59" s="40" t="str">
        <f t="shared" si="3"/>
        <v/>
      </c>
    </row>
    <row r="60" spans="2:8" s="42" customFormat="1" ht="15" x14ac:dyDescent="0.2">
      <c r="B60" s="36" t="s">
        <v>187</v>
      </c>
      <c r="C60" s="37">
        <v>1</v>
      </c>
      <c r="D60" s="37">
        <v>0</v>
      </c>
      <c r="E60" s="44">
        <f t="shared" si="0"/>
        <v>6.993006993006993E-3</v>
      </c>
      <c r="F60" s="44" t="str">
        <f t="shared" si="1"/>
        <v/>
      </c>
      <c r="G60" s="39" t="str">
        <f t="shared" si="2"/>
        <v>0</v>
      </c>
      <c r="H60" s="40">
        <f t="shared" si="3"/>
        <v>0</v>
      </c>
    </row>
    <row r="61" spans="2:8" s="42" customFormat="1" ht="15" x14ac:dyDescent="0.2">
      <c r="B61" s="36" t="s">
        <v>188</v>
      </c>
      <c r="C61" s="37">
        <v>9</v>
      </c>
      <c r="D61" s="37">
        <v>15</v>
      </c>
      <c r="E61" s="44">
        <f t="shared" si="0"/>
        <v>6.2937062937062943E-2</v>
      </c>
      <c r="F61" s="44">
        <f t="shared" si="1"/>
        <v>0.20833333333333334</v>
      </c>
      <c r="G61" s="39">
        <f t="shared" si="2"/>
        <v>0.66666666666666663</v>
      </c>
      <c r="H61" s="40">
        <f t="shared" si="3"/>
        <v>4.195804195804196E-2</v>
      </c>
    </row>
    <row r="62" spans="2:8" s="42" customFormat="1" ht="15" x14ac:dyDescent="0.2">
      <c r="B62" s="36" t="s">
        <v>189</v>
      </c>
      <c r="C62" s="37">
        <v>1</v>
      </c>
      <c r="D62" s="37">
        <v>0</v>
      </c>
      <c r="E62" s="44">
        <f t="shared" si="0"/>
        <v>6.993006993006993E-3</v>
      </c>
      <c r="F62" s="44" t="str">
        <f t="shared" si="1"/>
        <v/>
      </c>
      <c r="G62" s="39" t="str">
        <f t="shared" si="2"/>
        <v>0</v>
      </c>
      <c r="H62" s="40">
        <f t="shared" si="3"/>
        <v>0</v>
      </c>
    </row>
    <row r="63" spans="2:8" s="42" customFormat="1" ht="15" x14ac:dyDescent="0.2">
      <c r="B63" s="36" t="s">
        <v>18</v>
      </c>
      <c r="C63" s="37">
        <v>4</v>
      </c>
      <c r="D63" s="37">
        <v>0</v>
      </c>
      <c r="E63" s="44">
        <f t="shared" si="0"/>
        <v>2.7972027972027972E-2</v>
      </c>
      <c r="F63" s="44" t="str">
        <f t="shared" si="1"/>
        <v/>
      </c>
      <c r="G63" s="39" t="str">
        <f t="shared" si="2"/>
        <v>0</v>
      </c>
      <c r="H63" s="40">
        <f t="shared" si="3"/>
        <v>0</v>
      </c>
    </row>
    <row r="64" spans="2:8" s="42" customFormat="1" ht="15" x14ac:dyDescent="0.2">
      <c r="B64" s="36" t="s">
        <v>190</v>
      </c>
      <c r="C64" s="37">
        <v>9</v>
      </c>
      <c r="D64" s="37">
        <v>4</v>
      </c>
      <c r="E64" s="44">
        <f t="shared" si="0"/>
        <v>6.2937062937062943E-2</v>
      </c>
      <c r="F64" s="44">
        <f t="shared" si="1"/>
        <v>5.5555555555555552E-2</v>
      </c>
      <c r="G64" s="39">
        <f t="shared" si="2"/>
        <v>-0.55555555555555558</v>
      </c>
      <c r="H64" s="40">
        <f t="shared" si="3"/>
        <v>-3.4965034965034968E-2</v>
      </c>
    </row>
    <row r="65" spans="1:8" s="42" customFormat="1" ht="15" x14ac:dyDescent="0.2">
      <c r="B65" s="36" t="s">
        <v>191</v>
      </c>
      <c r="C65" s="37">
        <v>2</v>
      </c>
      <c r="D65" s="37">
        <v>3</v>
      </c>
      <c r="E65" s="44">
        <f t="shared" si="0"/>
        <v>1.3986013986013986E-2</v>
      </c>
      <c r="F65" s="44">
        <f t="shared" si="1"/>
        <v>4.1666666666666664E-2</v>
      </c>
      <c r="G65" s="39">
        <f t="shared" si="2"/>
        <v>0.5</v>
      </c>
      <c r="H65" s="40">
        <f t="shared" si="3"/>
        <v>6.993006993006993E-3</v>
      </c>
    </row>
    <row r="66" spans="1:8" s="10" customFormat="1" x14ac:dyDescent="0.2"/>
    <row r="67" spans="1:8" s="10" customFormat="1" x14ac:dyDescent="0.2"/>
    <row r="68" spans="1:8" s="10" customFormat="1" ht="13.5" thickBot="1" x14ac:dyDescent="0.25">
      <c r="B68" s="29"/>
    </row>
    <row r="69" spans="1:8" s="10" customFormat="1" ht="30" customHeight="1" x14ac:dyDescent="0.2">
      <c r="B69" s="68" t="s">
        <v>401</v>
      </c>
      <c r="C69" s="54" t="s">
        <v>402</v>
      </c>
      <c r="D69" s="55"/>
      <c r="E69" s="54" t="s">
        <v>456</v>
      </c>
      <c r="F69" s="55"/>
      <c r="G69" s="56" t="s">
        <v>458</v>
      </c>
      <c r="H69" s="52" t="s">
        <v>377</v>
      </c>
    </row>
    <row r="70" spans="1:8" s="10" customFormat="1" x14ac:dyDescent="0.2">
      <c r="B70" s="68"/>
      <c r="C70" s="35">
        <v>2016</v>
      </c>
      <c r="D70" s="35">
        <v>2017</v>
      </c>
      <c r="E70" s="35">
        <v>2016</v>
      </c>
      <c r="F70" s="35">
        <v>2017</v>
      </c>
      <c r="G70" s="57"/>
      <c r="H70" s="53"/>
    </row>
    <row r="71" spans="1:8" s="10" customFormat="1" x14ac:dyDescent="0.2">
      <c r="B71" s="12" t="s">
        <v>404</v>
      </c>
      <c r="C71" s="13">
        <f>SUM(C72:C151)</f>
        <v>685</v>
      </c>
      <c r="D71" s="13">
        <f>SUM(D72:D155)</f>
        <v>664</v>
      </c>
      <c r="E71" s="14">
        <f>+IF(C71=0,"",C71/C$71)</f>
        <v>1</v>
      </c>
      <c r="F71" s="14">
        <f>+IF(D71=0,"",D71/D$71)</f>
        <v>1</v>
      </c>
      <c r="G71" s="15">
        <f>+IF(OR(AND(D71=0),(C71=0)),"0",((D71-C71)/C71))</f>
        <v>-3.0656934306569343E-2</v>
      </c>
      <c r="H71" s="15">
        <f>+IF(OR(AND(E71=""),(G71="")),"",E71*G71)</f>
        <v>-3.0656934306569343E-2</v>
      </c>
    </row>
    <row r="72" spans="1:8" s="42" customFormat="1" ht="15" x14ac:dyDescent="0.2">
      <c r="B72" s="36" t="s">
        <v>465</v>
      </c>
      <c r="C72" s="37">
        <v>26</v>
      </c>
      <c r="D72" s="37">
        <v>26</v>
      </c>
      <c r="E72" s="38">
        <f>+IF(C72=0,"",C72/C$71)</f>
        <v>3.7956204379562042E-2</v>
      </c>
      <c r="F72" s="38">
        <f>+IF(D72=0,"",D72/D$71)</f>
        <v>3.9156626506024098E-2</v>
      </c>
      <c r="G72" s="39">
        <f>+IF(OR(AND(D72=0),(C72=0)),"0",((D72-C72)/C72))</f>
        <v>0</v>
      </c>
      <c r="H72" s="40">
        <f>+IF(OR(AND(E72=""),(G72="")),"",E72*G72)</f>
        <v>0</v>
      </c>
    </row>
    <row r="73" spans="1:8" s="42" customFormat="1" ht="15" x14ac:dyDescent="0.2">
      <c r="B73" s="36" t="s">
        <v>19</v>
      </c>
      <c r="C73" s="37">
        <v>17</v>
      </c>
      <c r="D73" s="37">
        <v>0</v>
      </c>
      <c r="E73" s="38">
        <f t="shared" ref="E73:E142" si="8">+IF(C73=0,"",C73/C$71)</f>
        <v>2.4817518248175182E-2</v>
      </c>
      <c r="F73" s="38" t="str">
        <f t="shared" ref="F73:F142" si="9">+IF(D73=0,"",D73/D$71)</f>
        <v/>
      </c>
      <c r="G73" s="39" t="str">
        <f t="shared" ref="G73:G142" si="10">+IF(OR(AND(D73=0),(C73=0)),"0",((D73-C73)/C73))</f>
        <v>0</v>
      </c>
      <c r="H73" s="40">
        <f t="shared" ref="H73:H142" si="11">+IF(OR(AND(E73=""),(G73="")),"",E73*G73)</f>
        <v>0</v>
      </c>
    </row>
    <row r="74" spans="1:8" s="42" customFormat="1" ht="15" x14ac:dyDescent="0.2">
      <c r="A74" s="45" t="s">
        <v>614</v>
      </c>
      <c r="B74" s="36" t="s">
        <v>567</v>
      </c>
      <c r="C74" s="37"/>
      <c r="D74" s="37">
        <v>1</v>
      </c>
      <c r="E74" s="38" t="str">
        <f t="shared" ref="E74:E75" si="12">+IF(C74=0,"",C74/C$71)</f>
        <v/>
      </c>
      <c r="F74" s="38">
        <f t="shared" ref="F74:F75" si="13">+IF(D74=0,"",D74/D$71)</f>
        <v>1.5060240963855422E-3</v>
      </c>
      <c r="G74" s="39" t="str">
        <f t="shared" ref="G74:G75" si="14">+IF(OR(AND(D74=0),(C74=0)),"0",((D74-C74)/C74))</f>
        <v>0</v>
      </c>
      <c r="H74" s="40" t="str">
        <f t="shared" ref="H74:H75" si="15">+IF(OR(AND(E74=""),(G74="")),"",E74*G74)</f>
        <v/>
      </c>
    </row>
    <row r="75" spans="1:8" s="42" customFormat="1" ht="15" x14ac:dyDescent="0.2">
      <c r="B75" s="36" t="s">
        <v>20</v>
      </c>
      <c r="C75" s="37">
        <v>38</v>
      </c>
      <c r="D75" s="37">
        <v>59</v>
      </c>
      <c r="E75" s="38">
        <f t="shared" si="12"/>
        <v>5.5474452554744529E-2</v>
      </c>
      <c r="F75" s="38">
        <f t="shared" si="13"/>
        <v>8.8855421686746983E-2</v>
      </c>
      <c r="G75" s="39">
        <f t="shared" si="14"/>
        <v>0.55263157894736847</v>
      </c>
      <c r="H75" s="40">
        <f t="shared" si="15"/>
        <v>3.0656934306569347E-2</v>
      </c>
    </row>
    <row r="76" spans="1:8" s="42" customFormat="1" ht="15" x14ac:dyDescent="0.2">
      <c r="B76" s="36" t="s">
        <v>192</v>
      </c>
      <c r="C76" s="37">
        <v>29</v>
      </c>
      <c r="D76" s="37">
        <v>27</v>
      </c>
      <c r="E76" s="38">
        <f t="shared" si="8"/>
        <v>4.2335766423357665E-2</v>
      </c>
      <c r="F76" s="38">
        <f t="shared" si="9"/>
        <v>4.0662650602409638E-2</v>
      </c>
      <c r="G76" s="39">
        <f t="shared" si="10"/>
        <v>-6.8965517241379309E-2</v>
      </c>
      <c r="H76" s="40">
        <f t="shared" si="11"/>
        <v>-2.9197080291970801E-3</v>
      </c>
    </row>
    <row r="77" spans="1:8" s="42" customFormat="1" ht="15" x14ac:dyDescent="0.2">
      <c r="B77" s="36" t="s">
        <v>21</v>
      </c>
      <c r="C77" s="37">
        <v>17</v>
      </c>
      <c r="D77" s="37">
        <v>1</v>
      </c>
      <c r="E77" s="38">
        <f t="shared" si="8"/>
        <v>2.4817518248175182E-2</v>
      </c>
      <c r="F77" s="38">
        <f t="shared" si="9"/>
        <v>1.5060240963855422E-3</v>
      </c>
      <c r="G77" s="39">
        <f t="shared" si="10"/>
        <v>-0.94117647058823528</v>
      </c>
      <c r="H77" s="40">
        <f t="shared" si="11"/>
        <v>-2.3357664233576641E-2</v>
      </c>
    </row>
    <row r="78" spans="1:8" s="42" customFormat="1" ht="15" x14ac:dyDescent="0.2">
      <c r="B78" s="36" t="s">
        <v>40</v>
      </c>
      <c r="C78" s="37">
        <v>0</v>
      </c>
      <c r="D78" s="37">
        <v>53</v>
      </c>
      <c r="E78" s="38" t="str">
        <f t="shared" ref="E78:E79" si="16">+IF(C78=0,"",C78/C$71)</f>
        <v/>
      </c>
      <c r="F78" s="38">
        <f t="shared" ref="F78:F79" si="17">+IF(D78=0,"",D78/D$71)</f>
        <v>7.9819277108433728E-2</v>
      </c>
      <c r="G78" s="39" t="str">
        <f t="shared" ref="G78:G79" si="18">+IF(OR(AND(D78=0),(C78=0)),"0",((D78-C78)/C78))</f>
        <v>0</v>
      </c>
      <c r="H78" s="40" t="str">
        <f t="shared" ref="H78:H79" si="19">+IF(OR(AND(E78=""),(G78="")),"",E78*G78)</f>
        <v/>
      </c>
    </row>
    <row r="79" spans="1:8" s="42" customFormat="1" ht="15" x14ac:dyDescent="0.2">
      <c r="B79" s="36" t="s">
        <v>193</v>
      </c>
      <c r="C79" s="37">
        <v>0</v>
      </c>
      <c r="D79" s="37">
        <v>0</v>
      </c>
      <c r="E79" s="38" t="str">
        <f t="shared" si="16"/>
        <v/>
      </c>
      <c r="F79" s="38" t="str">
        <f t="shared" si="17"/>
        <v/>
      </c>
      <c r="G79" s="39" t="str">
        <f t="shared" si="18"/>
        <v>0</v>
      </c>
      <c r="H79" s="40" t="str">
        <f t="shared" si="19"/>
        <v/>
      </c>
    </row>
    <row r="80" spans="1:8" s="42" customFormat="1" ht="15" x14ac:dyDescent="0.2">
      <c r="B80" s="36" t="s">
        <v>194</v>
      </c>
      <c r="C80" s="37">
        <v>2</v>
      </c>
      <c r="D80" s="37">
        <v>2</v>
      </c>
      <c r="E80" s="38">
        <f t="shared" si="8"/>
        <v>2.9197080291970801E-3</v>
      </c>
      <c r="F80" s="38">
        <f t="shared" si="9"/>
        <v>3.0120481927710845E-3</v>
      </c>
      <c r="G80" s="39">
        <f t="shared" si="10"/>
        <v>0</v>
      </c>
      <c r="H80" s="40">
        <f t="shared" si="11"/>
        <v>0</v>
      </c>
    </row>
    <row r="81" spans="1:8" s="42" customFormat="1" ht="15" x14ac:dyDescent="0.2">
      <c r="B81" s="36" t="s">
        <v>466</v>
      </c>
      <c r="C81" s="37">
        <v>0</v>
      </c>
      <c r="D81" s="37">
        <v>0</v>
      </c>
      <c r="E81" s="38" t="str">
        <f t="shared" si="8"/>
        <v/>
      </c>
      <c r="F81" s="38" t="str">
        <f t="shared" si="9"/>
        <v/>
      </c>
      <c r="G81" s="39" t="str">
        <f t="shared" si="10"/>
        <v>0</v>
      </c>
      <c r="H81" s="40" t="str">
        <f t="shared" si="11"/>
        <v/>
      </c>
    </row>
    <row r="82" spans="1:8" s="42" customFormat="1" ht="15" x14ac:dyDescent="0.2">
      <c r="B82" s="36" t="s">
        <v>195</v>
      </c>
      <c r="C82" s="37">
        <v>0</v>
      </c>
      <c r="D82" s="37">
        <v>0</v>
      </c>
      <c r="E82" s="38" t="str">
        <f t="shared" si="8"/>
        <v/>
      </c>
      <c r="F82" s="38" t="str">
        <f t="shared" si="9"/>
        <v/>
      </c>
      <c r="G82" s="39" t="str">
        <f t="shared" si="10"/>
        <v>0</v>
      </c>
      <c r="H82" s="40" t="str">
        <f t="shared" si="11"/>
        <v/>
      </c>
    </row>
    <row r="83" spans="1:8" s="42" customFormat="1" ht="15" x14ac:dyDescent="0.2">
      <c r="B83" s="36" t="s">
        <v>196</v>
      </c>
      <c r="C83" s="37">
        <v>4</v>
      </c>
      <c r="D83" s="37">
        <v>5</v>
      </c>
      <c r="E83" s="38">
        <f t="shared" si="8"/>
        <v>5.8394160583941602E-3</v>
      </c>
      <c r="F83" s="38">
        <f t="shared" si="9"/>
        <v>7.5301204819277108E-3</v>
      </c>
      <c r="G83" s="39">
        <f t="shared" si="10"/>
        <v>0.25</v>
      </c>
      <c r="H83" s="40">
        <f t="shared" si="11"/>
        <v>1.4598540145985401E-3</v>
      </c>
    </row>
    <row r="84" spans="1:8" s="42" customFormat="1" ht="15" x14ac:dyDescent="0.2">
      <c r="B84" s="36" t="s">
        <v>22</v>
      </c>
      <c r="C84" s="37">
        <v>3</v>
      </c>
      <c r="D84" s="37">
        <v>0</v>
      </c>
      <c r="E84" s="38">
        <f t="shared" si="8"/>
        <v>4.3795620437956208E-3</v>
      </c>
      <c r="F84" s="38" t="str">
        <f t="shared" si="9"/>
        <v/>
      </c>
      <c r="G84" s="39" t="str">
        <f t="shared" si="10"/>
        <v>0</v>
      </c>
      <c r="H84" s="40">
        <f t="shared" si="11"/>
        <v>0</v>
      </c>
    </row>
    <row r="85" spans="1:8" s="42" customFormat="1" ht="15" x14ac:dyDescent="0.2">
      <c r="B85" s="36" t="s">
        <v>197</v>
      </c>
      <c r="C85" s="37">
        <v>26</v>
      </c>
      <c r="D85" s="37">
        <v>6</v>
      </c>
      <c r="E85" s="38">
        <f t="shared" si="8"/>
        <v>3.7956204379562042E-2</v>
      </c>
      <c r="F85" s="38">
        <f t="shared" si="9"/>
        <v>9.0361445783132526E-3</v>
      </c>
      <c r="G85" s="39">
        <f t="shared" si="10"/>
        <v>-0.76923076923076927</v>
      </c>
      <c r="H85" s="40">
        <f t="shared" si="11"/>
        <v>-2.9197080291970802E-2</v>
      </c>
    </row>
    <row r="86" spans="1:8" s="42" customFormat="1" ht="15" x14ac:dyDescent="0.2">
      <c r="A86" s="45" t="s">
        <v>614</v>
      </c>
      <c r="B86" s="36" t="s">
        <v>571</v>
      </c>
      <c r="C86" s="37"/>
      <c r="D86" s="37">
        <v>2</v>
      </c>
      <c r="E86" s="38" t="str">
        <f t="shared" ref="E86" si="20">+IF(C86=0,"",C86/C$71)</f>
        <v/>
      </c>
      <c r="F86" s="38">
        <f t="shared" ref="F86" si="21">+IF(D86=0,"",D86/D$71)</f>
        <v>3.0120481927710845E-3</v>
      </c>
      <c r="G86" s="39" t="str">
        <f t="shared" ref="G86" si="22">+IF(OR(AND(D86=0),(C86=0)),"0",((D86-C86)/C86))</f>
        <v>0</v>
      </c>
      <c r="H86" s="40" t="str">
        <f t="shared" ref="H86" si="23">+IF(OR(AND(E86=""),(G86="")),"",E86*G86)</f>
        <v/>
      </c>
    </row>
    <row r="87" spans="1:8" s="42" customFormat="1" ht="15" x14ac:dyDescent="0.2">
      <c r="B87" s="36" t="s">
        <v>198</v>
      </c>
      <c r="C87" s="37">
        <v>23</v>
      </c>
      <c r="D87" s="37">
        <v>36</v>
      </c>
      <c r="E87" s="38">
        <f t="shared" si="8"/>
        <v>3.3576642335766425E-2</v>
      </c>
      <c r="F87" s="38">
        <f t="shared" si="9"/>
        <v>5.4216867469879519E-2</v>
      </c>
      <c r="G87" s="39">
        <f t="shared" si="10"/>
        <v>0.56521739130434778</v>
      </c>
      <c r="H87" s="40">
        <f t="shared" si="11"/>
        <v>1.8978102189781021E-2</v>
      </c>
    </row>
    <row r="88" spans="1:8" s="42" customFormat="1" ht="15" x14ac:dyDescent="0.2">
      <c r="B88" s="36" t="s">
        <v>199</v>
      </c>
      <c r="C88" s="37">
        <v>7</v>
      </c>
      <c r="D88" s="37">
        <v>2</v>
      </c>
      <c r="E88" s="38">
        <f t="shared" si="8"/>
        <v>1.0218978102189781E-2</v>
      </c>
      <c r="F88" s="38">
        <f t="shared" si="9"/>
        <v>3.0120481927710845E-3</v>
      </c>
      <c r="G88" s="39">
        <f t="shared" si="10"/>
        <v>-0.7142857142857143</v>
      </c>
      <c r="H88" s="40">
        <f t="shared" si="11"/>
        <v>-7.2992700729927005E-3</v>
      </c>
    </row>
    <row r="89" spans="1:8" s="42" customFormat="1" ht="15" x14ac:dyDescent="0.2">
      <c r="B89" s="36" t="s">
        <v>26</v>
      </c>
      <c r="C89" s="37">
        <v>2</v>
      </c>
      <c r="D89" s="37">
        <v>21</v>
      </c>
      <c r="E89" s="38">
        <f t="shared" si="8"/>
        <v>2.9197080291970801E-3</v>
      </c>
      <c r="F89" s="38">
        <f t="shared" si="9"/>
        <v>3.1626506024096383E-2</v>
      </c>
      <c r="G89" s="39">
        <f t="shared" si="10"/>
        <v>9.5</v>
      </c>
      <c r="H89" s="40">
        <f t="shared" si="11"/>
        <v>2.7737226277372261E-2</v>
      </c>
    </row>
    <row r="90" spans="1:8" s="42" customFormat="1" ht="15" x14ac:dyDescent="0.2">
      <c r="B90" s="36" t="s">
        <v>467</v>
      </c>
      <c r="C90" s="37">
        <v>2</v>
      </c>
      <c r="D90" s="37">
        <v>1</v>
      </c>
      <c r="E90" s="38">
        <f t="shared" si="8"/>
        <v>2.9197080291970801E-3</v>
      </c>
      <c r="F90" s="38">
        <f t="shared" si="9"/>
        <v>1.5060240963855422E-3</v>
      </c>
      <c r="G90" s="39">
        <f t="shared" si="10"/>
        <v>-0.5</v>
      </c>
      <c r="H90" s="40">
        <f t="shared" si="11"/>
        <v>-1.4598540145985401E-3</v>
      </c>
    </row>
    <row r="91" spans="1:8" s="42" customFormat="1" ht="15" x14ac:dyDescent="0.2">
      <c r="B91" s="36" t="s">
        <v>200</v>
      </c>
      <c r="C91" s="37">
        <v>2</v>
      </c>
      <c r="D91" s="37">
        <v>5</v>
      </c>
      <c r="E91" s="38">
        <f t="shared" si="8"/>
        <v>2.9197080291970801E-3</v>
      </c>
      <c r="F91" s="38">
        <f t="shared" si="9"/>
        <v>7.5301204819277108E-3</v>
      </c>
      <c r="G91" s="39">
        <f t="shared" si="10"/>
        <v>1.5</v>
      </c>
      <c r="H91" s="40">
        <f t="shared" si="11"/>
        <v>4.3795620437956199E-3</v>
      </c>
    </row>
    <row r="92" spans="1:8" s="42" customFormat="1" ht="15" x14ac:dyDescent="0.2">
      <c r="A92" s="45" t="s">
        <v>614</v>
      </c>
      <c r="B92" s="36" t="s">
        <v>572</v>
      </c>
      <c r="C92" s="37"/>
      <c r="D92" s="37">
        <v>0</v>
      </c>
      <c r="E92" s="38" t="str">
        <f t="shared" ref="E92:E93" si="24">+IF(C92=0,"",C92/C$71)</f>
        <v/>
      </c>
      <c r="F92" s="38" t="str">
        <f t="shared" ref="F92:F93" si="25">+IF(D92=0,"",D92/D$71)</f>
        <v/>
      </c>
      <c r="G92" s="39" t="str">
        <f t="shared" ref="G92:G93" si="26">+IF(OR(AND(D92=0),(C92=0)),"0",((D92-C92)/C92))</f>
        <v>0</v>
      </c>
      <c r="H92" s="40" t="str">
        <f t="shared" ref="H92:H93" si="27">+IF(OR(AND(E92=""),(G92="")),"",E92*G92)</f>
        <v/>
      </c>
    </row>
    <row r="93" spans="1:8" s="42" customFormat="1" ht="15" x14ac:dyDescent="0.2">
      <c r="A93" s="45" t="s">
        <v>614</v>
      </c>
      <c r="B93" s="36" t="s">
        <v>573</v>
      </c>
      <c r="C93" s="37"/>
      <c r="D93" s="37">
        <v>0</v>
      </c>
      <c r="E93" s="38" t="str">
        <f t="shared" si="24"/>
        <v/>
      </c>
      <c r="F93" s="38" t="str">
        <f t="shared" si="25"/>
        <v/>
      </c>
      <c r="G93" s="39" t="str">
        <f t="shared" si="26"/>
        <v>0</v>
      </c>
      <c r="H93" s="40" t="str">
        <f t="shared" si="27"/>
        <v/>
      </c>
    </row>
    <row r="94" spans="1:8" s="42" customFormat="1" ht="15" x14ac:dyDescent="0.2">
      <c r="B94" s="36" t="s">
        <v>201</v>
      </c>
      <c r="C94" s="37">
        <v>14</v>
      </c>
      <c r="D94" s="37">
        <v>6</v>
      </c>
      <c r="E94" s="38">
        <f t="shared" si="8"/>
        <v>2.0437956204379562E-2</v>
      </c>
      <c r="F94" s="38">
        <f t="shared" si="9"/>
        <v>9.0361445783132526E-3</v>
      </c>
      <c r="G94" s="39">
        <f t="shared" si="10"/>
        <v>-0.5714285714285714</v>
      </c>
      <c r="H94" s="40">
        <f t="shared" si="11"/>
        <v>-1.167883211678832E-2</v>
      </c>
    </row>
    <row r="95" spans="1:8" s="42" customFormat="1" ht="15" x14ac:dyDescent="0.2">
      <c r="B95" s="36" t="s">
        <v>24</v>
      </c>
      <c r="C95" s="37">
        <v>0</v>
      </c>
      <c r="D95" s="37">
        <v>2</v>
      </c>
      <c r="E95" s="38" t="str">
        <f t="shared" si="8"/>
        <v/>
      </c>
      <c r="F95" s="38">
        <f t="shared" si="9"/>
        <v>3.0120481927710845E-3</v>
      </c>
      <c r="G95" s="39" t="str">
        <f t="shared" si="10"/>
        <v>0</v>
      </c>
      <c r="H95" s="40" t="str">
        <f t="shared" si="11"/>
        <v/>
      </c>
    </row>
    <row r="96" spans="1:8" s="42" customFormat="1" ht="15" x14ac:dyDescent="0.2">
      <c r="B96" s="36" t="s">
        <v>27</v>
      </c>
      <c r="C96" s="37">
        <v>1</v>
      </c>
      <c r="D96" s="37">
        <v>0</v>
      </c>
      <c r="E96" s="38">
        <f t="shared" si="8"/>
        <v>1.4598540145985401E-3</v>
      </c>
      <c r="F96" s="38" t="str">
        <f t="shared" si="9"/>
        <v/>
      </c>
      <c r="G96" s="39" t="str">
        <f t="shared" si="10"/>
        <v>0</v>
      </c>
      <c r="H96" s="40">
        <f t="shared" si="11"/>
        <v>0</v>
      </c>
    </row>
    <row r="97" spans="1:8" s="42" customFormat="1" ht="15" x14ac:dyDescent="0.2">
      <c r="B97" s="36" t="s">
        <v>202</v>
      </c>
      <c r="C97" s="37">
        <v>0</v>
      </c>
      <c r="D97" s="37">
        <v>2</v>
      </c>
      <c r="E97" s="38" t="str">
        <f t="shared" si="8"/>
        <v/>
      </c>
      <c r="F97" s="38">
        <f t="shared" si="9"/>
        <v>3.0120481927710845E-3</v>
      </c>
      <c r="G97" s="39" t="str">
        <f t="shared" si="10"/>
        <v>0</v>
      </c>
      <c r="H97" s="40" t="str">
        <f t="shared" si="11"/>
        <v/>
      </c>
    </row>
    <row r="98" spans="1:8" s="42" customFormat="1" ht="15" x14ac:dyDescent="0.2">
      <c r="B98" s="36" t="s">
        <v>203</v>
      </c>
      <c r="C98" s="37">
        <v>9</v>
      </c>
      <c r="D98" s="37">
        <v>10</v>
      </c>
      <c r="E98" s="38">
        <f t="shared" si="8"/>
        <v>1.3138686131386862E-2</v>
      </c>
      <c r="F98" s="38">
        <f t="shared" si="9"/>
        <v>1.5060240963855422E-2</v>
      </c>
      <c r="G98" s="39">
        <f t="shared" si="10"/>
        <v>0.1111111111111111</v>
      </c>
      <c r="H98" s="40">
        <f t="shared" si="11"/>
        <v>1.4598540145985401E-3</v>
      </c>
    </row>
    <row r="99" spans="1:8" s="42" customFormat="1" ht="15" x14ac:dyDescent="0.2">
      <c r="B99" s="36" t="s">
        <v>468</v>
      </c>
      <c r="C99" s="37">
        <v>12</v>
      </c>
      <c r="D99" s="37">
        <v>11</v>
      </c>
      <c r="E99" s="38">
        <f t="shared" si="8"/>
        <v>1.7518248175182483E-2</v>
      </c>
      <c r="F99" s="38">
        <f t="shared" si="9"/>
        <v>1.6566265060240965E-2</v>
      </c>
      <c r="G99" s="39">
        <f t="shared" si="10"/>
        <v>-8.3333333333333329E-2</v>
      </c>
      <c r="H99" s="40">
        <f t="shared" si="11"/>
        <v>-1.4598540145985403E-3</v>
      </c>
    </row>
    <row r="100" spans="1:8" s="42" customFormat="1" ht="15" x14ac:dyDescent="0.2">
      <c r="B100" s="36" t="s">
        <v>23</v>
      </c>
      <c r="C100" s="37">
        <v>2</v>
      </c>
      <c r="D100" s="37">
        <v>2</v>
      </c>
      <c r="E100" s="38">
        <f t="shared" si="8"/>
        <v>2.9197080291970801E-3</v>
      </c>
      <c r="F100" s="38">
        <f t="shared" si="9"/>
        <v>3.0120481927710845E-3</v>
      </c>
      <c r="G100" s="39">
        <f t="shared" si="10"/>
        <v>0</v>
      </c>
      <c r="H100" s="40">
        <f t="shared" si="11"/>
        <v>0</v>
      </c>
    </row>
    <row r="101" spans="1:8" s="42" customFormat="1" ht="15" x14ac:dyDescent="0.2">
      <c r="B101" s="36" t="s">
        <v>25</v>
      </c>
      <c r="C101" s="37">
        <v>0</v>
      </c>
      <c r="D101" s="37">
        <v>0</v>
      </c>
      <c r="E101" s="38" t="str">
        <f t="shared" si="8"/>
        <v/>
      </c>
      <c r="F101" s="38" t="str">
        <f t="shared" si="9"/>
        <v/>
      </c>
      <c r="G101" s="39" t="str">
        <f t="shared" si="10"/>
        <v>0</v>
      </c>
      <c r="H101" s="40" t="str">
        <f t="shared" si="11"/>
        <v/>
      </c>
    </row>
    <row r="102" spans="1:8" s="42" customFormat="1" ht="15" x14ac:dyDescent="0.2">
      <c r="B102" s="36" t="s">
        <v>204</v>
      </c>
      <c r="C102" s="37">
        <v>0</v>
      </c>
      <c r="D102" s="37">
        <v>2</v>
      </c>
      <c r="E102" s="38" t="str">
        <f t="shared" si="8"/>
        <v/>
      </c>
      <c r="F102" s="38">
        <f t="shared" si="9"/>
        <v>3.0120481927710845E-3</v>
      </c>
      <c r="G102" s="39" t="str">
        <f t="shared" si="10"/>
        <v>0</v>
      </c>
      <c r="H102" s="40" t="str">
        <f t="shared" si="11"/>
        <v/>
      </c>
    </row>
    <row r="103" spans="1:8" s="42" customFormat="1" ht="15" x14ac:dyDescent="0.2">
      <c r="A103" s="45" t="s">
        <v>614</v>
      </c>
      <c r="B103" s="36" t="s">
        <v>615</v>
      </c>
      <c r="C103" s="37"/>
      <c r="D103" s="37">
        <v>2</v>
      </c>
      <c r="E103" s="38" t="str">
        <f t="shared" ref="E103" si="28">+IF(C103=0,"",C103/C$71)</f>
        <v/>
      </c>
      <c r="F103" s="38">
        <f t="shared" ref="F103" si="29">+IF(D103=0,"",D103/D$71)</f>
        <v>3.0120481927710845E-3</v>
      </c>
      <c r="G103" s="39" t="str">
        <f t="shared" ref="G103" si="30">+IF(OR(AND(D103=0),(C103=0)),"0",((D103-C103)/C103))</f>
        <v>0</v>
      </c>
      <c r="H103" s="40" t="str">
        <f t="shared" ref="H103" si="31">+IF(OR(AND(E103=""),(G103="")),"",E103*G103)</f>
        <v/>
      </c>
    </row>
    <row r="104" spans="1:8" s="42" customFormat="1" ht="15" x14ac:dyDescent="0.2">
      <c r="B104" s="36" t="s">
        <v>205</v>
      </c>
      <c r="C104" s="37">
        <v>5</v>
      </c>
      <c r="D104" s="37">
        <v>0</v>
      </c>
      <c r="E104" s="38">
        <f t="shared" si="8"/>
        <v>7.2992700729927005E-3</v>
      </c>
      <c r="F104" s="38" t="str">
        <f t="shared" si="9"/>
        <v/>
      </c>
      <c r="G104" s="39" t="str">
        <f t="shared" si="10"/>
        <v>0</v>
      </c>
      <c r="H104" s="40">
        <f t="shared" si="11"/>
        <v>0</v>
      </c>
    </row>
    <row r="105" spans="1:8" s="42" customFormat="1" ht="15" x14ac:dyDescent="0.2">
      <c r="B105" s="36" t="s">
        <v>206</v>
      </c>
      <c r="C105" s="37">
        <v>26</v>
      </c>
      <c r="D105" s="37">
        <v>27</v>
      </c>
      <c r="E105" s="38">
        <f t="shared" si="8"/>
        <v>3.7956204379562042E-2</v>
      </c>
      <c r="F105" s="38">
        <f t="shared" si="9"/>
        <v>4.0662650602409638E-2</v>
      </c>
      <c r="G105" s="39">
        <f t="shared" si="10"/>
        <v>3.8461538461538464E-2</v>
      </c>
      <c r="H105" s="40">
        <f t="shared" si="11"/>
        <v>1.4598540145985401E-3</v>
      </c>
    </row>
    <row r="106" spans="1:8" s="42" customFormat="1" ht="15" x14ac:dyDescent="0.2">
      <c r="B106" s="36" t="s">
        <v>207</v>
      </c>
      <c r="C106" s="37">
        <v>13</v>
      </c>
      <c r="D106" s="37">
        <v>2</v>
      </c>
      <c r="E106" s="38">
        <f t="shared" si="8"/>
        <v>1.8978102189781021E-2</v>
      </c>
      <c r="F106" s="38">
        <f t="shared" si="9"/>
        <v>3.0120481927710845E-3</v>
      </c>
      <c r="G106" s="39">
        <f t="shared" si="10"/>
        <v>-0.84615384615384615</v>
      </c>
      <c r="H106" s="40">
        <f t="shared" si="11"/>
        <v>-1.6058394160583942E-2</v>
      </c>
    </row>
    <row r="107" spans="1:8" s="42" customFormat="1" ht="15" x14ac:dyDescent="0.2">
      <c r="B107" s="36" t="s">
        <v>208</v>
      </c>
      <c r="C107" s="37">
        <v>11</v>
      </c>
      <c r="D107" s="37">
        <v>6</v>
      </c>
      <c r="E107" s="38">
        <f t="shared" si="8"/>
        <v>1.6058394160583942E-2</v>
      </c>
      <c r="F107" s="38">
        <f t="shared" si="9"/>
        <v>9.0361445783132526E-3</v>
      </c>
      <c r="G107" s="39">
        <f t="shared" si="10"/>
        <v>-0.45454545454545453</v>
      </c>
      <c r="H107" s="40">
        <f t="shared" si="11"/>
        <v>-7.2992700729927005E-3</v>
      </c>
    </row>
    <row r="108" spans="1:8" s="42" customFormat="1" ht="15" x14ac:dyDescent="0.2">
      <c r="B108" s="36" t="s">
        <v>209</v>
      </c>
      <c r="C108" s="37">
        <v>0</v>
      </c>
      <c r="D108" s="37">
        <v>2</v>
      </c>
      <c r="E108" s="38" t="str">
        <f t="shared" si="8"/>
        <v/>
      </c>
      <c r="F108" s="38">
        <f t="shared" si="9"/>
        <v>3.0120481927710845E-3</v>
      </c>
      <c r="G108" s="39" t="str">
        <f t="shared" si="10"/>
        <v>0</v>
      </c>
      <c r="H108" s="40" t="str">
        <f t="shared" si="11"/>
        <v/>
      </c>
    </row>
    <row r="109" spans="1:8" s="42" customFormat="1" ht="15" x14ac:dyDescent="0.2">
      <c r="B109" s="36" t="s">
        <v>210</v>
      </c>
      <c r="C109" s="37">
        <v>6</v>
      </c>
      <c r="D109" s="37">
        <v>10</v>
      </c>
      <c r="E109" s="38">
        <f t="shared" si="8"/>
        <v>8.7591240875912416E-3</v>
      </c>
      <c r="F109" s="38">
        <f t="shared" si="9"/>
        <v>1.5060240963855422E-2</v>
      </c>
      <c r="G109" s="39">
        <f t="shared" si="10"/>
        <v>0.66666666666666663</v>
      </c>
      <c r="H109" s="40">
        <f t="shared" si="11"/>
        <v>5.8394160583941611E-3</v>
      </c>
    </row>
    <row r="110" spans="1:8" s="42" customFormat="1" ht="15" x14ac:dyDescent="0.2">
      <c r="B110" s="36" t="s">
        <v>211</v>
      </c>
      <c r="C110" s="37">
        <v>0</v>
      </c>
      <c r="D110" s="37">
        <v>3</v>
      </c>
      <c r="E110" s="38" t="str">
        <f t="shared" si="8"/>
        <v/>
      </c>
      <c r="F110" s="38">
        <f t="shared" si="9"/>
        <v>4.5180722891566263E-3</v>
      </c>
      <c r="G110" s="39" t="str">
        <f t="shared" si="10"/>
        <v>0</v>
      </c>
      <c r="H110" s="40" t="str">
        <f t="shared" si="11"/>
        <v/>
      </c>
    </row>
    <row r="111" spans="1:8" s="42" customFormat="1" ht="15" x14ac:dyDescent="0.2">
      <c r="B111" s="36" t="s">
        <v>32</v>
      </c>
      <c r="C111" s="37">
        <v>0</v>
      </c>
      <c r="D111" s="37">
        <v>3</v>
      </c>
      <c r="E111" s="38" t="str">
        <f t="shared" si="8"/>
        <v/>
      </c>
      <c r="F111" s="38">
        <f t="shared" si="9"/>
        <v>4.5180722891566263E-3</v>
      </c>
      <c r="G111" s="39" t="str">
        <f t="shared" si="10"/>
        <v>0</v>
      </c>
      <c r="H111" s="40" t="str">
        <f t="shared" si="11"/>
        <v/>
      </c>
    </row>
    <row r="112" spans="1:8" s="42" customFormat="1" ht="15" x14ac:dyDescent="0.2">
      <c r="B112" s="36" t="s">
        <v>212</v>
      </c>
      <c r="C112" s="37">
        <v>1</v>
      </c>
      <c r="D112" s="37">
        <v>0</v>
      </c>
      <c r="E112" s="38">
        <f t="shared" si="8"/>
        <v>1.4598540145985401E-3</v>
      </c>
      <c r="F112" s="38" t="str">
        <f t="shared" si="9"/>
        <v/>
      </c>
      <c r="G112" s="39" t="str">
        <f t="shared" si="10"/>
        <v>0</v>
      </c>
      <c r="H112" s="40">
        <f t="shared" si="11"/>
        <v>0</v>
      </c>
    </row>
    <row r="113" spans="2:8" s="42" customFormat="1" ht="30" x14ac:dyDescent="0.2">
      <c r="B113" s="36" t="s">
        <v>469</v>
      </c>
      <c r="C113" s="37">
        <v>0</v>
      </c>
      <c r="D113" s="37">
        <v>0</v>
      </c>
      <c r="E113" s="38" t="str">
        <f t="shared" si="8"/>
        <v/>
      </c>
      <c r="F113" s="38" t="str">
        <f t="shared" si="9"/>
        <v/>
      </c>
      <c r="G113" s="39" t="str">
        <f t="shared" si="10"/>
        <v>0</v>
      </c>
      <c r="H113" s="40" t="str">
        <f t="shared" si="11"/>
        <v/>
      </c>
    </row>
    <row r="114" spans="2:8" s="42" customFormat="1" ht="15" x14ac:dyDescent="0.2">
      <c r="B114" s="36" t="s">
        <v>213</v>
      </c>
      <c r="C114" s="37">
        <v>2</v>
      </c>
      <c r="D114" s="37">
        <v>2</v>
      </c>
      <c r="E114" s="38">
        <f t="shared" si="8"/>
        <v>2.9197080291970801E-3</v>
      </c>
      <c r="F114" s="38">
        <f t="shared" si="9"/>
        <v>3.0120481927710845E-3</v>
      </c>
      <c r="G114" s="39">
        <f t="shared" si="10"/>
        <v>0</v>
      </c>
      <c r="H114" s="40">
        <f t="shared" si="11"/>
        <v>0</v>
      </c>
    </row>
    <row r="115" spans="2:8" s="42" customFormat="1" ht="15" x14ac:dyDescent="0.2">
      <c r="B115" s="36" t="s">
        <v>29</v>
      </c>
      <c r="C115" s="37">
        <v>2</v>
      </c>
      <c r="D115" s="37">
        <v>2</v>
      </c>
      <c r="E115" s="38">
        <f t="shared" si="8"/>
        <v>2.9197080291970801E-3</v>
      </c>
      <c r="F115" s="38">
        <f t="shared" si="9"/>
        <v>3.0120481927710845E-3</v>
      </c>
      <c r="G115" s="39">
        <f t="shared" si="10"/>
        <v>0</v>
      </c>
      <c r="H115" s="40">
        <f t="shared" si="11"/>
        <v>0</v>
      </c>
    </row>
    <row r="116" spans="2:8" s="42" customFormat="1" ht="15" x14ac:dyDescent="0.2">
      <c r="B116" s="36" t="s">
        <v>214</v>
      </c>
      <c r="C116" s="37">
        <v>6</v>
      </c>
      <c r="D116" s="37">
        <v>1</v>
      </c>
      <c r="E116" s="38">
        <f t="shared" si="8"/>
        <v>8.7591240875912416E-3</v>
      </c>
      <c r="F116" s="38">
        <f t="shared" si="9"/>
        <v>1.5060240963855422E-3</v>
      </c>
      <c r="G116" s="39">
        <f t="shared" si="10"/>
        <v>-0.83333333333333337</v>
      </c>
      <c r="H116" s="40">
        <f t="shared" si="11"/>
        <v>-7.2992700729927014E-3</v>
      </c>
    </row>
    <row r="117" spans="2:8" s="42" customFormat="1" ht="15" x14ac:dyDescent="0.2">
      <c r="B117" s="36" t="s">
        <v>30</v>
      </c>
      <c r="C117" s="37">
        <v>3</v>
      </c>
      <c r="D117" s="37">
        <v>6</v>
      </c>
      <c r="E117" s="38">
        <f t="shared" si="8"/>
        <v>4.3795620437956208E-3</v>
      </c>
      <c r="F117" s="38">
        <f t="shared" si="9"/>
        <v>9.0361445783132526E-3</v>
      </c>
      <c r="G117" s="39">
        <f t="shared" si="10"/>
        <v>1</v>
      </c>
      <c r="H117" s="40">
        <f t="shared" si="11"/>
        <v>4.3795620437956208E-3</v>
      </c>
    </row>
    <row r="118" spans="2:8" s="42" customFormat="1" ht="15" x14ac:dyDescent="0.2">
      <c r="B118" s="36" t="s">
        <v>28</v>
      </c>
      <c r="C118" s="37">
        <v>9</v>
      </c>
      <c r="D118" s="37">
        <v>3</v>
      </c>
      <c r="E118" s="38">
        <f t="shared" si="8"/>
        <v>1.3138686131386862E-2</v>
      </c>
      <c r="F118" s="38">
        <f t="shared" si="9"/>
        <v>4.5180722891566263E-3</v>
      </c>
      <c r="G118" s="39">
        <f t="shared" si="10"/>
        <v>-0.66666666666666663</v>
      </c>
      <c r="H118" s="40">
        <f t="shared" si="11"/>
        <v>-8.7591240875912399E-3</v>
      </c>
    </row>
    <row r="119" spans="2:8" s="42" customFormat="1" ht="15" x14ac:dyDescent="0.2">
      <c r="B119" s="36" t="s">
        <v>31</v>
      </c>
      <c r="C119" s="37">
        <v>8</v>
      </c>
      <c r="D119" s="37">
        <v>11</v>
      </c>
      <c r="E119" s="38">
        <f t="shared" si="8"/>
        <v>1.167883211678832E-2</v>
      </c>
      <c r="F119" s="38">
        <f t="shared" si="9"/>
        <v>1.6566265060240965E-2</v>
      </c>
      <c r="G119" s="39">
        <f t="shared" si="10"/>
        <v>0.375</v>
      </c>
      <c r="H119" s="40">
        <f t="shared" si="11"/>
        <v>4.3795620437956199E-3</v>
      </c>
    </row>
    <row r="120" spans="2:8" s="42" customFormat="1" ht="15" x14ac:dyDescent="0.2">
      <c r="B120" s="36" t="s">
        <v>215</v>
      </c>
      <c r="C120" s="37">
        <v>10</v>
      </c>
      <c r="D120" s="37">
        <v>4</v>
      </c>
      <c r="E120" s="38">
        <f t="shared" si="8"/>
        <v>1.4598540145985401E-2</v>
      </c>
      <c r="F120" s="38">
        <f t="shared" si="9"/>
        <v>6.024096385542169E-3</v>
      </c>
      <c r="G120" s="39">
        <f t="shared" si="10"/>
        <v>-0.6</v>
      </c>
      <c r="H120" s="40">
        <f t="shared" si="11"/>
        <v>-8.7591240875912399E-3</v>
      </c>
    </row>
    <row r="121" spans="2:8" s="42" customFormat="1" ht="15" x14ac:dyDescent="0.2">
      <c r="B121" s="36" t="s">
        <v>36</v>
      </c>
      <c r="C121" s="37">
        <v>0</v>
      </c>
      <c r="D121" s="37">
        <v>0</v>
      </c>
      <c r="E121" s="38" t="str">
        <f t="shared" si="8"/>
        <v/>
      </c>
      <c r="F121" s="38" t="str">
        <f t="shared" si="9"/>
        <v/>
      </c>
      <c r="G121" s="39" t="str">
        <f t="shared" si="10"/>
        <v>0</v>
      </c>
      <c r="H121" s="40" t="str">
        <f t="shared" si="11"/>
        <v/>
      </c>
    </row>
    <row r="122" spans="2:8" s="42" customFormat="1" ht="15" x14ac:dyDescent="0.2">
      <c r="B122" s="36" t="s">
        <v>38</v>
      </c>
      <c r="C122" s="37">
        <v>6</v>
      </c>
      <c r="D122" s="37">
        <v>3</v>
      </c>
      <c r="E122" s="38">
        <f t="shared" si="8"/>
        <v>8.7591240875912416E-3</v>
      </c>
      <c r="F122" s="38">
        <f t="shared" si="9"/>
        <v>4.5180722891566263E-3</v>
      </c>
      <c r="G122" s="39">
        <f t="shared" si="10"/>
        <v>-0.5</v>
      </c>
      <c r="H122" s="40">
        <f t="shared" si="11"/>
        <v>-4.3795620437956208E-3</v>
      </c>
    </row>
    <row r="123" spans="2:8" s="42" customFormat="1" ht="15" x14ac:dyDescent="0.2">
      <c r="B123" s="36" t="s">
        <v>216</v>
      </c>
      <c r="C123" s="37">
        <v>36</v>
      </c>
      <c r="D123" s="37">
        <v>26</v>
      </c>
      <c r="E123" s="38">
        <f t="shared" si="8"/>
        <v>5.2554744525547446E-2</v>
      </c>
      <c r="F123" s="38">
        <f t="shared" si="9"/>
        <v>3.9156626506024098E-2</v>
      </c>
      <c r="G123" s="39">
        <f t="shared" si="10"/>
        <v>-0.27777777777777779</v>
      </c>
      <c r="H123" s="40">
        <f t="shared" si="11"/>
        <v>-1.4598540145985403E-2</v>
      </c>
    </row>
    <row r="124" spans="2:8" s="42" customFormat="1" ht="15" x14ac:dyDescent="0.2">
      <c r="B124" s="36" t="s">
        <v>470</v>
      </c>
      <c r="C124" s="37">
        <v>1</v>
      </c>
      <c r="D124" s="37">
        <v>6</v>
      </c>
      <c r="E124" s="38">
        <f t="shared" si="8"/>
        <v>1.4598540145985401E-3</v>
      </c>
      <c r="F124" s="38">
        <f t="shared" si="9"/>
        <v>9.0361445783132526E-3</v>
      </c>
      <c r="G124" s="39">
        <f t="shared" si="10"/>
        <v>5</v>
      </c>
      <c r="H124" s="40">
        <f t="shared" si="11"/>
        <v>7.2992700729927005E-3</v>
      </c>
    </row>
    <row r="125" spans="2:8" s="42" customFormat="1" ht="15" x14ac:dyDescent="0.2">
      <c r="B125" s="36" t="s">
        <v>471</v>
      </c>
      <c r="C125" s="37">
        <v>182</v>
      </c>
      <c r="D125" s="37">
        <v>135</v>
      </c>
      <c r="E125" s="38">
        <f t="shared" si="8"/>
        <v>0.26569343065693429</v>
      </c>
      <c r="F125" s="38">
        <f t="shared" si="9"/>
        <v>0.2033132530120482</v>
      </c>
      <c r="G125" s="39">
        <f t="shared" si="10"/>
        <v>-0.25824175824175827</v>
      </c>
      <c r="H125" s="40">
        <f t="shared" si="11"/>
        <v>-6.8613138686131392E-2</v>
      </c>
    </row>
    <row r="126" spans="2:8" s="42" customFormat="1" ht="15" x14ac:dyDescent="0.2">
      <c r="B126" s="36" t="s">
        <v>217</v>
      </c>
      <c r="C126" s="37">
        <v>13</v>
      </c>
      <c r="D126" s="37">
        <v>43</v>
      </c>
      <c r="E126" s="38">
        <f t="shared" si="8"/>
        <v>1.8978102189781021E-2</v>
      </c>
      <c r="F126" s="38">
        <f t="shared" si="9"/>
        <v>6.4759036144578314E-2</v>
      </c>
      <c r="G126" s="39">
        <f t="shared" si="10"/>
        <v>2.3076923076923075</v>
      </c>
      <c r="H126" s="40">
        <f t="shared" si="11"/>
        <v>4.3795620437956199E-2</v>
      </c>
    </row>
    <row r="127" spans="2:8" s="42" customFormat="1" ht="15" x14ac:dyDescent="0.2">
      <c r="B127" s="36" t="s">
        <v>218</v>
      </c>
      <c r="C127" s="37">
        <v>20</v>
      </c>
      <c r="D127" s="37">
        <v>15</v>
      </c>
      <c r="E127" s="38">
        <f t="shared" si="8"/>
        <v>2.9197080291970802E-2</v>
      </c>
      <c r="F127" s="38">
        <f t="shared" si="9"/>
        <v>2.2590361445783132E-2</v>
      </c>
      <c r="G127" s="39">
        <f t="shared" si="10"/>
        <v>-0.25</v>
      </c>
      <c r="H127" s="40">
        <f t="shared" si="11"/>
        <v>-7.2992700729927005E-3</v>
      </c>
    </row>
    <row r="128" spans="2:8" s="42" customFormat="1" ht="15" x14ac:dyDescent="0.2">
      <c r="B128" s="36" t="s">
        <v>33</v>
      </c>
      <c r="C128" s="37">
        <v>3</v>
      </c>
      <c r="D128" s="37">
        <v>8</v>
      </c>
      <c r="E128" s="38">
        <f t="shared" si="8"/>
        <v>4.3795620437956208E-3</v>
      </c>
      <c r="F128" s="38">
        <f t="shared" si="9"/>
        <v>1.2048192771084338E-2</v>
      </c>
      <c r="G128" s="39">
        <f t="shared" si="10"/>
        <v>1.6666666666666667</v>
      </c>
      <c r="H128" s="40">
        <f t="shared" si="11"/>
        <v>7.2992700729927014E-3</v>
      </c>
    </row>
    <row r="129" spans="1:8" s="42" customFormat="1" ht="15" x14ac:dyDescent="0.2">
      <c r="B129" s="36" t="s">
        <v>37</v>
      </c>
      <c r="C129" s="37">
        <v>6</v>
      </c>
      <c r="D129" s="37">
        <v>0</v>
      </c>
      <c r="E129" s="38">
        <f t="shared" si="8"/>
        <v>8.7591240875912416E-3</v>
      </c>
      <c r="F129" s="38" t="str">
        <f t="shared" si="9"/>
        <v/>
      </c>
      <c r="G129" s="39" t="str">
        <f t="shared" si="10"/>
        <v>0</v>
      </c>
      <c r="H129" s="40">
        <f t="shared" si="11"/>
        <v>0</v>
      </c>
    </row>
    <row r="130" spans="1:8" s="42" customFormat="1" ht="15" x14ac:dyDescent="0.2">
      <c r="A130" s="45" t="s">
        <v>614</v>
      </c>
      <c r="B130" s="36" t="s">
        <v>577</v>
      </c>
      <c r="C130" s="37"/>
      <c r="D130" s="37">
        <v>2</v>
      </c>
      <c r="E130" s="38" t="str">
        <f t="shared" ref="E130:E131" si="32">+IF(C130=0,"",C130/C$71)</f>
        <v/>
      </c>
      <c r="F130" s="38">
        <f t="shared" ref="F130:F131" si="33">+IF(D130=0,"",D130/D$71)</f>
        <v>3.0120481927710845E-3</v>
      </c>
      <c r="G130" s="39" t="str">
        <f t="shared" ref="G130:G131" si="34">+IF(OR(AND(D130=0),(C130=0)),"0",((D130-C130)/C130))</f>
        <v>0</v>
      </c>
      <c r="H130" s="40" t="str">
        <f t="shared" ref="H130:H131" si="35">+IF(OR(AND(E130=""),(G130="")),"",E130*G130)</f>
        <v/>
      </c>
    </row>
    <row r="131" spans="1:8" s="42" customFormat="1" ht="15" x14ac:dyDescent="0.2">
      <c r="B131" s="36" t="s">
        <v>35</v>
      </c>
      <c r="C131" s="37">
        <v>20</v>
      </c>
      <c r="D131" s="37">
        <v>8</v>
      </c>
      <c r="E131" s="38">
        <f t="shared" si="32"/>
        <v>2.9197080291970802E-2</v>
      </c>
      <c r="F131" s="38">
        <f t="shared" si="33"/>
        <v>1.2048192771084338E-2</v>
      </c>
      <c r="G131" s="39">
        <f t="shared" si="34"/>
        <v>-0.6</v>
      </c>
      <c r="H131" s="40">
        <f t="shared" si="35"/>
        <v>-1.751824817518248E-2</v>
      </c>
    </row>
    <row r="132" spans="1:8" s="42" customFormat="1" ht="15" x14ac:dyDescent="0.2">
      <c r="B132" s="36" t="s">
        <v>34</v>
      </c>
      <c r="C132" s="37">
        <v>0</v>
      </c>
      <c r="D132" s="37">
        <v>0</v>
      </c>
      <c r="E132" s="38" t="str">
        <f t="shared" si="8"/>
        <v/>
      </c>
      <c r="F132" s="38" t="str">
        <f t="shared" si="9"/>
        <v/>
      </c>
      <c r="G132" s="39" t="str">
        <f t="shared" si="10"/>
        <v>0</v>
      </c>
      <c r="H132" s="40" t="str">
        <f t="shared" si="11"/>
        <v/>
      </c>
    </row>
    <row r="133" spans="1:8" s="42" customFormat="1" ht="15" x14ac:dyDescent="0.2">
      <c r="B133" s="36" t="s">
        <v>219</v>
      </c>
      <c r="C133" s="37">
        <v>1</v>
      </c>
      <c r="D133" s="37">
        <v>0</v>
      </c>
      <c r="E133" s="38">
        <f t="shared" si="8"/>
        <v>1.4598540145985401E-3</v>
      </c>
      <c r="F133" s="38" t="str">
        <f t="shared" si="9"/>
        <v/>
      </c>
      <c r="G133" s="39" t="str">
        <f t="shared" si="10"/>
        <v>0</v>
      </c>
      <c r="H133" s="40">
        <f t="shared" si="11"/>
        <v>0</v>
      </c>
    </row>
    <row r="134" spans="1:8" s="42" customFormat="1" ht="15" x14ac:dyDescent="0.2">
      <c r="B134" s="36" t="s">
        <v>220</v>
      </c>
      <c r="C134" s="37">
        <v>0</v>
      </c>
      <c r="D134" s="37">
        <v>0</v>
      </c>
      <c r="E134" s="38" t="str">
        <f t="shared" si="8"/>
        <v/>
      </c>
      <c r="F134" s="38" t="str">
        <f t="shared" si="9"/>
        <v/>
      </c>
      <c r="G134" s="39" t="str">
        <f t="shared" si="10"/>
        <v>0</v>
      </c>
      <c r="H134" s="40" t="str">
        <f t="shared" si="11"/>
        <v/>
      </c>
    </row>
    <row r="135" spans="1:8" s="42" customFormat="1" ht="15" x14ac:dyDescent="0.2">
      <c r="B135" s="36" t="s">
        <v>221</v>
      </c>
      <c r="C135" s="37">
        <v>2</v>
      </c>
      <c r="D135" s="37">
        <v>0</v>
      </c>
      <c r="E135" s="38">
        <f t="shared" si="8"/>
        <v>2.9197080291970801E-3</v>
      </c>
      <c r="F135" s="38" t="str">
        <f t="shared" si="9"/>
        <v/>
      </c>
      <c r="G135" s="39" t="str">
        <f t="shared" si="10"/>
        <v>0</v>
      </c>
      <c r="H135" s="40">
        <f t="shared" si="11"/>
        <v>0</v>
      </c>
    </row>
    <row r="136" spans="1:8" s="42" customFormat="1" ht="15" x14ac:dyDescent="0.2">
      <c r="B136" s="36" t="s">
        <v>222</v>
      </c>
      <c r="C136" s="37">
        <v>5</v>
      </c>
      <c r="D136" s="37">
        <v>6</v>
      </c>
      <c r="E136" s="38">
        <f t="shared" si="8"/>
        <v>7.2992700729927005E-3</v>
      </c>
      <c r="F136" s="38">
        <f t="shared" si="9"/>
        <v>9.0361445783132526E-3</v>
      </c>
      <c r="G136" s="39">
        <f t="shared" si="10"/>
        <v>0.2</v>
      </c>
      <c r="H136" s="40">
        <f t="shared" si="11"/>
        <v>1.4598540145985403E-3</v>
      </c>
    </row>
    <row r="137" spans="1:8" s="42" customFormat="1" ht="30" x14ac:dyDescent="0.2">
      <c r="B137" s="36" t="s">
        <v>472</v>
      </c>
      <c r="C137" s="37">
        <v>4</v>
      </c>
      <c r="D137" s="37">
        <v>10</v>
      </c>
      <c r="E137" s="38">
        <f t="shared" si="8"/>
        <v>5.8394160583941602E-3</v>
      </c>
      <c r="F137" s="38">
        <f t="shared" si="9"/>
        <v>1.5060240963855422E-2</v>
      </c>
      <c r="G137" s="39">
        <f t="shared" si="10"/>
        <v>1.5</v>
      </c>
      <c r="H137" s="40">
        <f t="shared" si="11"/>
        <v>8.7591240875912399E-3</v>
      </c>
    </row>
    <row r="138" spans="1:8" s="42" customFormat="1" ht="30" x14ac:dyDescent="0.2">
      <c r="B138" s="36" t="s">
        <v>223</v>
      </c>
      <c r="C138" s="37">
        <v>0</v>
      </c>
      <c r="D138" s="37">
        <v>0</v>
      </c>
      <c r="E138" s="38" t="str">
        <f t="shared" si="8"/>
        <v/>
      </c>
      <c r="F138" s="38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42" customFormat="1" ht="30" x14ac:dyDescent="0.2">
      <c r="B139" s="36" t="s">
        <v>224</v>
      </c>
      <c r="C139" s="37">
        <v>3</v>
      </c>
      <c r="D139" s="37">
        <v>8</v>
      </c>
      <c r="E139" s="38">
        <f t="shared" si="8"/>
        <v>4.3795620437956208E-3</v>
      </c>
      <c r="F139" s="38">
        <f t="shared" si="9"/>
        <v>1.2048192771084338E-2</v>
      </c>
      <c r="G139" s="39">
        <f t="shared" si="10"/>
        <v>1.6666666666666667</v>
      </c>
      <c r="H139" s="40">
        <f t="shared" si="11"/>
        <v>7.2992700729927014E-3</v>
      </c>
    </row>
    <row r="140" spans="1:8" s="42" customFormat="1" ht="15" x14ac:dyDescent="0.2">
      <c r="B140" s="36" t="s">
        <v>46</v>
      </c>
      <c r="C140" s="37">
        <v>6</v>
      </c>
      <c r="D140" s="37">
        <v>4</v>
      </c>
      <c r="E140" s="38">
        <f t="shared" si="8"/>
        <v>8.7591240875912416E-3</v>
      </c>
      <c r="F140" s="38">
        <f t="shared" si="9"/>
        <v>6.024096385542169E-3</v>
      </c>
      <c r="G140" s="39">
        <f t="shared" si="10"/>
        <v>-0.33333333333333331</v>
      </c>
      <c r="H140" s="40">
        <f t="shared" si="11"/>
        <v>-2.9197080291970805E-3</v>
      </c>
    </row>
    <row r="141" spans="1:8" s="42" customFormat="1" ht="15" x14ac:dyDescent="0.2">
      <c r="B141" s="36" t="s">
        <v>42</v>
      </c>
      <c r="C141" s="37">
        <v>0</v>
      </c>
      <c r="D141" s="37">
        <v>0</v>
      </c>
      <c r="E141" s="38" t="str">
        <f t="shared" si="8"/>
        <v/>
      </c>
      <c r="F141" s="38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42" customFormat="1" ht="15" x14ac:dyDescent="0.2">
      <c r="B142" s="36" t="s">
        <v>41</v>
      </c>
      <c r="C142" s="37">
        <v>0</v>
      </c>
      <c r="D142" s="37">
        <v>0</v>
      </c>
      <c r="E142" s="38" t="str">
        <f t="shared" si="8"/>
        <v/>
      </c>
      <c r="F142" s="38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42" customFormat="1" ht="15" x14ac:dyDescent="0.2">
      <c r="B143" s="36" t="s">
        <v>473</v>
      </c>
      <c r="C143" s="37">
        <v>0</v>
      </c>
      <c r="D143" s="37">
        <v>0</v>
      </c>
      <c r="E143" s="38" t="str">
        <f t="shared" ref="E143:E151" si="36">+IF(C143=0,"",C143/C$71)</f>
        <v/>
      </c>
      <c r="F143" s="38" t="str">
        <f t="shared" ref="F143:F151" si="37">+IF(D143=0,"",D143/D$71)</f>
        <v/>
      </c>
      <c r="G143" s="39" t="str">
        <f t="shared" ref="G143:G151" si="38">+IF(OR(AND(D143=0),(C143=0)),"0",((D143-C143)/C143))</f>
        <v>0</v>
      </c>
      <c r="H143" s="40" t="str">
        <f t="shared" ref="H143:H151" si="39">+IF(OR(AND(E143=""),(G143="")),"",E143*G143)</f>
        <v/>
      </c>
    </row>
    <row r="144" spans="1:8" s="42" customFormat="1" ht="15" x14ac:dyDescent="0.2">
      <c r="B144" s="36" t="s">
        <v>39</v>
      </c>
      <c r="C144" s="37">
        <v>2</v>
      </c>
      <c r="D144" s="37">
        <v>1</v>
      </c>
      <c r="E144" s="38">
        <f t="shared" si="36"/>
        <v>2.9197080291970801E-3</v>
      </c>
      <c r="F144" s="38">
        <f t="shared" si="37"/>
        <v>1.5060240963855422E-3</v>
      </c>
      <c r="G144" s="39">
        <f t="shared" si="38"/>
        <v>-0.5</v>
      </c>
      <c r="H144" s="40">
        <f t="shared" si="39"/>
        <v>-1.4598540145985401E-3</v>
      </c>
    </row>
    <row r="145" spans="1:8" s="42" customFormat="1" ht="15" x14ac:dyDescent="0.2">
      <c r="B145" s="36" t="s">
        <v>225</v>
      </c>
      <c r="C145" s="37">
        <v>0</v>
      </c>
      <c r="D145" s="37">
        <v>1</v>
      </c>
      <c r="E145" s="38" t="str">
        <f t="shared" si="36"/>
        <v/>
      </c>
      <c r="F145" s="38">
        <f t="shared" si="37"/>
        <v>1.5060240963855422E-3</v>
      </c>
      <c r="G145" s="39" t="str">
        <f t="shared" si="38"/>
        <v>0</v>
      </c>
      <c r="H145" s="40" t="str">
        <f t="shared" si="39"/>
        <v/>
      </c>
    </row>
    <row r="146" spans="1:8" s="42" customFormat="1" ht="30" x14ac:dyDescent="0.2">
      <c r="B146" s="36" t="s">
        <v>226</v>
      </c>
      <c r="C146" s="37">
        <v>0</v>
      </c>
      <c r="D146" s="37">
        <v>0</v>
      </c>
      <c r="E146" s="38" t="str">
        <f t="shared" si="36"/>
        <v/>
      </c>
      <c r="F146" s="38" t="str">
        <f t="shared" si="37"/>
        <v/>
      </c>
      <c r="G146" s="39" t="str">
        <f t="shared" si="38"/>
        <v>0</v>
      </c>
      <c r="H146" s="40" t="str">
        <f t="shared" si="39"/>
        <v/>
      </c>
    </row>
    <row r="147" spans="1:8" s="42" customFormat="1" ht="30" x14ac:dyDescent="0.2">
      <c r="B147" s="36" t="s">
        <v>227</v>
      </c>
      <c r="C147" s="37">
        <v>0</v>
      </c>
      <c r="D147" s="37">
        <v>0</v>
      </c>
      <c r="E147" s="38" t="str">
        <f t="shared" si="36"/>
        <v/>
      </c>
      <c r="F147" s="38" t="str">
        <f t="shared" si="37"/>
        <v/>
      </c>
      <c r="G147" s="39" t="str">
        <f t="shared" si="38"/>
        <v>0</v>
      </c>
      <c r="H147" s="40" t="str">
        <f t="shared" si="39"/>
        <v/>
      </c>
    </row>
    <row r="148" spans="1:8" s="42" customFormat="1" ht="15" x14ac:dyDescent="0.2">
      <c r="B148" s="36" t="s">
        <v>474</v>
      </c>
      <c r="C148" s="37">
        <v>34</v>
      </c>
      <c r="D148" s="37">
        <v>0</v>
      </c>
      <c r="E148" s="38">
        <f t="shared" si="36"/>
        <v>4.9635036496350364E-2</v>
      </c>
      <c r="F148" s="38" t="str">
        <f t="shared" si="37"/>
        <v/>
      </c>
      <c r="G148" s="39" t="str">
        <f t="shared" si="38"/>
        <v>0</v>
      </c>
      <c r="H148" s="40">
        <f t="shared" si="39"/>
        <v>0</v>
      </c>
    </row>
    <row r="149" spans="1:8" s="42" customFormat="1" ht="15" x14ac:dyDescent="0.2">
      <c r="B149" s="36" t="s">
        <v>45</v>
      </c>
      <c r="C149" s="37">
        <v>1</v>
      </c>
      <c r="D149" s="37">
        <v>1</v>
      </c>
      <c r="E149" s="38">
        <f t="shared" si="36"/>
        <v>1.4598540145985401E-3</v>
      </c>
      <c r="F149" s="38">
        <f t="shared" si="37"/>
        <v>1.5060240963855422E-3</v>
      </c>
      <c r="G149" s="39">
        <f t="shared" si="38"/>
        <v>0</v>
      </c>
      <c r="H149" s="40">
        <f t="shared" si="39"/>
        <v>0</v>
      </c>
    </row>
    <row r="150" spans="1:8" s="42" customFormat="1" ht="15" x14ac:dyDescent="0.2">
      <c r="B150" s="36" t="s">
        <v>43</v>
      </c>
      <c r="C150" s="37">
        <v>2</v>
      </c>
      <c r="D150" s="37">
        <v>1</v>
      </c>
      <c r="E150" s="38">
        <f t="shared" si="36"/>
        <v>2.9197080291970801E-3</v>
      </c>
      <c r="F150" s="38">
        <f t="shared" si="37"/>
        <v>1.5060240963855422E-3</v>
      </c>
      <c r="G150" s="39">
        <f t="shared" si="38"/>
        <v>-0.5</v>
      </c>
      <c r="H150" s="40">
        <f t="shared" si="39"/>
        <v>-1.4598540145985401E-3</v>
      </c>
    </row>
    <row r="151" spans="1:8" s="42" customFormat="1" ht="15" x14ac:dyDescent="0.2">
      <c r="B151" s="36" t="s">
        <v>44</v>
      </c>
      <c r="C151" s="37">
        <v>0</v>
      </c>
      <c r="D151" s="37">
        <v>0</v>
      </c>
      <c r="E151" s="38" t="str">
        <f t="shared" si="36"/>
        <v/>
      </c>
      <c r="F151" s="38" t="str">
        <f t="shared" si="37"/>
        <v/>
      </c>
      <c r="G151" s="39" t="str">
        <f t="shared" si="38"/>
        <v>0</v>
      </c>
      <c r="H151" s="40" t="str">
        <f t="shared" si="39"/>
        <v/>
      </c>
    </row>
    <row r="152" spans="1:8" s="42" customFormat="1" ht="15" x14ac:dyDescent="0.2">
      <c r="A152" s="45" t="s">
        <v>614</v>
      </c>
      <c r="B152" s="36" t="s">
        <v>578</v>
      </c>
      <c r="C152" s="37"/>
      <c r="D152" s="37">
        <v>20</v>
      </c>
      <c r="E152" s="38" t="str">
        <f t="shared" ref="E152" si="40">+IF(C152=0,"",C152/C$71)</f>
        <v/>
      </c>
      <c r="F152" s="38">
        <f t="shared" ref="F152" si="41">+IF(D152=0,"",D152/D$71)</f>
        <v>3.0120481927710843E-2</v>
      </c>
      <c r="G152" s="39" t="str">
        <f t="shared" ref="G152" si="42">+IF(OR(AND(D152=0),(C152=0)),"0",((D152-C152)/C152))</f>
        <v>0</v>
      </c>
      <c r="H152" s="40" t="str">
        <f t="shared" ref="H152" si="43">+IF(OR(AND(E152=""),(G152="")),"",E152*G152)</f>
        <v/>
      </c>
    </row>
    <row r="153" spans="1:8" s="42" customFormat="1" ht="30" x14ac:dyDescent="0.2">
      <c r="A153" s="45" t="s">
        <v>614</v>
      </c>
      <c r="B153" s="36" t="s">
        <v>599</v>
      </c>
      <c r="C153" s="37"/>
      <c r="D153" s="37">
        <v>0</v>
      </c>
      <c r="E153" s="38" t="str">
        <f t="shared" ref="E153" si="44">+IF(C153=0,"",C153/C$71)</f>
        <v/>
      </c>
      <c r="F153" s="38" t="str">
        <f t="shared" ref="F153" si="45">+IF(D153=0,"",D153/D$71)</f>
        <v/>
      </c>
      <c r="G153" s="39" t="str">
        <f t="shared" ref="G153" si="46">+IF(OR(AND(D153=0),(C153=0)),"0",((D153-C153)/C153))</f>
        <v>0</v>
      </c>
      <c r="H153" s="40" t="str">
        <f t="shared" ref="H153" si="47">+IF(OR(AND(E153=""),(G153="")),"",E153*G153)</f>
        <v/>
      </c>
    </row>
    <row r="154" spans="1:8" s="42" customFormat="1" ht="15" x14ac:dyDescent="0.2">
      <c r="A154" s="45" t="s">
        <v>614</v>
      </c>
      <c r="B154" s="36" t="s">
        <v>608</v>
      </c>
      <c r="C154" s="37"/>
      <c r="D154" s="37">
        <v>0</v>
      </c>
      <c r="E154" s="38" t="str">
        <f t="shared" ref="E154:E155" si="48">+IF(C154=0,"",C154/C$71)</f>
        <v/>
      </c>
      <c r="F154" s="38" t="str">
        <f t="shared" ref="F154:F155" si="49">+IF(D154=0,"",D154/D$71)</f>
        <v/>
      </c>
      <c r="G154" s="39" t="str">
        <f t="shared" ref="G154:G155" si="50">+IF(OR(AND(D154=0),(C154=0)),"0",((D154-C154)/C154))</f>
        <v>0</v>
      </c>
      <c r="H154" s="40" t="str">
        <f t="shared" ref="H154:H155" si="51">+IF(OR(AND(E154=""),(G154="")),"",E154*G154)</f>
        <v/>
      </c>
    </row>
    <row r="155" spans="1:8" s="42" customFormat="1" ht="15" x14ac:dyDescent="0.2">
      <c r="A155" s="45" t="s">
        <v>614</v>
      </c>
      <c r="B155" s="36" t="s">
        <v>609</v>
      </c>
      <c r="C155" s="37"/>
      <c r="D155" s="37">
        <v>0</v>
      </c>
      <c r="E155" s="38" t="str">
        <f t="shared" si="48"/>
        <v/>
      </c>
      <c r="F155" s="38" t="str">
        <f t="shared" si="49"/>
        <v/>
      </c>
      <c r="G155" s="39" t="str">
        <f t="shared" si="50"/>
        <v>0</v>
      </c>
      <c r="H155" s="40" t="str">
        <f t="shared" si="51"/>
        <v/>
      </c>
    </row>
    <row r="156" spans="1:8" s="10" customFormat="1" x14ac:dyDescent="0.2"/>
    <row r="157" spans="1:8" s="10" customFormat="1" x14ac:dyDescent="0.2"/>
    <row r="158" spans="1:8" s="10" customFormat="1" ht="13.5" thickBot="1" x14ac:dyDescent="0.25">
      <c r="B158" s="29"/>
      <c r="C158" s="29"/>
      <c r="D158" s="29"/>
      <c r="E158" s="29"/>
      <c r="F158" s="29"/>
    </row>
    <row r="159" spans="1:8" s="10" customFormat="1" ht="30" customHeight="1" x14ac:dyDescent="0.2">
      <c r="B159" s="68" t="s">
        <v>401</v>
      </c>
      <c r="C159" s="54" t="s">
        <v>402</v>
      </c>
      <c r="D159" s="55"/>
      <c r="E159" s="54" t="s">
        <v>456</v>
      </c>
      <c r="F159" s="55"/>
      <c r="G159" s="56" t="s">
        <v>458</v>
      </c>
      <c r="H159" s="52" t="s">
        <v>377</v>
      </c>
    </row>
    <row r="160" spans="1:8" s="10" customFormat="1" x14ac:dyDescent="0.2">
      <c r="B160" s="68"/>
      <c r="C160" s="35">
        <v>2016</v>
      </c>
      <c r="D160" s="35">
        <v>2017</v>
      </c>
      <c r="E160" s="35">
        <v>2016</v>
      </c>
      <c r="F160" s="35">
        <v>2017</v>
      </c>
      <c r="G160" s="57"/>
      <c r="H160" s="53"/>
    </row>
    <row r="161" spans="1:10" s="10" customFormat="1" ht="25.5" x14ac:dyDescent="0.2">
      <c r="B161" s="12" t="s">
        <v>405</v>
      </c>
      <c r="C161" s="13">
        <f>SUM(C162:C320)</f>
        <v>1222</v>
      </c>
      <c r="D161" s="13">
        <f>SUM(D162:D323)</f>
        <v>1897</v>
      </c>
      <c r="E161" s="14">
        <f t="shared" ref="E161:E174" si="52">+IF(C161=0,"",C161/C$161)</f>
        <v>1</v>
      </c>
      <c r="F161" s="14">
        <f t="shared" ref="F161:F174" si="53">+IF(D161=0,"",D161/D$161)</f>
        <v>1</v>
      </c>
      <c r="G161" s="15">
        <f>+IF(OR(AND(D161=0),(C161=0)),"0",((D161-C161)/C161))</f>
        <v>0.55237315875613746</v>
      </c>
      <c r="H161" s="15">
        <f>+IF(OR(AND(E161=""),(G161="")),"",E161*G161)</f>
        <v>0.55237315875613746</v>
      </c>
      <c r="J161" s="16"/>
    </row>
    <row r="162" spans="1:10" s="42" customFormat="1" ht="15" x14ac:dyDescent="0.2">
      <c r="B162" s="46" t="s">
        <v>475</v>
      </c>
      <c r="C162" s="37">
        <v>8</v>
      </c>
      <c r="D162" s="37">
        <v>4</v>
      </c>
      <c r="E162" s="38">
        <f t="shared" si="52"/>
        <v>6.5466448445171853E-3</v>
      </c>
      <c r="F162" s="38">
        <f t="shared" si="53"/>
        <v>2.1085925144965737E-3</v>
      </c>
      <c r="G162" s="39">
        <f>+IF(OR(AND(D162=0),(C162=0)),"0",((D162-C162)/C162))</f>
        <v>-0.5</v>
      </c>
      <c r="H162" s="40">
        <f>+IF(OR(AND(E162=""),(G162="")),"",E162*G162)</f>
        <v>-3.2733224222585926E-3</v>
      </c>
    </row>
    <row r="163" spans="1:10" s="42" customFormat="1" ht="15" x14ac:dyDescent="0.2">
      <c r="B163" s="46" t="s">
        <v>476</v>
      </c>
      <c r="C163" s="37">
        <v>1</v>
      </c>
      <c r="D163" s="37">
        <v>2</v>
      </c>
      <c r="E163" s="38">
        <f t="shared" si="52"/>
        <v>8.1833060556464816E-4</v>
      </c>
      <c r="F163" s="38">
        <f t="shared" si="53"/>
        <v>1.0542962572482868E-3</v>
      </c>
      <c r="G163" s="39">
        <f t="shared" ref="G163:G232" si="54">+IF(OR(AND(D163=0),(C163=0)),"0",((D163-C163)/C163))</f>
        <v>1</v>
      </c>
      <c r="H163" s="40">
        <f t="shared" ref="H163:H232" si="55">+IF(OR(AND(E163=""),(G163="")),"",E163*G163)</f>
        <v>8.1833060556464816E-4</v>
      </c>
    </row>
    <row r="164" spans="1:10" s="42" customFormat="1" ht="30" x14ac:dyDescent="0.2">
      <c r="B164" s="46" t="s">
        <v>477</v>
      </c>
      <c r="C164" s="37">
        <v>1</v>
      </c>
      <c r="D164" s="37">
        <v>2</v>
      </c>
      <c r="E164" s="38">
        <f t="shared" si="52"/>
        <v>8.1833060556464816E-4</v>
      </c>
      <c r="F164" s="38">
        <f t="shared" si="53"/>
        <v>1.0542962572482868E-3</v>
      </c>
      <c r="G164" s="39">
        <f t="shared" si="54"/>
        <v>1</v>
      </c>
      <c r="H164" s="40">
        <f t="shared" si="55"/>
        <v>8.1833060556464816E-4</v>
      </c>
    </row>
    <row r="165" spans="1:10" s="42" customFormat="1" ht="15" x14ac:dyDescent="0.2">
      <c r="B165" s="46" t="s">
        <v>478</v>
      </c>
      <c r="C165" s="37">
        <v>0</v>
      </c>
      <c r="D165" s="37">
        <v>0</v>
      </c>
      <c r="E165" s="38" t="str">
        <f t="shared" si="52"/>
        <v/>
      </c>
      <c r="F165" s="38" t="str">
        <f t="shared" si="53"/>
        <v/>
      </c>
      <c r="G165" s="39" t="str">
        <f t="shared" si="54"/>
        <v>0</v>
      </c>
      <c r="H165" s="40" t="str">
        <f t="shared" si="55"/>
        <v/>
      </c>
    </row>
    <row r="166" spans="1:10" s="42" customFormat="1" ht="30" x14ac:dyDescent="0.2">
      <c r="B166" s="46" t="s">
        <v>479</v>
      </c>
      <c r="C166" s="37">
        <v>21</v>
      </c>
      <c r="D166" s="37">
        <v>15</v>
      </c>
      <c r="E166" s="38">
        <f t="shared" si="52"/>
        <v>1.718494271685761E-2</v>
      </c>
      <c r="F166" s="38">
        <f t="shared" si="53"/>
        <v>7.9072219293621505E-3</v>
      </c>
      <c r="G166" s="39">
        <f t="shared" si="54"/>
        <v>-0.2857142857142857</v>
      </c>
      <c r="H166" s="40">
        <f t="shared" si="55"/>
        <v>-4.9099836333878879E-3</v>
      </c>
    </row>
    <row r="167" spans="1:10" s="42" customFormat="1" ht="15" x14ac:dyDescent="0.2">
      <c r="B167" s="46" t="s">
        <v>49</v>
      </c>
      <c r="C167" s="37">
        <v>208</v>
      </c>
      <c r="D167" s="37">
        <v>519</v>
      </c>
      <c r="E167" s="38">
        <f t="shared" si="52"/>
        <v>0.1702127659574468</v>
      </c>
      <c r="F167" s="38">
        <f t="shared" si="53"/>
        <v>0.27358987875593044</v>
      </c>
      <c r="G167" s="39">
        <f t="shared" si="54"/>
        <v>1.4951923076923077</v>
      </c>
      <c r="H167" s="40">
        <f t="shared" si="55"/>
        <v>0.25450081833060556</v>
      </c>
    </row>
    <row r="168" spans="1:10" s="42" customFormat="1" ht="15" x14ac:dyDescent="0.2">
      <c r="B168" s="46" t="s">
        <v>52</v>
      </c>
      <c r="C168" s="37">
        <v>13</v>
      </c>
      <c r="D168" s="37">
        <v>4</v>
      </c>
      <c r="E168" s="38">
        <f t="shared" si="52"/>
        <v>1.0638297872340425E-2</v>
      </c>
      <c r="F168" s="38">
        <f t="shared" si="53"/>
        <v>2.1085925144965737E-3</v>
      </c>
      <c r="G168" s="39">
        <f t="shared" si="54"/>
        <v>-0.69230769230769229</v>
      </c>
      <c r="H168" s="40">
        <f t="shared" si="55"/>
        <v>-7.3649754500818331E-3</v>
      </c>
    </row>
    <row r="169" spans="1:10" s="42" customFormat="1" ht="15" x14ac:dyDescent="0.2">
      <c r="B169" s="46" t="s">
        <v>228</v>
      </c>
      <c r="C169" s="37">
        <v>37</v>
      </c>
      <c r="D169" s="37">
        <v>77</v>
      </c>
      <c r="E169" s="38">
        <f t="shared" si="52"/>
        <v>3.0278232405891982E-2</v>
      </c>
      <c r="F169" s="38">
        <f t="shared" si="53"/>
        <v>4.0590405904059039E-2</v>
      </c>
      <c r="G169" s="39">
        <f t="shared" si="54"/>
        <v>1.0810810810810811</v>
      </c>
      <c r="H169" s="40">
        <f t="shared" si="55"/>
        <v>3.2733224222585927E-2</v>
      </c>
    </row>
    <row r="170" spans="1:10" s="42" customFormat="1" ht="15" x14ac:dyDescent="0.2">
      <c r="B170" s="46" t="s">
        <v>50</v>
      </c>
      <c r="C170" s="37">
        <v>7</v>
      </c>
      <c r="D170" s="37">
        <v>5</v>
      </c>
      <c r="E170" s="38">
        <f t="shared" si="52"/>
        <v>5.7283142389525366E-3</v>
      </c>
      <c r="F170" s="38">
        <f t="shared" si="53"/>
        <v>2.635740643120717E-3</v>
      </c>
      <c r="G170" s="39">
        <f t="shared" si="54"/>
        <v>-0.2857142857142857</v>
      </c>
      <c r="H170" s="40">
        <f t="shared" si="55"/>
        <v>-1.6366612111292961E-3</v>
      </c>
    </row>
    <row r="171" spans="1:10" s="42" customFormat="1" ht="15" x14ac:dyDescent="0.2">
      <c r="B171" s="46" t="s">
        <v>47</v>
      </c>
      <c r="C171" s="37">
        <v>0</v>
      </c>
      <c r="D171" s="37">
        <v>0</v>
      </c>
      <c r="E171" s="38" t="str">
        <f t="shared" si="52"/>
        <v/>
      </c>
      <c r="F171" s="38" t="str">
        <f t="shared" si="53"/>
        <v/>
      </c>
      <c r="G171" s="39" t="str">
        <f t="shared" si="54"/>
        <v>0</v>
      </c>
      <c r="H171" s="40" t="str">
        <f t="shared" si="55"/>
        <v/>
      </c>
    </row>
    <row r="172" spans="1:10" s="42" customFormat="1" ht="30" x14ac:dyDescent="0.2">
      <c r="B172" s="46" t="s">
        <v>229</v>
      </c>
      <c r="C172" s="37">
        <v>1</v>
      </c>
      <c r="D172" s="37">
        <v>0</v>
      </c>
      <c r="E172" s="38">
        <f t="shared" si="52"/>
        <v>8.1833060556464816E-4</v>
      </c>
      <c r="F172" s="38" t="str">
        <f t="shared" si="53"/>
        <v/>
      </c>
      <c r="G172" s="39" t="str">
        <f t="shared" si="54"/>
        <v>0</v>
      </c>
      <c r="H172" s="40">
        <f t="shared" si="55"/>
        <v>0</v>
      </c>
    </row>
    <row r="173" spans="1:10" s="42" customFormat="1" ht="15" x14ac:dyDescent="0.2">
      <c r="B173" s="46" t="s">
        <v>54</v>
      </c>
      <c r="C173" s="37">
        <v>14</v>
      </c>
      <c r="D173" s="37">
        <v>19</v>
      </c>
      <c r="E173" s="38">
        <f t="shared" si="52"/>
        <v>1.1456628477905073E-2</v>
      </c>
      <c r="F173" s="38">
        <f t="shared" si="53"/>
        <v>1.0015814443858724E-2</v>
      </c>
      <c r="G173" s="39">
        <f t="shared" si="54"/>
        <v>0.35714285714285715</v>
      </c>
      <c r="H173" s="40">
        <f t="shared" si="55"/>
        <v>4.0916530278232409E-3</v>
      </c>
    </row>
    <row r="174" spans="1:10" s="42" customFormat="1" ht="15" x14ac:dyDescent="0.2">
      <c r="B174" s="46" t="s">
        <v>51</v>
      </c>
      <c r="C174" s="37">
        <v>1</v>
      </c>
      <c r="D174" s="37">
        <v>2</v>
      </c>
      <c r="E174" s="38">
        <f t="shared" si="52"/>
        <v>8.1833060556464816E-4</v>
      </c>
      <c r="F174" s="38">
        <f t="shared" si="53"/>
        <v>1.0542962572482868E-3</v>
      </c>
      <c r="G174" s="39">
        <f t="shared" si="54"/>
        <v>1</v>
      </c>
      <c r="H174" s="40">
        <f t="shared" si="55"/>
        <v>8.1833060556464816E-4</v>
      </c>
    </row>
    <row r="175" spans="1:10" s="42" customFormat="1" ht="15" x14ac:dyDescent="0.2">
      <c r="A175" s="45" t="s">
        <v>614</v>
      </c>
      <c r="B175" s="46" t="s">
        <v>568</v>
      </c>
      <c r="C175" s="37"/>
      <c r="D175" s="37">
        <v>1</v>
      </c>
      <c r="E175" s="38" t="str">
        <f t="shared" ref="E175:E176" si="56">+IF(C175=0,"",C175/C$161)</f>
        <v/>
      </c>
      <c r="F175" s="38">
        <f t="shared" ref="F175:F176" si="57">+IF(D175=0,"",D175/D$161)</f>
        <v>5.2714812862414342E-4</v>
      </c>
      <c r="G175" s="39" t="str">
        <f t="shared" ref="G175:G176" si="58">+IF(OR(AND(D175=0),(C175=0)),"0",((D175-C175)/C175))</f>
        <v>0</v>
      </c>
      <c r="H175" s="40" t="str">
        <f t="shared" ref="H175:H176" si="59">+IF(OR(AND(E175=""),(G175="")),"",E175*G175)</f>
        <v/>
      </c>
    </row>
    <row r="176" spans="1:10" s="42" customFormat="1" ht="15" x14ac:dyDescent="0.2">
      <c r="B176" s="46" t="s">
        <v>480</v>
      </c>
      <c r="C176" s="37">
        <v>58</v>
      </c>
      <c r="D176" s="37">
        <v>85</v>
      </c>
      <c r="E176" s="38">
        <f t="shared" si="56"/>
        <v>4.7463175122749592E-2</v>
      </c>
      <c r="F176" s="38">
        <f t="shared" si="57"/>
        <v>4.4807590933052185E-2</v>
      </c>
      <c r="G176" s="39">
        <f t="shared" si="58"/>
        <v>0.46551724137931033</v>
      </c>
      <c r="H176" s="40">
        <f t="shared" si="59"/>
        <v>2.20949263502455E-2</v>
      </c>
    </row>
    <row r="177" spans="1:8" s="42" customFormat="1" ht="15" x14ac:dyDescent="0.2">
      <c r="B177" s="46" t="s">
        <v>230</v>
      </c>
      <c r="C177" s="37">
        <v>28</v>
      </c>
      <c r="D177" s="37">
        <v>28</v>
      </c>
      <c r="E177" s="38">
        <f t="shared" ref="E177:F179" si="60">+IF(C177=0,"",C177/C$161)</f>
        <v>2.2913256955810146E-2</v>
      </c>
      <c r="F177" s="38">
        <f t="shared" si="60"/>
        <v>1.4760147601476014E-2</v>
      </c>
      <c r="G177" s="39">
        <f t="shared" si="54"/>
        <v>0</v>
      </c>
      <c r="H177" s="40">
        <f t="shared" si="55"/>
        <v>0</v>
      </c>
    </row>
    <row r="178" spans="1:8" s="42" customFormat="1" ht="15" x14ac:dyDescent="0.2">
      <c r="B178" s="46" t="s">
        <v>48</v>
      </c>
      <c r="C178" s="37">
        <v>5</v>
      </c>
      <c r="D178" s="37">
        <v>7</v>
      </c>
      <c r="E178" s="38">
        <f t="shared" si="60"/>
        <v>4.0916530278232409E-3</v>
      </c>
      <c r="F178" s="38">
        <f t="shared" si="60"/>
        <v>3.6900369003690036E-3</v>
      </c>
      <c r="G178" s="39">
        <f t="shared" si="54"/>
        <v>0.4</v>
      </c>
      <c r="H178" s="40">
        <f t="shared" si="55"/>
        <v>1.6366612111292965E-3</v>
      </c>
    </row>
    <row r="179" spans="1:8" s="42" customFormat="1" ht="15" x14ac:dyDescent="0.2">
      <c r="B179" s="46" t="s">
        <v>53</v>
      </c>
      <c r="C179" s="37">
        <v>0</v>
      </c>
      <c r="D179" s="37">
        <v>1</v>
      </c>
      <c r="E179" s="38" t="str">
        <f t="shared" si="60"/>
        <v/>
      </c>
      <c r="F179" s="38">
        <f t="shared" si="60"/>
        <v>5.2714812862414342E-4</v>
      </c>
      <c r="G179" s="39" t="str">
        <f t="shared" si="54"/>
        <v>0</v>
      </c>
      <c r="H179" s="40" t="str">
        <f t="shared" si="55"/>
        <v/>
      </c>
    </row>
    <row r="180" spans="1:8" s="42" customFormat="1" ht="15" x14ac:dyDescent="0.2">
      <c r="A180" s="45" t="s">
        <v>614</v>
      </c>
      <c r="B180" s="46" t="s">
        <v>569</v>
      </c>
      <c r="C180" s="37"/>
      <c r="D180" s="37">
        <v>0</v>
      </c>
      <c r="E180" s="38" t="str">
        <f t="shared" ref="E180:E181" si="61">+IF(C180=0,"",C180/C$161)</f>
        <v/>
      </c>
      <c r="F180" s="38" t="str">
        <f t="shared" ref="F180:F181" si="62">+IF(D180=0,"",D180/D$161)</f>
        <v/>
      </c>
      <c r="G180" s="39" t="str">
        <f t="shared" ref="G180:G181" si="63">+IF(OR(AND(D180=0),(C180=0)),"0",((D180-C180)/C180))</f>
        <v>0</v>
      </c>
      <c r="H180" s="40" t="str">
        <f t="shared" ref="H180:H181" si="64">+IF(OR(AND(E180=""),(G180="")),"",E180*G180)</f>
        <v/>
      </c>
    </row>
    <row r="181" spans="1:8" s="42" customFormat="1" ht="15" x14ac:dyDescent="0.2">
      <c r="A181" s="45" t="s">
        <v>614</v>
      </c>
      <c r="B181" s="46" t="s">
        <v>570</v>
      </c>
      <c r="C181" s="37"/>
      <c r="D181" s="37">
        <v>0</v>
      </c>
      <c r="E181" s="38" t="str">
        <f t="shared" si="61"/>
        <v/>
      </c>
      <c r="F181" s="38" t="str">
        <f t="shared" si="62"/>
        <v/>
      </c>
      <c r="G181" s="39" t="str">
        <f t="shared" si="63"/>
        <v>0</v>
      </c>
      <c r="H181" s="40" t="str">
        <f t="shared" si="64"/>
        <v/>
      </c>
    </row>
    <row r="182" spans="1:8" s="42" customFormat="1" ht="15" x14ac:dyDescent="0.2">
      <c r="B182" s="46" t="s">
        <v>231</v>
      </c>
      <c r="C182" s="37">
        <v>48</v>
      </c>
      <c r="D182" s="37">
        <v>48</v>
      </c>
      <c r="E182" s="38">
        <f t="shared" ref="E182:E213" si="65">+IF(C182=0,"",C182/C$161)</f>
        <v>3.927986906710311E-2</v>
      </c>
      <c r="F182" s="38">
        <f t="shared" ref="F182:F213" si="66">+IF(D182=0,"",D182/D$161)</f>
        <v>2.5303110173958882E-2</v>
      </c>
      <c r="G182" s="39">
        <f t="shared" si="54"/>
        <v>0</v>
      </c>
      <c r="H182" s="40">
        <f t="shared" si="55"/>
        <v>0</v>
      </c>
    </row>
    <row r="183" spans="1:8" s="42" customFormat="1" ht="15" x14ac:dyDescent="0.2">
      <c r="B183" s="46" t="s">
        <v>232</v>
      </c>
      <c r="C183" s="37">
        <v>0</v>
      </c>
      <c r="D183" s="37">
        <v>0</v>
      </c>
      <c r="E183" s="38" t="str">
        <f t="shared" si="65"/>
        <v/>
      </c>
      <c r="F183" s="38" t="str">
        <f t="shared" si="66"/>
        <v/>
      </c>
      <c r="G183" s="39" t="str">
        <f t="shared" si="54"/>
        <v>0</v>
      </c>
      <c r="H183" s="40" t="str">
        <f t="shared" si="55"/>
        <v/>
      </c>
    </row>
    <row r="184" spans="1:8" s="42" customFormat="1" ht="15" x14ac:dyDescent="0.2">
      <c r="B184" s="46" t="s">
        <v>233</v>
      </c>
      <c r="C184" s="37">
        <v>0</v>
      </c>
      <c r="D184" s="37">
        <v>0</v>
      </c>
      <c r="E184" s="38" t="str">
        <f t="shared" si="65"/>
        <v/>
      </c>
      <c r="F184" s="38" t="str">
        <f t="shared" si="66"/>
        <v/>
      </c>
      <c r="G184" s="39" t="str">
        <f t="shared" si="54"/>
        <v>0</v>
      </c>
      <c r="H184" s="40" t="str">
        <f t="shared" si="55"/>
        <v/>
      </c>
    </row>
    <row r="185" spans="1:8" s="42" customFormat="1" ht="15" x14ac:dyDescent="0.2">
      <c r="B185" s="46" t="s">
        <v>234</v>
      </c>
      <c r="C185" s="37">
        <v>5</v>
      </c>
      <c r="D185" s="37">
        <v>3</v>
      </c>
      <c r="E185" s="38">
        <f t="shared" si="65"/>
        <v>4.0916530278232409E-3</v>
      </c>
      <c r="F185" s="38">
        <f t="shared" si="66"/>
        <v>1.5814443858724301E-3</v>
      </c>
      <c r="G185" s="39">
        <f t="shared" si="54"/>
        <v>-0.4</v>
      </c>
      <c r="H185" s="40">
        <f t="shared" si="55"/>
        <v>-1.6366612111292965E-3</v>
      </c>
    </row>
    <row r="186" spans="1:8" s="42" customFormat="1" ht="15" x14ac:dyDescent="0.2">
      <c r="B186" s="46" t="s">
        <v>481</v>
      </c>
      <c r="C186" s="37">
        <v>21</v>
      </c>
      <c r="D186" s="37">
        <v>12</v>
      </c>
      <c r="E186" s="38">
        <f t="shared" si="65"/>
        <v>1.718494271685761E-2</v>
      </c>
      <c r="F186" s="38">
        <f t="shared" si="66"/>
        <v>6.3257775434897206E-3</v>
      </c>
      <c r="G186" s="39">
        <f t="shared" si="54"/>
        <v>-0.42857142857142855</v>
      </c>
      <c r="H186" s="40">
        <f t="shared" si="55"/>
        <v>-7.3649754500818322E-3</v>
      </c>
    </row>
    <row r="187" spans="1:8" s="42" customFormat="1" ht="15" x14ac:dyDescent="0.2">
      <c r="A187" s="45" t="s">
        <v>614</v>
      </c>
      <c r="B187" s="46" t="s">
        <v>574</v>
      </c>
      <c r="C187" s="37"/>
      <c r="D187" s="37">
        <v>7</v>
      </c>
      <c r="E187" s="38" t="str">
        <f t="shared" si="65"/>
        <v/>
      </c>
      <c r="F187" s="38">
        <f t="shared" si="66"/>
        <v>3.6900369003690036E-3</v>
      </c>
      <c r="G187" s="39" t="str">
        <f t="shared" ref="G187" si="67">+IF(OR(AND(D187=0),(C187=0)),"0",((D187-C187)/C187))</f>
        <v>0</v>
      </c>
      <c r="H187" s="40" t="str">
        <f t="shared" ref="H187" si="68">+IF(OR(AND(E187=""),(G187="")),"",E187*G187)</f>
        <v/>
      </c>
    </row>
    <row r="188" spans="1:8" s="42" customFormat="1" ht="15" x14ac:dyDescent="0.2">
      <c r="B188" s="46" t="s">
        <v>235</v>
      </c>
      <c r="C188" s="37">
        <v>16</v>
      </c>
      <c r="D188" s="37">
        <v>24</v>
      </c>
      <c r="E188" s="38">
        <f t="shared" si="65"/>
        <v>1.3093289689034371E-2</v>
      </c>
      <c r="F188" s="38">
        <f t="shared" si="66"/>
        <v>1.2651555086979441E-2</v>
      </c>
      <c r="G188" s="39">
        <f t="shared" si="54"/>
        <v>0.5</v>
      </c>
      <c r="H188" s="40">
        <f t="shared" si="55"/>
        <v>6.5466448445171853E-3</v>
      </c>
    </row>
    <row r="189" spans="1:8" s="42" customFormat="1" ht="15" x14ac:dyDescent="0.2">
      <c r="B189" s="46" t="s">
        <v>236</v>
      </c>
      <c r="C189" s="37">
        <v>8</v>
      </c>
      <c r="D189" s="37">
        <v>15</v>
      </c>
      <c r="E189" s="38">
        <f t="shared" si="65"/>
        <v>6.5466448445171853E-3</v>
      </c>
      <c r="F189" s="38">
        <f t="shared" si="66"/>
        <v>7.9072219293621505E-3</v>
      </c>
      <c r="G189" s="39">
        <f t="shared" si="54"/>
        <v>0.875</v>
      </c>
      <c r="H189" s="40">
        <f t="shared" si="55"/>
        <v>5.7283142389525374E-3</v>
      </c>
    </row>
    <row r="190" spans="1:8" s="42" customFormat="1" ht="15" x14ac:dyDescent="0.2">
      <c r="B190" s="46" t="s">
        <v>237</v>
      </c>
      <c r="C190" s="37">
        <v>73</v>
      </c>
      <c r="D190" s="37">
        <v>123</v>
      </c>
      <c r="E190" s="38">
        <f t="shared" si="65"/>
        <v>5.9738134206219311E-2</v>
      </c>
      <c r="F190" s="38">
        <f t="shared" si="66"/>
        <v>6.4839219820769636E-2</v>
      </c>
      <c r="G190" s="39">
        <f t="shared" si="54"/>
        <v>0.68493150684931503</v>
      </c>
      <c r="H190" s="40">
        <f t="shared" si="55"/>
        <v>4.0916530278232402E-2</v>
      </c>
    </row>
    <row r="191" spans="1:8" s="42" customFormat="1" ht="15" x14ac:dyDescent="0.2">
      <c r="B191" s="46" t="s">
        <v>238</v>
      </c>
      <c r="C191" s="37">
        <v>13</v>
      </c>
      <c r="D191" s="37">
        <v>44</v>
      </c>
      <c r="E191" s="38">
        <f t="shared" si="65"/>
        <v>1.0638297872340425E-2</v>
      </c>
      <c r="F191" s="38">
        <f t="shared" si="66"/>
        <v>2.3194517659462309E-2</v>
      </c>
      <c r="G191" s="39">
        <f t="shared" si="54"/>
        <v>2.3846153846153846</v>
      </c>
      <c r="H191" s="40">
        <f t="shared" si="55"/>
        <v>2.5368248772504091E-2</v>
      </c>
    </row>
    <row r="192" spans="1:8" s="42" customFormat="1" ht="15" x14ac:dyDescent="0.2">
      <c r="B192" s="46" t="s">
        <v>482</v>
      </c>
      <c r="C192" s="37">
        <v>129</v>
      </c>
      <c r="D192" s="37">
        <v>22</v>
      </c>
      <c r="E192" s="38">
        <f t="shared" si="65"/>
        <v>0.10556464811783961</v>
      </c>
      <c r="F192" s="38">
        <f t="shared" si="66"/>
        <v>1.1597258829731154E-2</v>
      </c>
      <c r="G192" s="39">
        <f t="shared" si="54"/>
        <v>-0.8294573643410853</v>
      </c>
      <c r="H192" s="40">
        <f t="shared" si="55"/>
        <v>-8.7561374795417354E-2</v>
      </c>
    </row>
    <row r="193" spans="1:8" s="42" customFormat="1" ht="15" x14ac:dyDescent="0.2">
      <c r="B193" s="46" t="s">
        <v>483</v>
      </c>
      <c r="C193" s="37">
        <v>12</v>
      </c>
      <c r="D193" s="37">
        <v>1</v>
      </c>
      <c r="E193" s="38">
        <f t="shared" si="65"/>
        <v>9.8199672667757774E-3</v>
      </c>
      <c r="F193" s="38">
        <f t="shared" si="66"/>
        <v>5.2714812862414342E-4</v>
      </c>
      <c r="G193" s="39">
        <f t="shared" si="54"/>
        <v>-0.91666666666666663</v>
      </c>
      <c r="H193" s="40">
        <f t="shared" si="55"/>
        <v>-9.0016366612111296E-3</v>
      </c>
    </row>
    <row r="194" spans="1:8" s="42" customFormat="1" ht="15" x14ac:dyDescent="0.2">
      <c r="B194" s="46" t="s">
        <v>239</v>
      </c>
      <c r="C194" s="37">
        <v>1</v>
      </c>
      <c r="D194" s="37">
        <v>0</v>
      </c>
      <c r="E194" s="38">
        <f t="shared" si="65"/>
        <v>8.1833060556464816E-4</v>
      </c>
      <c r="F194" s="38" t="str">
        <f t="shared" si="66"/>
        <v/>
      </c>
      <c r="G194" s="39" t="str">
        <f t="shared" si="54"/>
        <v>0</v>
      </c>
      <c r="H194" s="40">
        <f t="shared" si="55"/>
        <v>0</v>
      </c>
    </row>
    <row r="195" spans="1:8" s="42" customFormat="1" ht="15" x14ac:dyDescent="0.2">
      <c r="A195" s="45" t="s">
        <v>614</v>
      </c>
      <c r="B195" s="46" t="s">
        <v>575</v>
      </c>
      <c r="C195" s="37"/>
      <c r="D195" s="37">
        <v>7</v>
      </c>
      <c r="E195" s="38" t="str">
        <f t="shared" si="65"/>
        <v/>
      </c>
      <c r="F195" s="38">
        <f t="shared" si="66"/>
        <v>3.6900369003690036E-3</v>
      </c>
      <c r="G195" s="39" t="str">
        <f t="shared" ref="G195" si="69">+IF(OR(AND(D195=0),(C195=0)),"0",((D195-C195)/C195))</f>
        <v>0</v>
      </c>
      <c r="H195" s="40" t="str">
        <f t="shared" ref="H195" si="70">+IF(OR(AND(E195=""),(G195="")),"",E195*G195)</f>
        <v/>
      </c>
    </row>
    <row r="196" spans="1:8" s="42" customFormat="1" ht="15" x14ac:dyDescent="0.2">
      <c r="B196" s="46" t="s">
        <v>616</v>
      </c>
      <c r="C196" s="37">
        <v>0</v>
      </c>
      <c r="D196" s="37"/>
      <c r="E196" s="38" t="str">
        <f t="shared" si="65"/>
        <v/>
      </c>
      <c r="F196" s="38" t="str">
        <f t="shared" si="66"/>
        <v/>
      </c>
      <c r="G196" s="39" t="str">
        <f t="shared" si="54"/>
        <v>0</v>
      </c>
      <c r="H196" s="40" t="str">
        <f t="shared" si="55"/>
        <v/>
      </c>
    </row>
    <row r="197" spans="1:8" s="42" customFormat="1" ht="15" x14ac:dyDescent="0.2">
      <c r="B197" s="46" t="s">
        <v>240</v>
      </c>
      <c r="C197" s="37">
        <v>10</v>
      </c>
      <c r="D197" s="37">
        <v>7</v>
      </c>
      <c r="E197" s="38">
        <f t="shared" si="65"/>
        <v>8.1833060556464818E-3</v>
      </c>
      <c r="F197" s="38">
        <f t="shared" si="66"/>
        <v>3.6900369003690036E-3</v>
      </c>
      <c r="G197" s="39">
        <f t="shared" si="54"/>
        <v>-0.3</v>
      </c>
      <c r="H197" s="40">
        <f t="shared" si="55"/>
        <v>-2.4549918166939444E-3</v>
      </c>
    </row>
    <row r="198" spans="1:8" s="42" customFormat="1" ht="15" x14ac:dyDescent="0.2">
      <c r="B198" s="46" t="s">
        <v>241</v>
      </c>
      <c r="C198" s="37">
        <v>6</v>
      </c>
      <c r="D198" s="37">
        <v>6</v>
      </c>
      <c r="E198" s="38">
        <f t="shared" si="65"/>
        <v>4.9099836333878887E-3</v>
      </c>
      <c r="F198" s="38">
        <f t="shared" si="66"/>
        <v>3.1628887717448603E-3</v>
      </c>
      <c r="G198" s="39">
        <f t="shared" si="54"/>
        <v>0</v>
      </c>
      <c r="H198" s="40">
        <f t="shared" si="55"/>
        <v>0</v>
      </c>
    </row>
    <row r="199" spans="1:8" s="42" customFormat="1" ht="15" x14ac:dyDescent="0.2">
      <c r="B199" s="46" t="s">
        <v>242</v>
      </c>
      <c r="C199" s="37">
        <v>0</v>
      </c>
      <c r="D199" s="37">
        <v>0</v>
      </c>
      <c r="E199" s="38" t="str">
        <f t="shared" si="65"/>
        <v/>
      </c>
      <c r="F199" s="38" t="str">
        <f t="shared" si="66"/>
        <v/>
      </c>
      <c r="G199" s="39" t="str">
        <f t="shared" si="54"/>
        <v>0</v>
      </c>
      <c r="H199" s="40" t="str">
        <f t="shared" si="55"/>
        <v/>
      </c>
    </row>
    <row r="200" spans="1:8" s="42" customFormat="1" ht="15" x14ac:dyDescent="0.2">
      <c r="B200" s="46" t="s">
        <v>55</v>
      </c>
      <c r="C200" s="37">
        <v>0</v>
      </c>
      <c r="D200" s="37">
        <v>0</v>
      </c>
      <c r="E200" s="38" t="str">
        <f t="shared" si="65"/>
        <v/>
      </c>
      <c r="F200" s="38" t="str">
        <f t="shared" si="66"/>
        <v/>
      </c>
      <c r="G200" s="39" t="str">
        <f t="shared" si="54"/>
        <v>0</v>
      </c>
      <c r="H200" s="40" t="str">
        <f t="shared" si="55"/>
        <v/>
      </c>
    </row>
    <row r="201" spans="1:8" s="42" customFormat="1" ht="15" x14ac:dyDescent="0.2">
      <c r="B201" s="46" t="s">
        <v>56</v>
      </c>
      <c r="C201" s="37">
        <v>62</v>
      </c>
      <c r="D201" s="37">
        <v>329</v>
      </c>
      <c r="E201" s="38">
        <f t="shared" si="65"/>
        <v>5.0736497545008183E-2</v>
      </c>
      <c r="F201" s="38">
        <f t="shared" si="66"/>
        <v>0.17343173431734318</v>
      </c>
      <c r="G201" s="39">
        <f t="shared" si="54"/>
        <v>4.306451612903226</v>
      </c>
      <c r="H201" s="40">
        <f t="shared" si="55"/>
        <v>0.21849427168576105</v>
      </c>
    </row>
    <row r="202" spans="1:8" s="42" customFormat="1" ht="15" x14ac:dyDescent="0.2">
      <c r="B202" s="46" t="s">
        <v>243</v>
      </c>
      <c r="C202" s="37">
        <v>4</v>
      </c>
      <c r="D202" s="37">
        <v>12</v>
      </c>
      <c r="E202" s="38">
        <f t="shared" si="65"/>
        <v>3.2733224222585926E-3</v>
      </c>
      <c r="F202" s="38">
        <f t="shared" si="66"/>
        <v>6.3257775434897206E-3</v>
      </c>
      <c r="G202" s="39">
        <f t="shared" si="54"/>
        <v>2</v>
      </c>
      <c r="H202" s="40">
        <f t="shared" si="55"/>
        <v>6.5466448445171853E-3</v>
      </c>
    </row>
    <row r="203" spans="1:8" s="42" customFormat="1" ht="30" x14ac:dyDescent="0.2">
      <c r="B203" s="46" t="s">
        <v>244</v>
      </c>
      <c r="C203" s="37">
        <v>0</v>
      </c>
      <c r="D203" s="37">
        <v>31</v>
      </c>
      <c r="E203" s="38" t="str">
        <f t="shared" si="65"/>
        <v/>
      </c>
      <c r="F203" s="38">
        <f t="shared" si="66"/>
        <v>1.6341591987348445E-2</v>
      </c>
      <c r="G203" s="39" t="str">
        <f t="shared" si="54"/>
        <v>0</v>
      </c>
      <c r="H203" s="40" t="str">
        <f t="shared" si="55"/>
        <v/>
      </c>
    </row>
    <row r="204" spans="1:8" s="42" customFormat="1" ht="15" x14ac:dyDescent="0.2">
      <c r="B204" s="46" t="s">
        <v>484</v>
      </c>
      <c r="C204" s="37">
        <v>1</v>
      </c>
      <c r="D204" s="37">
        <v>5</v>
      </c>
      <c r="E204" s="38">
        <f t="shared" si="65"/>
        <v>8.1833060556464816E-4</v>
      </c>
      <c r="F204" s="38">
        <f t="shared" si="66"/>
        <v>2.635740643120717E-3</v>
      </c>
      <c r="G204" s="39">
        <f t="shared" si="54"/>
        <v>4</v>
      </c>
      <c r="H204" s="40">
        <f t="shared" si="55"/>
        <v>3.2733224222585926E-3</v>
      </c>
    </row>
    <row r="205" spans="1:8" s="42" customFormat="1" ht="15" x14ac:dyDescent="0.2">
      <c r="A205" s="45" t="s">
        <v>614</v>
      </c>
      <c r="B205" s="46" t="s">
        <v>576</v>
      </c>
      <c r="C205" s="37"/>
      <c r="D205" s="37">
        <v>0</v>
      </c>
      <c r="E205" s="38" t="str">
        <f t="shared" si="65"/>
        <v/>
      </c>
      <c r="F205" s="38" t="str">
        <f t="shared" si="66"/>
        <v/>
      </c>
      <c r="G205" s="39" t="str">
        <f t="shared" ref="G205" si="71">+IF(OR(AND(D205=0),(C205=0)),"0",((D205-C205)/C205))</f>
        <v>0</v>
      </c>
      <c r="H205" s="40" t="str">
        <f t="shared" ref="H205" si="72">+IF(OR(AND(E205=""),(G205="")),"",E205*G205)</f>
        <v/>
      </c>
    </row>
    <row r="206" spans="1:8" s="42" customFormat="1" ht="15" x14ac:dyDescent="0.2">
      <c r="B206" s="46" t="s">
        <v>485</v>
      </c>
      <c r="C206" s="37">
        <v>0</v>
      </c>
      <c r="D206" s="37">
        <v>0</v>
      </c>
      <c r="E206" s="38" t="str">
        <f t="shared" si="65"/>
        <v/>
      </c>
      <c r="F206" s="38" t="str">
        <f t="shared" si="66"/>
        <v/>
      </c>
      <c r="G206" s="39" t="str">
        <f t="shared" si="54"/>
        <v>0</v>
      </c>
      <c r="H206" s="40" t="str">
        <f t="shared" si="55"/>
        <v/>
      </c>
    </row>
    <row r="207" spans="1:8" s="42" customFormat="1" ht="15" x14ac:dyDescent="0.2">
      <c r="B207" s="46" t="s">
        <v>245</v>
      </c>
      <c r="C207" s="37">
        <v>1</v>
      </c>
      <c r="D207" s="37">
        <v>0</v>
      </c>
      <c r="E207" s="38">
        <f t="shared" si="65"/>
        <v>8.1833060556464816E-4</v>
      </c>
      <c r="F207" s="38" t="str">
        <f t="shared" si="66"/>
        <v/>
      </c>
      <c r="G207" s="39" t="str">
        <f t="shared" si="54"/>
        <v>0</v>
      </c>
      <c r="H207" s="40">
        <f t="shared" si="55"/>
        <v>0</v>
      </c>
    </row>
    <row r="208" spans="1:8" s="42" customFormat="1" ht="15" x14ac:dyDescent="0.2">
      <c r="B208" s="46" t="s">
        <v>57</v>
      </c>
      <c r="C208" s="37">
        <v>0</v>
      </c>
      <c r="D208" s="37">
        <v>0</v>
      </c>
      <c r="E208" s="38" t="str">
        <f t="shared" si="65"/>
        <v/>
      </c>
      <c r="F208" s="38" t="str">
        <f t="shared" si="66"/>
        <v/>
      </c>
      <c r="G208" s="39" t="str">
        <f t="shared" si="54"/>
        <v>0</v>
      </c>
      <c r="H208" s="40" t="str">
        <f t="shared" si="55"/>
        <v/>
      </c>
    </row>
    <row r="209" spans="2:8" s="42" customFormat="1" ht="15" x14ac:dyDescent="0.2">
      <c r="B209" s="46" t="s">
        <v>246</v>
      </c>
      <c r="C209" s="37">
        <v>0</v>
      </c>
      <c r="D209" s="37">
        <v>2</v>
      </c>
      <c r="E209" s="38" t="str">
        <f t="shared" si="65"/>
        <v/>
      </c>
      <c r="F209" s="38">
        <f t="shared" si="66"/>
        <v>1.0542962572482868E-3</v>
      </c>
      <c r="G209" s="39" t="str">
        <f t="shared" si="54"/>
        <v>0</v>
      </c>
      <c r="H209" s="40" t="str">
        <f t="shared" si="55"/>
        <v/>
      </c>
    </row>
    <row r="210" spans="2:8" s="42" customFormat="1" ht="15" x14ac:dyDescent="0.2">
      <c r="B210" s="46" t="s">
        <v>247</v>
      </c>
      <c r="C210" s="37">
        <v>0</v>
      </c>
      <c r="D210" s="37">
        <v>0</v>
      </c>
      <c r="E210" s="38" t="str">
        <f t="shared" si="65"/>
        <v/>
      </c>
      <c r="F210" s="38" t="str">
        <f t="shared" si="66"/>
        <v/>
      </c>
      <c r="G210" s="39" t="str">
        <f t="shared" si="54"/>
        <v>0</v>
      </c>
      <c r="H210" s="40" t="str">
        <f t="shared" si="55"/>
        <v/>
      </c>
    </row>
    <row r="211" spans="2:8" s="42" customFormat="1" ht="15" x14ac:dyDescent="0.2">
      <c r="B211" s="46" t="s">
        <v>486</v>
      </c>
      <c r="C211" s="37">
        <v>8</v>
      </c>
      <c r="D211" s="37">
        <v>10</v>
      </c>
      <c r="E211" s="38">
        <f t="shared" si="65"/>
        <v>6.5466448445171853E-3</v>
      </c>
      <c r="F211" s="38">
        <f t="shared" si="66"/>
        <v>5.2714812862414339E-3</v>
      </c>
      <c r="G211" s="39">
        <f t="shared" si="54"/>
        <v>0.25</v>
      </c>
      <c r="H211" s="40">
        <f t="shared" si="55"/>
        <v>1.6366612111292963E-3</v>
      </c>
    </row>
    <row r="212" spans="2:8" s="42" customFormat="1" ht="15" x14ac:dyDescent="0.2">
      <c r="B212" s="46" t="s">
        <v>248</v>
      </c>
      <c r="C212" s="37">
        <v>55</v>
      </c>
      <c r="D212" s="37">
        <v>98</v>
      </c>
      <c r="E212" s="38">
        <f t="shared" si="65"/>
        <v>4.5008183306055646E-2</v>
      </c>
      <c r="F212" s="38">
        <f t="shared" si="66"/>
        <v>5.1660516605166053E-2</v>
      </c>
      <c r="G212" s="39">
        <f t="shared" si="54"/>
        <v>0.78181818181818186</v>
      </c>
      <c r="H212" s="40">
        <f t="shared" si="55"/>
        <v>3.5188216039279872E-2</v>
      </c>
    </row>
    <row r="213" spans="2:8" s="42" customFormat="1" ht="15" x14ac:dyDescent="0.2">
      <c r="B213" s="46" t="s">
        <v>249</v>
      </c>
      <c r="C213" s="37">
        <v>0</v>
      </c>
      <c r="D213" s="37">
        <v>0</v>
      </c>
      <c r="E213" s="38" t="str">
        <f t="shared" si="65"/>
        <v/>
      </c>
      <c r="F213" s="38" t="str">
        <f t="shared" si="66"/>
        <v/>
      </c>
      <c r="G213" s="39" t="str">
        <f t="shared" si="54"/>
        <v>0</v>
      </c>
      <c r="H213" s="40" t="str">
        <f t="shared" si="55"/>
        <v/>
      </c>
    </row>
    <row r="214" spans="2:8" s="42" customFormat="1" ht="15" x14ac:dyDescent="0.2">
      <c r="B214" s="46" t="s">
        <v>250</v>
      </c>
      <c r="C214" s="37">
        <v>0</v>
      </c>
      <c r="D214" s="37">
        <v>1</v>
      </c>
      <c r="E214" s="38" t="str">
        <f t="shared" ref="E214:E232" si="73">+IF(C214=0,"",C214/C$161)</f>
        <v/>
      </c>
      <c r="F214" s="38">
        <f t="shared" ref="F214:F232" si="74">+IF(D214=0,"",D214/D$161)</f>
        <v>5.2714812862414342E-4</v>
      </c>
      <c r="G214" s="39" t="str">
        <f t="shared" si="54"/>
        <v>0</v>
      </c>
      <c r="H214" s="40" t="str">
        <f t="shared" si="55"/>
        <v/>
      </c>
    </row>
    <row r="215" spans="2:8" s="42" customFormat="1" ht="15" x14ac:dyDescent="0.2">
      <c r="B215" s="46" t="s">
        <v>251</v>
      </c>
      <c r="C215" s="37">
        <v>1</v>
      </c>
      <c r="D215" s="37">
        <v>0</v>
      </c>
      <c r="E215" s="38">
        <f t="shared" si="73"/>
        <v>8.1833060556464816E-4</v>
      </c>
      <c r="F215" s="38" t="str">
        <f t="shared" si="74"/>
        <v/>
      </c>
      <c r="G215" s="39" t="str">
        <f t="shared" si="54"/>
        <v>0</v>
      </c>
      <c r="H215" s="40">
        <f t="shared" si="55"/>
        <v>0</v>
      </c>
    </row>
    <row r="216" spans="2:8" s="42" customFormat="1" ht="15" x14ac:dyDescent="0.2">
      <c r="B216" s="46" t="s">
        <v>252</v>
      </c>
      <c r="C216" s="37">
        <v>0</v>
      </c>
      <c r="D216" s="37">
        <v>1</v>
      </c>
      <c r="E216" s="38" t="str">
        <f t="shared" si="73"/>
        <v/>
      </c>
      <c r="F216" s="38">
        <f t="shared" si="74"/>
        <v>5.2714812862414342E-4</v>
      </c>
      <c r="G216" s="39" t="str">
        <f t="shared" si="54"/>
        <v>0</v>
      </c>
      <c r="H216" s="40" t="str">
        <f t="shared" si="55"/>
        <v/>
      </c>
    </row>
    <row r="217" spans="2:8" s="42" customFormat="1" ht="15" x14ac:dyDescent="0.2">
      <c r="B217" s="46" t="s">
        <v>487</v>
      </c>
      <c r="C217" s="37">
        <v>0</v>
      </c>
      <c r="D217" s="37">
        <v>0</v>
      </c>
      <c r="E217" s="38" t="str">
        <f t="shared" si="73"/>
        <v/>
      </c>
      <c r="F217" s="38" t="str">
        <f t="shared" si="74"/>
        <v/>
      </c>
      <c r="G217" s="39" t="str">
        <f t="shared" si="54"/>
        <v>0</v>
      </c>
      <c r="H217" s="40" t="str">
        <f t="shared" si="55"/>
        <v/>
      </c>
    </row>
    <row r="218" spans="2:8" s="42" customFormat="1" ht="15" x14ac:dyDescent="0.2">
      <c r="B218" s="46" t="s">
        <v>253</v>
      </c>
      <c r="C218" s="37">
        <v>0</v>
      </c>
      <c r="D218" s="37">
        <v>0</v>
      </c>
      <c r="E218" s="38" t="str">
        <f t="shared" si="73"/>
        <v/>
      </c>
      <c r="F218" s="38" t="str">
        <f t="shared" si="74"/>
        <v/>
      </c>
      <c r="G218" s="39" t="str">
        <f t="shared" si="54"/>
        <v>0</v>
      </c>
      <c r="H218" s="40" t="str">
        <f t="shared" si="55"/>
        <v/>
      </c>
    </row>
    <row r="219" spans="2:8" s="42" customFormat="1" ht="15" x14ac:dyDescent="0.2">
      <c r="B219" s="46" t="s">
        <v>59</v>
      </c>
      <c r="C219" s="37">
        <v>3</v>
      </c>
      <c r="D219" s="37">
        <v>0</v>
      </c>
      <c r="E219" s="38">
        <f t="shared" si="73"/>
        <v>2.4549918166939444E-3</v>
      </c>
      <c r="F219" s="38" t="str">
        <f t="shared" si="74"/>
        <v/>
      </c>
      <c r="G219" s="39" t="str">
        <f t="shared" si="54"/>
        <v>0</v>
      </c>
      <c r="H219" s="40">
        <f t="shared" si="55"/>
        <v>0</v>
      </c>
    </row>
    <row r="220" spans="2:8" s="42" customFormat="1" ht="15" x14ac:dyDescent="0.2">
      <c r="B220" s="46" t="s">
        <v>254</v>
      </c>
      <c r="C220" s="37">
        <v>3</v>
      </c>
      <c r="D220" s="37">
        <v>0</v>
      </c>
      <c r="E220" s="38">
        <f t="shared" si="73"/>
        <v>2.4549918166939444E-3</v>
      </c>
      <c r="F220" s="38" t="str">
        <f t="shared" si="74"/>
        <v/>
      </c>
      <c r="G220" s="39" t="str">
        <f t="shared" si="54"/>
        <v>0</v>
      </c>
      <c r="H220" s="40">
        <f t="shared" si="55"/>
        <v>0</v>
      </c>
    </row>
    <row r="221" spans="2:8" s="42" customFormat="1" ht="15" x14ac:dyDescent="0.2">
      <c r="B221" s="46" t="s">
        <v>58</v>
      </c>
      <c r="C221" s="37">
        <v>0</v>
      </c>
      <c r="D221" s="37">
        <v>0</v>
      </c>
      <c r="E221" s="38" t="str">
        <f t="shared" si="73"/>
        <v/>
      </c>
      <c r="F221" s="38" t="str">
        <f t="shared" si="74"/>
        <v/>
      </c>
      <c r="G221" s="39" t="str">
        <f t="shared" si="54"/>
        <v>0</v>
      </c>
      <c r="H221" s="40" t="str">
        <f t="shared" si="55"/>
        <v/>
      </c>
    </row>
    <row r="222" spans="2:8" s="42" customFormat="1" ht="15" x14ac:dyDescent="0.2">
      <c r="B222" s="46" t="s">
        <v>255</v>
      </c>
      <c r="C222" s="37">
        <v>2</v>
      </c>
      <c r="D222" s="37">
        <v>4</v>
      </c>
      <c r="E222" s="38">
        <f t="shared" si="73"/>
        <v>1.6366612111292963E-3</v>
      </c>
      <c r="F222" s="38">
        <f t="shared" si="74"/>
        <v>2.1085925144965737E-3</v>
      </c>
      <c r="G222" s="39">
        <f t="shared" si="54"/>
        <v>1</v>
      </c>
      <c r="H222" s="40">
        <f t="shared" si="55"/>
        <v>1.6366612111292963E-3</v>
      </c>
    </row>
    <row r="223" spans="2:8" s="42" customFormat="1" ht="15" x14ac:dyDescent="0.2">
      <c r="B223" s="46" t="s">
        <v>488</v>
      </c>
      <c r="C223" s="37">
        <v>0</v>
      </c>
      <c r="D223" s="37">
        <v>0</v>
      </c>
      <c r="E223" s="38" t="str">
        <f t="shared" si="73"/>
        <v/>
      </c>
      <c r="F223" s="38" t="str">
        <f t="shared" si="74"/>
        <v/>
      </c>
      <c r="G223" s="39" t="str">
        <f t="shared" si="54"/>
        <v>0</v>
      </c>
      <c r="H223" s="40" t="str">
        <f t="shared" si="55"/>
        <v/>
      </c>
    </row>
    <row r="224" spans="2:8" s="42" customFormat="1" ht="15" x14ac:dyDescent="0.2">
      <c r="B224" s="46" t="s">
        <v>64</v>
      </c>
      <c r="C224" s="37">
        <v>26</v>
      </c>
      <c r="D224" s="37">
        <v>4</v>
      </c>
      <c r="E224" s="38">
        <f t="shared" si="73"/>
        <v>2.1276595744680851E-2</v>
      </c>
      <c r="F224" s="38">
        <f t="shared" si="74"/>
        <v>2.1085925144965737E-3</v>
      </c>
      <c r="G224" s="39">
        <f t="shared" si="54"/>
        <v>-0.84615384615384615</v>
      </c>
      <c r="H224" s="40">
        <f t="shared" si="55"/>
        <v>-1.8003273322422259E-2</v>
      </c>
    </row>
    <row r="225" spans="1:8" s="42" customFormat="1" ht="15" x14ac:dyDescent="0.2">
      <c r="B225" s="46" t="s">
        <v>63</v>
      </c>
      <c r="C225" s="37">
        <v>3</v>
      </c>
      <c r="D225" s="37">
        <v>3</v>
      </c>
      <c r="E225" s="38">
        <f t="shared" si="73"/>
        <v>2.4549918166939444E-3</v>
      </c>
      <c r="F225" s="38">
        <f t="shared" si="74"/>
        <v>1.5814443858724301E-3</v>
      </c>
      <c r="G225" s="39">
        <f t="shared" si="54"/>
        <v>0</v>
      </c>
      <c r="H225" s="40">
        <f t="shared" si="55"/>
        <v>0</v>
      </c>
    </row>
    <row r="226" spans="1:8" s="42" customFormat="1" ht="15" x14ac:dyDescent="0.2">
      <c r="B226" s="46" t="s">
        <v>489</v>
      </c>
      <c r="C226" s="37">
        <v>1</v>
      </c>
      <c r="D226" s="37">
        <v>0</v>
      </c>
      <c r="E226" s="38">
        <f t="shared" si="73"/>
        <v>8.1833060556464816E-4</v>
      </c>
      <c r="F226" s="38" t="str">
        <f t="shared" si="74"/>
        <v/>
      </c>
      <c r="G226" s="39" t="str">
        <f t="shared" si="54"/>
        <v>0</v>
      </c>
      <c r="H226" s="40">
        <f t="shared" si="55"/>
        <v>0</v>
      </c>
    </row>
    <row r="227" spans="1:8" s="42" customFormat="1" ht="15" x14ac:dyDescent="0.2">
      <c r="B227" s="46" t="s">
        <v>61</v>
      </c>
      <c r="C227" s="37">
        <v>0</v>
      </c>
      <c r="D227" s="37">
        <v>0</v>
      </c>
      <c r="E227" s="38" t="str">
        <f t="shared" si="73"/>
        <v/>
      </c>
      <c r="F227" s="38" t="str">
        <f t="shared" si="74"/>
        <v/>
      </c>
      <c r="G227" s="39" t="str">
        <f t="shared" si="54"/>
        <v>0</v>
      </c>
      <c r="H227" s="40" t="str">
        <f t="shared" si="55"/>
        <v/>
      </c>
    </row>
    <row r="228" spans="1:8" s="42" customFormat="1" ht="15" x14ac:dyDescent="0.2">
      <c r="B228" s="46" t="s">
        <v>60</v>
      </c>
      <c r="C228" s="37">
        <v>0</v>
      </c>
      <c r="D228" s="37">
        <v>0</v>
      </c>
      <c r="E228" s="38" t="str">
        <f t="shared" si="73"/>
        <v/>
      </c>
      <c r="F228" s="38" t="str">
        <f t="shared" si="74"/>
        <v/>
      </c>
      <c r="G228" s="39" t="str">
        <f t="shared" si="54"/>
        <v>0</v>
      </c>
      <c r="H228" s="40" t="str">
        <f t="shared" si="55"/>
        <v/>
      </c>
    </row>
    <row r="229" spans="1:8" s="42" customFormat="1" ht="15" x14ac:dyDescent="0.2">
      <c r="B229" s="46" t="s">
        <v>256</v>
      </c>
      <c r="C229" s="37">
        <v>1</v>
      </c>
      <c r="D229" s="37">
        <v>2</v>
      </c>
      <c r="E229" s="38">
        <f t="shared" si="73"/>
        <v>8.1833060556464816E-4</v>
      </c>
      <c r="F229" s="38">
        <f t="shared" si="74"/>
        <v>1.0542962572482868E-3</v>
      </c>
      <c r="G229" s="39">
        <f t="shared" si="54"/>
        <v>1</v>
      </c>
      <c r="H229" s="40">
        <f t="shared" si="55"/>
        <v>8.1833060556464816E-4</v>
      </c>
    </row>
    <row r="230" spans="1:8" s="42" customFormat="1" ht="15" x14ac:dyDescent="0.2">
      <c r="B230" s="46" t="s">
        <v>62</v>
      </c>
      <c r="C230" s="37">
        <v>5</v>
      </c>
      <c r="D230" s="37">
        <v>0</v>
      </c>
      <c r="E230" s="38">
        <f t="shared" si="73"/>
        <v>4.0916530278232409E-3</v>
      </c>
      <c r="F230" s="38" t="str">
        <f t="shared" si="74"/>
        <v/>
      </c>
      <c r="G230" s="39" t="str">
        <f t="shared" si="54"/>
        <v>0</v>
      </c>
      <c r="H230" s="40">
        <f t="shared" si="55"/>
        <v>0</v>
      </c>
    </row>
    <row r="231" spans="1:8" s="42" customFormat="1" ht="15" x14ac:dyDescent="0.2">
      <c r="B231" s="46" t="s">
        <v>257</v>
      </c>
      <c r="C231" s="37">
        <v>1</v>
      </c>
      <c r="D231" s="37">
        <v>0</v>
      </c>
      <c r="E231" s="38">
        <f t="shared" si="73"/>
        <v>8.1833060556464816E-4</v>
      </c>
      <c r="F231" s="38" t="str">
        <f t="shared" si="74"/>
        <v/>
      </c>
      <c r="G231" s="39" t="str">
        <f t="shared" si="54"/>
        <v>0</v>
      </c>
      <c r="H231" s="40">
        <f t="shared" si="55"/>
        <v>0</v>
      </c>
    </row>
    <row r="232" spans="1:8" s="42" customFormat="1" ht="15" x14ac:dyDescent="0.2">
      <c r="B232" s="46" t="s">
        <v>490</v>
      </c>
      <c r="C232" s="37">
        <v>7</v>
      </c>
      <c r="D232" s="37">
        <v>0</v>
      </c>
      <c r="E232" s="38">
        <f t="shared" si="73"/>
        <v>5.7283142389525366E-3</v>
      </c>
      <c r="F232" s="38" t="str">
        <f t="shared" si="74"/>
        <v/>
      </c>
      <c r="G232" s="39" t="str">
        <f t="shared" si="54"/>
        <v>0</v>
      </c>
      <c r="H232" s="40">
        <f t="shared" si="55"/>
        <v>0</v>
      </c>
    </row>
    <row r="233" spans="1:8" s="42" customFormat="1" ht="15" x14ac:dyDescent="0.2">
      <c r="B233" s="46" t="s">
        <v>369</v>
      </c>
      <c r="C233" s="37">
        <v>0</v>
      </c>
      <c r="D233" s="37">
        <v>0</v>
      </c>
      <c r="E233" s="38" t="str">
        <f t="shared" ref="E233:E312" si="75">+IF(C233=0,"",C233/C$161)</f>
        <v/>
      </c>
      <c r="F233" s="38" t="str">
        <f t="shared" ref="F233:F312" si="76">+IF(D233=0,"",D233/D$161)</f>
        <v/>
      </c>
      <c r="G233" s="39" t="str">
        <f t="shared" ref="G233:G312" si="77">+IF(OR(AND(D233=0),(C233=0)),"0",((D233-C233)/C233))</f>
        <v>0</v>
      </c>
      <c r="H233" s="40" t="str">
        <f t="shared" ref="H233:H312" si="78">+IF(OR(AND(E233=""),(G233="")),"",E233*G233)</f>
        <v/>
      </c>
    </row>
    <row r="234" spans="1:8" s="42" customFormat="1" ht="15" x14ac:dyDescent="0.2">
      <c r="B234" s="46" t="s">
        <v>258</v>
      </c>
      <c r="C234" s="37">
        <v>0</v>
      </c>
      <c r="D234" s="37">
        <v>0</v>
      </c>
      <c r="E234" s="38" t="str">
        <f t="shared" si="75"/>
        <v/>
      </c>
      <c r="F234" s="38" t="str">
        <f t="shared" si="76"/>
        <v/>
      </c>
      <c r="G234" s="39" t="str">
        <f t="shared" si="77"/>
        <v>0</v>
      </c>
      <c r="H234" s="40" t="str">
        <f t="shared" si="78"/>
        <v/>
      </c>
    </row>
    <row r="235" spans="1:8" s="42" customFormat="1" ht="15" x14ac:dyDescent="0.2">
      <c r="B235" s="46" t="s">
        <v>259</v>
      </c>
      <c r="C235" s="37">
        <v>0</v>
      </c>
      <c r="D235" s="37">
        <v>2</v>
      </c>
      <c r="E235" s="38" t="str">
        <f t="shared" si="75"/>
        <v/>
      </c>
      <c r="F235" s="38">
        <f t="shared" si="76"/>
        <v>1.0542962572482868E-3</v>
      </c>
      <c r="G235" s="39" t="str">
        <f t="shared" si="77"/>
        <v>0</v>
      </c>
      <c r="H235" s="40" t="str">
        <f t="shared" si="78"/>
        <v/>
      </c>
    </row>
    <row r="236" spans="1:8" s="42" customFormat="1" ht="15" x14ac:dyDescent="0.2">
      <c r="B236" s="46" t="s">
        <v>491</v>
      </c>
      <c r="C236" s="37">
        <v>1</v>
      </c>
      <c r="D236" s="37">
        <v>0</v>
      </c>
      <c r="E236" s="38">
        <f t="shared" si="75"/>
        <v>8.1833060556464816E-4</v>
      </c>
      <c r="F236" s="38" t="str">
        <f t="shared" si="76"/>
        <v/>
      </c>
      <c r="G236" s="39" t="str">
        <f t="shared" si="77"/>
        <v>0</v>
      </c>
      <c r="H236" s="40">
        <f t="shared" si="78"/>
        <v>0</v>
      </c>
    </row>
    <row r="237" spans="1:8" s="42" customFormat="1" ht="15" x14ac:dyDescent="0.2">
      <c r="B237" s="46" t="s">
        <v>260</v>
      </c>
      <c r="C237" s="37">
        <v>1</v>
      </c>
      <c r="D237" s="37">
        <v>0</v>
      </c>
      <c r="E237" s="38">
        <f t="shared" si="75"/>
        <v>8.1833060556464816E-4</v>
      </c>
      <c r="F237" s="38" t="str">
        <f t="shared" si="76"/>
        <v/>
      </c>
      <c r="G237" s="39" t="str">
        <f t="shared" si="77"/>
        <v>0</v>
      </c>
      <c r="H237" s="40">
        <f t="shared" si="78"/>
        <v>0</v>
      </c>
    </row>
    <row r="238" spans="1:8" s="42" customFormat="1" ht="15" x14ac:dyDescent="0.2">
      <c r="B238" s="46" t="s">
        <v>492</v>
      </c>
      <c r="C238" s="37">
        <v>2</v>
      </c>
      <c r="D238" s="37">
        <v>0</v>
      </c>
      <c r="E238" s="38">
        <f t="shared" si="75"/>
        <v>1.6366612111292963E-3</v>
      </c>
      <c r="F238" s="38" t="str">
        <f t="shared" si="76"/>
        <v/>
      </c>
      <c r="G238" s="39" t="str">
        <f t="shared" si="77"/>
        <v>0</v>
      </c>
      <c r="H238" s="40">
        <f t="shared" si="78"/>
        <v>0</v>
      </c>
    </row>
    <row r="239" spans="1:8" s="42" customFormat="1" ht="30" x14ac:dyDescent="0.2">
      <c r="B239" s="46" t="s">
        <v>493</v>
      </c>
      <c r="C239" s="37">
        <v>0</v>
      </c>
      <c r="D239" s="37">
        <v>0</v>
      </c>
      <c r="E239" s="38" t="str">
        <f t="shared" si="75"/>
        <v/>
      </c>
      <c r="F239" s="38" t="str">
        <f t="shared" si="76"/>
        <v/>
      </c>
      <c r="G239" s="39" t="str">
        <f t="shared" si="77"/>
        <v>0</v>
      </c>
      <c r="H239" s="40" t="str">
        <f t="shared" si="78"/>
        <v/>
      </c>
    </row>
    <row r="240" spans="1:8" s="42" customFormat="1" ht="15" x14ac:dyDescent="0.2">
      <c r="A240" s="45" t="s">
        <v>614</v>
      </c>
      <c r="B240" s="46" t="s">
        <v>459</v>
      </c>
      <c r="C240" s="37"/>
      <c r="D240" s="37">
        <v>0</v>
      </c>
      <c r="E240" s="38" t="str">
        <f t="shared" ref="E240:E241" si="79">+IF(C240=0,"",C240/C$161)</f>
        <v/>
      </c>
      <c r="F240" s="38" t="str">
        <f t="shared" ref="F240:F241" si="80">+IF(D240=0,"",D240/D$161)</f>
        <v/>
      </c>
      <c r="G240" s="39" t="str">
        <f t="shared" ref="G240:G241" si="81">+IF(OR(AND(D240=0),(C240=0)),"0",((D240-C240)/C240))</f>
        <v>0</v>
      </c>
      <c r="H240" s="40" t="str">
        <f t="shared" ref="H240:H241" si="82">+IF(OR(AND(E240=""),(G240="")),"",E240*G240)</f>
        <v/>
      </c>
    </row>
    <row r="241" spans="1:8" s="42" customFormat="1" ht="15" x14ac:dyDescent="0.2">
      <c r="A241" s="45" t="s">
        <v>614</v>
      </c>
      <c r="B241" s="46" t="s">
        <v>460</v>
      </c>
      <c r="C241" s="37"/>
      <c r="D241" s="37">
        <v>0</v>
      </c>
      <c r="E241" s="38" t="str">
        <f t="shared" si="79"/>
        <v/>
      </c>
      <c r="F241" s="38" t="str">
        <f t="shared" si="80"/>
        <v/>
      </c>
      <c r="G241" s="39" t="str">
        <f t="shared" si="81"/>
        <v>0</v>
      </c>
      <c r="H241" s="40" t="str">
        <f t="shared" si="82"/>
        <v/>
      </c>
    </row>
    <row r="242" spans="1:8" s="42" customFormat="1" ht="15" x14ac:dyDescent="0.2">
      <c r="B242" s="46" t="s">
        <v>494</v>
      </c>
      <c r="C242" s="37">
        <v>0</v>
      </c>
      <c r="D242" s="37">
        <v>0</v>
      </c>
      <c r="E242" s="38" t="str">
        <f t="shared" si="75"/>
        <v/>
      </c>
      <c r="F242" s="38" t="str">
        <f t="shared" si="76"/>
        <v/>
      </c>
      <c r="G242" s="39" t="str">
        <f t="shared" si="77"/>
        <v>0</v>
      </c>
      <c r="H242" s="40" t="str">
        <f t="shared" si="78"/>
        <v/>
      </c>
    </row>
    <row r="243" spans="1:8" s="42" customFormat="1" ht="15" x14ac:dyDescent="0.2">
      <c r="B243" s="46" t="s">
        <v>370</v>
      </c>
      <c r="C243" s="37">
        <v>0</v>
      </c>
      <c r="D243" s="37">
        <v>0</v>
      </c>
      <c r="E243" s="38" t="str">
        <f t="shared" si="75"/>
        <v/>
      </c>
      <c r="F243" s="38" t="str">
        <f t="shared" si="76"/>
        <v/>
      </c>
      <c r="G243" s="39" t="str">
        <f t="shared" si="77"/>
        <v>0</v>
      </c>
      <c r="H243" s="40" t="str">
        <f t="shared" si="78"/>
        <v/>
      </c>
    </row>
    <row r="244" spans="1:8" s="42" customFormat="1" ht="15" x14ac:dyDescent="0.2">
      <c r="B244" s="46" t="s">
        <v>495</v>
      </c>
      <c r="C244" s="37">
        <v>0</v>
      </c>
      <c r="D244" s="37">
        <v>0</v>
      </c>
      <c r="E244" s="38" t="str">
        <f t="shared" si="75"/>
        <v/>
      </c>
      <c r="F244" s="38" t="str">
        <f t="shared" si="76"/>
        <v/>
      </c>
      <c r="G244" s="39" t="str">
        <f t="shared" si="77"/>
        <v>0</v>
      </c>
      <c r="H244" s="40" t="str">
        <f t="shared" si="78"/>
        <v/>
      </c>
    </row>
    <row r="245" spans="1:8" s="42" customFormat="1" ht="15" x14ac:dyDescent="0.2">
      <c r="B245" s="46" t="s">
        <v>261</v>
      </c>
      <c r="C245" s="37">
        <v>16</v>
      </c>
      <c r="D245" s="37"/>
      <c r="E245" s="38">
        <f t="shared" si="75"/>
        <v>1.3093289689034371E-2</v>
      </c>
      <c r="F245" s="38" t="str">
        <f t="shared" si="76"/>
        <v/>
      </c>
      <c r="G245" s="39" t="str">
        <f t="shared" si="77"/>
        <v>0</v>
      </c>
      <c r="H245" s="40">
        <f t="shared" si="78"/>
        <v>0</v>
      </c>
    </row>
    <row r="246" spans="1:8" s="42" customFormat="1" ht="15" x14ac:dyDescent="0.2">
      <c r="B246" s="46" t="s">
        <v>262</v>
      </c>
      <c r="C246" s="37">
        <v>0</v>
      </c>
      <c r="D246" s="37">
        <v>0</v>
      </c>
      <c r="E246" s="38" t="str">
        <f t="shared" si="75"/>
        <v/>
      </c>
      <c r="F246" s="38" t="str">
        <f t="shared" si="76"/>
        <v/>
      </c>
      <c r="G246" s="39" t="str">
        <f t="shared" si="77"/>
        <v>0</v>
      </c>
      <c r="H246" s="40" t="str">
        <f t="shared" si="78"/>
        <v/>
      </c>
    </row>
    <row r="247" spans="1:8" s="42" customFormat="1" ht="30" x14ac:dyDescent="0.2">
      <c r="B247" s="46" t="s">
        <v>496</v>
      </c>
      <c r="C247" s="37">
        <v>3</v>
      </c>
      <c r="D247" s="37">
        <v>6</v>
      </c>
      <c r="E247" s="38">
        <f t="shared" si="75"/>
        <v>2.4549918166939444E-3</v>
      </c>
      <c r="F247" s="38">
        <f t="shared" si="76"/>
        <v>3.1628887717448603E-3</v>
      </c>
      <c r="G247" s="39">
        <f t="shared" si="77"/>
        <v>1</v>
      </c>
      <c r="H247" s="40">
        <f t="shared" si="78"/>
        <v>2.4549918166939444E-3</v>
      </c>
    </row>
    <row r="248" spans="1:8" s="42" customFormat="1" ht="15" x14ac:dyDescent="0.2">
      <c r="B248" s="46" t="s">
        <v>66</v>
      </c>
      <c r="C248" s="37">
        <v>2</v>
      </c>
      <c r="D248" s="37"/>
      <c r="E248" s="38">
        <f t="shared" si="75"/>
        <v>1.6366612111292963E-3</v>
      </c>
      <c r="F248" s="38" t="str">
        <f t="shared" si="76"/>
        <v/>
      </c>
      <c r="G248" s="39" t="str">
        <f t="shared" si="77"/>
        <v>0</v>
      </c>
      <c r="H248" s="40">
        <f t="shared" si="78"/>
        <v>0</v>
      </c>
    </row>
    <row r="249" spans="1:8" s="42" customFormat="1" ht="15" x14ac:dyDescent="0.2">
      <c r="B249" s="46" t="s">
        <v>497</v>
      </c>
      <c r="C249" s="37">
        <v>1</v>
      </c>
      <c r="D249" s="37">
        <v>0</v>
      </c>
      <c r="E249" s="38">
        <f t="shared" si="75"/>
        <v>8.1833060556464816E-4</v>
      </c>
      <c r="F249" s="38" t="str">
        <f t="shared" si="76"/>
        <v/>
      </c>
      <c r="G249" s="39" t="str">
        <f t="shared" si="77"/>
        <v>0</v>
      </c>
      <c r="H249" s="40">
        <f t="shared" si="78"/>
        <v>0</v>
      </c>
    </row>
    <row r="250" spans="1:8" s="42" customFormat="1" ht="15" x14ac:dyDescent="0.2">
      <c r="A250" s="45" t="s">
        <v>614</v>
      </c>
      <c r="B250" s="46" t="s">
        <v>579</v>
      </c>
      <c r="C250" s="37"/>
      <c r="D250" s="37">
        <v>0</v>
      </c>
      <c r="E250" s="38" t="str">
        <f t="shared" ref="E250:E251" si="83">+IF(C250=0,"",C250/C$161)</f>
        <v/>
      </c>
      <c r="F250" s="38" t="str">
        <f t="shared" ref="F250:F251" si="84">+IF(D250=0,"",D250/D$161)</f>
        <v/>
      </c>
      <c r="G250" s="39" t="str">
        <f t="shared" ref="G250:G251" si="85">+IF(OR(AND(D250=0),(C250=0)),"0",((D250-C250)/C250))</f>
        <v>0</v>
      </c>
      <c r="H250" s="40" t="str">
        <f t="shared" ref="H250:H251" si="86">+IF(OR(AND(E250=""),(G250="")),"",E250*G250)</f>
        <v/>
      </c>
    </row>
    <row r="251" spans="1:8" s="42" customFormat="1" ht="15" x14ac:dyDescent="0.2">
      <c r="A251" s="45" t="s">
        <v>614</v>
      </c>
      <c r="B251" s="46" t="s">
        <v>580</v>
      </c>
      <c r="C251" s="37"/>
      <c r="D251" s="37">
        <v>0</v>
      </c>
      <c r="E251" s="38" t="str">
        <f t="shared" si="83"/>
        <v/>
      </c>
      <c r="F251" s="38" t="str">
        <f t="shared" si="84"/>
        <v/>
      </c>
      <c r="G251" s="39" t="str">
        <f t="shared" si="85"/>
        <v>0</v>
      </c>
      <c r="H251" s="40" t="str">
        <f t="shared" si="86"/>
        <v/>
      </c>
    </row>
    <row r="252" spans="1:8" s="42" customFormat="1" ht="15" x14ac:dyDescent="0.2">
      <c r="B252" s="46" t="s">
        <v>65</v>
      </c>
      <c r="C252" s="37">
        <v>0</v>
      </c>
      <c r="D252" s="37">
        <v>0</v>
      </c>
      <c r="E252" s="38" t="str">
        <f t="shared" si="75"/>
        <v/>
      </c>
      <c r="F252" s="38" t="str">
        <f t="shared" si="76"/>
        <v/>
      </c>
      <c r="G252" s="39" t="str">
        <f t="shared" si="77"/>
        <v>0</v>
      </c>
      <c r="H252" s="40" t="str">
        <f t="shared" si="78"/>
        <v/>
      </c>
    </row>
    <row r="253" spans="1:8" s="42" customFormat="1" ht="15" x14ac:dyDescent="0.2">
      <c r="B253" s="46" t="s">
        <v>263</v>
      </c>
      <c r="C253" s="37">
        <v>23</v>
      </c>
      <c r="D253" s="37">
        <v>28</v>
      </c>
      <c r="E253" s="38">
        <f t="shared" si="75"/>
        <v>1.8821603927986905E-2</v>
      </c>
      <c r="F253" s="38">
        <f t="shared" si="76"/>
        <v>1.4760147601476014E-2</v>
      </c>
      <c r="G253" s="39">
        <f t="shared" si="77"/>
        <v>0.21739130434782608</v>
      </c>
      <c r="H253" s="40">
        <f t="shared" si="78"/>
        <v>4.09165302782324E-3</v>
      </c>
    </row>
    <row r="254" spans="1:8" s="42" customFormat="1" ht="15" x14ac:dyDescent="0.2">
      <c r="B254" s="46" t="s">
        <v>264</v>
      </c>
      <c r="C254" s="37">
        <v>0</v>
      </c>
      <c r="D254" s="37">
        <v>0</v>
      </c>
      <c r="E254" s="38" t="str">
        <f t="shared" si="75"/>
        <v/>
      </c>
      <c r="F254" s="38" t="str">
        <f t="shared" si="76"/>
        <v/>
      </c>
      <c r="G254" s="39" t="str">
        <f t="shared" si="77"/>
        <v>0</v>
      </c>
      <c r="H254" s="40" t="str">
        <f t="shared" si="78"/>
        <v/>
      </c>
    </row>
    <row r="255" spans="1:8" s="42" customFormat="1" ht="15" x14ac:dyDescent="0.2">
      <c r="A255" s="45" t="s">
        <v>614</v>
      </c>
      <c r="B255" s="46" t="s">
        <v>581</v>
      </c>
      <c r="C255" s="37"/>
      <c r="D255" s="37">
        <v>0</v>
      </c>
      <c r="E255" s="38" t="str">
        <f t="shared" ref="E255:E260" si="87">+IF(C255=0,"",C255/C$161)</f>
        <v/>
      </c>
      <c r="F255" s="38" t="str">
        <f t="shared" ref="F255:F260" si="88">+IF(D255=0,"",D255/D$161)</f>
        <v/>
      </c>
      <c r="G255" s="39" t="str">
        <f t="shared" ref="G255:G260" si="89">+IF(OR(AND(D255=0),(C255=0)),"0",((D255-C255)/C255))</f>
        <v>0</v>
      </c>
      <c r="H255" s="40" t="str">
        <f t="shared" ref="H255:H260" si="90">+IF(OR(AND(E255=""),(G255="")),"",E255*G255)</f>
        <v/>
      </c>
    </row>
    <row r="256" spans="1:8" s="42" customFormat="1" ht="15" x14ac:dyDescent="0.2">
      <c r="A256" s="45" t="s">
        <v>614</v>
      </c>
      <c r="B256" s="46" t="s">
        <v>582</v>
      </c>
      <c r="C256" s="37"/>
      <c r="D256" s="37">
        <v>0</v>
      </c>
      <c r="E256" s="38" t="str">
        <f t="shared" si="87"/>
        <v/>
      </c>
      <c r="F256" s="38" t="str">
        <f t="shared" si="88"/>
        <v/>
      </c>
      <c r="G256" s="39" t="str">
        <f t="shared" si="89"/>
        <v>0</v>
      </c>
      <c r="H256" s="40" t="str">
        <f t="shared" si="90"/>
        <v/>
      </c>
    </row>
    <row r="257" spans="1:8" s="42" customFormat="1" ht="15" x14ac:dyDescent="0.2">
      <c r="A257" s="45" t="s">
        <v>614</v>
      </c>
      <c r="B257" s="46" t="s">
        <v>583</v>
      </c>
      <c r="C257" s="37"/>
      <c r="D257" s="37">
        <v>0</v>
      </c>
      <c r="E257" s="38" t="str">
        <f t="shared" si="87"/>
        <v/>
      </c>
      <c r="F257" s="38" t="str">
        <f t="shared" si="88"/>
        <v/>
      </c>
      <c r="G257" s="39" t="str">
        <f t="shared" si="89"/>
        <v>0</v>
      </c>
      <c r="H257" s="40" t="str">
        <f t="shared" si="90"/>
        <v/>
      </c>
    </row>
    <row r="258" spans="1:8" s="42" customFormat="1" ht="15" x14ac:dyDescent="0.2">
      <c r="A258" s="45" t="s">
        <v>614</v>
      </c>
      <c r="B258" s="46" t="s">
        <v>584</v>
      </c>
      <c r="C258" s="37"/>
      <c r="D258" s="37">
        <v>0</v>
      </c>
      <c r="E258" s="38" t="str">
        <f t="shared" si="87"/>
        <v/>
      </c>
      <c r="F258" s="38" t="str">
        <f t="shared" si="88"/>
        <v/>
      </c>
      <c r="G258" s="39" t="str">
        <f t="shared" si="89"/>
        <v>0</v>
      </c>
      <c r="H258" s="40" t="str">
        <f t="shared" si="90"/>
        <v/>
      </c>
    </row>
    <row r="259" spans="1:8" s="42" customFormat="1" ht="15" x14ac:dyDescent="0.2">
      <c r="A259" s="45" t="s">
        <v>614</v>
      </c>
      <c r="B259" s="46" t="s">
        <v>585</v>
      </c>
      <c r="C259" s="37"/>
      <c r="D259" s="37">
        <v>0</v>
      </c>
      <c r="E259" s="38" t="str">
        <f t="shared" si="87"/>
        <v/>
      </c>
      <c r="F259" s="38" t="str">
        <f t="shared" si="88"/>
        <v/>
      </c>
      <c r="G259" s="39" t="str">
        <f t="shared" si="89"/>
        <v>0</v>
      </c>
      <c r="H259" s="40" t="str">
        <f t="shared" si="90"/>
        <v/>
      </c>
    </row>
    <row r="260" spans="1:8" s="42" customFormat="1" ht="15" x14ac:dyDescent="0.2">
      <c r="A260" s="45" t="s">
        <v>614</v>
      </c>
      <c r="B260" s="46" t="s">
        <v>586</v>
      </c>
      <c r="C260" s="37"/>
      <c r="D260" s="37">
        <v>3</v>
      </c>
      <c r="E260" s="38" t="str">
        <f t="shared" si="87"/>
        <v/>
      </c>
      <c r="F260" s="38">
        <f t="shared" si="88"/>
        <v>1.5814443858724301E-3</v>
      </c>
      <c r="G260" s="39" t="str">
        <f t="shared" si="89"/>
        <v>0</v>
      </c>
      <c r="H260" s="40" t="str">
        <f t="shared" si="90"/>
        <v/>
      </c>
    </row>
    <row r="261" spans="1:8" s="42" customFormat="1" ht="15" x14ac:dyDescent="0.2">
      <c r="B261" s="46" t="s">
        <v>69</v>
      </c>
      <c r="C261" s="37">
        <v>8</v>
      </c>
      <c r="D261" s="37">
        <v>5</v>
      </c>
      <c r="E261" s="38">
        <f t="shared" si="75"/>
        <v>6.5466448445171853E-3</v>
      </c>
      <c r="F261" s="38">
        <f t="shared" si="76"/>
        <v>2.635740643120717E-3</v>
      </c>
      <c r="G261" s="39">
        <f t="shared" si="77"/>
        <v>-0.375</v>
      </c>
      <c r="H261" s="40">
        <f t="shared" si="78"/>
        <v>-2.4549918166939444E-3</v>
      </c>
    </row>
    <row r="262" spans="1:8" s="42" customFormat="1" ht="15" x14ac:dyDescent="0.2">
      <c r="B262" s="46" t="s">
        <v>74</v>
      </c>
      <c r="C262" s="37">
        <v>26</v>
      </c>
      <c r="D262" s="37">
        <v>38</v>
      </c>
      <c r="E262" s="38">
        <f t="shared" si="75"/>
        <v>2.1276595744680851E-2</v>
      </c>
      <c r="F262" s="38">
        <f t="shared" si="76"/>
        <v>2.0031628887717447E-2</v>
      </c>
      <c r="G262" s="39">
        <f t="shared" si="77"/>
        <v>0.46153846153846156</v>
      </c>
      <c r="H262" s="40">
        <f t="shared" si="78"/>
        <v>9.8199672667757774E-3</v>
      </c>
    </row>
    <row r="263" spans="1:8" s="42" customFormat="1" ht="15" x14ac:dyDescent="0.2">
      <c r="B263" s="46" t="s">
        <v>70</v>
      </c>
      <c r="C263" s="37">
        <v>13</v>
      </c>
      <c r="D263" s="37">
        <v>3</v>
      </c>
      <c r="E263" s="38">
        <f t="shared" si="75"/>
        <v>1.0638297872340425E-2</v>
      </c>
      <c r="F263" s="38">
        <f t="shared" si="76"/>
        <v>1.5814443858724301E-3</v>
      </c>
      <c r="G263" s="39">
        <f t="shared" si="77"/>
        <v>-0.76923076923076927</v>
      </c>
      <c r="H263" s="40">
        <f t="shared" si="78"/>
        <v>-8.1833060556464818E-3</v>
      </c>
    </row>
    <row r="264" spans="1:8" s="42" customFormat="1" ht="15" x14ac:dyDescent="0.2">
      <c r="B264" s="46" t="s">
        <v>265</v>
      </c>
      <c r="C264" s="37">
        <v>2</v>
      </c>
      <c r="D264" s="37">
        <v>1</v>
      </c>
      <c r="E264" s="38">
        <f t="shared" si="75"/>
        <v>1.6366612111292963E-3</v>
      </c>
      <c r="F264" s="38">
        <f t="shared" si="76"/>
        <v>5.2714812862414342E-4</v>
      </c>
      <c r="G264" s="39">
        <f t="shared" si="77"/>
        <v>-0.5</v>
      </c>
      <c r="H264" s="40">
        <f t="shared" si="78"/>
        <v>-8.1833060556464816E-4</v>
      </c>
    </row>
    <row r="265" spans="1:8" s="42" customFormat="1" ht="15" x14ac:dyDescent="0.2">
      <c r="B265" s="46" t="s">
        <v>67</v>
      </c>
      <c r="C265" s="37">
        <v>0</v>
      </c>
      <c r="D265" s="37">
        <v>0</v>
      </c>
      <c r="E265" s="38" t="str">
        <f t="shared" si="75"/>
        <v/>
      </c>
      <c r="F265" s="38" t="str">
        <f t="shared" si="76"/>
        <v/>
      </c>
      <c r="G265" s="39" t="str">
        <f t="shared" si="77"/>
        <v>0</v>
      </c>
      <c r="H265" s="40" t="str">
        <f t="shared" si="78"/>
        <v/>
      </c>
    </row>
    <row r="266" spans="1:8" s="42" customFormat="1" ht="15" x14ac:dyDescent="0.2">
      <c r="A266" s="45" t="s">
        <v>614</v>
      </c>
      <c r="B266" s="46" t="s">
        <v>587</v>
      </c>
      <c r="C266" s="37"/>
      <c r="D266" s="37">
        <v>1</v>
      </c>
      <c r="E266" s="38" t="str">
        <f t="shared" ref="E266" si="91">+IF(C266=0,"",C266/C$161)</f>
        <v/>
      </c>
      <c r="F266" s="38">
        <f t="shared" ref="F266" si="92">+IF(D266=0,"",D266/D$161)</f>
        <v>5.2714812862414342E-4</v>
      </c>
      <c r="G266" s="39" t="str">
        <f t="shared" ref="G266" si="93">+IF(OR(AND(D266=0),(C266=0)),"0",((D266-C266)/C266))</f>
        <v>0</v>
      </c>
      <c r="H266" s="40" t="str">
        <f t="shared" ref="H266" si="94">+IF(OR(AND(E266=""),(G266="")),"",E266*G266)</f>
        <v/>
      </c>
    </row>
    <row r="267" spans="1:8" s="42" customFormat="1" ht="15" x14ac:dyDescent="0.2">
      <c r="B267" s="46" t="s">
        <v>72</v>
      </c>
      <c r="C267" s="37">
        <v>1</v>
      </c>
      <c r="D267" s="37">
        <v>0</v>
      </c>
      <c r="E267" s="38">
        <f t="shared" si="75"/>
        <v>8.1833060556464816E-4</v>
      </c>
      <c r="F267" s="38" t="str">
        <f t="shared" si="76"/>
        <v/>
      </c>
      <c r="G267" s="39" t="str">
        <f t="shared" si="77"/>
        <v>0</v>
      </c>
      <c r="H267" s="40">
        <f t="shared" si="78"/>
        <v>0</v>
      </c>
    </row>
    <row r="268" spans="1:8" s="42" customFormat="1" ht="15" x14ac:dyDescent="0.2">
      <c r="B268" s="46" t="s">
        <v>498</v>
      </c>
      <c r="C268" s="37">
        <v>1</v>
      </c>
      <c r="D268" s="37">
        <v>6</v>
      </c>
      <c r="E268" s="38">
        <f t="shared" si="75"/>
        <v>8.1833060556464816E-4</v>
      </c>
      <c r="F268" s="38">
        <f t="shared" si="76"/>
        <v>3.1628887717448603E-3</v>
      </c>
      <c r="G268" s="39">
        <f t="shared" si="77"/>
        <v>5</v>
      </c>
      <c r="H268" s="40">
        <f t="shared" si="78"/>
        <v>4.0916530278232409E-3</v>
      </c>
    </row>
    <row r="269" spans="1:8" s="42" customFormat="1" ht="15" x14ac:dyDescent="0.2">
      <c r="B269" s="46" t="s">
        <v>68</v>
      </c>
      <c r="C269" s="37">
        <v>17</v>
      </c>
      <c r="D269" s="37">
        <v>3</v>
      </c>
      <c r="E269" s="38">
        <f t="shared" si="75"/>
        <v>1.3911620294599018E-2</v>
      </c>
      <c r="F269" s="38">
        <f t="shared" si="76"/>
        <v>1.5814443858724301E-3</v>
      </c>
      <c r="G269" s="39">
        <f t="shared" si="77"/>
        <v>-0.82352941176470584</v>
      </c>
      <c r="H269" s="40">
        <f t="shared" si="78"/>
        <v>-1.1456628477905073E-2</v>
      </c>
    </row>
    <row r="270" spans="1:8" s="42" customFormat="1" ht="15" x14ac:dyDescent="0.2">
      <c r="B270" s="46" t="s">
        <v>73</v>
      </c>
      <c r="C270" s="37">
        <v>8</v>
      </c>
      <c r="D270" s="37">
        <v>0</v>
      </c>
      <c r="E270" s="38">
        <f t="shared" si="75"/>
        <v>6.5466448445171853E-3</v>
      </c>
      <c r="F270" s="38" t="str">
        <f t="shared" si="76"/>
        <v/>
      </c>
      <c r="G270" s="39" t="str">
        <f t="shared" si="77"/>
        <v>0</v>
      </c>
      <c r="H270" s="40">
        <f t="shared" si="78"/>
        <v>0</v>
      </c>
    </row>
    <row r="271" spans="1:8" s="42" customFormat="1" ht="15" x14ac:dyDescent="0.2">
      <c r="B271" s="46" t="s">
        <v>266</v>
      </c>
      <c r="C271" s="37">
        <v>4</v>
      </c>
      <c r="D271" s="37">
        <v>2</v>
      </c>
      <c r="E271" s="38">
        <f t="shared" si="75"/>
        <v>3.2733224222585926E-3</v>
      </c>
      <c r="F271" s="38">
        <f t="shared" si="76"/>
        <v>1.0542962572482868E-3</v>
      </c>
      <c r="G271" s="39">
        <f t="shared" si="77"/>
        <v>-0.5</v>
      </c>
      <c r="H271" s="40">
        <f t="shared" si="78"/>
        <v>-1.6366612111292963E-3</v>
      </c>
    </row>
    <row r="272" spans="1:8" s="42" customFormat="1" ht="15" x14ac:dyDescent="0.2">
      <c r="B272" s="46" t="s">
        <v>499</v>
      </c>
      <c r="C272" s="37">
        <v>20</v>
      </c>
      <c r="D272" s="37">
        <v>28</v>
      </c>
      <c r="E272" s="38">
        <f t="shared" si="75"/>
        <v>1.6366612111292964E-2</v>
      </c>
      <c r="F272" s="38">
        <f t="shared" si="76"/>
        <v>1.4760147601476014E-2</v>
      </c>
      <c r="G272" s="39">
        <f t="shared" si="77"/>
        <v>0.4</v>
      </c>
      <c r="H272" s="40">
        <f t="shared" si="78"/>
        <v>6.5466448445171861E-3</v>
      </c>
    </row>
    <row r="273" spans="1:8" s="42" customFormat="1" ht="15" x14ac:dyDescent="0.2">
      <c r="B273" s="46" t="s">
        <v>75</v>
      </c>
      <c r="C273" s="37">
        <v>7</v>
      </c>
      <c r="D273" s="37">
        <v>39</v>
      </c>
      <c r="E273" s="38">
        <f t="shared" si="75"/>
        <v>5.7283142389525366E-3</v>
      </c>
      <c r="F273" s="38">
        <f t="shared" si="76"/>
        <v>2.0558777016341592E-2</v>
      </c>
      <c r="G273" s="39">
        <f t="shared" si="77"/>
        <v>4.5714285714285712</v>
      </c>
      <c r="H273" s="40">
        <f t="shared" si="78"/>
        <v>2.6186579378068738E-2</v>
      </c>
    </row>
    <row r="274" spans="1:8" s="42" customFormat="1" ht="15" x14ac:dyDescent="0.2">
      <c r="A274" s="45" t="s">
        <v>614</v>
      </c>
      <c r="B274" s="46" t="s">
        <v>588</v>
      </c>
      <c r="C274" s="37"/>
      <c r="D274" s="37">
        <v>3</v>
      </c>
      <c r="E274" s="38" t="str">
        <f t="shared" ref="E274:E275" si="95">+IF(C274=0,"",C274/C$161)</f>
        <v/>
      </c>
      <c r="F274" s="38">
        <f t="shared" ref="F274:F275" si="96">+IF(D274=0,"",D274/D$161)</f>
        <v>1.5814443858724301E-3</v>
      </c>
      <c r="G274" s="39" t="str">
        <f t="shared" ref="G274:G275" si="97">+IF(OR(AND(D274=0),(C274=0)),"0",((D274-C274)/C274))</f>
        <v>0</v>
      </c>
      <c r="H274" s="40" t="str">
        <f t="shared" ref="H274:H275" si="98">+IF(OR(AND(E274=""),(G274="")),"",E274*G274)</f>
        <v/>
      </c>
    </row>
    <row r="275" spans="1:8" s="42" customFormat="1" ht="15" x14ac:dyDescent="0.2">
      <c r="A275" s="45" t="s">
        <v>614</v>
      </c>
      <c r="B275" s="46" t="s">
        <v>589</v>
      </c>
      <c r="C275" s="37"/>
      <c r="D275" s="37">
        <v>0</v>
      </c>
      <c r="E275" s="38" t="str">
        <f t="shared" si="95"/>
        <v/>
      </c>
      <c r="F275" s="38" t="str">
        <f t="shared" si="96"/>
        <v/>
      </c>
      <c r="G275" s="39" t="str">
        <f t="shared" si="97"/>
        <v>0</v>
      </c>
      <c r="H275" s="40" t="str">
        <f t="shared" si="98"/>
        <v/>
      </c>
    </row>
    <row r="276" spans="1:8" s="42" customFormat="1" ht="15" x14ac:dyDescent="0.2">
      <c r="B276" s="46" t="s">
        <v>76</v>
      </c>
      <c r="C276" s="37">
        <v>30</v>
      </c>
      <c r="D276" s="37">
        <v>6</v>
      </c>
      <c r="E276" s="38">
        <f t="shared" si="75"/>
        <v>2.4549918166939442E-2</v>
      </c>
      <c r="F276" s="38">
        <f t="shared" si="76"/>
        <v>3.1628887717448603E-3</v>
      </c>
      <c r="G276" s="39">
        <f t="shared" si="77"/>
        <v>-0.8</v>
      </c>
      <c r="H276" s="40">
        <f t="shared" si="78"/>
        <v>-1.9639934533551555E-2</v>
      </c>
    </row>
    <row r="277" spans="1:8" s="42" customFormat="1" ht="15" x14ac:dyDescent="0.2">
      <c r="B277" s="46" t="s">
        <v>71</v>
      </c>
      <c r="C277" s="37">
        <v>0</v>
      </c>
      <c r="D277" s="37">
        <v>0</v>
      </c>
      <c r="E277" s="38" t="str">
        <f t="shared" si="75"/>
        <v/>
      </c>
      <c r="F277" s="38" t="str">
        <f t="shared" si="76"/>
        <v/>
      </c>
      <c r="G277" s="39" t="str">
        <f t="shared" si="77"/>
        <v>0</v>
      </c>
      <c r="H277" s="40" t="str">
        <f t="shared" si="78"/>
        <v/>
      </c>
    </row>
    <row r="278" spans="1:8" s="42" customFormat="1" ht="15" x14ac:dyDescent="0.2">
      <c r="A278" s="45" t="s">
        <v>614</v>
      </c>
      <c r="B278" s="46" t="s">
        <v>590</v>
      </c>
      <c r="C278" s="37"/>
      <c r="D278" s="37">
        <v>0</v>
      </c>
      <c r="E278" s="38" t="str">
        <f t="shared" ref="E278:E280" si="99">+IF(C278=0,"",C278/C$161)</f>
        <v/>
      </c>
      <c r="F278" s="38" t="str">
        <f t="shared" ref="F278:F280" si="100">+IF(D278=0,"",D278/D$161)</f>
        <v/>
      </c>
      <c r="G278" s="39" t="str">
        <f t="shared" ref="G278:G280" si="101">+IF(OR(AND(D278=0),(C278=0)),"0",((D278-C278)/C278))</f>
        <v>0</v>
      </c>
      <c r="H278" s="40" t="str">
        <f t="shared" ref="H278:H280" si="102">+IF(OR(AND(E278=""),(G278="")),"",E278*G278)</f>
        <v/>
      </c>
    </row>
    <row r="279" spans="1:8" s="42" customFormat="1" ht="15" x14ac:dyDescent="0.2">
      <c r="A279" s="45" t="s">
        <v>614</v>
      </c>
      <c r="B279" s="46" t="s">
        <v>591</v>
      </c>
      <c r="C279" s="37"/>
      <c r="D279" s="37">
        <v>0</v>
      </c>
      <c r="E279" s="38" t="str">
        <f t="shared" si="99"/>
        <v/>
      </c>
      <c r="F279" s="38" t="str">
        <f t="shared" si="100"/>
        <v/>
      </c>
      <c r="G279" s="39" t="str">
        <f t="shared" si="101"/>
        <v>0</v>
      </c>
      <c r="H279" s="40" t="str">
        <f t="shared" si="102"/>
        <v/>
      </c>
    </row>
    <row r="280" spans="1:8" s="42" customFormat="1" ht="15" x14ac:dyDescent="0.2">
      <c r="A280" s="45" t="s">
        <v>614</v>
      </c>
      <c r="B280" s="46" t="s">
        <v>592</v>
      </c>
      <c r="C280" s="37"/>
      <c r="D280" s="37">
        <v>0</v>
      </c>
      <c r="E280" s="38" t="str">
        <f t="shared" si="99"/>
        <v/>
      </c>
      <c r="F280" s="38" t="str">
        <f t="shared" si="100"/>
        <v/>
      </c>
      <c r="G280" s="39" t="str">
        <f t="shared" si="101"/>
        <v>0</v>
      </c>
      <c r="H280" s="40" t="str">
        <f t="shared" si="102"/>
        <v/>
      </c>
    </row>
    <row r="281" spans="1:8" s="42" customFormat="1" ht="15" x14ac:dyDescent="0.2">
      <c r="B281" s="46" t="s">
        <v>500</v>
      </c>
      <c r="C281" s="37">
        <v>0</v>
      </c>
      <c r="D281" s="37">
        <v>1</v>
      </c>
      <c r="E281" s="38" t="str">
        <f t="shared" si="75"/>
        <v/>
      </c>
      <c r="F281" s="38">
        <f t="shared" si="76"/>
        <v>5.2714812862414342E-4</v>
      </c>
      <c r="G281" s="39" t="str">
        <f t="shared" si="77"/>
        <v>0</v>
      </c>
      <c r="H281" s="40" t="str">
        <f t="shared" si="78"/>
        <v/>
      </c>
    </row>
    <row r="282" spans="1:8" s="42" customFormat="1" ht="15" x14ac:dyDescent="0.2">
      <c r="B282" s="46" t="s">
        <v>501</v>
      </c>
      <c r="C282" s="37">
        <v>13</v>
      </c>
      <c r="D282" s="37">
        <v>4</v>
      </c>
      <c r="E282" s="38">
        <f t="shared" si="75"/>
        <v>1.0638297872340425E-2</v>
      </c>
      <c r="F282" s="38">
        <f t="shared" si="76"/>
        <v>2.1085925144965737E-3</v>
      </c>
      <c r="G282" s="39">
        <f t="shared" si="77"/>
        <v>-0.69230769230769229</v>
      </c>
      <c r="H282" s="40">
        <f t="shared" si="78"/>
        <v>-7.3649754500818331E-3</v>
      </c>
    </row>
    <row r="283" spans="1:8" s="42" customFormat="1" ht="30" x14ac:dyDescent="0.2">
      <c r="A283" s="45" t="s">
        <v>614</v>
      </c>
      <c r="B283" s="46" t="s">
        <v>600</v>
      </c>
      <c r="C283" s="37"/>
      <c r="D283" s="37">
        <v>2</v>
      </c>
      <c r="E283" s="38" t="str">
        <f t="shared" ref="E283" si="103">+IF(C283=0,"",C283/C$161)</f>
        <v/>
      </c>
      <c r="F283" s="38">
        <f t="shared" ref="F283" si="104">+IF(D283=0,"",D283/D$161)</f>
        <v>1.0542962572482868E-3</v>
      </c>
      <c r="G283" s="39" t="str">
        <f t="shared" ref="G283" si="105">+IF(OR(AND(D283=0),(C283=0)),"0",((D283-C283)/C283))</f>
        <v>0</v>
      </c>
      <c r="H283" s="40" t="str">
        <f t="shared" ref="H283" si="106">+IF(OR(AND(E283=""),(G283="")),"",E283*G283)</f>
        <v/>
      </c>
    </row>
    <row r="284" spans="1:8" s="42" customFormat="1" ht="15" x14ac:dyDescent="0.2">
      <c r="B284" s="46" t="s">
        <v>502</v>
      </c>
      <c r="C284" s="37">
        <v>29</v>
      </c>
      <c r="D284" s="37">
        <v>22</v>
      </c>
      <c r="E284" s="38">
        <f t="shared" si="75"/>
        <v>2.3731587561374796E-2</v>
      </c>
      <c r="F284" s="38">
        <f t="shared" si="76"/>
        <v>1.1597258829731154E-2</v>
      </c>
      <c r="G284" s="39">
        <f t="shared" si="77"/>
        <v>-0.2413793103448276</v>
      </c>
      <c r="H284" s="40">
        <f t="shared" si="78"/>
        <v>-5.7283142389525374E-3</v>
      </c>
    </row>
    <row r="285" spans="1:8" s="42" customFormat="1" ht="15" x14ac:dyDescent="0.2">
      <c r="B285" s="46" t="s">
        <v>503</v>
      </c>
      <c r="C285" s="37">
        <v>0</v>
      </c>
      <c r="D285" s="37">
        <v>0</v>
      </c>
      <c r="E285" s="38" t="str">
        <f t="shared" si="75"/>
        <v/>
      </c>
      <c r="F285" s="38" t="str">
        <f t="shared" si="76"/>
        <v/>
      </c>
      <c r="G285" s="39" t="str">
        <f t="shared" si="77"/>
        <v>0</v>
      </c>
      <c r="H285" s="40" t="str">
        <f t="shared" si="78"/>
        <v/>
      </c>
    </row>
    <row r="286" spans="1:8" s="42" customFormat="1" ht="15" x14ac:dyDescent="0.2">
      <c r="B286" s="46" t="s">
        <v>504</v>
      </c>
      <c r="C286" s="37">
        <v>0</v>
      </c>
      <c r="D286" s="37">
        <v>0</v>
      </c>
      <c r="E286" s="38" t="str">
        <f t="shared" si="75"/>
        <v/>
      </c>
      <c r="F286" s="38" t="str">
        <f t="shared" si="76"/>
        <v/>
      </c>
      <c r="G286" s="39" t="str">
        <f t="shared" si="77"/>
        <v>0</v>
      </c>
      <c r="H286" s="40" t="str">
        <f t="shared" si="78"/>
        <v/>
      </c>
    </row>
    <row r="287" spans="1:8" s="42" customFormat="1" ht="15" x14ac:dyDescent="0.2">
      <c r="B287" s="46" t="s">
        <v>77</v>
      </c>
      <c r="C287" s="37">
        <v>10</v>
      </c>
      <c r="D287" s="37">
        <v>4</v>
      </c>
      <c r="E287" s="38">
        <f t="shared" si="75"/>
        <v>8.1833060556464818E-3</v>
      </c>
      <c r="F287" s="38">
        <f t="shared" si="76"/>
        <v>2.1085925144965737E-3</v>
      </c>
      <c r="G287" s="39">
        <f t="shared" si="77"/>
        <v>-0.6</v>
      </c>
      <c r="H287" s="40">
        <f t="shared" si="78"/>
        <v>-4.9099836333878887E-3</v>
      </c>
    </row>
    <row r="288" spans="1:8" s="42" customFormat="1" ht="15" x14ac:dyDescent="0.2">
      <c r="B288" s="46" t="s">
        <v>267</v>
      </c>
      <c r="C288" s="37">
        <v>0</v>
      </c>
      <c r="D288" s="37">
        <v>0</v>
      </c>
      <c r="E288" s="38" t="str">
        <f t="shared" si="75"/>
        <v/>
      </c>
      <c r="F288" s="38" t="str">
        <f t="shared" si="76"/>
        <v/>
      </c>
      <c r="G288" s="39" t="str">
        <f t="shared" si="77"/>
        <v>0</v>
      </c>
      <c r="H288" s="40" t="str">
        <f t="shared" si="78"/>
        <v/>
      </c>
    </row>
    <row r="289" spans="2:8" s="42" customFormat="1" ht="30" x14ac:dyDescent="0.2">
      <c r="B289" s="46" t="s">
        <v>268</v>
      </c>
      <c r="C289" s="37">
        <v>6</v>
      </c>
      <c r="D289" s="37">
        <v>5</v>
      </c>
      <c r="E289" s="38">
        <f t="shared" si="75"/>
        <v>4.9099836333878887E-3</v>
      </c>
      <c r="F289" s="38">
        <f t="shared" si="76"/>
        <v>2.635740643120717E-3</v>
      </c>
      <c r="G289" s="39">
        <f t="shared" si="77"/>
        <v>-0.16666666666666666</v>
      </c>
      <c r="H289" s="40">
        <f t="shared" si="78"/>
        <v>-8.1833060556464805E-4</v>
      </c>
    </row>
    <row r="290" spans="2:8" s="42" customFormat="1" ht="15" x14ac:dyDescent="0.2">
      <c r="B290" s="46" t="s">
        <v>269</v>
      </c>
      <c r="C290" s="37">
        <v>2</v>
      </c>
      <c r="D290" s="37"/>
      <c r="E290" s="38">
        <f t="shared" si="75"/>
        <v>1.6366612111292963E-3</v>
      </c>
      <c r="F290" s="38" t="str">
        <f t="shared" si="76"/>
        <v/>
      </c>
      <c r="G290" s="39" t="str">
        <f t="shared" si="77"/>
        <v>0</v>
      </c>
      <c r="H290" s="40">
        <f t="shared" si="78"/>
        <v>0</v>
      </c>
    </row>
    <row r="291" spans="2:8" s="42" customFormat="1" ht="15" x14ac:dyDescent="0.2">
      <c r="B291" s="46" t="s">
        <v>78</v>
      </c>
      <c r="C291" s="37">
        <v>0</v>
      </c>
      <c r="D291" s="37">
        <v>0</v>
      </c>
      <c r="E291" s="38" t="str">
        <f t="shared" si="75"/>
        <v/>
      </c>
      <c r="F291" s="38" t="str">
        <f t="shared" si="76"/>
        <v/>
      </c>
      <c r="G291" s="39" t="str">
        <f t="shared" si="77"/>
        <v>0</v>
      </c>
      <c r="H291" s="40" t="str">
        <f t="shared" si="78"/>
        <v/>
      </c>
    </row>
    <row r="292" spans="2:8" s="42" customFormat="1" ht="30" x14ac:dyDescent="0.2">
      <c r="B292" s="46" t="s">
        <v>505</v>
      </c>
      <c r="C292" s="37">
        <v>12</v>
      </c>
      <c r="D292" s="37">
        <v>0</v>
      </c>
      <c r="E292" s="38">
        <f t="shared" si="75"/>
        <v>9.8199672667757774E-3</v>
      </c>
      <c r="F292" s="38" t="str">
        <f t="shared" si="76"/>
        <v/>
      </c>
      <c r="G292" s="39" t="str">
        <f t="shared" si="77"/>
        <v>0</v>
      </c>
      <c r="H292" s="40">
        <f t="shared" si="78"/>
        <v>0</v>
      </c>
    </row>
    <row r="293" spans="2:8" s="42" customFormat="1" ht="30" x14ac:dyDescent="0.2">
      <c r="B293" s="46" t="s">
        <v>506</v>
      </c>
      <c r="C293" s="37">
        <v>3</v>
      </c>
      <c r="D293" s="37">
        <v>6</v>
      </c>
      <c r="E293" s="38">
        <f t="shared" si="75"/>
        <v>2.4549918166939444E-3</v>
      </c>
      <c r="F293" s="38">
        <f t="shared" si="76"/>
        <v>3.1628887717448603E-3</v>
      </c>
      <c r="G293" s="39">
        <f t="shared" si="77"/>
        <v>1</v>
      </c>
      <c r="H293" s="40">
        <f t="shared" si="78"/>
        <v>2.4549918166939444E-3</v>
      </c>
    </row>
    <row r="294" spans="2:8" s="42" customFormat="1" ht="15" x14ac:dyDescent="0.2">
      <c r="B294" s="46" t="s">
        <v>507</v>
      </c>
      <c r="C294" s="37">
        <v>0</v>
      </c>
      <c r="D294" s="37">
        <v>0</v>
      </c>
      <c r="E294" s="38" t="str">
        <f t="shared" si="75"/>
        <v/>
      </c>
      <c r="F294" s="38" t="str">
        <f t="shared" si="76"/>
        <v/>
      </c>
      <c r="G294" s="39" t="str">
        <f t="shared" si="77"/>
        <v>0</v>
      </c>
      <c r="H294" s="40" t="str">
        <f t="shared" si="78"/>
        <v/>
      </c>
    </row>
    <row r="295" spans="2:8" s="42" customFormat="1" ht="30" x14ac:dyDescent="0.2">
      <c r="B295" s="46" t="s">
        <v>508</v>
      </c>
      <c r="C295" s="37">
        <v>0</v>
      </c>
      <c r="D295" s="37">
        <v>0</v>
      </c>
      <c r="E295" s="38" t="str">
        <f t="shared" si="75"/>
        <v/>
      </c>
      <c r="F295" s="38" t="str">
        <f t="shared" si="76"/>
        <v/>
      </c>
      <c r="G295" s="39" t="str">
        <f t="shared" si="77"/>
        <v>0</v>
      </c>
      <c r="H295" s="40" t="str">
        <f t="shared" si="78"/>
        <v/>
      </c>
    </row>
    <row r="296" spans="2:8" s="42" customFormat="1" ht="15" x14ac:dyDescent="0.2">
      <c r="B296" s="46" t="s">
        <v>509</v>
      </c>
      <c r="C296" s="37">
        <v>0</v>
      </c>
      <c r="D296" s="37">
        <v>0</v>
      </c>
      <c r="E296" s="38" t="str">
        <f t="shared" si="75"/>
        <v/>
      </c>
      <c r="F296" s="38" t="str">
        <f t="shared" si="76"/>
        <v/>
      </c>
      <c r="G296" s="39" t="str">
        <f t="shared" si="77"/>
        <v>0</v>
      </c>
      <c r="H296" s="40" t="str">
        <f t="shared" si="78"/>
        <v/>
      </c>
    </row>
    <row r="297" spans="2:8" s="42" customFormat="1" ht="15" x14ac:dyDescent="0.2">
      <c r="B297" s="46" t="s">
        <v>510</v>
      </c>
      <c r="C297" s="37">
        <v>4</v>
      </c>
      <c r="D297" s="37">
        <v>4</v>
      </c>
      <c r="E297" s="38">
        <f t="shared" si="75"/>
        <v>3.2733224222585926E-3</v>
      </c>
      <c r="F297" s="38">
        <f t="shared" si="76"/>
        <v>2.1085925144965737E-3</v>
      </c>
      <c r="G297" s="39">
        <f t="shared" si="77"/>
        <v>0</v>
      </c>
      <c r="H297" s="40">
        <f t="shared" si="78"/>
        <v>0</v>
      </c>
    </row>
    <row r="298" spans="2:8" s="42" customFormat="1" ht="15" x14ac:dyDescent="0.2">
      <c r="B298" s="46" t="s">
        <v>511</v>
      </c>
      <c r="C298" s="37">
        <v>0</v>
      </c>
      <c r="D298" s="37">
        <v>0</v>
      </c>
      <c r="E298" s="38" t="str">
        <f t="shared" si="75"/>
        <v/>
      </c>
      <c r="F298" s="38" t="str">
        <f t="shared" si="76"/>
        <v/>
      </c>
      <c r="G298" s="39" t="str">
        <f t="shared" si="77"/>
        <v>0</v>
      </c>
      <c r="H298" s="40" t="str">
        <f t="shared" si="78"/>
        <v/>
      </c>
    </row>
    <row r="299" spans="2:8" s="42" customFormat="1" ht="30" x14ac:dyDescent="0.2">
      <c r="B299" s="46" t="s">
        <v>512</v>
      </c>
      <c r="C299" s="37">
        <v>12</v>
      </c>
      <c r="D299" s="37">
        <v>6</v>
      </c>
      <c r="E299" s="38">
        <f t="shared" si="75"/>
        <v>9.8199672667757774E-3</v>
      </c>
      <c r="F299" s="38">
        <f t="shared" si="76"/>
        <v>3.1628887717448603E-3</v>
      </c>
      <c r="G299" s="39">
        <f t="shared" si="77"/>
        <v>-0.5</v>
      </c>
      <c r="H299" s="40">
        <f t="shared" si="78"/>
        <v>-4.9099836333878887E-3</v>
      </c>
    </row>
    <row r="300" spans="2:8" s="42" customFormat="1" ht="15" x14ac:dyDescent="0.2">
      <c r="B300" s="46" t="s">
        <v>270</v>
      </c>
      <c r="C300" s="37">
        <v>0</v>
      </c>
      <c r="D300" s="37">
        <v>0</v>
      </c>
      <c r="E300" s="38" t="str">
        <f t="shared" si="75"/>
        <v/>
      </c>
      <c r="F300" s="38" t="str">
        <f t="shared" si="76"/>
        <v/>
      </c>
      <c r="G300" s="39" t="str">
        <f t="shared" si="77"/>
        <v>0</v>
      </c>
      <c r="H300" s="40" t="str">
        <f t="shared" si="78"/>
        <v/>
      </c>
    </row>
    <row r="301" spans="2:8" s="42" customFormat="1" ht="30" x14ac:dyDescent="0.2">
      <c r="B301" s="46" t="s">
        <v>271</v>
      </c>
      <c r="C301" s="37">
        <v>4</v>
      </c>
      <c r="D301" s="37">
        <v>4</v>
      </c>
      <c r="E301" s="38">
        <f t="shared" si="75"/>
        <v>3.2733224222585926E-3</v>
      </c>
      <c r="F301" s="38">
        <f t="shared" si="76"/>
        <v>2.1085925144965737E-3</v>
      </c>
      <c r="G301" s="39">
        <f t="shared" si="77"/>
        <v>0</v>
      </c>
      <c r="H301" s="40">
        <f t="shared" si="78"/>
        <v>0</v>
      </c>
    </row>
    <row r="302" spans="2:8" s="42" customFormat="1" ht="15" x14ac:dyDescent="0.2">
      <c r="B302" s="46" t="s">
        <v>513</v>
      </c>
      <c r="C302" s="37">
        <v>0</v>
      </c>
      <c r="D302" s="37">
        <v>1</v>
      </c>
      <c r="E302" s="38" t="str">
        <f t="shared" si="75"/>
        <v/>
      </c>
      <c r="F302" s="38">
        <f t="shared" si="76"/>
        <v>5.2714812862414342E-4</v>
      </c>
      <c r="G302" s="39" t="str">
        <f t="shared" si="77"/>
        <v>0</v>
      </c>
      <c r="H302" s="40" t="str">
        <f t="shared" si="78"/>
        <v/>
      </c>
    </row>
    <row r="303" spans="2:8" s="42" customFormat="1" ht="30" x14ac:dyDescent="0.2">
      <c r="B303" s="46" t="s">
        <v>514</v>
      </c>
      <c r="C303" s="37">
        <v>0</v>
      </c>
      <c r="D303" s="37">
        <v>1</v>
      </c>
      <c r="E303" s="38" t="str">
        <f t="shared" si="75"/>
        <v/>
      </c>
      <c r="F303" s="38">
        <f t="shared" si="76"/>
        <v>5.2714812862414342E-4</v>
      </c>
      <c r="G303" s="39" t="str">
        <f t="shared" si="77"/>
        <v>0</v>
      </c>
      <c r="H303" s="40" t="str">
        <f t="shared" si="78"/>
        <v/>
      </c>
    </row>
    <row r="304" spans="2:8" s="42" customFormat="1" ht="15" x14ac:dyDescent="0.2">
      <c r="B304" s="46" t="s">
        <v>515</v>
      </c>
      <c r="C304" s="37">
        <v>3</v>
      </c>
      <c r="D304" s="37">
        <v>2</v>
      </c>
      <c r="E304" s="38">
        <f t="shared" si="75"/>
        <v>2.4549918166939444E-3</v>
      </c>
      <c r="F304" s="38">
        <f t="shared" si="76"/>
        <v>1.0542962572482868E-3</v>
      </c>
      <c r="G304" s="39">
        <f t="shared" si="77"/>
        <v>-0.33333333333333331</v>
      </c>
      <c r="H304" s="40">
        <f t="shared" si="78"/>
        <v>-8.1833060556464805E-4</v>
      </c>
    </row>
    <row r="305" spans="1:8" s="42" customFormat="1" ht="15" x14ac:dyDescent="0.2">
      <c r="B305" s="46" t="s">
        <v>516</v>
      </c>
      <c r="C305" s="37">
        <v>4</v>
      </c>
      <c r="D305" s="37">
        <v>0</v>
      </c>
      <c r="E305" s="38">
        <f t="shared" si="75"/>
        <v>3.2733224222585926E-3</v>
      </c>
      <c r="F305" s="38" t="str">
        <f t="shared" si="76"/>
        <v/>
      </c>
      <c r="G305" s="39" t="str">
        <f t="shared" si="77"/>
        <v>0</v>
      </c>
      <c r="H305" s="40">
        <f t="shared" si="78"/>
        <v>0</v>
      </c>
    </row>
    <row r="306" spans="1:8" s="42" customFormat="1" ht="30" x14ac:dyDescent="0.2">
      <c r="B306" s="46" t="s">
        <v>517</v>
      </c>
      <c r="C306" s="37">
        <v>0</v>
      </c>
      <c r="D306" s="37">
        <v>0</v>
      </c>
      <c r="E306" s="38" t="str">
        <f t="shared" si="75"/>
        <v/>
      </c>
      <c r="F306" s="38" t="str">
        <f t="shared" si="76"/>
        <v/>
      </c>
      <c r="G306" s="39" t="str">
        <f t="shared" si="77"/>
        <v>0</v>
      </c>
      <c r="H306" s="40" t="str">
        <f t="shared" si="78"/>
        <v/>
      </c>
    </row>
    <row r="307" spans="1:8" s="42" customFormat="1" ht="15" x14ac:dyDescent="0.2">
      <c r="B307" s="46" t="s">
        <v>518</v>
      </c>
      <c r="C307" s="37">
        <v>0</v>
      </c>
      <c r="D307" s="37">
        <v>0</v>
      </c>
      <c r="E307" s="38" t="str">
        <f t="shared" si="75"/>
        <v/>
      </c>
      <c r="F307" s="38" t="str">
        <f t="shared" si="76"/>
        <v/>
      </c>
      <c r="G307" s="39" t="str">
        <f t="shared" si="77"/>
        <v>0</v>
      </c>
      <c r="H307" s="40" t="str">
        <f t="shared" si="78"/>
        <v/>
      </c>
    </row>
    <row r="308" spans="1:8" s="42" customFormat="1" ht="30" x14ac:dyDescent="0.2">
      <c r="A308" s="45" t="s">
        <v>614</v>
      </c>
      <c r="B308" s="46" t="s">
        <v>617</v>
      </c>
      <c r="C308" s="37"/>
      <c r="D308" s="37">
        <v>68</v>
      </c>
      <c r="E308" s="38" t="str">
        <f t="shared" ref="E308" si="107">+IF(C308=0,"",C308/C$161)</f>
        <v/>
      </c>
      <c r="F308" s="38">
        <f t="shared" ref="F308" si="108">+IF(D308=0,"",D308/D$161)</f>
        <v>3.5846072746441748E-2</v>
      </c>
      <c r="G308" s="39" t="str">
        <f t="shared" ref="G308" si="109">+IF(OR(AND(D308=0),(C308=0)),"0",((D308-C308)/C308))</f>
        <v>0</v>
      </c>
      <c r="H308" s="40" t="str">
        <f t="shared" ref="H308" si="110">+IF(OR(AND(E308=""),(G308="")),"",E308*G308)</f>
        <v/>
      </c>
    </row>
    <row r="309" spans="1:8" s="42" customFormat="1" ht="15" x14ac:dyDescent="0.2">
      <c r="B309" s="46" t="s">
        <v>519</v>
      </c>
      <c r="C309" s="37">
        <v>0</v>
      </c>
      <c r="D309" s="37">
        <v>0</v>
      </c>
      <c r="E309" s="38" t="str">
        <f t="shared" si="75"/>
        <v/>
      </c>
      <c r="F309" s="38" t="str">
        <f t="shared" si="76"/>
        <v/>
      </c>
      <c r="G309" s="39" t="str">
        <f t="shared" si="77"/>
        <v>0</v>
      </c>
      <c r="H309" s="40" t="str">
        <f t="shared" si="78"/>
        <v/>
      </c>
    </row>
    <row r="310" spans="1:8" s="42" customFormat="1" ht="15" x14ac:dyDescent="0.2">
      <c r="B310" s="46" t="s">
        <v>520</v>
      </c>
      <c r="C310" s="37">
        <v>0</v>
      </c>
      <c r="D310" s="37">
        <v>0</v>
      </c>
      <c r="E310" s="38" t="str">
        <f t="shared" si="75"/>
        <v/>
      </c>
      <c r="F310" s="38" t="str">
        <f t="shared" si="76"/>
        <v/>
      </c>
      <c r="G310" s="39" t="str">
        <f t="shared" si="77"/>
        <v>0</v>
      </c>
      <c r="H310" s="40" t="str">
        <f t="shared" si="78"/>
        <v/>
      </c>
    </row>
    <row r="311" spans="1:8" s="42" customFormat="1" ht="15" x14ac:dyDescent="0.2">
      <c r="B311" s="46" t="s">
        <v>521</v>
      </c>
      <c r="C311" s="37">
        <v>0</v>
      </c>
      <c r="D311" s="37">
        <v>0</v>
      </c>
      <c r="E311" s="38" t="str">
        <f t="shared" si="75"/>
        <v/>
      </c>
      <c r="F311" s="38" t="str">
        <f t="shared" si="76"/>
        <v/>
      </c>
      <c r="G311" s="39" t="str">
        <f t="shared" si="77"/>
        <v>0</v>
      </c>
      <c r="H311" s="40" t="str">
        <f t="shared" si="78"/>
        <v/>
      </c>
    </row>
    <row r="312" spans="1:8" s="42" customFormat="1" ht="15" x14ac:dyDescent="0.2">
      <c r="B312" s="46" t="s">
        <v>522</v>
      </c>
      <c r="C312" s="37">
        <v>0</v>
      </c>
      <c r="D312" s="37">
        <v>0</v>
      </c>
      <c r="E312" s="38" t="str">
        <f t="shared" si="75"/>
        <v/>
      </c>
      <c r="F312" s="38" t="str">
        <f t="shared" si="76"/>
        <v/>
      </c>
      <c r="G312" s="39" t="str">
        <f t="shared" si="77"/>
        <v>0</v>
      </c>
      <c r="H312" s="40" t="str">
        <f t="shared" si="78"/>
        <v/>
      </c>
    </row>
    <row r="313" spans="1:8" s="42" customFormat="1" ht="15" x14ac:dyDescent="0.2">
      <c r="B313" s="46" t="s">
        <v>523</v>
      </c>
      <c r="C313" s="37">
        <v>2</v>
      </c>
      <c r="D313" s="37">
        <v>0</v>
      </c>
      <c r="E313" s="38">
        <f t="shared" ref="E313:E320" si="111">+IF(C313=0,"",C313/C$161)</f>
        <v>1.6366612111292963E-3</v>
      </c>
      <c r="F313" s="38" t="str">
        <f t="shared" ref="F313:F320" si="112">+IF(D313=0,"",D313/D$161)</f>
        <v/>
      </c>
      <c r="G313" s="39" t="str">
        <f t="shared" ref="G313:G320" si="113">+IF(OR(AND(D313=0),(C313=0)),"0",((D313-C313)/C313))</f>
        <v>0</v>
      </c>
      <c r="H313" s="40">
        <f t="shared" ref="H313:H320" si="114">+IF(OR(AND(E313=""),(G313="")),"",E313*G313)</f>
        <v>0</v>
      </c>
    </row>
    <row r="314" spans="1:8" s="42" customFormat="1" ht="15" x14ac:dyDescent="0.2">
      <c r="B314" s="46" t="s">
        <v>524</v>
      </c>
      <c r="C314" s="37">
        <v>0</v>
      </c>
      <c r="D314" s="37">
        <v>0</v>
      </c>
      <c r="E314" s="38" t="str">
        <f t="shared" si="111"/>
        <v/>
      </c>
      <c r="F314" s="38" t="str">
        <f t="shared" si="112"/>
        <v/>
      </c>
      <c r="G314" s="39" t="str">
        <f t="shared" si="113"/>
        <v>0</v>
      </c>
      <c r="H314" s="40" t="str">
        <f t="shared" si="114"/>
        <v/>
      </c>
    </row>
    <row r="315" spans="1:8" s="42" customFormat="1" ht="30" x14ac:dyDescent="0.2">
      <c r="B315" s="46" t="s">
        <v>525</v>
      </c>
      <c r="C315" s="37">
        <v>0</v>
      </c>
      <c r="D315" s="37">
        <v>0</v>
      </c>
      <c r="E315" s="38" t="str">
        <f t="shared" si="111"/>
        <v/>
      </c>
      <c r="F315" s="38" t="str">
        <f t="shared" si="112"/>
        <v/>
      </c>
      <c r="G315" s="39" t="str">
        <f t="shared" si="113"/>
        <v>0</v>
      </c>
      <c r="H315" s="40" t="str">
        <f t="shared" si="114"/>
        <v/>
      </c>
    </row>
    <row r="316" spans="1:8" s="42" customFormat="1" ht="15" x14ac:dyDescent="0.2">
      <c r="B316" s="46" t="s">
        <v>526</v>
      </c>
      <c r="C316" s="37">
        <v>0</v>
      </c>
      <c r="D316" s="37">
        <v>0</v>
      </c>
      <c r="E316" s="38" t="str">
        <f t="shared" si="111"/>
        <v/>
      </c>
      <c r="F316" s="38" t="str">
        <f t="shared" si="112"/>
        <v/>
      </c>
      <c r="G316" s="39" t="str">
        <f t="shared" si="113"/>
        <v>0</v>
      </c>
      <c r="H316" s="40" t="str">
        <f t="shared" si="114"/>
        <v/>
      </c>
    </row>
    <row r="317" spans="1:8" s="42" customFormat="1" ht="30" x14ac:dyDescent="0.2">
      <c r="B317" s="46" t="s">
        <v>79</v>
      </c>
      <c r="C317" s="37">
        <v>0</v>
      </c>
      <c r="D317" s="37">
        <v>0</v>
      </c>
      <c r="E317" s="38" t="str">
        <f t="shared" si="111"/>
        <v/>
      </c>
      <c r="F317" s="38" t="str">
        <f t="shared" si="112"/>
        <v/>
      </c>
      <c r="G317" s="39" t="str">
        <f t="shared" si="113"/>
        <v>0</v>
      </c>
      <c r="H317" s="40" t="str">
        <f t="shared" si="114"/>
        <v/>
      </c>
    </row>
    <row r="318" spans="1:8" s="42" customFormat="1" ht="15" x14ac:dyDescent="0.2">
      <c r="B318" s="46" t="s">
        <v>272</v>
      </c>
      <c r="C318" s="37">
        <v>3</v>
      </c>
      <c r="D318" s="37">
        <v>0</v>
      </c>
      <c r="E318" s="38">
        <f t="shared" si="111"/>
        <v>2.4549918166939444E-3</v>
      </c>
      <c r="F318" s="38" t="str">
        <f t="shared" si="112"/>
        <v/>
      </c>
      <c r="G318" s="39" t="str">
        <f t="shared" si="113"/>
        <v>0</v>
      </c>
      <c r="H318" s="40">
        <f t="shared" si="114"/>
        <v>0</v>
      </c>
    </row>
    <row r="319" spans="1:8" s="42" customFormat="1" ht="15" x14ac:dyDescent="0.2">
      <c r="B319" s="46" t="s">
        <v>273</v>
      </c>
      <c r="C319" s="37">
        <v>0</v>
      </c>
      <c r="D319" s="37">
        <v>0</v>
      </c>
      <c r="E319" s="38" t="str">
        <f t="shared" si="111"/>
        <v/>
      </c>
      <c r="F319" s="38" t="str">
        <f t="shared" si="112"/>
        <v/>
      </c>
      <c r="G319" s="39" t="str">
        <f t="shared" si="113"/>
        <v>0</v>
      </c>
      <c r="H319" s="40" t="str">
        <f t="shared" si="114"/>
        <v/>
      </c>
    </row>
    <row r="320" spans="1:8" s="42" customFormat="1" ht="15" x14ac:dyDescent="0.2">
      <c r="B320" s="46" t="s">
        <v>274</v>
      </c>
      <c r="C320" s="37">
        <v>0</v>
      </c>
      <c r="D320" s="37">
        <v>0</v>
      </c>
      <c r="E320" s="38" t="str">
        <f t="shared" si="111"/>
        <v/>
      </c>
      <c r="F320" s="38" t="str">
        <f t="shared" si="112"/>
        <v/>
      </c>
      <c r="G320" s="39" t="str">
        <f t="shared" si="113"/>
        <v>0</v>
      </c>
      <c r="H320" s="40" t="str">
        <f t="shared" si="114"/>
        <v/>
      </c>
    </row>
    <row r="321" spans="1:8" s="42" customFormat="1" ht="15" x14ac:dyDescent="0.2">
      <c r="A321" s="45" t="s">
        <v>614</v>
      </c>
      <c r="B321" s="46" t="s">
        <v>610</v>
      </c>
      <c r="C321" s="37"/>
      <c r="D321" s="37">
        <v>1</v>
      </c>
      <c r="E321" s="38" t="str">
        <f t="shared" ref="E321:E323" si="115">+IF(C321=0,"",C321/C$161)</f>
        <v/>
      </c>
      <c r="F321" s="38">
        <f t="shared" ref="F321:F323" si="116">+IF(D321=0,"",D321/D$161)</f>
        <v>5.2714812862414342E-4</v>
      </c>
      <c r="G321" s="39" t="str">
        <f t="shared" ref="G321:G323" si="117">+IF(OR(AND(D321=0),(C321=0)),"0",((D321-C321)/C321))</f>
        <v>0</v>
      </c>
      <c r="H321" s="40" t="str">
        <f t="shared" ref="H321:H323" si="118">+IF(OR(AND(E321=""),(G321="")),"",E321*G321)</f>
        <v/>
      </c>
    </row>
    <row r="322" spans="1:8" s="42" customFormat="1" ht="15" x14ac:dyDescent="0.2">
      <c r="A322" s="45" t="s">
        <v>614</v>
      </c>
      <c r="B322" s="46" t="s">
        <v>611</v>
      </c>
      <c r="C322" s="37"/>
      <c r="D322" s="37">
        <v>0</v>
      </c>
      <c r="E322" s="38" t="str">
        <f t="shared" si="115"/>
        <v/>
      </c>
      <c r="F322" s="38" t="str">
        <f t="shared" si="116"/>
        <v/>
      </c>
      <c r="G322" s="39" t="str">
        <f t="shared" si="117"/>
        <v>0</v>
      </c>
      <c r="H322" s="40" t="str">
        <f t="shared" si="118"/>
        <v/>
      </c>
    </row>
    <row r="323" spans="1:8" s="42" customFormat="1" ht="15" x14ac:dyDescent="0.2">
      <c r="A323" s="45" t="s">
        <v>614</v>
      </c>
      <c r="B323" s="46" t="s">
        <v>612</v>
      </c>
      <c r="C323" s="37"/>
      <c r="D323" s="37">
        <v>0</v>
      </c>
      <c r="E323" s="38" t="str">
        <f t="shared" si="115"/>
        <v/>
      </c>
      <c r="F323" s="38" t="str">
        <f t="shared" si="116"/>
        <v/>
      </c>
      <c r="G323" s="39" t="str">
        <f t="shared" si="117"/>
        <v>0</v>
      </c>
      <c r="H323" s="40" t="str">
        <f t="shared" si="118"/>
        <v/>
      </c>
    </row>
    <row r="324" spans="1:8" s="10" customFormat="1" ht="15" x14ac:dyDescent="0.2">
      <c r="B324" s="24"/>
      <c r="E324" s="25"/>
      <c r="F324" s="25"/>
      <c r="G324" s="26"/>
      <c r="H324" s="27"/>
    </row>
    <row r="325" spans="1:8" s="10" customFormat="1" ht="15" x14ac:dyDescent="0.2">
      <c r="B325" s="24"/>
      <c r="E325" s="25"/>
      <c r="F325" s="25"/>
      <c r="G325" s="26"/>
      <c r="H325" s="27"/>
    </row>
    <row r="326" spans="1:8" s="30" customFormat="1" ht="15.75" thickBot="1" x14ac:dyDescent="0.25">
      <c r="B326" s="29"/>
      <c r="C326" s="29"/>
      <c r="D326" s="29"/>
      <c r="E326" s="29"/>
      <c r="F326" s="29"/>
      <c r="H326" s="28"/>
    </row>
    <row r="327" spans="1:8" s="10" customFormat="1" ht="30" customHeight="1" x14ac:dyDescent="0.2">
      <c r="B327" s="68" t="s">
        <v>401</v>
      </c>
      <c r="C327" s="54" t="s">
        <v>402</v>
      </c>
      <c r="D327" s="55"/>
      <c r="E327" s="54" t="s">
        <v>456</v>
      </c>
      <c r="F327" s="55"/>
      <c r="G327" s="56" t="s">
        <v>458</v>
      </c>
      <c r="H327" s="52" t="s">
        <v>377</v>
      </c>
    </row>
    <row r="328" spans="1:8" s="10" customFormat="1" x14ac:dyDescent="0.2">
      <c r="B328" s="68"/>
      <c r="C328" s="35">
        <v>2016</v>
      </c>
      <c r="D328" s="35">
        <v>2017</v>
      </c>
      <c r="E328" s="35">
        <v>2016</v>
      </c>
      <c r="F328" s="35">
        <v>2017</v>
      </c>
      <c r="G328" s="57"/>
      <c r="H328" s="53"/>
    </row>
    <row r="329" spans="1:8" s="10" customFormat="1" x14ac:dyDescent="0.2">
      <c r="B329" s="12" t="s">
        <v>406</v>
      </c>
      <c r="C329" s="13">
        <f>SUM(C330:C546)</f>
        <v>3903</v>
      </c>
      <c r="D329" s="13">
        <f>SUM(D330:D546)</f>
        <v>4561</v>
      </c>
      <c r="E329" s="14">
        <f>+IF(C329=0,"",C329/C$329)</f>
        <v>1</v>
      </c>
      <c r="F329" s="14">
        <f>+IF(D329=0,"",D329/D$329)</f>
        <v>1</v>
      </c>
      <c r="G329" s="15">
        <f>+IF(OR(AND(D329=0),(C329=0)),"0",((D329-C329)/C329))</f>
        <v>0.16858826543684347</v>
      </c>
      <c r="H329" s="15">
        <f>+IF(OR(AND(E329=""),(G329="")),"",E329*G329)</f>
        <v>0.16858826543684347</v>
      </c>
    </row>
    <row r="330" spans="1:8" s="42" customFormat="1" ht="15" x14ac:dyDescent="0.2">
      <c r="B330" s="36" t="s">
        <v>85</v>
      </c>
      <c r="C330" s="37">
        <v>57</v>
      </c>
      <c r="D330" s="37">
        <v>46</v>
      </c>
      <c r="E330" s="38">
        <f>+IF(C330=0,"",C330/C$329)</f>
        <v>1.4604150653343582E-2</v>
      </c>
      <c r="F330" s="38">
        <f>+IF(D330=0,"",D330/D$329)</f>
        <v>1.0085507564130673E-2</v>
      </c>
      <c r="G330" s="39">
        <f>+IF(OR(AND(D330=0),(C330=0)),"0",((D330-C330)/C330))</f>
        <v>-0.19298245614035087</v>
      </c>
      <c r="H330" s="40">
        <f>+IF(OR(AND(E330=""),(G330="")),"",E330*G330)</f>
        <v>-2.8183448629259542E-3</v>
      </c>
    </row>
    <row r="331" spans="1:8" s="42" customFormat="1" ht="15" x14ac:dyDescent="0.2">
      <c r="B331" s="36" t="s">
        <v>97</v>
      </c>
      <c r="C331" s="37">
        <v>15</v>
      </c>
      <c r="D331" s="37">
        <v>363</v>
      </c>
      <c r="E331" s="38">
        <f t="shared" ref="E331:E395" si="119">+IF(C331=0,"",C331/C$329)</f>
        <v>3.843197540353574E-3</v>
      </c>
      <c r="F331" s="38">
        <f t="shared" ref="F331:F395" si="120">+IF(D331=0,"",D331/D$329)</f>
        <v>7.958780969085727E-2</v>
      </c>
      <c r="G331" s="39">
        <f t="shared" ref="G331:G395" si="121">+IF(OR(AND(D331=0),(C331=0)),"0",((D331-C331)/C331))</f>
        <v>23.2</v>
      </c>
      <c r="H331" s="40">
        <f t="shared" ref="H331:H395" si="122">+IF(OR(AND(E331=""),(G331="")),"",E331*G331)</f>
        <v>8.9162182936202913E-2</v>
      </c>
    </row>
    <row r="332" spans="1:8" s="42" customFormat="1" ht="15" x14ac:dyDescent="0.2">
      <c r="B332" s="36" t="s">
        <v>89</v>
      </c>
      <c r="C332" s="37">
        <v>17</v>
      </c>
      <c r="D332" s="37">
        <v>17</v>
      </c>
      <c r="E332" s="38">
        <f t="shared" si="119"/>
        <v>4.3556238790673843E-3</v>
      </c>
      <c r="F332" s="38">
        <f t="shared" si="120"/>
        <v>3.7272527954395965E-3</v>
      </c>
      <c r="G332" s="39">
        <f t="shared" si="121"/>
        <v>0</v>
      </c>
      <c r="H332" s="40">
        <f t="shared" si="122"/>
        <v>0</v>
      </c>
    </row>
    <row r="333" spans="1:8" s="42" customFormat="1" ht="15" x14ac:dyDescent="0.2">
      <c r="B333" s="36" t="s">
        <v>80</v>
      </c>
      <c r="C333" s="37">
        <v>4</v>
      </c>
      <c r="D333" s="37">
        <v>26</v>
      </c>
      <c r="E333" s="38">
        <f t="shared" si="119"/>
        <v>1.0248526774276198E-3</v>
      </c>
      <c r="F333" s="38">
        <f t="shared" si="120"/>
        <v>5.7005042753782067E-3</v>
      </c>
      <c r="G333" s="39">
        <f t="shared" si="121"/>
        <v>5.5</v>
      </c>
      <c r="H333" s="40">
        <f t="shared" si="122"/>
        <v>5.6366897258519084E-3</v>
      </c>
    </row>
    <row r="334" spans="1:8" s="42" customFormat="1" ht="15" x14ac:dyDescent="0.2">
      <c r="B334" s="36" t="s">
        <v>96</v>
      </c>
      <c r="C334" s="37">
        <v>0</v>
      </c>
      <c r="D334" s="37">
        <v>1</v>
      </c>
      <c r="E334" s="38" t="str">
        <f t="shared" si="119"/>
        <v/>
      </c>
      <c r="F334" s="38">
        <f t="shared" si="120"/>
        <v>2.1925016443762334E-4</v>
      </c>
      <c r="G334" s="39" t="str">
        <f t="shared" si="121"/>
        <v>0</v>
      </c>
      <c r="H334" s="40" t="str">
        <f t="shared" si="122"/>
        <v/>
      </c>
    </row>
    <row r="335" spans="1:8" s="42" customFormat="1" ht="15" x14ac:dyDescent="0.2">
      <c r="B335" s="36" t="s">
        <v>95</v>
      </c>
      <c r="C335" s="37">
        <v>1</v>
      </c>
      <c r="D335" s="37">
        <v>0</v>
      </c>
      <c r="E335" s="38">
        <f t="shared" si="119"/>
        <v>2.5621316935690495E-4</v>
      </c>
      <c r="F335" s="38" t="str">
        <f t="shared" si="120"/>
        <v/>
      </c>
      <c r="G335" s="39" t="str">
        <f t="shared" si="121"/>
        <v>0</v>
      </c>
      <c r="H335" s="40">
        <f t="shared" si="122"/>
        <v>0</v>
      </c>
    </row>
    <row r="336" spans="1:8" s="42" customFormat="1" ht="15" x14ac:dyDescent="0.2">
      <c r="B336" s="36" t="s">
        <v>527</v>
      </c>
      <c r="C336" s="37">
        <v>158</v>
      </c>
      <c r="D336" s="37">
        <v>205</v>
      </c>
      <c r="E336" s="38">
        <f t="shared" si="119"/>
        <v>4.0481680758390981E-2</v>
      </c>
      <c r="F336" s="38">
        <f t="shared" si="120"/>
        <v>4.4946283709712785E-2</v>
      </c>
      <c r="G336" s="39">
        <f t="shared" si="121"/>
        <v>0.29746835443037972</v>
      </c>
      <c r="H336" s="40">
        <f t="shared" si="122"/>
        <v>1.2042018959774531E-2</v>
      </c>
    </row>
    <row r="337" spans="2:8" s="42" customFormat="1" ht="15" x14ac:dyDescent="0.2">
      <c r="B337" s="36" t="s">
        <v>93</v>
      </c>
      <c r="C337" s="37">
        <v>18</v>
      </c>
      <c r="D337" s="37">
        <v>16</v>
      </c>
      <c r="E337" s="38">
        <f t="shared" si="119"/>
        <v>4.6118370484242886E-3</v>
      </c>
      <c r="F337" s="38">
        <f t="shared" si="120"/>
        <v>3.5080026310019734E-3</v>
      </c>
      <c r="G337" s="39">
        <f t="shared" si="121"/>
        <v>-0.1111111111111111</v>
      </c>
      <c r="H337" s="40">
        <f t="shared" si="122"/>
        <v>-5.1242633871380978E-4</v>
      </c>
    </row>
    <row r="338" spans="2:8" s="42" customFormat="1" ht="15" x14ac:dyDescent="0.2">
      <c r="B338" s="36" t="s">
        <v>92</v>
      </c>
      <c r="C338" s="37">
        <v>2</v>
      </c>
      <c r="D338" s="37">
        <v>5</v>
      </c>
      <c r="E338" s="38">
        <f t="shared" si="119"/>
        <v>5.1242633871380989E-4</v>
      </c>
      <c r="F338" s="38">
        <f t="shared" si="120"/>
        <v>1.0962508221881166E-3</v>
      </c>
      <c r="G338" s="39">
        <f t="shared" si="121"/>
        <v>1.5</v>
      </c>
      <c r="H338" s="40">
        <f t="shared" si="122"/>
        <v>7.6863950807071484E-4</v>
      </c>
    </row>
    <row r="339" spans="2:8" s="42" customFormat="1" ht="15" x14ac:dyDescent="0.2">
      <c r="B339" s="36" t="s">
        <v>91</v>
      </c>
      <c r="C339" s="37">
        <v>19</v>
      </c>
      <c r="D339" s="37">
        <v>24</v>
      </c>
      <c r="E339" s="38">
        <f t="shared" si="119"/>
        <v>4.8680502177811938E-3</v>
      </c>
      <c r="F339" s="38">
        <f t="shared" si="120"/>
        <v>5.2620039465029597E-3</v>
      </c>
      <c r="G339" s="39">
        <f t="shared" si="121"/>
        <v>0.26315789473684209</v>
      </c>
      <c r="H339" s="40">
        <f t="shared" si="122"/>
        <v>1.2810658467845245E-3</v>
      </c>
    </row>
    <row r="340" spans="2:8" s="42" customFormat="1" ht="15" x14ac:dyDescent="0.2">
      <c r="B340" s="36" t="s">
        <v>275</v>
      </c>
      <c r="C340" s="37">
        <v>14</v>
      </c>
      <c r="D340" s="37">
        <v>24</v>
      </c>
      <c r="E340" s="38">
        <f t="shared" si="119"/>
        <v>3.5869843709966692E-3</v>
      </c>
      <c r="F340" s="38">
        <f t="shared" si="120"/>
        <v>5.2620039465029597E-3</v>
      </c>
      <c r="G340" s="39">
        <f t="shared" si="121"/>
        <v>0.7142857142857143</v>
      </c>
      <c r="H340" s="40">
        <f t="shared" si="122"/>
        <v>2.5621316935690495E-3</v>
      </c>
    </row>
    <row r="341" spans="2:8" s="42" customFormat="1" ht="15" x14ac:dyDescent="0.2">
      <c r="B341" s="36" t="s">
        <v>528</v>
      </c>
      <c r="C341" s="37">
        <v>0</v>
      </c>
      <c r="D341" s="37">
        <v>1</v>
      </c>
      <c r="E341" s="38" t="str">
        <f t="shared" si="119"/>
        <v/>
      </c>
      <c r="F341" s="38">
        <f t="shared" si="120"/>
        <v>2.1925016443762334E-4</v>
      </c>
      <c r="G341" s="39" t="str">
        <f t="shared" si="121"/>
        <v>0</v>
      </c>
      <c r="H341" s="40" t="str">
        <f t="shared" si="122"/>
        <v/>
      </c>
    </row>
    <row r="342" spans="2:8" s="42" customFormat="1" ht="15" x14ac:dyDescent="0.2">
      <c r="B342" s="36" t="s">
        <v>94</v>
      </c>
      <c r="C342" s="37">
        <v>168</v>
      </c>
      <c r="D342" s="37">
        <v>200</v>
      </c>
      <c r="E342" s="38">
        <f t="shared" si="119"/>
        <v>4.3043812451960033E-2</v>
      </c>
      <c r="F342" s="38">
        <f t="shared" si="120"/>
        <v>4.3850032887524669E-2</v>
      </c>
      <c r="G342" s="39">
        <f t="shared" si="121"/>
        <v>0.19047619047619047</v>
      </c>
      <c r="H342" s="40">
        <f t="shared" si="122"/>
        <v>8.1988214194209583E-3</v>
      </c>
    </row>
    <row r="343" spans="2:8" s="42" customFormat="1" ht="15" x14ac:dyDescent="0.2">
      <c r="B343" s="36" t="s">
        <v>84</v>
      </c>
      <c r="C343" s="37">
        <v>60</v>
      </c>
      <c r="D343" s="37">
        <v>99</v>
      </c>
      <c r="E343" s="38">
        <f t="shared" si="119"/>
        <v>1.5372790161414296E-2</v>
      </c>
      <c r="F343" s="38">
        <f t="shared" si="120"/>
        <v>2.1705766279324711E-2</v>
      </c>
      <c r="G343" s="39">
        <f t="shared" si="121"/>
        <v>0.65</v>
      </c>
      <c r="H343" s="40">
        <f t="shared" si="122"/>
        <v>9.9923136049192927E-3</v>
      </c>
    </row>
    <row r="344" spans="2:8" s="42" customFormat="1" ht="15" x14ac:dyDescent="0.2">
      <c r="B344" s="36" t="s">
        <v>81</v>
      </c>
      <c r="C344" s="37">
        <v>0</v>
      </c>
      <c r="D344" s="37">
        <v>0</v>
      </c>
      <c r="E344" s="38" t="str">
        <f t="shared" si="119"/>
        <v/>
      </c>
      <c r="F344" s="38" t="str">
        <f t="shared" si="120"/>
        <v/>
      </c>
      <c r="G344" s="39" t="str">
        <f t="shared" si="121"/>
        <v>0</v>
      </c>
      <c r="H344" s="40" t="str">
        <f t="shared" si="122"/>
        <v/>
      </c>
    </row>
    <row r="345" spans="2:8" s="42" customFormat="1" ht="15" x14ac:dyDescent="0.2">
      <c r="B345" s="36" t="s">
        <v>90</v>
      </c>
      <c r="C345" s="37">
        <v>71</v>
      </c>
      <c r="D345" s="37">
        <v>49</v>
      </c>
      <c r="E345" s="38">
        <f t="shared" si="119"/>
        <v>1.8191135024340253E-2</v>
      </c>
      <c r="F345" s="38">
        <f t="shared" si="120"/>
        <v>1.0743258057443543E-2</v>
      </c>
      <c r="G345" s="39">
        <f t="shared" si="121"/>
        <v>-0.30985915492957744</v>
      </c>
      <c r="H345" s="40">
        <f t="shared" si="122"/>
        <v>-5.6366897258519092E-3</v>
      </c>
    </row>
    <row r="346" spans="2:8" s="42" customFormat="1" ht="15" x14ac:dyDescent="0.2">
      <c r="B346" s="36" t="s">
        <v>87</v>
      </c>
      <c r="C346" s="37">
        <v>9</v>
      </c>
      <c r="D346" s="37">
        <v>89</v>
      </c>
      <c r="E346" s="38">
        <f t="shared" si="119"/>
        <v>2.3059185242121443E-3</v>
      </c>
      <c r="F346" s="38">
        <f t="shared" si="120"/>
        <v>1.9513264634948475E-2</v>
      </c>
      <c r="G346" s="39">
        <f t="shared" si="121"/>
        <v>8.8888888888888893</v>
      </c>
      <c r="H346" s="40">
        <f t="shared" si="122"/>
        <v>2.0497053548552396E-2</v>
      </c>
    </row>
    <row r="347" spans="2:8" s="42" customFormat="1" ht="15" x14ac:dyDescent="0.2">
      <c r="B347" s="36" t="s">
        <v>82</v>
      </c>
      <c r="C347" s="37">
        <v>2</v>
      </c>
      <c r="D347" s="37">
        <v>0</v>
      </c>
      <c r="E347" s="38">
        <f t="shared" si="119"/>
        <v>5.1242633871380989E-4</v>
      </c>
      <c r="F347" s="38" t="str">
        <f t="shared" si="120"/>
        <v/>
      </c>
      <c r="G347" s="39" t="str">
        <f t="shared" si="121"/>
        <v>0</v>
      </c>
      <c r="H347" s="40">
        <f t="shared" si="122"/>
        <v>0</v>
      </c>
    </row>
    <row r="348" spans="2:8" s="42" customFormat="1" ht="15" x14ac:dyDescent="0.2">
      <c r="B348" s="36" t="s">
        <v>276</v>
      </c>
      <c r="C348" s="37">
        <v>0</v>
      </c>
      <c r="D348" s="37">
        <v>0</v>
      </c>
      <c r="E348" s="38" t="str">
        <f t="shared" si="119"/>
        <v/>
      </c>
      <c r="F348" s="38" t="str">
        <f t="shared" si="120"/>
        <v/>
      </c>
      <c r="G348" s="39" t="str">
        <f t="shared" si="121"/>
        <v>0</v>
      </c>
      <c r="H348" s="40" t="str">
        <f t="shared" si="122"/>
        <v/>
      </c>
    </row>
    <row r="349" spans="2:8" s="42" customFormat="1" ht="15" x14ac:dyDescent="0.2">
      <c r="B349" s="36" t="s">
        <v>277</v>
      </c>
      <c r="C349" s="37">
        <v>124</v>
      </c>
      <c r="D349" s="37">
        <v>422</v>
      </c>
      <c r="E349" s="38">
        <f t="shared" si="119"/>
        <v>3.1770433000256212E-2</v>
      </c>
      <c r="F349" s="38">
        <f t="shared" si="120"/>
        <v>9.2523569392677044E-2</v>
      </c>
      <c r="G349" s="39">
        <f t="shared" si="121"/>
        <v>2.403225806451613</v>
      </c>
      <c r="H349" s="40">
        <f t="shared" si="122"/>
        <v>7.6351524468357676E-2</v>
      </c>
    </row>
    <row r="350" spans="2:8" s="42" customFormat="1" ht="15" x14ac:dyDescent="0.2">
      <c r="B350" s="36" t="s">
        <v>278</v>
      </c>
      <c r="C350" s="37">
        <v>34</v>
      </c>
      <c r="D350" s="37">
        <v>3</v>
      </c>
      <c r="E350" s="38">
        <f t="shared" si="119"/>
        <v>8.7112477581347686E-3</v>
      </c>
      <c r="F350" s="38">
        <f t="shared" si="120"/>
        <v>6.5775049331286996E-4</v>
      </c>
      <c r="G350" s="39">
        <f t="shared" si="121"/>
        <v>-0.91176470588235292</v>
      </c>
      <c r="H350" s="40">
        <f t="shared" si="122"/>
        <v>-7.9426082500640531E-3</v>
      </c>
    </row>
    <row r="351" spans="2:8" s="42" customFormat="1" ht="15" x14ac:dyDescent="0.2">
      <c r="B351" s="36" t="s">
        <v>86</v>
      </c>
      <c r="C351" s="37">
        <v>1</v>
      </c>
      <c r="D351" s="37">
        <v>0</v>
      </c>
      <c r="E351" s="38">
        <f t="shared" si="119"/>
        <v>2.5621316935690495E-4</v>
      </c>
      <c r="F351" s="38" t="str">
        <f t="shared" si="120"/>
        <v/>
      </c>
      <c r="G351" s="39" t="str">
        <f t="shared" si="121"/>
        <v>0</v>
      </c>
      <c r="H351" s="40">
        <f t="shared" si="122"/>
        <v>0</v>
      </c>
    </row>
    <row r="352" spans="2:8" s="42" customFormat="1" ht="15" x14ac:dyDescent="0.2">
      <c r="B352" s="36" t="s">
        <v>88</v>
      </c>
      <c r="C352" s="37">
        <v>34</v>
      </c>
      <c r="D352" s="37">
        <v>24</v>
      </c>
      <c r="E352" s="38">
        <f t="shared" si="119"/>
        <v>8.7112477581347686E-3</v>
      </c>
      <c r="F352" s="38">
        <f t="shared" si="120"/>
        <v>5.2620039465029597E-3</v>
      </c>
      <c r="G352" s="39">
        <f t="shared" si="121"/>
        <v>-0.29411764705882354</v>
      </c>
      <c r="H352" s="40">
        <f t="shared" si="122"/>
        <v>-2.5621316935690495E-3</v>
      </c>
    </row>
    <row r="353" spans="2:8" s="42" customFormat="1" ht="15" x14ac:dyDescent="0.2">
      <c r="B353" s="36" t="s">
        <v>279</v>
      </c>
      <c r="C353" s="37">
        <v>364</v>
      </c>
      <c r="D353" s="37">
        <v>181</v>
      </c>
      <c r="E353" s="38">
        <f t="shared" si="119"/>
        <v>9.3261593645913396E-2</v>
      </c>
      <c r="F353" s="38">
        <f t="shared" si="120"/>
        <v>3.9684279763209825E-2</v>
      </c>
      <c r="G353" s="39">
        <f t="shared" si="121"/>
        <v>-0.50274725274725274</v>
      </c>
      <c r="H353" s="40">
        <f t="shared" si="122"/>
        <v>-4.68870099923136E-2</v>
      </c>
    </row>
    <row r="354" spans="2:8" s="42" customFormat="1" ht="15" x14ac:dyDescent="0.2">
      <c r="B354" s="36" t="s">
        <v>99</v>
      </c>
      <c r="C354" s="37">
        <v>16</v>
      </c>
      <c r="D354" s="37">
        <v>17</v>
      </c>
      <c r="E354" s="38">
        <f t="shared" si="119"/>
        <v>4.0994107097104791E-3</v>
      </c>
      <c r="F354" s="38">
        <f t="shared" si="120"/>
        <v>3.7272527954395965E-3</v>
      </c>
      <c r="G354" s="39">
        <f t="shared" si="121"/>
        <v>6.25E-2</v>
      </c>
      <c r="H354" s="40">
        <f t="shared" si="122"/>
        <v>2.5621316935690495E-4</v>
      </c>
    </row>
    <row r="355" spans="2:8" s="42" customFormat="1" ht="15" x14ac:dyDescent="0.2">
      <c r="B355" s="36" t="s">
        <v>98</v>
      </c>
      <c r="C355" s="37">
        <v>0</v>
      </c>
      <c r="D355" s="37">
        <v>1</v>
      </c>
      <c r="E355" s="38" t="str">
        <f t="shared" si="119"/>
        <v/>
      </c>
      <c r="F355" s="38">
        <f t="shared" si="120"/>
        <v>2.1925016443762334E-4</v>
      </c>
      <c r="G355" s="39" t="str">
        <f t="shared" si="121"/>
        <v>0</v>
      </c>
      <c r="H355" s="40" t="str">
        <f t="shared" si="122"/>
        <v/>
      </c>
    </row>
    <row r="356" spans="2:8" s="42" customFormat="1" ht="15" x14ac:dyDescent="0.2">
      <c r="B356" s="36" t="s">
        <v>83</v>
      </c>
      <c r="C356" s="37">
        <v>0</v>
      </c>
      <c r="D356" s="37">
        <v>42</v>
      </c>
      <c r="E356" s="38" t="str">
        <f t="shared" si="119"/>
        <v/>
      </c>
      <c r="F356" s="38">
        <f t="shared" si="120"/>
        <v>9.2085069063801792E-3</v>
      </c>
      <c r="G356" s="39" t="str">
        <f t="shared" si="121"/>
        <v>0</v>
      </c>
      <c r="H356" s="40" t="str">
        <f t="shared" si="122"/>
        <v/>
      </c>
    </row>
    <row r="357" spans="2:8" s="42" customFormat="1" ht="15" x14ac:dyDescent="0.2">
      <c r="B357" s="36" t="s">
        <v>280</v>
      </c>
      <c r="C357" s="37">
        <v>2</v>
      </c>
      <c r="D357" s="37">
        <v>1</v>
      </c>
      <c r="E357" s="38">
        <f t="shared" si="119"/>
        <v>5.1242633871380989E-4</v>
      </c>
      <c r="F357" s="38">
        <f t="shared" si="120"/>
        <v>2.1925016443762334E-4</v>
      </c>
      <c r="G357" s="39">
        <f t="shared" si="121"/>
        <v>-0.5</v>
      </c>
      <c r="H357" s="40">
        <f t="shared" si="122"/>
        <v>-2.5621316935690495E-4</v>
      </c>
    </row>
    <row r="358" spans="2:8" s="42" customFormat="1" ht="15" x14ac:dyDescent="0.2">
      <c r="B358" s="36" t="s">
        <v>371</v>
      </c>
      <c r="C358" s="37">
        <v>0</v>
      </c>
      <c r="D358" s="37">
        <v>2</v>
      </c>
      <c r="E358" s="38" t="str">
        <f t="shared" si="119"/>
        <v/>
      </c>
      <c r="F358" s="38">
        <f t="shared" si="120"/>
        <v>4.3850032887524668E-4</v>
      </c>
      <c r="G358" s="39" t="str">
        <f t="shared" si="121"/>
        <v>0</v>
      </c>
      <c r="H358" s="40" t="str">
        <f t="shared" si="122"/>
        <v/>
      </c>
    </row>
    <row r="359" spans="2:8" s="42" customFormat="1" ht="15" x14ac:dyDescent="0.2">
      <c r="B359" s="36" t="s">
        <v>372</v>
      </c>
      <c r="C359" s="37">
        <v>6</v>
      </c>
      <c r="D359" s="37">
        <v>4</v>
      </c>
      <c r="E359" s="38">
        <f t="shared" si="119"/>
        <v>1.5372790161414297E-3</v>
      </c>
      <c r="F359" s="38">
        <f t="shared" si="120"/>
        <v>8.7700065775049335E-4</v>
      </c>
      <c r="G359" s="39">
        <f t="shared" si="121"/>
        <v>-0.33333333333333331</v>
      </c>
      <c r="H359" s="40">
        <f t="shared" si="122"/>
        <v>-5.1242633871380989E-4</v>
      </c>
    </row>
    <row r="360" spans="2:8" s="42" customFormat="1" ht="15" x14ac:dyDescent="0.2">
      <c r="B360" s="36" t="s">
        <v>529</v>
      </c>
      <c r="C360" s="37">
        <v>4</v>
      </c>
      <c r="D360" s="37">
        <v>0</v>
      </c>
      <c r="E360" s="38">
        <f t="shared" si="119"/>
        <v>1.0248526774276198E-3</v>
      </c>
      <c r="F360" s="38" t="str">
        <f t="shared" si="120"/>
        <v/>
      </c>
      <c r="G360" s="39" t="str">
        <f t="shared" si="121"/>
        <v>0</v>
      </c>
      <c r="H360" s="40">
        <f t="shared" si="122"/>
        <v>0</v>
      </c>
    </row>
    <row r="361" spans="2:8" s="42" customFormat="1" ht="15" x14ac:dyDescent="0.2">
      <c r="B361" s="36" t="s">
        <v>530</v>
      </c>
      <c r="C361" s="37">
        <v>144</v>
      </c>
      <c r="D361" s="37">
        <v>51</v>
      </c>
      <c r="E361" s="38">
        <f t="shared" si="119"/>
        <v>3.6894696387394309E-2</v>
      </c>
      <c r="F361" s="38">
        <f t="shared" si="120"/>
        <v>1.1181758386318789E-2</v>
      </c>
      <c r="G361" s="39">
        <f t="shared" si="121"/>
        <v>-0.64583333333333337</v>
      </c>
      <c r="H361" s="40">
        <f t="shared" si="122"/>
        <v>-2.3827824750192159E-2</v>
      </c>
    </row>
    <row r="362" spans="2:8" s="42" customFormat="1" ht="15" x14ac:dyDescent="0.2">
      <c r="B362" s="36" t="s">
        <v>531</v>
      </c>
      <c r="C362" s="37">
        <v>0</v>
      </c>
      <c r="D362" s="37">
        <v>1</v>
      </c>
      <c r="E362" s="38" t="str">
        <f t="shared" si="119"/>
        <v/>
      </c>
      <c r="F362" s="38">
        <f t="shared" si="120"/>
        <v>2.1925016443762334E-4</v>
      </c>
      <c r="G362" s="39" t="str">
        <f t="shared" si="121"/>
        <v>0</v>
      </c>
      <c r="H362" s="40" t="str">
        <f t="shared" si="122"/>
        <v/>
      </c>
    </row>
    <row r="363" spans="2:8" s="42" customFormat="1" ht="15" x14ac:dyDescent="0.2">
      <c r="B363" s="36" t="s">
        <v>532</v>
      </c>
      <c r="C363" s="37">
        <v>1</v>
      </c>
      <c r="D363" s="37">
        <v>2</v>
      </c>
      <c r="E363" s="38">
        <f t="shared" si="119"/>
        <v>2.5621316935690495E-4</v>
      </c>
      <c r="F363" s="38">
        <f t="shared" si="120"/>
        <v>4.3850032887524668E-4</v>
      </c>
      <c r="G363" s="39">
        <f t="shared" si="121"/>
        <v>1</v>
      </c>
      <c r="H363" s="40">
        <f t="shared" si="122"/>
        <v>2.5621316935690495E-4</v>
      </c>
    </row>
    <row r="364" spans="2:8" s="42" customFormat="1" ht="15" x14ac:dyDescent="0.2">
      <c r="B364" s="36" t="s">
        <v>281</v>
      </c>
      <c r="C364" s="37">
        <v>2</v>
      </c>
      <c r="D364" s="37">
        <v>2</v>
      </c>
      <c r="E364" s="38">
        <f t="shared" si="119"/>
        <v>5.1242633871380989E-4</v>
      </c>
      <c r="F364" s="38">
        <f t="shared" si="120"/>
        <v>4.3850032887524668E-4</v>
      </c>
      <c r="G364" s="39">
        <f t="shared" si="121"/>
        <v>0</v>
      </c>
      <c r="H364" s="40">
        <f t="shared" si="122"/>
        <v>0</v>
      </c>
    </row>
    <row r="365" spans="2:8" s="42" customFormat="1" ht="15" x14ac:dyDescent="0.2">
      <c r="B365" s="36" t="s">
        <v>282</v>
      </c>
      <c r="C365" s="37">
        <v>9</v>
      </c>
      <c r="D365" s="37">
        <v>22</v>
      </c>
      <c r="E365" s="38">
        <f t="shared" si="119"/>
        <v>2.3059185242121443E-3</v>
      </c>
      <c r="F365" s="38">
        <f t="shared" si="120"/>
        <v>4.8235036176277135E-3</v>
      </c>
      <c r="G365" s="39">
        <f t="shared" si="121"/>
        <v>1.4444444444444444</v>
      </c>
      <c r="H365" s="40">
        <f t="shared" si="122"/>
        <v>3.3307712016397641E-3</v>
      </c>
    </row>
    <row r="366" spans="2:8" s="42" customFormat="1" ht="15" x14ac:dyDescent="0.2">
      <c r="B366" s="36" t="s">
        <v>533</v>
      </c>
      <c r="C366" s="37">
        <v>0</v>
      </c>
      <c r="D366" s="37">
        <v>0</v>
      </c>
      <c r="E366" s="38" t="str">
        <f t="shared" si="119"/>
        <v/>
      </c>
      <c r="F366" s="38" t="str">
        <f t="shared" si="120"/>
        <v/>
      </c>
      <c r="G366" s="39" t="str">
        <f t="shared" si="121"/>
        <v>0</v>
      </c>
      <c r="H366" s="40" t="str">
        <f t="shared" si="122"/>
        <v/>
      </c>
    </row>
    <row r="367" spans="2:8" s="42" customFormat="1" ht="15" x14ac:dyDescent="0.2">
      <c r="B367" s="36" t="s">
        <v>534</v>
      </c>
      <c r="C367" s="37">
        <v>310</v>
      </c>
      <c r="D367" s="37">
        <v>361</v>
      </c>
      <c r="E367" s="38">
        <f t="shared" si="119"/>
        <v>7.9426082500640538E-2</v>
      </c>
      <c r="F367" s="38">
        <f t="shared" si="120"/>
        <v>7.9149309361982015E-2</v>
      </c>
      <c r="G367" s="39">
        <f t="shared" si="121"/>
        <v>0.16451612903225807</v>
      </c>
      <c r="H367" s="40">
        <f t="shared" si="122"/>
        <v>1.3066871637202153E-2</v>
      </c>
    </row>
    <row r="368" spans="2:8" s="42" customFormat="1" ht="15" x14ac:dyDescent="0.2">
      <c r="B368" s="36" t="s">
        <v>108</v>
      </c>
      <c r="C368" s="37">
        <v>37</v>
      </c>
      <c r="D368" s="37">
        <v>44</v>
      </c>
      <c r="E368" s="38">
        <f t="shared" si="119"/>
        <v>9.4798872662054823E-3</v>
      </c>
      <c r="F368" s="38">
        <f t="shared" si="120"/>
        <v>9.6470072352554271E-3</v>
      </c>
      <c r="G368" s="39">
        <f t="shared" si="121"/>
        <v>0.1891891891891892</v>
      </c>
      <c r="H368" s="40">
        <f t="shared" si="122"/>
        <v>1.7934921854983346E-3</v>
      </c>
    </row>
    <row r="369" spans="1:8" s="42" customFormat="1" ht="15" x14ac:dyDescent="0.2">
      <c r="B369" s="36" t="s">
        <v>101</v>
      </c>
      <c r="C369" s="37">
        <v>642</v>
      </c>
      <c r="D369" s="37">
        <v>198</v>
      </c>
      <c r="E369" s="38">
        <f t="shared" si="119"/>
        <v>0.16448885472713298</v>
      </c>
      <c r="F369" s="38">
        <f t="shared" si="120"/>
        <v>4.3411532558649421E-2</v>
      </c>
      <c r="G369" s="39">
        <f t="shared" si="121"/>
        <v>-0.69158878504672894</v>
      </c>
      <c r="H369" s="40">
        <f t="shared" si="122"/>
        <v>-0.1137586471944658</v>
      </c>
    </row>
    <row r="370" spans="1:8" s="42" customFormat="1" ht="15" x14ac:dyDescent="0.2">
      <c r="B370" s="36" t="s">
        <v>107</v>
      </c>
      <c r="C370" s="37">
        <v>64</v>
      </c>
      <c r="D370" s="37">
        <v>65</v>
      </c>
      <c r="E370" s="38">
        <f t="shared" si="119"/>
        <v>1.6397642838841917E-2</v>
      </c>
      <c r="F370" s="38">
        <f t="shared" si="120"/>
        <v>1.4251260688445516E-2</v>
      </c>
      <c r="G370" s="39">
        <f t="shared" si="121"/>
        <v>1.5625E-2</v>
      </c>
      <c r="H370" s="40">
        <f t="shared" si="122"/>
        <v>2.5621316935690495E-4</v>
      </c>
    </row>
    <row r="371" spans="1:8" s="42" customFormat="1" ht="15" x14ac:dyDescent="0.2">
      <c r="B371" s="36" t="s">
        <v>110</v>
      </c>
      <c r="C371" s="37">
        <v>0</v>
      </c>
      <c r="D371" s="37">
        <v>0</v>
      </c>
      <c r="E371" s="38" t="str">
        <f t="shared" si="119"/>
        <v/>
      </c>
      <c r="F371" s="38" t="str">
        <f t="shared" si="120"/>
        <v/>
      </c>
      <c r="G371" s="39" t="str">
        <f t="shared" si="121"/>
        <v>0</v>
      </c>
      <c r="H371" s="40" t="str">
        <f t="shared" si="122"/>
        <v/>
      </c>
    </row>
    <row r="372" spans="1:8" s="42" customFormat="1" ht="15" x14ac:dyDescent="0.2">
      <c r="B372" s="36" t="s">
        <v>111</v>
      </c>
      <c r="C372" s="37">
        <v>1</v>
      </c>
      <c r="D372" s="37">
        <v>3</v>
      </c>
      <c r="E372" s="38">
        <f t="shared" si="119"/>
        <v>2.5621316935690495E-4</v>
      </c>
      <c r="F372" s="38">
        <f t="shared" si="120"/>
        <v>6.5775049331286996E-4</v>
      </c>
      <c r="G372" s="39">
        <f t="shared" si="121"/>
        <v>2</v>
      </c>
      <c r="H372" s="40">
        <f t="shared" si="122"/>
        <v>5.1242633871380989E-4</v>
      </c>
    </row>
    <row r="373" spans="1:8" s="42" customFormat="1" ht="30" x14ac:dyDescent="0.2">
      <c r="B373" s="36" t="s">
        <v>283</v>
      </c>
      <c r="C373" s="37">
        <v>0</v>
      </c>
      <c r="D373" s="37">
        <v>4</v>
      </c>
      <c r="E373" s="38" t="str">
        <f t="shared" si="119"/>
        <v/>
      </c>
      <c r="F373" s="38">
        <f t="shared" si="120"/>
        <v>8.7700065775049335E-4</v>
      </c>
      <c r="G373" s="39" t="str">
        <f t="shared" si="121"/>
        <v>0</v>
      </c>
      <c r="H373" s="40" t="str">
        <f t="shared" si="122"/>
        <v/>
      </c>
    </row>
    <row r="374" spans="1:8" s="42" customFormat="1" ht="15" x14ac:dyDescent="0.2">
      <c r="B374" s="36" t="s">
        <v>284</v>
      </c>
      <c r="C374" s="37">
        <v>1</v>
      </c>
      <c r="D374" s="37">
        <v>0</v>
      </c>
      <c r="E374" s="38">
        <f t="shared" si="119"/>
        <v>2.5621316935690495E-4</v>
      </c>
      <c r="F374" s="38" t="str">
        <f t="shared" si="120"/>
        <v/>
      </c>
      <c r="G374" s="39" t="str">
        <f t="shared" si="121"/>
        <v>0</v>
      </c>
      <c r="H374" s="40">
        <f t="shared" si="122"/>
        <v>0</v>
      </c>
    </row>
    <row r="375" spans="1:8" s="42" customFormat="1" ht="15" x14ac:dyDescent="0.2">
      <c r="B375" s="36" t="s">
        <v>285</v>
      </c>
      <c r="C375" s="37">
        <v>1</v>
      </c>
      <c r="D375" s="37">
        <v>1</v>
      </c>
      <c r="E375" s="38">
        <f t="shared" si="119"/>
        <v>2.5621316935690495E-4</v>
      </c>
      <c r="F375" s="38">
        <f t="shared" si="120"/>
        <v>2.1925016443762334E-4</v>
      </c>
      <c r="G375" s="39">
        <f t="shared" si="121"/>
        <v>0</v>
      </c>
      <c r="H375" s="40">
        <f t="shared" si="122"/>
        <v>0</v>
      </c>
    </row>
    <row r="376" spans="1:8" s="42" customFormat="1" ht="15" x14ac:dyDescent="0.2">
      <c r="B376" s="36" t="s">
        <v>100</v>
      </c>
      <c r="C376" s="37">
        <v>2</v>
      </c>
      <c r="D376" s="37">
        <v>6</v>
      </c>
      <c r="E376" s="38">
        <f t="shared" si="119"/>
        <v>5.1242633871380989E-4</v>
      </c>
      <c r="F376" s="38">
        <f t="shared" si="120"/>
        <v>1.3155009866257399E-3</v>
      </c>
      <c r="G376" s="39">
        <f t="shared" si="121"/>
        <v>2</v>
      </c>
      <c r="H376" s="40">
        <f t="shared" si="122"/>
        <v>1.0248526774276198E-3</v>
      </c>
    </row>
    <row r="377" spans="1:8" s="42" customFormat="1" ht="15" x14ac:dyDescent="0.2">
      <c r="B377" s="36" t="s">
        <v>286</v>
      </c>
      <c r="C377" s="37">
        <v>3</v>
      </c>
      <c r="D377" s="37">
        <v>0</v>
      </c>
      <c r="E377" s="38">
        <f t="shared" si="119"/>
        <v>7.6863950807071484E-4</v>
      </c>
      <c r="F377" s="38" t="str">
        <f t="shared" si="120"/>
        <v/>
      </c>
      <c r="G377" s="39" t="str">
        <f t="shared" si="121"/>
        <v>0</v>
      </c>
      <c r="H377" s="40">
        <f t="shared" si="122"/>
        <v>0</v>
      </c>
    </row>
    <row r="378" spans="1:8" s="42" customFormat="1" ht="15" x14ac:dyDescent="0.2">
      <c r="B378" s="36" t="s">
        <v>535</v>
      </c>
      <c r="C378" s="37">
        <v>2</v>
      </c>
      <c r="D378" s="37">
        <v>1</v>
      </c>
      <c r="E378" s="38">
        <f t="shared" si="119"/>
        <v>5.1242633871380989E-4</v>
      </c>
      <c r="F378" s="38">
        <f t="shared" si="120"/>
        <v>2.1925016443762334E-4</v>
      </c>
      <c r="G378" s="39">
        <f t="shared" si="121"/>
        <v>-0.5</v>
      </c>
      <c r="H378" s="40">
        <f t="shared" si="122"/>
        <v>-2.5621316935690495E-4</v>
      </c>
    </row>
    <row r="379" spans="1:8" s="42" customFormat="1" ht="15" x14ac:dyDescent="0.2">
      <c r="B379" s="36" t="s">
        <v>109</v>
      </c>
      <c r="C379" s="37">
        <v>18</v>
      </c>
      <c r="D379" s="37">
        <v>10</v>
      </c>
      <c r="E379" s="38">
        <f t="shared" si="119"/>
        <v>4.6118370484242886E-3</v>
      </c>
      <c r="F379" s="38">
        <f t="shared" si="120"/>
        <v>2.1925016443762333E-3</v>
      </c>
      <c r="G379" s="39">
        <f t="shared" si="121"/>
        <v>-0.44444444444444442</v>
      </c>
      <c r="H379" s="40">
        <f t="shared" si="122"/>
        <v>-2.0497053548552391E-3</v>
      </c>
    </row>
    <row r="380" spans="1:8" s="42" customFormat="1" ht="15" x14ac:dyDescent="0.2">
      <c r="B380" s="36" t="s">
        <v>287</v>
      </c>
      <c r="C380" s="37">
        <v>80</v>
      </c>
      <c r="D380" s="37">
        <v>43</v>
      </c>
      <c r="E380" s="38">
        <f t="shared" si="119"/>
        <v>2.0497053548552396E-2</v>
      </c>
      <c r="F380" s="38">
        <f t="shared" si="120"/>
        <v>9.4277570708178032E-3</v>
      </c>
      <c r="G380" s="39">
        <f t="shared" si="121"/>
        <v>-0.46250000000000002</v>
      </c>
      <c r="H380" s="40">
        <f t="shared" si="122"/>
        <v>-9.4798872662054841E-3</v>
      </c>
    </row>
    <row r="381" spans="1:8" s="42" customFormat="1" ht="15" x14ac:dyDescent="0.2">
      <c r="B381" s="36" t="s">
        <v>536</v>
      </c>
      <c r="C381" s="37">
        <v>6</v>
      </c>
      <c r="D381" s="37">
        <v>3</v>
      </c>
      <c r="E381" s="38">
        <f t="shared" si="119"/>
        <v>1.5372790161414297E-3</v>
      </c>
      <c r="F381" s="38">
        <f t="shared" si="120"/>
        <v>6.5775049331286996E-4</v>
      </c>
      <c r="G381" s="39">
        <f t="shared" si="121"/>
        <v>-0.5</v>
      </c>
      <c r="H381" s="40">
        <f t="shared" si="122"/>
        <v>-7.6863950807071484E-4</v>
      </c>
    </row>
    <row r="382" spans="1:8" s="42" customFormat="1" ht="15" x14ac:dyDescent="0.2">
      <c r="B382" s="36" t="s">
        <v>103</v>
      </c>
      <c r="C382" s="37">
        <v>32</v>
      </c>
      <c r="D382" s="37">
        <v>16</v>
      </c>
      <c r="E382" s="38">
        <f t="shared" si="119"/>
        <v>8.1988214194209583E-3</v>
      </c>
      <c r="F382" s="38">
        <f t="shared" si="120"/>
        <v>3.5080026310019734E-3</v>
      </c>
      <c r="G382" s="39">
        <f t="shared" si="121"/>
        <v>-0.5</v>
      </c>
      <c r="H382" s="40">
        <f t="shared" si="122"/>
        <v>-4.0994107097104791E-3</v>
      </c>
    </row>
    <row r="383" spans="1:8" s="42" customFormat="1" ht="15" x14ac:dyDescent="0.2">
      <c r="A383" s="45" t="s">
        <v>614</v>
      </c>
      <c r="B383" s="36" t="s">
        <v>593</v>
      </c>
      <c r="C383" s="37"/>
      <c r="D383" s="37">
        <v>1</v>
      </c>
      <c r="E383" s="38" t="str">
        <f t="shared" ref="E383" si="123">+IF(C383=0,"",C383/C$329)</f>
        <v/>
      </c>
      <c r="F383" s="38">
        <f t="shared" ref="F383" si="124">+IF(D383=0,"",D383/D$329)</f>
        <v>2.1925016443762334E-4</v>
      </c>
      <c r="G383" s="39" t="str">
        <f t="shared" ref="G383" si="125">+IF(OR(AND(D383=0),(C383=0)),"0",((D383-C383)/C383))</f>
        <v>0</v>
      </c>
      <c r="H383" s="40" t="str">
        <f t="shared" ref="H383" si="126">+IF(OR(AND(E383=""),(G383="")),"",E383*G383)</f>
        <v/>
      </c>
    </row>
    <row r="384" spans="1:8" s="42" customFormat="1" ht="15" x14ac:dyDescent="0.2">
      <c r="B384" s="36" t="s">
        <v>288</v>
      </c>
      <c r="C384" s="37">
        <v>0</v>
      </c>
      <c r="D384" s="37">
        <v>1</v>
      </c>
      <c r="E384" s="38" t="str">
        <f t="shared" si="119"/>
        <v/>
      </c>
      <c r="F384" s="38">
        <f t="shared" si="120"/>
        <v>2.1925016443762334E-4</v>
      </c>
      <c r="G384" s="39" t="str">
        <f t="shared" si="121"/>
        <v>0</v>
      </c>
      <c r="H384" s="40" t="str">
        <f t="shared" si="122"/>
        <v/>
      </c>
    </row>
    <row r="385" spans="1:8" s="42" customFormat="1" ht="15" x14ac:dyDescent="0.2">
      <c r="B385" s="36" t="s">
        <v>289</v>
      </c>
      <c r="C385" s="37">
        <v>1</v>
      </c>
      <c r="D385" s="37">
        <v>0</v>
      </c>
      <c r="E385" s="38">
        <f t="shared" si="119"/>
        <v>2.5621316935690495E-4</v>
      </c>
      <c r="F385" s="38" t="str">
        <f t="shared" si="120"/>
        <v/>
      </c>
      <c r="G385" s="39" t="str">
        <f t="shared" si="121"/>
        <v>0</v>
      </c>
      <c r="H385" s="40">
        <f t="shared" si="122"/>
        <v>0</v>
      </c>
    </row>
    <row r="386" spans="1:8" s="42" customFormat="1" ht="15" x14ac:dyDescent="0.2">
      <c r="B386" s="36" t="s">
        <v>537</v>
      </c>
      <c r="C386" s="37">
        <v>1</v>
      </c>
      <c r="D386" s="37">
        <v>0</v>
      </c>
      <c r="E386" s="38">
        <f t="shared" si="119"/>
        <v>2.5621316935690495E-4</v>
      </c>
      <c r="F386" s="38" t="str">
        <f t="shared" si="120"/>
        <v/>
      </c>
      <c r="G386" s="39" t="str">
        <f t="shared" si="121"/>
        <v>0</v>
      </c>
      <c r="H386" s="40">
        <f t="shared" si="122"/>
        <v>0</v>
      </c>
    </row>
    <row r="387" spans="1:8" s="42" customFormat="1" ht="15" x14ac:dyDescent="0.2">
      <c r="B387" s="36" t="s">
        <v>102</v>
      </c>
      <c r="C387" s="37">
        <v>0</v>
      </c>
      <c r="D387" s="37">
        <v>0</v>
      </c>
      <c r="E387" s="38" t="str">
        <f t="shared" si="119"/>
        <v/>
      </c>
      <c r="F387" s="38" t="str">
        <f t="shared" si="120"/>
        <v/>
      </c>
      <c r="G387" s="39" t="str">
        <f t="shared" si="121"/>
        <v>0</v>
      </c>
      <c r="H387" s="40" t="str">
        <f t="shared" si="122"/>
        <v/>
      </c>
    </row>
    <row r="388" spans="1:8" s="42" customFormat="1" ht="15" x14ac:dyDescent="0.2">
      <c r="B388" s="36" t="s">
        <v>290</v>
      </c>
      <c r="C388" s="37">
        <v>0</v>
      </c>
      <c r="D388" s="37">
        <v>2</v>
      </c>
      <c r="E388" s="38" t="str">
        <f t="shared" si="119"/>
        <v/>
      </c>
      <c r="F388" s="38">
        <f t="shared" si="120"/>
        <v>4.3850032887524668E-4</v>
      </c>
      <c r="G388" s="39" t="str">
        <f t="shared" si="121"/>
        <v>0</v>
      </c>
      <c r="H388" s="40" t="str">
        <f t="shared" si="122"/>
        <v/>
      </c>
    </row>
    <row r="389" spans="1:8" s="42" customFormat="1" ht="15" x14ac:dyDescent="0.2">
      <c r="B389" s="36" t="s">
        <v>106</v>
      </c>
      <c r="C389" s="37">
        <v>0</v>
      </c>
      <c r="D389" s="37">
        <v>1</v>
      </c>
      <c r="E389" s="38" t="str">
        <f t="shared" si="119"/>
        <v/>
      </c>
      <c r="F389" s="38">
        <f t="shared" si="120"/>
        <v>2.1925016443762334E-4</v>
      </c>
      <c r="G389" s="39" t="str">
        <f t="shared" si="121"/>
        <v>0</v>
      </c>
      <c r="H389" s="40" t="str">
        <f t="shared" si="122"/>
        <v/>
      </c>
    </row>
    <row r="390" spans="1:8" s="42" customFormat="1" ht="15" x14ac:dyDescent="0.2">
      <c r="B390" s="36" t="s">
        <v>105</v>
      </c>
      <c r="C390" s="37">
        <v>42</v>
      </c>
      <c r="D390" s="37">
        <v>10</v>
      </c>
      <c r="E390" s="38">
        <f t="shared" si="119"/>
        <v>1.0760953112990008E-2</v>
      </c>
      <c r="F390" s="38">
        <f t="shared" si="120"/>
        <v>2.1925016443762333E-3</v>
      </c>
      <c r="G390" s="39">
        <f t="shared" si="121"/>
        <v>-0.76190476190476186</v>
      </c>
      <c r="H390" s="40">
        <f t="shared" si="122"/>
        <v>-8.1988214194209583E-3</v>
      </c>
    </row>
    <row r="391" spans="1:8" s="42" customFormat="1" ht="15" x14ac:dyDescent="0.2">
      <c r="B391" s="36" t="s">
        <v>538</v>
      </c>
      <c r="C391" s="37">
        <v>0</v>
      </c>
      <c r="D391" s="37">
        <v>1</v>
      </c>
      <c r="E391" s="38" t="str">
        <f t="shared" si="119"/>
        <v/>
      </c>
      <c r="F391" s="38">
        <f t="shared" si="120"/>
        <v>2.1925016443762334E-4</v>
      </c>
      <c r="G391" s="39" t="str">
        <f t="shared" si="121"/>
        <v>0</v>
      </c>
      <c r="H391" s="40" t="str">
        <f t="shared" si="122"/>
        <v/>
      </c>
    </row>
    <row r="392" spans="1:8" s="42" customFormat="1" ht="15" x14ac:dyDescent="0.2">
      <c r="B392" s="36" t="s">
        <v>291</v>
      </c>
      <c r="C392" s="37">
        <v>0</v>
      </c>
      <c r="D392" s="37">
        <v>2</v>
      </c>
      <c r="E392" s="38" t="str">
        <f t="shared" si="119"/>
        <v/>
      </c>
      <c r="F392" s="38">
        <f t="shared" si="120"/>
        <v>4.3850032887524668E-4</v>
      </c>
      <c r="G392" s="39" t="str">
        <f t="shared" si="121"/>
        <v>0</v>
      </c>
      <c r="H392" s="40" t="str">
        <f t="shared" si="122"/>
        <v/>
      </c>
    </row>
    <row r="393" spans="1:8" s="42" customFormat="1" ht="15" x14ac:dyDescent="0.2">
      <c r="B393" s="36" t="s">
        <v>292</v>
      </c>
      <c r="C393" s="37">
        <v>50</v>
      </c>
      <c r="D393" s="37">
        <v>17</v>
      </c>
      <c r="E393" s="38">
        <f t="shared" si="119"/>
        <v>1.2810658467845248E-2</v>
      </c>
      <c r="F393" s="38">
        <f t="shared" si="120"/>
        <v>3.7272527954395965E-3</v>
      </c>
      <c r="G393" s="39">
        <f t="shared" si="121"/>
        <v>-0.66</v>
      </c>
      <c r="H393" s="40">
        <f t="shared" si="122"/>
        <v>-8.4550345887778634E-3</v>
      </c>
    </row>
    <row r="394" spans="1:8" s="42" customFormat="1" ht="15" x14ac:dyDescent="0.2">
      <c r="B394" s="36" t="s">
        <v>539</v>
      </c>
      <c r="C394" s="37">
        <v>36</v>
      </c>
      <c r="D394" s="37">
        <v>17</v>
      </c>
      <c r="E394" s="38">
        <f t="shared" si="119"/>
        <v>9.2236740968485772E-3</v>
      </c>
      <c r="F394" s="38">
        <f t="shared" si="120"/>
        <v>3.7272527954395965E-3</v>
      </c>
      <c r="G394" s="39">
        <f t="shared" si="121"/>
        <v>-0.52777777777777779</v>
      </c>
      <c r="H394" s="40">
        <f t="shared" si="122"/>
        <v>-4.8680502177811938E-3</v>
      </c>
    </row>
    <row r="395" spans="1:8" s="42" customFormat="1" ht="15" x14ac:dyDescent="0.2">
      <c r="B395" s="36" t="s">
        <v>104</v>
      </c>
      <c r="C395" s="37">
        <v>1</v>
      </c>
      <c r="D395" s="37">
        <v>4</v>
      </c>
      <c r="E395" s="38">
        <f t="shared" si="119"/>
        <v>2.5621316935690495E-4</v>
      </c>
      <c r="F395" s="38">
        <f t="shared" si="120"/>
        <v>8.7700065775049335E-4</v>
      </c>
      <c r="G395" s="39">
        <f t="shared" si="121"/>
        <v>3</v>
      </c>
      <c r="H395" s="40">
        <f t="shared" si="122"/>
        <v>7.6863950807071484E-4</v>
      </c>
    </row>
    <row r="396" spans="1:8" s="42" customFormat="1" ht="15" x14ac:dyDescent="0.2">
      <c r="B396" s="36" t="s">
        <v>540</v>
      </c>
      <c r="C396" s="37">
        <v>0</v>
      </c>
      <c r="D396" s="37">
        <v>0</v>
      </c>
      <c r="E396" s="38" t="str">
        <f t="shared" ref="E396:E468" si="127">+IF(C396=0,"",C396/C$329)</f>
        <v/>
      </c>
      <c r="F396" s="38" t="str">
        <f t="shared" ref="F396:F468" si="128">+IF(D396=0,"",D396/D$329)</f>
        <v/>
      </c>
      <c r="G396" s="39" t="str">
        <f t="shared" ref="G396:G468" si="129">+IF(OR(AND(D396=0),(C396=0)),"0",((D396-C396)/C396))</f>
        <v>0</v>
      </c>
      <c r="H396" s="40" t="str">
        <f t="shared" ref="H396:H468" si="130">+IF(OR(AND(E396=""),(G396="")),"",E396*G396)</f>
        <v/>
      </c>
    </row>
    <row r="397" spans="1:8" s="42" customFormat="1" ht="15" x14ac:dyDescent="0.2">
      <c r="B397" s="36" t="s">
        <v>293</v>
      </c>
      <c r="C397" s="37">
        <v>0</v>
      </c>
      <c r="D397" s="37">
        <v>0</v>
      </c>
      <c r="E397" s="38" t="str">
        <f t="shared" si="127"/>
        <v/>
      </c>
      <c r="F397" s="38" t="str">
        <f t="shared" si="128"/>
        <v/>
      </c>
      <c r="G397" s="39" t="str">
        <f t="shared" si="129"/>
        <v>0</v>
      </c>
      <c r="H397" s="40" t="str">
        <f t="shared" si="130"/>
        <v/>
      </c>
    </row>
    <row r="398" spans="1:8" s="42" customFormat="1" ht="15" x14ac:dyDescent="0.2">
      <c r="A398" s="45" t="s">
        <v>614</v>
      </c>
      <c r="B398" s="36" t="s">
        <v>594</v>
      </c>
      <c r="C398" s="37"/>
      <c r="D398" s="37">
        <v>0</v>
      </c>
      <c r="E398" s="38" t="str">
        <f t="shared" ref="E398:E400" si="131">+IF(C398=0,"",C398/C$329)</f>
        <v/>
      </c>
      <c r="F398" s="38" t="str">
        <f t="shared" ref="F398:F400" si="132">+IF(D398=0,"",D398/D$329)</f>
        <v/>
      </c>
      <c r="G398" s="39" t="str">
        <f t="shared" ref="G398:G400" si="133">+IF(OR(AND(D398=0),(C398=0)),"0",((D398-C398)/C398))</f>
        <v>0</v>
      </c>
      <c r="H398" s="40" t="str">
        <f t="shared" ref="H398:H400" si="134">+IF(OR(AND(E398=""),(G398="")),"",E398*G398)</f>
        <v/>
      </c>
    </row>
    <row r="399" spans="1:8" s="42" customFormat="1" ht="15" x14ac:dyDescent="0.2">
      <c r="A399" s="45" t="s">
        <v>614</v>
      </c>
      <c r="B399" s="36" t="s">
        <v>595</v>
      </c>
      <c r="C399" s="37"/>
      <c r="D399" s="37">
        <v>0</v>
      </c>
      <c r="E399" s="38" t="str">
        <f t="shared" si="131"/>
        <v/>
      </c>
      <c r="F399" s="38" t="str">
        <f t="shared" si="132"/>
        <v/>
      </c>
      <c r="G399" s="39" t="str">
        <f t="shared" si="133"/>
        <v>0</v>
      </c>
      <c r="H399" s="40" t="str">
        <f t="shared" si="134"/>
        <v/>
      </c>
    </row>
    <row r="400" spans="1:8" s="42" customFormat="1" ht="15" x14ac:dyDescent="0.2">
      <c r="A400" s="45" t="s">
        <v>614</v>
      </c>
      <c r="B400" s="36" t="s">
        <v>596</v>
      </c>
      <c r="C400" s="37"/>
      <c r="D400" s="37">
        <v>0</v>
      </c>
      <c r="E400" s="38" t="str">
        <f t="shared" si="131"/>
        <v/>
      </c>
      <c r="F400" s="38" t="str">
        <f t="shared" si="132"/>
        <v/>
      </c>
      <c r="G400" s="39" t="str">
        <f t="shared" si="133"/>
        <v>0</v>
      </c>
      <c r="H400" s="40" t="str">
        <f t="shared" si="134"/>
        <v/>
      </c>
    </row>
    <row r="401" spans="1:8" s="42" customFormat="1" ht="15" x14ac:dyDescent="0.2">
      <c r="B401" s="36" t="s">
        <v>294</v>
      </c>
      <c r="C401" s="37">
        <v>0</v>
      </c>
      <c r="D401" s="37">
        <v>2</v>
      </c>
      <c r="E401" s="38" t="str">
        <f t="shared" si="127"/>
        <v/>
      </c>
      <c r="F401" s="38">
        <f t="shared" si="128"/>
        <v>4.3850032887524668E-4</v>
      </c>
      <c r="G401" s="39" t="str">
        <f t="shared" si="129"/>
        <v>0</v>
      </c>
      <c r="H401" s="40" t="str">
        <f t="shared" si="130"/>
        <v/>
      </c>
    </row>
    <row r="402" spans="1:8" s="42" customFormat="1" ht="15" x14ac:dyDescent="0.2">
      <c r="B402" s="36" t="s">
        <v>295</v>
      </c>
      <c r="C402" s="37">
        <v>6</v>
      </c>
      <c r="D402" s="37">
        <v>3</v>
      </c>
      <c r="E402" s="38">
        <f t="shared" si="127"/>
        <v>1.5372790161414297E-3</v>
      </c>
      <c r="F402" s="38">
        <f t="shared" si="128"/>
        <v>6.5775049331286996E-4</v>
      </c>
      <c r="G402" s="39">
        <f t="shared" si="129"/>
        <v>-0.5</v>
      </c>
      <c r="H402" s="40">
        <f t="shared" si="130"/>
        <v>-7.6863950807071484E-4</v>
      </c>
    </row>
    <row r="403" spans="1:8" s="42" customFormat="1" ht="15" x14ac:dyDescent="0.2">
      <c r="B403" s="36" t="s">
        <v>541</v>
      </c>
      <c r="C403" s="37">
        <v>21</v>
      </c>
      <c r="D403" s="37">
        <v>0</v>
      </c>
      <c r="E403" s="38">
        <f t="shared" si="127"/>
        <v>5.3804765564950041E-3</v>
      </c>
      <c r="F403" s="38" t="str">
        <f t="shared" si="128"/>
        <v/>
      </c>
      <c r="G403" s="39" t="str">
        <f t="shared" si="129"/>
        <v>0</v>
      </c>
      <c r="H403" s="40">
        <f t="shared" si="130"/>
        <v>0</v>
      </c>
    </row>
    <row r="404" spans="1:8" s="42" customFormat="1" ht="30" x14ac:dyDescent="0.2">
      <c r="B404" s="36" t="s">
        <v>296</v>
      </c>
      <c r="C404" s="37">
        <v>0</v>
      </c>
      <c r="D404" s="37">
        <v>1</v>
      </c>
      <c r="E404" s="38" t="str">
        <f t="shared" si="127"/>
        <v/>
      </c>
      <c r="F404" s="38">
        <f t="shared" si="128"/>
        <v>2.1925016443762334E-4</v>
      </c>
      <c r="G404" s="39" t="str">
        <f t="shared" si="129"/>
        <v>0</v>
      </c>
      <c r="H404" s="40" t="str">
        <f t="shared" si="130"/>
        <v/>
      </c>
    </row>
    <row r="405" spans="1:8" s="42" customFormat="1" ht="15" x14ac:dyDescent="0.2">
      <c r="B405" s="36" t="s">
        <v>542</v>
      </c>
      <c r="C405" s="37">
        <v>0</v>
      </c>
      <c r="D405" s="37">
        <v>0</v>
      </c>
      <c r="E405" s="38" t="str">
        <f t="shared" si="127"/>
        <v/>
      </c>
      <c r="F405" s="38" t="str">
        <f t="shared" si="128"/>
        <v/>
      </c>
      <c r="G405" s="39" t="str">
        <f t="shared" si="129"/>
        <v>0</v>
      </c>
      <c r="H405" s="40" t="str">
        <f t="shared" si="130"/>
        <v/>
      </c>
    </row>
    <row r="406" spans="1:8" s="42" customFormat="1" ht="15" x14ac:dyDescent="0.2">
      <c r="A406" s="45" t="s">
        <v>614</v>
      </c>
      <c r="B406" s="36" t="s">
        <v>601</v>
      </c>
      <c r="C406" s="37"/>
      <c r="D406" s="37">
        <v>0</v>
      </c>
      <c r="E406" s="38" t="str">
        <f t="shared" ref="E406" si="135">+IF(C406=0,"",C406/C$329)</f>
        <v/>
      </c>
      <c r="F406" s="38" t="str">
        <f t="shared" ref="F406" si="136">+IF(D406=0,"",D406/D$329)</f>
        <v/>
      </c>
      <c r="G406" s="39" t="str">
        <f t="shared" ref="G406" si="137">+IF(OR(AND(D406=0),(C406=0)),"0",((D406-C406)/C406))</f>
        <v>0</v>
      </c>
      <c r="H406" s="40" t="str">
        <f t="shared" ref="H406" si="138">+IF(OR(AND(E406=""),(G406="")),"",E406*G406)</f>
        <v/>
      </c>
    </row>
    <row r="407" spans="1:8" s="42" customFormat="1" ht="15" x14ac:dyDescent="0.2">
      <c r="B407" s="36" t="s">
        <v>297</v>
      </c>
      <c r="C407" s="37">
        <v>0</v>
      </c>
      <c r="D407" s="37">
        <v>0</v>
      </c>
      <c r="E407" s="38" t="str">
        <f t="shared" si="127"/>
        <v/>
      </c>
      <c r="F407" s="38" t="str">
        <f t="shared" si="128"/>
        <v/>
      </c>
      <c r="G407" s="39" t="str">
        <f t="shared" si="129"/>
        <v>0</v>
      </c>
      <c r="H407" s="40" t="str">
        <f t="shared" si="130"/>
        <v/>
      </c>
    </row>
    <row r="408" spans="1:8" s="42" customFormat="1" ht="15" x14ac:dyDescent="0.2">
      <c r="B408" s="36" t="s">
        <v>298</v>
      </c>
      <c r="C408" s="37">
        <v>6</v>
      </c>
      <c r="D408" s="37">
        <v>20</v>
      </c>
      <c r="E408" s="38">
        <f t="shared" si="127"/>
        <v>1.5372790161414297E-3</v>
      </c>
      <c r="F408" s="38">
        <f t="shared" si="128"/>
        <v>4.3850032887524665E-3</v>
      </c>
      <c r="G408" s="39">
        <f t="shared" si="129"/>
        <v>2.3333333333333335</v>
      </c>
      <c r="H408" s="40">
        <f t="shared" si="130"/>
        <v>3.5869843709966697E-3</v>
      </c>
    </row>
    <row r="409" spans="1:8" s="42" customFormat="1" ht="15" x14ac:dyDescent="0.2">
      <c r="B409" s="36" t="s">
        <v>299</v>
      </c>
      <c r="C409" s="37">
        <v>32</v>
      </c>
      <c r="D409" s="37">
        <v>196</v>
      </c>
      <c r="E409" s="38">
        <f t="shared" si="127"/>
        <v>8.1988214194209583E-3</v>
      </c>
      <c r="F409" s="38">
        <f t="shared" si="128"/>
        <v>4.2973032229774173E-2</v>
      </c>
      <c r="G409" s="39">
        <f t="shared" si="129"/>
        <v>5.125</v>
      </c>
      <c r="H409" s="40">
        <f t="shared" si="130"/>
        <v>4.2018959774532412E-2</v>
      </c>
    </row>
    <row r="410" spans="1:8" s="42" customFormat="1" ht="15" x14ac:dyDescent="0.2">
      <c r="B410" s="36" t="s">
        <v>113</v>
      </c>
      <c r="C410" s="37">
        <v>14</v>
      </c>
      <c r="D410" s="37">
        <v>5</v>
      </c>
      <c r="E410" s="38">
        <f t="shared" si="127"/>
        <v>3.5869843709966692E-3</v>
      </c>
      <c r="F410" s="38">
        <f t="shared" si="128"/>
        <v>1.0962508221881166E-3</v>
      </c>
      <c r="G410" s="39">
        <f t="shared" si="129"/>
        <v>-0.6428571428571429</v>
      </c>
      <c r="H410" s="40">
        <f t="shared" si="130"/>
        <v>-2.3059185242121447E-3</v>
      </c>
    </row>
    <row r="411" spans="1:8" s="42" customFormat="1" ht="15" x14ac:dyDescent="0.2">
      <c r="B411" s="36" t="s">
        <v>114</v>
      </c>
      <c r="C411" s="37">
        <v>0</v>
      </c>
      <c r="D411" s="37">
        <v>11</v>
      </c>
      <c r="E411" s="38" t="str">
        <f t="shared" si="127"/>
        <v/>
      </c>
      <c r="F411" s="38">
        <f t="shared" si="128"/>
        <v>2.4117518088138568E-3</v>
      </c>
      <c r="G411" s="39" t="str">
        <f t="shared" si="129"/>
        <v>0</v>
      </c>
      <c r="H411" s="40" t="str">
        <f t="shared" si="130"/>
        <v/>
      </c>
    </row>
    <row r="412" spans="1:8" s="42" customFormat="1" ht="15" x14ac:dyDescent="0.2">
      <c r="B412" s="36" t="s">
        <v>115</v>
      </c>
      <c r="C412" s="37">
        <v>15</v>
      </c>
      <c r="D412" s="37">
        <v>3</v>
      </c>
      <c r="E412" s="38">
        <f t="shared" si="127"/>
        <v>3.843197540353574E-3</v>
      </c>
      <c r="F412" s="38">
        <f t="shared" si="128"/>
        <v>6.5775049331286996E-4</v>
      </c>
      <c r="G412" s="39">
        <f t="shared" si="129"/>
        <v>-0.8</v>
      </c>
      <c r="H412" s="40">
        <f t="shared" si="130"/>
        <v>-3.0745580322828594E-3</v>
      </c>
    </row>
    <row r="413" spans="1:8" s="42" customFormat="1" ht="15" x14ac:dyDescent="0.2">
      <c r="B413" s="36" t="s">
        <v>300</v>
      </c>
      <c r="C413" s="37">
        <v>0</v>
      </c>
      <c r="D413" s="37">
        <v>0</v>
      </c>
      <c r="E413" s="38" t="str">
        <f t="shared" si="127"/>
        <v/>
      </c>
      <c r="F413" s="38" t="str">
        <f t="shared" si="128"/>
        <v/>
      </c>
      <c r="G413" s="39" t="str">
        <f t="shared" si="129"/>
        <v>0</v>
      </c>
      <c r="H413" s="40" t="str">
        <f t="shared" si="130"/>
        <v/>
      </c>
    </row>
    <row r="414" spans="1:8" s="42" customFormat="1" ht="15" x14ac:dyDescent="0.2">
      <c r="A414" s="45" t="s">
        <v>614</v>
      </c>
      <c r="B414" s="36" t="s">
        <v>602</v>
      </c>
      <c r="C414" s="37"/>
      <c r="D414" s="37">
        <v>0</v>
      </c>
      <c r="E414" s="38" t="str">
        <f t="shared" ref="E414:E415" si="139">+IF(C414=0,"",C414/C$329)</f>
        <v/>
      </c>
      <c r="F414" s="38" t="str">
        <f t="shared" ref="F414:F415" si="140">+IF(D414=0,"",D414/D$329)</f>
        <v/>
      </c>
      <c r="G414" s="39" t="str">
        <f t="shared" ref="G414:G415" si="141">+IF(OR(AND(D414=0),(C414=0)),"0",((D414-C414)/C414))</f>
        <v>0</v>
      </c>
      <c r="H414" s="40" t="str">
        <f t="shared" ref="H414:H415" si="142">+IF(OR(AND(E414=""),(G414="")),"",E414*G414)</f>
        <v/>
      </c>
    </row>
    <row r="415" spans="1:8" s="42" customFormat="1" ht="15" x14ac:dyDescent="0.2">
      <c r="A415" s="45" t="s">
        <v>614</v>
      </c>
      <c r="B415" s="36" t="s">
        <v>603</v>
      </c>
      <c r="C415" s="37"/>
      <c r="D415" s="37">
        <v>0</v>
      </c>
      <c r="E415" s="38" t="str">
        <f t="shared" si="139"/>
        <v/>
      </c>
      <c r="F415" s="38" t="str">
        <f t="shared" si="140"/>
        <v/>
      </c>
      <c r="G415" s="39" t="str">
        <f t="shared" si="141"/>
        <v>0</v>
      </c>
      <c r="H415" s="40" t="str">
        <f t="shared" si="142"/>
        <v/>
      </c>
    </row>
    <row r="416" spans="1:8" s="42" customFormat="1" ht="15" x14ac:dyDescent="0.2">
      <c r="B416" s="36" t="s">
        <v>112</v>
      </c>
      <c r="C416" s="37">
        <v>0</v>
      </c>
      <c r="D416" s="37">
        <v>0</v>
      </c>
      <c r="E416" s="38" t="str">
        <f t="shared" si="127"/>
        <v/>
      </c>
      <c r="F416" s="38" t="str">
        <f t="shared" si="128"/>
        <v/>
      </c>
      <c r="G416" s="39" t="str">
        <f t="shared" si="129"/>
        <v>0</v>
      </c>
      <c r="H416" s="40" t="str">
        <f t="shared" si="130"/>
        <v/>
      </c>
    </row>
    <row r="417" spans="1:8" s="42" customFormat="1" ht="15" x14ac:dyDescent="0.2">
      <c r="A417" s="45" t="s">
        <v>614</v>
      </c>
      <c r="B417" s="36" t="s">
        <v>604</v>
      </c>
      <c r="C417" s="37"/>
      <c r="D417" s="37">
        <v>1</v>
      </c>
      <c r="E417" s="38" t="str">
        <f t="shared" ref="E417:E419" si="143">+IF(C417=0,"",C417/C$329)</f>
        <v/>
      </c>
      <c r="F417" s="38">
        <f t="shared" ref="F417:F419" si="144">+IF(D417=0,"",D417/D$329)</f>
        <v>2.1925016443762334E-4</v>
      </c>
      <c r="G417" s="39" t="str">
        <f t="shared" ref="G417:G419" si="145">+IF(OR(AND(D417=0),(C417=0)),"0",((D417-C417)/C417))</f>
        <v>0</v>
      </c>
      <c r="H417" s="40" t="str">
        <f t="shared" ref="H417:H419" si="146">+IF(OR(AND(E417=""),(G417="")),"",E417*G417)</f>
        <v/>
      </c>
    </row>
    <row r="418" spans="1:8" s="42" customFormat="1" ht="15" x14ac:dyDescent="0.2">
      <c r="A418" s="45" t="s">
        <v>614</v>
      </c>
      <c r="B418" s="36" t="s">
        <v>605</v>
      </c>
      <c r="C418" s="37"/>
      <c r="D418" s="37">
        <v>0</v>
      </c>
      <c r="E418" s="38" t="str">
        <f t="shared" si="143"/>
        <v/>
      </c>
      <c r="F418" s="38" t="str">
        <f t="shared" si="144"/>
        <v/>
      </c>
      <c r="G418" s="39" t="str">
        <f t="shared" si="145"/>
        <v>0</v>
      </c>
      <c r="H418" s="40" t="str">
        <f t="shared" si="146"/>
        <v/>
      </c>
    </row>
    <row r="419" spans="1:8" s="42" customFormat="1" ht="15" x14ac:dyDescent="0.2">
      <c r="A419" s="45" t="s">
        <v>614</v>
      </c>
      <c r="B419" s="36" t="s">
        <v>606</v>
      </c>
      <c r="C419" s="37"/>
      <c r="D419" s="37">
        <v>0</v>
      </c>
      <c r="E419" s="38" t="str">
        <f t="shared" si="143"/>
        <v/>
      </c>
      <c r="F419" s="38" t="str">
        <f t="shared" si="144"/>
        <v/>
      </c>
      <c r="G419" s="39" t="str">
        <f t="shared" si="145"/>
        <v>0</v>
      </c>
      <c r="H419" s="40" t="str">
        <f t="shared" si="146"/>
        <v/>
      </c>
    </row>
    <row r="420" spans="1:8" s="42" customFormat="1" ht="15" x14ac:dyDescent="0.2">
      <c r="B420" s="36" t="s">
        <v>543</v>
      </c>
      <c r="C420" s="37">
        <v>10</v>
      </c>
      <c r="D420" s="37">
        <v>8</v>
      </c>
      <c r="E420" s="38">
        <f t="shared" si="127"/>
        <v>2.5621316935690495E-3</v>
      </c>
      <c r="F420" s="38">
        <f t="shared" si="128"/>
        <v>1.7540013155009867E-3</v>
      </c>
      <c r="G420" s="39">
        <f t="shared" si="129"/>
        <v>-0.2</v>
      </c>
      <c r="H420" s="40">
        <f t="shared" si="130"/>
        <v>-5.1242633871380989E-4</v>
      </c>
    </row>
    <row r="421" spans="1:8" s="42" customFormat="1" ht="15" x14ac:dyDescent="0.2">
      <c r="B421" s="36" t="s">
        <v>119</v>
      </c>
      <c r="C421" s="37">
        <v>0</v>
      </c>
      <c r="D421" s="37">
        <v>7</v>
      </c>
      <c r="E421" s="38" t="str">
        <f t="shared" si="127"/>
        <v/>
      </c>
      <c r="F421" s="38">
        <f t="shared" si="128"/>
        <v>1.5347511510633632E-3</v>
      </c>
      <c r="G421" s="39" t="str">
        <f t="shared" si="129"/>
        <v>0</v>
      </c>
      <c r="H421" s="40" t="str">
        <f t="shared" si="130"/>
        <v/>
      </c>
    </row>
    <row r="422" spans="1:8" s="42" customFormat="1" ht="15" x14ac:dyDescent="0.2">
      <c r="B422" s="36" t="s">
        <v>128</v>
      </c>
      <c r="C422" s="37">
        <v>24</v>
      </c>
      <c r="D422" s="37">
        <v>19</v>
      </c>
      <c r="E422" s="38">
        <f t="shared" si="127"/>
        <v>6.1491160645657187E-3</v>
      </c>
      <c r="F422" s="38">
        <f t="shared" si="128"/>
        <v>4.1657531243148435E-3</v>
      </c>
      <c r="G422" s="39">
        <f t="shared" si="129"/>
        <v>-0.20833333333333334</v>
      </c>
      <c r="H422" s="40">
        <f t="shared" si="130"/>
        <v>-1.2810658467845247E-3</v>
      </c>
    </row>
    <row r="423" spans="1:8" s="42" customFormat="1" ht="15" x14ac:dyDescent="0.2">
      <c r="B423" s="36" t="s">
        <v>127</v>
      </c>
      <c r="C423" s="37">
        <v>7</v>
      </c>
      <c r="D423" s="37">
        <v>95</v>
      </c>
      <c r="E423" s="38">
        <f t="shared" si="127"/>
        <v>1.7934921854983346E-3</v>
      </c>
      <c r="F423" s="38">
        <f t="shared" si="128"/>
        <v>2.0828765621574215E-2</v>
      </c>
      <c r="G423" s="39">
        <f t="shared" si="129"/>
        <v>12.571428571428571</v>
      </c>
      <c r="H423" s="40">
        <f t="shared" si="130"/>
        <v>2.2546758903407634E-2</v>
      </c>
    </row>
    <row r="424" spans="1:8" s="42" customFormat="1" ht="15" x14ac:dyDescent="0.2">
      <c r="B424" s="36" t="s">
        <v>301</v>
      </c>
      <c r="C424" s="37">
        <v>1</v>
      </c>
      <c r="D424" s="37">
        <v>8</v>
      </c>
      <c r="E424" s="38">
        <f t="shared" si="127"/>
        <v>2.5621316935690495E-4</v>
      </c>
      <c r="F424" s="38">
        <f t="shared" si="128"/>
        <v>1.7540013155009867E-3</v>
      </c>
      <c r="G424" s="39">
        <f t="shared" si="129"/>
        <v>7</v>
      </c>
      <c r="H424" s="40">
        <f t="shared" si="130"/>
        <v>1.7934921854983346E-3</v>
      </c>
    </row>
    <row r="425" spans="1:8" s="42" customFormat="1" ht="15" x14ac:dyDescent="0.2">
      <c r="B425" s="36" t="s">
        <v>544</v>
      </c>
      <c r="C425" s="37">
        <v>0</v>
      </c>
      <c r="D425" s="37">
        <v>5</v>
      </c>
      <c r="E425" s="38" t="str">
        <f t="shared" si="127"/>
        <v/>
      </c>
      <c r="F425" s="38">
        <f t="shared" si="128"/>
        <v>1.0962508221881166E-3</v>
      </c>
      <c r="G425" s="39" t="str">
        <f t="shared" si="129"/>
        <v>0</v>
      </c>
      <c r="H425" s="40" t="str">
        <f t="shared" si="130"/>
        <v/>
      </c>
    </row>
    <row r="426" spans="1:8" s="42" customFormat="1" ht="30" x14ac:dyDescent="0.2">
      <c r="B426" s="36" t="s">
        <v>545</v>
      </c>
      <c r="C426" s="37">
        <v>0</v>
      </c>
      <c r="D426" s="37">
        <v>0</v>
      </c>
      <c r="E426" s="38" t="str">
        <f t="shared" si="127"/>
        <v/>
      </c>
      <c r="F426" s="38" t="str">
        <f t="shared" si="128"/>
        <v/>
      </c>
      <c r="G426" s="39" t="str">
        <f t="shared" si="129"/>
        <v>0</v>
      </c>
      <c r="H426" s="40" t="str">
        <f t="shared" si="130"/>
        <v/>
      </c>
    </row>
    <row r="427" spans="1:8" s="42" customFormat="1" ht="15" x14ac:dyDescent="0.2">
      <c r="B427" s="36" t="s">
        <v>546</v>
      </c>
      <c r="C427" s="37">
        <v>1</v>
      </c>
      <c r="D427" s="37">
        <v>3</v>
      </c>
      <c r="E427" s="38">
        <f t="shared" si="127"/>
        <v>2.5621316935690495E-4</v>
      </c>
      <c r="F427" s="38">
        <f t="shared" si="128"/>
        <v>6.5775049331286996E-4</v>
      </c>
      <c r="G427" s="39">
        <f t="shared" si="129"/>
        <v>2</v>
      </c>
      <c r="H427" s="40">
        <f t="shared" si="130"/>
        <v>5.1242633871380989E-4</v>
      </c>
    </row>
    <row r="428" spans="1:8" s="42" customFormat="1" ht="15" x14ac:dyDescent="0.2">
      <c r="B428" s="36" t="s">
        <v>123</v>
      </c>
      <c r="C428" s="37">
        <v>2</v>
      </c>
      <c r="D428" s="37">
        <v>0</v>
      </c>
      <c r="E428" s="38">
        <f t="shared" si="127"/>
        <v>5.1242633871380989E-4</v>
      </c>
      <c r="F428" s="38" t="str">
        <f t="shared" si="128"/>
        <v/>
      </c>
      <c r="G428" s="39" t="str">
        <f t="shared" si="129"/>
        <v>0</v>
      </c>
      <c r="H428" s="40">
        <f t="shared" si="130"/>
        <v>0</v>
      </c>
    </row>
    <row r="429" spans="1:8" s="42" customFormat="1" ht="15" x14ac:dyDescent="0.2">
      <c r="B429" s="36" t="s">
        <v>302</v>
      </c>
      <c r="C429" s="37">
        <v>1</v>
      </c>
      <c r="D429" s="37">
        <v>0</v>
      </c>
      <c r="E429" s="38">
        <f t="shared" si="127"/>
        <v>2.5621316935690495E-4</v>
      </c>
      <c r="F429" s="38" t="str">
        <f t="shared" si="128"/>
        <v/>
      </c>
      <c r="G429" s="39" t="str">
        <f t="shared" si="129"/>
        <v>0</v>
      </c>
      <c r="H429" s="40">
        <f t="shared" si="130"/>
        <v>0</v>
      </c>
    </row>
    <row r="430" spans="1:8" s="42" customFormat="1" ht="15" x14ac:dyDescent="0.2">
      <c r="B430" s="36" t="s">
        <v>124</v>
      </c>
      <c r="C430" s="37">
        <v>14</v>
      </c>
      <c r="D430" s="37">
        <v>144</v>
      </c>
      <c r="E430" s="38">
        <f t="shared" si="127"/>
        <v>3.5869843709966692E-3</v>
      </c>
      <c r="F430" s="38">
        <f t="shared" si="128"/>
        <v>3.1572023679017756E-2</v>
      </c>
      <c r="G430" s="39">
        <f t="shared" si="129"/>
        <v>9.2857142857142865</v>
      </c>
      <c r="H430" s="40">
        <f t="shared" si="130"/>
        <v>3.3307712016397643E-2</v>
      </c>
    </row>
    <row r="431" spans="1:8" s="42" customFormat="1" ht="15" x14ac:dyDescent="0.2">
      <c r="B431" s="36" t="s">
        <v>409</v>
      </c>
      <c r="C431" s="37">
        <v>0</v>
      </c>
      <c r="D431" s="37">
        <v>1</v>
      </c>
      <c r="E431" s="38" t="str">
        <f t="shared" si="127"/>
        <v/>
      </c>
      <c r="F431" s="38">
        <f t="shared" si="128"/>
        <v>2.1925016443762334E-4</v>
      </c>
      <c r="G431" s="39" t="str">
        <f t="shared" si="129"/>
        <v>0</v>
      </c>
      <c r="H431" s="40" t="str">
        <f t="shared" si="130"/>
        <v/>
      </c>
    </row>
    <row r="432" spans="1:8" s="42" customFormat="1" ht="15" x14ac:dyDescent="0.2">
      <c r="B432" s="36" t="s">
        <v>122</v>
      </c>
      <c r="C432" s="37">
        <v>64</v>
      </c>
      <c r="D432" s="37">
        <v>62</v>
      </c>
      <c r="E432" s="38">
        <f t="shared" si="127"/>
        <v>1.6397642838841917E-2</v>
      </c>
      <c r="F432" s="38">
        <f t="shared" si="128"/>
        <v>1.3593510195132646E-2</v>
      </c>
      <c r="G432" s="39">
        <f t="shared" si="129"/>
        <v>-3.125E-2</v>
      </c>
      <c r="H432" s="40">
        <f t="shared" si="130"/>
        <v>-5.1242633871380989E-4</v>
      </c>
    </row>
    <row r="433" spans="2:8" s="42" customFormat="1" ht="15" x14ac:dyDescent="0.2">
      <c r="B433" s="36" t="s">
        <v>303</v>
      </c>
      <c r="C433" s="37">
        <v>11</v>
      </c>
      <c r="D433" s="37">
        <v>12</v>
      </c>
      <c r="E433" s="38">
        <f t="shared" si="127"/>
        <v>2.8183448629259542E-3</v>
      </c>
      <c r="F433" s="38">
        <f t="shared" si="128"/>
        <v>2.6310019732514798E-3</v>
      </c>
      <c r="G433" s="39">
        <f t="shared" si="129"/>
        <v>9.0909090909090912E-2</v>
      </c>
      <c r="H433" s="40">
        <f t="shared" si="130"/>
        <v>2.5621316935690495E-4</v>
      </c>
    </row>
    <row r="434" spans="2:8" s="42" customFormat="1" ht="15" x14ac:dyDescent="0.2">
      <c r="B434" s="36" t="s">
        <v>121</v>
      </c>
      <c r="C434" s="37">
        <v>0</v>
      </c>
      <c r="D434" s="37">
        <v>1</v>
      </c>
      <c r="E434" s="38" t="str">
        <f t="shared" si="127"/>
        <v/>
      </c>
      <c r="F434" s="38">
        <f t="shared" si="128"/>
        <v>2.1925016443762334E-4</v>
      </c>
      <c r="G434" s="39" t="str">
        <f t="shared" si="129"/>
        <v>0</v>
      </c>
      <c r="H434" s="40" t="str">
        <f t="shared" si="130"/>
        <v/>
      </c>
    </row>
    <row r="435" spans="2:8" s="42" customFormat="1" ht="15" x14ac:dyDescent="0.2">
      <c r="B435" s="36" t="s">
        <v>373</v>
      </c>
      <c r="C435" s="37">
        <v>0</v>
      </c>
      <c r="D435" s="37">
        <v>2</v>
      </c>
      <c r="E435" s="38" t="str">
        <f t="shared" si="127"/>
        <v/>
      </c>
      <c r="F435" s="38">
        <f t="shared" si="128"/>
        <v>4.3850032887524668E-4</v>
      </c>
      <c r="G435" s="39" t="str">
        <f t="shared" si="129"/>
        <v>0</v>
      </c>
      <c r="H435" s="40" t="str">
        <f t="shared" si="130"/>
        <v/>
      </c>
    </row>
    <row r="436" spans="2:8" s="42" customFormat="1" ht="15" x14ac:dyDescent="0.2">
      <c r="B436" s="36" t="s">
        <v>131</v>
      </c>
      <c r="C436" s="37">
        <v>0</v>
      </c>
      <c r="D436" s="37">
        <v>2</v>
      </c>
      <c r="E436" s="38" t="str">
        <f t="shared" si="127"/>
        <v/>
      </c>
      <c r="F436" s="38">
        <f t="shared" si="128"/>
        <v>4.3850032887524668E-4</v>
      </c>
      <c r="G436" s="39" t="str">
        <f t="shared" si="129"/>
        <v>0</v>
      </c>
      <c r="H436" s="40" t="str">
        <f t="shared" si="130"/>
        <v/>
      </c>
    </row>
    <row r="437" spans="2:8" s="42" customFormat="1" ht="15" x14ac:dyDescent="0.2">
      <c r="B437" s="36" t="s">
        <v>118</v>
      </c>
      <c r="C437" s="37">
        <v>4</v>
      </c>
      <c r="D437" s="37">
        <v>1</v>
      </c>
      <c r="E437" s="38">
        <f t="shared" si="127"/>
        <v>1.0248526774276198E-3</v>
      </c>
      <c r="F437" s="38">
        <f t="shared" si="128"/>
        <v>2.1925016443762334E-4</v>
      </c>
      <c r="G437" s="39">
        <f t="shared" si="129"/>
        <v>-0.75</v>
      </c>
      <c r="H437" s="40">
        <f t="shared" si="130"/>
        <v>-7.6863950807071484E-4</v>
      </c>
    </row>
    <row r="438" spans="2:8" s="42" customFormat="1" ht="15" x14ac:dyDescent="0.2">
      <c r="B438" s="36" t="s">
        <v>304</v>
      </c>
      <c r="C438" s="37">
        <v>46</v>
      </c>
      <c r="D438" s="37">
        <v>48</v>
      </c>
      <c r="E438" s="38">
        <f t="shared" si="127"/>
        <v>1.1785805790417627E-2</v>
      </c>
      <c r="F438" s="38">
        <f t="shared" si="128"/>
        <v>1.0524007893005919E-2</v>
      </c>
      <c r="G438" s="39">
        <f t="shared" si="129"/>
        <v>4.3478260869565216E-2</v>
      </c>
      <c r="H438" s="40">
        <f t="shared" si="130"/>
        <v>5.1242633871380989E-4</v>
      </c>
    </row>
    <row r="439" spans="2:8" s="42" customFormat="1" ht="15" x14ac:dyDescent="0.2">
      <c r="B439" s="36" t="s">
        <v>547</v>
      </c>
      <c r="C439" s="37">
        <v>0</v>
      </c>
      <c r="D439" s="37">
        <v>0</v>
      </c>
      <c r="E439" s="38" t="str">
        <f t="shared" si="127"/>
        <v/>
      </c>
      <c r="F439" s="38" t="str">
        <f t="shared" si="128"/>
        <v/>
      </c>
      <c r="G439" s="39" t="str">
        <f t="shared" si="129"/>
        <v>0</v>
      </c>
      <c r="H439" s="40" t="str">
        <f t="shared" si="130"/>
        <v/>
      </c>
    </row>
    <row r="440" spans="2:8" s="42" customFormat="1" ht="15" x14ac:dyDescent="0.2">
      <c r="B440" s="36" t="s">
        <v>125</v>
      </c>
      <c r="C440" s="37">
        <v>3</v>
      </c>
      <c r="D440" s="37">
        <v>1</v>
      </c>
      <c r="E440" s="38">
        <f t="shared" si="127"/>
        <v>7.6863950807071484E-4</v>
      </c>
      <c r="F440" s="38">
        <f t="shared" si="128"/>
        <v>2.1925016443762334E-4</v>
      </c>
      <c r="G440" s="39">
        <f t="shared" si="129"/>
        <v>-0.66666666666666663</v>
      </c>
      <c r="H440" s="40">
        <f t="shared" si="130"/>
        <v>-5.1242633871380989E-4</v>
      </c>
    </row>
    <row r="441" spans="2:8" s="42" customFormat="1" ht="15" x14ac:dyDescent="0.2">
      <c r="B441" s="36" t="s">
        <v>129</v>
      </c>
      <c r="C441" s="37">
        <v>0</v>
      </c>
      <c r="D441" s="37">
        <v>0</v>
      </c>
      <c r="E441" s="38" t="str">
        <f t="shared" si="127"/>
        <v/>
      </c>
      <c r="F441" s="38" t="str">
        <f t="shared" si="128"/>
        <v/>
      </c>
      <c r="G441" s="39" t="str">
        <f t="shared" si="129"/>
        <v>0</v>
      </c>
      <c r="H441" s="40" t="str">
        <f t="shared" si="130"/>
        <v/>
      </c>
    </row>
    <row r="442" spans="2:8" s="42" customFormat="1" ht="15" x14ac:dyDescent="0.2">
      <c r="B442" s="36" t="s">
        <v>116</v>
      </c>
      <c r="C442" s="37">
        <v>0</v>
      </c>
      <c r="D442" s="37">
        <v>0</v>
      </c>
      <c r="E442" s="38" t="str">
        <f t="shared" si="127"/>
        <v/>
      </c>
      <c r="F442" s="38" t="str">
        <f t="shared" si="128"/>
        <v/>
      </c>
      <c r="G442" s="39" t="str">
        <f t="shared" si="129"/>
        <v>0</v>
      </c>
      <c r="H442" s="40" t="str">
        <f t="shared" si="130"/>
        <v/>
      </c>
    </row>
    <row r="443" spans="2:8" s="42" customFormat="1" ht="15" x14ac:dyDescent="0.2">
      <c r="B443" s="36" t="s">
        <v>120</v>
      </c>
      <c r="C443" s="37">
        <v>0</v>
      </c>
      <c r="D443" s="37">
        <v>0</v>
      </c>
      <c r="E443" s="38" t="str">
        <f t="shared" si="127"/>
        <v/>
      </c>
      <c r="F443" s="38" t="str">
        <f t="shared" si="128"/>
        <v/>
      </c>
      <c r="G443" s="39" t="str">
        <f t="shared" si="129"/>
        <v>0</v>
      </c>
      <c r="H443" s="40" t="str">
        <f t="shared" si="130"/>
        <v/>
      </c>
    </row>
    <row r="444" spans="2:8" s="42" customFormat="1" ht="15" x14ac:dyDescent="0.2">
      <c r="B444" s="36" t="s">
        <v>126</v>
      </c>
      <c r="C444" s="37">
        <v>0</v>
      </c>
      <c r="D444" s="37">
        <v>0</v>
      </c>
      <c r="E444" s="38" t="str">
        <f t="shared" si="127"/>
        <v/>
      </c>
      <c r="F444" s="38" t="str">
        <f t="shared" si="128"/>
        <v/>
      </c>
      <c r="G444" s="39" t="str">
        <f t="shared" si="129"/>
        <v>0</v>
      </c>
      <c r="H444" s="40" t="str">
        <f t="shared" si="130"/>
        <v/>
      </c>
    </row>
    <row r="445" spans="2:8" s="42" customFormat="1" ht="15" x14ac:dyDescent="0.2">
      <c r="B445" s="36" t="s">
        <v>130</v>
      </c>
      <c r="C445" s="37">
        <v>1</v>
      </c>
      <c r="D445" s="37">
        <v>0</v>
      </c>
      <c r="E445" s="38">
        <f t="shared" si="127"/>
        <v>2.5621316935690495E-4</v>
      </c>
      <c r="F445" s="38" t="str">
        <f t="shared" si="128"/>
        <v/>
      </c>
      <c r="G445" s="39" t="str">
        <f t="shared" si="129"/>
        <v>0</v>
      </c>
      <c r="H445" s="40">
        <f t="shared" si="130"/>
        <v>0</v>
      </c>
    </row>
    <row r="446" spans="2:8" s="42" customFormat="1" ht="15" x14ac:dyDescent="0.2">
      <c r="B446" s="36" t="s">
        <v>305</v>
      </c>
      <c r="C446" s="37">
        <v>49</v>
      </c>
      <c r="D446" s="37">
        <v>46</v>
      </c>
      <c r="E446" s="38">
        <f t="shared" si="127"/>
        <v>1.2554445298488343E-2</v>
      </c>
      <c r="F446" s="38">
        <f t="shared" si="128"/>
        <v>1.0085507564130673E-2</v>
      </c>
      <c r="G446" s="39">
        <f t="shared" si="129"/>
        <v>-6.1224489795918366E-2</v>
      </c>
      <c r="H446" s="40">
        <f t="shared" si="130"/>
        <v>-7.6863950807071484E-4</v>
      </c>
    </row>
    <row r="447" spans="2:8" s="42" customFormat="1" ht="30" x14ac:dyDescent="0.2">
      <c r="B447" s="36" t="s">
        <v>548</v>
      </c>
      <c r="C447" s="37">
        <v>2</v>
      </c>
      <c r="D447" s="37">
        <v>0</v>
      </c>
      <c r="E447" s="38">
        <f t="shared" si="127"/>
        <v>5.1242633871380989E-4</v>
      </c>
      <c r="F447" s="38" t="str">
        <f t="shared" si="128"/>
        <v/>
      </c>
      <c r="G447" s="39" t="str">
        <f t="shared" si="129"/>
        <v>0</v>
      </c>
      <c r="H447" s="40">
        <f t="shared" si="130"/>
        <v>0</v>
      </c>
    </row>
    <row r="448" spans="2:8" s="42" customFormat="1" ht="15" x14ac:dyDescent="0.2">
      <c r="B448" s="36" t="s">
        <v>306</v>
      </c>
      <c r="C448" s="37">
        <v>16</v>
      </c>
      <c r="D448" s="37">
        <v>4</v>
      </c>
      <c r="E448" s="38">
        <f t="shared" si="127"/>
        <v>4.0994107097104791E-3</v>
      </c>
      <c r="F448" s="38">
        <f t="shared" si="128"/>
        <v>8.7700065775049335E-4</v>
      </c>
      <c r="G448" s="39">
        <f t="shared" si="129"/>
        <v>-0.75</v>
      </c>
      <c r="H448" s="40">
        <f t="shared" si="130"/>
        <v>-3.0745580322828594E-3</v>
      </c>
    </row>
    <row r="449" spans="2:8" s="42" customFormat="1" ht="15" x14ac:dyDescent="0.2">
      <c r="B449" s="36" t="s">
        <v>307</v>
      </c>
      <c r="C449" s="37">
        <v>0</v>
      </c>
      <c r="D449" s="37">
        <v>0</v>
      </c>
      <c r="E449" s="38" t="str">
        <f t="shared" si="127"/>
        <v/>
      </c>
      <c r="F449" s="38" t="str">
        <f t="shared" si="128"/>
        <v/>
      </c>
      <c r="G449" s="39" t="str">
        <f t="shared" si="129"/>
        <v>0</v>
      </c>
      <c r="H449" s="40" t="str">
        <f t="shared" si="130"/>
        <v/>
      </c>
    </row>
    <row r="450" spans="2:8" s="42" customFormat="1" ht="15" x14ac:dyDescent="0.2">
      <c r="B450" s="36" t="s">
        <v>549</v>
      </c>
      <c r="C450" s="37">
        <v>4</v>
      </c>
      <c r="D450" s="37">
        <v>6</v>
      </c>
      <c r="E450" s="38">
        <f t="shared" si="127"/>
        <v>1.0248526774276198E-3</v>
      </c>
      <c r="F450" s="38">
        <f t="shared" si="128"/>
        <v>1.3155009866257399E-3</v>
      </c>
      <c r="G450" s="39">
        <f t="shared" si="129"/>
        <v>0.5</v>
      </c>
      <c r="H450" s="40">
        <f t="shared" si="130"/>
        <v>5.1242633871380989E-4</v>
      </c>
    </row>
    <row r="451" spans="2:8" s="42" customFormat="1" ht="15" x14ac:dyDescent="0.2">
      <c r="B451" s="36" t="s">
        <v>308</v>
      </c>
      <c r="C451" s="37">
        <v>33</v>
      </c>
      <c r="D451" s="37">
        <v>23</v>
      </c>
      <c r="E451" s="38">
        <f t="shared" si="127"/>
        <v>8.4550345887778634E-3</v>
      </c>
      <c r="F451" s="38">
        <f t="shared" si="128"/>
        <v>5.0427537820653366E-3</v>
      </c>
      <c r="G451" s="39">
        <f t="shared" si="129"/>
        <v>-0.30303030303030304</v>
      </c>
      <c r="H451" s="40">
        <f t="shared" si="130"/>
        <v>-2.5621316935690495E-3</v>
      </c>
    </row>
    <row r="452" spans="2:8" s="42" customFormat="1" ht="15" x14ac:dyDescent="0.2">
      <c r="B452" s="36" t="s">
        <v>309</v>
      </c>
      <c r="C452" s="37">
        <v>4</v>
      </c>
      <c r="D452" s="37">
        <v>10</v>
      </c>
      <c r="E452" s="38">
        <f t="shared" si="127"/>
        <v>1.0248526774276198E-3</v>
      </c>
      <c r="F452" s="38">
        <f t="shared" si="128"/>
        <v>2.1925016443762333E-3</v>
      </c>
      <c r="G452" s="39">
        <f t="shared" si="129"/>
        <v>1.5</v>
      </c>
      <c r="H452" s="40">
        <f t="shared" si="130"/>
        <v>1.5372790161414297E-3</v>
      </c>
    </row>
    <row r="453" spans="2:8" s="42" customFormat="1" ht="15" x14ac:dyDescent="0.2">
      <c r="B453" s="36" t="s">
        <v>310</v>
      </c>
      <c r="C453" s="37">
        <v>3</v>
      </c>
      <c r="D453" s="37">
        <v>2</v>
      </c>
      <c r="E453" s="38">
        <f t="shared" si="127"/>
        <v>7.6863950807071484E-4</v>
      </c>
      <c r="F453" s="38">
        <f t="shared" si="128"/>
        <v>4.3850032887524668E-4</v>
      </c>
      <c r="G453" s="39">
        <f t="shared" si="129"/>
        <v>-0.33333333333333331</v>
      </c>
      <c r="H453" s="40">
        <f t="shared" si="130"/>
        <v>-2.5621316935690495E-4</v>
      </c>
    </row>
    <row r="454" spans="2:8" s="42" customFormat="1" ht="15" x14ac:dyDescent="0.2">
      <c r="B454" s="36" t="s">
        <v>117</v>
      </c>
      <c r="C454" s="37">
        <v>9</v>
      </c>
      <c r="D454" s="37">
        <v>2</v>
      </c>
      <c r="E454" s="38">
        <f t="shared" si="127"/>
        <v>2.3059185242121443E-3</v>
      </c>
      <c r="F454" s="38">
        <f t="shared" si="128"/>
        <v>4.3850032887524668E-4</v>
      </c>
      <c r="G454" s="39">
        <f t="shared" si="129"/>
        <v>-0.77777777777777779</v>
      </c>
      <c r="H454" s="40">
        <f t="shared" si="130"/>
        <v>-1.7934921854983344E-3</v>
      </c>
    </row>
    <row r="455" spans="2:8" s="42" customFormat="1" ht="15" x14ac:dyDescent="0.2">
      <c r="B455" s="36" t="s">
        <v>311</v>
      </c>
      <c r="C455" s="37">
        <v>2</v>
      </c>
      <c r="D455" s="37">
        <v>0</v>
      </c>
      <c r="E455" s="38">
        <f t="shared" si="127"/>
        <v>5.1242633871380989E-4</v>
      </c>
      <c r="F455" s="38" t="str">
        <f t="shared" si="128"/>
        <v/>
      </c>
      <c r="G455" s="39" t="str">
        <f t="shared" si="129"/>
        <v>0</v>
      </c>
      <c r="H455" s="40">
        <f t="shared" si="130"/>
        <v>0</v>
      </c>
    </row>
    <row r="456" spans="2:8" s="42" customFormat="1" ht="15" x14ac:dyDescent="0.2">
      <c r="B456" s="36" t="s">
        <v>312</v>
      </c>
      <c r="C456" s="37">
        <v>18</v>
      </c>
      <c r="D456" s="37">
        <v>33</v>
      </c>
      <c r="E456" s="38">
        <f t="shared" si="127"/>
        <v>4.6118370484242886E-3</v>
      </c>
      <c r="F456" s="38">
        <f t="shared" si="128"/>
        <v>7.2352554264415699E-3</v>
      </c>
      <c r="G456" s="39">
        <f t="shared" si="129"/>
        <v>0.83333333333333337</v>
      </c>
      <c r="H456" s="40">
        <f t="shared" si="130"/>
        <v>3.843197540353574E-3</v>
      </c>
    </row>
    <row r="457" spans="2:8" s="42" customFormat="1" ht="15" x14ac:dyDescent="0.2">
      <c r="B457" s="36" t="s">
        <v>550</v>
      </c>
      <c r="C457" s="37">
        <v>9</v>
      </c>
      <c r="D457" s="37">
        <v>14</v>
      </c>
      <c r="E457" s="38">
        <f t="shared" si="127"/>
        <v>2.3059185242121443E-3</v>
      </c>
      <c r="F457" s="38">
        <f t="shared" si="128"/>
        <v>3.0695023021267264E-3</v>
      </c>
      <c r="G457" s="39">
        <f t="shared" si="129"/>
        <v>0.55555555555555558</v>
      </c>
      <c r="H457" s="40">
        <f t="shared" si="130"/>
        <v>1.2810658467845247E-3</v>
      </c>
    </row>
    <row r="458" spans="2:8" s="42" customFormat="1" ht="15" x14ac:dyDescent="0.2">
      <c r="B458" s="36" t="s">
        <v>313</v>
      </c>
      <c r="C458" s="37">
        <v>0</v>
      </c>
      <c r="D458" s="37">
        <v>0</v>
      </c>
      <c r="E458" s="38" t="str">
        <f t="shared" si="127"/>
        <v/>
      </c>
      <c r="F458" s="38" t="str">
        <f t="shared" si="128"/>
        <v/>
      </c>
      <c r="G458" s="39" t="str">
        <f t="shared" si="129"/>
        <v>0</v>
      </c>
      <c r="H458" s="40" t="str">
        <f t="shared" si="130"/>
        <v/>
      </c>
    </row>
    <row r="459" spans="2:8" s="42" customFormat="1" ht="15" x14ac:dyDescent="0.2">
      <c r="B459" s="36" t="s">
        <v>314</v>
      </c>
      <c r="C459" s="37">
        <v>0</v>
      </c>
      <c r="D459" s="37">
        <v>0</v>
      </c>
      <c r="E459" s="38" t="str">
        <f t="shared" si="127"/>
        <v/>
      </c>
      <c r="F459" s="38" t="str">
        <f t="shared" si="128"/>
        <v/>
      </c>
      <c r="G459" s="39" t="str">
        <f t="shared" si="129"/>
        <v>0</v>
      </c>
      <c r="H459" s="40" t="str">
        <f t="shared" si="130"/>
        <v/>
      </c>
    </row>
    <row r="460" spans="2:8" s="42" customFormat="1" ht="15" x14ac:dyDescent="0.2">
      <c r="B460" s="36" t="s">
        <v>315</v>
      </c>
      <c r="C460" s="37">
        <v>0</v>
      </c>
      <c r="D460" s="37">
        <v>0</v>
      </c>
      <c r="E460" s="38" t="str">
        <f t="shared" si="127"/>
        <v/>
      </c>
      <c r="F460" s="38" t="str">
        <f t="shared" si="128"/>
        <v/>
      </c>
      <c r="G460" s="39" t="str">
        <f t="shared" si="129"/>
        <v>0</v>
      </c>
      <c r="H460" s="40" t="str">
        <f t="shared" si="130"/>
        <v/>
      </c>
    </row>
    <row r="461" spans="2:8" s="42" customFormat="1" ht="15" x14ac:dyDescent="0.2">
      <c r="B461" s="36" t="s">
        <v>316</v>
      </c>
      <c r="C461" s="37">
        <v>1</v>
      </c>
      <c r="D461" s="37">
        <v>8</v>
      </c>
      <c r="E461" s="38">
        <f t="shared" si="127"/>
        <v>2.5621316935690495E-4</v>
      </c>
      <c r="F461" s="38">
        <f t="shared" si="128"/>
        <v>1.7540013155009867E-3</v>
      </c>
      <c r="G461" s="39">
        <f t="shared" si="129"/>
        <v>7</v>
      </c>
      <c r="H461" s="40">
        <f t="shared" si="130"/>
        <v>1.7934921854983346E-3</v>
      </c>
    </row>
    <row r="462" spans="2:8" s="42" customFormat="1" ht="15" x14ac:dyDescent="0.2">
      <c r="B462" s="36" t="s">
        <v>140</v>
      </c>
      <c r="C462" s="37">
        <v>4</v>
      </c>
      <c r="D462" s="37">
        <v>2</v>
      </c>
      <c r="E462" s="38">
        <f t="shared" si="127"/>
        <v>1.0248526774276198E-3</v>
      </c>
      <c r="F462" s="38">
        <f t="shared" si="128"/>
        <v>4.3850032887524668E-4</v>
      </c>
      <c r="G462" s="39">
        <f t="shared" si="129"/>
        <v>-0.5</v>
      </c>
      <c r="H462" s="40">
        <f t="shared" si="130"/>
        <v>-5.1242633871380989E-4</v>
      </c>
    </row>
    <row r="463" spans="2:8" s="42" customFormat="1" ht="30" x14ac:dyDescent="0.2">
      <c r="B463" s="36" t="s">
        <v>141</v>
      </c>
      <c r="C463" s="37">
        <v>0</v>
      </c>
      <c r="D463" s="37">
        <v>0</v>
      </c>
      <c r="E463" s="38" t="str">
        <f t="shared" si="127"/>
        <v/>
      </c>
      <c r="F463" s="38" t="str">
        <f t="shared" si="128"/>
        <v/>
      </c>
      <c r="G463" s="39" t="str">
        <f t="shared" si="129"/>
        <v>0</v>
      </c>
      <c r="H463" s="40" t="str">
        <f t="shared" si="130"/>
        <v/>
      </c>
    </row>
    <row r="464" spans="2:8" s="42" customFormat="1" ht="15" x14ac:dyDescent="0.2">
      <c r="B464" s="36" t="s">
        <v>317</v>
      </c>
      <c r="C464" s="37">
        <v>1</v>
      </c>
      <c r="D464" s="37">
        <v>3</v>
      </c>
      <c r="E464" s="38">
        <f t="shared" si="127"/>
        <v>2.5621316935690495E-4</v>
      </c>
      <c r="F464" s="38">
        <f t="shared" si="128"/>
        <v>6.5775049331286996E-4</v>
      </c>
      <c r="G464" s="39">
        <f t="shared" si="129"/>
        <v>2</v>
      </c>
      <c r="H464" s="40">
        <f t="shared" si="130"/>
        <v>5.1242633871380989E-4</v>
      </c>
    </row>
    <row r="465" spans="2:8" s="42" customFormat="1" ht="15" x14ac:dyDescent="0.2">
      <c r="B465" s="36" t="s">
        <v>318</v>
      </c>
      <c r="C465" s="37">
        <v>18</v>
      </c>
      <c r="D465" s="37">
        <v>10</v>
      </c>
      <c r="E465" s="38">
        <f t="shared" si="127"/>
        <v>4.6118370484242886E-3</v>
      </c>
      <c r="F465" s="38">
        <f t="shared" si="128"/>
        <v>2.1925016443762333E-3</v>
      </c>
      <c r="G465" s="39">
        <f t="shared" si="129"/>
        <v>-0.44444444444444442</v>
      </c>
      <c r="H465" s="40">
        <f t="shared" si="130"/>
        <v>-2.0497053548552391E-3</v>
      </c>
    </row>
    <row r="466" spans="2:8" s="42" customFormat="1" ht="30" x14ac:dyDescent="0.2">
      <c r="B466" s="36" t="s">
        <v>319</v>
      </c>
      <c r="C466" s="37">
        <v>2</v>
      </c>
      <c r="D466" s="37">
        <v>0</v>
      </c>
      <c r="E466" s="38">
        <f t="shared" si="127"/>
        <v>5.1242633871380989E-4</v>
      </c>
      <c r="F466" s="38" t="str">
        <f t="shared" si="128"/>
        <v/>
      </c>
      <c r="G466" s="39" t="str">
        <f t="shared" si="129"/>
        <v>0</v>
      </c>
      <c r="H466" s="40">
        <f t="shared" si="130"/>
        <v>0</v>
      </c>
    </row>
    <row r="467" spans="2:8" s="42" customFormat="1" ht="15" x14ac:dyDescent="0.2">
      <c r="B467" s="36" t="s">
        <v>138</v>
      </c>
      <c r="C467" s="37">
        <v>12</v>
      </c>
      <c r="D467" s="37">
        <v>7</v>
      </c>
      <c r="E467" s="38">
        <f t="shared" si="127"/>
        <v>3.0745580322828594E-3</v>
      </c>
      <c r="F467" s="38">
        <f t="shared" si="128"/>
        <v>1.5347511510633632E-3</v>
      </c>
      <c r="G467" s="39">
        <f t="shared" si="129"/>
        <v>-0.41666666666666669</v>
      </c>
      <c r="H467" s="40">
        <f t="shared" si="130"/>
        <v>-1.2810658467845247E-3</v>
      </c>
    </row>
    <row r="468" spans="2:8" s="42" customFormat="1" ht="15" x14ac:dyDescent="0.2">
      <c r="B468" s="36" t="s">
        <v>320</v>
      </c>
      <c r="C468" s="37">
        <v>13</v>
      </c>
      <c r="D468" s="37">
        <v>0</v>
      </c>
      <c r="E468" s="38">
        <f t="shared" si="127"/>
        <v>3.3307712016397641E-3</v>
      </c>
      <c r="F468" s="38" t="str">
        <f t="shared" si="128"/>
        <v/>
      </c>
      <c r="G468" s="39" t="str">
        <f t="shared" si="129"/>
        <v>0</v>
      </c>
      <c r="H468" s="40">
        <f t="shared" si="130"/>
        <v>0</v>
      </c>
    </row>
    <row r="469" spans="2:8" s="42" customFormat="1" ht="15" x14ac:dyDescent="0.2">
      <c r="B469" s="36" t="s">
        <v>321</v>
      </c>
      <c r="C469" s="37">
        <v>0</v>
      </c>
      <c r="D469" s="37">
        <v>0</v>
      </c>
      <c r="E469" s="38" t="str">
        <f t="shared" ref="E469:E534" si="147">+IF(C469=0,"",C469/C$329)</f>
        <v/>
      </c>
      <c r="F469" s="38" t="str">
        <f t="shared" ref="F469:F534" si="148">+IF(D469=0,"",D469/D$329)</f>
        <v/>
      </c>
      <c r="G469" s="39" t="str">
        <f t="shared" ref="G469:G534" si="149">+IF(OR(AND(D469=0),(C469=0)),"0",((D469-C469)/C469))</f>
        <v>0</v>
      </c>
      <c r="H469" s="40" t="str">
        <f t="shared" ref="H469:H534" si="150">+IF(OR(AND(E469=""),(G469="")),"",E469*G469)</f>
        <v/>
      </c>
    </row>
    <row r="470" spans="2:8" s="42" customFormat="1" ht="15" x14ac:dyDescent="0.2">
      <c r="B470" s="36" t="s">
        <v>322</v>
      </c>
      <c r="C470" s="37">
        <v>0</v>
      </c>
      <c r="D470" s="37">
        <v>3</v>
      </c>
      <c r="E470" s="38" t="str">
        <f t="shared" si="147"/>
        <v/>
      </c>
      <c r="F470" s="38">
        <f t="shared" si="148"/>
        <v>6.5775049331286996E-4</v>
      </c>
      <c r="G470" s="39" t="str">
        <f t="shared" si="149"/>
        <v>0</v>
      </c>
      <c r="H470" s="40" t="str">
        <f t="shared" si="150"/>
        <v/>
      </c>
    </row>
    <row r="471" spans="2:8" s="42" customFormat="1" ht="30" x14ac:dyDescent="0.2">
      <c r="B471" s="36" t="s">
        <v>323</v>
      </c>
      <c r="C471" s="37">
        <v>2</v>
      </c>
      <c r="D471" s="37">
        <v>0</v>
      </c>
      <c r="E471" s="38">
        <f t="shared" si="147"/>
        <v>5.1242633871380989E-4</v>
      </c>
      <c r="F471" s="38" t="str">
        <f t="shared" si="148"/>
        <v/>
      </c>
      <c r="G471" s="39" t="str">
        <f t="shared" si="149"/>
        <v>0</v>
      </c>
      <c r="H471" s="40">
        <f t="shared" si="150"/>
        <v>0</v>
      </c>
    </row>
    <row r="472" spans="2:8" s="42" customFormat="1" ht="15" x14ac:dyDescent="0.2">
      <c r="B472" s="36" t="s">
        <v>136</v>
      </c>
      <c r="C472" s="37">
        <v>0</v>
      </c>
      <c r="D472" s="37">
        <v>0</v>
      </c>
      <c r="E472" s="38" t="str">
        <f t="shared" si="147"/>
        <v/>
      </c>
      <c r="F472" s="38" t="str">
        <f t="shared" si="148"/>
        <v/>
      </c>
      <c r="G472" s="39" t="str">
        <f t="shared" si="149"/>
        <v>0</v>
      </c>
      <c r="H472" s="40" t="str">
        <f t="shared" si="150"/>
        <v/>
      </c>
    </row>
    <row r="473" spans="2:8" s="42" customFormat="1" ht="15" x14ac:dyDescent="0.2">
      <c r="B473" s="36" t="s">
        <v>324</v>
      </c>
      <c r="C473" s="37">
        <v>0</v>
      </c>
      <c r="D473" s="37">
        <v>1</v>
      </c>
      <c r="E473" s="38" t="str">
        <f t="shared" si="147"/>
        <v/>
      </c>
      <c r="F473" s="38">
        <f t="shared" si="148"/>
        <v>2.1925016443762334E-4</v>
      </c>
      <c r="G473" s="39" t="str">
        <f t="shared" si="149"/>
        <v>0</v>
      </c>
      <c r="H473" s="40" t="str">
        <f t="shared" si="150"/>
        <v/>
      </c>
    </row>
    <row r="474" spans="2:8" s="42" customFormat="1" ht="15" x14ac:dyDescent="0.2">
      <c r="B474" s="36" t="s">
        <v>325</v>
      </c>
      <c r="C474" s="37">
        <v>10</v>
      </c>
      <c r="D474" s="37">
        <v>0</v>
      </c>
      <c r="E474" s="38">
        <f t="shared" si="147"/>
        <v>2.5621316935690495E-3</v>
      </c>
      <c r="F474" s="38" t="str">
        <f t="shared" si="148"/>
        <v/>
      </c>
      <c r="G474" s="39" t="str">
        <f t="shared" si="149"/>
        <v>0</v>
      </c>
      <c r="H474" s="40">
        <f t="shared" si="150"/>
        <v>0</v>
      </c>
    </row>
    <row r="475" spans="2:8" s="42" customFormat="1" ht="15" x14ac:dyDescent="0.2">
      <c r="B475" s="36" t="s">
        <v>551</v>
      </c>
      <c r="C475" s="37">
        <v>1</v>
      </c>
      <c r="D475" s="37">
        <v>11</v>
      </c>
      <c r="E475" s="38">
        <f t="shared" si="147"/>
        <v>2.5621316935690495E-4</v>
      </c>
      <c r="F475" s="38">
        <f t="shared" si="148"/>
        <v>2.4117518088138568E-3</v>
      </c>
      <c r="G475" s="39">
        <f t="shared" si="149"/>
        <v>10</v>
      </c>
      <c r="H475" s="40">
        <f t="shared" si="150"/>
        <v>2.5621316935690495E-3</v>
      </c>
    </row>
    <row r="476" spans="2:8" s="42" customFormat="1" ht="15" x14ac:dyDescent="0.2">
      <c r="B476" s="36" t="s">
        <v>144</v>
      </c>
      <c r="C476" s="37">
        <v>2</v>
      </c>
      <c r="D476" s="37">
        <v>0</v>
      </c>
      <c r="E476" s="38">
        <f t="shared" si="147"/>
        <v>5.1242633871380989E-4</v>
      </c>
      <c r="F476" s="38" t="str">
        <f t="shared" si="148"/>
        <v/>
      </c>
      <c r="G476" s="39" t="str">
        <f t="shared" si="149"/>
        <v>0</v>
      </c>
      <c r="H476" s="40">
        <f t="shared" si="150"/>
        <v>0</v>
      </c>
    </row>
    <row r="477" spans="2:8" s="42" customFormat="1" ht="15" x14ac:dyDescent="0.2">
      <c r="B477" s="36" t="s">
        <v>552</v>
      </c>
      <c r="C477" s="37">
        <v>186</v>
      </c>
      <c r="D477" s="37">
        <v>34</v>
      </c>
      <c r="E477" s="38">
        <f t="shared" si="147"/>
        <v>4.7655649500384319E-2</v>
      </c>
      <c r="F477" s="38">
        <f t="shared" si="148"/>
        <v>7.454505590879193E-3</v>
      </c>
      <c r="G477" s="39">
        <f t="shared" si="149"/>
        <v>-0.81720430107526887</v>
      </c>
      <c r="H477" s="40">
        <f t="shared" si="150"/>
        <v>-3.894440174224955E-2</v>
      </c>
    </row>
    <row r="478" spans="2:8" s="42" customFormat="1" ht="15" x14ac:dyDescent="0.2">
      <c r="B478" s="36" t="s">
        <v>137</v>
      </c>
      <c r="C478" s="37">
        <v>1</v>
      </c>
      <c r="D478" s="37">
        <v>4</v>
      </c>
      <c r="E478" s="38">
        <f t="shared" si="147"/>
        <v>2.5621316935690495E-4</v>
      </c>
      <c r="F478" s="38">
        <f t="shared" si="148"/>
        <v>8.7700065775049335E-4</v>
      </c>
      <c r="G478" s="39">
        <f t="shared" si="149"/>
        <v>3</v>
      </c>
      <c r="H478" s="40">
        <f t="shared" si="150"/>
        <v>7.6863950807071484E-4</v>
      </c>
    </row>
    <row r="479" spans="2:8" s="42" customFormat="1" ht="30" x14ac:dyDescent="0.2">
      <c r="B479" s="36" t="s">
        <v>326</v>
      </c>
      <c r="C479" s="37">
        <v>0</v>
      </c>
      <c r="D479" s="37">
        <v>0</v>
      </c>
      <c r="E479" s="38" t="str">
        <f t="shared" si="147"/>
        <v/>
      </c>
      <c r="F479" s="38" t="str">
        <f t="shared" si="148"/>
        <v/>
      </c>
      <c r="G479" s="39" t="str">
        <f t="shared" si="149"/>
        <v>0</v>
      </c>
      <c r="H479" s="40" t="str">
        <f t="shared" si="150"/>
        <v/>
      </c>
    </row>
    <row r="480" spans="2:8" s="42" customFormat="1" ht="15" x14ac:dyDescent="0.2">
      <c r="B480" s="36" t="s">
        <v>139</v>
      </c>
      <c r="C480" s="37">
        <v>0</v>
      </c>
      <c r="D480" s="37">
        <v>0</v>
      </c>
      <c r="E480" s="38" t="str">
        <f t="shared" si="147"/>
        <v/>
      </c>
      <c r="F480" s="38" t="str">
        <f t="shared" si="148"/>
        <v/>
      </c>
      <c r="G480" s="39" t="str">
        <f t="shared" si="149"/>
        <v>0</v>
      </c>
      <c r="H480" s="40" t="str">
        <f t="shared" si="150"/>
        <v/>
      </c>
    </row>
    <row r="481" spans="2:8" s="42" customFormat="1" ht="30" x14ac:dyDescent="0.2">
      <c r="B481" s="36" t="s">
        <v>327</v>
      </c>
      <c r="C481" s="37">
        <v>0</v>
      </c>
      <c r="D481" s="37">
        <v>0</v>
      </c>
      <c r="E481" s="38" t="str">
        <f t="shared" si="147"/>
        <v/>
      </c>
      <c r="F481" s="38" t="str">
        <f t="shared" si="148"/>
        <v/>
      </c>
      <c r="G481" s="39" t="str">
        <f t="shared" si="149"/>
        <v>0</v>
      </c>
      <c r="H481" s="40" t="str">
        <f t="shared" si="150"/>
        <v/>
      </c>
    </row>
    <row r="482" spans="2:8" s="42" customFormat="1" ht="30" x14ac:dyDescent="0.2">
      <c r="B482" s="36" t="s">
        <v>328</v>
      </c>
      <c r="C482" s="37">
        <v>13</v>
      </c>
      <c r="D482" s="37">
        <v>31</v>
      </c>
      <c r="E482" s="38">
        <f t="shared" si="147"/>
        <v>3.3307712016397641E-3</v>
      </c>
      <c r="F482" s="38">
        <f t="shared" si="148"/>
        <v>6.7967550975663229E-3</v>
      </c>
      <c r="G482" s="39">
        <f t="shared" si="149"/>
        <v>1.3846153846153846</v>
      </c>
      <c r="H482" s="40">
        <f t="shared" si="150"/>
        <v>4.6118370484242886E-3</v>
      </c>
    </row>
    <row r="483" spans="2:8" s="42" customFormat="1" ht="15" x14ac:dyDescent="0.2">
      <c r="B483" s="36" t="s">
        <v>132</v>
      </c>
      <c r="C483" s="37">
        <v>1</v>
      </c>
      <c r="D483" s="37">
        <v>3</v>
      </c>
      <c r="E483" s="38">
        <f t="shared" si="147"/>
        <v>2.5621316935690495E-4</v>
      </c>
      <c r="F483" s="38">
        <f t="shared" si="148"/>
        <v>6.5775049331286996E-4</v>
      </c>
      <c r="G483" s="39">
        <f t="shared" si="149"/>
        <v>2</v>
      </c>
      <c r="H483" s="40">
        <f t="shared" si="150"/>
        <v>5.1242633871380989E-4</v>
      </c>
    </row>
    <row r="484" spans="2:8" s="42" customFormat="1" ht="30" x14ac:dyDescent="0.2">
      <c r="B484" s="36" t="s">
        <v>553</v>
      </c>
      <c r="C484" s="37">
        <v>2</v>
      </c>
      <c r="D484" s="37">
        <v>0</v>
      </c>
      <c r="E484" s="38">
        <f t="shared" si="147"/>
        <v>5.1242633871380989E-4</v>
      </c>
      <c r="F484" s="38" t="str">
        <f t="shared" si="148"/>
        <v/>
      </c>
      <c r="G484" s="39" t="str">
        <f t="shared" si="149"/>
        <v>0</v>
      </c>
      <c r="H484" s="40">
        <f t="shared" si="150"/>
        <v>0</v>
      </c>
    </row>
    <row r="485" spans="2:8" s="42" customFormat="1" ht="30" x14ac:dyDescent="0.2">
      <c r="B485" s="36" t="s">
        <v>329</v>
      </c>
      <c r="C485" s="37">
        <v>0</v>
      </c>
      <c r="D485" s="37">
        <v>0</v>
      </c>
      <c r="E485" s="38" t="str">
        <f t="shared" si="147"/>
        <v/>
      </c>
      <c r="F485" s="38" t="str">
        <f t="shared" si="148"/>
        <v/>
      </c>
      <c r="G485" s="39" t="str">
        <f t="shared" si="149"/>
        <v>0</v>
      </c>
      <c r="H485" s="40" t="str">
        <f t="shared" si="150"/>
        <v/>
      </c>
    </row>
    <row r="486" spans="2:8" s="42" customFormat="1" ht="30" x14ac:dyDescent="0.2">
      <c r="B486" s="36" t="s">
        <v>618</v>
      </c>
      <c r="C486" s="37">
        <v>2</v>
      </c>
      <c r="D486" s="37"/>
      <c r="E486" s="38">
        <f t="shared" si="147"/>
        <v>5.1242633871380989E-4</v>
      </c>
      <c r="F486" s="38" t="str">
        <f t="shared" si="148"/>
        <v/>
      </c>
      <c r="G486" s="39" t="str">
        <f t="shared" si="149"/>
        <v>0</v>
      </c>
      <c r="H486" s="40">
        <f t="shared" si="150"/>
        <v>0</v>
      </c>
    </row>
    <row r="487" spans="2:8" s="42" customFormat="1" ht="15" x14ac:dyDescent="0.2">
      <c r="B487" s="36" t="s">
        <v>330</v>
      </c>
      <c r="C487" s="37">
        <v>1</v>
      </c>
      <c r="D487" s="37"/>
      <c r="E487" s="38">
        <f t="shared" si="147"/>
        <v>2.5621316935690495E-4</v>
      </c>
      <c r="F487" s="38" t="str">
        <f t="shared" si="148"/>
        <v/>
      </c>
      <c r="G487" s="39" t="str">
        <f t="shared" si="149"/>
        <v>0</v>
      </c>
      <c r="H487" s="40">
        <f t="shared" si="150"/>
        <v>0</v>
      </c>
    </row>
    <row r="488" spans="2:8" s="42" customFormat="1" ht="15" x14ac:dyDescent="0.2">
      <c r="B488" s="36" t="s">
        <v>331</v>
      </c>
      <c r="C488" s="37">
        <v>3</v>
      </c>
      <c r="D488" s="37"/>
      <c r="E488" s="38">
        <f t="shared" si="147"/>
        <v>7.6863950807071484E-4</v>
      </c>
      <c r="F488" s="38" t="str">
        <f t="shared" si="148"/>
        <v/>
      </c>
      <c r="G488" s="39" t="str">
        <f t="shared" si="149"/>
        <v>0</v>
      </c>
      <c r="H488" s="40">
        <f t="shared" si="150"/>
        <v>0</v>
      </c>
    </row>
    <row r="489" spans="2:8" s="42" customFormat="1" ht="15" x14ac:dyDescent="0.2">
      <c r="B489" s="36" t="s">
        <v>332</v>
      </c>
      <c r="C489" s="37">
        <v>6</v>
      </c>
      <c r="D489" s="37"/>
      <c r="E489" s="38">
        <f t="shared" si="147"/>
        <v>1.5372790161414297E-3</v>
      </c>
      <c r="F489" s="38" t="str">
        <f t="shared" si="148"/>
        <v/>
      </c>
      <c r="G489" s="39" t="str">
        <f t="shared" si="149"/>
        <v>0</v>
      </c>
      <c r="H489" s="40">
        <f t="shared" si="150"/>
        <v>0</v>
      </c>
    </row>
    <row r="490" spans="2:8" s="42" customFormat="1" ht="15" x14ac:dyDescent="0.2">
      <c r="B490" s="36" t="s">
        <v>333</v>
      </c>
      <c r="C490" s="37">
        <v>0</v>
      </c>
      <c r="D490" s="37">
        <v>0</v>
      </c>
      <c r="E490" s="38" t="str">
        <f t="shared" si="147"/>
        <v/>
      </c>
      <c r="F490" s="38" t="str">
        <f t="shared" si="148"/>
        <v/>
      </c>
      <c r="G490" s="39" t="str">
        <f t="shared" si="149"/>
        <v>0</v>
      </c>
      <c r="H490" s="40" t="str">
        <f t="shared" si="150"/>
        <v/>
      </c>
    </row>
    <row r="491" spans="2:8" s="42" customFormat="1" ht="15" x14ac:dyDescent="0.2">
      <c r="B491" s="36" t="s">
        <v>554</v>
      </c>
      <c r="C491" s="37">
        <v>2</v>
      </c>
      <c r="D491" s="37">
        <v>2</v>
      </c>
      <c r="E491" s="38">
        <f t="shared" si="147"/>
        <v>5.1242633871380989E-4</v>
      </c>
      <c r="F491" s="38">
        <f t="shared" si="148"/>
        <v>4.3850032887524668E-4</v>
      </c>
      <c r="G491" s="39">
        <f t="shared" si="149"/>
        <v>0</v>
      </c>
      <c r="H491" s="40">
        <f t="shared" si="150"/>
        <v>0</v>
      </c>
    </row>
    <row r="492" spans="2:8" s="42" customFormat="1" ht="15" x14ac:dyDescent="0.2">
      <c r="B492" s="36" t="s">
        <v>555</v>
      </c>
      <c r="C492" s="37">
        <v>0</v>
      </c>
      <c r="D492" s="37">
        <v>1</v>
      </c>
      <c r="E492" s="38" t="str">
        <f t="shared" si="147"/>
        <v/>
      </c>
      <c r="F492" s="38">
        <f t="shared" si="148"/>
        <v>2.1925016443762334E-4</v>
      </c>
      <c r="G492" s="39" t="str">
        <f t="shared" si="149"/>
        <v>0</v>
      </c>
      <c r="H492" s="40" t="str">
        <f t="shared" si="150"/>
        <v/>
      </c>
    </row>
    <row r="493" spans="2:8" s="42" customFormat="1" ht="15" x14ac:dyDescent="0.2">
      <c r="B493" s="36" t="s">
        <v>334</v>
      </c>
      <c r="C493" s="37">
        <v>2</v>
      </c>
      <c r="D493" s="37">
        <v>1</v>
      </c>
      <c r="E493" s="38">
        <f t="shared" si="147"/>
        <v>5.1242633871380989E-4</v>
      </c>
      <c r="F493" s="38">
        <f t="shared" si="148"/>
        <v>2.1925016443762334E-4</v>
      </c>
      <c r="G493" s="39">
        <f t="shared" si="149"/>
        <v>-0.5</v>
      </c>
      <c r="H493" s="40">
        <f t="shared" si="150"/>
        <v>-2.5621316935690495E-4</v>
      </c>
    </row>
    <row r="494" spans="2:8" s="42" customFormat="1" ht="30" x14ac:dyDescent="0.2">
      <c r="B494" s="36" t="s">
        <v>335</v>
      </c>
      <c r="C494" s="37">
        <v>3</v>
      </c>
      <c r="D494" s="37">
        <v>1</v>
      </c>
      <c r="E494" s="38">
        <f t="shared" si="147"/>
        <v>7.6863950807071484E-4</v>
      </c>
      <c r="F494" s="38">
        <f t="shared" si="148"/>
        <v>2.1925016443762334E-4</v>
      </c>
      <c r="G494" s="39">
        <f t="shared" si="149"/>
        <v>-0.66666666666666663</v>
      </c>
      <c r="H494" s="40">
        <f t="shared" si="150"/>
        <v>-5.1242633871380989E-4</v>
      </c>
    </row>
    <row r="495" spans="2:8" s="42" customFormat="1" ht="15" x14ac:dyDescent="0.2">
      <c r="B495" s="36" t="s">
        <v>336</v>
      </c>
      <c r="C495" s="37">
        <v>1</v>
      </c>
      <c r="D495" s="37">
        <v>0</v>
      </c>
      <c r="E495" s="38">
        <f t="shared" si="147"/>
        <v>2.5621316935690495E-4</v>
      </c>
      <c r="F495" s="38" t="str">
        <f t="shared" si="148"/>
        <v/>
      </c>
      <c r="G495" s="39" t="str">
        <f t="shared" si="149"/>
        <v>0</v>
      </c>
      <c r="H495" s="40">
        <f t="shared" si="150"/>
        <v>0</v>
      </c>
    </row>
    <row r="496" spans="2:8" s="42" customFormat="1" ht="15" x14ac:dyDescent="0.2">
      <c r="B496" s="36" t="s">
        <v>134</v>
      </c>
      <c r="C496" s="37">
        <v>0</v>
      </c>
      <c r="D496" s="37">
        <v>0</v>
      </c>
      <c r="E496" s="38" t="str">
        <f t="shared" si="147"/>
        <v/>
      </c>
      <c r="F496" s="38" t="str">
        <f t="shared" si="148"/>
        <v/>
      </c>
      <c r="G496" s="39" t="str">
        <f t="shared" si="149"/>
        <v>0</v>
      </c>
      <c r="H496" s="40" t="str">
        <f t="shared" si="150"/>
        <v/>
      </c>
    </row>
    <row r="497" spans="1:8" s="42" customFormat="1" ht="30" x14ac:dyDescent="0.2">
      <c r="B497" s="36" t="s">
        <v>337</v>
      </c>
      <c r="C497" s="37">
        <v>0</v>
      </c>
      <c r="D497" s="37">
        <v>0</v>
      </c>
      <c r="E497" s="38" t="str">
        <f t="shared" si="147"/>
        <v/>
      </c>
      <c r="F497" s="38" t="str">
        <f t="shared" si="148"/>
        <v/>
      </c>
      <c r="G497" s="39" t="str">
        <f t="shared" si="149"/>
        <v>0</v>
      </c>
      <c r="H497" s="40" t="str">
        <f t="shared" si="150"/>
        <v/>
      </c>
    </row>
    <row r="498" spans="1:8" s="42" customFormat="1" ht="15" x14ac:dyDescent="0.2">
      <c r="B498" s="36" t="s">
        <v>142</v>
      </c>
      <c r="C498" s="37">
        <v>0</v>
      </c>
      <c r="D498" s="37">
        <v>0</v>
      </c>
      <c r="E498" s="38" t="str">
        <f t="shared" si="147"/>
        <v/>
      </c>
      <c r="F498" s="38" t="str">
        <f t="shared" si="148"/>
        <v/>
      </c>
      <c r="G498" s="39" t="str">
        <f t="shared" si="149"/>
        <v>0</v>
      </c>
      <c r="H498" s="40" t="str">
        <f t="shared" si="150"/>
        <v/>
      </c>
    </row>
    <row r="499" spans="1:8" s="42" customFormat="1" ht="15" x14ac:dyDescent="0.2">
      <c r="B499" s="36" t="s">
        <v>133</v>
      </c>
      <c r="C499" s="37">
        <v>17</v>
      </c>
      <c r="D499" s="37">
        <v>6</v>
      </c>
      <c r="E499" s="38">
        <f t="shared" si="147"/>
        <v>4.3556238790673843E-3</v>
      </c>
      <c r="F499" s="38">
        <f t="shared" si="148"/>
        <v>1.3155009866257399E-3</v>
      </c>
      <c r="G499" s="39">
        <f t="shared" si="149"/>
        <v>-0.6470588235294118</v>
      </c>
      <c r="H499" s="40">
        <f t="shared" si="150"/>
        <v>-2.8183448629259546E-3</v>
      </c>
    </row>
    <row r="500" spans="1:8" s="42" customFormat="1" ht="15" x14ac:dyDescent="0.2">
      <c r="B500" s="36" t="s">
        <v>135</v>
      </c>
      <c r="C500" s="37">
        <v>0</v>
      </c>
      <c r="D500" s="37">
        <v>1</v>
      </c>
      <c r="E500" s="38" t="str">
        <f t="shared" si="147"/>
        <v/>
      </c>
      <c r="F500" s="38">
        <f t="shared" si="148"/>
        <v>2.1925016443762334E-4</v>
      </c>
      <c r="G500" s="39" t="str">
        <f t="shared" si="149"/>
        <v>0</v>
      </c>
      <c r="H500" s="40" t="str">
        <f t="shared" si="150"/>
        <v/>
      </c>
    </row>
    <row r="501" spans="1:8" s="42" customFormat="1" ht="15" x14ac:dyDescent="0.2">
      <c r="B501" s="36" t="s">
        <v>338</v>
      </c>
      <c r="C501" s="37">
        <v>1</v>
      </c>
      <c r="D501" s="37">
        <v>4</v>
      </c>
      <c r="E501" s="38">
        <f t="shared" si="147"/>
        <v>2.5621316935690495E-4</v>
      </c>
      <c r="F501" s="38">
        <f t="shared" si="148"/>
        <v>8.7700065775049335E-4</v>
      </c>
      <c r="G501" s="39">
        <f t="shared" si="149"/>
        <v>3</v>
      </c>
      <c r="H501" s="40">
        <f t="shared" si="150"/>
        <v>7.6863950807071484E-4</v>
      </c>
    </row>
    <row r="502" spans="1:8" s="42" customFormat="1" ht="15" x14ac:dyDescent="0.2">
      <c r="B502" s="36" t="s">
        <v>339</v>
      </c>
      <c r="C502" s="37">
        <v>2</v>
      </c>
      <c r="D502" s="37">
        <v>0</v>
      </c>
      <c r="E502" s="38">
        <f t="shared" si="147"/>
        <v>5.1242633871380989E-4</v>
      </c>
      <c r="F502" s="38" t="str">
        <f t="shared" si="148"/>
        <v/>
      </c>
      <c r="G502" s="39" t="str">
        <f t="shared" si="149"/>
        <v>0</v>
      </c>
      <c r="H502" s="40">
        <f t="shared" si="150"/>
        <v>0</v>
      </c>
    </row>
    <row r="503" spans="1:8" s="42" customFormat="1" ht="15" x14ac:dyDescent="0.2">
      <c r="B503" s="36" t="s">
        <v>143</v>
      </c>
      <c r="C503" s="37">
        <v>6</v>
      </c>
      <c r="D503" s="37">
        <v>4</v>
      </c>
      <c r="E503" s="38">
        <f t="shared" si="147"/>
        <v>1.5372790161414297E-3</v>
      </c>
      <c r="F503" s="38">
        <f t="shared" si="148"/>
        <v>8.7700065775049335E-4</v>
      </c>
      <c r="G503" s="39">
        <f t="shared" si="149"/>
        <v>-0.33333333333333331</v>
      </c>
      <c r="H503" s="40">
        <f t="shared" si="150"/>
        <v>-5.1242633871380989E-4</v>
      </c>
    </row>
    <row r="504" spans="1:8" s="42" customFormat="1" ht="15" x14ac:dyDescent="0.2">
      <c r="B504" s="36" t="s">
        <v>556</v>
      </c>
      <c r="C504" s="37">
        <v>0</v>
      </c>
      <c r="D504" s="37">
        <v>0</v>
      </c>
      <c r="E504" s="38" t="str">
        <f t="shared" si="147"/>
        <v/>
      </c>
      <c r="F504" s="38" t="str">
        <f t="shared" si="148"/>
        <v/>
      </c>
      <c r="G504" s="39" t="str">
        <f t="shared" si="149"/>
        <v>0</v>
      </c>
      <c r="H504" s="40" t="str">
        <f t="shared" si="150"/>
        <v/>
      </c>
    </row>
    <row r="505" spans="1:8" s="42" customFormat="1" ht="15" x14ac:dyDescent="0.2">
      <c r="A505" s="45" t="s">
        <v>614</v>
      </c>
      <c r="B505" s="36" t="s">
        <v>613</v>
      </c>
      <c r="C505" s="37"/>
      <c r="D505" s="37">
        <v>2</v>
      </c>
      <c r="E505" s="38" t="str">
        <f t="shared" ref="E505" si="151">+IF(C505=0,"",C505/C$329)</f>
        <v/>
      </c>
      <c r="F505" s="38">
        <f t="shared" ref="F505" si="152">+IF(D505=0,"",D505/D$329)</f>
        <v>4.3850032887524668E-4</v>
      </c>
      <c r="G505" s="39" t="str">
        <f t="shared" ref="G505" si="153">+IF(OR(AND(D505=0),(C505=0)),"0",((D505-C505)/C505))</f>
        <v>0</v>
      </c>
      <c r="H505" s="40" t="str">
        <f t="shared" ref="H505" si="154">+IF(OR(AND(E505=""),(G505="")),"",E505*G505)</f>
        <v/>
      </c>
    </row>
    <row r="506" spans="1:8" s="42" customFormat="1" ht="15" x14ac:dyDescent="0.2">
      <c r="B506" s="36" t="s">
        <v>150</v>
      </c>
      <c r="C506" s="37">
        <v>73</v>
      </c>
      <c r="D506" s="37">
        <v>27</v>
      </c>
      <c r="E506" s="38">
        <f t="shared" si="147"/>
        <v>1.870356136305406E-2</v>
      </c>
      <c r="F506" s="38">
        <f t="shared" si="148"/>
        <v>5.9197544398158298E-3</v>
      </c>
      <c r="G506" s="39">
        <f t="shared" si="149"/>
        <v>-0.63013698630136983</v>
      </c>
      <c r="H506" s="40">
        <f t="shared" si="150"/>
        <v>-1.1785805790417625E-2</v>
      </c>
    </row>
    <row r="507" spans="1:8" s="42" customFormat="1" ht="30" x14ac:dyDescent="0.2">
      <c r="B507" s="36" t="s">
        <v>557</v>
      </c>
      <c r="C507" s="37">
        <v>1</v>
      </c>
      <c r="D507" s="37">
        <v>44</v>
      </c>
      <c r="E507" s="38">
        <f t="shared" si="147"/>
        <v>2.5621316935690495E-4</v>
      </c>
      <c r="F507" s="38">
        <f t="shared" si="148"/>
        <v>9.6470072352554271E-3</v>
      </c>
      <c r="G507" s="39">
        <f t="shared" si="149"/>
        <v>43</v>
      </c>
      <c r="H507" s="40">
        <f t="shared" si="150"/>
        <v>1.1017166282346913E-2</v>
      </c>
    </row>
    <row r="508" spans="1:8" s="42" customFormat="1" ht="15" x14ac:dyDescent="0.2">
      <c r="B508" s="36" t="s">
        <v>148</v>
      </c>
      <c r="C508" s="37">
        <v>1</v>
      </c>
      <c r="D508" s="37">
        <v>0</v>
      </c>
      <c r="E508" s="38">
        <f t="shared" si="147"/>
        <v>2.5621316935690495E-4</v>
      </c>
      <c r="F508" s="38" t="str">
        <f t="shared" si="148"/>
        <v/>
      </c>
      <c r="G508" s="39" t="str">
        <f t="shared" si="149"/>
        <v>0</v>
      </c>
      <c r="H508" s="40">
        <f t="shared" si="150"/>
        <v>0</v>
      </c>
    </row>
    <row r="509" spans="1:8" s="42" customFormat="1" ht="15" x14ac:dyDescent="0.2">
      <c r="B509" s="36" t="s">
        <v>374</v>
      </c>
      <c r="C509" s="37">
        <v>39</v>
      </c>
      <c r="D509" s="37">
        <v>37</v>
      </c>
      <c r="E509" s="38">
        <f t="shared" si="147"/>
        <v>9.9923136049192927E-3</v>
      </c>
      <c r="F509" s="38">
        <f t="shared" si="148"/>
        <v>8.112256084192063E-3</v>
      </c>
      <c r="G509" s="39">
        <f t="shared" si="149"/>
        <v>-5.128205128205128E-2</v>
      </c>
      <c r="H509" s="40">
        <f t="shared" si="150"/>
        <v>-5.1242633871380989E-4</v>
      </c>
    </row>
    <row r="510" spans="1:8" s="42" customFormat="1" ht="15" x14ac:dyDescent="0.2">
      <c r="B510" s="36" t="s">
        <v>375</v>
      </c>
      <c r="C510" s="37">
        <v>13</v>
      </c>
      <c r="D510" s="37">
        <v>7</v>
      </c>
      <c r="E510" s="38">
        <f t="shared" si="147"/>
        <v>3.3307712016397641E-3</v>
      </c>
      <c r="F510" s="38">
        <f t="shared" si="148"/>
        <v>1.5347511510633632E-3</v>
      </c>
      <c r="G510" s="39">
        <f t="shared" si="149"/>
        <v>-0.46153846153846156</v>
      </c>
      <c r="H510" s="40">
        <f t="shared" si="150"/>
        <v>-1.5372790161414297E-3</v>
      </c>
    </row>
    <row r="511" spans="1:8" s="42" customFormat="1" ht="15" x14ac:dyDescent="0.2">
      <c r="B511" s="36" t="s">
        <v>558</v>
      </c>
      <c r="C511" s="37">
        <v>0</v>
      </c>
      <c r="D511" s="37">
        <v>6</v>
      </c>
      <c r="E511" s="38" t="str">
        <f t="shared" si="147"/>
        <v/>
      </c>
      <c r="F511" s="38">
        <f t="shared" si="148"/>
        <v>1.3155009866257399E-3</v>
      </c>
      <c r="G511" s="39" t="str">
        <f t="shared" si="149"/>
        <v>0</v>
      </c>
      <c r="H511" s="40" t="str">
        <f t="shared" si="150"/>
        <v/>
      </c>
    </row>
    <row r="512" spans="1:8" s="42" customFormat="1" ht="15" x14ac:dyDescent="0.2">
      <c r="B512" s="36" t="s">
        <v>152</v>
      </c>
      <c r="C512" s="37">
        <v>10</v>
      </c>
      <c r="D512" s="37">
        <v>0</v>
      </c>
      <c r="E512" s="38">
        <f t="shared" si="147"/>
        <v>2.5621316935690495E-3</v>
      </c>
      <c r="F512" s="38" t="str">
        <f t="shared" si="148"/>
        <v/>
      </c>
      <c r="G512" s="39" t="str">
        <f t="shared" si="149"/>
        <v>0</v>
      </c>
      <c r="H512" s="40">
        <f t="shared" si="150"/>
        <v>0</v>
      </c>
    </row>
    <row r="513" spans="2:8" s="42" customFormat="1" ht="15" x14ac:dyDescent="0.2">
      <c r="B513" s="36" t="s">
        <v>376</v>
      </c>
      <c r="C513" s="37">
        <v>41</v>
      </c>
      <c r="D513" s="37">
        <v>1</v>
      </c>
      <c r="E513" s="38">
        <f t="shared" si="147"/>
        <v>1.0504739943633103E-2</v>
      </c>
      <c r="F513" s="38">
        <f t="shared" si="148"/>
        <v>2.1925016443762334E-4</v>
      </c>
      <c r="G513" s="39">
        <f t="shared" si="149"/>
        <v>-0.97560975609756095</v>
      </c>
      <c r="H513" s="40">
        <f t="shared" si="150"/>
        <v>-1.0248526774276198E-2</v>
      </c>
    </row>
    <row r="514" spans="2:8" s="42" customFormat="1" ht="15" x14ac:dyDescent="0.2">
      <c r="B514" s="36" t="s">
        <v>156</v>
      </c>
      <c r="C514" s="37">
        <v>0</v>
      </c>
      <c r="D514" s="37">
        <v>1</v>
      </c>
      <c r="E514" s="38" t="str">
        <f t="shared" si="147"/>
        <v/>
      </c>
      <c r="F514" s="38">
        <f t="shared" si="148"/>
        <v>2.1925016443762334E-4</v>
      </c>
      <c r="G514" s="39" t="str">
        <f t="shared" si="149"/>
        <v>0</v>
      </c>
      <c r="H514" s="40" t="str">
        <f t="shared" si="150"/>
        <v/>
      </c>
    </row>
    <row r="515" spans="2:8" s="42" customFormat="1" ht="15" x14ac:dyDescent="0.2">
      <c r="B515" s="36" t="s">
        <v>149</v>
      </c>
      <c r="C515" s="37">
        <v>2</v>
      </c>
      <c r="D515" s="37">
        <v>0</v>
      </c>
      <c r="E515" s="38">
        <f t="shared" si="147"/>
        <v>5.1242633871380989E-4</v>
      </c>
      <c r="F515" s="38" t="str">
        <f t="shared" si="148"/>
        <v/>
      </c>
      <c r="G515" s="39" t="str">
        <f t="shared" si="149"/>
        <v>0</v>
      </c>
      <c r="H515" s="40">
        <f t="shared" si="150"/>
        <v>0</v>
      </c>
    </row>
    <row r="516" spans="2:8" s="42" customFormat="1" ht="15" x14ac:dyDescent="0.2">
      <c r="B516" s="36" t="s">
        <v>340</v>
      </c>
      <c r="C516" s="37">
        <v>0</v>
      </c>
      <c r="D516" s="37">
        <v>0</v>
      </c>
      <c r="E516" s="38" t="str">
        <f t="shared" si="147"/>
        <v/>
      </c>
      <c r="F516" s="38" t="str">
        <f t="shared" si="148"/>
        <v/>
      </c>
      <c r="G516" s="39" t="str">
        <f t="shared" si="149"/>
        <v>0</v>
      </c>
      <c r="H516" s="40" t="str">
        <f t="shared" si="150"/>
        <v/>
      </c>
    </row>
    <row r="517" spans="2:8" s="42" customFormat="1" ht="15" x14ac:dyDescent="0.2">
      <c r="B517" s="36" t="s">
        <v>145</v>
      </c>
      <c r="C517" s="37">
        <v>0</v>
      </c>
      <c r="D517" s="37">
        <v>0</v>
      </c>
      <c r="E517" s="38" t="str">
        <f t="shared" si="147"/>
        <v/>
      </c>
      <c r="F517" s="38" t="str">
        <f t="shared" si="148"/>
        <v/>
      </c>
      <c r="G517" s="39" t="str">
        <f t="shared" si="149"/>
        <v>0</v>
      </c>
      <c r="H517" s="40" t="str">
        <f t="shared" si="150"/>
        <v/>
      </c>
    </row>
    <row r="518" spans="2:8" s="42" customFormat="1" ht="15" x14ac:dyDescent="0.2">
      <c r="B518" s="36" t="s">
        <v>158</v>
      </c>
      <c r="C518" s="37">
        <v>0</v>
      </c>
      <c r="D518" s="37">
        <v>0</v>
      </c>
      <c r="E518" s="38" t="str">
        <f t="shared" si="147"/>
        <v/>
      </c>
      <c r="F518" s="38" t="str">
        <f t="shared" si="148"/>
        <v/>
      </c>
      <c r="G518" s="39" t="str">
        <f t="shared" si="149"/>
        <v>0</v>
      </c>
      <c r="H518" s="40" t="str">
        <f t="shared" si="150"/>
        <v/>
      </c>
    </row>
    <row r="519" spans="2:8" s="42" customFormat="1" ht="15" x14ac:dyDescent="0.2">
      <c r="B519" s="36" t="s">
        <v>341</v>
      </c>
      <c r="C519" s="37">
        <v>27</v>
      </c>
      <c r="D519" s="37">
        <v>15</v>
      </c>
      <c r="E519" s="38">
        <f t="shared" si="147"/>
        <v>6.9177555726364333E-3</v>
      </c>
      <c r="F519" s="38">
        <f t="shared" si="148"/>
        <v>3.2887524665643499E-3</v>
      </c>
      <c r="G519" s="39">
        <f t="shared" si="149"/>
        <v>-0.44444444444444442</v>
      </c>
      <c r="H519" s="40">
        <f t="shared" si="150"/>
        <v>-3.0745580322828589E-3</v>
      </c>
    </row>
    <row r="520" spans="2:8" s="42" customFormat="1" ht="15" x14ac:dyDescent="0.2">
      <c r="B520" s="36" t="s">
        <v>342</v>
      </c>
      <c r="C520" s="37">
        <v>0</v>
      </c>
      <c r="D520" s="37">
        <v>0</v>
      </c>
      <c r="E520" s="38" t="str">
        <f t="shared" si="147"/>
        <v/>
      </c>
      <c r="F520" s="38" t="str">
        <f t="shared" si="148"/>
        <v/>
      </c>
      <c r="G520" s="39" t="str">
        <f t="shared" si="149"/>
        <v>0</v>
      </c>
      <c r="H520" s="40" t="str">
        <f t="shared" si="150"/>
        <v/>
      </c>
    </row>
    <row r="521" spans="2:8" s="42" customFormat="1" ht="15" x14ac:dyDescent="0.2">
      <c r="B521" s="36" t="s">
        <v>343</v>
      </c>
      <c r="C521" s="37">
        <v>0</v>
      </c>
      <c r="D521" s="37">
        <v>4</v>
      </c>
      <c r="E521" s="38" t="str">
        <f t="shared" si="147"/>
        <v/>
      </c>
      <c r="F521" s="38">
        <f t="shared" si="148"/>
        <v>8.7700065775049335E-4</v>
      </c>
      <c r="G521" s="39" t="str">
        <f t="shared" si="149"/>
        <v>0</v>
      </c>
      <c r="H521" s="40" t="str">
        <f t="shared" si="150"/>
        <v/>
      </c>
    </row>
    <row r="522" spans="2:8" s="42" customFormat="1" ht="30" x14ac:dyDescent="0.2">
      <c r="B522" s="36" t="s">
        <v>559</v>
      </c>
      <c r="C522" s="37">
        <v>0</v>
      </c>
      <c r="D522" s="37">
        <v>0</v>
      </c>
      <c r="E522" s="38" t="str">
        <f t="shared" si="147"/>
        <v/>
      </c>
      <c r="F522" s="38" t="str">
        <f t="shared" si="148"/>
        <v/>
      </c>
      <c r="G522" s="39" t="str">
        <f t="shared" si="149"/>
        <v>0</v>
      </c>
      <c r="H522" s="40" t="str">
        <f t="shared" si="150"/>
        <v/>
      </c>
    </row>
    <row r="523" spans="2:8" s="42" customFormat="1" ht="15" x14ac:dyDescent="0.2">
      <c r="B523" s="36" t="s">
        <v>155</v>
      </c>
      <c r="C523" s="37">
        <v>0</v>
      </c>
      <c r="D523" s="37">
        <v>0</v>
      </c>
      <c r="E523" s="38" t="str">
        <f t="shared" si="147"/>
        <v/>
      </c>
      <c r="F523" s="38" t="str">
        <f t="shared" si="148"/>
        <v/>
      </c>
      <c r="G523" s="39" t="str">
        <f t="shared" si="149"/>
        <v>0</v>
      </c>
      <c r="H523" s="40" t="str">
        <f t="shared" si="150"/>
        <v/>
      </c>
    </row>
    <row r="524" spans="2:8" s="42" customFormat="1" ht="15" x14ac:dyDescent="0.2">
      <c r="B524" s="36" t="s">
        <v>344</v>
      </c>
      <c r="C524" s="37">
        <v>29</v>
      </c>
      <c r="D524" s="37">
        <v>109</v>
      </c>
      <c r="E524" s="38">
        <f t="shared" si="147"/>
        <v>7.4301819113502436E-3</v>
      </c>
      <c r="F524" s="38">
        <f t="shared" si="148"/>
        <v>2.3898267923700943E-2</v>
      </c>
      <c r="G524" s="39">
        <f t="shared" si="149"/>
        <v>2.7586206896551726</v>
      </c>
      <c r="H524" s="40">
        <f t="shared" si="150"/>
        <v>2.0497053548552399E-2</v>
      </c>
    </row>
    <row r="525" spans="2:8" s="42" customFormat="1" ht="15" x14ac:dyDescent="0.2">
      <c r="B525" s="36" t="s">
        <v>345</v>
      </c>
      <c r="C525" s="37">
        <v>0</v>
      </c>
      <c r="D525" s="37">
        <v>2</v>
      </c>
      <c r="E525" s="38" t="str">
        <f t="shared" si="147"/>
        <v/>
      </c>
      <c r="F525" s="38">
        <f t="shared" si="148"/>
        <v>4.3850032887524668E-4</v>
      </c>
      <c r="G525" s="39" t="str">
        <f t="shared" si="149"/>
        <v>0</v>
      </c>
      <c r="H525" s="40" t="str">
        <f t="shared" si="150"/>
        <v/>
      </c>
    </row>
    <row r="526" spans="2:8" s="42" customFormat="1" ht="15" x14ac:dyDescent="0.2">
      <c r="B526" s="36" t="s">
        <v>346</v>
      </c>
      <c r="C526" s="37">
        <v>10</v>
      </c>
      <c r="D526" s="37">
        <v>0</v>
      </c>
      <c r="E526" s="38">
        <f t="shared" si="147"/>
        <v>2.5621316935690495E-3</v>
      </c>
      <c r="F526" s="38" t="str">
        <f t="shared" si="148"/>
        <v/>
      </c>
      <c r="G526" s="39" t="str">
        <f t="shared" si="149"/>
        <v>0</v>
      </c>
      <c r="H526" s="40">
        <f t="shared" si="150"/>
        <v>0</v>
      </c>
    </row>
    <row r="527" spans="2:8" s="42" customFormat="1" ht="15" x14ac:dyDescent="0.2">
      <c r="B527" s="36" t="s">
        <v>151</v>
      </c>
      <c r="C527" s="37">
        <v>0</v>
      </c>
      <c r="D527" s="37">
        <v>0</v>
      </c>
      <c r="E527" s="38" t="str">
        <f t="shared" si="147"/>
        <v/>
      </c>
      <c r="F527" s="38" t="str">
        <f t="shared" si="148"/>
        <v/>
      </c>
      <c r="G527" s="39" t="str">
        <f t="shared" si="149"/>
        <v>0</v>
      </c>
      <c r="H527" s="40" t="str">
        <f t="shared" si="150"/>
        <v/>
      </c>
    </row>
    <row r="528" spans="2:8" s="42" customFormat="1" ht="15" x14ac:dyDescent="0.2">
      <c r="B528" s="36" t="s">
        <v>153</v>
      </c>
      <c r="C528" s="37">
        <v>0</v>
      </c>
      <c r="D528" s="37">
        <v>0</v>
      </c>
      <c r="E528" s="38" t="str">
        <f t="shared" si="147"/>
        <v/>
      </c>
      <c r="F528" s="38" t="str">
        <f t="shared" si="148"/>
        <v/>
      </c>
      <c r="G528" s="39" t="str">
        <f t="shared" si="149"/>
        <v>0</v>
      </c>
      <c r="H528" s="40" t="str">
        <f t="shared" si="150"/>
        <v/>
      </c>
    </row>
    <row r="529" spans="1:8" s="42" customFormat="1" ht="15" x14ac:dyDescent="0.2">
      <c r="B529" s="36" t="s">
        <v>347</v>
      </c>
      <c r="C529" s="37">
        <v>31</v>
      </c>
      <c r="D529" s="37">
        <v>24</v>
      </c>
      <c r="E529" s="38">
        <f t="shared" si="147"/>
        <v>7.9426082500640531E-3</v>
      </c>
      <c r="F529" s="38">
        <f t="shared" si="148"/>
        <v>5.2620039465029597E-3</v>
      </c>
      <c r="G529" s="39">
        <f t="shared" si="149"/>
        <v>-0.22580645161290322</v>
      </c>
      <c r="H529" s="40">
        <f t="shared" si="150"/>
        <v>-1.7934921854983346E-3</v>
      </c>
    </row>
    <row r="530" spans="1:8" s="42" customFormat="1" ht="30" x14ac:dyDescent="0.2">
      <c r="B530" s="36" t="s">
        <v>157</v>
      </c>
      <c r="C530" s="37">
        <v>3</v>
      </c>
      <c r="D530" s="37">
        <v>346</v>
      </c>
      <c r="E530" s="38">
        <f t="shared" si="147"/>
        <v>7.6863950807071484E-4</v>
      </c>
      <c r="F530" s="38">
        <f t="shared" si="148"/>
        <v>7.5860556895417666E-2</v>
      </c>
      <c r="G530" s="39">
        <f t="shared" si="149"/>
        <v>114.33333333333333</v>
      </c>
      <c r="H530" s="40">
        <f t="shared" si="150"/>
        <v>8.7881117089418398E-2</v>
      </c>
    </row>
    <row r="531" spans="1:8" s="42" customFormat="1" ht="15" x14ac:dyDescent="0.2">
      <c r="B531" s="36" t="s">
        <v>348</v>
      </c>
      <c r="C531" s="37">
        <v>103</v>
      </c>
      <c r="D531" s="37">
        <v>46</v>
      </c>
      <c r="E531" s="38">
        <f t="shared" si="147"/>
        <v>2.6389956443761211E-2</v>
      </c>
      <c r="F531" s="38">
        <f t="shared" si="148"/>
        <v>1.0085507564130673E-2</v>
      </c>
      <c r="G531" s="39">
        <f t="shared" si="149"/>
        <v>-0.55339805825242716</v>
      </c>
      <c r="H531" s="40">
        <f t="shared" si="150"/>
        <v>-1.4604150653343582E-2</v>
      </c>
    </row>
    <row r="532" spans="1:8" s="42" customFormat="1" ht="15" x14ac:dyDescent="0.2">
      <c r="A532" s="45" t="s">
        <v>614</v>
      </c>
      <c r="B532" s="36" t="s">
        <v>607</v>
      </c>
      <c r="C532" s="37"/>
      <c r="D532" s="37">
        <v>0</v>
      </c>
      <c r="E532" s="38" t="str">
        <f t="shared" ref="E532" si="155">+IF(C532=0,"",C532/C$329)</f>
        <v/>
      </c>
      <c r="F532" s="38" t="str">
        <f t="shared" ref="F532" si="156">+IF(D532=0,"",D532/D$329)</f>
        <v/>
      </c>
      <c r="G532" s="39" t="str">
        <f t="shared" ref="G532" si="157">+IF(OR(AND(D532=0),(C532=0)),"0",((D532-C532)/C532))</f>
        <v>0</v>
      </c>
      <c r="H532" s="40" t="str">
        <f t="shared" ref="H532" si="158">+IF(OR(AND(E532=""),(G532="")),"",E532*G532)</f>
        <v/>
      </c>
    </row>
    <row r="533" spans="1:8" s="42" customFormat="1" ht="15" x14ac:dyDescent="0.2">
      <c r="B533" s="36" t="s">
        <v>146</v>
      </c>
      <c r="C533" s="37">
        <v>0</v>
      </c>
      <c r="D533" s="37">
        <v>0</v>
      </c>
      <c r="E533" s="38" t="str">
        <f t="shared" si="147"/>
        <v/>
      </c>
      <c r="F533" s="38" t="str">
        <f t="shared" si="148"/>
        <v/>
      </c>
      <c r="G533" s="39" t="str">
        <f t="shared" si="149"/>
        <v>0</v>
      </c>
      <c r="H533" s="40" t="str">
        <f t="shared" si="150"/>
        <v/>
      </c>
    </row>
    <row r="534" spans="1:8" s="42" customFormat="1" ht="15" x14ac:dyDescent="0.2">
      <c r="B534" s="36" t="s">
        <v>349</v>
      </c>
      <c r="C534" s="37">
        <v>0</v>
      </c>
      <c r="D534" s="37">
        <v>0</v>
      </c>
      <c r="E534" s="38" t="str">
        <f t="shared" si="147"/>
        <v/>
      </c>
      <c r="F534" s="38" t="str">
        <f t="shared" si="148"/>
        <v/>
      </c>
      <c r="G534" s="39" t="str">
        <f t="shared" si="149"/>
        <v>0</v>
      </c>
      <c r="H534" s="40" t="str">
        <f t="shared" si="150"/>
        <v/>
      </c>
    </row>
    <row r="535" spans="1:8" s="42" customFormat="1" ht="15" x14ac:dyDescent="0.2">
      <c r="B535" s="36" t="s">
        <v>350</v>
      </c>
      <c r="C535" s="37">
        <v>0</v>
      </c>
      <c r="D535" s="37">
        <v>0</v>
      </c>
      <c r="E535" s="38" t="str">
        <f t="shared" ref="E535:E546" si="159">+IF(C535=0,"",C535/C$329)</f>
        <v/>
      </c>
      <c r="F535" s="38" t="str">
        <f t="shared" ref="F535:F546" si="160">+IF(D535=0,"",D535/D$329)</f>
        <v/>
      </c>
      <c r="G535" s="39" t="str">
        <f t="shared" ref="G535:G546" si="161">+IF(OR(AND(D535=0),(C535=0)),"0",((D535-C535)/C535))</f>
        <v>0</v>
      </c>
      <c r="H535" s="40" t="str">
        <f t="shared" ref="H535:H546" si="162">+IF(OR(AND(E535=""),(G535="")),"",E535*G535)</f>
        <v/>
      </c>
    </row>
    <row r="536" spans="1:8" s="42" customFormat="1" ht="15" x14ac:dyDescent="0.2">
      <c r="B536" s="36" t="s">
        <v>560</v>
      </c>
      <c r="C536" s="37">
        <v>1</v>
      </c>
      <c r="D536" s="37">
        <v>1</v>
      </c>
      <c r="E536" s="38">
        <f t="shared" si="159"/>
        <v>2.5621316935690495E-4</v>
      </c>
      <c r="F536" s="38">
        <f t="shared" si="160"/>
        <v>2.1925016443762334E-4</v>
      </c>
      <c r="G536" s="39">
        <f t="shared" si="161"/>
        <v>0</v>
      </c>
      <c r="H536" s="40">
        <f t="shared" si="162"/>
        <v>0</v>
      </c>
    </row>
    <row r="537" spans="1:8" s="42" customFormat="1" ht="15" x14ac:dyDescent="0.2">
      <c r="B537" s="36" t="s">
        <v>147</v>
      </c>
      <c r="C537" s="37">
        <v>0</v>
      </c>
      <c r="D537" s="37">
        <v>0</v>
      </c>
      <c r="E537" s="38" t="str">
        <f t="shared" si="159"/>
        <v/>
      </c>
      <c r="F537" s="38" t="str">
        <f t="shared" si="160"/>
        <v/>
      </c>
      <c r="G537" s="39" t="str">
        <f t="shared" si="161"/>
        <v>0</v>
      </c>
      <c r="H537" s="40" t="str">
        <f t="shared" si="162"/>
        <v/>
      </c>
    </row>
    <row r="538" spans="1:8" s="42" customFormat="1" ht="15" x14ac:dyDescent="0.2">
      <c r="B538" s="36" t="s">
        <v>154</v>
      </c>
      <c r="C538" s="37">
        <v>44</v>
      </c>
      <c r="D538" s="37">
        <v>158</v>
      </c>
      <c r="E538" s="38">
        <f t="shared" si="159"/>
        <v>1.1273379451703817E-2</v>
      </c>
      <c r="F538" s="38">
        <f t="shared" si="160"/>
        <v>3.4641525981144485E-2</v>
      </c>
      <c r="G538" s="39">
        <f t="shared" si="161"/>
        <v>2.5909090909090908</v>
      </c>
      <c r="H538" s="40">
        <f t="shared" si="162"/>
        <v>2.9208301306687161E-2</v>
      </c>
    </row>
    <row r="539" spans="1:8" s="42" customFormat="1" ht="15" x14ac:dyDescent="0.2">
      <c r="B539" s="36" t="s">
        <v>561</v>
      </c>
      <c r="C539" s="37">
        <v>0</v>
      </c>
      <c r="D539" s="37">
        <v>7</v>
      </c>
      <c r="E539" s="38" t="str">
        <f t="shared" si="159"/>
        <v/>
      </c>
      <c r="F539" s="38">
        <f t="shared" si="160"/>
        <v>1.5347511510633632E-3</v>
      </c>
      <c r="G539" s="39" t="str">
        <f t="shared" si="161"/>
        <v>0</v>
      </c>
      <c r="H539" s="40" t="str">
        <f t="shared" si="162"/>
        <v/>
      </c>
    </row>
    <row r="540" spans="1:8" s="42" customFormat="1" ht="15" x14ac:dyDescent="0.2">
      <c r="B540" s="36" t="s">
        <v>351</v>
      </c>
      <c r="C540" s="37">
        <v>26</v>
      </c>
      <c r="D540" s="37">
        <v>10</v>
      </c>
      <c r="E540" s="38">
        <f t="shared" si="159"/>
        <v>6.6615424032795282E-3</v>
      </c>
      <c r="F540" s="38">
        <f t="shared" si="160"/>
        <v>2.1925016443762333E-3</v>
      </c>
      <c r="G540" s="39">
        <f t="shared" si="161"/>
        <v>-0.61538461538461542</v>
      </c>
      <c r="H540" s="40">
        <f t="shared" si="162"/>
        <v>-4.0994107097104791E-3</v>
      </c>
    </row>
    <row r="541" spans="1:8" s="42" customFormat="1" ht="15" x14ac:dyDescent="0.2">
      <c r="B541" s="36" t="s">
        <v>352</v>
      </c>
      <c r="C541" s="37">
        <v>1</v>
      </c>
      <c r="D541" s="37">
        <v>1</v>
      </c>
      <c r="E541" s="38">
        <f t="shared" si="159"/>
        <v>2.5621316935690495E-4</v>
      </c>
      <c r="F541" s="38">
        <f t="shared" si="160"/>
        <v>2.1925016443762334E-4</v>
      </c>
      <c r="G541" s="39">
        <f t="shared" si="161"/>
        <v>0</v>
      </c>
      <c r="H541" s="40">
        <f t="shared" si="162"/>
        <v>0</v>
      </c>
    </row>
    <row r="542" spans="1:8" s="42" customFormat="1" ht="15" x14ac:dyDescent="0.2">
      <c r="B542" s="36" t="s">
        <v>353</v>
      </c>
      <c r="C542" s="37">
        <v>3</v>
      </c>
      <c r="D542" s="37">
        <v>0</v>
      </c>
      <c r="E542" s="38">
        <f t="shared" si="159"/>
        <v>7.6863950807071484E-4</v>
      </c>
      <c r="F542" s="38" t="str">
        <f t="shared" si="160"/>
        <v/>
      </c>
      <c r="G542" s="39" t="str">
        <f t="shared" si="161"/>
        <v>0</v>
      </c>
      <c r="H542" s="40">
        <f t="shared" si="162"/>
        <v>0</v>
      </c>
    </row>
    <row r="543" spans="1:8" s="51" customFormat="1" ht="15" x14ac:dyDescent="0.2">
      <c r="B543" s="36" t="s">
        <v>354</v>
      </c>
      <c r="C543" s="37">
        <v>2</v>
      </c>
      <c r="D543" s="37">
        <v>23</v>
      </c>
      <c r="E543" s="38">
        <f t="shared" si="159"/>
        <v>5.1242633871380989E-4</v>
      </c>
      <c r="F543" s="38">
        <f t="shared" si="160"/>
        <v>5.0427537820653366E-3</v>
      </c>
      <c r="G543" s="39">
        <f t="shared" si="161"/>
        <v>10.5</v>
      </c>
      <c r="H543" s="40">
        <f t="shared" si="162"/>
        <v>5.3804765564950041E-3</v>
      </c>
    </row>
    <row r="544" spans="1:8" s="42" customFormat="1" ht="15" x14ac:dyDescent="0.2">
      <c r="B544" s="36" t="s">
        <v>355</v>
      </c>
      <c r="C544" s="37">
        <v>10</v>
      </c>
      <c r="D544" s="37">
        <v>0</v>
      </c>
      <c r="E544" s="38">
        <f t="shared" si="159"/>
        <v>2.5621316935690495E-3</v>
      </c>
      <c r="F544" s="38" t="str">
        <f t="shared" si="160"/>
        <v/>
      </c>
      <c r="G544" s="39" t="str">
        <f t="shared" si="161"/>
        <v>0</v>
      </c>
      <c r="H544" s="40">
        <f t="shared" si="162"/>
        <v>0</v>
      </c>
    </row>
    <row r="545" spans="1:8" s="42" customFormat="1" ht="30" x14ac:dyDescent="0.2">
      <c r="B545" s="36" t="s">
        <v>562</v>
      </c>
      <c r="C545" s="37">
        <v>0</v>
      </c>
      <c r="D545" s="37">
        <v>1</v>
      </c>
      <c r="E545" s="38" t="str">
        <f t="shared" si="159"/>
        <v/>
      </c>
      <c r="F545" s="38">
        <f t="shared" si="160"/>
        <v>2.1925016443762334E-4</v>
      </c>
      <c r="G545" s="39" t="str">
        <f t="shared" si="161"/>
        <v>0</v>
      </c>
      <c r="H545" s="40" t="str">
        <f t="shared" si="162"/>
        <v/>
      </c>
    </row>
    <row r="546" spans="1:8" s="42" customFormat="1" ht="30" x14ac:dyDescent="0.2">
      <c r="B546" s="36" t="s">
        <v>563</v>
      </c>
      <c r="C546" s="37">
        <v>0</v>
      </c>
      <c r="D546" s="37">
        <v>0</v>
      </c>
      <c r="E546" s="38" t="str">
        <f t="shared" si="159"/>
        <v/>
      </c>
      <c r="F546" s="38" t="str">
        <f t="shared" si="160"/>
        <v/>
      </c>
      <c r="G546" s="39" t="str">
        <f t="shared" si="161"/>
        <v>0</v>
      </c>
      <c r="H546" s="40" t="str">
        <f t="shared" si="162"/>
        <v/>
      </c>
    </row>
    <row r="547" spans="1:8" s="10" customFormat="1" x14ac:dyDescent="0.2">
      <c r="B547" s="22"/>
      <c r="C547" s="22"/>
      <c r="D547" s="22"/>
    </row>
    <row r="548" spans="1:8" s="10" customFormat="1" x14ac:dyDescent="0.2">
      <c r="B548" s="22"/>
      <c r="C548" s="22"/>
      <c r="D548" s="22"/>
    </row>
    <row r="549" spans="1:8" s="10" customFormat="1" ht="13.5" thickBot="1" x14ac:dyDescent="0.25">
      <c r="B549" s="29"/>
      <c r="C549" s="29"/>
      <c r="D549" s="29"/>
      <c r="E549" s="29"/>
      <c r="F549" s="29"/>
    </row>
    <row r="550" spans="1:8" s="10" customFormat="1" ht="30" customHeight="1" x14ac:dyDescent="0.2">
      <c r="B550" s="68" t="s">
        <v>401</v>
      </c>
      <c r="C550" s="54" t="s">
        <v>402</v>
      </c>
      <c r="D550" s="55"/>
      <c r="E550" s="54" t="s">
        <v>456</v>
      </c>
      <c r="F550" s="55"/>
      <c r="G550" s="56" t="s">
        <v>458</v>
      </c>
      <c r="H550" s="52" t="s">
        <v>377</v>
      </c>
    </row>
    <row r="551" spans="1:8" s="10" customFormat="1" x14ac:dyDescent="0.2">
      <c r="B551" s="68"/>
      <c r="C551" s="35">
        <v>2016</v>
      </c>
      <c r="D551" s="35">
        <v>2017</v>
      </c>
      <c r="E551" s="35">
        <v>2016</v>
      </c>
      <c r="F551" s="35">
        <v>2017</v>
      </c>
      <c r="G551" s="57"/>
      <c r="H551" s="53"/>
    </row>
    <row r="552" spans="1:8" s="10" customFormat="1" x14ac:dyDescent="0.2">
      <c r="B552" s="12" t="s">
        <v>407</v>
      </c>
      <c r="C552" s="13">
        <f>SUM(C553:C579)</f>
        <v>1390</v>
      </c>
      <c r="D552" s="13">
        <f>SUM(D553:D579)</f>
        <v>1155</v>
      </c>
      <c r="E552" s="14">
        <f>+IF(C552=0,"",C552/C$552)</f>
        <v>1</v>
      </c>
      <c r="F552" s="14">
        <f>+IF(D552=0,"",D552/D$552)</f>
        <v>1</v>
      </c>
      <c r="G552" s="15">
        <f>+IF(OR(AND(D552=0),(C552=0)),"0",((D552-C552)/C552))</f>
        <v>-0.16906474820143885</v>
      </c>
      <c r="H552" s="15">
        <f>+IF(OR(AND(E552=""),(G552="")),"",E552*G552)</f>
        <v>-0.16906474820143885</v>
      </c>
    </row>
    <row r="553" spans="1:8" s="42" customFormat="1" ht="15" x14ac:dyDescent="0.2">
      <c r="B553" s="36" t="s">
        <v>356</v>
      </c>
      <c r="C553" s="37">
        <v>19</v>
      </c>
      <c r="D553" s="37">
        <v>11</v>
      </c>
      <c r="E553" s="38">
        <f>+IF(C553=0,"",C553/C$552)</f>
        <v>1.3669064748201438E-2</v>
      </c>
      <c r="F553" s="38">
        <f>+IF(D553=0,"",D553/D$552)</f>
        <v>9.5238095238095247E-3</v>
      </c>
      <c r="G553" s="39">
        <f>+IF(OR(AND(D553=0),(C553=0)),"0",((D553-C553)/C553))</f>
        <v>-0.42105263157894735</v>
      </c>
      <c r="H553" s="40">
        <f>+IF(OR(AND(E553=""),(G553="")),"",E553*G553)</f>
        <v>-5.7553956834532367E-3</v>
      </c>
    </row>
    <row r="554" spans="1:8" s="42" customFormat="1" ht="15" x14ac:dyDescent="0.2">
      <c r="B554" s="36" t="s">
        <v>160</v>
      </c>
      <c r="C554" s="37">
        <v>67</v>
      </c>
      <c r="D554" s="37">
        <v>14</v>
      </c>
      <c r="E554" s="38">
        <f t="shared" ref="E554:E579" si="163">+IF(C554=0,"",C554/C$552)</f>
        <v>4.8201438848920863E-2</v>
      </c>
      <c r="F554" s="38">
        <f t="shared" ref="F554:F579" si="164">+IF(D554=0,"",D554/D$552)</f>
        <v>1.2121212121212121E-2</v>
      </c>
      <c r="G554" s="39">
        <f t="shared" ref="G554:G579" si="165">+IF(OR(AND(D554=0),(C554=0)),"0",((D554-C554)/C554))</f>
        <v>-0.79104477611940294</v>
      </c>
      <c r="H554" s="40">
        <f t="shared" ref="H554:H579" si="166">+IF(OR(AND(E554=""),(G554="")),"",E554*G554)</f>
        <v>-3.8129496402877695E-2</v>
      </c>
    </row>
    <row r="555" spans="1:8" s="42" customFormat="1" ht="15" x14ac:dyDescent="0.2">
      <c r="B555" s="36" t="s">
        <v>357</v>
      </c>
      <c r="C555" s="37">
        <v>115</v>
      </c>
      <c r="D555" s="37">
        <v>91</v>
      </c>
      <c r="E555" s="38">
        <f t="shared" si="163"/>
        <v>8.2733812949640287E-2</v>
      </c>
      <c r="F555" s="38">
        <f t="shared" si="164"/>
        <v>7.8787878787878782E-2</v>
      </c>
      <c r="G555" s="39">
        <f t="shared" si="165"/>
        <v>-0.20869565217391303</v>
      </c>
      <c r="H555" s="40">
        <f t="shared" si="166"/>
        <v>-1.7266187050359712E-2</v>
      </c>
    </row>
    <row r="556" spans="1:8" s="42" customFormat="1" ht="15" x14ac:dyDescent="0.2">
      <c r="B556" s="36" t="s">
        <v>358</v>
      </c>
      <c r="C556" s="37">
        <v>193</v>
      </c>
      <c r="D556" s="37">
        <v>87</v>
      </c>
      <c r="E556" s="38">
        <f t="shared" si="163"/>
        <v>0.13884892086330936</v>
      </c>
      <c r="F556" s="38">
        <f t="shared" si="164"/>
        <v>7.5324675324675322E-2</v>
      </c>
      <c r="G556" s="39">
        <f t="shared" si="165"/>
        <v>-0.54922279792746109</v>
      </c>
      <c r="H556" s="40">
        <f t="shared" si="166"/>
        <v>-7.6258992805755391E-2</v>
      </c>
    </row>
    <row r="557" spans="1:8" s="42" customFormat="1" ht="15" x14ac:dyDescent="0.2">
      <c r="B557" s="36" t="s">
        <v>161</v>
      </c>
      <c r="C557" s="37">
        <v>27</v>
      </c>
      <c r="D557" s="37">
        <v>7</v>
      </c>
      <c r="E557" s="38">
        <f t="shared" si="163"/>
        <v>1.9424460431654675E-2</v>
      </c>
      <c r="F557" s="38">
        <f t="shared" si="164"/>
        <v>6.0606060606060606E-3</v>
      </c>
      <c r="G557" s="39">
        <f t="shared" si="165"/>
        <v>-0.7407407407407407</v>
      </c>
      <c r="H557" s="40">
        <f t="shared" si="166"/>
        <v>-1.4388489208633093E-2</v>
      </c>
    </row>
    <row r="558" spans="1:8" s="42" customFormat="1" ht="15" x14ac:dyDescent="0.2">
      <c r="B558" s="36" t="s">
        <v>159</v>
      </c>
      <c r="C558" s="37">
        <v>0</v>
      </c>
      <c r="D558" s="37">
        <v>0</v>
      </c>
      <c r="E558" s="38" t="str">
        <f t="shared" si="163"/>
        <v/>
      </c>
      <c r="F558" s="38" t="str">
        <f t="shared" si="164"/>
        <v/>
      </c>
      <c r="G558" s="39" t="str">
        <f t="shared" si="165"/>
        <v>0</v>
      </c>
      <c r="H558" s="40" t="str">
        <f t="shared" si="166"/>
        <v/>
      </c>
    </row>
    <row r="559" spans="1:8" s="42" customFormat="1" ht="15" x14ac:dyDescent="0.2">
      <c r="A559" s="45" t="s">
        <v>614</v>
      </c>
      <c r="B559" s="36" t="s">
        <v>597</v>
      </c>
      <c r="C559" s="37"/>
      <c r="D559" s="37">
        <v>0</v>
      </c>
      <c r="E559" s="38" t="str">
        <f t="shared" ref="E559" si="167">+IF(C559=0,"",C559/C$552)</f>
        <v/>
      </c>
      <c r="F559" s="38" t="str">
        <f t="shared" ref="F559" si="168">+IF(D559=0,"",D559/D$552)</f>
        <v/>
      </c>
      <c r="G559" s="39" t="str">
        <f t="shared" ref="G559" si="169">+IF(OR(AND(D559=0),(C559=0)),"0",((D559-C559)/C559))</f>
        <v>0</v>
      </c>
      <c r="H559" s="40" t="str">
        <f t="shared" ref="H559" si="170">+IF(OR(AND(E559=""),(G559="")),"",E559*G559)</f>
        <v/>
      </c>
    </row>
    <row r="560" spans="1:8" s="42" customFormat="1" ht="15" x14ac:dyDescent="0.2">
      <c r="B560" s="36" t="s">
        <v>162</v>
      </c>
      <c r="C560" s="37">
        <v>1</v>
      </c>
      <c r="D560" s="37">
        <v>0</v>
      </c>
      <c r="E560" s="38">
        <f t="shared" si="163"/>
        <v>7.1942446043165469E-4</v>
      </c>
      <c r="F560" s="38" t="str">
        <f t="shared" si="164"/>
        <v/>
      </c>
      <c r="G560" s="39" t="str">
        <f t="shared" si="165"/>
        <v>0</v>
      </c>
      <c r="H560" s="40">
        <f t="shared" si="166"/>
        <v>0</v>
      </c>
    </row>
    <row r="561" spans="1:8" s="42" customFormat="1" ht="15" x14ac:dyDescent="0.2">
      <c r="B561" s="36" t="s">
        <v>359</v>
      </c>
      <c r="C561" s="37">
        <v>3</v>
      </c>
      <c r="D561" s="37">
        <v>4</v>
      </c>
      <c r="E561" s="38">
        <f t="shared" si="163"/>
        <v>2.158273381294964E-3</v>
      </c>
      <c r="F561" s="38">
        <f t="shared" si="164"/>
        <v>3.4632034632034632E-3</v>
      </c>
      <c r="G561" s="39">
        <f t="shared" si="165"/>
        <v>0.33333333333333331</v>
      </c>
      <c r="H561" s="40">
        <f t="shared" si="166"/>
        <v>7.1942446043165458E-4</v>
      </c>
    </row>
    <row r="562" spans="1:8" s="42" customFormat="1" ht="15" x14ac:dyDescent="0.2">
      <c r="B562" s="36" t="s">
        <v>360</v>
      </c>
      <c r="C562" s="37">
        <v>0</v>
      </c>
      <c r="D562" s="37">
        <v>0</v>
      </c>
      <c r="E562" s="38" t="str">
        <f t="shared" si="163"/>
        <v/>
      </c>
      <c r="F562" s="38" t="str">
        <f t="shared" si="164"/>
        <v/>
      </c>
      <c r="G562" s="39" t="str">
        <f t="shared" si="165"/>
        <v>0</v>
      </c>
      <c r="H562" s="40" t="str">
        <f t="shared" si="166"/>
        <v/>
      </c>
    </row>
    <row r="563" spans="1:8" s="42" customFormat="1" ht="15" x14ac:dyDescent="0.2">
      <c r="B563" s="36" t="s">
        <v>564</v>
      </c>
      <c r="C563" s="37">
        <v>5</v>
      </c>
      <c r="D563" s="37">
        <v>1</v>
      </c>
      <c r="E563" s="38">
        <f t="shared" si="163"/>
        <v>3.5971223021582736E-3</v>
      </c>
      <c r="F563" s="38">
        <f t="shared" si="164"/>
        <v>8.658008658008658E-4</v>
      </c>
      <c r="G563" s="39">
        <f t="shared" si="165"/>
        <v>-0.8</v>
      </c>
      <c r="H563" s="40">
        <f t="shared" si="166"/>
        <v>-2.8776978417266192E-3</v>
      </c>
    </row>
    <row r="564" spans="1:8" s="42" customFormat="1" ht="15" x14ac:dyDescent="0.2">
      <c r="A564" s="45" t="s">
        <v>614</v>
      </c>
      <c r="B564" s="36" t="s">
        <v>598</v>
      </c>
      <c r="C564" s="37"/>
      <c r="D564" s="37">
        <v>4</v>
      </c>
      <c r="E564" s="38" t="str">
        <f t="shared" ref="E564" si="171">+IF(C564=0,"",C564/C$552)</f>
        <v/>
      </c>
      <c r="F564" s="38">
        <f t="shared" ref="F564" si="172">+IF(D564=0,"",D564/D$552)</f>
        <v>3.4632034632034632E-3</v>
      </c>
      <c r="G564" s="39" t="str">
        <f t="shared" ref="G564" si="173">+IF(OR(AND(D564=0),(C564=0)),"0",((D564-C564)/C564))</f>
        <v>0</v>
      </c>
      <c r="H564" s="40" t="str">
        <f t="shared" ref="H564" si="174">+IF(OR(AND(E564=""),(G564="")),"",E564*G564)</f>
        <v/>
      </c>
    </row>
    <row r="565" spans="1:8" s="42" customFormat="1" ht="15" x14ac:dyDescent="0.2">
      <c r="B565" s="36" t="s">
        <v>361</v>
      </c>
      <c r="C565" s="37">
        <v>0</v>
      </c>
      <c r="D565" s="37">
        <v>3</v>
      </c>
      <c r="E565" s="38" t="str">
        <f t="shared" si="163"/>
        <v/>
      </c>
      <c r="F565" s="38">
        <f t="shared" si="164"/>
        <v>2.5974025974025974E-3</v>
      </c>
      <c r="G565" s="39" t="str">
        <f t="shared" si="165"/>
        <v>0</v>
      </c>
      <c r="H565" s="40" t="str">
        <f t="shared" si="166"/>
        <v/>
      </c>
    </row>
    <row r="566" spans="1:8" s="42" customFormat="1" ht="15" x14ac:dyDescent="0.2">
      <c r="B566" s="36" t="s">
        <v>362</v>
      </c>
      <c r="C566" s="37">
        <v>158</v>
      </c>
      <c r="D566" s="37">
        <v>106</v>
      </c>
      <c r="E566" s="38">
        <f t="shared" si="163"/>
        <v>0.11366906474820145</v>
      </c>
      <c r="F566" s="38">
        <f t="shared" si="164"/>
        <v>9.1774891774891773E-2</v>
      </c>
      <c r="G566" s="39">
        <f t="shared" si="165"/>
        <v>-0.32911392405063289</v>
      </c>
      <c r="H566" s="40">
        <f t="shared" si="166"/>
        <v>-3.7410071942446041E-2</v>
      </c>
    </row>
    <row r="567" spans="1:8" s="42" customFormat="1" ht="15" x14ac:dyDescent="0.2">
      <c r="B567" s="36" t="s">
        <v>163</v>
      </c>
      <c r="C567" s="37">
        <v>7</v>
      </c>
      <c r="D567" s="37">
        <v>1</v>
      </c>
      <c r="E567" s="38">
        <f t="shared" si="163"/>
        <v>5.0359712230215823E-3</v>
      </c>
      <c r="F567" s="38">
        <f t="shared" si="164"/>
        <v>8.658008658008658E-4</v>
      </c>
      <c r="G567" s="39">
        <f t="shared" si="165"/>
        <v>-0.8571428571428571</v>
      </c>
      <c r="H567" s="40">
        <f t="shared" si="166"/>
        <v>-4.3165467625899271E-3</v>
      </c>
    </row>
    <row r="568" spans="1:8" s="42" customFormat="1" ht="15" x14ac:dyDescent="0.2">
      <c r="B568" s="36" t="s">
        <v>165</v>
      </c>
      <c r="C568" s="37">
        <v>99</v>
      </c>
      <c r="D568" s="37">
        <v>63</v>
      </c>
      <c r="E568" s="38">
        <f t="shared" si="163"/>
        <v>7.1223021582733817E-2</v>
      </c>
      <c r="F568" s="38">
        <f t="shared" si="164"/>
        <v>5.4545454545454543E-2</v>
      </c>
      <c r="G568" s="39">
        <f t="shared" si="165"/>
        <v>-0.36363636363636365</v>
      </c>
      <c r="H568" s="40">
        <f t="shared" si="166"/>
        <v>-2.5899280575539571E-2</v>
      </c>
    </row>
    <row r="569" spans="1:8" s="42" customFormat="1" ht="15" x14ac:dyDescent="0.2">
      <c r="B569" s="36" t="s">
        <v>164</v>
      </c>
      <c r="C569" s="37">
        <v>0</v>
      </c>
      <c r="D569" s="37"/>
      <c r="E569" s="38" t="str">
        <f t="shared" si="163"/>
        <v/>
      </c>
      <c r="F569" s="38" t="str">
        <f t="shared" si="164"/>
        <v/>
      </c>
      <c r="G569" s="39" t="str">
        <f t="shared" si="165"/>
        <v>0</v>
      </c>
      <c r="H569" s="40" t="str">
        <f t="shared" si="166"/>
        <v/>
      </c>
    </row>
    <row r="570" spans="1:8" s="42" customFormat="1" ht="15" x14ac:dyDescent="0.2">
      <c r="B570" s="36" t="s">
        <v>363</v>
      </c>
      <c r="C570" s="37">
        <v>158</v>
      </c>
      <c r="D570" s="37">
        <v>189</v>
      </c>
      <c r="E570" s="38">
        <f t="shared" si="163"/>
        <v>0.11366906474820145</v>
      </c>
      <c r="F570" s="38">
        <f t="shared" si="164"/>
        <v>0.16363636363636364</v>
      </c>
      <c r="G570" s="39">
        <f t="shared" si="165"/>
        <v>0.19620253164556961</v>
      </c>
      <c r="H570" s="40">
        <f t="shared" si="166"/>
        <v>2.2302158273381296E-2</v>
      </c>
    </row>
    <row r="571" spans="1:8" s="42" customFormat="1" ht="15" x14ac:dyDescent="0.2">
      <c r="B571" s="36" t="s">
        <v>166</v>
      </c>
      <c r="C571" s="37">
        <v>13</v>
      </c>
      <c r="D571" s="37">
        <v>255</v>
      </c>
      <c r="E571" s="38">
        <f t="shared" si="163"/>
        <v>9.3525179856115102E-3</v>
      </c>
      <c r="F571" s="38">
        <f t="shared" si="164"/>
        <v>0.22077922077922077</v>
      </c>
      <c r="G571" s="39">
        <f t="shared" si="165"/>
        <v>18.615384615384617</v>
      </c>
      <c r="H571" s="40">
        <f t="shared" si="166"/>
        <v>0.17410071942446043</v>
      </c>
    </row>
    <row r="572" spans="1:8" s="42" customFormat="1" ht="15" x14ac:dyDescent="0.2">
      <c r="B572" s="36" t="s">
        <v>364</v>
      </c>
      <c r="C572" s="37">
        <v>7</v>
      </c>
      <c r="D572" s="37">
        <v>42</v>
      </c>
      <c r="E572" s="38">
        <f t="shared" si="163"/>
        <v>5.0359712230215823E-3</v>
      </c>
      <c r="F572" s="38">
        <f t="shared" si="164"/>
        <v>3.6363636363636362E-2</v>
      </c>
      <c r="G572" s="39">
        <f t="shared" si="165"/>
        <v>5</v>
      </c>
      <c r="H572" s="40">
        <f t="shared" si="166"/>
        <v>2.517985611510791E-2</v>
      </c>
    </row>
    <row r="573" spans="1:8" s="42" customFormat="1" ht="15" x14ac:dyDescent="0.2">
      <c r="B573" s="36" t="s">
        <v>167</v>
      </c>
      <c r="C573" s="37">
        <v>11</v>
      </c>
      <c r="D573" s="37">
        <v>0</v>
      </c>
      <c r="E573" s="38">
        <f t="shared" si="163"/>
        <v>7.9136690647482015E-3</v>
      </c>
      <c r="F573" s="38" t="str">
        <f t="shared" si="164"/>
        <v/>
      </c>
      <c r="G573" s="39" t="str">
        <f t="shared" si="165"/>
        <v>0</v>
      </c>
      <c r="H573" s="40">
        <f t="shared" si="166"/>
        <v>0</v>
      </c>
    </row>
    <row r="574" spans="1:8" s="42" customFormat="1" ht="15" x14ac:dyDescent="0.2">
      <c r="B574" s="36" t="s">
        <v>168</v>
      </c>
      <c r="C574" s="37">
        <v>0</v>
      </c>
      <c r="D574" s="37">
        <v>0</v>
      </c>
      <c r="E574" s="38" t="str">
        <f t="shared" si="163"/>
        <v/>
      </c>
      <c r="F574" s="38" t="str">
        <f t="shared" si="164"/>
        <v/>
      </c>
      <c r="G574" s="39" t="str">
        <f t="shared" si="165"/>
        <v>0</v>
      </c>
      <c r="H574" s="40" t="str">
        <f t="shared" si="166"/>
        <v/>
      </c>
    </row>
    <row r="575" spans="1:8" s="42" customFormat="1" ht="15" x14ac:dyDescent="0.2">
      <c r="B575" s="36" t="s">
        <v>365</v>
      </c>
      <c r="C575" s="37">
        <v>27</v>
      </c>
      <c r="D575" s="37">
        <v>10</v>
      </c>
      <c r="E575" s="38">
        <f t="shared" si="163"/>
        <v>1.9424460431654675E-2</v>
      </c>
      <c r="F575" s="38">
        <f t="shared" si="164"/>
        <v>8.658008658008658E-3</v>
      </c>
      <c r="G575" s="39">
        <f t="shared" si="165"/>
        <v>-0.62962962962962965</v>
      </c>
      <c r="H575" s="40">
        <f t="shared" si="166"/>
        <v>-1.2230215827338129E-2</v>
      </c>
    </row>
    <row r="576" spans="1:8" s="42" customFormat="1" ht="15" x14ac:dyDescent="0.2">
      <c r="B576" s="36" t="s">
        <v>366</v>
      </c>
      <c r="C576" s="37">
        <v>1</v>
      </c>
      <c r="D576" s="37">
        <v>2</v>
      </c>
      <c r="E576" s="38">
        <f t="shared" si="163"/>
        <v>7.1942446043165469E-4</v>
      </c>
      <c r="F576" s="38">
        <f t="shared" si="164"/>
        <v>1.7316017316017316E-3</v>
      </c>
      <c r="G576" s="39">
        <f t="shared" si="165"/>
        <v>1</v>
      </c>
      <c r="H576" s="40">
        <f t="shared" si="166"/>
        <v>7.1942446043165469E-4</v>
      </c>
    </row>
    <row r="577" spans="2:8" s="42" customFormat="1" ht="30" x14ac:dyDescent="0.2">
      <c r="B577" s="36" t="s">
        <v>367</v>
      </c>
      <c r="C577" s="37">
        <v>11</v>
      </c>
      <c r="D577" s="37">
        <v>0</v>
      </c>
      <c r="E577" s="38">
        <f t="shared" si="163"/>
        <v>7.9136690647482015E-3</v>
      </c>
      <c r="F577" s="38" t="str">
        <f t="shared" si="164"/>
        <v/>
      </c>
      <c r="G577" s="39" t="str">
        <f t="shared" si="165"/>
        <v>0</v>
      </c>
      <c r="H577" s="40">
        <f t="shared" si="166"/>
        <v>0</v>
      </c>
    </row>
    <row r="578" spans="2:8" s="42" customFormat="1" ht="15" x14ac:dyDescent="0.2">
      <c r="B578" s="36" t="s">
        <v>368</v>
      </c>
      <c r="C578" s="37">
        <v>36</v>
      </c>
      <c r="D578" s="37">
        <v>103</v>
      </c>
      <c r="E578" s="38">
        <f t="shared" si="163"/>
        <v>2.5899280575539568E-2</v>
      </c>
      <c r="F578" s="38">
        <f t="shared" si="164"/>
        <v>8.9177489177489175E-2</v>
      </c>
      <c r="G578" s="39">
        <f t="shared" si="165"/>
        <v>1.8611111111111112</v>
      </c>
      <c r="H578" s="40">
        <f t="shared" si="166"/>
        <v>4.8201438848920863E-2</v>
      </c>
    </row>
    <row r="579" spans="2:8" s="42" customFormat="1" ht="30" x14ac:dyDescent="0.2">
      <c r="B579" s="36" t="s">
        <v>565</v>
      </c>
      <c r="C579" s="37">
        <v>432</v>
      </c>
      <c r="D579" s="37">
        <v>162</v>
      </c>
      <c r="E579" s="38">
        <f t="shared" si="163"/>
        <v>0.3107913669064748</v>
      </c>
      <c r="F579" s="38">
        <f t="shared" si="164"/>
        <v>0.14025974025974025</v>
      </c>
      <c r="G579" s="39">
        <f t="shared" si="165"/>
        <v>-0.625</v>
      </c>
      <c r="H579" s="40">
        <f t="shared" si="166"/>
        <v>-0.19424460431654675</v>
      </c>
    </row>
    <row r="580" spans="2:8" x14ac:dyDescent="0.2">
      <c r="B580" s="4" t="s">
        <v>408</v>
      </c>
      <c r="D580" s="2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0"/>
  <sheetViews>
    <sheetView showGridLines="0" tabSelected="1" workbookViewId="0"/>
  </sheetViews>
  <sheetFormatPr baseColWidth="10" defaultRowHeight="12.75" x14ac:dyDescent="0.2"/>
  <cols>
    <col min="1" max="1" width="8.28515625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33"/>
      <c r="C1" s="5"/>
      <c r="D1" s="58" t="s">
        <v>411</v>
      </c>
      <c r="E1" s="58"/>
      <c r="F1" s="58"/>
      <c r="G1" s="58"/>
      <c r="H1" s="58"/>
    </row>
    <row r="2" spans="2:8" ht="20.100000000000001" customHeight="1" thickBot="1" x14ac:dyDescent="0.25">
      <c r="B2" s="34"/>
      <c r="C2" s="6"/>
      <c r="D2" s="58"/>
      <c r="E2" s="58"/>
      <c r="F2" s="58"/>
      <c r="G2" s="58"/>
      <c r="H2" s="58"/>
    </row>
    <row r="3" spans="2:8" ht="20.100000000000001" customHeight="1" thickBot="1" x14ac:dyDescent="0.25">
      <c r="B3" s="34"/>
      <c r="C3" s="6"/>
      <c r="D3" s="7" t="s">
        <v>410</v>
      </c>
      <c r="E3" s="59" t="s">
        <v>457</v>
      </c>
      <c r="F3" s="60"/>
      <c r="G3" s="60"/>
      <c r="H3" s="61"/>
    </row>
    <row r="4" spans="2:8" ht="20.100000000000001" customHeight="1" x14ac:dyDescent="0.2">
      <c r="B4" s="34"/>
      <c r="C4" s="8"/>
      <c r="D4" s="62" t="s">
        <v>427</v>
      </c>
      <c r="E4" s="63"/>
      <c r="F4" s="63"/>
      <c r="G4" s="63"/>
      <c r="H4" s="64"/>
    </row>
    <row r="5" spans="2:8" ht="13.5" thickBot="1" x14ac:dyDescent="0.25">
      <c r="B5" s="9"/>
      <c r="C5" s="9"/>
      <c r="D5" s="65"/>
      <c r="E5" s="66"/>
      <c r="F5" s="66"/>
      <c r="G5" s="66"/>
      <c r="H5" s="67"/>
    </row>
    <row r="6" spans="2:8" s="10" customFormat="1" ht="30" customHeight="1" x14ac:dyDescent="0.2">
      <c r="B6" s="68" t="s">
        <v>401</v>
      </c>
      <c r="C6" s="54" t="s">
        <v>402</v>
      </c>
      <c r="D6" s="55"/>
      <c r="E6" s="54" t="s">
        <v>456</v>
      </c>
      <c r="F6" s="55"/>
      <c r="G6" s="56" t="s">
        <v>458</v>
      </c>
      <c r="H6" s="52" t="s">
        <v>377</v>
      </c>
    </row>
    <row r="7" spans="2:8" s="10" customFormat="1" x14ac:dyDescent="0.2">
      <c r="B7" s="68"/>
      <c r="C7" s="11">
        <v>2016</v>
      </c>
      <c r="D7" s="11">
        <v>2017</v>
      </c>
      <c r="E7" s="11">
        <v>2016</v>
      </c>
      <c r="F7" s="11">
        <v>2017</v>
      </c>
      <c r="G7" s="57"/>
      <c r="H7" s="53"/>
    </row>
    <row r="8" spans="2:8" s="10" customFormat="1" x14ac:dyDescent="0.2">
      <c r="B8" s="12" t="s">
        <v>452</v>
      </c>
      <c r="C8" s="13">
        <f>+C18+C71+C161+C329+C552</f>
        <v>167</v>
      </c>
      <c r="D8" s="13">
        <f>+D18+D71+D161+D329+D552</f>
        <v>114</v>
      </c>
      <c r="E8" s="14">
        <f>SUM(E9:E13)</f>
        <v>1</v>
      </c>
      <c r="F8" s="14">
        <f>SUM(F9:F13)</f>
        <v>1</v>
      </c>
      <c r="G8" s="15">
        <f>+(D8-C8)/C8</f>
        <v>-0.31736526946107785</v>
      </c>
      <c r="H8" s="15">
        <f>+E8*G8</f>
        <v>-0.31736526946107785</v>
      </c>
    </row>
    <row r="9" spans="2:8" s="10" customFormat="1" x14ac:dyDescent="0.2">
      <c r="B9" s="17" t="str">
        <f>+B18</f>
        <v>Total Vacantes en ocupaciones de nivel Directivo</v>
      </c>
      <c r="C9" s="18">
        <f>+C18</f>
        <v>8</v>
      </c>
      <c r="D9" s="18">
        <f>+D18</f>
        <v>0</v>
      </c>
      <c r="E9" s="19">
        <f>C9/$C$8</f>
        <v>4.790419161676647E-2</v>
      </c>
      <c r="F9" s="19">
        <f>D9/$D$8</f>
        <v>0</v>
      </c>
      <c r="G9" s="20" t="str">
        <f>+IF(OR(AND(D9=0),(C9=0)),"0",((D9-C9)/C9))</f>
        <v>0</v>
      </c>
      <c r="H9" s="21">
        <f>+IF(OR(AND(E9=""),(G9="")),"",E9*G9)</f>
        <v>0</v>
      </c>
    </row>
    <row r="10" spans="2:8" s="10" customFormat="1" x14ac:dyDescent="0.2">
      <c r="B10" s="17" t="str">
        <f>+B71</f>
        <v xml:space="preserve">Total Vacantes en ocupaciones de nivel Profesional </v>
      </c>
      <c r="C10" s="18">
        <f>+C71</f>
        <v>89</v>
      </c>
      <c r="D10" s="18">
        <f>+D71</f>
        <v>41</v>
      </c>
      <c r="E10" s="19">
        <f>C10/$C$8</f>
        <v>0.53293413173652693</v>
      </c>
      <c r="F10" s="19">
        <f>D10/$D$8</f>
        <v>0.35964912280701755</v>
      </c>
      <c r="G10" s="20">
        <f>+IF(OR(AND(D10=0),(C10=0)),"0",((D10-C10)/C10))</f>
        <v>-0.5393258426966292</v>
      </c>
      <c r="H10" s="21">
        <f>+IF(OR(AND(E10=""),(G10="")),"",E10*G10)</f>
        <v>-0.28742514970059879</v>
      </c>
    </row>
    <row r="11" spans="2:8" s="10" customFormat="1" ht="24" x14ac:dyDescent="0.2">
      <c r="B11" s="17" t="str">
        <f>+B161</f>
        <v>Total Vacantes en ocupaciones de nivel Técnicos Profesionales - Tecnólogos</v>
      </c>
      <c r="C11" s="18">
        <f>+C161</f>
        <v>21</v>
      </c>
      <c r="D11" s="18">
        <f>+D161</f>
        <v>5</v>
      </c>
      <c r="E11" s="19">
        <f>C11/$C$8</f>
        <v>0.12574850299401197</v>
      </c>
      <c r="F11" s="19">
        <f>D11/$D$8</f>
        <v>4.3859649122807015E-2</v>
      </c>
      <c r="G11" s="20">
        <f>+IF(OR(AND(D11=0),(C11=0)),"0",((D11-C11)/C11))</f>
        <v>-0.76190476190476186</v>
      </c>
      <c r="H11" s="21">
        <f>+IF(OR(AND(E11=""),(G11="")),"",E11*G11)</f>
        <v>-9.5808383233532926E-2</v>
      </c>
    </row>
    <row r="12" spans="2:8" s="10" customFormat="1" x14ac:dyDescent="0.2">
      <c r="B12" s="17" t="str">
        <f>+B329</f>
        <v>Total Vacantes  en ocupaciones de nivel Calificados</v>
      </c>
      <c r="C12" s="18">
        <f>+C329</f>
        <v>48</v>
      </c>
      <c r="D12" s="18">
        <f>+D329</f>
        <v>55</v>
      </c>
      <c r="E12" s="19">
        <f>C12/$C$8</f>
        <v>0.28742514970059879</v>
      </c>
      <c r="F12" s="19">
        <f>D12/$D$8</f>
        <v>0.48245614035087719</v>
      </c>
      <c r="G12" s="20">
        <f>+IF(OR(AND(D12=0),(C12=0)),"0",((D12-C12)/C12))</f>
        <v>0.14583333333333334</v>
      </c>
      <c r="H12" s="21">
        <f>+IF(OR(AND(E12=""),(G12="")),"",E12*G12)</f>
        <v>4.1916167664670663E-2</v>
      </c>
    </row>
    <row r="13" spans="2:8" s="10" customFormat="1" x14ac:dyDescent="0.2">
      <c r="B13" s="17" t="str">
        <f>+B552</f>
        <v>Total Vacantes en ocupaciones de nivel Elemental</v>
      </c>
      <c r="C13" s="18">
        <f>+C552</f>
        <v>1</v>
      </c>
      <c r="D13" s="18">
        <f>+D552</f>
        <v>13</v>
      </c>
      <c r="E13" s="19">
        <f>C13/$C$8</f>
        <v>5.9880239520958087E-3</v>
      </c>
      <c r="F13" s="19">
        <f>D13/$D$8</f>
        <v>0.11403508771929824</v>
      </c>
      <c r="G13" s="20">
        <f>+IF(OR(AND(D13=0),(C13=0)),"0",((D13-C13)/C13))</f>
        <v>12</v>
      </c>
      <c r="H13" s="21">
        <f>+IF(OR(AND(E13=""),(G13="")),"",E13*G13)</f>
        <v>7.1856287425149712E-2</v>
      </c>
    </row>
    <row r="14" spans="2:8" s="10" customFormat="1" x14ac:dyDescent="0.2">
      <c r="B14" s="22"/>
      <c r="C14" s="22"/>
      <c r="D14" s="22"/>
    </row>
    <row r="15" spans="2:8" s="10" customFormat="1" ht="13.5" thickBot="1" x14ac:dyDescent="0.25">
      <c r="B15" s="22"/>
      <c r="C15" s="22"/>
      <c r="D15" s="22"/>
    </row>
    <row r="16" spans="2:8" s="10" customFormat="1" ht="30" customHeight="1" x14ac:dyDescent="0.2">
      <c r="B16" s="68" t="s">
        <v>401</v>
      </c>
      <c r="C16" s="54" t="s">
        <v>402</v>
      </c>
      <c r="D16" s="55"/>
      <c r="E16" s="54" t="s">
        <v>456</v>
      </c>
      <c r="F16" s="55"/>
      <c r="G16" s="56" t="s">
        <v>458</v>
      </c>
      <c r="H16" s="52" t="s">
        <v>377</v>
      </c>
    </row>
    <row r="17" spans="1:8" s="10" customFormat="1" x14ac:dyDescent="0.2">
      <c r="B17" s="68"/>
      <c r="C17" s="35">
        <v>2016</v>
      </c>
      <c r="D17" s="35">
        <v>2017</v>
      </c>
      <c r="E17" s="35">
        <v>2016</v>
      </c>
      <c r="F17" s="35">
        <v>2017</v>
      </c>
      <c r="G17" s="57"/>
      <c r="H17" s="53"/>
    </row>
    <row r="18" spans="1:8" s="10" customFormat="1" x14ac:dyDescent="0.2">
      <c r="B18" s="12" t="s">
        <v>403</v>
      </c>
      <c r="C18" s="13">
        <f>SUM(C19:C65)</f>
        <v>8</v>
      </c>
      <c r="D18" s="13">
        <f>SUM(D19:D65)</f>
        <v>0</v>
      </c>
      <c r="E18" s="14">
        <f>+IF(C18=0,"",C18/C$18)</f>
        <v>1</v>
      </c>
      <c r="F18" s="14" t="str">
        <f>+IF(D18=0,"",D18/D$18)</f>
        <v/>
      </c>
      <c r="G18" s="15" t="str">
        <f>+IF(OR(AND(D18=0),(C18=0)),"0",((D18-C18)/C18))</f>
        <v>0</v>
      </c>
      <c r="H18" s="15">
        <f>+IF(OR(AND(E18=""),(G18="")),"",E18*G18)</f>
        <v>0</v>
      </c>
    </row>
    <row r="19" spans="1:8" s="42" customFormat="1" ht="15" x14ac:dyDescent="0.2">
      <c r="B19" s="36" t="s">
        <v>0</v>
      </c>
      <c r="C19" s="37">
        <v>0</v>
      </c>
      <c r="D19" s="37">
        <v>0</v>
      </c>
      <c r="E19" s="44" t="str">
        <f>+IF(C19=0,"",C19/C$18)</f>
        <v/>
      </c>
      <c r="F19" s="44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42" customFormat="1" ht="15" x14ac:dyDescent="0.2">
      <c r="B20" s="36" t="s">
        <v>169</v>
      </c>
      <c r="C20" s="37">
        <v>0</v>
      </c>
      <c r="D20" s="37">
        <v>0</v>
      </c>
      <c r="E20" s="44" t="str">
        <f t="shared" ref="E20:E65" si="0">+IF(C20=0,"",C20/C$18)</f>
        <v/>
      </c>
      <c r="F20" s="44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42" customFormat="1" ht="30" x14ac:dyDescent="0.2">
      <c r="B21" s="36" t="s">
        <v>1</v>
      </c>
      <c r="C21" s="37">
        <v>0</v>
      </c>
      <c r="D21" s="37">
        <v>0</v>
      </c>
      <c r="E21" s="44" t="str">
        <f t="shared" si="0"/>
        <v/>
      </c>
      <c r="F21" s="44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42" customFormat="1" ht="30" x14ac:dyDescent="0.2">
      <c r="B22" s="36" t="s">
        <v>461</v>
      </c>
      <c r="C22" s="37">
        <v>0</v>
      </c>
      <c r="D22" s="37">
        <v>0</v>
      </c>
      <c r="E22" s="44" t="str">
        <f t="shared" si="0"/>
        <v/>
      </c>
      <c r="F22" s="44" t="str">
        <f t="shared" si="1"/>
        <v/>
      </c>
      <c r="G22" s="39" t="str">
        <f t="shared" si="2"/>
        <v>0</v>
      </c>
      <c r="H22" s="40" t="str">
        <f t="shared" si="3"/>
        <v/>
      </c>
    </row>
    <row r="23" spans="1:8" s="42" customFormat="1" ht="30" x14ac:dyDescent="0.2">
      <c r="B23" s="36" t="s">
        <v>170</v>
      </c>
      <c r="C23" s="37">
        <v>0</v>
      </c>
      <c r="D23" s="37">
        <v>0</v>
      </c>
      <c r="E23" s="44" t="str">
        <f t="shared" si="0"/>
        <v/>
      </c>
      <c r="F23" s="44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8" s="42" customFormat="1" ht="30" x14ac:dyDescent="0.2">
      <c r="B24" s="36" t="s">
        <v>171</v>
      </c>
      <c r="C24" s="37">
        <v>0</v>
      </c>
      <c r="D24" s="37">
        <v>0</v>
      </c>
      <c r="E24" s="44" t="str">
        <f t="shared" si="0"/>
        <v/>
      </c>
      <c r="F24" s="44" t="str">
        <f t="shared" si="1"/>
        <v/>
      </c>
      <c r="G24" s="39" t="str">
        <f t="shared" si="2"/>
        <v>0</v>
      </c>
      <c r="H24" s="40" t="str">
        <f t="shared" si="3"/>
        <v/>
      </c>
    </row>
    <row r="25" spans="1:8" s="42" customFormat="1" ht="30" x14ac:dyDescent="0.2">
      <c r="A25" s="45" t="s">
        <v>614</v>
      </c>
      <c r="B25" s="36" t="s">
        <v>566</v>
      </c>
      <c r="C25" s="37"/>
      <c r="D25" s="37">
        <v>0</v>
      </c>
      <c r="E25" s="44" t="str">
        <f t="shared" ref="E25:E27" si="4">+IF(C25=0,"",C25/C$18)</f>
        <v/>
      </c>
      <c r="F25" s="44" t="str">
        <f t="shared" ref="F25:F27" si="5">+IF(D25=0,"",D25/D$18)</f>
        <v/>
      </c>
      <c r="G25" s="39" t="str">
        <f t="shared" ref="G25:G27" si="6">+IF(OR(AND(D25=0),(C25=0)),"0",((D25-C25)/C25))</f>
        <v>0</v>
      </c>
      <c r="H25" s="40" t="str">
        <f t="shared" ref="H25:H27" si="7">+IF(OR(AND(E25=""),(G25="")),"",E25*G25)</f>
        <v/>
      </c>
    </row>
    <row r="26" spans="1:8" s="42" customFormat="1" ht="15" x14ac:dyDescent="0.2">
      <c r="B26" s="36" t="s">
        <v>2</v>
      </c>
      <c r="C26" s="37">
        <v>0</v>
      </c>
      <c r="D26" s="37">
        <v>0</v>
      </c>
      <c r="E26" s="44" t="str">
        <f t="shared" si="4"/>
        <v/>
      </c>
      <c r="F26" s="44" t="str">
        <f t="shared" si="5"/>
        <v/>
      </c>
      <c r="G26" s="39" t="str">
        <f t="shared" si="6"/>
        <v>0</v>
      </c>
      <c r="H26" s="40" t="str">
        <f t="shared" si="7"/>
        <v/>
      </c>
    </row>
    <row r="27" spans="1:8" s="42" customFormat="1" ht="15" x14ac:dyDescent="0.2">
      <c r="B27" s="36" t="s">
        <v>6</v>
      </c>
      <c r="C27" s="37">
        <v>0</v>
      </c>
      <c r="D27" s="37">
        <v>0</v>
      </c>
      <c r="E27" s="44" t="str">
        <f t="shared" si="4"/>
        <v/>
      </c>
      <c r="F27" s="44" t="str">
        <f t="shared" si="5"/>
        <v/>
      </c>
      <c r="G27" s="39" t="str">
        <f t="shared" si="6"/>
        <v>0</v>
      </c>
      <c r="H27" s="40" t="str">
        <f t="shared" si="7"/>
        <v/>
      </c>
    </row>
    <row r="28" spans="1:8" s="42" customFormat="1" ht="15" x14ac:dyDescent="0.2">
      <c r="B28" s="36" t="s">
        <v>3</v>
      </c>
      <c r="C28" s="37">
        <v>0</v>
      </c>
      <c r="D28" s="37">
        <v>0</v>
      </c>
      <c r="E28" s="44" t="str">
        <f t="shared" si="0"/>
        <v/>
      </c>
      <c r="F28" s="44" t="str">
        <f t="shared" si="1"/>
        <v/>
      </c>
      <c r="G28" s="39" t="str">
        <f t="shared" si="2"/>
        <v>0</v>
      </c>
      <c r="H28" s="40" t="str">
        <f t="shared" si="3"/>
        <v/>
      </c>
    </row>
    <row r="29" spans="1:8" s="42" customFormat="1" ht="15" x14ac:dyDescent="0.2">
      <c r="B29" s="36" t="s">
        <v>5</v>
      </c>
      <c r="C29" s="37">
        <v>1</v>
      </c>
      <c r="D29" s="37">
        <v>0</v>
      </c>
      <c r="E29" s="44">
        <f t="shared" si="0"/>
        <v>0.125</v>
      </c>
      <c r="F29" s="44" t="str">
        <f t="shared" si="1"/>
        <v/>
      </c>
      <c r="G29" s="39" t="str">
        <f t="shared" si="2"/>
        <v>0</v>
      </c>
      <c r="H29" s="40">
        <f t="shared" si="3"/>
        <v>0</v>
      </c>
    </row>
    <row r="30" spans="1:8" s="42" customFormat="1" ht="15" x14ac:dyDescent="0.2">
      <c r="B30" s="36" t="s">
        <v>172</v>
      </c>
      <c r="C30" s="37">
        <v>0</v>
      </c>
      <c r="D30" s="37">
        <v>0</v>
      </c>
      <c r="E30" s="44" t="str">
        <f t="shared" si="0"/>
        <v/>
      </c>
      <c r="F30" s="44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42" customFormat="1" ht="15" x14ac:dyDescent="0.2">
      <c r="B31" s="36" t="s">
        <v>173</v>
      </c>
      <c r="C31" s="37">
        <v>0</v>
      </c>
      <c r="D31" s="37">
        <v>0</v>
      </c>
      <c r="E31" s="44" t="str">
        <f t="shared" si="0"/>
        <v/>
      </c>
      <c r="F31" s="44" t="str">
        <f t="shared" si="1"/>
        <v/>
      </c>
      <c r="G31" s="39" t="str">
        <f t="shared" si="2"/>
        <v>0</v>
      </c>
      <c r="H31" s="40" t="str">
        <f t="shared" si="3"/>
        <v/>
      </c>
    </row>
    <row r="32" spans="1:8" s="42" customFormat="1" ht="15" x14ac:dyDescent="0.2">
      <c r="B32" s="36" t="s">
        <v>4</v>
      </c>
      <c r="C32" s="37">
        <v>0</v>
      </c>
      <c r="D32" s="37">
        <v>0</v>
      </c>
      <c r="E32" s="44" t="str">
        <f t="shared" si="0"/>
        <v/>
      </c>
      <c r="F32" s="44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2:8" s="42" customFormat="1" ht="15" x14ac:dyDescent="0.2">
      <c r="B33" s="36" t="s">
        <v>7</v>
      </c>
      <c r="C33" s="37">
        <v>0</v>
      </c>
      <c r="D33" s="37">
        <v>0</v>
      </c>
      <c r="E33" s="44" t="str">
        <f t="shared" si="0"/>
        <v/>
      </c>
      <c r="F33" s="44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2:8" s="42" customFormat="1" ht="15" x14ac:dyDescent="0.2">
      <c r="B34" s="36" t="s">
        <v>174</v>
      </c>
      <c r="C34" s="37">
        <v>0</v>
      </c>
      <c r="D34" s="37">
        <v>0</v>
      </c>
      <c r="E34" s="44" t="str">
        <f t="shared" si="0"/>
        <v/>
      </c>
      <c r="F34" s="44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2:8" s="42" customFormat="1" ht="15" x14ac:dyDescent="0.2">
      <c r="B35" s="36" t="s">
        <v>175</v>
      </c>
      <c r="C35" s="37">
        <v>0</v>
      </c>
      <c r="D35" s="37">
        <v>0</v>
      </c>
      <c r="E35" s="44" t="str">
        <f t="shared" si="0"/>
        <v/>
      </c>
      <c r="F35" s="44" t="str">
        <f t="shared" si="1"/>
        <v/>
      </c>
      <c r="G35" s="39" t="str">
        <f t="shared" si="2"/>
        <v>0</v>
      </c>
      <c r="H35" s="40" t="str">
        <f t="shared" si="3"/>
        <v/>
      </c>
    </row>
    <row r="36" spans="2:8" s="42" customFormat="1" ht="30" x14ac:dyDescent="0.2">
      <c r="B36" s="36" t="s">
        <v>176</v>
      </c>
      <c r="C36" s="37">
        <v>0</v>
      </c>
      <c r="D36" s="37">
        <v>0</v>
      </c>
      <c r="E36" s="44" t="str">
        <f t="shared" si="0"/>
        <v/>
      </c>
      <c r="F36" s="44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2:8" s="42" customFormat="1" ht="15" x14ac:dyDescent="0.2">
      <c r="B37" s="36" t="s">
        <v>177</v>
      </c>
      <c r="C37" s="37">
        <v>0</v>
      </c>
      <c r="D37" s="37">
        <v>0</v>
      </c>
      <c r="E37" s="44" t="str">
        <f t="shared" si="0"/>
        <v/>
      </c>
      <c r="F37" s="44" t="str">
        <f t="shared" si="1"/>
        <v/>
      </c>
      <c r="G37" s="39" t="str">
        <f t="shared" si="2"/>
        <v>0</v>
      </c>
      <c r="H37" s="40" t="str">
        <f t="shared" si="3"/>
        <v/>
      </c>
    </row>
    <row r="38" spans="2:8" s="42" customFormat="1" ht="15" x14ac:dyDescent="0.2">
      <c r="B38" s="36" t="s">
        <v>8</v>
      </c>
      <c r="C38" s="37">
        <v>1</v>
      </c>
      <c r="D38" s="37">
        <v>0</v>
      </c>
      <c r="E38" s="44">
        <f t="shared" si="0"/>
        <v>0.125</v>
      </c>
      <c r="F38" s="44" t="str">
        <f t="shared" si="1"/>
        <v/>
      </c>
      <c r="G38" s="39" t="str">
        <f t="shared" si="2"/>
        <v>0</v>
      </c>
      <c r="H38" s="40">
        <f t="shared" si="3"/>
        <v>0</v>
      </c>
    </row>
    <row r="39" spans="2:8" s="42" customFormat="1" ht="15" x14ac:dyDescent="0.2">
      <c r="B39" s="36" t="s">
        <v>178</v>
      </c>
      <c r="C39" s="37">
        <v>0</v>
      </c>
      <c r="D39" s="37">
        <v>0</v>
      </c>
      <c r="E39" s="44" t="str">
        <f t="shared" si="0"/>
        <v/>
      </c>
      <c r="F39" s="44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2:8" s="42" customFormat="1" ht="15" x14ac:dyDescent="0.2">
      <c r="B40" s="36" t="s">
        <v>179</v>
      </c>
      <c r="C40" s="37">
        <v>0</v>
      </c>
      <c r="D40" s="37">
        <v>0</v>
      </c>
      <c r="E40" s="44" t="str">
        <f t="shared" si="0"/>
        <v/>
      </c>
      <c r="F40" s="44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2:8" s="42" customFormat="1" ht="15" x14ac:dyDescent="0.2">
      <c r="B41" s="36" t="s">
        <v>180</v>
      </c>
      <c r="C41" s="37">
        <v>0</v>
      </c>
      <c r="D41" s="37">
        <v>0</v>
      </c>
      <c r="E41" s="44" t="str">
        <f t="shared" si="0"/>
        <v/>
      </c>
      <c r="F41" s="44" t="str">
        <f t="shared" si="1"/>
        <v/>
      </c>
      <c r="G41" s="39" t="str">
        <f t="shared" si="2"/>
        <v>0</v>
      </c>
      <c r="H41" s="40" t="str">
        <f t="shared" si="3"/>
        <v/>
      </c>
    </row>
    <row r="42" spans="2:8" s="42" customFormat="1" ht="15" x14ac:dyDescent="0.2">
      <c r="B42" s="36" t="s">
        <v>181</v>
      </c>
      <c r="C42" s="37">
        <v>1</v>
      </c>
      <c r="D42" s="37">
        <v>0</v>
      </c>
      <c r="E42" s="44">
        <f t="shared" si="0"/>
        <v>0.125</v>
      </c>
      <c r="F42" s="44" t="str">
        <f t="shared" si="1"/>
        <v/>
      </c>
      <c r="G42" s="39" t="str">
        <f t="shared" si="2"/>
        <v>0</v>
      </c>
      <c r="H42" s="40">
        <f t="shared" si="3"/>
        <v>0</v>
      </c>
    </row>
    <row r="43" spans="2:8" s="42" customFormat="1" ht="30" x14ac:dyDescent="0.2">
      <c r="B43" s="36" t="s">
        <v>182</v>
      </c>
      <c r="C43" s="37">
        <v>0</v>
      </c>
      <c r="D43" s="37">
        <v>0</v>
      </c>
      <c r="E43" s="44" t="str">
        <f t="shared" si="0"/>
        <v/>
      </c>
      <c r="F43" s="44" t="str">
        <f t="shared" si="1"/>
        <v/>
      </c>
      <c r="G43" s="39" t="str">
        <f t="shared" si="2"/>
        <v>0</v>
      </c>
      <c r="H43" s="40" t="str">
        <f t="shared" si="3"/>
        <v/>
      </c>
    </row>
    <row r="44" spans="2:8" s="42" customFormat="1" ht="15" x14ac:dyDescent="0.2">
      <c r="B44" s="36" t="s">
        <v>183</v>
      </c>
      <c r="C44" s="37">
        <v>0</v>
      </c>
      <c r="D44" s="37">
        <v>0</v>
      </c>
      <c r="E44" s="44" t="str">
        <f t="shared" si="0"/>
        <v/>
      </c>
      <c r="F44" s="44" t="str">
        <f t="shared" si="1"/>
        <v/>
      </c>
      <c r="G44" s="39" t="str">
        <f t="shared" si="2"/>
        <v>0</v>
      </c>
      <c r="H44" s="40" t="str">
        <f t="shared" si="3"/>
        <v/>
      </c>
    </row>
    <row r="45" spans="2:8" s="42" customFormat="1" ht="15" x14ac:dyDescent="0.2">
      <c r="B45" s="36" t="s">
        <v>9</v>
      </c>
      <c r="C45" s="37">
        <v>0</v>
      </c>
      <c r="D45" s="37">
        <v>0</v>
      </c>
      <c r="E45" s="44" t="str">
        <f t="shared" si="0"/>
        <v/>
      </c>
      <c r="F45" s="44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2:8" s="42" customFormat="1" ht="15" x14ac:dyDescent="0.2">
      <c r="B46" s="36" t="s">
        <v>462</v>
      </c>
      <c r="C46" s="37">
        <v>0</v>
      </c>
      <c r="D46" s="37">
        <v>0</v>
      </c>
      <c r="E46" s="44" t="str">
        <f t="shared" si="0"/>
        <v/>
      </c>
      <c r="F46" s="44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2:8" s="42" customFormat="1" ht="15" x14ac:dyDescent="0.2">
      <c r="B47" s="36" t="s">
        <v>184</v>
      </c>
      <c r="C47" s="37">
        <v>0</v>
      </c>
      <c r="D47" s="37">
        <v>0</v>
      </c>
      <c r="E47" s="44" t="str">
        <f t="shared" si="0"/>
        <v/>
      </c>
      <c r="F47" s="44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2:8" s="42" customFormat="1" ht="15" x14ac:dyDescent="0.2">
      <c r="B48" s="36" t="s">
        <v>10</v>
      </c>
      <c r="C48" s="37">
        <v>2</v>
      </c>
      <c r="D48" s="37">
        <v>0</v>
      </c>
      <c r="E48" s="44">
        <f t="shared" si="0"/>
        <v>0.25</v>
      </c>
      <c r="F48" s="44" t="str">
        <f t="shared" si="1"/>
        <v/>
      </c>
      <c r="G48" s="39" t="str">
        <f t="shared" si="2"/>
        <v>0</v>
      </c>
      <c r="H48" s="40">
        <f t="shared" si="3"/>
        <v>0</v>
      </c>
    </row>
    <row r="49" spans="2:8" s="42" customFormat="1" ht="15" x14ac:dyDescent="0.2">
      <c r="B49" s="36" t="s">
        <v>11</v>
      </c>
      <c r="C49" s="37">
        <v>1</v>
      </c>
      <c r="D49" s="37">
        <v>0</v>
      </c>
      <c r="E49" s="44">
        <f t="shared" si="0"/>
        <v>0.125</v>
      </c>
      <c r="F49" s="44" t="str">
        <f t="shared" si="1"/>
        <v/>
      </c>
      <c r="G49" s="39" t="str">
        <f t="shared" si="2"/>
        <v>0</v>
      </c>
      <c r="H49" s="40">
        <f t="shared" si="3"/>
        <v>0</v>
      </c>
    </row>
    <row r="50" spans="2:8" s="42" customFormat="1" ht="15" x14ac:dyDescent="0.2">
      <c r="B50" s="36" t="s">
        <v>15</v>
      </c>
      <c r="C50" s="37">
        <v>0</v>
      </c>
      <c r="D50" s="37">
        <v>0</v>
      </c>
      <c r="E50" s="44" t="str">
        <f t="shared" si="0"/>
        <v/>
      </c>
      <c r="F50" s="44" t="str">
        <f t="shared" si="1"/>
        <v/>
      </c>
      <c r="G50" s="39" t="str">
        <f t="shared" si="2"/>
        <v>0</v>
      </c>
      <c r="H50" s="40" t="str">
        <f t="shared" si="3"/>
        <v/>
      </c>
    </row>
    <row r="51" spans="2:8" s="42" customFormat="1" ht="15" x14ac:dyDescent="0.2">
      <c r="B51" s="36" t="s">
        <v>14</v>
      </c>
      <c r="C51" s="37">
        <v>0</v>
      </c>
      <c r="D51" s="37">
        <v>0</v>
      </c>
      <c r="E51" s="44" t="str">
        <f t="shared" si="0"/>
        <v/>
      </c>
      <c r="F51" s="44" t="str">
        <f t="shared" si="1"/>
        <v/>
      </c>
      <c r="G51" s="39" t="str">
        <f t="shared" si="2"/>
        <v>0</v>
      </c>
      <c r="H51" s="40" t="str">
        <f t="shared" si="3"/>
        <v/>
      </c>
    </row>
    <row r="52" spans="2:8" s="42" customFormat="1" ht="15" x14ac:dyDescent="0.2">
      <c r="B52" s="36" t="s">
        <v>13</v>
      </c>
      <c r="C52" s="37">
        <v>0</v>
      </c>
      <c r="D52" s="37">
        <v>0</v>
      </c>
      <c r="E52" s="44" t="str">
        <f t="shared" si="0"/>
        <v/>
      </c>
      <c r="F52" s="44" t="str">
        <f t="shared" si="1"/>
        <v/>
      </c>
      <c r="G52" s="39" t="str">
        <f t="shared" si="2"/>
        <v>0</v>
      </c>
      <c r="H52" s="40" t="str">
        <f t="shared" si="3"/>
        <v/>
      </c>
    </row>
    <row r="53" spans="2:8" s="42" customFormat="1" ht="15" x14ac:dyDescent="0.2">
      <c r="B53" s="36" t="s">
        <v>463</v>
      </c>
      <c r="C53" s="37">
        <v>0</v>
      </c>
      <c r="D53" s="37">
        <v>0</v>
      </c>
      <c r="E53" s="44" t="str">
        <f t="shared" si="0"/>
        <v/>
      </c>
      <c r="F53" s="44" t="str">
        <f t="shared" si="1"/>
        <v/>
      </c>
      <c r="G53" s="39" t="str">
        <f t="shared" si="2"/>
        <v>0</v>
      </c>
      <c r="H53" s="40" t="str">
        <f t="shared" si="3"/>
        <v/>
      </c>
    </row>
    <row r="54" spans="2:8" s="42" customFormat="1" ht="15" x14ac:dyDescent="0.2">
      <c r="B54" s="36" t="s">
        <v>12</v>
      </c>
      <c r="C54" s="37">
        <v>0</v>
      </c>
      <c r="D54" s="37">
        <v>0</v>
      </c>
      <c r="E54" s="44" t="str">
        <f t="shared" si="0"/>
        <v/>
      </c>
      <c r="F54" s="44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2:8" s="42" customFormat="1" ht="15" x14ac:dyDescent="0.2">
      <c r="B55" s="36" t="s">
        <v>185</v>
      </c>
      <c r="C55" s="37">
        <v>0</v>
      </c>
      <c r="D55" s="37">
        <v>0</v>
      </c>
      <c r="E55" s="44" t="str">
        <f t="shared" si="0"/>
        <v/>
      </c>
      <c r="F55" s="44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2:8" s="42" customFormat="1" ht="15" x14ac:dyDescent="0.2">
      <c r="B56" s="36" t="s">
        <v>16</v>
      </c>
      <c r="C56" s="37">
        <v>0</v>
      </c>
      <c r="D56" s="37">
        <v>0</v>
      </c>
      <c r="E56" s="44" t="str">
        <f t="shared" si="0"/>
        <v/>
      </c>
      <c r="F56" s="44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2:8" s="42" customFormat="1" ht="15" x14ac:dyDescent="0.2">
      <c r="B57" s="36" t="s">
        <v>17</v>
      </c>
      <c r="C57" s="37">
        <v>0</v>
      </c>
      <c r="D57" s="37">
        <v>0</v>
      </c>
      <c r="E57" s="44" t="str">
        <f t="shared" si="0"/>
        <v/>
      </c>
      <c r="F57" s="44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2:8" s="42" customFormat="1" ht="15" x14ac:dyDescent="0.2">
      <c r="B58" s="36" t="s">
        <v>186</v>
      </c>
      <c r="C58" s="37">
        <v>0</v>
      </c>
      <c r="D58" s="37">
        <v>0</v>
      </c>
      <c r="E58" s="44" t="str">
        <f t="shared" si="0"/>
        <v/>
      </c>
      <c r="F58" s="44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2:8" s="42" customFormat="1" ht="15" x14ac:dyDescent="0.2">
      <c r="B59" s="36" t="s">
        <v>464</v>
      </c>
      <c r="C59" s="37">
        <v>0</v>
      </c>
      <c r="D59" s="37">
        <v>0</v>
      </c>
      <c r="E59" s="44" t="str">
        <f t="shared" si="0"/>
        <v/>
      </c>
      <c r="F59" s="44" t="str">
        <f t="shared" si="1"/>
        <v/>
      </c>
      <c r="G59" s="39" t="str">
        <f t="shared" si="2"/>
        <v>0</v>
      </c>
      <c r="H59" s="40" t="str">
        <f t="shared" si="3"/>
        <v/>
      </c>
    </row>
    <row r="60" spans="2:8" s="42" customFormat="1" ht="15" x14ac:dyDescent="0.2">
      <c r="B60" s="36" t="s">
        <v>187</v>
      </c>
      <c r="C60" s="37">
        <v>0</v>
      </c>
      <c r="D60" s="37">
        <v>0</v>
      </c>
      <c r="E60" s="44" t="str">
        <f t="shared" si="0"/>
        <v/>
      </c>
      <c r="F60" s="44" t="str">
        <f t="shared" si="1"/>
        <v/>
      </c>
      <c r="G60" s="39" t="str">
        <f t="shared" si="2"/>
        <v>0</v>
      </c>
      <c r="H60" s="40" t="str">
        <f t="shared" si="3"/>
        <v/>
      </c>
    </row>
    <row r="61" spans="2:8" s="42" customFormat="1" ht="15" x14ac:dyDescent="0.2">
      <c r="B61" s="36" t="s">
        <v>188</v>
      </c>
      <c r="C61" s="37">
        <v>0</v>
      </c>
      <c r="D61" s="37">
        <v>0</v>
      </c>
      <c r="E61" s="44" t="str">
        <f t="shared" si="0"/>
        <v/>
      </c>
      <c r="F61" s="44" t="str">
        <f t="shared" si="1"/>
        <v/>
      </c>
      <c r="G61" s="39" t="str">
        <f t="shared" si="2"/>
        <v>0</v>
      </c>
      <c r="H61" s="40" t="str">
        <f t="shared" si="3"/>
        <v/>
      </c>
    </row>
    <row r="62" spans="2:8" s="42" customFormat="1" ht="15" x14ac:dyDescent="0.2">
      <c r="B62" s="36" t="s">
        <v>189</v>
      </c>
      <c r="C62" s="37">
        <v>0</v>
      </c>
      <c r="D62" s="37">
        <v>0</v>
      </c>
      <c r="E62" s="44" t="str">
        <f t="shared" si="0"/>
        <v/>
      </c>
      <c r="F62" s="44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2:8" s="42" customFormat="1" ht="15" x14ac:dyDescent="0.2">
      <c r="B63" s="36" t="s">
        <v>18</v>
      </c>
      <c r="C63" s="37">
        <v>2</v>
      </c>
      <c r="D63" s="37">
        <v>0</v>
      </c>
      <c r="E63" s="44">
        <f t="shared" si="0"/>
        <v>0.25</v>
      </c>
      <c r="F63" s="44" t="str">
        <f t="shared" si="1"/>
        <v/>
      </c>
      <c r="G63" s="39" t="str">
        <f t="shared" si="2"/>
        <v>0</v>
      </c>
      <c r="H63" s="40">
        <f t="shared" si="3"/>
        <v>0</v>
      </c>
    </row>
    <row r="64" spans="2:8" s="42" customFormat="1" ht="15" x14ac:dyDescent="0.2">
      <c r="B64" s="36" t="s">
        <v>190</v>
      </c>
      <c r="C64" s="37">
        <v>0</v>
      </c>
      <c r="D64" s="37">
        <v>0</v>
      </c>
      <c r="E64" s="44" t="str">
        <f t="shared" si="0"/>
        <v/>
      </c>
      <c r="F64" s="44" t="str">
        <f t="shared" si="1"/>
        <v/>
      </c>
      <c r="G64" s="39" t="str">
        <f t="shared" si="2"/>
        <v>0</v>
      </c>
      <c r="H64" s="40" t="str">
        <f t="shared" si="3"/>
        <v/>
      </c>
    </row>
    <row r="65" spans="1:8" s="42" customFormat="1" ht="15" x14ac:dyDescent="0.2">
      <c r="B65" s="36" t="s">
        <v>191</v>
      </c>
      <c r="C65" s="37">
        <v>0</v>
      </c>
      <c r="D65" s="37">
        <v>0</v>
      </c>
      <c r="E65" s="44" t="str">
        <f t="shared" si="0"/>
        <v/>
      </c>
      <c r="F65" s="44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0" customFormat="1" x14ac:dyDescent="0.2"/>
    <row r="67" spans="1:8" s="10" customFormat="1" x14ac:dyDescent="0.2"/>
    <row r="68" spans="1:8" s="10" customFormat="1" ht="13.5" thickBot="1" x14ac:dyDescent="0.25">
      <c r="B68" s="29"/>
    </row>
    <row r="69" spans="1:8" s="10" customFormat="1" ht="30" customHeight="1" x14ac:dyDescent="0.2">
      <c r="B69" s="68" t="s">
        <v>401</v>
      </c>
      <c r="C69" s="54" t="s">
        <v>402</v>
      </c>
      <c r="D69" s="55"/>
      <c r="E69" s="54" t="s">
        <v>456</v>
      </c>
      <c r="F69" s="55"/>
      <c r="G69" s="56" t="s">
        <v>458</v>
      </c>
      <c r="H69" s="52" t="s">
        <v>377</v>
      </c>
    </row>
    <row r="70" spans="1:8" s="10" customFormat="1" x14ac:dyDescent="0.2">
      <c r="B70" s="68"/>
      <c r="C70" s="35">
        <v>2016</v>
      </c>
      <c r="D70" s="35">
        <v>2017</v>
      </c>
      <c r="E70" s="35">
        <v>2016</v>
      </c>
      <c r="F70" s="35">
        <v>2017</v>
      </c>
      <c r="G70" s="57"/>
      <c r="H70" s="53"/>
    </row>
    <row r="71" spans="1:8" s="10" customFormat="1" x14ac:dyDescent="0.2">
      <c r="B71" s="12" t="s">
        <v>404</v>
      </c>
      <c r="C71" s="13">
        <f>SUM(C72:C151)</f>
        <v>89</v>
      </c>
      <c r="D71" s="13">
        <f>SUM(D72:D155)</f>
        <v>41</v>
      </c>
      <c r="E71" s="14">
        <f>+IF(C71=0,"",C71/C$71)</f>
        <v>1</v>
      </c>
      <c r="F71" s="14">
        <f>+IF(D71=0,"",D71/D$71)</f>
        <v>1</v>
      </c>
      <c r="G71" s="15">
        <f>+IF(OR(AND(D71=0),(C71=0)),"0",((D71-C71)/C71))</f>
        <v>-0.5393258426966292</v>
      </c>
      <c r="H71" s="15">
        <f>+IF(OR(AND(E71=""),(G71="")),"",E71*G71)</f>
        <v>-0.5393258426966292</v>
      </c>
    </row>
    <row r="72" spans="1:8" s="42" customFormat="1" ht="15" x14ac:dyDescent="0.2">
      <c r="B72" s="36" t="s">
        <v>465</v>
      </c>
      <c r="C72" s="37">
        <v>3</v>
      </c>
      <c r="D72" s="37">
        <v>3</v>
      </c>
      <c r="E72" s="38">
        <f>+IF(C72=0,"",C72/C$71)</f>
        <v>3.3707865168539325E-2</v>
      </c>
      <c r="F72" s="38">
        <f>+IF(D72=0,"",D72/D$71)</f>
        <v>7.3170731707317069E-2</v>
      </c>
      <c r="G72" s="39">
        <f>+IF(OR(AND(D72=0),(C72=0)),"0",((D72-C72)/C72))</f>
        <v>0</v>
      </c>
      <c r="H72" s="40">
        <f>+IF(OR(AND(E72=""),(G72="")),"",E72*G72)</f>
        <v>0</v>
      </c>
    </row>
    <row r="73" spans="1:8" s="42" customFormat="1" ht="15" x14ac:dyDescent="0.2">
      <c r="B73" s="36" t="s">
        <v>19</v>
      </c>
      <c r="C73" s="37">
        <v>0</v>
      </c>
      <c r="D73" s="37">
        <v>0</v>
      </c>
      <c r="E73" s="38" t="str">
        <f t="shared" ref="E73:E142" si="8">+IF(C73=0,"",C73/C$71)</f>
        <v/>
      </c>
      <c r="F73" s="38" t="str">
        <f t="shared" ref="F73:F142" si="9">+IF(D73=0,"",D73/D$71)</f>
        <v/>
      </c>
      <c r="G73" s="39" t="str">
        <f t="shared" ref="G73:G142" si="10">+IF(OR(AND(D73=0),(C73=0)),"0",((D73-C73)/C73))</f>
        <v>0</v>
      </c>
      <c r="H73" s="40" t="str">
        <f t="shared" ref="H73:H142" si="11">+IF(OR(AND(E73=""),(G73="")),"",E73*G73)</f>
        <v/>
      </c>
    </row>
    <row r="74" spans="1:8" s="42" customFormat="1" ht="15" x14ac:dyDescent="0.2">
      <c r="A74" s="45" t="s">
        <v>614</v>
      </c>
      <c r="B74" s="36" t="s">
        <v>567</v>
      </c>
      <c r="C74" s="37"/>
      <c r="D74" s="37">
        <v>0</v>
      </c>
      <c r="E74" s="38" t="str">
        <f t="shared" ref="E74:E75" si="12">+IF(C74=0,"",C74/C$71)</f>
        <v/>
      </c>
      <c r="F74" s="38" t="str">
        <f t="shared" ref="F74:F75" si="13">+IF(D74=0,"",D74/D$71)</f>
        <v/>
      </c>
      <c r="G74" s="39" t="str">
        <f t="shared" ref="G74:G75" si="14">+IF(OR(AND(D74=0),(C74=0)),"0",((D74-C74)/C74))</f>
        <v>0</v>
      </c>
      <c r="H74" s="40" t="str">
        <f t="shared" ref="H74:H75" si="15">+IF(OR(AND(E74=""),(G74="")),"",E74*G74)</f>
        <v/>
      </c>
    </row>
    <row r="75" spans="1:8" s="42" customFormat="1" ht="15" x14ac:dyDescent="0.2">
      <c r="B75" s="36" t="s">
        <v>20</v>
      </c>
      <c r="C75" s="37">
        <v>1</v>
      </c>
      <c r="D75" s="37">
        <v>2</v>
      </c>
      <c r="E75" s="38">
        <f t="shared" si="12"/>
        <v>1.1235955056179775E-2</v>
      </c>
      <c r="F75" s="38">
        <f t="shared" si="13"/>
        <v>4.878048780487805E-2</v>
      </c>
      <c r="G75" s="39">
        <f t="shared" si="14"/>
        <v>1</v>
      </c>
      <c r="H75" s="40">
        <f t="shared" si="15"/>
        <v>1.1235955056179775E-2</v>
      </c>
    </row>
    <row r="76" spans="1:8" s="42" customFormat="1" ht="15" x14ac:dyDescent="0.2">
      <c r="B76" s="36" t="s">
        <v>192</v>
      </c>
      <c r="C76" s="37">
        <v>0</v>
      </c>
      <c r="D76" s="37">
        <v>1</v>
      </c>
      <c r="E76" s="38" t="str">
        <f t="shared" si="8"/>
        <v/>
      </c>
      <c r="F76" s="38">
        <f t="shared" si="9"/>
        <v>2.4390243902439025E-2</v>
      </c>
      <c r="G76" s="39" t="str">
        <f t="shared" si="10"/>
        <v>0</v>
      </c>
      <c r="H76" s="40" t="str">
        <f t="shared" si="11"/>
        <v/>
      </c>
    </row>
    <row r="77" spans="1:8" s="42" customFormat="1" ht="15" x14ac:dyDescent="0.2">
      <c r="B77" s="36" t="s">
        <v>21</v>
      </c>
      <c r="C77" s="37">
        <v>2</v>
      </c>
      <c r="D77" s="37">
        <v>0</v>
      </c>
      <c r="E77" s="38">
        <f t="shared" si="8"/>
        <v>2.247191011235955E-2</v>
      </c>
      <c r="F77" s="38" t="str">
        <f t="shared" si="9"/>
        <v/>
      </c>
      <c r="G77" s="39" t="str">
        <f t="shared" si="10"/>
        <v>0</v>
      </c>
      <c r="H77" s="40">
        <f t="shared" si="11"/>
        <v>0</v>
      </c>
    </row>
    <row r="78" spans="1:8" s="42" customFormat="1" ht="15" x14ac:dyDescent="0.2">
      <c r="B78" s="36" t="s">
        <v>40</v>
      </c>
      <c r="C78" s="37">
        <v>0</v>
      </c>
      <c r="D78" s="37">
        <v>9</v>
      </c>
      <c r="E78" s="38" t="str">
        <f t="shared" ref="E78:E79" si="16">+IF(C78=0,"",C78/C$71)</f>
        <v/>
      </c>
      <c r="F78" s="38">
        <f t="shared" ref="F78:F79" si="17">+IF(D78=0,"",D78/D$71)</f>
        <v>0.21951219512195122</v>
      </c>
      <c r="G78" s="39" t="str">
        <f t="shared" ref="G78:G79" si="18">+IF(OR(AND(D78=0),(C78=0)),"0",((D78-C78)/C78))</f>
        <v>0</v>
      </c>
      <c r="H78" s="40" t="str">
        <f t="shared" ref="H78:H79" si="19">+IF(OR(AND(E78=""),(G78="")),"",E78*G78)</f>
        <v/>
      </c>
    </row>
    <row r="79" spans="1:8" s="42" customFormat="1" ht="15" x14ac:dyDescent="0.2">
      <c r="B79" s="36" t="s">
        <v>193</v>
      </c>
      <c r="C79" s="37">
        <v>0</v>
      </c>
      <c r="D79" s="37">
        <v>0</v>
      </c>
      <c r="E79" s="38" t="str">
        <f t="shared" si="16"/>
        <v/>
      </c>
      <c r="F79" s="38" t="str">
        <f t="shared" si="17"/>
        <v/>
      </c>
      <c r="G79" s="39" t="str">
        <f t="shared" si="18"/>
        <v>0</v>
      </c>
      <c r="H79" s="40" t="str">
        <f t="shared" si="19"/>
        <v/>
      </c>
    </row>
    <row r="80" spans="1:8" s="42" customFormat="1" ht="15" x14ac:dyDescent="0.2">
      <c r="B80" s="36" t="s">
        <v>194</v>
      </c>
      <c r="C80" s="37">
        <v>0</v>
      </c>
      <c r="D80" s="37">
        <v>3</v>
      </c>
      <c r="E80" s="38" t="str">
        <f t="shared" si="8"/>
        <v/>
      </c>
      <c r="F80" s="38">
        <f t="shared" si="9"/>
        <v>7.3170731707317069E-2</v>
      </c>
      <c r="G80" s="39" t="str">
        <f t="shared" si="10"/>
        <v>0</v>
      </c>
      <c r="H80" s="40" t="str">
        <f t="shared" si="11"/>
        <v/>
      </c>
    </row>
    <row r="81" spans="1:8" s="42" customFormat="1" ht="15" x14ac:dyDescent="0.2">
      <c r="B81" s="36" t="s">
        <v>466</v>
      </c>
      <c r="C81" s="37">
        <v>0</v>
      </c>
      <c r="D81" s="37">
        <v>0</v>
      </c>
      <c r="E81" s="38" t="str">
        <f t="shared" si="8"/>
        <v/>
      </c>
      <c r="F81" s="38" t="str">
        <f t="shared" si="9"/>
        <v/>
      </c>
      <c r="G81" s="39" t="str">
        <f t="shared" si="10"/>
        <v>0</v>
      </c>
      <c r="H81" s="40" t="str">
        <f t="shared" si="11"/>
        <v/>
      </c>
    </row>
    <row r="82" spans="1:8" s="42" customFormat="1" ht="15" x14ac:dyDescent="0.2">
      <c r="B82" s="36" t="s">
        <v>195</v>
      </c>
      <c r="C82" s="37">
        <v>0</v>
      </c>
      <c r="D82" s="37">
        <v>0</v>
      </c>
      <c r="E82" s="38" t="str">
        <f t="shared" si="8"/>
        <v/>
      </c>
      <c r="F82" s="38" t="str">
        <f t="shared" si="9"/>
        <v/>
      </c>
      <c r="G82" s="39" t="str">
        <f t="shared" si="10"/>
        <v>0</v>
      </c>
      <c r="H82" s="40" t="str">
        <f t="shared" si="11"/>
        <v/>
      </c>
    </row>
    <row r="83" spans="1:8" s="42" customFormat="1" ht="15" x14ac:dyDescent="0.2">
      <c r="B83" s="36" t="s">
        <v>196</v>
      </c>
      <c r="C83" s="37">
        <v>0</v>
      </c>
      <c r="D83" s="37">
        <v>1</v>
      </c>
      <c r="E83" s="38" t="str">
        <f t="shared" si="8"/>
        <v/>
      </c>
      <c r="F83" s="38">
        <f t="shared" si="9"/>
        <v>2.4390243902439025E-2</v>
      </c>
      <c r="G83" s="39" t="str">
        <f t="shared" si="10"/>
        <v>0</v>
      </c>
      <c r="H83" s="40" t="str">
        <f t="shared" si="11"/>
        <v/>
      </c>
    </row>
    <row r="84" spans="1:8" s="42" customFormat="1" ht="15" x14ac:dyDescent="0.2">
      <c r="B84" s="36" t="s">
        <v>22</v>
      </c>
      <c r="C84" s="37">
        <v>0</v>
      </c>
      <c r="D84" s="37">
        <v>0</v>
      </c>
      <c r="E84" s="38" t="str">
        <f t="shared" si="8"/>
        <v/>
      </c>
      <c r="F84" s="38" t="str">
        <f t="shared" si="9"/>
        <v/>
      </c>
      <c r="G84" s="39" t="str">
        <f t="shared" si="10"/>
        <v>0</v>
      </c>
      <c r="H84" s="40" t="str">
        <f t="shared" si="11"/>
        <v/>
      </c>
    </row>
    <row r="85" spans="1:8" s="42" customFormat="1" ht="15" x14ac:dyDescent="0.2">
      <c r="B85" s="36" t="s">
        <v>197</v>
      </c>
      <c r="C85" s="37">
        <v>2</v>
      </c>
      <c r="D85" s="37">
        <v>1</v>
      </c>
      <c r="E85" s="38">
        <f t="shared" si="8"/>
        <v>2.247191011235955E-2</v>
      </c>
      <c r="F85" s="38">
        <f t="shared" si="9"/>
        <v>2.4390243902439025E-2</v>
      </c>
      <c r="G85" s="39">
        <f t="shared" si="10"/>
        <v>-0.5</v>
      </c>
      <c r="H85" s="40">
        <f t="shared" si="11"/>
        <v>-1.1235955056179775E-2</v>
      </c>
    </row>
    <row r="86" spans="1:8" s="42" customFormat="1" ht="15" x14ac:dyDescent="0.2">
      <c r="A86" s="45" t="s">
        <v>614</v>
      </c>
      <c r="B86" s="36" t="s">
        <v>571</v>
      </c>
      <c r="C86" s="37"/>
      <c r="D86" s="37">
        <v>0</v>
      </c>
      <c r="E86" s="38" t="str">
        <f t="shared" ref="E86" si="20">+IF(C86=0,"",C86/C$71)</f>
        <v/>
      </c>
      <c r="F86" s="38" t="str">
        <f t="shared" ref="F86" si="21">+IF(D86=0,"",D86/D$71)</f>
        <v/>
      </c>
      <c r="G86" s="39" t="str">
        <f t="shared" ref="G86" si="22">+IF(OR(AND(D86=0),(C86=0)),"0",((D86-C86)/C86))</f>
        <v>0</v>
      </c>
      <c r="H86" s="40" t="str">
        <f t="shared" ref="H86" si="23">+IF(OR(AND(E86=""),(G86="")),"",E86*G86)</f>
        <v/>
      </c>
    </row>
    <row r="87" spans="1:8" s="42" customFormat="1" ht="15" x14ac:dyDescent="0.2">
      <c r="B87" s="36" t="s">
        <v>198</v>
      </c>
      <c r="C87" s="37">
        <v>2</v>
      </c>
      <c r="D87" s="37">
        <v>0</v>
      </c>
      <c r="E87" s="38">
        <f t="shared" si="8"/>
        <v>2.247191011235955E-2</v>
      </c>
      <c r="F87" s="38" t="str">
        <f t="shared" si="9"/>
        <v/>
      </c>
      <c r="G87" s="39" t="str">
        <f t="shared" si="10"/>
        <v>0</v>
      </c>
      <c r="H87" s="40">
        <f t="shared" si="11"/>
        <v>0</v>
      </c>
    </row>
    <row r="88" spans="1:8" s="42" customFormat="1" ht="15" x14ac:dyDescent="0.2">
      <c r="B88" s="36" t="s">
        <v>199</v>
      </c>
      <c r="C88" s="37">
        <v>0</v>
      </c>
      <c r="D88" s="37">
        <v>0</v>
      </c>
      <c r="E88" s="38" t="str">
        <f t="shared" si="8"/>
        <v/>
      </c>
      <c r="F88" s="38" t="str">
        <f t="shared" si="9"/>
        <v/>
      </c>
      <c r="G88" s="39" t="str">
        <f t="shared" si="10"/>
        <v>0</v>
      </c>
      <c r="H88" s="40" t="str">
        <f t="shared" si="11"/>
        <v/>
      </c>
    </row>
    <row r="89" spans="1:8" s="42" customFormat="1" ht="15" x14ac:dyDescent="0.2">
      <c r="B89" s="36" t="s">
        <v>26</v>
      </c>
      <c r="C89" s="37">
        <v>0</v>
      </c>
      <c r="D89" s="37">
        <v>0</v>
      </c>
      <c r="E89" s="38" t="str">
        <f t="shared" si="8"/>
        <v/>
      </c>
      <c r="F89" s="38" t="str">
        <f t="shared" si="9"/>
        <v/>
      </c>
      <c r="G89" s="39" t="str">
        <f t="shared" si="10"/>
        <v>0</v>
      </c>
      <c r="H89" s="40" t="str">
        <f t="shared" si="11"/>
        <v/>
      </c>
    </row>
    <row r="90" spans="1:8" s="42" customFormat="1" ht="15" x14ac:dyDescent="0.2">
      <c r="B90" s="36" t="s">
        <v>467</v>
      </c>
      <c r="C90" s="37">
        <v>0</v>
      </c>
      <c r="D90" s="37">
        <v>0</v>
      </c>
      <c r="E90" s="38" t="str">
        <f t="shared" si="8"/>
        <v/>
      </c>
      <c r="F90" s="38" t="str">
        <f t="shared" si="9"/>
        <v/>
      </c>
      <c r="G90" s="39" t="str">
        <f t="shared" si="10"/>
        <v>0</v>
      </c>
      <c r="H90" s="40" t="str">
        <f t="shared" si="11"/>
        <v/>
      </c>
    </row>
    <row r="91" spans="1:8" s="42" customFormat="1" ht="15" x14ac:dyDescent="0.2">
      <c r="B91" s="36" t="s">
        <v>200</v>
      </c>
      <c r="C91" s="37">
        <v>0</v>
      </c>
      <c r="D91" s="37">
        <v>0</v>
      </c>
      <c r="E91" s="38" t="str">
        <f t="shared" si="8"/>
        <v/>
      </c>
      <c r="F91" s="38" t="str">
        <f t="shared" si="9"/>
        <v/>
      </c>
      <c r="G91" s="39" t="str">
        <f t="shared" si="10"/>
        <v>0</v>
      </c>
      <c r="H91" s="40" t="str">
        <f t="shared" si="11"/>
        <v/>
      </c>
    </row>
    <row r="92" spans="1:8" s="42" customFormat="1" ht="15" x14ac:dyDescent="0.2">
      <c r="A92" s="45" t="s">
        <v>614</v>
      </c>
      <c r="B92" s="36" t="s">
        <v>572</v>
      </c>
      <c r="C92" s="37"/>
      <c r="D92" s="37">
        <v>0</v>
      </c>
      <c r="E92" s="38" t="str">
        <f t="shared" ref="E92:E93" si="24">+IF(C92=0,"",C92/C$71)</f>
        <v/>
      </c>
      <c r="F92" s="38" t="str">
        <f t="shared" ref="F92:F93" si="25">+IF(D92=0,"",D92/D$71)</f>
        <v/>
      </c>
      <c r="G92" s="39" t="str">
        <f t="shared" ref="G92:G93" si="26">+IF(OR(AND(D92=0),(C92=0)),"0",((D92-C92)/C92))</f>
        <v>0</v>
      </c>
      <c r="H92" s="40" t="str">
        <f t="shared" ref="H92:H93" si="27">+IF(OR(AND(E92=""),(G92="")),"",E92*G92)</f>
        <v/>
      </c>
    </row>
    <row r="93" spans="1:8" s="42" customFormat="1" ht="15" x14ac:dyDescent="0.2">
      <c r="A93" s="45" t="s">
        <v>614</v>
      </c>
      <c r="B93" s="36" t="s">
        <v>573</v>
      </c>
      <c r="C93" s="37"/>
      <c r="D93" s="37">
        <v>0</v>
      </c>
      <c r="E93" s="38" t="str">
        <f t="shared" si="24"/>
        <v/>
      </c>
      <c r="F93" s="38" t="str">
        <f t="shared" si="25"/>
        <v/>
      </c>
      <c r="G93" s="39" t="str">
        <f t="shared" si="26"/>
        <v>0</v>
      </c>
      <c r="H93" s="40" t="str">
        <f t="shared" si="27"/>
        <v/>
      </c>
    </row>
    <row r="94" spans="1:8" s="42" customFormat="1" ht="15" x14ac:dyDescent="0.2">
      <c r="B94" s="36" t="s">
        <v>201</v>
      </c>
      <c r="C94" s="37">
        <v>0</v>
      </c>
      <c r="D94" s="37">
        <v>0</v>
      </c>
      <c r="E94" s="38" t="str">
        <f t="shared" si="8"/>
        <v/>
      </c>
      <c r="F94" s="38" t="str">
        <f t="shared" si="9"/>
        <v/>
      </c>
      <c r="G94" s="39" t="str">
        <f t="shared" si="10"/>
        <v>0</v>
      </c>
      <c r="H94" s="40" t="str">
        <f t="shared" si="11"/>
        <v/>
      </c>
    </row>
    <row r="95" spans="1:8" s="42" customFormat="1" ht="15" x14ac:dyDescent="0.2">
      <c r="B95" s="36" t="s">
        <v>24</v>
      </c>
      <c r="C95" s="37">
        <v>0</v>
      </c>
      <c r="D95" s="37">
        <v>0</v>
      </c>
      <c r="E95" s="38" t="str">
        <f t="shared" si="8"/>
        <v/>
      </c>
      <c r="F95" s="38" t="str">
        <f t="shared" si="9"/>
        <v/>
      </c>
      <c r="G95" s="39" t="str">
        <f t="shared" si="10"/>
        <v>0</v>
      </c>
      <c r="H95" s="40" t="str">
        <f t="shared" si="11"/>
        <v/>
      </c>
    </row>
    <row r="96" spans="1:8" s="42" customFormat="1" ht="15" x14ac:dyDescent="0.2">
      <c r="B96" s="36" t="s">
        <v>27</v>
      </c>
      <c r="C96" s="37">
        <v>0</v>
      </c>
      <c r="D96" s="37">
        <v>0</v>
      </c>
      <c r="E96" s="38" t="str">
        <f t="shared" si="8"/>
        <v/>
      </c>
      <c r="F96" s="38" t="str">
        <f t="shared" si="9"/>
        <v/>
      </c>
      <c r="G96" s="39" t="str">
        <f t="shared" si="10"/>
        <v>0</v>
      </c>
      <c r="H96" s="40" t="str">
        <f t="shared" si="11"/>
        <v/>
      </c>
    </row>
    <row r="97" spans="1:8" s="42" customFormat="1" ht="15" x14ac:dyDescent="0.2">
      <c r="B97" s="36" t="s">
        <v>202</v>
      </c>
      <c r="C97" s="37">
        <v>0</v>
      </c>
      <c r="D97" s="37">
        <v>0</v>
      </c>
      <c r="E97" s="38" t="str">
        <f t="shared" si="8"/>
        <v/>
      </c>
      <c r="F97" s="38" t="str">
        <f t="shared" si="9"/>
        <v/>
      </c>
      <c r="G97" s="39" t="str">
        <f t="shared" si="10"/>
        <v>0</v>
      </c>
      <c r="H97" s="40" t="str">
        <f t="shared" si="11"/>
        <v/>
      </c>
    </row>
    <row r="98" spans="1:8" s="42" customFormat="1" ht="15" x14ac:dyDescent="0.2">
      <c r="B98" s="36" t="s">
        <v>203</v>
      </c>
      <c r="C98" s="37">
        <v>1</v>
      </c>
      <c r="D98" s="37">
        <v>0</v>
      </c>
      <c r="E98" s="38">
        <f t="shared" si="8"/>
        <v>1.1235955056179775E-2</v>
      </c>
      <c r="F98" s="38" t="str">
        <f t="shared" si="9"/>
        <v/>
      </c>
      <c r="G98" s="39" t="str">
        <f t="shared" si="10"/>
        <v>0</v>
      </c>
      <c r="H98" s="40">
        <f t="shared" si="11"/>
        <v>0</v>
      </c>
    </row>
    <row r="99" spans="1:8" s="42" customFormat="1" ht="15" x14ac:dyDescent="0.2">
      <c r="B99" s="36" t="s">
        <v>468</v>
      </c>
      <c r="C99" s="37">
        <v>3</v>
      </c>
      <c r="D99" s="37">
        <v>1</v>
      </c>
      <c r="E99" s="38">
        <f t="shared" si="8"/>
        <v>3.3707865168539325E-2</v>
      </c>
      <c r="F99" s="38">
        <f t="shared" si="9"/>
        <v>2.4390243902439025E-2</v>
      </c>
      <c r="G99" s="39">
        <f t="shared" si="10"/>
        <v>-0.66666666666666663</v>
      </c>
      <c r="H99" s="40">
        <f t="shared" si="11"/>
        <v>-2.247191011235955E-2</v>
      </c>
    </row>
    <row r="100" spans="1:8" s="42" customFormat="1" ht="15" x14ac:dyDescent="0.2">
      <c r="B100" s="36" t="s">
        <v>23</v>
      </c>
      <c r="C100" s="37">
        <v>0</v>
      </c>
      <c r="D100" s="37">
        <v>0</v>
      </c>
      <c r="E100" s="38" t="str">
        <f t="shared" si="8"/>
        <v/>
      </c>
      <c r="F100" s="38" t="str">
        <f t="shared" si="9"/>
        <v/>
      </c>
      <c r="G100" s="39" t="str">
        <f t="shared" si="10"/>
        <v>0</v>
      </c>
      <c r="H100" s="40" t="str">
        <f t="shared" si="11"/>
        <v/>
      </c>
    </row>
    <row r="101" spans="1:8" s="42" customFormat="1" ht="15" x14ac:dyDescent="0.2">
      <c r="B101" s="36" t="s">
        <v>25</v>
      </c>
      <c r="C101" s="37">
        <v>0</v>
      </c>
      <c r="D101" s="37">
        <v>0</v>
      </c>
      <c r="E101" s="38" t="str">
        <f t="shared" si="8"/>
        <v/>
      </c>
      <c r="F101" s="38" t="str">
        <f t="shared" si="9"/>
        <v/>
      </c>
      <c r="G101" s="39" t="str">
        <f t="shared" si="10"/>
        <v>0</v>
      </c>
      <c r="H101" s="40" t="str">
        <f t="shared" si="11"/>
        <v/>
      </c>
    </row>
    <row r="102" spans="1:8" s="42" customFormat="1" ht="15" x14ac:dyDescent="0.2">
      <c r="B102" s="36" t="s">
        <v>204</v>
      </c>
      <c r="C102" s="37">
        <v>0</v>
      </c>
      <c r="D102" s="37">
        <v>0</v>
      </c>
      <c r="E102" s="38" t="str">
        <f t="shared" si="8"/>
        <v/>
      </c>
      <c r="F102" s="38" t="str">
        <f t="shared" si="9"/>
        <v/>
      </c>
      <c r="G102" s="39" t="str">
        <f t="shared" si="10"/>
        <v>0</v>
      </c>
      <c r="H102" s="40" t="str">
        <f t="shared" si="11"/>
        <v/>
      </c>
    </row>
    <row r="103" spans="1:8" s="42" customFormat="1" ht="15" x14ac:dyDescent="0.2">
      <c r="A103" s="45" t="s">
        <v>614</v>
      </c>
      <c r="B103" s="36" t="s">
        <v>615</v>
      </c>
      <c r="C103" s="37"/>
      <c r="D103" s="37">
        <v>0</v>
      </c>
      <c r="E103" s="38" t="str">
        <f t="shared" ref="E103" si="28">+IF(C103=0,"",C103/C$71)</f>
        <v/>
      </c>
      <c r="F103" s="38" t="str">
        <f t="shared" ref="F103" si="29">+IF(D103=0,"",D103/D$71)</f>
        <v/>
      </c>
      <c r="G103" s="39" t="str">
        <f t="shared" ref="G103" si="30">+IF(OR(AND(D103=0),(C103=0)),"0",((D103-C103)/C103))</f>
        <v>0</v>
      </c>
      <c r="H103" s="40" t="str">
        <f t="shared" ref="H103" si="31">+IF(OR(AND(E103=""),(G103="")),"",E103*G103)</f>
        <v/>
      </c>
    </row>
    <row r="104" spans="1:8" s="42" customFormat="1" ht="15" x14ac:dyDescent="0.2">
      <c r="B104" s="36" t="s">
        <v>205</v>
      </c>
      <c r="C104" s="37">
        <v>0</v>
      </c>
      <c r="D104" s="37">
        <v>0</v>
      </c>
      <c r="E104" s="38" t="str">
        <f t="shared" si="8"/>
        <v/>
      </c>
      <c r="F104" s="38" t="str">
        <f t="shared" si="9"/>
        <v/>
      </c>
      <c r="G104" s="39" t="str">
        <f t="shared" si="10"/>
        <v>0</v>
      </c>
      <c r="H104" s="40" t="str">
        <f t="shared" si="11"/>
        <v/>
      </c>
    </row>
    <row r="105" spans="1:8" s="42" customFormat="1" ht="15" x14ac:dyDescent="0.2">
      <c r="B105" s="36" t="s">
        <v>206</v>
      </c>
      <c r="C105" s="37">
        <v>1</v>
      </c>
      <c r="D105" s="37">
        <v>0</v>
      </c>
      <c r="E105" s="38">
        <f t="shared" si="8"/>
        <v>1.1235955056179775E-2</v>
      </c>
      <c r="F105" s="38" t="str">
        <f t="shared" si="9"/>
        <v/>
      </c>
      <c r="G105" s="39" t="str">
        <f t="shared" si="10"/>
        <v>0</v>
      </c>
      <c r="H105" s="40">
        <f t="shared" si="11"/>
        <v>0</v>
      </c>
    </row>
    <row r="106" spans="1:8" s="42" customFormat="1" ht="15" x14ac:dyDescent="0.2">
      <c r="B106" s="36" t="s">
        <v>207</v>
      </c>
      <c r="C106" s="37">
        <v>0</v>
      </c>
      <c r="D106" s="37">
        <v>0</v>
      </c>
      <c r="E106" s="38" t="str">
        <f t="shared" si="8"/>
        <v/>
      </c>
      <c r="F106" s="38" t="str">
        <f t="shared" si="9"/>
        <v/>
      </c>
      <c r="G106" s="39" t="str">
        <f t="shared" si="10"/>
        <v>0</v>
      </c>
      <c r="H106" s="40" t="str">
        <f t="shared" si="11"/>
        <v/>
      </c>
    </row>
    <row r="107" spans="1:8" s="42" customFormat="1" ht="15" x14ac:dyDescent="0.2">
      <c r="B107" s="36" t="s">
        <v>208</v>
      </c>
      <c r="C107" s="37">
        <v>0</v>
      </c>
      <c r="D107" s="37">
        <v>0</v>
      </c>
      <c r="E107" s="38" t="str">
        <f t="shared" si="8"/>
        <v/>
      </c>
      <c r="F107" s="38" t="str">
        <f t="shared" si="9"/>
        <v/>
      </c>
      <c r="G107" s="39" t="str">
        <f t="shared" si="10"/>
        <v>0</v>
      </c>
      <c r="H107" s="40" t="str">
        <f t="shared" si="11"/>
        <v/>
      </c>
    </row>
    <row r="108" spans="1:8" s="42" customFormat="1" ht="15" x14ac:dyDescent="0.2">
      <c r="B108" s="36" t="s">
        <v>209</v>
      </c>
      <c r="C108" s="37">
        <v>2</v>
      </c>
      <c r="D108" s="37">
        <v>0</v>
      </c>
      <c r="E108" s="38">
        <f t="shared" si="8"/>
        <v>2.247191011235955E-2</v>
      </c>
      <c r="F108" s="38" t="str">
        <f t="shared" si="9"/>
        <v/>
      </c>
      <c r="G108" s="39" t="str">
        <f t="shared" si="10"/>
        <v>0</v>
      </c>
      <c r="H108" s="40">
        <f t="shared" si="11"/>
        <v>0</v>
      </c>
    </row>
    <row r="109" spans="1:8" s="42" customFormat="1" ht="15" x14ac:dyDescent="0.2">
      <c r="B109" s="36" t="s">
        <v>210</v>
      </c>
      <c r="C109" s="37">
        <v>3</v>
      </c>
      <c r="D109" s="37">
        <v>0</v>
      </c>
      <c r="E109" s="38">
        <f t="shared" si="8"/>
        <v>3.3707865168539325E-2</v>
      </c>
      <c r="F109" s="38" t="str">
        <f t="shared" si="9"/>
        <v/>
      </c>
      <c r="G109" s="39" t="str">
        <f t="shared" si="10"/>
        <v>0</v>
      </c>
      <c r="H109" s="40">
        <f t="shared" si="11"/>
        <v>0</v>
      </c>
    </row>
    <row r="110" spans="1:8" s="42" customFormat="1" ht="15" x14ac:dyDescent="0.2">
      <c r="B110" s="36" t="s">
        <v>211</v>
      </c>
      <c r="C110" s="37">
        <v>0</v>
      </c>
      <c r="D110" s="37">
        <v>0</v>
      </c>
      <c r="E110" s="38" t="str">
        <f t="shared" si="8"/>
        <v/>
      </c>
      <c r="F110" s="38" t="str">
        <f t="shared" si="9"/>
        <v/>
      </c>
      <c r="G110" s="39" t="str">
        <f t="shared" si="10"/>
        <v>0</v>
      </c>
      <c r="H110" s="40" t="str">
        <f t="shared" si="11"/>
        <v/>
      </c>
    </row>
    <row r="111" spans="1:8" s="42" customFormat="1" ht="15" x14ac:dyDescent="0.2">
      <c r="B111" s="36" t="s">
        <v>32</v>
      </c>
      <c r="C111" s="37">
        <v>2</v>
      </c>
      <c r="D111" s="37">
        <v>0</v>
      </c>
      <c r="E111" s="38">
        <f t="shared" si="8"/>
        <v>2.247191011235955E-2</v>
      </c>
      <c r="F111" s="38" t="str">
        <f t="shared" si="9"/>
        <v/>
      </c>
      <c r="G111" s="39" t="str">
        <f t="shared" si="10"/>
        <v>0</v>
      </c>
      <c r="H111" s="40">
        <f t="shared" si="11"/>
        <v>0</v>
      </c>
    </row>
    <row r="112" spans="1:8" s="42" customFormat="1" ht="15" x14ac:dyDescent="0.2">
      <c r="B112" s="36" t="s">
        <v>212</v>
      </c>
      <c r="C112" s="37">
        <v>0</v>
      </c>
      <c r="D112" s="37">
        <v>1</v>
      </c>
      <c r="E112" s="38" t="str">
        <f t="shared" si="8"/>
        <v/>
      </c>
      <c r="F112" s="38">
        <f t="shared" si="9"/>
        <v>2.4390243902439025E-2</v>
      </c>
      <c r="G112" s="39" t="str">
        <f t="shared" si="10"/>
        <v>0</v>
      </c>
      <c r="H112" s="40" t="str">
        <f t="shared" si="11"/>
        <v/>
      </c>
    </row>
    <row r="113" spans="2:8" s="42" customFormat="1" ht="30" x14ac:dyDescent="0.2">
      <c r="B113" s="36" t="s">
        <v>469</v>
      </c>
      <c r="C113" s="37">
        <v>0</v>
      </c>
      <c r="D113" s="37">
        <v>0</v>
      </c>
      <c r="E113" s="38" t="str">
        <f t="shared" si="8"/>
        <v/>
      </c>
      <c r="F113" s="38" t="str">
        <f t="shared" si="9"/>
        <v/>
      </c>
      <c r="G113" s="39" t="str">
        <f t="shared" si="10"/>
        <v>0</v>
      </c>
      <c r="H113" s="40" t="str">
        <f t="shared" si="11"/>
        <v/>
      </c>
    </row>
    <row r="114" spans="2:8" s="42" customFormat="1" ht="15" x14ac:dyDescent="0.2">
      <c r="B114" s="36" t="s">
        <v>213</v>
      </c>
      <c r="C114" s="37">
        <v>0</v>
      </c>
      <c r="D114" s="37">
        <v>0</v>
      </c>
      <c r="E114" s="38" t="str">
        <f t="shared" si="8"/>
        <v/>
      </c>
      <c r="F114" s="38" t="str">
        <f t="shared" si="9"/>
        <v/>
      </c>
      <c r="G114" s="39" t="str">
        <f t="shared" si="10"/>
        <v>0</v>
      </c>
      <c r="H114" s="40" t="str">
        <f t="shared" si="11"/>
        <v/>
      </c>
    </row>
    <row r="115" spans="2:8" s="42" customFormat="1" ht="15" x14ac:dyDescent="0.2">
      <c r="B115" s="36" t="s">
        <v>29</v>
      </c>
      <c r="C115" s="37">
        <v>1</v>
      </c>
      <c r="D115" s="37">
        <v>0</v>
      </c>
      <c r="E115" s="38">
        <f t="shared" si="8"/>
        <v>1.1235955056179775E-2</v>
      </c>
      <c r="F115" s="38" t="str">
        <f t="shared" si="9"/>
        <v/>
      </c>
      <c r="G115" s="39" t="str">
        <f t="shared" si="10"/>
        <v>0</v>
      </c>
      <c r="H115" s="40">
        <f t="shared" si="11"/>
        <v>0</v>
      </c>
    </row>
    <row r="116" spans="2:8" s="42" customFormat="1" ht="15" x14ac:dyDescent="0.2">
      <c r="B116" s="36" t="s">
        <v>214</v>
      </c>
      <c r="C116" s="37">
        <v>0</v>
      </c>
      <c r="D116" s="37">
        <v>0</v>
      </c>
      <c r="E116" s="38" t="str">
        <f t="shared" si="8"/>
        <v/>
      </c>
      <c r="F116" s="38" t="str">
        <f t="shared" si="9"/>
        <v/>
      </c>
      <c r="G116" s="39" t="str">
        <f t="shared" si="10"/>
        <v>0</v>
      </c>
      <c r="H116" s="40" t="str">
        <f t="shared" si="11"/>
        <v/>
      </c>
    </row>
    <row r="117" spans="2:8" s="42" customFormat="1" ht="15" x14ac:dyDescent="0.2">
      <c r="B117" s="36" t="s">
        <v>30</v>
      </c>
      <c r="C117" s="37">
        <v>1</v>
      </c>
      <c r="D117" s="37">
        <v>0</v>
      </c>
      <c r="E117" s="38">
        <f t="shared" si="8"/>
        <v>1.1235955056179775E-2</v>
      </c>
      <c r="F117" s="38" t="str">
        <f t="shared" si="9"/>
        <v/>
      </c>
      <c r="G117" s="39" t="str">
        <f t="shared" si="10"/>
        <v>0</v>
      </c>
      <c r="H117" s="40">
        <f t="shared" si="11"/>
        <v>0</v>
      </c>
    </row>
    <row r="118" spans="2:8" s="42" customFormat="1" ht="15" x14ac:dyDescent="0.2">
      <c r="B118" s="36" t="s">
        <v>28</v>
      </c>
      <c r="C118" s="37">
        <v>0</v>
      </c>
      <c r="D118" s="37">
        <v>0</v>
      </c>
      <c r="E118" s="38" t="str">
        <f t="shared" si="8"/>
        <v/>
      </c>
      <c r="F118" s="38" t="str">
        <f t="shared" si="9"/>
        <v/>
      </c>
      <c r="G118" s="39" t="str">
        <f t="shared" si="10"/>
        <v>0</v>
      </c>
      <c r="H118" s="40" t="str">
        <f t="shared" si="11"/>
        <v/>
      </c>
    </row>
    <row r="119" spans="2:8" s="42" customFormat="1" ht="15" x14ac:dyDescent="0.2">
      <c r="B119" s="36" t="s">
        <v>31</v>
      </c>
      <c r="C119" s="37">
        <v>10</v>
      </c>
      <c r="D119" s="37">
        <v>1</v>
      </c>
      <c r="E119" s="38">
        <f t="shared" si="8"/>
        <v>0.11235955056179775</v>
      </c>
      <c r="F119" s="38">
        <f t="shared" si="9"/>
        <v>2.4390243902439025E-2</v>
      </c>
      <c r="G119" s="39">
        <f t="shared" si="10"/>
        <v>-0.9</v>
      </c>
      <c r="H119" s="40">
        <f t="shared" si="11"/>
        <v>-0.10112359550561797</v>
      </c>
    </row>
    <row r="120" spans="2:8" s="42" customFormat="1" ht="15" x14ac:dyDescent="0.2">
      <c r="B120" s="36" t="s">
        <v>215</v>
      </c>
      <c r="C120" s="37">
        <v>4</v>
      </c>
      <c r="D120" s="37">
        <v>2</v>
      </c>
      <c r="E120" s="38">
        <f t="shared" si="8"/>
        <v>4.49438202247191E-2</v>
      </c>
      <c r="F120" s="38">
        <f t="shared" si="9"/>
        <v>4.878048780487805E-2</v>
      </c>
      <c r="G120" s="39">
        <f t="shared" si="10"/>
        <v>-0.5</v>
      </c>
      <c r="H120" s="40">
        <f t="shared" si="11"/>
        <v>-2.247191011235955E-2</v>
      </c>
    </row>
    <row r="121" spans="2:8" s="42" customFormat="1" ht="15" x14ac:dyDescent="0.2">
      <c r="B121" s="36" t="s">
        <v>36</v>
      </c>
      <c r="C121" s="37">
        <v>0</v>
      </c>
      <c r="D121" s="37">
        <v>0</v>
      </c>
      <c r="E121" s="38" t="str">
        <f t="shared" si="8"/>
        <v/>
      </c>
      <c r="F121" s="38" t="str">
        <f t="shared" si="9"/>
        <v/>
      </c>
      <c r="G121" s="39" t="str">
        <f t="shared" si="10"/>
        <v>0</v>
      </c>
      <c r="H121" s="40" t="str">
        <f t="shared" si="11"/>
        <v/>
      </c>
    </row>
    <row r="122" spans="2:8" s="42" customFormat="1" ht="15" x14ac:dyDescent="0.2">
      <c r="B122" s="36" t="s">
        <v>38</v>
      </c>
      <c r="C122" s="37">
        <v>0</v>
      </c>
      <c r="D122" s="37">
        <v>0</v>
      </c>
      <c r="E122" s="38" t="str">
        <f t="shared" si="8"/>
        <v/>
      </c>
      <c r="F122" s="38" t="str">
        <f t="shared" si="9"/>
        <v/>
      </c>
      <c r="G122" s="39" t="str">
        <f t="shared" si="10"/>
        <v>0</v>
      </c>
      <c r="H122" s="40" t="str">
        <f t="shared" si="11"/>
        <v/>
      </c>
    </row>
    <row r="123" spans="2:8" s="42" customFormat="1" ht="15" x14ac:dyDescent="0.2">
      <c r="B123" s="36" t="s">
        <v>216</v>
      </c>
      <c r="C123" s="37">
        <v>0</v>
      </c>
      <c r="D123" s="37">
        <v>0</v>
      </c>
      <c r="E123" s="38" t="str">
        <f t="shared" si="8"/>
        <v/>
      </c>
      <c r="F123" s="38" t="str">
        <f t="shared" si="9"/>
        <v/>
      </c>
      <c r="G123" s="39" t="str">
        <f t="shared" si="10"/>
        <v>0</v>
      </c>
      <c r="H123" s="40" t="str">
        <f t="shared" si="11"/>
        <v/>
      </c>
    </row>
    <row r="124" spans="2:8" s="42" customFormat="1" ht="15" x14ac:dyDescent="0.2">
      <c r="B124" s="36" t="s">
        <v>470</v>
      </c>
      <c r="C124" s="37">
        <v>0</v>
      </c>
      <c r="D124" s="37">
        <v>1</v>
      </c>
      <c r="E124" s="38" t="str">
        <f t="shared" si="8"/>
        <v/>
      </c>
      <c r="F124" s="38">
        <f t="shared" si="9"/>
        <v>2.4390243902439025E-2</v>
      </c>
      <c r="G124" s="39" t="str">
        <f t="shared" si="10"/>
        <v>0</v>
      </c>
      <c r="H124" s="40" t="str">
        <f t="shared" si="11"/>
        <v/>
      </c>
    </row>
    <row r="125" spans="2:8" s="42" customFormat="1" ht="15" x14ac:dyDescent="0.2">
      <c r="B125" s="36" t="s">
        <v>471</v>
      </c>
      <c r="C125" s="37">
        <v>12</v>
      </c>
      <c r="D125" s="37">
        <v>13</v>
      </c>
      <c r="E125" s="38">
        <f t="shared" si="8"/>
        <v>0.1348314606741573</v>
      </c>
      <c r="F125" s="38">
        <f t="shared" si="9"/>
        <v>0.31707317073170732</v>
      </c>
      <c r="G125" s="39">
        <f t="shared" si="10"/>
        <v>8.3333333333333329E-2</v>
      </c>
      <c r="H125" s="40">
        <f t="shared" si="11"/>
        <v>1.1235955056179775E-2</v>
      </c>
    </row>
    <row r="126" spans="2:8" s="42" customFormat="1" ht="15" x14ac:dyDescent="0.2">
      <c r="B126" s="36" t="s">
        <v>217</v>
      </c>
      <c r="C126" s="37">
        <v>0</v>
      </c>
      <c r="D126" s="37">
        <v>0</v>
      </c>
      <c r="E126" s="38" t="str">
        <f t="shared" si="8"/>
        <v/>
      </c>
      <c r="F126" s="38" t="str">
        <f t="shared" si="9"/>
        <v/>
      </c>
      <c r="G126" s="39" t="str">
        <f t="shared" si="10"/>
        <v>0</v>
      </c>
      <c r="H126" s="40" t="str">
        <f t="shared" si="11"/>
        <v/>
      </c>
    </row>
    <row r="127" spans="2:8" s="42" customFormat="1" ht="15" x14ac:dyDescent="0.2">
      <c r="B127" s="36" t="s">
        <v>218</v>
      </c>
      <c r="C127" s="37">
        <v>0</v>
      </c>
      <c r="D127" s="37">
        <v>0</v>
      </c>
      <c r="E127" s="38" t="str">
        <f t="shared" si="8"/>
        <v/>
      </c>
      <c r="F127" s="38" t="str">
        <f t="shared" si="9"/>
        <v/>
      </c>
      <c r="G127" s="39" t="str">
        <f t="shared" si="10"/>
        <v>0</v>
      </c>
      <c r="H127" s="40" t="str">
        <f t="shared" si="11"/>
        <v/>
      </c>
    </row>
    <row r="128" spans="2:8" s="42" customFormat="1" ht="15" x14ac:dyDescent="0.2">
      <c r="B128" s="36" t="s">
        <v>33</v>
      </c>
      <c r="C128" s="37">
        <v>0</v>
      </c>
      <c r="D128" s="37">
        <v>0</v>
      </c>
      <c r="E128" s="38" t="str">
        <f t="shared" si="8"/>
        <v/>
      </c>
      <c r="F128" s="38" t="str">
        <f t="shared" si="9"/>
        <v/>
      </c>
      <c r="G128" s="39" t="str">
        <f t="shared" si="10"/>
        <v>0</v>
      </c>
      <c r="H128" s="40" t="str">
        <f t="shared" si="11"/>
        <v/>
      </c>
    </row>
    <row r="129" spans="1:8" s="42" customFormat="1" ht="15" x14ac:dyDescent="0.2">
      <c r="B129" s="36" t="s">
        <v>37</v>
      </c>
      <c r="C129" s="37">
        <v>0</v>
      </c>
      <c r="D129" s="37">
        <v>0</v>
      </c>
      <c r="E129" s="38" t="str">
        <f t="shared" si="8"/>
        <v/>
      </c>
      <c r="F129" s="38" t="str">
        <f t="shared" si="9"/>
        <v/>
      </c>
      <c r="G129" s="39" t="str">
        <f t="shared" si="10"/>
        <v>0</v>
      </c>
      <c r="H129" s="40" t="str">
        <f t="shared" si="11"/>
        <v/>
      </c>
    </row>
    <row r="130" spans="1:8" s="42" customFormat="1" ht="15" x14ac:dyDescent="0.2">
      <c r="A130" s="45" t="s">
        <v>614</v>
      </c>
      <c r="B130" s="36" t="s">
        <v>577</v>
      </c>
      <c r="C130" s="37"/>
      <c r="D130" s="37">
        <v>0</v>
      </c>
      <c r="E130" s="38" t="str">
        <f t="shared" ref="E130:E131" si="32">+IF(C130=0,"",C130/C$71)</f>
        <v/>
      </c>
      <c r="F130" s="38" t="str">
        <f t="shared" ref="F130:F131" si="33">+IF(D130=0,"",D130/D$71)</f>
        <v/>
      </c>
      <c r="G130" s="39" t="str">
        <f t="shared" ref="G130:G131" si="34">+IF(OR(AND(D130=0),(C130=0)),"0",((D130-C130)/C130))</f>
        <v>0</v>
      </c>
      <c r="H130" s="40" t="str">
        <f t="shared" ref="H130:H131" si="35">+IF(OR(AND(E130=""),(G130="")),"",E130*G130)</f>
        <v/>
      </c>
    </row>
    <row r="131" spans="1:8" s="42" customFormat="1" ht="15" x14ac:dyDescent="0.2">
      <c r="B131" s="36" t="s">
        <v>35</v>
      </c>
      <c r="C131" s="37">
        <v>3</v>
      </c>
      <c r="D131" s="37">
        <v>0</v>
      </c>
      <c r="E131" s="38">
        <f t="shared" si="32"/>
        <v>3.3707865168539325E-2</v>
      </c>
      <c r="F131" s="38" t="str">
        <f t="shared" si="33"/>
        <v/>
      </c>
      <c r="G131" s="39" t="str">
        <f t="shared" si="34"/>
        <v>0</v>
      </c>
      <c r="H131" s="40">
        <f t="shared" si="35"/>
        <v>0</v>
      </c>
    </row>
    <row r="132" spans="1:8" s="42" customFormat="1" ht="15" x14ac:dyDescent="0.2">
      <c r="B132" s="36" t="s">
        <v>34</v>
      </c>
      <c r="C132" s="37">
        <v>0</v>
      </c>
      <c r="D132" s="37">
        <v>0</v>
      </c>
      <c r="E132" s="38" t="str">
        <f t="shared" si="8"/>
        <v/>
      </c>
      <c r="F132" s="38" t="str">
        <f t="shared" si="9"/>
        <v/>
      </c>
      <c r="G132" s="39" t="str">
        <f t="shared" si="10"/>
        <v>0</v>
      </c>
      <c r="H132" s="40" t="str">
        <f t="shared" si="11"/>
        <v/>
      </c>
    </row>
    <row r="133" spans="1:8" s="42" customFormat="1" ht="15" x14ac:dyDescent="0.2">
      <c r="B133" s="36" t="s">
        <v>219</v>
      </c>
      <c r="C133" s="37">
        <v>0</v>
      </c>
      <c r="D133" s="37">
        <v>1</v>
      </c>
      <c r="E133" s="38" t="str">
        <f t="shared" si="8"/>
        <v/>
      </c>
      <c r="F133" s="38">
        <f t="shared" si="9"/>
        <v>2.4390243902439025E-2</v>
      </c>
      <c r="G133" s="39" t="str">
        <f t="shared" si="10"/>
        <v>0</v>
      </c>
      <c r="H133" s="40" t="str">
        <f t="shared" si="11"/>
        <v/>
      </c>
    </row>
    <row r="134" spans="1:8" s="42" customFormat="1" ht="15" x14ac:dyDescent="0.2">
      <c r="B134" s="36" t="s">
        <v>220</v>
      </c>
      <c r="C134" s="37">
        <v>0</v>
      </c>
      <c r="D134" s="37">
        <v>0</v>
      </c>
      <c r="E134" s="38" t="str">
        <f t="shared" si="8"/>
        <v/>
      </c>
      <c r="F134" s="38" t="str">
        <f t="shared" si="9"/>
        <v/>
      </c>
      <c r="G134" s="39" t="str">
        <f t="shared" si="10"/>
        <v>0</v>
      </c>
      <c r="H134" s="40" t="str">
        <f t="shared" si="11"/>
        <v/>
      </c>
    </row>
    <row r="135" spans="1:8" s="42" customFormat="1" ht="15" x14ac:dyDescent="0.2">
      <c r="B135" s="36" t="s">
        <v>221</v>
      </c>
      <c r="C135" s="37">
        <v>0</v>
      </c>
      <c r="D135" s="37">
        <v>0</v>
      </c>
      <c r="E135" s="38" t="str">
        <f t="shared" si="8"/>
        <v/>
      </c>
      <c r="F135" s="38" t="str">
        <f t="shared" si="9"/>
        <v/>
      </c>
      <c r="G135" s="39" t="str">
        <f t="shared" si="10"/>
        <v>0</v>
      </c>
      <c r="H135" s="40" t="str">
        <f t="shared" si="11"/>
        <v/>
      </c>
    </row>
    <row r="136" spans="1:8" s="42" customFormat="1" ht="15" x14ac:dyDescent="0.2">
      <c r="B136" s="36" t="s">
        <v>222</v>
      </c>
      <c r="C136" s="37">
        <v>1</v>
      </c>
      <c r="D136" s="37">
        <v>0</v>
      </c>
      <c r="E136" s="38">
        <f t="shared" si="8"/>
        <v>1.1235955056179775E-2</v>
      </c>
      <c r="F136" s="38" t="str">
        <f t="shared" si="9"/>
        <v/>
      </c>
      <c r="G136" s="39" t="str">
        <f t="shared" si="10"/>
        <v>0</v>
      </c>
      <c r="H136" s="40">
        <f t="shared" si="11"/>
        <v>0</v>
      </c>
    </row>
    <row r="137" spans="1:8" s="42" customFormat="1" ht="30" x14ac:dyDescent="0.2">
      <c r="B137" s="36" t="s">
        <v>472</v>
      </c>
      <c r="C137" s="37">
        <v>1</v>
      </c>
      <c r="D137" s="37">
        <v>1</v>
      </c>
      <c r="E137" s="38">
        <f t="shared" si="8"/>
        <v>1.1235955056179775E-2</v>
      </c>
      <c r="F137" s="38">
        <f t="shared" si="9"/>
        <v>2.4390243902439025E-2</v>
      </c>
      <c r="G137" s="39">
        <f t="shared" si="10"/>
        <v>0</v>
      </c>
      <c r="H137" s="40">
        <f t="shared" si="11"/>
        <v>0</v>
      </c>
    </row>
    <row r="138" spans="1:8" s="42" customFormat="1" ht="30" x14ac:dyDescent="0.2">
      <c r="B138" s="36" t="s">
        <v>223</v>
      </c>
      <c r="C138" s="37">
        <v>0</v>
      </c>
      <c r="D138" s="37">
        <v>0</v>
      </c>
      <c r="E138" s="38" t="str">
        <f t="shared" si="8"/>
        <v/>
      </c>
      <c r="F138" s="38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42" customFormat="1" ht="30" x14ac:dyDescent="0.2">
      <c r="B139" s="36" t="s">
        <v>224</v>
      </c>
      <c r="C139" s="37">
        <v>0</v>
      </c>
      <c r="D139" s="37">
        <v>0</v>
      </c>
      <c r="E139" s="38" t="str">
        <f t="shared" si="8"/>
        <v/>
      </c>
      <c r="F139" s="38" t="str">
        <f t="shared" si="9"/>
        <v/>
      </c>
      <c r="G139" s="39" t="str">
        <f t="shared" si="10"/>
        <v>0</v>
      </c>
      <c r="H139" s="40" t="str">
        <f t="shared" si="11"/>
        <v/>
      </c>
    </row>
    <row r="140" spans="1:8" s="42" customFormat="1" ht="15" x14ac:dyDescent="0.2">
      <c r="B140" s="36" t="s">
        <v>46</v>
      </c>
      <c r="C140" s="37">
        <v>0</v>
      </c>
      <c r="D140" s="37">
        <v>0</v>
      </c>
      <c r="E140" s="38" t="str">
        <f t="shared" si="8"/>
        <v/>
      </c>
      <c r="F140" s="38" t="str">
        <f t="shared" si="9"/>
        <v/>
      </c>
      <c r="G140" s="39" t="str">
        <f t="shared" si="10"/>
        <v>0</v>
      </c>
      <c r="H140" s="40" t="str">
        <f t="shared" si="11"/>
        <v/>
      </c>
    </row>
    <row r="141" spans="1:8" s="42" customFormat="1" ht="15" x14ac:dyDescent="0.2">
      <c r="B141" s="36" t="s">
        <v>42</v>
      </c>
      <c r="C141" s="37">
        <v>0</v>
      </c>
      <c r="D141" s="37">
        <v>0</v>
      </c>
      <c r="E141" s="38" t="str">
        <f t="shared" si="8"/>
        <v/>
      </c>
      <c r="F141" s="38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42" customFormat="1" ht="15" x14ac:dyDescent="0.2">
      <c r="B142" s="36" t="s">
        <v>41</v>
      </c>
      <c r="C142" s="37">
        <v>0</v>
      </c>
      <c r="D142" s="37">
        <v>0</v>
      </c>
      <c r="E142" s="38" t="str">
        <f t="shared" si="8"/>
        <v/>
      </c>
      <c r="F142" s="38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42" customFormat="1" ht="15" x14ac:dyDescent="0.2">
      <c r="B143" s="36" t="s">
        <v>473</v>
      </c>
      <c r="C143" s="37">
        <v>0</v>
      </c>
      <c r="D143" s="37">
        <v>0</v>
      </c>
      <c r="E143" s="38" t="str">
        <f t="shared" ref="E143:E151" si="36">+IF(C143=0,"",C143/C$71)</f>
        <v/>
      </c>
      <c r="F143" s="38" t="str">
        <f t="shared" ref="F143:F151" si="37">+IF(D143=0,"",D143/D$71)</f>
        <v/>
      </c>
      <c r="G143" s="39" t="str">
        <f t="shared" ref="G143:G151" si="38">+IF(OR(AND(D143=0),(C143=0)),"0",((D143-C143)/C143))</f>
        <v>0</v>
      </c>
      <c r="H143" s="40" t="str">
        <f t="shared" ref="H143:H151" si="39">+IF(OR(AND(E143=""),(G143="")),"",E143*G143)</f>
        <v/>
      </c>
    </row>
    <row r="144" spans="1:8" s="42" customFormat="1" ht="15" x14ac:dyDescent="0.2">
      <c r="B144" s="36" t="s">
        <v>39</v>
      </c>
      <c r="C144" s="37">
        <v>0</v>
      </c>
      <c r="D144" s="37">
        <v>0</v>
      </c>
      <c r="E144" s="38" t="str">
        <f t="shared" si="36"/>
        <v/>
      </c>
      <c r="F144" s="38" t="str">
        <f t="shared" si="37"/>
        <v/>
      </c>
      <c r="G144" s="39" t="str">
        <f t="shared" si="38"/>
        <v>0</v>
      </c>
      <c r="H144" s="40" t="str">
        <f t="shared" si="39"/>
        <v/>
      </c>
    </row>
    <row r="145" spans="1:8" s="42" customFormat="1" ht="15" x14ac:dyDescent="0.2">
      <c r="B145" s="36" t="s">
        <v>225</v>
      </c>
      <c r="C145" s="37">
        <v>0</v>
      </c>
      <c r="D145" s="37">
        <v>0</v>
      </c>
      <c r="E145" s="38" t="str">
        <f t="shared" si="36"/>
        <v/>
      </c>
      <c r="F145" s="38" t="str">
        <f t="shared" si="37"/>
        <v/>
      </c>
      <c r="G145" s="39" t="str">
        <f t="shared" si="38"/>
        <v>0</v>
      </c>
      <c r="H145" s="40" t="str">
        <f t="shared" si="39"/>
        <v/>
      </c>
    </row>
    <row r="146" spans="1:8" s="42" customFormat="1" ht="30" x14ac:dyDescent="0.2">
      <c r="B146" s="36" t="s">
        <v>226</v>
      </c>
      <c r="C146" s="37">
        <v>0</v>
      </c>
      <c r="D146" s="37">
        <v>0</v>
      </c>
      <c r="E146" s="38" t="str">
        <f t="shared" si="36"/>
        <v/>
      </c>
      <c r="F146" s="38" t="str">
        <f t="shared" si="37"/>
        <v/>
      </c>
      <c r="G146" s="39" t="str">
        <f t="shared" si="38"/>
        <v>0</v>
      </c>
      <c r="H146" s="40" t="str">
        <f t="shared" si="39"/>
        <v/>
      </c>
    </row>
    <row r="147" spans="1:8" s="42" customFormat="1" ht="30" x14ac:dyDescent="0.2">
      <c r="B147" s="36" t="s">
        <v>227</v>
      </c>
      <c r="C147" s="37">
        <v>0</v>
      </c>
      <c r="D147" s="37">
        <v>0</v>
      </c>
      <c r="E147" s="38" t="str">
        <f t="shared" si="36"/>
        <v/>
      </c>
      <c r="F147" s="38" t="str">
        <f t="shared" si="37"/>
        <v/>
      </c>
      <c r="G147" s="39" t="str">
        <f t="shared" si="38"/>
        <v>0</v>
      </c>
      <c r="H147" s="40" t="str">
        <f t="shared" si="39"/>
        <v/>
      </c>
    </row>
    <row r="148" spans="1:8" s="42" customFormat="1" ht="15" x14ac:dyDescent="0.2">
      <c r="B148" s="36" t="s">
        <v>474</v>
      </c>
      <c r="C148" s="37">
        <v>33</v>
      </c>
      <c r="D148" s="37">
        <v>0</v>
      </c>
      <c r="E148" s="38">
        <f t="shared" si="36"/>
        <v>0.3707865168539326</v>
      </c>
      <c r="F148" s="38" t="str">
        <f t="shared" si="37"/>
        <v/>
      </c>
      <c r="G148" s="39" t="str">
        <f t="shared" si="38"/>
        <v>0</v>
      </c>
      <c r="H148" s="40">
        <f t="shared" si="39"/>
        <v>0</v>
      </c>
    </row>
    <row r="149" spans="1:8" s="42" customFormat="1" ht="15" x14ac:dyDescent="0.2">
      <c r="B149" s="36" t="s">
        <v>45</v>
      </c>
      <c r="C149" s="37">
        <v>0</v>
      </c>
      <c r="D149" s="37">
        <v>0</v>
      </c>
      <c r="E149" s="38" t="str">
        <f t="shared" si="36"/>
        <v/>
      </c>
      <c r="F149" s="38" t="str">
        <f t="shared" si="37"/>
        <v/>
      </c>
      <c r="G149" s="39" t="str">
        <f t="shared" si="38"/>
        <v>0</v>
      </c>
      <c r="H149" s="40" t="str">
        <f t="shared" si="39"/>
        <v/>
      </c>
    </row>
    <row r="150" spans="1:8" s="42" customFormat="1" ht="15" x14ac:dyDescent="0.2">
      <c r="B150" s="36" t="s">
        <v>43</v>
      </c>
      <c r="C150" s="37">
        <v>0</v>
      </c>
      <c r="D150" s="37">
        <v>0</v>
      </c>
      <c r="E150" s="38" t="str">
        <f t="shared" si="36"/>
        <v/>
      </c>
      <c r="F150" s="38" t="str">
        <f t="shared" si="37"/>
        <v/>
      </c>
      <c r="G150" s="39" t="str">
        <f t="shared" si="38"/>
        <v>0</v>
      </c>
      <c r="H150" s="40" t="str">
        <f t="shared" si="39"/>
        <v/>
      </c>
    </row>
    <row r="151" spans="1:8" s="42" customFormat="1" ht="15" x14ac:dyDescent="0.2">
      <c r="B151" s="36" t="s">
        <v>44</v>
      </c>
      <c r="C151" s="37">
        <v>1</v>
      </c>
      <c r="D151" s="37">
        <v>0</v>
      </c>
      <c r="E151" s="38">
        <f t="shared" si="36"/>
        <v>1.1235955056179775E-2</v>
      </c>
      <c r="F151" s="38" t="str">
        <f t="shared" si="37"/>
        <v/>
      </c>
      <c r="G151" s="39" t="str">
        <f t="shared" si="38"/>
        <v>0</v>
      </c>
      <c r="H151" s="40">
        <f t="shared" si="39"/>
        <v>0</v>
      </c>
    </row>
    <row r="152" spans="1:8" s="42" customFormat="1" ht="15" x14ac:dyDescent="0.2">
      <c r="A152" s="45" t="s">
        <v>614</v>
      </c>
      <c r="B152" s="36" t="s">
        <v>578</v>
      </c>
      <c r="C152" s="37"/>
      <c r="D152" s="37">
        <v>0</v>
      </c>
      <c r="E152" s="38" t="str">
        <f t="shared" ref="E152" si="40">+IF(C152=0,"",C152/C$71)</f>
        <v/>
      </c>
      <c r="F152" s="38" t="str">
        <f t="shared" ref="F152" si="41">+IF(D152=0,"",D152/D$71)</f>
        <v/>
      </c>
      <c r="G152" s="39" t="str">
        <f t="shared" ref="G152" si="42">+IF(OR(AND(D152=0),(C152=0)),"0",((D152-C152)/C152))</f>
        <v>0</v>
      </c>
      <c r="H152" s="40" t="str">
        <f t="shared" ref="H152" si="43">+IF(OR(AND(E152=""),(G152="")),"",E152*G152)</f>
        <v/>
      </c>
    </row>
    <row r="153" spans="1:8" s="42" customFormat="1" ht="30" x14ac:dyDescent="0.2">
      <c r="A153" s="45" t="s">
        <v>614</v>
      </c>
      <c r="B153" s="36" t="s">
        <v>599</v>
      </c>
      <c r="C153" s="37"/>
      <c r="D153" s="37">
        <v>0</v>
      </c>
      <c r="E153" s="38" t="str">
        <f t="shared" ref="E153" si="44">+IF(C153=0,"",C153/C$71)</f>
        <v/>
      </c>
      <c r="F153" s="38" t="str">
        <f t="shared" ref="F153" si="45">+IF(D153=0,"",D153/D$71)</f>
        <v/>
      </c>
      <c r="G153" s="39" t="str">
        <f t="shared" ref="G153" si="46">+IF(OR(AND(D153=0),(C153=0)),"0",((D153-C153)/C153))</f>
        <v>0</v>
      </c>
      <c r="H153" s="40" t="str">
        <f t="shared" ref="H153" si="47">+IF(OR(AND(E153=""),(G153="")),"",E153*G153)</f>
        <v/>
      </c>
    </row>
    <row r="154" spans="1:8" s="42" customFormat="1" ht="15" x14ac:dyDescent="0.2">
      <c r="A154" s="45" t="s">
        <v>614</v>
      </c>
      <c r="B154" s="36" t="s">
        <v>608</v>
      </c>
      <c r="C154" s="37"/>
      <c r="D154" s="37">
        <v>0</v>
      </c>
      <c r="E154" s="38" t="str">
        <f t="shared" ref="E154:E155" si="48">+IF(C154=0,"",C154/C$71)</f>
        <v/>
      </c>
      <c r="F154" s="38" t="str">
        <f t="shared" ref="F154:F155" si="49">+IF(D154=0,"",D154/D$71)</f>
        <v/>
      </c>
      <c r="G154" s="39" t="str">
        <f t="shared" ref="G154:G155" si="50">+IF(OR(AND(D154=0),(C154=0)),"0",((D154-C154)/C154))</f>
        <v>0</v>
      </c>
      <c r="H154" s="40" t="str">
        <f t="shared" ref="H154:H155" si="51">+IF(OR(AND(E154=""),(G154="")),"",E154*G154)</f>
        <v/>
      </c>
    </row>
    <row r="155" spans="1:8" s="42" customFormat="1" ht="15" x14ac:dyDescent="0.2">
      <c r="A155" s="45" t="s">
        <v>614</v>
      </c>
      <c r="B155" s="36" t="s">
        <v>609</v>
      </c>
      <c r="C155" s="37"/>
      <c r="D155" s="37">
        <v>0</v>
      </c>
      <c r="E155" s="38" t="str">
        <f t="shared" si="48"/>
        <v/>
      </c>
      <c r="F155" s="38" t="str">
        <f t="shared" si="49"/>
        <v/>
      </c>
      <c r="G155" s="39" t="str">
        <f t="shared" si="50"/>
        <v>0</v>
      </c>
      <c r="H155" s="40" t="str">
        <f t="shared" si="51"/>
        <v/>
      </c>
    </row>
    <row r="156" spans="1:8" s="10" customFormat="1" x14ac:dyDescent="0.2"/>
    <row r="157" spans="1:8" s="10" customFormat="1" x14ac:dyDescent="0.2"/>
    <row r="158" spans="1:8" s="10" customFormat="1" ht="13.5" thickBot="1" x14ac:dyDescent="0.25">
      <c r="B158" s="29"/>
      <c r="C158" s="29"/>
      <c r="D158" s="29"/>
      <c r="E158" s="29"/>
      <c r="F158" s="29"/>
    </row>
    <row r="159" spans="1:8" s="10" customFormat="1" ht="30" customHeight="1" x14ac:dyDescent="0.2">
      <c r="B159" s="68" t="s">
        <v>401</v>
      </c>
      <c r="C159" s="54" t="s">
        <v>402</v>
      </c>
      <c r="D159" s="55"/>
      <c r="E159" s="54" t="s">
        <v>456</v>
      </c>
      <c r="F159" s="55"/>
      <c r="G159" s="56" t="s">
        <v>458</v>
      </c>
      <c r="H159" s="52" t="s">
        <v>377</v>
      </c>
    </row>
    <row r="160" spans="1:8" s="10" customFormat="1" x14ac:dyDescent="0.2">
      <c r="B160" s="68"/>
      <c r="C160" s="35">
        <v>2016</v>
      </c>
      <c r="D160" s="35">
        <v>2017</v>
      </c>
      <c r="E160" s="35">
        <v>2016</v>
      </c>
      <c r="F160" s="35">
        <v>2017</v>
      </c>
      <c r="G160" s="57"/>
      <c r="H160" s="53"/>
    </row>
    <row r="161" spans="1:10" s="10" customFormat="1" ht="25.5" x14ac:dyDescent="0.2">
      <c r="B161" s="12" t="s">
        <v>405</v>
      </c>
      <c r="C161" s="13">
        <f>SUM(C162:C320)</f>
        <v>21</v>
      </c>
      <c r="D161" s="13">
        <f>SUM(D162:D323)</f>
        <v>5</v>
      </c>
      <c r="E161" s="14">
        <f t="shared" ref="E161:E174" si="52">+IF(C161=0,"",C161/C$161)</f>
        <v>1</v>
      </c>
      <c r="F161" s="14">
        <f t="shared" ref="F161:F174" si="53">+IF(D161=0,"",D161/D$161)</f>
        <v>1</v>
      </c>
      <c r="G161" s="15">
        <f>+IF(OR(AND(D161=0),(C161=0)),"0",((D161-C161)/C161))</f>
        <v>-0.76190476190476186</v>
      </c>
      <c r="H161" s="15">
        <f>+IF(OR(AND(E161=""),(G161="")),"",E161*G161)</f>
        <v>-0.76190476190476186</v>
      </c>
      <c r="J161" s="16"/>
    </row>
    <row r="162" spans="1:10" s="42" customFormat="1" ht="15" x14ac:dyDescent="0.2">
      <c r="B162" s="46" t="s">
        <v>475</v>
      </c>
      <c r="C162" s="37">
        <v>2</v>
      </c>
      <c r="D162" s="37">
        <v>2</v>
      </c>
      <c r="E162" s="38">
        <f t="shared" si="52"/>
        <v>9.5238095238095233E-2</v>
      </c>
      <c r="F162" s="38">
        <f t="shared" si="53"/>
        <v>0.4</v>
      </c>
      <c r="G162" s="39">
        <f>+IF(OR(AND(D162=0),(C162=0)),"0",((D162-C162)/C162))</f>
        <v>0</v>
      </c>
      <c r="H162" s="40">
        <f>+IF(OR(AND(E162=""),(G162="")),"",E162*G162)</f>
        <v>0</v>
      </c>
    </row>
    <row r="163" spans="1:10" s="42" customFormat="1" ht="15" x14ac:dyDescent="0.2">
      <c r="B163" s="46" t="s">
        <v>476</v>
      </c>
      <c r="C163" s="37">
        <v>0</v>
      </c>
      <c r="D163" s="37">
        <v>0</v>
      </c>
      <c r="E163" s="38" t="str">
        <f t="shared" si="52"/>
        <v/>
      </c>
      <c r="F163" s="38" t="str">
        <f t="shared" si="53"/>
        <v/>
      </c>
      <c r="G163" s="39" t="str">
        <f t="shared" ref="G163:G232" si="54">+IF(OR(AND(D163=0),(C163=0)),"0",((D163-C163)/C163))</f>
        <v>0</v>
      </c>
      <c r="H163" s="40" t="str">
        <f t="shared" ref="H163:H232" si="55">+IF(OR(AND(E163=""),(G163="")),"",E163*G163)</f>
        <v/>
      </c>
    </row>
    <row r="164" spans="1:10" s="42" customFormat="1" ht="30" x14ac:dyDescent="0.2">
      <c r="B164" s="46" t="s">
        <v>477</v>
      </c>
      <c r="C164" s="37">
        <v>0</v>
      </c>
      <c r="D164" s="37">
        <v>0</v>
      </c>
      <c r="E164" s="38" t="str">
        <f t="shared" si="52"/>
        <v/>
      </c>
      <c r="F164" s="38" t="str">
        <f t="shared" si="53"/>
        <v/>
      </c>
      <c r="G164" s="39" t="str">
        <f t="shared" si="54"/>
        <v>0</v>
      </c>
      <c r="H164" s="40" t="str">
        <f t="shared" si="55"/>
        <v/>
      </c>
    </row>
    <row r="165" spans="1:10" s="42" customFormat="1" ht="15" x14ac:dyDescent="0.2">
      <c r="B165" s="46" t="s">
        <v>478</v>
      </c>
      <c r="C165" s="37">
        <v>0</v>
      </c>
      <c r="D165" s="37">
        <v>0</v>
      </c>
      <c r="E165" s="38" t="str">
        <f t="shared" si="52"/>
        <v/>
      </c>
      <c r="F165" s="38" t="str">
        <f t="shared" si="53"/>
        <v/>
      </c>
      <c r="G165" s="39" t="str">
        <f t="shared" si="54"/>
        <v>0</v>
      </c>
      <c r="H165" s="40" t="str">
        <f t="shared" si="55"/>
        <v/>
      </c>
    </row>
    <row r="166" spans="1:10" s="42" customFormat="1" ht="30" x14ac:dyDescent="0.2">
      <c r="B166" s="46" t="s">
        <v>479</v>
      </c>
      <c r="C166" s="37">
        <v>0</v>
      </c>
      <c r="D166" s="37">
        <v>0</v>
      </c>
      <c r="E166" s="38" t="str">
        <f t="shared" si="52"/>
        <v/>
      </c>
      <c r="F166" s="38" t="str">
        <f t="shared" si="53"/>
        <v/>
      </c>
      <c r="G166" s="39" t="str">
        <f t="shared" si="54"/>
        <v>0</v>
      </c>
      <c r="H166" s="40" t="str">
        <f t="shared" si="55"/>
        <v/>
      </c>
    </row>
    <row r="167" spans="1:10" s="42" customFormat="1" ht="15" x14ac:dyDescent="0.2">
      <c r="B167" s="46" t="s">
        <v>49</v>
      </c>
      <c r="C167" s="37">
        <v>1</v>
      </c>
      <c r="D167" s="37">
        <v>0</v>
      </c>
      <c r="E167" s="38">
        <f t="shared" si="52"/>
        <v>4.7619047619047616E-2</v>
      </c>
      <c r="F167" s="38" t="str">
        <f t="shared" si="53"/>
        <v/>
      </c>
      <c r="G167" s="39" t="str">
        <f t="shared" si="54"/>
        <v>0</v>
      </c>
      <c r="H167" s="40">
        <f t="shared" si="55"/>
        <v>0</v>
      </c>
    </row>
    <row r="168" spans="1:10" s="42" customFormat="1" ht="15" x14ac:dyDescent="0.2">
      <c r="B168" s="46" t="s">
        <v>52</v>
      </c>
      <c r="C168" s="37">
        <v>0</v>
      </c>
      <c r="D168" s="37">
        <v>0</v>
      </c>
      <c r="E168" s="38" t="str">
        <f t="shared" si="52"/>
        <v/>
      </c>
      <c r="F168" s="38" t="str">
        <f t="shared" si="53"/>
        <v/>
      </c>
      <c r="G168" s="39" t="str">
        <f t="shared" si="54"/>
        <v>0</v>
      </c>
      <c r="H168" s="40" t="str">
        <f t="shared" si="55"/>
        <v/>
      </c>
    </row>
    <row r="169" spans="1:10" s="42" customFormat="1" ht="15" x14ac:dyDescent="0.2">
      <c r="B169" s="46" t="s">
        <v>228</v>
      </c>
      <c r="C169" s="37">
        <v>1</v>
      </c>
      <c r="D169" s="37">
        <v>0</v>
      </c>
      <c r="E169" s="38">
        <f t="shared" si="52"/>
        <v>4.7619047619047616E-2</v>
      </c>
      <c r="F169" s="38" t="str">
        <f t="shared" si="53"/>
        <v/>
      </c>
      <c r="G169" s="39" t="str">
        <f t="shared" si="54"/>
        <v>0</v>
      </c>
      <c r="H169" s="40">
        <f t="shared" si="55"/>
        <v>0</v>
      </c>
    </row>
    <row r="170" spans="1:10" s="42" customFormat="1" ht="15" x14ac:dyDescent="0.2">
      <c r="B170" s="46" t="s">
        <v>50</v>
      </c>
      <c r="C170" s="37">
        <v>0</v>
      </c>
      <c r="D170" s="37">
        <v>0</v>
      </c>
      <c r="E170" s="38" t="str">
        <f t="shared" si="52"/>
        <v/>
      </c>
      <c r="F170" s="38" t="str">
        <f t="shared" si="53"/>
        <v/>
      </c>
      <c r="G170" s="39" t="str">
        <f t="shared" si="54"/>
        <v>0</v>
      </c>
      <c r="H170" s="40" t="str">
        <f t="shared" si="55"/>
        <v/>
      </c>
    </row>
    <row r="171" spans="1:10" s="42" customFormat="1" ht="15" x14ac:dyDescent="0.2">
      <c r="B171" s="46" t="s">
        <v>47</v>
      </c>
      <c r="C171" s="37">
        <v>0</v>
      </c>
      <c r="D171" s="37">
        <v>0</v>
      </c>
      <c r="E171" s="38" t="str">
        <f t="shared" si="52"/>
        <v/>
      </c>
      <c r="F171" s="38" t="str">
        <f t="shared" si="53"/>
        <v/>
      </c>
      <c r="G171" s="39" t="str">
        <f t="shared" si="54"/>
        <v>0</v>
      </c>
      <c r="H171" s="40" t="str">
        <f t="shared" si="55"/>
        <v/>
      </c>
    </row>
    <row r="172" spans="1:10" s="42" customFormat="1" ht="30" x14ac:dyDescent="0.2">
      <c r="B172" s="46" t="s">
        <v>229</v>
      </c>
      <c r="C172" s="37">
        <v>0</v>
      </c>
      <c r="D172" s="37">
        <v>0</v>
      </c>
      <c r="E172" s="38" t="str">
        <f t="shared" si="52"/>
        <v/>
      </c>
      <c r="F172" s="38" t="str">
        <f t="shared" si="53"/>
        <v/>
      </c>
      <c r="G172" s="39" t="str">
        <f t="shared" si="54"/>
        <v>0</v>
      </c>
      <c r="H172" s="40" t="str">
        <f t="shared" si="55"/>
        <v/>
      </c>
    </row>
    <row r="173" spans="1:10" s="42" customFormat="1" ht="15" x14ac:dyDescent="0.2">
      <c r="B173" s="46" t="s">
        <v>54</v>
      </c>
      <c r="C173" s="37">
        <v>0</v>
      </c>
      <c r="D173" s="37">
        <v>0</v>
      </c>
      <c r="E173" s="38" t="str">
        <f t="shared" si="52"/>
        <v/>
      </c>
      <c r="F173" s="38" t="str">
        <f t="shared" si="53"/>
        <v/>
      </c>
      <c r="G173" s="39" t="str">
        <f t="shared" si="54"/>
        <v>0</v>
      </c>
      <c r="H173" s="40" t="str">
        <f t="shared" si="55"/>
        <v/>
      </c>
    </row>
    <row r="174" spans="1:10" s="42" customFormat="1" ht="15" x14ac:dyDescent="0.2">
      <c r="B174" s="46" t="s">
        <v>51</v>
      </c>
      <c r="C174" s="37">
        <v>0</v>
      </c>
      <c r="D174" s="37">
        <v>0</v>
      </c>
      <c r="E174" s="38" t="str">
        <f t="shared" si="52"/>
        <v/>
      </c>
      <c r="F174" s="38" t="str">
        <f t="shared" si="53"/>
        <v/>
      </c>
      <c r="G174" s="39" t="str">
        <f t="shared" si="54"/>
        <v>0</v>
      </c>
      <c r="H174" s="40" t="str">
        <f t="shared" si="55"/>
        <v/>
      </c>
    </row>
    <row r="175" spans="1:10" s="42" customFormat="1" ht="15" x14ac:dyDescent="0.2">
      <c r="A175" s="45" t="s">
        <v>614</v>
      </c>
      <c r="B175" s="46" t="s">
        <v>568</v>
      </c>
      <c r="C175" s="37"/>
      <c r="D175" s="37">
        <v>0</v>
      </c>
      <c r="E175" s="38" t="str">
        <f t="shared" ref="E175:E176" si="56">+IF(C175=0,"",C175/C$161)</f>
        <v/>
      </c>
      <c r="F175" s="38" t="str">
        <f t="shared" ref="F175:F176" si="57">+IF(D175=0,"",D175/D$161)</f>
        <v/>
      </c>
      <c r="G175" s="39" t="str">
        <f t="shared" ref="G175:G176" si="58">+IF(OR(AND(D175=0),(C175=0)),"0",((D175-C175)/C175))</f>
        <v>0</v>
      </c>
      <c r="H175" s="40" t="str">
        <f t="shared" ref="H175:H176" si="59">+IF(OR(AND(E175=""),(G175="")),"",E175*G175)</f>
        <v/>
      </c>
    </row>
    <row r="176" spans="1:10" s="42" customFormat="1" ht="15" x14ac:dyDescent="0.2">
      <c r="B176" s="46" t="s">
        <v>480</v>
      </c>
      <c r="C176" s="37">
        <v>1</v>
      </c>
      <c r="D176" s="37">
        <v>0</v>
      </c>
      <c r="E176" s="38">
        <f t="shared" si="56"/>
        <v>4.7619047619047616E-2</v>
      </c>
      <c r="F176" s="38" t="str">
        <f t="shared" si="57"/>
        <v/>
      </c>
      <c r="G176" s="39" t="str">
        <f t="shared" si="58"/>
        <v>0</v>
      </c>
      <c r="H176" s="40">
        <f t="shared" si="59"/>
        <v>0</v>
      </c>
    </row>
    <row r="177" spans="1:8" s="42" customFormat="1" ht="15" x14ac:dyDescent="0.2">
      <c r="B177" s="46" t="s">
        <v>230</v>
      </c>
      <c r="C177" s="37">
        <v>0</v>
      </c>
      <c r="D177" s="37">
        <v>0</v>
      </c>
      <c r="E177" s="38" t="str">
        <f t="shared" ref="E177:F179" si="60">+IF(C177=0,"",C177/C$161)</f>
        <v/>
      </c>
      <c r="F177" s="38" t="str">
        <f t="shared" si="60"/>
        <v/>
      </c>
      <c r="G177" s="39" t="str">
        <f t="shared" si="54"/>
        <v>0</v>
      </c>
      <c r="H177" s="40" t="str">
        <f t="shared" si="55"/>
        <v/>
      </c>
    </row>
    <row r="178" spans="1:8" s="42" customFormat="1" ht="15" x14ac:dyDescent="0.2">
      <c r="B178" s="46" t="s">
        <v>48</v>
      </c>
      <c r="C178" s="37">
        <v>0</v>
      </c>
      <c r="D178" s="37">
        <v>0</v>
      </c>
      <c r="E178" s="38" t="str">
        <f t="shared" si="60"/>
        <v/>
      </c>
      <c r="F178" s="38" t="str">
        <f t="shared" si="60"/>
        <v/>
      </c>
      <c r="G178" s="39" t="str">
        <f t="shared" si="54"/>
        <v>0</v>
      </c>
      <c r="H178" s="40" t="str">
        <f t="shared" si="55"/>
        <v/>
      </c>
    </row>
    <row r="179" spans="1:8" s="42" customFormat="1" ht="15" x14ac:dyDescent="0.2">
      <c r="B179" s="46" t="s">
        <v>53</v>
      </c>
      <c r="C179" s="37">
        <v>0</v>
      </c>
      <c r="D179" s="37">
        <v>0</v>
      </c>
      <c r="E179" s="38" t="str">
        <f t="shared" si="60"/>
        <v/>
      </c>
      <c r="F179" s="38" t="str">
        <f t="shared" si="60"/>
        <v/>
      </c>
      <c r="G179" s="39" t="str">
        <f t="shared" si="54"/>
        <v>0</v>
      </c>
      <c r="H179" s="40" t="str">
        <f t="shared" si="55"/>
        <v/>
      </c>
    </row>
    <row r="180" spans="1:8" s="42" customFormat="1" ht="15" x14ac:dyDescent="0.2">
      <c r="A180" s="45" t="s">
        <v>614</v>
      </c>
      <c r="B180" s="46" t="s">
        <v>569</v>
      </c>
      <c r="C180" s="37"/>
      <c r="D180" s="37">
        <v>0</v>
      </c>
      <c r="E180" s="38" t="str">
        <f t="shared" ref="E180:E181" si="61">+IF(C180=0,"",C180/C$161)</f>
        <v/>
      </c>
      <c r="F180" s="38" t="str">
        <f t="shared" ref="F180:F181" si="62">+IF(D180=0,"",D180/D$161)</f>
        <v/>
      </c>
      <c r="G180" s="39" t="str">
        <f t="shared" ref="G180:G181" si="63">+IF(OR(AND(D180=0),(C180=0)),"0",((D180-C180)/C180))</f>
        <v>0</v>
      </c>
      <c r="H180" s="40" t="str">
        <f t="shared" ref="H180:H181" si="64">+IF(OR(AND(E180=""),(G180="")),"",E180*G180)</f>
        <v/>
      </c>
    </row>
    <row r="181" spans="1:8" s="42" customFormat="1" ht="15" x14ac:dyDescent="0.2">
      <c r="A181" s="45" t="s">
        <v>614</v>
      </c>
      <c r="B181" s="46" t="s">
        <v>570</v>
      </c>
      <c r="C181" s="37"/>
      <c r="D181" s="37">
        <v>0</v>
      </c>
      <c r="E181" s="38" t="str">
        <f t="shared" si="61"/>
        <v/>
      </c>
      <c r="F181" s="38" t="str">
        <f t="shared" si="62"/>
        <v/>
      </c>
      <c r="G181" s="39" t="str">
        <f t="shared" si="63"/>
        <v>0</v>
      </c>
      <c r="H181" s="40" t="str">
        <f t="shared" si="64"/>
        <v/>
      </c>
    </row>
    <row r="182" spans="1:8" s="42" customFormat="1" ht="15" x14ac:dyDescent="0.2">
      <c r="B182" s="46" t="s">
        <v>231</v>
      </c>
      <c r="C182" s="37">
        <v>0</v>
      </c>
      <c r="D182" s="37">
        <v>0</v>
      </c>
      <c r="E182" s="38" t="str">
        <f t="shared" ref="E182:E213" si="65">+IF(C182=0,"",C182/C$161)</f>
        <v/>
      </c>
      <c r="F182" s="38" t="str">
        <f t="shared" ref="F182:F213" si="66">+IF(D182=0,"",D182/D$161)</f>
        <v/>
      </c>
      <c r="G182" s="39" t="str">
        <f t="shared" si="54"/>
        <v>0</v>
      </c>
      <c r="H182" s="40" t="str">
        <f t="shared" si="55"/>
        <v/>
      </c>
    </row>
    <row r="183" spans="1:8" s="42" customFormat="1" ht="15" x14ac:dyDescent="0.2">
      <c r="B183" s="46" t="s">
        <v>232</v>
      </c>
      <c r="C183" s="37">
        <v>0</v>
      </c>
      <c r="D183" s="37">
        <v>0</v>
      </c>
      <c r="E183" s="38" t="str">
        <f t="shared" si="65"/>
        <v/>
      </c>
      <c r="F183" s="38" t="str">
        <f t="shared" si="66"/>
        <v/>
      </c>
      <c r="G183" s="39" t="str">
        <f t="shared" si="54"/>
        <v>0</v>
      </c>
      <c r="H183" s="40" t="str">
        <f t="shared" si="55"/>
        <v/>
      </c>
    </row>
    <row r="184" spans="1:8" s="42" customFormat="1" ht="15" x14ac:dyDescent="0.2">
      <c r="B184" s="46" t="s">
        <v>233</v>
      </c>
      <c r="C184" s="37">
        <v>0</v>
      </c>
      <c r="D184" s="37">
        <v>0</v>
      </c>
      <c r="E184" s="38" t="str">
        <f t="shared" si="65"/>
        <v/>
      </c>
      <c r="F184" s="38" t="str">
        <f t="shared" si="66"/>
        <v/>
      </c>
      <c r="G184" s="39" t="str">
        <f t="shared" si="54"/>
        <v>0</v>
      </c>
      <c r="H184" s="40" t="str">
        <f t="shared" si="55"/>
        <v/>
      </c>
    </row>
    <row r="185" spans="1:8" s="42" customFormat="1" ht="15" x14ac:dyDescent="0.2">
      <c r="B185" s="46" t="s">
        <v>234</v>
      </c>
      <c r="C185" s="37">
        <v>0</v>
      </c>
      <c r="D185" s="37">
        <v>0</v>
      </c>
      <c r="E185" s="38" t="str">
        <f t="shared" si="65"/>
        <v/>
      </c>
      <c r="F185" s="38" t="str">
        <f t="shared" si="66"/>
        <v/>
      </c>
      <c r="G185" s="39" t="str">
        <f t="shared" si="54"/>
        <v>0</v>
      </c>
      <c r="H185" s="40" t="str">
        <f t="shared" si="55"/>
        <v/>
      </c>
    </row>
    <row r="186" spans="1:8" s="42" customFormat="1" ht="15" x14ac:dyDescent="0.2">
      <c r="B186" s="46" t="s">
        <v>481</v>
      </c>
      <c r="C186" s="37">
        <v>2</v>
      </c>
      <c r="D186" s="37">
        <v>0</v>
      </c>
      <c r="E186" s="38">
        <f t="shared" si="65"/>
        <v>9.5238095238095233E-2</v>
      </c>
      <c r="F186" s="38" t="str">
        <f t="shared" si="66"/>
        <v/>
      </c>
      <c r="G186" s="39" t="str">
        <f t="shared" si="54"/>
        <v>0</v>
      </c>
      <c r="H186" s="40">
        <f t="shared" si="55"/>
        <v>0</v>
      </c>
    </row>
    <row r="187" spans="1:8" s="42" customFormat="1" ht="15" x14ac:dyDescent="0.2">
      <c r="A187" s="45" t="s">
        <v>614</v>
      </c>
      <c r="B187" s="46" t="s">
        <v>574</v>
      </c>
      <c r="C187" s="37"/>
      <c r="D187" s="37">
        <v>0</v>
      </c>
      <c r="E187" s="38" t="str">
        <f t="shared" si="65"/>
        <v/>
      </c>
      <c r="F187" s="38" t="str">
        <f t="shared" si="66"/>
        <v/>
      </c>
      <c r="G187" s="39" t="str">
        <f t="shared" ref="G187" si="67">+IF(OR(AND(D187=0),(C187=0)),"0",((D187-C187)/C187))</f>
        <v>0</v>
      </c>
      <c r="H187" s="40" t="str">
        <f t="shared" ref="H187" si="68">+IF(OR(AND(E187=""),(G187="")),"",E187*G187)</f>
        <v/>
      </c>
    </row>
    <row r="188" spans="1:8" s="42" customFormat="1" ht="15" x14ac:dyDescent="0.2">
      <c r="B188" s="46" t="s">
        <v>235</v>
      </c>
      <c r="C188" s="37">
        <v>0</v>
      </c>
      <c r="D188" s="37">
        <v>0</v>
      </c>
      <c r="E188" s="38" t="str">
        <f t="shared" si="65"/>
        <v/>
      </c>
      <c r="F188" s="38" t="str">
        <f t="shared" si="66"/>
        <v/>
      </c>
      <c r="G188" s="39" t="str">
        <f t="shared" si="54"/>
        <v>0</v>
      </c>
      <c r="H188" s="40" t="str">
        <f t="shared" si="55"/>
        <v/>
      </c>
    </row>
    <row r="189" spans="1:8" s="42" customFormat="1" ht="15" x14ac:dyDescent="0.2">
      <c r="B189" s="46" t="s">
        <v>236</v>
      </c>
      <c r="C189" s="37">
        <v>0</v>
      </c>
      <c r="D189" s="37">
        <v>0</v>
      </c>
      <c r="E189" s="38" t="str">
        <f t="shared" si="65"/>
        <v/>
      </c>
      <c r="F189" s="38" t="str">
        <f t="shared" si="66"/>
        <v/>
      </c>
      <c r="G189" s="39" t="str">
        <f t="shared" si="54"/>
        <v>0</v>
      </c>
      <c r="H189" s="40" t="str">
        <f t="shared" si="55"/>
        <v/>
      </c>
    </row>
    <row r="190" spans="1:8" s="42" customFormat="1" ht="15" x14ac:dyDescent="0.2">
      <c r="B190" s="46" t="s">
        <v>237</v>
      </c>
      <c r="C190" s="37">
        <v>0</v>
      </c>
      <c r="D190" s="37">
        <v>0</v>
      </c>
      <c r="E190" s="38" t="str">
        <f t="shared" si="65"/>
        <v/>
      </c>
      <c r="F190" s="38" t="str">
        <f t="shared" si="66"/>
        <v/>
      </c>
      <c r="G190" s="39" t="str">
        <f t="shared" si="54"/>
        <v>0</v>
      </c>
      <c r="H190" s="40" t="str">
        <f t="shared" si="55"/>
        <v/>
      </c>
    </row>
    <row r="191" spans="1:8" s="42" customFormat="1" ht="15" x14ac:dyDescent="0.2">
      <c r="B191" s="46" t="s">
        <v>238</v>
      </c>
      <c r="C191" s="37">
        <v>0</v>
      </c>
      <c r="D191" s="37">
        <v>0</v>
      </c>
      <c r="E191" s="38" t="str">
        <f t="shared" si="65"/>
        <v/>
      </c>
      <c r="F191" s="38" t="str">
        <f t="shared" si="66"/>
        <v/>
      </c>
      <c r="G191" s="39" t="str">
        <f t="shared" si="54"/>
        <v>0</v>
      </c>
      <c r="H191" s="40" t="str">
        <f t="shared" si="55"/>
        <v/>
      </c>
    </row>
    <row r="192" spans="1:8" s="42" customFormat="1" ht="15" x14ac:dyDescent="0.2">
      <c r="B192" s="46" t="s">
        <v>482</v>
      </c>
      <c r="C192" s="37">
        <v>0</v>
      </c>
      <c r="D192" s="37">
        <v>0</v>
      </c>
      <c r="E192" s="38" t="str">
        <f t="shared" si="65"/>
        <v/>
      </c>
      <c r="F192" s="38" t="str">
        <f t="shared" si="66"/>
        <v/>
      </c>
      <c r="G192" s="39" t="str">
        <f t="shared" si="54"/>
        <v>0</v>
      </c>
      <c r="H192" s="40" t="str">
        <f t="shared" si="55"/>
        <v/>
      </c>
    </row>
    <row r="193" spans="1:8" s="42" customFormat="1" ht="15" x14ac:dyDescent="0.2">
      <c r="B193" s="46" t="s">
        <v>483</v>
      </c>
      <c r="C193" s="37">
        <v>0</v>
      </c>
      <c r="D193" s="37">
        <v>0</v>
      </c>
      <c r="E193" s="38" t="str">
        <f t="shared" si="65"/>
        <v/>
      </c>
      <c r="F193" s="38" t="str">
        <f t="shared" si="66"/>
        <v/>
      </c>
      <c r="G193" s="39" t="str">
        <f t="shared" si="54"/>
        <v>0</v>
      </c>
      <c r="H193" s="40" t="str">
        <f t="shared" si="55"/>
        <v/>
      </c>
    </row>
    <row r="194" spans="1:8" s="42" customFormat="1" ht="15" x14ac:dyDescent="0.2">
      <c r="B194" s="46" t="s">
        <v>239</v>
      </c>
      <c r="C194" s="37">
        <v>0</v>
      </c>
      <c r="D194" s="37">
        <v>0</v>
      </c>
      <c r="E194" s="38" t="str">
        <f t="shared" si="65"/>
        <v/>
      </c>
      <c r="F194" s="38" t="str">
        <f t="shared" si="66"/>
        <v/>
      </c>
      <c r="G194" s="39" t="str">
        <f t="shared" si="54"/>
        <v>0</v>
      </c>
      <c r="H194" s="40" t="str">
        <f t="shared" si="55"/>
        <v/>
      </c>
    </row>
    <row r="195" spans="1:8" s="42" customFormat="1" ht="15" x14ac:dyDescent="0.2">
      <c r="A195" s="45" t="s">
        <v>614</v>
      </c>
      <c r="B195" s="46" t="s">
        <v>575</v>
      </c>
      <c r="C195" s="37"/>
      <c r="D195" s="37">
        <v>0</v>
      </c>
      <c r="E195" s="38" t="str">
        <f t="shared" si="65"/>
        <v/>
      </c>
      <c r="F195" s="38" t="str">
        <f t="shared" si="66"/>
        <v/>
      </c>
      <c r="G195" s="39" t="str">
        <f t="shared" ref="G195" si="69">+IF(OR(AND(D195=0),(C195=0)),"0",((D195-C195)/C195))</f>
        <v>0</v>
      </c>
      <c r="H195" s="40" t="str">
        <f t="shared" ref="H195" si="70">+IF(OR(AND(E195=""),(G195="")),"",E195*G195)</f>
        <v/>
      </c>
    </row>
    <row r="196" spans="1:8" s="42" customFormat="1" ht="15" x14ac:dyDescent="0.2">
      <c r="B196" s="46" t="s">
        <v>616</v>
      </c>
      <c r="C196" s="37">
        <v>0</v>
      </c>
      <c r="D196" s="37"/>
      <c r="E196" s="38" t="str">
        <f t="shared" si="65"/>
        <v/>
      </c>
      <c r="F196" s="38" t="str">
        <f t="shared" si="66"/>
        <v/>
      </c>
      <c r="G196" s="39" t="str">
        <f t="shared" si="54"/>
        <v>0</v>
      </c>
      <c r="H196" s="40" t="str">
        <f t="shared" si="55"/>
        <v/>
      </c>
    </row>
    <row r="197" spans="1:8" s="42" customFormat="1" ht="15" x14ac:dyDescent="0.2">
      <c r="B197" s="46" t="s">
        <v>240</v>
      </c>
      <c r="C197" s="37">
        <v>0</v>
      </c>
      <c r="D197" s="37">
        <v>0</v>
      </c>
      <c r="E197" s="38" t="str">
        <f t="shared" si="65"/>
        <v/>
      </c>
      <c r="F197" s="38" t="str">
        <f t="shared" si="66"/>
        <v/>
      </c>
      <c r="G197" s="39" t="str">
        <f t="shared" si="54"/>
        <v>0</v>
      </c>
      <c r="H197" s="40" t="str">
        <f t="shared" si="55"/>
        <v/>
      </c>
    </row>
    <row r="198" spans="1:8" s="42" customFormat="1" ht="15" x14ac:dyDescent="0.2">
      <c r="B198" s="46" t="s">
        <v>241</v>
      </c>
      <c r="C198" s="37">
        <v>0</v>
      </c>
      <c r="D198" s="37">
        <v>0</v>
      </c>
      <c r="E198" s="38" t="str">
        <f t="shared" si="65"/>
        <v/>
      </c>
      <c r="F198" s="38" t="str">
        <f t="shared" si="66"/>
        <v/>
      </c>
      <c r="G198" s="39" t="str">
        <f t="shared" si="54"/>
        <v>0</v>
      </c>
      <c r="H198" s="40" t="str">
        <f t="shared" si="55"/>
        <v/>
      </c>
    </row>
    <row r="199" spans="1:8" s="42" customFormat="1" ht="15" x14ac:dyDescent="0.2">
      <c r="B199" s="46" t="s">
        <v>242</v>
      </c>
      <c r="C199" s="37">
        <v>0</v>
      </c>
      <c r="D199" s="37">
        <v>0</v>
      </c>
      <c r="E199" s="38" t="str">
        <f t="shared" si="65"/>
        <v/>
      </c>
      <c r="F199" s="38" t="str">
        <f t="shared" si="66"/>
        <v/>
      </c>
      <c r="G199" s="39" t="str">
        <f t="shared" si="54"/>
        <v>0</v>
      </c>
      <c r="H199" s="40" t="str">
        <f t="shared" si="55"/>
        <v/>
      </c>
    </row>
    <row r="200" spans="1:8" s="42" customFormat="1" ht="15" x14ac:dyDescent="0.2">
      <c r="B200" s="46" t="s">
        <v>55</v>
      </c>
      <c r="C200" s="37">
        <v>0</v>
      </c>
      <c r="D200" s="37">
        <v>0</v>
      </c>
      <c r="E200" s="38" t="str">
        <f t="shared" si="65"/>
        <v/>
      </c>
      <c r="F200" s="38" t="str">
        <f t="shared" si="66"/>
        <v/>
      </c>
      <c r="G200" s="39" t="str">
        <f t="shared" si="54"/>
        <v>0</v>
      </c>
      <c r="H200" s="40" t="str">
        <f t="shared" si="55"/>
        <v/>
      </c>
    </row>
    <row r="201" spans="1:8" s="42" customFormat="1" ht="15" x14ac:dyDescent="0.2">
      <c r="B201" s="46" t="s">
        <v>56</v>
      </c>
      <c r="C201" s="37">
        <v>3</v>
      </c>
      <c r="D201" s="37">
        <v>0</v>
      </c>
      <c r="E201" s="38">
        <f t="shared" si="65"/>
        <v>0.14285714285714285</v>
      </c>
      <c r="F201" s="38" t="str">
        <f t="shared" si="66"/>
        <v/>
      </c>
      <c r="G201" s="39" t="str">
        <f t="shared" si="54"/>
        <v>0</v>
      </c>
      <c r="H201" s="40">
        <f t="shared" si="55"/>
        <v>0</v>
      </c>
    </row>
    <row r="202" spans="1:8" s="42" customFormat="1" ht="15" x14ac:dyDescent="0.2">
      <c r="B202" s="46" t="s">
        <v>243</v>
      </c>
      <c r="C202" s="37">
        <v>0</v>
      </c>
      <c r="D202" s="37">
        <v>0</v>
      </c>
      <c r="E202" s="38" t="str">
        <f t="shared" si="65"/>
        <v/>
      </c>
      <c r="F202" s="38" t="str">
        <f t="shared" si="66"/>
        <v/>
      </c>
      <c r="G202" s="39" t="str">
        <f t="shared" si="54"/>
        <v>0</v>
      </c>
      <c r="H202" s="40" t="str">
        <f t="shared" si="55"/>
        <v/>
      </c>
    </row>
    <row r="203" spans="1:8" s="42" customFormat="1" ht="30" x14ac:dyDescent="0.2">
      <c r="B203" s="46" t="s">
        <v>244</v>
      </c>
      <c r="C203" s="37">
        <v>0</v>
      </c>
      <c r="D203" s="37">
        <v>0</v>
      </c>
      <c r="E203" s="38" t="str">
        <f t="shared" si="65"/>
        <v/>
      </c>
      <c r="F203" s="38" t="str">
        <f t="shared" si="66"/>
        <v/>
      </c>
      <c r="G203" s="39" t="str">
        <f t="shared" si="54"/>
        <v>0</v>
      </c>
      <c r="H203" s="40" t="str">
        <f t="shared" si="55"/>
        <v/>
      </c>
    </row>
    <row r="204" spans="1:8" s="42" customFormat="1" ht="15" x14ac:dyDescent="0.2">
      <c r="B204" s="46" t="s">
        <v>484</v>
      </c>
      <c r="C204" s="37">
        <v>0</v>
      </c>
      <c r="D204" s="37">
        <v>0</v>
      </c>
      <c r="E204" s="38" t="str">
        <f t="shared" si="65"/>
        <v/>
      </c>
      <c r="F204" s="38" t="str">
        <f t="shared" si="66"/>
        <v/>
      </c>
      <c r="G204" s="39" t="str">
        <f t="shared" si="54"/>
        <v>0</v>
      </c>
      <c r="H204" s="40" t="str">
        <f t="shared" si="55"/>
        <v/>
      </c>
    </row>
    <row r="205" spans="1:8" s="42" customFormat="1" ht="15" x14ac:dyDescent="0.2">
      <c r="A205" s="45" t="s">
        <v>614</v>
      </c>
      <c r="B205" s="46" t="s">
        <v>576</v>
      </c>
      <c r="C205" s="37"/>
      <c r="D205" s="37">
        <v>0</v>
      </c>
      <c r="E205" s="38" t="str">
        <f t="shared" si="65"/>
        <v/>
      </c>
      <c r="F205" s="38" t="str">
        <f t="shared" si="66"/>
        <v/>
      </c>
      <c r="G205" s="39" t="str">
        <f t="shared" ref="G205" si="71">+IF(OR(AND(D205=0),(C205=0)),"0",((D205-C205)/C205))</f>
        <v>0</v>
      </c>
      <c r="H205" s="40" t="str">
        <f t="shared" ref="H205" si="72">+IF(OR(AND(E205=""),(G205="")),"",E205*G205)</f>
        <v/>
      </c>
    </row>
    <row r="206" spans="1:8" s="42" customFormat="1" ht="15" x14ac:dyDescent="0.2">
      <c r="B206" s="46" t="s">
        <v>485</v>
      </c>
      <c r="C206" s="37">
        <v>0</v>
      </c>
      <c r="D206" s="37">
        <v>0</v>
      </c>
      <c r="E206" s="38" t="str">
        <f t="shared" si="65"/>
        <v/>
      </c>
      <c r="F206" s="38" t="str">
        <f t="shared" si="66"/>
        <v/>
      </c>
      <c r="G206" s="39" t="str">
        <f t="shared" si="54"/>
        <v>0</v>
      </c>
      <c r="H206" s="40" t="str">
        <f t="shared" si="55"/>
        <v/>
      </c>
    </row>
    <row r="207" spans="1:8" s="42" customFormat="1" ht="15" x14ac:dyDescent="0.2">
      <c r="B207" s="46" t="s">
        <v>245</v>
      </c>
      <c r="C207" s="37">
        <v>0</v>
      </c>
      <c r="D207" s="37">
        <v>0</v>
      </c>
      <c r="E207" s="38" t="str">
        <f t="shared" si="65"/>
        <v/>
      </c>
      <c r="F207" s="38" t="str">
        <f t="shared" si="66"/>
        <v/>
      </c>
      <c r="G207" s="39" t="str">
        <f t="shared" si="54"/>
        <v>0</v>
      </c>
      <c r="H207" s="40" t="str">
        <f t="shared" si="55"/>
        <v/>
      </c>
    </row>
    <row r="208" spans="1:8" s="42" customFormat="1" ht="15" x14ac:dyDescent="0.2">
      <c r="B208" s="46" t="s">
        <v>57</v>
      </c>
      <c r="C208" s="37">
        <v>0</v>
      </c>
      <c r="D208" s="37">
        <v>0</v>
      </c>
      <c r="E208" s="38" t="str">
        <f t="shared" si="65"/>
        <v/>
      </c>
      <c r="F208" s="38" t="str">
        <f t="shared" si="66"/>
        <v/>
      </c>
      <c r="G208" s="39" t="str">
        <f t="shared" si="54"/>
        <v>0</v>
      </c>
      <c r="H208" s="40" t="str">
        <f t="shared" si="55"/>
        <v/>
      </c>
    </row>
    <row r="209" spans="2:8" s="42" customFormat="1" ht="15" x14ac:dyDescent="0.2">
      <c r="B209" s="46" t="s">
        <v>246</v>
      </c>
      <c r="C209" s="37">
        <v>0</v>
      </c>
      <c r="D209" s="37">
        <v>0</v>
      </c>
      <c r="E209" s="38" t="str">
        <f t="shared" si="65"/>
        <v/>
      </c>
      <c r="F209" s="38" t="str">
        <f t="shared" si="66"/>
        <v/>
      </c>
      <c r="G209" s="39" t="str">
        <f t="shared" si="54"/>
        <v>0</v>
      </c>
      <c r="H209" s="40" t="str">
        <f t="shared" si="55"/>
        <v/>
      </c>
    </row>
    <row r="210" spans="2:8" s="42" customFormat="1" ht="15" x14ac:dyDescent="0.2">
      <c r="B210" s="46" t="s">
        <v>247</v>
      </c>
      <c r="C210" s="37">
        <v>0</v>
      </c>
      <c r="D210" s="37">
        <v>0</v>
      </c>
      <c r="E210" s="38" t="str">
        <f t="shared" si="65"/>
        <v/>
      </c>
      <c r="F210" s="38" t="str">
        <f t="shared" si="66"/>
        <v/>
      </c>
      <c r="G210" s="39" t="str">
        <f t="shared" si="54"/>
        <v>0</v>
      </c>
      <c r="H210" s="40" t="str">
        <f t="shared" si="55"/>
        <v/>
      </c>
    </row>
    <row r="211" spans="2:8" s="42" customFormat="1" ht="15" x14ac:dyDescent="0.2">
      <c r="B211" s="46" t="s">
        <v>486</v>
      </c>
      <c r="C211" s="37">
        <v>0</v>
      </c>
      <c r="D211" s="37">
        <v>0</v>
      </c>
      <c r="E211" s="38" t="str">
        <f t="shared" si="65"/>
        <v/>
      </c>
      <c r="F211" s="38" t="str">
        <f t="shared" si="66"/>
        <v/>
      </c>
      <c r="G211" s="39" t="str">
        <f t="shared" si="54"/>
        <v>0</v>
      </c>
      <c r="H211" s="40" t="str">
        <f t="shared" si="55"/>
        <v/>
      </c>
    </row>
    <row r="212" spans="2:8" s="42" customFormat="1" ht="15" x14ac:dyDescent="0.2">
      <c r="B212" s="46" t="s">
        <v>248</v>
      </c>
      <c r="C212" s="37">
        <v>1</v>
      </c>
      <c r="D212" s="37">
        <v>0</v>
      </c>
      <c r="E212" s="38">
        <f t="shared" si="65"/>
        <v>4.7619047619047616E-2</v>
      </c>
      <c r="F212" s="38" t="str">
        <f t="shared" si="66"/>
        <v/>
      </c>
      <c r="G212" s="39" t="str">
        <f t="shared" si="54"/>
        <v>0</v>
      </c>
      <c r="H212" s="40">
        <f t="shared" si="55"/>
        <v>0</v>
      </c>
    </row>
    <row r="213" spans="2:8" s="42" customFormat="1" ht="15" x14ac:dyDescent="0.2">
      <c r="B213" s="46" t="s">
        <v>249</v>
      </c>
      <c r="C213" s="37">
        <v>0</v>
      </c>
      <c r="D213" s="37">
        <v>0</v>
      </c>
      <c r="E213" s="38" t="str">
        <f t="shared" si="65"/>
        <v/>
      </c>
      <c r="F213" s="38" t="str">
        <f t="shared" si="66"/>
        <v/>
      </c>
      <c r="G213" s="39" t="str">
        <f t="shared" si="54"/>
        <v>0</v>
      </c>
      <c r="H213" s="40" t="str">
        <f t="shared" si="55"/>
        <v/>
      </c>
    </row>
    <row r="214" spans="2:8" s="42" customFormat="1" ht="15" x14ac:dyDescent="0.2">
      <c r="B214" s="46" t="s">
        <v>250</v>
      </c>
      <c r="C214" s="37">
        <v>0</v>
      </c>
      <c r="D214" s="37">
        <v>0</v>
      </c>
      <c r="E214" s="38" t="str">
        <f t="shared" ref="E214:E232" si="73">+IF(C214=0,"",C214/C$161)</f>
        <v/>
      </c>
      <c r="F214" s="38" t="str">
        <f t="shared" ref="F214:F232" si="74">+IF(D214=0,"",D214/D$161)</f>
        <v/>
      </c>
      <c r="G214" s="39" t="str">
        <f t="shared" si="54"/>
        <v>0</v>
      </c>
      <c r="H214" s="40" t="str">
        <f t="shared" si="55"/>
        <v/>
      </c>
    </row>
    <row r="215" spans="2:8" s="42" customFormat="1" ht="15" x14ac:dyDescent="0.2">
      <c r="B215" s="46" t="s">
        <v>251</v>
      </c>
      <c r="C215" s="37">
        <v>0</v>
      </c>
      <c r="D215" s="37">
        <v>0</v>
      </c>
      <c r="E215" s="38" t="str">
        <f t="shared" si="73"/>
        <v/>
      </c>
      <c r="F215" s="38" t="str">
        <f t="shared" si="74"/>
        <v/>
      </c>
      <c r="G215" s="39" t="str">
        <f t="shared" si="54"/>
        <v>0</v>
      </c>
      <c r="H215" s="40" t="str">
        <f t="shared" si="55"/>
        <v/>
      </c>
    </row>
    <row r="216" spans="2:8" s="42" customFormat="1" ht="15" x14ac:dyDescent="0.2">
      <c r="B216" s="46" t="s">
        <v>252</v>
      </c>
      <c r="C216" s="37">
        <v>0</v>
      </c>
      <c r="D216" s="37">
        <v>0</v>
      </c>
      <c r="E216" s="38" t="str">
        <f t="shared" si="73"/>
        <v/>
      </c>
      <c r="F216" s="38" t="str">
        <f t="shared" si="74"/>
        <v/>
      </c>
      <c r="G216" s="39" t="str">
        <f t="shared" si="54"/>
        <v>0</v>
      </c>
      <c r="H216" s="40" t="str">
        <f t="shared" si="55"/>
        <v/>
      </c>
    </row>
    <row r="217" spans="2:8" s="42" customFormat="1" ht="15" x14ac:dyDescent="0.2">
      <c r="B217" s="46" t="s">
        <v>487</v>
      </c>
      <c r="C217" s="37">
        <v>1</v>
      </c>
      <c r="D217" s="37">
        <v>0</v>
      </c>
      <c r="E217" s="38">
        <f t="shared" si="73"/>
        <v>4.7619047619047616E-2</v>
      </c>
      <c r="F217" s="38" t="str">
        <f t="shared" si="74"/>
        <v/>
      </c>
      <c r="G217" s="39" t="str">
        <f t="shared" si="54"/>
        <v>0</v>
      </c>
      <c r="H217" s="40">
        <f t="shared" si="55"/>
        <v>0</v>
      </c>
    </row>
    <row r="218" spans="2:8" s="42" customFormat="1" ht="15" x14ac:dyDescent="0.2">
      <c r="B218" s="46" t="s">
        <v>253</v>
      </c>
      <c r="C218" s="37">
        <v>0</v>
      </c>
      <c r="D218" s="37">
        <v>0</v>
      </c>
      <c r="E218" s="38" t="str">
        <f t="shared" si="73"/>
        <v/>
      </c>
      <c r="F218" s="38" t="str">
        <f t="shared" si="74"/>
        <v/>
      </c>
      <c r="G218" s="39" t="str">
        <f t="shared" si="54"/>
        <v>0</v>
      </c>
      <c r="H218" s="40" t="str">
        <f t="shared" si="55"/>
        <v/>
      </c>
    </row>
    <row r="219" spans="2:8" s="42" customFormat="1" ht="15" x14ac:dyDescent="0.2">
      <c r="B219" s="46" t="s">
        <v>59</v>
      </c>
      <c r="C219" s="37">
        <v>0</v>
      </c>
      <c r="D219" s="37">
        <v>0</v>
      </c>
      <c r="E219" s="38" t="str">
        <f t="shared" si="73"/>
        <v/>
      </c>
      <c r="F219" s="38" t="str">
        <f t="shared" si="74"/>
        <v/>
      </c>
      <c r="G219" s="39" t="str">
        <f t="shared" si="54"/>
        <v>0</v>
      </c>
      <c r="H219" s="40" t="str">
        <f t="shared" si="55"/>
        <v/>
      </c>
    </row>
    <row r="220" spans="2:8" s="42" customFormat="1" ht="15" x14ac:dyDescent="0.2">
      <c r="B220" s="46" t="s">
        <v>254</v>
      </c>
      <c r="C220" s="37">
        <v>0</v>
      </c>
      <c r="D220" s="37">
        <v>0</v>
      </c>
      <c r="E220" s="38" t="str">
        <f t="shared" si="73"/>
        <v/>
      </c>
      <c r="F220" s="38" t="str">
        <f t="shared" si="74"/>
        <v/>
      </c>
      <c r="G220" s="39" t="str">
        <f t="shared" si="54"/>
        <v>0</v>
      </c>
      <c r="H220" s="40" t="str">
        <f t="shared" si="55"/>
        <v/>
      </c>
    </row>
    <row r="221" spans="2:8" s="42" customFormat="1" ht="15" x14ac:dyDescent="0.2">
      <c r="B221" s="46" t="s">
        <v>58</v>
      </c>
      <c r="C221" s="37">
        <v>0</v>
      </c>
      <c r="D221" s="37">
        <v>0</v>
      </c>
      <c r="E221" s="38" t="str">
        <f t="shared" si="73"/>
        <v/>
      </c>
      <c r="F221" s="38" t="str">
        <f t="shared" si="74"/>
        <v/>
      </c>
      <c r="G221" s="39" t="str">
        <f t="shared" si="54"/>
        <v>0</v>
      </c>
      <c r="H221" s="40" t="str">
        <f t="shared" si="55"/>
        <v/>
      </c>
    </row>
    <row r="222" spans="2:8" s="42" customFormat="1" ht="15" x14ac:dyDescent="0.2">
      <c r="B222" s="46" t="s">
        <v>255</v>
      </c>
      <c r="C222" s="37">
        <v>0</v>
      </c>
      <c r="D222" s="37">
        <v>0</v>
      </c>
      <c r="E222" s="38" t="str">
        <f t="shared" si="73"/>
        <v/>
      </c>
      <c r="F222" s="38" t="str">
        <f t="shared" si="74"/>
        <v/>
      </c>
      <c r="G222" s="39" t="str">
        <f t="shared" si="54"/>
        <v>0</v>
      </c>
      <c r="H222" s="40" t="str">
        <f t="shared" si="55"/>
        <v/>
      </c>
    </row>
    <row r="223" spans="2:8" s="42" customFormat="1" ht="15" x14ac:dyDescent="0.2">
      <c r="B223" s="46" t="s">
        <v>488</v>
      </c>
      <c r="C223" s="37">
        <v>0</v>
      </c>
      <c r="D223" s="37">
        <v>0</v>
      </c>
      <c r="E223" s="38" t="str">
        <f t="shared" si="73"/>
        <v/>
      </c>
      <c r="F223" s="38" t="str">
        <f t="shared" si="74"/>
        <v/>
      </c>
      <c r="G223" s="39" t="str">
        <f t="shared" si="54"/>
        <v>0</v>
      </c>
      <c r="H223" s="40" t="str">
        <f t="shared" si="55"/>
        <v/>
      </c>
    </row>
    <row r="224" spans="2:8" s="42" customFormat="1" ht="15" x14ac:dyDescent="0.2">
      <c r="B224" s="46" t="s">
        <v>64</v>
      </c>
      <c r="C224" s="37">
        <v>4</v>
      </c>
      <c r="D224" s="37">
        <v>0</v>
      </c>
      <c r="E224" s="38">
        <f t="shared" si="73"/>
        <v>0.19047619047619047</v>
      </c>
      <c r="F224" s="38" t="str">
        <f t="shared" si="74"/>
        <v/>
      </c>
      <c r="G224" s="39" t="str">
        <f t="shared" si="54"/>
        <v>0</v>
      </c>
      <c r="H224" s="40">
        <f t="shared" si="55"/>
        <v>0</v>
      </c>
    </row>
    <row r="225" spans="1:8" s="42" customFormat="1" ht="15" x14ac:dyDescent="0.2">
      <c r="B225" s="46" t="s">
        <v>63</v>
      </c>
      <c r="C225" s="37">
        <v>0</v>
      </c>
      <c r="D225" s="37">
        <v>0</v>
      </c>
      <c r="E225" s="38" t="str">
        <f t="shared" si="73"/>
        <v/>
      </c>
      <c r="F225" s="38" t="str">
        <f t="shared" si="74"/>
        <v/>
      </c>
      <c r="G225" s="39" t="str">
        <f t="shared" si="54"/>
        <v>0</v>
      </c>
      <c r="H225" s="40" t="str">
        <f t="shared" si="55"/>
        <v/>
      </c>
    </row>
    <row r="226" spans="1:8" s="42" customFormat="1" ht="15" x14ac:dyDescent="0.2">
      <c r="B226" s="46" t="s">
        <v>489</v>
      </c>
      <c r="C226" s="37">
        <v>0</v>
      </c>
      <c r="D226" s="37">
        <v>0</v>
      </c>
      <c r="E226" s="38" t="str">
        <f t="shared" si="73"/>
        <v/>
      </c>
      <c r="F226" s="38" t="str">
        <f t="shared" si="74"/>
        <v/>
      </c>
      <c r="G226" s="39" t="str">
        <f t="shared" si="54"/>
        <v>0</v>
      </c>
      <c r="H226" s="40" t="str">
        <f t="shared" si="55"/>
        <v/>
      </c>
    </row>
    <row r="227" spans="1:8" s="42" customFormat="1" ht="15" x14ac:dyDescent="0.2">
      <c r="B227" s="46" t="s">
        <v>61</v>
      </c>
      <c r="C227" s="37">
        <v>0</v>
      </c>
      <c r="D227" s="37">
        <v>0</v>
      </c>
      <c r="E227" s="38" t="str">
        <f t="shared" si="73"/>
        <v/>
      </c>
      <c r="F227" s="38" t="str">
        <f t="shared" si="74"/>
        <v/>
      </c>
      <c r="G227" s="39" t="str">
        <f t="shared" si="54"/>
        <v>0</v>
      </c>
      <c r="H227" s="40" t="str">
        <f t="shared" si="55"/>
        <v/>
      </c>
    </row>
    <row r="228" spans="1:8" s="42" customFormat="1" ht="15" x14ac:dyDescent="0.2">
      <c r="B228" s="46" t="s">
        <v>60</v>
      </c>
      <c r="C228" s="37">
        <v>0</v>
      </c>
      <c r="D228" s="37">
        <v>0</v>
      </c>
      <c r="E228" s="38" t="str">
        <f t="shared" si="73"/>
        <v/>
      </c>
      <c r="F228" s="38" t="str">
        <f t="shared" si="74"/>
        <v/>
      </c>
      <c r="G228" s="39" t="str">
        <f t="shared" si="54"/>
        <v>0</v>
      </c>
      <c r="H228" s="40" t="str">
        <f t="shared" si="55"/>
        <v/>
      </c>
    </row>
    <row r="229" spans="1:8" s="42" customFormat="1" ht="15" x14ac:dyDescent="0.2">
      <c r="B229" s="46" t="s">
        <v>256</v>
      </c>
      <c r="C229" s="37">
        <v>0</v>
      </c>
      <c r="D229" s="37">
        <v>0</v>
      </c>
      <c r="E229" s="38" t="str">
        <f t="shared" si="73"/>
        <v/>
      </c>
      <c r="F229" s="38" t="str">
        <f t="shared" si="74"/>
        <v/>
      </c>
      <c r="G229" s="39" t="str">
        <f t="shared" si="54"/>
        <v>0</v>
      </c>
      <c r="H229" s="40" t="str">
        <f t="shared" si="55"/>
        <v/>
      </c>
    </row>
    <row r="230" spans="1:8" s="42" customFormat="1" ht="15" x14ac:dyDescent="0.2">
      <c r="B230" s="46" t="s">
        <v>62</v>
      </c>
      <c r="C230" s="37">
        <v>0</v>
      </c>
      <c r="D230" s="37">
        <v>0</v>
      </c>
      <c r="E230" s="38" t="str">
        <f t="shared" si="73"/>
        <v/>
      </c>
      <c r="F230" s="38" t="str">
        <f t="shared" si="74"/>
        <v/>
      </c>
      <c r="G230" s="39" t="str">
        <f t="shared" si="54"/>
        <v>0</v>
      </c>
      <c r="H230" s="40" t="str">
        <f t="shared" si="55"/>
        <v/>
      </c>
    </row>
    <row r="231" spans="1:8" s="42" customFormat="1" ht="15" x14ac:dyDescent="0.2">
      <c r="B231" s="46" t="s">
        <v>257</v>
      </c>
      <c r="C231" s="37">
        <v>0</v>
      </c>
      <c r="D231" s="37">
        <v>0</v>
      </c>
      <c r="E231" s="38" t="str">
        <f t="shared" si="73"/>
        <v/>
      </c>
      <c r="F231" s="38" t="str">
        <f t="shared" si="74"/>
        <v/>
      </c>
      <c r="G231" s="39" t="str">
        <f t="shared" si="54"/>
        <v>0</v>
      </c>
      <c r="H231" s="40" t="str">
        <f t="shared" si="55"/>
        <v/>
      </c>
    </row>
    <row r="232" spans="1:8" s="42" customFormat="1" ht="15" x14ac:dyDescent="0.2">
      <c r="B232" s="46" t="s">
        <v>490</v>
      </c>
      <c r="C232" s="37">
        <v>0</v>
      </c>
      <c r="D232" s="37">
        <v>0</v>
      </c>
      <c r="E232" s="38" t="str">
        <f t="shared" si="73"/>
        <v/>
      </c>
      <c r="F232" s="38" t="str">
        <f t="shared" si="74"/>
        <v/>
      </c>
      <c r="G232" s="39" t="str">
        <f t="shared" si="54"/>
        <v>0</v>
      </c>
      <c r="H232" s="40" t="str">
        <f t="shared" si="55"/>
        <v/>
      </c>
    </row>
    <row r="233" spans="1:8" s="42" customFormat="1" ht="15" x14ac:dyDescent="0.2">
      <c r="B233" s="46" t="s">
        <v>369</v>
      </c>
      <c r="C233" s="37">
        <v>0</v>
      </c>
      <c r="D233" s="37">
        <v>0</v>
      </c>
      <c r="E233" s="38" t="str">
        <f t="shared" ref="E233:E312" si="75">+IF(C233=0,"",C233/C$161)</f>
        <v/>
      </c>
      <c r="F233" s="38" t="str">
        <f t="shared" ref="F233:F312" si="76">+IF(D233=0,"",D233/D$161)</f>
        <v/>
      </c>
      <c r="G233" s="39" t="str">
        <f t="shared" ref="G233:G312" si="77">+IF(OR(AND(D233=0),(C233=0)),"0",((D233-C233)/C233))</f>
        <v>0</v>
      </c>
      <c r="H233" s="40" t="str">
        <f t="shared" ref="H233:H312" si="78">+IF(OR(AND(E233=""),(G233="")),"",E233*G233)</f>
        <v/>
      </c>
    </row>
    <row r="234" spans="1:8" s="42" customFormat="1" ht="15" x14ac:dyDescent="0.2">
      <c r="B234" s="46" t="s">
        <v>258</v>
      </c>
      <c r="C234" s="37">
        <v>0</v>
      </c>
      <c r="D234" s="37">
        <v>0</v>
      </c>
      <c r="E234" s="38" t="str">
        <f t="shared" si="75"/>
        <v/>
      </c>
      <c r="F234" s="38" t="str">
        <f t="shared" si="76"/>
        <v/>
      </c>
      <c r="G234" s="39" t="str">
        <f t="shared" si="77"/>
        <v>0</v>
      </c>
      <c r="H234" s="40" t="str">
        <f t="shared" si="78"/>
        <v/>
      </c>
    </row>
    <row r="235" spans="1:8" s="42" customFormat="1" ht="15" x14ac:dyDescent="0.2">
      <c r="B235" s="46" t="s">
        <v>259</v>
      </c>
      <c r="C235" s="37">
        <v>0</v>
      </c>
      <c r="D235" s="37">
        <v>0</v>
      </c>
      <c r="E235" s="38" t="str">
        <f t="shared" si="75"/>
        <v/>
      </c>
      <c r="F235" s="38" t="str">
        <f t="shared" si="76"/>
        <v/>
      </c>
      <c r="G235" s="39" t="str">
        <f t="shared" si="77"/>
        <v>0</v>
      </c>
      <c r="H235" s="40" t="str">
        <f t="shared" si="78"/>
        <v/>
      </c>
    </row>
    <row r="236" spans="1:8" s="42" customFormat="1" ht="15" x14ac:dyDescent="0.2">
      <c r="B236" s="46" t="s">
        <v>491</v>
      </c>
      <c r="C236" s="37">
        <v>0</v>
      </c>
      <c r="D236" s="37">
        <v>0</v>
      </c>
      <c r="E236" s="38" t="str">
        <f t="shared" si="75"/>
        <v/>
      </c>
      <c r="F236" s="38" t="str">
        <f t="shared" si="76"/>
        <v/>
      </c>
      <c r="G236" s="39" t="str">
        <f t="shared" si="77"/>
        <v>0</v>
      </c>
      <c r="H236" s="40" t="str">
        <f t="shared" si="78"/>
        <v/>
      </c>
    </row>
    <row r="237" spans="1:8" s="42" customFormat="1" ht="15" x14ac:dyDescent="0.2">
      <c r="B237" s="46" t="s">
        <v>260</v>
      </c>
      <c r="C237" s="37">
        <v>0</v>
      </c>
      <c r="D237" s="37">
        <v>0</v>
      </c>
      <c r="E237" s="38" t="str">
        <f t="shared" si="75"/>
        <v/>
      </c>
      <c r="F237" s="38" t="str">
        <f t="shared" si="76"/>
        <v/>
      </c>
      <c r="G237" s="39" t="str">
        <f t="shared" si="77"/>
        <v>0</v>
      </c>
      <c r="H237" s="40" t="str">
        <f t="shared" si="78"/>
        <v/>
      </c>
    </row>
    <row r="238" spans="1:8" s="42" customFormat="1" ht="15" x14ac:dyDescent="0.2">
      <c r="B238" s="46" t="s">
        <v>492</v>
      </c>
      <c r="C238" s="37">
        <v>0</v>
      </c>
      <c r="D238" s="37">
        <v>0</v>
      </c>
      <c r="E238" s="38" t="str">
        <f t="shared" si="75"/>
        <v/>
      </c>
      <c r="F238" s="38" t="str">
        <f t="shared" si="76"/>
        <v/>
      </c>
      <c r="G238" s="39" t="str">
        <f t="shared" si="77"/>
        <v>0</v>
      </c>
      <c r="H238" s="40" t="str">
        <f t="shared" si="78"/>
        <v/>
      </c>
    </row>
    <row r="239" spans="1:8" s="42" customFormat="1" ht="30" x14ac:dyDescent="0.2">
      <c r="B239" s="46" t="s">
        <v>493</v>
      </c>
      <c r="C239" s="37">
        <v>0</v>
      </c>
      <c r="D239" s="37">
        <v>0</v>
      </c>
      <c r="E239" s="38" t="str">
        <f t="shared" si="75"/>
        <v/>
      </c>
      <c r="F239" s="38" t="str">
        <f t="shared" si="76"/>
        <v/>
      </c>
      <c r="G239" s="39" t="str">
        <f t="shared" si="77"/>
        <v>0</v>
      </c>
      <c r="H239" s="40" t="str">
        <f t="shared" si="78"/>
        <v/>
      </c>
    </row>
    <row r="240" spans="1:8" s="42" customFormat="1" ht="15" x14ac:dyDescent="0.2">
      <c r="A240" s="45" t="s">
        <v>614</v>
      </c>
      <c r="B240" s="46" t="s">
        <v>459</v>
      </c>
      <c r="C240" s="37"/>
      <c r="D240" s="37">
        <v>0</v>
      </c>
      <c r="E240" s="38" t="str">
        <f t="shared" ref="E240:E241" si="79">+IF(C240=0,"",C240/C$161)</f>
        <v/>
      </c>
      <c r="F240" s="38" t="str">
        <f t="shared" ref="F240:F241" si="80">+IF(D240=0,"",D240/D$161)</f>
        <v/>
      </c>
      <c r="G240" s="39" t="str">
        <f t="shared" ref="G240:G241" si="81">+IF(OR(AND(D240=0),(C240=0)),"0",((D240-C240)/C240))</f>
        <v>0</v>
      </c>
      <c r="H240" s="40" t="str">
        <f t="shared" ref="H240:H241" si="82">+IF(OR(AND(E240=""),(G240="")),"",E240*G240)</f>
        <v/>
      </c>
    </row>
    <row r="241" spans="1:8" s="42" customFormat="1" ht="15" x14ac:dyDescent="0.2">
      <c r="A241" s="45" t="s">
        <v>614</v>
      </c>
      <c r="B241" s="46" t="s">
        <v>460</v>
      </c>
      <c r="C241" s="37"/>
      <c r="D241" s="37">
        <v>0</v>
      </c>
      <c r="E241" s="38" t="str">
        <f t="shared" si="79"/>
        <v/>
      </c>
      <c r="F241" s="38" t="str">
        <f t="shared" si="80"/>
        <v/>
      </c>
      <c r="G241" s="39" t="str">
        <f t="shared" si="81"/>
        <v>0</v>
      </c>
      <c r="H241" s="40" t="str">
        <f t="shared" si="82"/>
        <v/>
      </c>
    </row>
    <row r="242" spans="1:8" s="42" customFormat="1" ht="15" x14ac:dyDescent="0.2">
      <c r="B242" s="46" t="s">
        <v>494</v>
      </c>
      <c r="C242" s="37">
        <v>0</v>
      </c>
      <c r="D242" s="37">
        <v>0</v>
      </c>
      <c r="E242" s="38" t="str">
        <f t="shared" si="75"/>
        <v/>
      </c>
      <c r="F242" s="38" t="str">
        <f t="shared" si="76"/>
        <v/>
      </c>
      <c r="G242" s="39" t="str">
        <f t="shared" si="77"/>
        <v>0</v>
      </c>
      <c r="H242" s="40" t="str">
        <f t="shared" si="78"/>
        <v/>
      </c>
    </row>
    <row r="243" spans="1:8" s="42" customFormat="1" ht="15" x14ac:dyDescent="0.2">
      <c r="B243" s="46" t="s">
        <v>370</v>
      </c>
      <c r="C243" s="37">
        <v>0</v>
      </c>
      <c r="D243" s="37">
        <v>1</v>
      </c>
      <c r="E243" s="38" t="str">
        <f t="shared" si="75"/>
        <v/>
      </c>
      <c r="F243" s="38">
        <f t="shared" si="76"/>
        <v>0.2</v>
      </c>
      <c r="G243" s="39" t="str">
        <f t="shared" si="77"/>
        <v>0</v>
      </c>
      <c r="H243" s="40" t="str">
        <f t="shared" si="78"/>
        <v/>
      </c>
    </row>
    <row r="244" spans="1:8" s="42" customFormat="1" ht="15" x14ac:dyDescent="0.2">
      <c r="B244" s="46" t="s">
        <v>495</v>
      </c>
      <c r="C244" s="37">
        <v>0</v>
      </c>
      <c r="D244" s="37">
        <v>0</v>
      </c>
      <c r="E244" s="38" t="str">
        <f t="shared" si="75"/>
        <v/>
      </c>
      <c r="F244" s="38" t="str">
        <f t="shared" si="76"/>
        <v/>
      </c>
      <c r="G244" s="39" t="str">
        <f t="shared" si="77"/>
        <v>0</v>
      </c>
      <c r="H244" s="40" t="str">
        <f t="shared" si="78"/>
        <v/>
      </c>
    </row>
    <row r="245" spans="1:8" s="42" customFormat="1" ht="15" x14ac:dyDescent="0.2">
      <c r="B245" s="46" t="s">
        <v>261</v>
      </c>
      <c r="C245" s="37">
        <v>0</v>
      </c>
      <c r="D245" s="37"/>
      <c r="E245" s="38" t="str">
        <f t="shared" si="75"/>
        <v/>
      </c>
      <c r="F245" s="38" t="str">
        <f t="shared" si="76"/>
        <v/>
      </c>
      <c r="G245" s="39" t="str">
        <f t="shared" si="77"/>
        <v>0</v>
      </c>
      <c r="H245" s="40" t="str">
        <f t="shared" si="78"/>
        <v/>
      </c>
    </row>
    <row r="246" spans="1:8" s="42" customFormat="1" ht="15" x14ac:dyDescent="0.2">
      <c r="B246" s="46" t="s">
        <v>262</v>
      </c>
      <c r="C246" s="37">
        <v>0</v>
      </c>
      <c r="D246" s="37">
        <v>0</v>
      </c>
      <c r="E246" s="38" t="str">
        <f t="shared" si="75"/>
        <v/>
      </c>
      <c r="F246" s="38" t="str">
        <f t="shared" si="76"/>
        <v/>
      </c>
      <c r="G246" s="39" t="str">
        <f t="shared" si="77"/>
        <v>0</v>
      </c>
      <c r="H246" s="40" t="str">
        <f t="shared" si="78"/>
        <v/>
      </c>
    </row>
    <row r="247" spans="1:8" s="42" customFormat="1" ht="30" x14ac:dyDescent="0.2">
      <c r="B247" s="46" t="s">
        <v>496</v>
      </c>
      <c r="C247" s="37">
        <v>0</v>
      </c>
      <c r="D247" s="37">
        <v>0</v>
      </c>
      <c r="E247" s="38" t="str">
        <f t="shared" si="75"/>
        <v/>
      </c>
      <c r="F247" s="38" t="str">
        <f t="shared" si="76"/>
        <v/>
      </c>
      <c r="G247" s="39" t="str">
        <f t="shared" si="77"/>
        <v>0</v>
      </c>
      <c r="H247" s="40" t="str">
        <f t="shared" si="78"/>
        <v/>
      </c>
    </row>
    <row r="248" spans="1:8" s="42" customFormat="1" ht="15" x14ac:dyDescent="0.2">
      <c r="B248" s="46" t="s">
        <v>66</v>
      </c>
      <c r="C248" s="37">
        <v>1</v>
      </c>
      <c r="D248" s="37"/>
      <c r="E248" s="38">
        <f t="shared" si="75"/>
        <v>4.7619047619047616E-2</v>
      </c>
      <c r="F248" s="38" t="str">
        <f t="shared" si="76"/>
        <v/>
      </c>
      <c r="G248" s="39" t="str">
        <f t="shared" si="77"/>
        <v>0</v>
      </c>
      <c r="H248" s="40">
        <f t="shared" si="78"/>
        <v>0</v>
      </c>
    </row>
    <row r="249" spans="1:8" s="42" customFormat="1" ht="15" x14ac:dyDescent="0.2">
      <c r="B249" s="46" t="s">
        <v>497</v>
      </c>
      <c r="C249" s="37">
        <v>0</v>
      </c>
      <c r="D249" s="37">
        <v>0</v>
      </c>
      <c r="E249" s="38" t="str">
        <f t="shared" si="75"/>
        <v/>
      </c>
      <c r="F249" s="38" t="str">
        <f t="shared" si="76"/>
        <v/>
      </c>
      <c r="G249" s="39" t="str">
        <f t="shared" si="77"/>
        <v>0</v>
      </c>
      <c r="H249" s="40" t="str">
        <f t="shared" si="78"/>
        <v/>
      </c>
    </row>
    <row r="250" spans="1:8" s="42" customFormat="1" ht="15" x14ac:dyDescent="0.2">
      <c r="A250" s="45" t="s">
        <v>614</v>
      </c>
      <c r="B250" s="46" t="s">
        <v>579</v>
      </c>
      <c r="C250" s="37"/>
      <c r="D250" s="37">
        <v>0</v>
      </c>
      <c r="E250" s="38" t="str">
        <f t="shared" ref="E250:E251" si="83">+IF(C250=0,"",C250/C$161)</f>
        <v/>
      </c>
      <c r="F250" s="38" t="str">
        <f t="shared" ref="F250:F251" si="84">+IF(D250=0,"",D250/D$161)</f>
        <v/>
      </c>
      <c r="G250" s="39" t="str">
        <f t="shared" ref="G250:G251" si="85">+IF(OR(AND(D250=0),(C250=0)),"0",((D250-C250)/C250))</f>
        <v>0</v>
      </c>
      <c r="H250" s="40" t="str">
        <f t="shared" ref="H250:H251" si="86">+IF(OR(AND(E250=""),(G250="")),"",E250*G250)</f>
        <v/>
      </c>
    </row>
    <row r="251" spans="1:8" s="42" customFormat="1" ht="15" x14ac:dyDescent="0.2">
      <c r="A251" s="45" t="s">
        <v>614</v>
      </c>
      <c r="B251" s="46" t="s">
        <v>580</v>
      </c>
      <c r="C251" s="37"/>
      <c r="D251" s="37">
        <v>0</v>
      </c>
      <c r="E251" s="38" t="str">
        <f t="shared" si="83"/>
        <v/>
      </c>
      <c r="F251" s="38" t="str">
        <f t="shared" si="84"/>
        <v/>
      </c>
      <c r="G251" s="39" t="str">
        <f t="shared" si="85"/>
        <v>0</v>
      </c>
      <c r="H251" s="40" t="str">
        <f t="shared" si="86"/>
        <v/>
      </c>
    </row>
    <row r="252" spans="1:8" s="42" customFormat="1" ht="15" x14ac:dyDescent="0.2">
      <c r="B252" s="46" t="s">
        <v>65</v>
      </c>
      <c r="C252" s="37">
        <v>0</v>
      </c>
      <c r="D252" s="37">
        <v>0</v>
      </c>
      <c r="E252" s="38" t="str">
        <f t="shared" si="75"/>
        <v/>
      </c>
      <c r="F252" s="38" t="str">
        <f t="shared" si="76"/>
        <v/>
      </c>
      <c r="G252" s="39" t="str">
        <f t="shared" si="77"/>
        <v>0</v>
      </c>
      <c r="H252" s="40" t="str">
        <f t="shared" si="78"/>
        <v/>
      </c>
    </row>
    <row r="253" spans="1:8" s="42" customFormat="1" ht="15" x14ac:dyDescent="0.2">
      <c r="B253" s="46" t="s">
        <v>263</v>
      </c>
      <c r="C253" s="37">
        <v>3</v>
      </c>
      <c r="D253" s="37">
        <v>2</v>
      </c>
      <c r="E253" s="38">
        <f t="shared" si="75"/>
        <v>0.14285714285714285</v>
      </c>
      <c r="F253" s="38">
        <f t="shared" si="76"/>
        <v>0.4</v>
      </c>
      <c r="G253" s="39">
        <f t="shared" si="77"/>
        <v>-0.33333333333333331</v>
      </c>
      <c r="H253" s="40">
        <f t="shared" si="78"/>
        <v>-4.7619047619047616E-2</v>
      </c>
    </row>
    <row r="254" spans="1:8" s="42" customFormat="1" ht="15" x14ac:dyDescent="0.2">
      <c r="B254" s="46" t="s">
        <v>264</v>
      </c>
      <c r="C254" s="37">
        <v>0</v>
      </c>
      <c r="D254" s="37">
        <v>0</v>
      </c>
      <c r="E254" s="38" t="str">
        <f t="shared" si="75"/>
        <v/>
      </c>
      <c r="F254" s="38" t="str">
        <f t="shared" si="76"/>
        <v/>
      </c>
      <c r="G254" s="39" t="str">
        <f t="shared" si="77"/>
        <v>0</v>
      </c>
      <c r="H254" s="40" t="str">
        <f t="shared" si="78"/>
        <v/>
      </c>
    </row>
    <row r="255" spans="1:8" s="42" customFormat="1" ht="15" x14ac:dyDescent="0.2">
      <c r="A255" s="45" t="s">
        <v>614</v>
      </c>
      <c r="B255" s="46" t="s">
        <v>581</v>
      </c>
      <c r="C255" s="37"/>
      <c r="D255" s="37">
        <v>0</v>
      </c>
      <c r="E255" s="38" t="str">
        <f t="shared" ref="E255:E260" si="87">+IF(C255=0,"",C255/C$161)</f>
        <v/>
      </c>
      <c r="F255" s="38" t="str">
        <f t="shared" ref="F255:F260" si="88">+IF(D255=0,"",D255/D$161)</f>
        <v/>
      </c>
      <c r="G255" s="39" t="str">
        <f t="shared" ref="G255:G260" si="89">+IF(OR(AND(D255=0),(C255=0)),"0",((D255-C255)/C255))</f>
        <v>0</v>
      </c>
      <c r="H255" s="40" t="str">
        <f t="shared" ref="H255:H260" si="90">+IF(OR(AND(E255=""),(G255="")),"",E255*G255)</f>
        <v/>
      </c>
    </row>
    <row r="256" spans="1:8" s="42" customFormat="1" ht="15" x14ac:dyDescent="0.2">
      <c r="A256" s="45" t="s">
        <v>614</v>
      </c>
      <c r="B256" s="46" t="s">
        <v>582</v>
      </c>
      <c r="C256" s="37"/>
      <c r="D256" s="37">
        <v>0</v>
      </c>
      <c r="E256" s="38" t="str">
        <f t="shared" si="87"/>
        <v/>
      </c>
      <c r="F256" s="38" t="str">
        <f t="shared" si="88"/>
        <v/>
      </c>
      <c r="G256" s="39" t="str">
        <f t="shared" si="89"/>
        <v>0</v>
      </c>
      <c r="H256" s="40" t="str">
        <f t="shared" si="90"/>
        <v/>
      </c>
    </row>
    <row r="257" spans="1:8" s="42" customFormat="1" ht="15" x14ac:dyDescent="0.2">
      <c r="A257" s="45" t="s">
        <v>614</v>
      </c>
      <c r="B257" s="46" t="s">
        <v>583</v>
      </c>
      <c r="C257" s="37"/>
      <c r="D257" s="37">
        <v>0</v>
      </c>
      <c r="E257" s="38" t="str">
        <f t="shared" si="87"/>
        <v/>
      </c>
      <c r="F257" s="38" t="str">
        <f t="shared" si="88"/>
        <v/>
      </c>
      <c r="G257" s="39" t="str">
        <f t="shared" si="89"/>
        <v>0</v>
      </c>
      <c r="H257" s="40" t="str">
        <f t="shared" si="90"/>
        <v/>
      </c>
    </row>
    <row r="258" spans="1:8" s="42" customFormat="1" ht="15" x14ac:dyDescent="0.2">
      <c r="A258" s="45" t="s">
        <v>614</v>
      </c>
      <c r="B258" s="46" t="s">
        <v>584</v>
      </c>
      <c r="C258" s="37"/>
      <c r="D258" s="37">
        <v>0</v>
      </c>
      <c r="E258" s="38" t="str">
        <f t="shared" si="87"/>
        <v/>
      </c>
      <c r="F258" s="38" t="str">
        <f t="shared" si="88"/>
        <v/>
      </c>
      <c r="G258" s="39" t="str">
        <f t="shared" si="89"/>
        <v>0</v>
      </c>
      <c r="H258" s="40" t="str">
        <f t="shared" si="90"/>
        <v/>
      </c>
    </row>
    <row r="259" spans="1:8" s="42" customFormat="1" ht="15" x14ac:dyDescent="0.2">
      <c r="A259" s="45" t="s">
        <v>614</v>
      </c>
      <c r="B259" s="46" t="s">
        <v>585</v>
      </c>
      <c r="C259" s="37"/>
      <c r="D259" s="37">
        <v>0</v>
      </c>
      <c r="E259" s="38" t="str">
        <f t="shared" si="87"/>
        <v/>
      </c>
      <c r="F259" s="38" t="str">
        <f t="shared" si="88"/>
        <v/>
      </c>
      <c r="G259" s="39" t="str">
        <f t="shared" si="89"/>
        <v>0</v>
      </c>
      <c r="H259" s="40" t="str">
        <f t="shared" si="90"/>
        <v/>
      </c>
    </row>
    <row r="260" spans="1:8" s="42" customFormat="1" ht="15" x14ac:dyDescent="0.2">
      <c r="A260" s="45" t="s">
        <v>614</v>
      </c>
      <c r="B260" s="46" t="s">
        <v>586</v>
      </c>
      <c r="C260" s="37"/>
      <c r="D260" s="37">
        <v>0</v>
      </c>
      <c r="E260" s="38" t="str">
        <f t="shared" si="87"/>
        <v/>
      </c>
      <c r="F260" s="38" t="str">
        <f t="shared" si="88"/>
        <v/>
      </c>
      <c r="G260" s="39" t="str">
        <f t="shared" si="89"/>
        <v>0</v>
      </c>
      <c r="H260" s="40" t="str">
        <f t="shared" si="90"/>
        <v/>
      </c>
    </row>
    <row r="261" spans="1:8" s="42" customFormat="1" ht="15" x14ac:dyDescent="0.2">
      <c r="B261" s="46" t="s">
        <v>69</v>
      </c>
      <c r="C261" s="37">
        <v>0</v>
      </c>
      <c r="D261" s="37">
        <v>0</v>
      </c>
      <c r="E261" s="38" t="str">
        <f t="shared" si="75"/>
        <v/>
      </c>
      <c r="F261" s="38" t="str">
        <f t="shared" si="76"/>
        <v/>
      </c>
      <c r="G261" s="39" t="str">
        <f t="shared" si="77"/>
        <v>0</v>
      </c>
      <c r="H261" s="40" t="str">
        <f t="shared" si="78"/>
        <v/>
      </c>
    </row>
    <row r="262" spans="1:8" s="42" customFormat="1" ht="15" x14ac:dyDescent="0.2">
      <c r="B262" s="46" t="s">
        <v>74</v>
      </c>
      <c r="C262" s="37">
        <v>0</v>
      </c>
      <c r="D262" s="37">
        <v>0</v>
      </c>
      <c r="E262" s="38" t="str">
        <f t="shared" si="75"/>
        <v/>
      </c>
      <c r="F262" s="38" t="str">
        <f t="shared" si="76"/>
        <v/>
      </c>
      <c r="G262" s="39" t="str">
        <f t="shared" si="77"/>
        <v>0</v>
      </c>
      <c r="H262" s="40" t="str">
        <f t="shared" si="78"/>
        <v/>
      </c>
    </row>
    <row r="263" spans="1:8" s="42" customFormat="1" ht="15" x14ac:dyDescent="0.2">
      <c r="B263" s="46" t="s">
        <v>70</v>
      </c>
      <c r="C263" s="37">
        <v>0</v>
      </c>
      <c r="D263" s="37">
        <v>0</v>
      </c>
      <c r="E263" s="38" t="str">
        <f t="shared" si="75"/>
        <v/>
      </c>
      <c r="F263" s="38" t="str">
        <f t="shared" si="76"/>
        <v/>
      </c>
      <c r="G263" s="39" t="str">
        <f t="shared" si="77"/>
        <v>0</v>
      </c>
      <c r="H263" s="40" t="str">
        <f t="shared" si="78"/>
        <v/>
      </c>
    </row>
    <row r="264" spans="1:8" s="42" customFormat="1" ht="15" x14ac:dyDescent="0.2">
      <c r="B264" s="46" t="s">
        <v>265</v>
      </c>
      <c r="C264" s="37">
        <v>0</v>
      </c>
      <c r="D264" s="37">
        <v>0</v>
      </c>
      <c r="E264" s="38" t="str">
        <f t="shared" si="75"/>
        <v/>
      </c>
      <c r="F264" s="38" t="str">
        <f t="shared" si="76"/>
        <v/>
      </c>
      <c r="G264" s="39" t="str">
        <f t="shared" si="77"/>
        <v>0</v>
      </c>
      <c r="H264" s="40" t="str">
        <f t="shared" si="78"/>
        <v/>
      </c>
    </row>
    <row r="265" spans="1:8" s="42" customFormat="1" ht="15" x14ac:dyDescent="0.2">
      <c r="B265" s="46" t="s">
        <v>67</v>
      </c>
      <c r="C265" s="37">
        <v>0</v>
      </c>
      <c r="D265" s="37">
        <v>0</v>
      </c>
      <c r="E265" s="38" t="str">
        <f t="shared" si="75"/>
        <v/>
      </c>
      <c r="F265" s="38" t="str">
        <f t="shared" si="76"/>
        <v/>
      </c>
      <c r="G265" s="39" t="str">
        <f t="shared" si="77"/>
        <v>0</v>
      </c>
      <c r="H265" s="40" t="str">
        <f t="shared" si="78"/>
        <v/>
      </c>
    </row>
    <row r="266" spans="1:8" s="42" customFormat="1" ht="15" x14ac:dyDescent="0.2">
      <c r="A266" s="45" t="s">
        <v>614</v>
      </c>
      <c r="B266" s="46" t="s">
        <v>587</v>
      </c>
      <c r="C266" s="37"/>
      <c r="D266" s="37">
        <v>0</v>
      </c>
      <c r="E266" s="38" t="str">
        <f t="shared" ref="E266" si="91">+IF(C266=0,"",C266/C$161)</f>
        <v/>
      </c>
      <c r="F266" s="38" t="str">
        <f t="shared" ref="F266" si="92">+IF(D266=0,"",D266/D$161)</f>
        <v/>
      </c>
      <c r="G266" s="39" t="str">
        <f t="shared" ref="G266" si="93">+IF(OR(AND(D266=0),(C266=0)),"0",((D266-C266)/C266))</f>
        <v>0</v>
      </c>
      <c r="H266" s="40" t="str">
        <f t="shared" ref="H266" si="94">+IF(OR(AND(E266=""),(G266="")),"",E266*G266)</f>
        <v/>
      </c>
    </row>
    <row r="267" spans="1:8" s="42" customFormat="1" ht="15" x14ac:dyDescent="0.2">
      <c r="B267" s="46" t="s">
        <v>72</v>
      </c>
      <c r="C267" s="37">
        <v>0</v>
      </c>
      <c r="D267" s="37">
        <v>0</v>
      </c>
      <c r="E267" s="38" t="str">
        <f t="shared" si="75"/>
        <v/>
      </c>
      <c r="F267" s="38" t="str">
        <f t="shared" si="76"/>
        <v/>
      </c>
      <c r="G267" s="39" t="str">
        <f t="shared" si="77"/>
        <v>0</v>
      </c>
      <c r="H267" s="40" t="str">
        <f t="shared" si="78"/>
        <v/>
      </c>
    </row>
    <row r="268" spans="1:8" s="42" customFormat="1" ht="15" x14ac:dyDescent="0.2">
      <c r="B268" s="46" t="s">
        <v>498</v>
      </c>
      <c r="C268" s="37">
        <v>0</v>
      </c>
      <c r="D268" s="37">
        <v>0</v>
      </c>
      <c r="E268" s="38" t="str">
        <f t="shared" si="75"/>
        <v/>
      </c>
      <c r="F268" s="38" t="str">
        <f t="shared" si="76"/>
        <v/>
      </c>
      <c r="G268" s="39" t="str">
        <f t="shared" si="77"/>
        <v>0</v>
      </c>
      <c r="H268" s="40" t="str">
        <f t="shared" si="78"/>
        <v/>
      </c>
    </row>
    <row r="269" spans="1:8" s="42" customFormat="1" ht="15" x14ac:dyDescent="0.2">
      <c r="B269" s="46" t="s">
        <v>68</v>
      </c>
      <c r="C269" s="37">
        <v>0</v>
      </c>
      <c r="D269" s="37">
        <v>0</v>
      </c>
      <c r="E269" s="38" t="str">
        <f t="shared" si="75"/>
        <v/>
      </c>
      <c r="F269" s="38" t="str">
        <f t="shared" si="76"/>
        <v/>
      </c>
      <c r="G269" s="39" t="str">
        <f t="shared" si="77"/>
        <v>0</v>
      </c>
      <c r="H269" s="40" t="str">
        <f t="shared" si="78"/>
        <v/>
      </c>
    </row>
    <row r="270" spans="1:8" s="42" customFormat="1" ht="15" x14ac:dyDescent="0.2">
      <c r="B270" s="46" t="s">
        <v>73</v>
      </c>
      <c r="C270" s="37">
        <v>0</v>
      </c>
      <c r="D270" s="37">
        <v>0</v>
      </c>
      <c r="E270" s="38" t="str">
        <f t="shared" si="75"/>
        <v/>
      </c>
      <c r="F270" s="38" t="str">
        <f t="shared" si="76"/>
        <v/>
      </c>
      <c r="G270" s="39" t="str">
        <f t="shared" si="77"/>
        <v>0</v>
      </c>
      <c r="H270" s="40" t="str">
        <f t="shared" si="78"/>
        <v/>
      </c>
    </row>
    <row r="271" spans="1:8" s="42" customFormat="1" ht="15" x14ac:dyDescent="0.2">
      <c r="B271" s="46" t="s">
        <v>266</v>
      </c>
      <c r="C271" s="37">
        <v>0</v>
      </c>
      <c r="D271" s="37">
        <v>0</v>
      </c>
      <c r="E271" s="38" t="str">
        <f t="shared" si="75"/>
        <v/>
      </c>
      <c r="F271" s="38" t="str">
        <f t="shared" si="76"/>
        <v/>
      </c>
      <c r="G271" s="39" t="str">
        <f t="shared" si="77"/>
        <v>0</v>
      </c>
      <c r="H271" s="40" t="str">
        <f t="shared" si="78"/>
        <v/>
      </c>
    </row>
    <row r="272" spans="1:8" s="42" customFormat="1" ht="15" x14ac:dyDescent="0.2">
      <c r="B272" s="46" t="s">
        <v>499</v>
      </c>
      <c r="C272" s="37">
        <v>0</v>
      </c>
      <c r="D272" s="37">
        <v>0</v>
      </c>
      <c r="E272" s="38" t="str">
        <f t="shared" si="75"/>
        <v/>
      </c>
      <c r="F272" s="38" t="str">
        <f t="shared" si="76"/>
        <v/>
      </c>
      <c r="G272" s="39" t="str">
        <f t="shared" si="77"/>
        <v>0</v>
      </c>
      <c r="H272" s="40" t="str">
        <f t="shared" si="78"/>
        <v/>
      </c>
    </row>
    <row r="273" spans="1:8" s="42" customFormat="1" ht="15" x14ac:dyDescent="0.2">
      <c r="B273" s="46" t="s">
        <v>75</v>
      </c>
      <c r="C273" s="37">
        <v>1</v>
      </c>
      <c r="D273" s="37">
        <v>0</v>
      </c>
      <c r="E273" s="38">
        <f t="shared" si="75"/>
        <v>4.7619047619047616E-2</v>
      </c>
      <c r="F273" s="38" t="str">
        <f t="shared" si="76"/>
        <v/>
      </c>
      <c r="G273" s="39" t="str">
        <f t="shared" si="77"/>
        <v>0</v>
      </c>
      <c r="H273" s="40">
        <f t="shared" si="78"/>
        <v>0</v>
      </c>
    </row>
    <row r="274" spans="1:8" s="42" customFormat="1" ht="15" x14ac:dyDescent="0.2">
      <c r="A274" s="45" t="s">
        <v>614</v>
      </c>
      <c r="B274" s="46" t="s">
        <v>588</v>
      </c>
      <c r="C274" s="37"/>
      <c r="D274" s="37">
        <v>0</v>
      </c>
      <c r="E274" s="38" t="str">
        <f t="shared" ref="E274:E275" si="95">+IF(C274=0,"",C274/C$161)</f>
        <v/>
      </c>
      <c r="F274" s="38" t="str">
        <f t="shared" ref="F274:F275" si="96">+IF(D274=0,"",D274/D$161)</f>
        <v/>
      </c>
      <c r="G274" s="39" t="str">
        <f t="shared" ref="G274:G275" si="97">+IF(OR(AND(D274=0),(C274=0)),"0",((D274-C274)/C274))</f>
        <v>0</v>
      </c>
      <c r="H274" s="40" t="str">
        <f t="shared" ref="H274:H275" si="98">+IF(OR(AND(E274=""),(G274="")),"",E274*G274)</f>
        <v/>
      </c>
    </row>
    <row r="275" spans="1:8" s="42" customFormat="1" ht="15" x14ac:dyDescent="0.2">
      <c r="A275" s="45" t="s">
        <v>614</v>
      </c>
      <c r="B275" s="46" t="s">
        <v>589</v>
      </c>
      <c r="C275" s="37"/>
      <c r="D275" s="37">
        <v>0</v>
      </c>
      <c r="E275" s="38" t="str">
        <f t="shared" si="95"/>
        <v/>
      </c>
      <c r="F275" s="38" t="str">
        <f t="shared" si="96"/>
        <v/>
      </c>
      <c r="G275" s="39" t="str">
        <f t="shared" si="97"/>
        <v>0</v>
      </c>
      <c r="H275" s="40" t="str">
        <f t="shared" si="98"/>
        <v/>
      </c>
    </row>
    <row r="276" spans="1:8" s="42" customFormat="1" ht="15" x14ac:dyDescent="0.2">
      <c r="B276" s="46" t="s">
        <v>76</v>
      </c>
      <c r="C276" s="37">
        <v>0</v>
      </c>
      <c r="D276" s="37">
        <v>0</v>
      </c>
      <c r="E276" s="38" t="str">
        <f t="shared" si="75"/>
        <v/>
      </c>
      <c r="F276" s="38" t="str">
        <f t="shared" si="76"/>
        <v/>
      </c>
      <c r="G276" s="39" t="str">
        <f t="shared" si="77"/>
        <v>0</v>
      </c>
      <c r="H276" s="40" t="str">
        <f t="shared" si="78"/>
        <v/>
      </c>
    </row>
    <row r="277" spans="1:8" s="42" customFormat="1" ht="15" x14ac:dyDescent="0.2">
      <c r="B277" s="46" t="s">
        <v>71</v>
      </c>
      <c r="C277" s="37">
        <v>0</v>
      </c>
      <c r="D277" s="37">
        <v>0</v>
      </c>
      <c r="E277" s="38" t="str">
        <f t="shared" si="75"/>
        <v/>
      </c>
      <c r="F277" s="38" t="str">
        <f t="shared" si="76"/>
        <v/>
      </c>
      <c r="G277" s="39" t="str">
        <f t="shared" si="77"/>
        <v>0</v>
      </c>
      <c r="H277" s="40" t="str">
        <f t="shared" si="78"/>
        <v/>
      </c>
    </row>
    <row r="278" spans="1:8" s="42" customFormat="1" ht="15" x14ac:dyDescent="0.2">
      <c r="A278" s="45" t="s">
        <v>614</v>
      </c>
      <c r="B278" s="46" t="s">
        <v>590</v>
      </c>
      <c r="C278" s="37"/>
      <c r="D278" s="37">
        <v>0</v>
      </c>
      <c r="E278" s="38" t="str">
        <f t="shared" ref="E278:E280" si="99">+IF(C278=0,"",C278/C$161)</f>
        <v/>
      </c>
      <c r="F278" s="38" t="str">
        <f t="shared" ref="F278:F280" si="100">+IF(D278=0,"",D278/D$161)</f>
        <v/>
      </c>
      <c r="G278" s="39" t="str">
        <f t="shared" ref="G278:G280" si="101">+IF(OR(AND(D278=0),(C278=0)),"0",((D278-C278)/C278))</f>
        <v>0</v>
      </c>
      <c r="H278" s="40" t="str">
        <f t="shared" ref="H278:H280" si="102">+IF(OR(AND(E278=""),(G278="")),"",E278*G278)</f>
        <v/>
      </c>
    </row>
    <row r="279" spans="1:8" s="42" customFormat="1" ht="15" x14ac:dyDescent="0.2">
      <c r="A279" s="45" t="s">
        <v>614</v>
      </c>
      <c r="B279" s="46" t="s">
        <v>591</v>
      </c>
      <c r="C279" s="37"/>
      <c r="D279" s="37">
        <v>0</v>
      </c>
      <c r="E279" s="38" t="str">
        <f t="shared" si="99"/>
        <v/>
      </c>
      <c r="F279" s="38" t="str">
        <f t="shared" si="100"/>
        <v/>
      </c>
      <c r="G279" s="39" t="str">
        <f t="shared" si="101"/>
        <v>0</v>
      </c>
      <c r="H279" s="40" t="str">
        <f t="shared" si="102"/>
        <v/>
      </c>
    </row>
    <row r="280" spans="1:8" s="42" customFormat="1" ht="15" x14ac:dyDescent="0.2">
      <c r="A280" s="45" t="s">
        <v>614</v>
      </c>
      <c r="B280" s="46" t="s">
        <v>592</v>
      </c>
      <c r="C280" s="37"/>
      <c r="D280" s="37">
        <v>0</v>
      </c>
      <c r="E280" s="38" t="str">
        <f t="shared" si="99"/>
        <v/>
      </c>
      <c r="F280" s="38" t="str">
        <f t="shared" si="100"/>
        <v/>
      </c>
      <c r="G280" s="39" t="str">
        <f t="shared" si="101"/>
        <v>0</v>
      </c>
      <c r="H280" s="40" t="str">
        <f t="shared" si="102"/>
        <v/>
      </c>
    </row>
    <row r="281" spans="1:8" s="42" customFormat="1" ht="15" x14ac:dyDescent="0.2">
      <c r="B281" s="46" t="s">
        <v>500</v>
      </c>
      <c r="C281" s="37">
        <v>0</v>
      </c>
      <c r="D281" s="37">
        <v>0</v>
      </c>
      <c r="E281" s="38" t="str">
        <f t="shared" si="75"/>
        <v/>
      </c>
      <c r="F281" s="38" t="str">
        <f t="shared" si="76"/>
        <v/>
      </c>
      <c r="G281" s="39" t="str">
        <f t="shared" si="77"/>
        <v>0</v>
      </c>
      <c r="H281" s="40" t="str">
        <f t="shared" si="78"/>
        <v/>
      </c>
    </row>
    <row r="282" spans="1:8" s="42" customFormat="1" ht="15" x14ac:dyDescent="0.2">
      <c r="B282" s="46" t="s">
        <v>501</v>
      </c>
      <c r="C282" s="37">
        <v>0</v>
      </c>
      <c r="D282" s="37">
        <v>0</v>
      </c>
      <c r="E282" s="38" t="str">
        <f t="shared" si="75"/>
        <v/>
      </c>
      <c r="F282" s="38" t="str">
        <f t="shared" si="76"/>
        <v/>
      </c>
      <c r="G282" s="39" t="str">
        <f t="shared" si="77"/>
        <v>0</v>
      </c>
      <c r="H282" s="40" t="str">
        <f t="shared" si="78"/>
        <v/>
      </c>
    </row>
    <row r="283" spans="1:8" s="42" customFormat="1" ht="30" x14ac:dyDescent="0.2">
      <c r="A283" s="45" t="s">
        <v>614</v>
      </c>
      <c r="B283" s="46" t="s">
        <v>600</v>
      </c>
      <c r="C283" s="37"/>
      <c r="D283" s="37">
        <v>0</v>
      </c>
      <c r="E283" s="38" t="str">
        <f t="shared" ref="E283" si="103">+IF(C283=0,"",C283/C$161)</f>
        <v/>
      </c>
      <c r="F283" s="38" t="str">
        <f t="shared" ref="F283" si="104">+IF(D283=0,"",D283/D$161)</f>
        <v/>
      </c>
      <c r="G283" s="39" t="str">
        <f t="shared" ref="G283" si="105">+IF(OR(AND(D283=0),(C283=0)),"0",((D283-C283)/C283))</f>
        <v>0</v>
      </c>
      <c r="H283" s="40" t="str">
        <f t="shared" ref="H283" si="106">+IF(OR(AND(E283=""),(G283="")),"",E283*G283)</f>
        <v/>
      </c>
    </row>
    <row r="284" spans="1:8" s="42" customFormat="1" ht="15" x14ac:dyDescent="0.2">
      <c r="B284" s="46" t="s">
        <v>502</v>
      </c>
      <c r="C284" s="37">
        <v>0</v>
      </c>
      <c r="D284" s="37">
        <v>0</v>
      </c>
      <c r="E284" s="38" t="str">
        <f t="shared" si="75"/>
        <v/>
      </c>
      <c r="F284" s="38" t="str">
        <f t="shared" si="76"/>
        <v/>
      </c>
      <c r="G284" s="39" t="str">
        <f t="shared" si="77"/>
        <v>0</v>
      </c>
      <c r="H284" s="40" t="str">
        <f t="shared" si="78"/>
        <v/>
      </c>
    </row>
    <row r="285" spans="1:8" s="42" customFormat="1" ht="15" x14ac:dyDescent="0.2">
      <c r="B285" s="46" t="s">
        <v>503</v>
      </c>
      <c r="C285" s="37">
        <v>0</v>
      </c>
      <c r="D285" s="37">
        <v>0</v>
      </c>
      <c r="E285" s="38" t="str">
        <f t="shared" si="75"/>
        <v/>
      </c>
      <c r="F285" s="38" t="str">
        <f t="shared" si="76"/>
        <v/>
      </c>
      <c r="G285" s="39" t="str">
        <f t="shared" si="77"/>
        <v>0</v>
      </c>
      <c r="H285" s="40" t="str">
        <f t="shared" si="78"/>
        <v/>
      </c>
    </row>
    <row r="286" spans="1:8" s="42" customFormat="1" ht="15" x14ac:dyDescent="0.2">
      <c r="B286" s="46" t="s">
        <v>504</v>
      </c>
      <c r="C286" s="37">
        <v>0</v>
      </c>
      <c r="D286" s="37">
        <v>0</v>
      </c>
      <c r="E286" s="38" t="str">
        <f t="shared" si="75"/>
        <v/>
      </c>
      <c r="F286" s="38" t="str">
        <f t="shared" si="76"/>
        <v/>
      </c>
      <c r="G286" s="39" t="str">
        <f t="shared" si="77"/>
        <v>0</v>
      </c>
      <c r="H286" s="40" t="str">
        <f t="shared" si="78"/>
        <v/>
      </c>
    </row>
    <row r="287" spans="1:8" s="42" customFormat="1" ht="15" x14ac:dyDescent="0.2">
      <c r="B287" s="46" t="s">
        <v>77</v>
      </c>
      <c r="C287" s="37">
        <v>0</v>
      </c>
      <c r="D287" s="37">
        <v>0</v>
      </c>
      <c r="E287" s="38" t="str">
        <f t="shared" si="75"/>
        <v/>
      </c>
      <c r="F287" s="38" t="str">
        <f t="shared" si="76"/>
        <v/>
      </c>
      <c r="G287" s="39" t="str">
        <f t="shared" si="77"/>
        <v>0</v>
      </c>
      <c r="H287" s="40" t="str">
        <f t="shared" si="78"/>
        <v/>
      </c>
    </row>
    <row r="288" spans="1:8" s="42" customFormat="1" ht="15" x14ac:dyDescent="0.2">
      <c r="B288" s="46" t="s">
        <v>267</v>
      </c>
      <c r="C288" s="37">
        <v>0</v>
      </c>
      <c r="D288" s="37">
        <v>0</v>
      </c>
      <c r="E288" s="38" t="str">
        <f t="shared" si="75"/>
        <v/>
      </c>
      <c r="F288" s="38" t="str">
        <f t="shared" si="76"/>
        <v/>
      </c>
      <c r="G288" s="39" t="str">
        <f t="shared" si="77"/>
        <v>0</v>
      </c>
      <c r="H288" s="40" t="str">
        <f t="shared" si="78"/>
        <v/>
      </c>
    </row>
    <row r="289" spans="2:8" s="42" customFormat="1" ht="30" x14ac:dyDescent="0.2">
      <c r="B289" s="46" t="s">
        <v>268</v>
      </c>
      <c r="C289" s="37">
        <v>0</v>
      </c>
      <c r="D289" s="37">
        <v>0</v>
      </c>
      <c r="E289" s="38" t="str">
        <f t="shared" si="75"/>
        <v/>
      </c>
      <c r="F289" s="38" t="str">
        <f t="shared" si="76"/>
        <v/>
      </c>
      <c r="G289" s="39" t="str">
        <f t="shared" si="77"/>
        <v>0</v>
      </c>
      <c r="H289" s="40" t="str">
        <f t="shared" si="78"/>
        <v/>
      </c>
    </row>
    <row r="290" spans="2:8" s="42" customFormat="1" ht="15" x14ac:dyDescent="0.2">
      <c r="B290" s="46" t="s">
        <v>269</v>
      </c>
      <c r="C290" s="37">
        <v>0</v>
      </c>
      <c r="D290" s="37"/>
      <c r="E290" s="38" t="str">
        <f t="shared" si="75"/>
        <v/>
      </c>
      <c r="F290" s="38" t="str">
        <f t="shared" si="76"/>
        <v/>
      </c>
      <c r="G290" s="39" t="str">
        <f t="shared" si="77"/>
        <v>0</v>
      </c>
      <c r="H290" s="40" t="str">
        <f t="shared" si="78"/>
        <v/>
      </c>
    </row>
    <row r="291" spans="2:8" s="42" customFormat="1" ht="15" x14ac:dyDescent="0.2">
      <c r="B291" s="46" t="s">
        <v>78</v>
      </c>
      <c r="C291" s="37">
        <v>0</v>
      </c>
      <c r="D291" s="37">
        <v>0</v>
      </c>
      <c r="E291" s="38" t="str">
        <f t="shared" si="75"/>
        <v/>
      </c>
      <c r="F291" s="38" t="str">
        <f t="shared" si="76"/>
        <v/>
      </c>
      <c r="G291" s="39" t="str">
        <f t="shared" si="77"/>
        <v>0</v>
      </c>
      <c r="H291" s="40" t="str">
        <f t="shared" si="78"/>
        <v/>
      </c>
    </row>
    <row r="292" spans="2:8" s="42" customFormat="1" ht="30" x14ac:dyDescent="0.2">
      <c r="B292" s="46" t="s">
        <v>505</v>
      </c>
      <c r="C292" s="37">
        <v>0</v>
      </c>
      <c r="D292" s="37">
        <v>0</v>
      </c>
      <c r="E292" s="38" t="str">
        <f t="shared" si="75"/>
        <v/>
      </c>
      <c r="F292" s="38" t="str">
        <f t="shared" si="76"/>
        <v/>
      </c>
      <c r="G292" s="39" t="str">
        <f t="shared" si="77"/>
        <v>0</v>
      </c>
      <c r="H292" s="40" t="str">
        <f t="shared" si="78"/>
        <v/>
      </c>
    </row>
    <row r="293" spans="2:8" s="42" customFormat="1" ht="30" x14ac:dyDescent="0.2">
      <c r="B293" s="46" t="s">
        <v>506</v>
      </c>
      <c r="C293" s="37">
        <v>0</v>
      </c>
      <c r="D293" s="37">
        <v>0</v>
      </c>
      <c r="E293" s="38" t="str">
        <f t="shared" si="75"/>
        <v/>
      </c>
      <c r="F293" s="38" t="str">
        <f t="shared" si="76"/>
        <v/>
      </c>
      <c r="G293" s="39" t="str">
        <f t="shared" si="77"/>
        <v>0</v>
      </c>
      <c r="H293" s="40" t="str">
        <f t="shared" si="78"/>
        <v/>
      </c>
    </row>
    <row r="294" spans="2:8" s="42" customFormat="1" ht="15" x14ac:dyDescent="0.2">
      <c r="B294" s="46" t="s">
        <v>507</v>
      </c>
      <c r="C294" s="37">
        <v>0</v>
      </c>
      <c r="D294" s="37">
        <v>0</v>
      </c>
      <c r="E294" s="38" t="str">
        <f t="shared" si="75"/>
        <v/>
      </c>
      <c r="F294" s="38" t="str">
        <f t="shared" si="76"/>
        <v/>
      </c>
      <c r="G294" s="39" t="str">
        <f t="shared" si="77"/>
        <v>0</v>
      </c>
      <c r="H294" s="40" t="str">
        <f t="shared" si="78"/>
        <v/>
      </c>
    </row>
    <row r="295" spans="2:8" s="42" customFormat="1" ht="30" x14ac:dyDescent="0.2">
      <c r="B295" s="46" t="s">
        <v>508</v>
      </c>
      <c r="C295" s="37">
        <v>0</v>
      </c>
      <c r="D295" s="37">
        <v>0</v>
      </c>
      <c r="E295" s="38" t="str">
        <f t="shared" si="75"/>
        <v/>
      </c>
      <c r="F295" s="38" t="str">
        <f t="shared" si="76"/>
        <v/>
      </c>
      <c r="G295" s="39" t="str">
        <f t="shared" si="77"/>
        <v>0</v>
      </c>
      <c r="H295" s="40" t="str">
        <f t="shared" si="78"/>
        <v/>
      </c>
    </row>
    <row r="296" spans="2:8" s="42" customFormat="1" ht="15" x14ac:dyDescent="0.2">
      <c r="B296" s="46" t="s">
        <v>509</v>
      </c>
      <c r="C296" s="37">
        <v>0</v>
      </c>
      <c r="D296" s="37">
        <v>0</v>
      </c>
      <c r="E296" s="38" t="str">
        <f t="shared" si="75"/>
        <v/>
      </c>
      <c r="F296" s="38" t="str">
        <f t="shared" si="76"/>
        <v/>
      </c>
      <c r="G296" s="39" t="str">
        <f t="shared" si="77"/>
        <v>0</v>
      </c>
      <c r="H296" s="40" t="str">
        <f t="shared" si="78"/>
        <v/>
      </c>
    </row>
    <row r="297" spans="2:8" s="42" customFormat="1" ht="15" x14ac:dyDescent="0.2">
      <c r="B297" s="46" t="s">
        <v>510</v>
      </c>
      <c r="C297" s="37">
        <v>0</v>
      </c>
      <c r="D297" s="37">
        <v>0</v>
      </c>
      <c r="E297" s="38" t="str">
        <f t="shared" si="75"/>
        <v/>
      </c>
      <c r="F297" s="38" t="str">
        <f t="shared" si="76"/>
        <v/>
      </c>
      <c r="G297" s="39" t="str">
        <f t="shared" si="77"/>
        <v>0</v>
      </c>
      <c r="H297" s="40" t="str">
        <f t="shared" si="78"/>
        <v/>
      </c>
    </row>
    <row r="298" spans="2:8" s="42" customFormat="1" ht="15" x14ac:dyDescent="0.2">
      <c r="B298" s="46" t="s">
        <v>511</v>
      </c>
      <c r="C298" s="37">
        <v>0</v>
      </c>
      <c r="D298" s="37">
        <v>0</v>
      </c>
      <c r="E298" s="38" t="str">
        <f t="shared" si="75"/>
        <v/>
      </c>
      <c r="F298" s="38" t="str">
        <f t="shared" si="76"/>
        <v/>
      </c>
      <c r="G298" s="39" t="str">
        <f t="shared" si="77"/>
        <v>0</v>
      </c>
      <c r="H298" s="40" t="str">
        <f t="shared" si="78"/>
        <v/>
      </c>
    </row>
    <row r="299" spans="2:8" s="42" customFormat="1" ht="30" x14ac:dyDescent="0.2">
      <c r="B299" s="46" t="s">
        <v>512</v>
      </c>
      <c r="C299" s="37">
        <v>0</v>
      </c>
      <c r="D299" s="37">
        <v>0</v>
      </c>
      <c r="E299" s="38" t="str">
        <f t="shared" si="75"/>
        <v/>
      </c>
      <c r="F299" s="38" t="str">
        <f t="shared" si="76"/>
        <v/>
      </c>
      <c r="G299" s="39" t="str">
        <f t="shared" si="77"/>
        <v>0</v>
      </c>
      <c r="H299" s="40" t="str">
        <f t="shared" si="78"/>
        <v/>
      </c>
    </row>
    <row r="300" spans="2:8" s="42" customFormat="1" ht="15" x14ac:dyDescent="0.2">
      <c r="B300" s="46" t="s">
        <v>270</v>
      </c>
      <c r="C300" s="37">
        <v>0</v>
      </c>
      <c r="D300" s="37">
        <v>0</v>
      </c>
      <c r="E300" s="38" t="str">
        <f t="shared" si="75"/>
        <v/>
      </c>
      <c r="F300" s="38" t="str">
        <f t="shared" si="76"/>
        <v/>
      </c>
      <c r="G300" s="39" t="str">
        <f t="shared" si="77"/>
        <v>0</v>
      </c>
      <c r="H300" s="40" t="str">
        <f t="shared" si="78"/>
        <v/>
      </c>
    </row>
    <row r="301" spans="2:8" s="42" customFormat="1" ht="30" x14ac:dyDescent="0.2">
      <c r="B301" s="46" t="s">
        <v>271</v>
      </c>
      <c r="C301" s="37">
        <v>0</v>
      </c>
      <c r="D301" s="37">
        <v>0</v>
      </c>
      <c r="E301" s="38" t="str">
        <f t="shared" si="75"/>
        <v/>
      </c>
      <c r="F301" s="38" t="str">
        <f t="shared" si="76"/>
        <v/>
      </c>
      <c r="G301" s="39" t="str">
        <f t="shared" si="77"/>
        <v>0</v>
      </c>
      <c r="H301" s="40" t="str">
        <f t="shared" si="78"/>
        <v/>
      </c>
    </row>
    <row r="302" spans="2:8" s="42" customFormat="1" ht="15" x14ac:dyDescent="0.2">
      <c r="B302" s="46" t="s">
        <v>513</v>
      </c>
      <c r="C302" s="37">
        <v>0</v>
      </c>
      <c r="D302" s="37">
        <v>0</v>
      </c>
      <c r="E302" s="38" t="str">
        <f t="shared" si="75"/>
        <v/>
      </c>
      <c r="F302" s="38" t="str">
        <f t="shared" si="76"/>
        <v/>
      </c>
      <c r="G302" s="39" t="str">
        <f t="shared" si="77"/>
        <v>0</v>
      </c>
      <c r="H302" s="40" t="str">
        <f t="shared" si="78"/>
        <v/>
      </c>
    </row>
    <row r="303" spans="2:8" s="42" customFormat="1" ht="30" x14ac:dyDescent="0.2">
      <c r="B303" s="46" t="s">
        <v>514</v>
      </c>
      <c r="C303" s="37">
        <v>0</v>
      </c>
      <c r="D303" s="37">
        <v>0</v>
      </c>
      <c r="E303" s="38" t="str">
        <f t="shared" si="75"/>
        <v/>
      </c>
      <c r="F303" s="38" t="str">
        <f t="shared" si="76"/>
        <v/>
      </c>
      <c r="G303" s="39" t="str">
        <f t="shared" si="77"/>
        <v>0</v>
      </c>
      <c r="H303" s="40" t="str">
        <f t="shared" si="78"/>
        <v/>
      </c>
    </row>
    <row r="304" spans="2:8" s="42" customFormat="1" ht="15" x14ac:dyDescent="0.2">
      <c r="B304" s="46" t="s">
        <v>515</v>
      </c>
      <c r="C304" s="37">
        <v>0</v>
      </c>
      <c r="D304" s="37">
        <v>0</v>
      </c>
      <c r="E304" s="38" t="str">
        <f t="shared" si="75"/>
        <v/>
      </c>
      <c r="F304" s="38" t="str">
        <f t="shared" si="76"/>
        <v/>
      </c>
      <c r="G304" s="39" t="str">
        <f t="shared" si="77"/>
        <v>0</v>
      </c>
      <c r="H304" s="40" t="str">
        <f t="shared" si="78"/>
        <v/>
      </c>
    </row>
    <row r="305" spans="1:8" s="42" customFormat="1" ht="15" x14ac:dyDescent="0.2">
      <c r="B305" s="46" t="s">
        <v>516</v>
      </c>
      <c r="C305" s="37">
        <v>0</v>
      </c>
      <c r="D305" s="37">
        <v>0</v>
      </c>
      <c r="E305" s="38" t="str">
        <f t="shared" si="75"/>
        <v/>
      </c>
      <c r="F305" s="38" t="str">
        <f t="shared" si="76"/>
        <v/>
      </c>
      <c r="G305" s="39" t="str">
        <f t="shared" si="77"/>
        <v>0</v>
      </c>
      <c r="H305" s="40" t="str">
        <f t="shared" si="78"/>
        <v/>
      </c>
    </row>
    <row r="306" spans="1:8" s="42" customFormat="1" ht="30" x14ac:dyDescent="0.2">
      <c r="B306" s="46" t="s">
        <v>517</v>
      </c>
      <c r="C306" s="37">
        <v>0</v>
      </c>
      <c r="D306" s="37">
        <v>0</v>
      </c>
      <c r="E306" s="38" t="str">
        <f t="shared" si="75"/>
        <v/>
      </c>
      <c r="F306" s="38" t="str">
        <f t="shared" si="76"/>
        <v/>
      </c>
      <c r="G306" s="39" t="str">
        <f t="shared" si="77"/>
        <v>0</v>
      </c>
      <c r="H306" s="40" t="str">
        <f t="shared" si="78"/>
        <v/>
      </c>
    </row>
    <row r="307" spans="1:8" s="42" customFormat="1" ht="15" x14ac:dyDescent="0.2">
      <c r="B307" s="46" t="s">
        <v>518</v>
      </c>
      <c r="C307" s="37">
        <v>0</v>
      </c>
      <c r="D307" s="37">
        <v>0</v>
      </c>
      <c r="E307" s="38" t="str">
        <f t="shared" si="75"/>
        <v/>
      </c>
      <c r="F307" s="38" t="str">
        <f t="shared" si="76"/>
        <v/>
      </c>
      <c r="G307" s="39" t="str">
        <f t="shared" si="77"/>
        <v>0</v>
      </c>
      <c r="H307" s="40" t="str">
        <f t="shared" si="78"/>
        <v/>
      </c>
    </row>
    <row r="308" spans="1:8" s="42" customFormat="1" ht="30" x14ac:dyDescent="0.2">
      <c r="A308" s="45" t="s">
        <v>614</v>
      </c>
      <c r="B308" s="46" t="s">
        <v>617</v>
      </c>
      <c r="C308" s="37"/>
      <c r="D308" s="37">
        <v>0</v>
      </c>
      <c r="E308" s="38" t="str">
        <f t="shared" ref="E308" si="107">+IF(C308=0,"",C308/C$161)</f>
        <v/>
      </c>
      <c r="F308" s="38" t="str">
        <f t="shared" ref="F308" si="108">+IF(D308=0,"",D308/D$161)</f>
        <v/>
      </c>
      <c r="G308" s="39" t="str">
        <f t="shared" ref="G308" si="109">+IF(OR(AND(D308=0),(C308=0)),"0",((D308-C308)/C308))</f>
        <v>0</v>
      </c>
      <c r="H308" s="40" t="str">
        <f t="shared" ref="H308" si="110">+IF(OR(AND(E308=""),(G308="")),"",E308*G308)</f>
        <v/>
      </c>
    </row>
    <row r="309" spans="1:8" s="42" customFormat="1" ht="15" x14ac:dyDescent="0.2">
      <c r="B309" s="46" t="s">
        <v>519</v>
      </c>
      <c r="C309" s="37">
        <v>0</v>
      </c>
      <c r="D309" s="37">
        <v>0</v>
      </c>
      <c r="E309" s="38" t="str">
        <f t="shared" si="75"/>
        <v/>
      </c>
      <c r="F309" s="38" t="str">
        <f t="shared" si="76"/>
        <v/>
      </c>
      <c r="G309" s="39" t="str">
        <f t="shared" si="77"/>
        <v>0</v>
      </c>
      <c r="H309" s="40" t="str">
        <f t="shared" si="78"/>
        <v/>
      </c>
    </row>
    <row r="310" spans="1:8" s="42" customFormat="1" ht="15" x14ac:dyDescent="0.2">
      <c r="B310" s="46" t="s">
        <v>520</v>
      </c>
      <c r="C310" s="37">
        <v>0</v>
      </c>
      <c r="D310" s="37">
        <v>0</v>
      </c>
      <c r="E310" s="38" t="str">
        <f t="shared" si="75"/>
        <v/>
      </c>
      <c r="F310" s="38" t="str">
        <f t="shared" si="76"/>
        <v/>
      </c>
      <c r="G310" s="39" t="str">
        <f t="shared" si="77"/>
        <v>0</v>
      </c>
      <c r="H310" s="40" t="str">
        <f t="shared" si="78"/>
        <v/>
      </c>
    </row>
    <row r="311" spans="1:8" s="42" customFormat="1" ht="15" x14ac:dyDescent="0.2">
      <c r="B311" s="46" t="s">
        <v>521</v>
      </c>
      <c r="C311" s="37">
        <v>0</v>
      </c>
      <c r="D311" s="37">
        <v>0</v>
      </c>
      <c r="E311" s="38" t="str">
        <f t="shared" si="75"/>
        <v/>
      </c>
      <c r="F311" s="38" t="str">
        <f t="shared" si="76"/>
        <v/>
      </c>
      <c r="G311" s="39" t="str">
        <f t="shared" si="77"/>
        <v>0</v>
      </c>
      <c r="H311" s="40" t="str">
        <f t="shared" si="78"/>
        <v/>
      </c>
    </row>
    <row r="312" spans="1:8" s="42" customFormat="1" ht="15" x14ac:dyDescent="0.2">
      <c r="B312" s="46" t="s">
        <v>522</v>
      </c>
      <c r="C312" s="37">
        <v>0</v>
      </c>
      <c r="D312" s="37">
        <v>0</v>
      </c>
      <c r="E312" s="38" t="str">
        <f t="shared" si="75"/>
        <v/>
      </c>
      <c r="F312" s="38" t="str">
        <f t="shared" si="76"/>
        <v/>
      </c>
      <c r="G312" s="39" t="str">
        <f t="shared" si="77"/>
        <v>0</v>
      </c>
      <c r="H312" s="40" t="str">
        <f t="shared" si="78"/>
        <v/>
      </c>
    </row>
    <row r="313" spans="1:8" s="42" customFormat="1" ht="15" x14ac:dyDescent="0.2">
      <c r="B313" s="46" t="s">
        <v>523</v>
      </c>
      <c r="C313" s="37">
        <v>0</v>
      </c>
      <c r="D313" s="37">
        <v>0</v>
      </c>
      <c r="E313" s="38" t="str">
        <f t="shared" ref="E313:E320" si="111">+IF(C313=0,"",C313/C$161)</f>
        <v/>
      </c>
      <c r="F313" s="38" t="str">
        <f t="shared" ref="F313:F320" si="112">+IF(D313=0,"",D313/D$161)</f>
        <v/>
      </c>
      <c r="G313" s="39" t="str">
        <f t="shared" ref="G313:G320" si="113">+IF(OR(AND(D313=0),(C313=0)),"0",((D313-C313)/C313))</f>
        <v>0</v>
      </c>
      <c r="H313" s="40" t="str">
        <f t="shared" ref="H313:H320" si="114">+IF(OR(AND(E313=""),(G313="")),"",E313*G313)</f>
        <v/>
      </c>
    </row>
    <row r="314" spans="1:8" s="42" customFormat="1" ht="15" x14ac:dyDescent="0.2">
      <c r="B314" s="46" t="s">
        <v>524</v>
      </c>
      <c r="C314" s="37">
        <v>0</v>
      </c>
      <c r="D314" s="37">
        <v>0</v>
      </c>
      <c r="E314" s="38" t="str">
        <f t="shared" si="111"/>
        <v/>
      </c>
      <c r="F314" s="38" t="str">
        <f t="shared" si="112"/>
        <v/>
      </c>
      <c r="G314" s="39" t="str">
        <f t="shared" si="113"/>
        <v>0</v>
      </c>
      <c r="H314" s="40" t="str">
        <f t="shared" si="114"/>
        <v/>
      </c>
    </row>
    <row r="315" spans="1:8" s="42" customFormat="1" ht="30" x14ac:dyDescent="0.2">
      <c r="B315" s="46" t="s">
        <v>525</v>
      </c>
      <c r="C315" s="37">
        <v>0</v>
      </c>
      <c r="D315" s="37">
        <v>0</v>
      </c>
      <c r="E315" s="38" t="str">
        <f t="shared" si="111"/>
        <v/>
      </c>
      <c r="F315" s="38" t="str">
        <f t="shared" si="112"/>
        <v/>
      </c>
      <c r="G315" s="39" t="str">
        <f t="shared" si="113"/>
        <v>0</v>
      </c>
      <c r="H315" s="40" t="str">
        <f t="shared" si="114"/>
        <v/>
      </c>
    </row>
    <row r="316" spans="1:8" s="42" customFormat="1" ht="15" x14ac:dyDescent="0.2">
      <c r="B316" s="46" t="s">
        <v>526</v>
      </c>
      <c r="C316" s="37">
        <v>0</v>
      </c>
      <c r="D316" s="37">
        <v>0</v>
      </c>
      <c r="E316" s="38" t="str">
        <f t="shared" si="111"/>
        <v/>
      </c>
      <c r="F316" s="38" t="str">
        <f t="shared" si="112"/>
        <v/>
      </c>
      <c r="G316" s="39" t="str">
        <f t="shared" si="113"/>
        <v>0</v>
      </c>
      <c r="H316" s="40" t="str">
        <f t="shared" si="114"/>
        <v/>
      </c>
    </row>
    <row r="317" spans="1:8" s="42" customFormat="1" ht="30" x14ac:dyDescent="0.2">
      <c r="B317" s="46" t="s">
        <v>79</v>
      </c>
      <c r="C317" s="37">
        <v>0</v>
      </c>
      <c r="D317" s="37">
        <v>0</v>
      </c>
      <c r="E317" s="38" t="str">
        <f t="shared" si="111"/>
        <v/>
      </c>
      <c r="F317" s="38" t="str">
        <f t="shared" si="112"/>
        <v/>
      </c>
      <c r="G317" s="39" t="str">
        <f t="shared" si="113"/>
        <v>0</v>
      </c>
      <c r="H317" s="40" t="str">
        <f t="shared" si="114"/>
        <v/>
      </c>
    </row>
    <row r="318" spans="1:8" s="42" customFormat="1" ht="15" x14ac:dyDescent="0.2">
      <c r="B318" s="46" t="s">
        <v>272</v>
      </c>
      <c r="C318" s="37">
        <v>0</v>
      </c>
      <c r="D318" s="37">
        <v>0</v>
      </c>
      <c r="E318" s="38" t="str">
        <f t="shared" si="111"/>
        <v/>
      </c>
      <c r="F318" s="38" t="str">
        <f t="shared" si="112"/>
        <v/>
      </c>
      <c r="G318" s="39" t="str">
        <f t="shared" si="113"/>
        <v>0</v>
      </c>
      <c r="H318" s="40" t="str">
        <f t="shared" si="114"/>
        <v/>
      </c>
    </row>
    <row r="319" spans="1:8" s="42" customFormat="1" ht="15" x14ac:dyDescent="0.2">
      <c r="B319" s="46" t="s">
        <v>273</v>
      </c>
      <c r="C319" s="37">
        <v>0</v>
      </c>
      <c r="D319" s="37">
        <v>0</v>
      </c>
      <c r="E319" s="38" t="str">
        <f t="shared" si="111"/>
        <v/>
      </c>
      <c r="F319" s="38" t="str">
        <f t="shared" si="112"/>
        <v/>
      </c>
      <c r="G319" s="39" t="str">
        <f t="shared" si="113"/>
        <v>0</v>
      </c>
      <c r="H319" s="40" t="str">
        <f t="shared" si="114"/>
        <v/>
      </c>
    </row>
    <row r="320" spans="1:8" s="42" customFormat="1" ht="15" x14ac:dyDescent="0.2">
      <c r="B320" s="46" t="s">
        <v>274</v>
      </c>
      <c r="C320" s="37">
        <v>0</v>
      </c>
      <c r="D320" s="37">
        <v>0</v>
      </c>
      <c r="E320" s="38" t="str">
        <f t="shared" si="111"/>
        <v/>
      </c>
      <c r="F320" s="38" t="str">
        <f t="shared" si="112"/>
        <v/>
      </c>
      <c r="G320" s="39" t="str">
        <f t="shared" si="113"/>
        <v>0</v>
      </c>
      <c r="H320" s="40" t="str">
        <f t="shared" si="114"/>
        <v/>
      </c>
    </row>
    <row r="321" spans="1:8" s="42" customFormat="1" ht="15" x14ac:dyDescent="0.2">
      <c r="A321" s="45" t="s">
        <v>614</v>
      </c>
      <c r="B321" s="46" t="s">
        <v>610</v>
      </c>
      <c r="C321" s="37"/>
      <c r="D321" s="37">
        <v>0</v>
      </c>
      <c r="E321" s="38" t="str">
        <f t="shared" ref="E321:E323" si="115">+IF(C321=0,"",C321/C$161)</f>
        <v/>
      </c>
      <c r="F321" s="38" t="str">
        <f t="shared" ref="F321:F323" si="116">+IF(D321=0,"",D321/D$161)</f>
        <v/>
      </c>
      <c r="G321" s="39" t="str">
        <f t="shared" ref="G321:G323" si="117">+IF(OR(AND(D321=0),(C321=0)),"0",((D321-C321)/C321))</f>
        <v>0</v>
      </c>
      <c r="H321" s="40" t="str">
        <f t="shared" ref="H321:H323" si="118">+IF(OR(AND(E321=""),(G321="")),"",E321*G321)</f>
        <v/>
      </c>
    </row>
    <row r="322" spans="1:8" s="42" customFormat="1" ht="15" x14ac:dyDescent="0.2">
      <c r="A322" s="45" t="s">
        <v>614</v>
      </c>
      <c r="B322" s="46" t="s">
        <v>611</v>
      </c>
      <c r="C322" s="37"/>
      <c r="D322" s="37">
        <v>0</v>
      </c>
      <c r="E322" s="38" t="str">
        <f t="shared" si="115"/>
        <v/>
      </c>
      <c r="F322" s="38" t="str">
        <f t="shared" si="116"/>
        <v/>
      </c>
      <c r="G322" s="39" t="str">
        <f t="shared" si="117"/>
        <v>0</v>
      </c>
      <c r="H322" s="40" t="str">
        <f t="shared" si="118"/>
        <v/>
      </c>
    </row>
    <row r="323" spans="1:8" s="42" customFormat="1" ht="15" x14ac:dyDescent="0.2">
      <c r="A323" s="45" t="s">
        <v>614</v>
      </c>
      <c r="B323" s="46" t="s">
        <v>612</v>
      </c>
      <c r="C323" s="37"/>
      <c r="D323" s="37">
        <v>0</v>
      </c>
      <c r="E323" s="38" t="str">
        <f t="shared" si="115"/>
        <v/>
      </c>
      <c r="F323" s="38" t="str">
        <f t="shared" si="116"/>
        <v/>
      </c>
      <c r="G323" s="39" t="str">
        <f t="shared" si="117"/>
        <v>0</v>
      </c>
      <c r="H323" s="40" t="str">
        <f t="shared" si="118"/>
        <v/>
      </c>
    </row>
    <row r="324" spans="1:8" s="10" customFormat="1" ht="15" x14ac:dyDescent="0.2">
      <c r="B324" s="24"/>
      <c r="E324" s="25"/>
      <c r="F324" s="25"/>
      <c r="G324" s="26"/>
      <c r="H324" s="27"/>
    </row>
    <row r="325" spans="1:8" s="10" customFormat="1" ht="15" x14ac:dyDescent="0.2">
      <c r="B325" s="24"/>
      <c r="E325" s="25"/>
      <c r="F325" s="25"/>
      <c r="G325" s="26"/>
      <c r="H325" s="27"/>
    </row>
    <row r="326" spans="1:8" s="30" customFormat="1" ht="15.75" thickBot="1" x14ac:dyDescent="0.25">
      <c r="B326" s="29"/>
      <c r="C326" s="29"/>
      <c r="D326" s="29"/>
      <c r="E326" s="29"/>
      <c r="F326" s="29"/>
      <c r="H326" s="28"/>
    </row>
    <row r="327" spans="1:8" s="10" customFormat="1" ht="30" customHeight="1" x14ac:dyDescent="0.2">
      <c r="B327" s="68" t="s">
        <v>401</v>
      </c>
      <c r="C327" s="54" t="s">
        <v>402</v>
      </c>
      <c r="D327" s="55"/>
      <c r="E327" s="54" t="s">
        <v>456</v>
      </c>
      <c r="F327" s="55"/>
      <c r="G327" s="56" t="s">
        <v>458</v>
      </c>
      <c r="H327" s="52" t="s">
        <v>377</v>
      </c>
    </row>
    <row r="328" spans="1:8" s="10" customFormat="1" x14ac:dyDescent="0.2">
      <c r="B328" s="68"/>
      <c r="C328" s="35">
        <v>2016</v>
      </c>
      <c r="D328" s="35">
        <v>2017</v>
      </c>
      <c r="E328" s="35">
        <v>2016</v>
      </c>
      <c r="F328" s="35">
        <v>2017</v>
      </c>
      <c r="G328" s="57"/>
      <c r="H328" s="53"/>
    </row>
    <row r="329" spans="1:8" s="10" customFormat="1" x14ac:dyDescent="0.2">
      <c r="B329" s="12" t="s">
        <v>406</v>
      </c>
      <c r="C329" s="13">
        <f>SUM(C330:C546)</f>
        <v>48</v>
      </c>
      <c r="D329" s="13">
        <f>SUM(D330:D546)</f>
        <v>55</v>
      </c>
      <c r="E329" s="14">
        <f>+IF(C329=0,"",C329/C$329)</f>
        <v>1</v>
      </c>
      <c r="F329" s="14">
        <f>+IF(D329=0,"",D329/D$329)</f>
        <v>1</v>
      </c>
      <c r="G329" s="15">
        <f>+IF(OR(AND(D329=0),(C329=0)),"0",((D329-C329)/C329))</f>
        <v>0.14583333333333334</v>
      </c>
      <c r="H329" s="15">
        <f>+IF(OR(AND(E329=""),(G329="")),"",E329*G329)</f>
        <v>0.14583333333333334</v>
      </c>
    </row>
    <row r="330" spans="1:8" s="42" customFormat="1" ht="15" x14ac:dyDescent="0.2">
      <c r="B330" s="36" t="s">
        <v>85</v>
      </c>
      <c r="C330" s="37">
        <v>0</v>
      </c>
      <c r="D330" s="37">
        <v>0</v>
      </c>
      <c r="E330" s="38" t="str">
        <f>+IF(C330=0,"",C330/C$329)</f>
        <v/>
      </c>
      <c r="F330" s="38" t="str">
        <f>+IF(D330=0,"",D330/D$329)</f>
        <v/>
      </c>
      <c r="G330" s="39" t="str">
        <f>+IF(OR(AND(D330=0),(C330=0)),"0",((D330-C330)/C330))</f>
        <v>0</v>
      </c>
      <c r="H330" s="40" t="str">
        <f>+IF(OR(AND(E330=""),(G330="")),"",E330*G330)</f>
        <v/>
      </c>
    </row>
    <row r="331" spans="1:8" s="42" customFormat="1" ht="15" x14ac:dyDescent="0.2">
      <c r="B331" s="36" t="s">
        <v>97</v>
      </c>
      <c r="C331" s="37">
        <v>0</v>
      </c>
      <c r="D331" s="37">
        <v>0</v>
      </c>
      <c r="E331" s="38" t="str">
        <f t="shared" ref="E331:E395" si="119">+IF(C331=0,"",C331/C$329)</f>
        <v/>
      </c>
      <c r="F331" s="38" t="str">
        <f t="shared" ref="F331:F395" si="120">+IF(D331=0,"",D331/D$329)</f>
        <v/>
      </c>
      <c r="G331" s="39" t="str">
        <f t="shared" ref="G331:G395" si="121">+IF(OR(AND(D331=0),(C331=0)),"0",((D331-C331)/C331))</f>
        <v>0</v>
      </c>
      <c r="H331" s="40" t="str">
        <f t="shared" ref="H331:H395" si="122">+IF(OR(AND(E331=""),(G331="")),"",E331*G331)</f>
        <v/>
      </c>
    </row>
    <row r="332" spans="1:8" s="42" customFormat="1" ht="15" x14ac:dyDescent="0.2">
      <c r="B332" s="36" t="s">
        <v>89</v>
      </c>
      <c r="C332" s="37">
        <v>0</v>
      </c>
      <c r="D332" s="37">
        <v>0</v>
      </c>
      <c r="E332" s="38" t="str">
        <f t="shared" si="119"/>
        <v/>
      </c>
      <c r="F332" s="38" t="str">
        <f t="shared" si="120"/>
        <v/>
      </c>
      <c r="G332" s="39" t="str">
        <f t="shared" si="121"/>
        <v>0</v>
      </c>
      <c r="H332" s="40" t="str">
        <f t="shared" si="122"/>
        <v/>
      </c>
    </row>
    <row r="333" spans="1:8" s="42" customFormat="1" ht="15" x14ac:dyDescent="0.2">
      <c r="B333" s="36" t="s">
        <v>80</v>
      </c>
      <c r="C333" s="37">
        <v>0</v>
      </c>
      <c r="D333" s="37">
        <v>0</v>
      </c>
      <c r="E333" s="38" t="str">
        <f t="shared" si="119"/>
        <v/>
      </c>
      <c r="F333" s="38" t="str">
        <f t="shared" si="120"/>
        <v/>
      </c>
      <c r="G333" s="39" t="str">
        <f t="shared" si="121"/>
        <v>0</v>
      </c>
      <c r="H333" s="40" t="str">
        <f t="shared" si="122"/>
        <v/>
      </c>
    </row>
    <row r="334" spans="1:8" s="42" customFormat="1" ht="15" x14ac:dyDescent="0.2">
      <c r="B334" s="36" t="s">
        <v>96</v>
      </c>
      <c r="C334" s="37">
        <v>0</v>
      </c>
      <c r="D334" s="37">
        <v>0</v>
      </c>
      <c r="E334" s="38" t="str">
        <f t="shared" si="119"/>
        <v/>
      </c>
      <c r="F334" s="38" t="str">
        <f t="shared" si="120"/>
        <v/>
      </c>
      <c r="G334" s="39" t="str">
        <f t="shared" si="121"/>
        <v>0</v>
      </c>
      <c r="H334" s="40" t="str">
        <f t="shared" si="122"/>
        <v/>
      </c>
    </row>
    <row r="335" spans="1:8" s="42" customFormat="1" ht="15" x14ac:dyDescent="0.2">
      <c r="B335" s="36" t="s">
        <v>95</v>
      </c>
      <c r="C335" s="37">
        <v>0</v>
      </c>
      <c r="D335" s="37">
        <v>0</v>
      </c>
      <c r="E335" s="38" t="str">
        <f t="shared" si="119"/>
        <v/>
      </c>
      <c r="F335" s="38" t="str">
        <f t="shared" si="120"/>
        <v/>
      </c>
      <c r="G335" s="39" t="str">
        <f t="shared" si="121"/>
        <v>0</v>
      </c>
      <c r="H335" s="40" t="str">
        <f t="shared" si="122"/>
        <v/>
      </c>
    </row>
    <row r="336" spans="1:8" s="42" customFormat="1" ht="15" x14ac:dyDescent="0.2">
      <c r="B336" s="36" t="s">
        <v>527</v>
      </c>
      <c r="C336" s="37">
        <v>1</v>
      </c>
      <c r="D336" s="37">
        <v>2</v>
      </c>
      <c r="E336" s="38">
        <f t="shared" si="119"/>
        <v>2.0833333333333332E-2</v>
      </c>
      <c r="F336" s="38">
        <f t="shared" si="120"/>
        <v>3.6363636363636362E-2</v>
      </c>
      <c r="G336" s="39">
        <f t="shared" si="121"/>
        <v>1</v>
      </c>
      <c r="H336" s="40">
        <f t="shared" si="122"/>
        <v>2.0833333333333332E-2</v>
      </c>
    </row>
    <row r="337" spans="2:8" s="42" customFormat="1" ht="15" x14ac:dyDescent="0.2">
      <c r="B337" s="36" t="s">
        <v>93</v>
      </c>
      <c r="C337" s="37">
        <v>0</v>
      </c>
      <c r="D337" s="37">
        <v>0</v>
      </c>
      <c r="E337" s="38" t="str">
        <f t="shared" si="119"/>
        <v/>
      </c>
      <c r="F337" s="38" t="str">
        <f t="shared" si="120"/>
        <v/>
      </c>
      <c r="G337" s="39" t="str">
        <f t="shared" si="121"/>
        <v>0</v>
      </c>
      <c r="H337" s="40" t="str">
        <f t="shared" si="122"/>
        <v/>
      </c>
    </row>
    <row r="338" spans="2:8" s="42" customFormat="1" ht="15" x14ac:dyDescent="0.2">
      <c r="B338" s="36" t="s">
        <v>92</v>
      </c>
      <c r="C338" s="37">
        <v>0</v>
      </c>
      <c r="D338" s="37">
        <v>0</v>
      </c>
      <c r="E338" s="38" t="str">
        <f t="shared" si="119"/>
        <v/>
      </c>
      <c r="F338" s="38" t="str">
        <f t="shared" si="120"/>
        <v/>
      </c>
      <c r="G338" s="39" t="str">
        <f t="shared" si="121"/>
        <v>0</v>
      </c>
      <c r="H338" s="40" t="str">
        <f t="shared" si="122"/>
        <v/>
      </c>
    </row>
    <row r="339" spans="2:8" s="42" customFormat="1" ht="15" x14ac:dyDescent="0.2">
      <c r="B339" s="36" t="s">
        <v>91</v>
      </c>
      <c r="C339" s="37">
        <v>0</v>
      </c>
      <c r="D339" s="37">
        <v>0</v>
      </c>
      <c r="E339" s="38" t="str">
        <f t="shared" si="119"/>
        <v/>
      </c>
      <c r="F339" s="38" t="str">
        <f t="shared" si="120"/>
        <v/>
      </c>
      <c r="G339" s="39" t="str">
        <f t="shared" si="121"/>
        <v>0</v>
      </c>
      <c r="H339" s="40" t="str">
        <f t="shared" si="122"/>
        <v/>
      </c>
    </row>
    <row r="340" spans="2:8" s="42" customFormat="1" ht="15" x14ac:dyDescent="0.2">
      <c r="B340" s="36" t="s">
        <v>275</v>
      </c>
      <c r="C340" s="37">
        <v>0</v>
      </c>
      <c r="D340" s="37">
        <v>0</v>
      </c>
      <c r="E340" s="38" t="str">
        <f t="shared" si="119"/>
        <v/>
      </c>
      <c r="F340" s="38" t="str">
        <f t="shared" si="120"/>
        <v/>
      </c>
      <c r="G340" s="39" t="str">
        <f t="shared" si="121"/>
        <v>0</v>
      </c>
      <c r="H340" s="40" t="str">
        <f t="shared" si="122"/>
        <v/>
      </c>
    </row>
    <row r="341" spans="2:8" s="42" customFormat="1" ht="15" x14ac:dyDescent="0.2">
      <c r="B341" s="36" t="s">
        <v>528</v>
      </c>
      <c r="C341" s="37">
        <v>0</v>
      </c>
      <c r="D341" s="37">
        <v>0</v>
      </c>
      <c r="E341" s="38" t="str">
        <f t="shared" si="119"/>
        <v/>
      </c>
      <c r="F341" s="38" t="str">
        <f t="shared" si="120"/>
        <v/>
      </c>
      <c r="G341" s="39" t="str">
        <f t="shared" si="121"/>
        <v>0</v>
      </c>
      <c r="H341" s="40" t="str">
        <f t="shared" si="122"/>
        <v/>
      </c>
    </row>
    <row r="342" spans="2:8" s="42" customFormat="1" ht="15" x14ac:dyDescent="0.2">
      <c r="B342" s="36" t="s">
        <v>94</v>
      </c>
      <c r="C342" s="37">
        <v>15</v>
      </c>
      <c r="D342" s="37">
        <v>5</v>
      </c>
      <c r="E342" s="38">
        <f t="shared" si="119"/>
        <v>0.3125</v>
      </c>
      <c r="F342" s="38">
        <f t="shared" si="120"/>
        <v>9.0909090909090912E-2</v>
      </c>
      <c r="G342" s="39">
        <f t="shared" si="121"/>
        <v>-0.66666666666666663</v>
      </c>
      <c r="H342" s="40">
        <f t="shared" si="122"/>
        <v>-0.20833333333333331</v>
      </c>
    </row>
    <row r="343" spans="2:8" s="42" customFormat="1" ht="15" x14ac:dyDescent="0.2">
      <c r="B343" s="36" t="s">
        <v>84</v>
      </c>
      <c r="C343" s="37">
        <v>0</v>
      </c>
      <c r="D343" s="37">
        <v>0</v>
      </c>
      <c r="E343" s="38" t="str">
        <f t="shared" si="119"/>
        <v/>
      </c>
      <c r="F343" s="38" t="str">
        <f t="shared" si="120"/>
        <v/>
      </c>
      <c r="G343" s="39" t="str">
        <f t="shared" si="121"/>
        <v>0</v>
      </c>
      <c r="H343" s="40" t="str">
        <f t="shared" si="122"/>
        <v/>
      </c>
    </row>
    <row r="344" spans="2:8" s="42" customFormat="1" ht="15" x14ac:dyDescent="0.2">
      <c r="B344" s="36" t="s">
        <v>81</v>
      </c>
      <c r="C344" s="37">
        <v>0</v>
      </c>
      <c r="D344" s="37">
        <v>0</v>
      </c>
      <c r="E344" s="38" t="str">
        <f t="shared" si="119"/>
        <v/>
      </c>
      <c r="F344" s="38" t="str">
        <f t="shared" si="120"/>
        <v/>
      </c>
      <c r="G344" s="39" t="str">
        <f t="shared" si="121"/>
        <v>0</v>
      </c>
      <c r="H344" s="40" t="str">
        <f t="shared" si="122"/>
        <v/>
      </c>
    </row>
    <row r="345" spans="2:8" s="42" customFormat="1" ht="15" x14ac:dyDescent="0.2">
      <c r="B345" s="36" t="s">
        <v>90</v>
      </c>
      <c r="C345" s="37">
        <v>1</v>
      </c>
      <c r="D345" s="37">
        <v>6</v>
      </c>
      <c r="E345" s="38">
        <f t="shared" si="119"/>
        <v>2.0833333333333332E-2</v>
      </c>
      <c r="F345" s="38">
        <f t="shared" si="120"/>
        <v>0.10909090909090909</v>
      </c>
      <c r="G345" s="39">
        <f t="shared" si="121"/>
        <v>5</v>
      </c>
      <c r="H345" s="40">
        <f t="shared" si="122"/>
        <v>0.10416666666666666</v>
      </c>
    </row>
    <row r="346" spans="2:8" s="42" customFormat="1" ht="15" x14ac:dyDescent="0.2">
      <c r="B346" s="36" t="s">
        <v>87</v>
      </c>
      <c r="C346" s="37">
        <v>8</v>
      </c>
      <c r="D346" s="37">
        <v>0</v>
      </c>
      <c r="E346" s="38">
        <f t="shared" si="119"/>
        <v>0.16666666666666666</v>
      </c>
      <c r="F346" s="38" t="str">
        <f t="shared" si="120"/>
        <v/>
      </c>
      <c r="G346" s="39" t="str">
        <f t="shared" si="121"/>
        <v>0</v>
      </c>
      <c r="H346" s="40">
        <f t="shared" si="122"/>
        <v>0</v>
      </c>
    </row>
    <row r="347" spans="2:8" s="42" customFormat="1" ht="15" x14ac:dyDescent="0.2">
      <c r="B347" s="36" t="s">
        <v>82</v>
      </c>
      <c r="C347" s="37">
        <v>0</v>
      </c>
      <c r="D347" s="37">
        <v>0</v>
      </c>
      <c r="E347" s="38" t="str">
        <f t="shared" si="119"/>
        <v/>
      </c>
      <c r="F347" s="38" t="str">
        <f t="shared" si="120"/>
        <v/>
      </c>
      <c r="G347" s="39" t="str">
        <f t="shared" si="121"/>
        <v>0</v>
      </c>
      <c r="H347" s="40" t="str">
        <f t="shared" si="122"/>
        <v/>
      </c>
    </row>
    <row r="348" spans="2:8" s="42" customFormat="1" ht="15" x14ac:dyDescent="0.2">
      <c r="B348" s="36" t="s">
        <v>276</v>
      </c>
      <c r="C348" s="37">
        <v>0</v>
      </c>
      <c r="D348" s="37">
        <v>0</v>
      </c>
      <c r="E348" s="38" t="str">
        <f t="shared" si="119"/>
        <v/>
      </c>
      <c r="F348" s="38" t="str">
        <f t="shared" si="120"/>
        <v/>
      </c>
      <c r="G348" s="39" t="str">
        <f t="shared" si="121"/>
        <v>0</v>
      </c>
      <c r="H348" s="40" t="str">
        <f t="shared" si="122"/>
        <v/>
      </c>
    </row>
    <row r="349" spans="2:8" s="42" customFormat="1" ht="15" x14ac:dyDescent="0.2">
      <c r="B349" s="36" t="s">
        <v>277</v>
      </c>
      <c r="C349" s="37">
        <v>1</v>
      </c>
      <c r="D349" s="37">
        <v>0</v>
      </c>
      <c r="E349" s="38">
        <f t="shared" si="119"/>
        <v>2.0833333333333332E-2</v>
      </c>
      <c r="F349" s="38" t="str">
        <f t="shared" si="120"/>
        <v/>
      </c>
      <c r="G349" s="39" t="str">
        <f t="shared" si="121"/>
        <v>0</v>
      </c>
      <c r="H349" s="40">
        <f t="shared" si="122"/>
        <v>0</v>
      </c>
    </row>
    <row r="350" spans="2:8" s="42" customFormat="1" ht="15" x14ac:dyDescent="0.2">
      <c r="B350" s="36" t="s">
        <v>278</v>
      </c>
      <c r="C350" s="37">
        <v>0</v>
      </c>
      <c r="D350" s="37">
        <v>0</v>
      </c>
      <c r="E350" s="38" t="str">
        <f t="shared" si="119"/>
        <v/>
      </c>
      <c r="F350" s="38" t="str">
        <f t="shared" si="120"/>
        <v/>
      </c>
      <c r="G350" s="39" t="str">
        <f t="shared" si="121"/>
        <v>0</v>
      </c>
      <c r="H350" s="40" t="str">
        <f t="shared" si="122"/>
        <v/>
      </c>
    </row>
    <row r="351" spans="2:8" s="42" customFormat="1" ht="15" x14ac:dyDescent="0.2">
      <c r="B351" s="36" t="s">
        <v>86</v>
      </c>
      <c r="C351" s="37">
        <v>0</v>
      </c>
      <c r="D351" s="37">
        <v>0</v>
      </c>
      <c r="E351" s="38" t="str">
        <f t="shared" si="119"/>
        <v/>
      </c>
      <c r="F351" s="38" t="str">
        <f t="shared" si="120"/>
        <v/>
      </c>
      <c r="G351" s="39" t="str">
        <f t="shared" si="121"/>
        <v>0</v>
      </c>
      <c r="H351" s="40" t="str">
        <f t="shared" si="122"/>
        <v/>
      </c>
    </row>
    <row r="352" spans="2:8" s="42" customFormat="1" ht="15" x14ac:dyDescent="0.2">
      <c r="B352" s="36" t="s">
        <v>88</v>
      </c>
      <c r="C352" s="37">
        <v>0</v>
      </c>
      <c r="D352" s="37">
        <v>0</v>
      </c>
      <c r="E352" s="38" t="str">
        <f t="shared" si="119"/>
        <v/>
      </c>
      <c r="F352" s="38" t="str">
        <f t="shared" si="120"/>
        <v/>
      </c>
      <c r="G352" s="39" t="str">
        <f t="shared" si="121"/>
        <v>0</v>
      </c>
      <c r="H352" s="40" t="str">
        <f t="shared" si="122"/>
        <v/>
      </c>
    </row>
    <row r="353" spans="2:8" s="42" customFormat="1" ht="15" x14ac:dyDescent="0.2">
      <c r="B353" s="36" t="s">
        <v>279</v>
      </c>
      <c r="C353" s="37">
        <v>0</v>
      </c>
      <c r="D353" s="37">
        <v>0</v>
      </c>
      <c r="E353" s="38" t="str">
        <f t="shared" si="119"/>
        <v/>
      </c>
      <c r="F353" s="38" t="str">
        <f t="shared" si="120"/>
        <v/>
      </c>
      <c r="G353" s="39" t="str">
        <f t="shared" si="121"/>
        <v>0</v>
      </c>
      <c r="H353" s="40" t="str">
        <f t="shared" si="122"/>
        <v/>
      </c>
    </row>
    <row r="354" spans="2:8" s="42" customFormat="1" ht="15" x14ac:dyDescent="0.2">
      <c r="B354" s="36" t="s">
        <v>99</v>
      </c>
      <c r="C354" s="37">
        <v>0</v>
      </c>
      <c r="D354" s="37">
        <v>0</v>
      </c>
      <c r="E354" s="38" t="str">
        <f t="shared" si="119"/>
        <v/>
      </c>
      <c r="F354" s="38" t="str">
        <f t="shared" si="120"/>
        <v/>
      </c>
      <c r="G354" s="39" t="str">
        <f t="shared" si="121"/>
        <v>0</v>
      </c>
      <c r="H354" s="40" t="str">
        <f t="shared" si="122"/>
        <v/>
      </c>
    </row>
    <row r="355" spans="2:8" s="42" customFormat="1" ht="15" x14ac:dyDescent="0.2">
      <c r="B355" s="36" t="s">
        <v>98</v>
      </c>
      <c r="C355" s="37">
        <v>0</v>
      </c>
      <c r="D355" s="37">
        <v>0</v>
      </c>
      <c r="E355" s="38" t="str">
        <f t="shared" si="119"/>
        <v/>
      </c>
      <c r="F355" s="38" t="str">
        <f t="shared" si="120"/>
        <v/>
      </c>
      <c r="G355" s="39" t="str">
        <f t="shared" si="121"/>
        <v>0</v>
      </c>
      <c r="H355" s="40" t="str">
        <f t="shared" si="122"/>
        <v/>
      </c>
    </row>
    <row r="356" spans="2:8" s="42" customFormat="1" ht="15" x14ac:dyDescent="0.2">
      <c r="B356" s="36" t="s">
        <v>83</v>
      </c>
      <c r="C356" s="37">
        <v>0</v>
      </c>
      <c r="D356" s="37">
        <v>0</v>
      </c>
      <c r="E356" s="38" t="str">
        <f t="shared" si="119"/>
        <v/>
      </c>
      <c r="F356" s="38" t="str">
        <f t="shared" si="120"/>
        <v/>
      </c>
      <c r="G356" s="39" t="str">
        <f t="shared" si="121"/>
        <v>0</v>
      </c>
      <c r="H356" s="40" t="str">
        <f t="shared" si="122"/>
        <v/>
      </c>
    </row>
    <row r="357" spans="2:8" s="42" customFormat="1" ht="15" x14ac:dyDescent="0.2">
      <c r="B357" s="36" t="s">
        <v>280</v>
      </c>
      <c r="C357" s="37">
        <v>0</v>
      </c>
      <c r="D357" s="37">
        <v>0</v>
      </c>
      <c r="E357" s="38" t="str">
        <f t="shared" si="119"/>
        <v/>
      </c>
      <c r="F357" s="38" t="str">
        <f t="shared" si="120"/>
        <v/>
      </c>
      <c r="G357" s="39" t="str">
        <f t="shared" si="121"/>
        <v>0</v>
      </c>
      <c r="H357" s="40" t="str">
        <f t="shared" si="122"/>
        <v/>
      </c>
    </row>
    <row r="358" spans="2:8" s="42" customFormat="1" ht="15" x14ac:dyDescent="0.2">
      <c r="B358" s="36" t="s">
        <v>371</v>
      </c>
      <c r="C358" s="37">
        <v>0</v>
      </c>
      <c r="D358" s="37">
        <v>0</v>
      </c>
      <c r="E358" s="38" t="str">
        <f t="shared" si="119"/>
        <v/>
      </c>
      <c r="F358" s="38" t="str">
        <f t="shared" si="120"/>
        <v/>
      </c>
      <c r="G358" s="39" t="str">
        <f t="shared" si="121"/>
        <v>0</v>
      </c>
      <c r="H358" s="40" t="str">
        <f t="shared" si="122"/>
        <v/>
      </c>
    </row>
    <row r="359" spans="2:8" s="42" customFormat="1" ht="15" x14ac:dyDescent="0.2">
      <c r="B359" s="36" t="s">
        <v>372</v>
      </c>
      <c r="C359" s="37">
        <v>0</v>
      </c>
      <c r="D359" s="37">
        <v>0</v>
      </c>
      <c r="E359" s="38" t="str">
        <f t="shared" si="119"/>
        <v/>
      </c>
      <c r="F359" s="38" t="str">
        <f t="shared" si="120"/>
        <v/>
      </c>
      <c r="G359" s="39" t="str">
        <f t="shared" si="121"/>
        <v>0</v>
      </c>
      <c r="H359" s="40" t="str">
        <f t="shared" si="122"/>
        <v/>
      </c>
    </row>
    <row r="360" spans="2:8" s="42" customFormat="1" ht="15" x14ac:dyDescent="0.2">
      <c r="B360" s="36" t="s">
        <v>529</v>
      </c>
      <c r="C360" s="37">
        <v>0</v>
      </c>
      <c r="D360" s="37">
        <v>0</v>
      </c>
      <c r="E360" s="38" t="str">
        <f t="shared" si="119"/>
        <v/>
      </c>
      <c r="F360" s="38" t="str">
        <f t="shared" si="120"/>
        <v/>
      </c>
      <c r="G360" s="39" t="str">
        <f t="shared" si="121"/>
        <v>0</v>
      </c>
      <c r="H360" s="40" t="str">
        <f t="shared" si="122"/>
        <v/>
      </c>
    </row>
    <row r="361" spans="2:8" s="42" customFormat="1" ht="15" x14ac:dyDescent="0.2">
      <c r="B361" s="36" t="s">
        <v>530</v>
      </c>
      <c r="C361" s="37">
        <v>10</v>
      </c>
      <c r="D361" s="37">
        <v>0</v>
      </c>
      <c r="E361" s="38">
        <f t="shared" si="119"/>
        <v>0.20833333333333334</v>
      </c>
      <c r="F361" s="38" t="str">
        <f t="shared" si="120"/>
        <v/>
      </c>
      <c r="G361" s="39" t="str">
        <f t="shared" si="121"/>
        <v>0</v>
      </c>
      <c r="H361" s="40">
        <f t="shared" si="122"/>
        <v>0</v>
      </c>
    </row>
    <row r="362" spans="2:8" s="42" customFormat="1" ht="15" x14ac:dyDescent="0.2">
      <c r="B362" s="36" t="s">
        <v>531</v>
      </c>
      <c r="C362" s="37">
        <v>1</v>
      </c>
      <c r="D362" s="37">
        <v>0</v>
      </c>
      <c r="E362" s="38">
        <f t="shared" si="119"/>
        <v>2.0833333333333332E-2</v>
      </c>
      <c r="F362" s="38" t="str">
        <f t="shared" si="120"/>
        <v/>
      </c>
      <c r="G362" s="39" t="str">
        <f t="shared" si="121"/>
        <v>0</v>
      </c>
      <c r="H362" s="40">
        <f t="shared" si="122"/>
        <v>0</v>
      </c>
    </row>
    <row r="363" spans="2:8" s="42" customFormat="1" ht="15" x14ac:dyDescent="0.2">
      <c r="B363" s="36" t="s">
        <v>532</v>
      </c>
      <c r="C363" s="37">
        <v>2</v>
      </c>
      <c r="D363" s="37">
        <v>0</v>
      </c>
      <c r="E363" s="38">
        <f t="shared" si="119"/>
        <v>4.1666666666666664E-2</v>
      </c>
      <c r="F363" s="38" t="str">
        <f t="shared" si="120"/>
        <v/>
      </c>
      <c r="G363" s="39" t="str">
        <f t="shared" si="121"/>
        <v>0</v>
      </c>
      <c r="H363" s="40">
        <f t="shared" si="122"/>
        <v>0</v>
      </c>
    </row>
    <row r="364" spans="2:8" s="42" customFormat="1" ht="15" x14ac:dyDescent="0.2">
      <c r="B364" s="36" t="s">
        <v>281</v>
      </c>
      <c r="C364" s="37">
        <v>0</v>
      </c>
      <c r="D364" s="37">
        <v>0</v>
      </c>
      <c r="E364" s="38" t="str">
        <f t="shared" si="119"/>
        <v/>
      </c>
      <c r="F364" s="38" t="str">
        <f t="shared" si="120"/>
        <v/>
      </c>
      <c r="G364" s="39" t="str">
        <f t="shared" si="121"/>
        <v>0</v>
      </c>
      <c r="H364" s="40" t="str">
        <f t="shared" si="122"/>
        <v/>
      </c>
    </row>
    <row r="365" spans="2:8" s="42" customFormat="1" ht="15" x14ac:dyDescent="0.2">
      <c r="B365" s="36" t="s">
        <v>282</v>
      </c>
      <c r="C365" s="37">
        <v>1</v>
      </c>
      <c r="D365" s="37">
        <v>0</v>
      </c>
      <c r="E365" s="38">
        <f t="shared" si="119"/>
        <v>2.0833333333333332E-2</v>
      </c>
      <c r="F365" s="38" t="str">
        <f t="shared" si="120"/>
        <v/>
      </c>
      <c r="G365" s="39" t="str">
        <f t="shared" si="121"/>
        <v>0</v>
      </c>
      <c r="H365" s="40">
        <f t="shared" si="122"/>
        <v>0</v>
      </c>
    </row>
    <row r="366" spans="2:8" s="42" customFormat="1" ht="15" x14ac:dyDescent="0.2">
      <c r="B366" s="36" t="s">
        <v>533</v>
      </c>
      <c r="C366" s="37">
        <v>0</v>
      </c>
      <c r="D366" s="37">
        <v>0</v>
      </c>
      <c r="E366" s="38" t="str">
        <f t="shared" si="119"/>
        <v/>
      </c>
      <c r="F366" s="38" t="str">
        <f t="shared" si="120"/>
        <v/>
      </c>
      <c r="G366" s="39" t="str">
        <f t="shared" si="121"/>
        <v>0</v>
      </c>
      <c r="H366" s="40" t="str">
        <f t="shared" si="122"/>
        <v/>
      </c>
    </row>
    <row r="367" spans="2:8" s="42" customFormat="1" ht="15" x14ac:dyDescent="0.2">
      <c r="B367" s="36" t="s">
        <v>534</v>
      </c>
      <c r="C367" s="37">
        <v>0</v>
      </c>
      <c r="D367" s="37">
        <v>0</v>
      </c>
      <c r="E367" s="38" t="str">
        <f t="shared" si="119"/>
        <v/>
      </c>
      <c r="F367" s="38" t="str">
        <f t="shared" si="120"/>
        <v/>
      </c>
      <c r="G367" s="39" t="str">
        <f t="shared" si="121"/>
        <v>0</v>
      </c>
      <c r="H367" s="40" t="str">
        <f t="shared" si="122"/>
        <v/>
      </c>
    </row>
    <row r="368" spans="2:8" s="42" customFormat="1" ht="15" x14ac:dyDescent="0.2">
      <c r="B368" s="36" t="s">
        <v>108</v>
      </c>
      <c r="C368" s="37">
        <v>0</v>
      </c>
      <c r="D368" s="37">
        <v>0</v>
      </c>
      <c r="E368" s="38" t="str">
        <f t="shared" si="119"/>
        <v/>
      </c>
      <c r="F368" s="38" t="str">
        <f t="shared" si="120"/>
        <v/>
      </c>
      <c r="G368" s="39" t="str">
        <f t="shared" si="121"/>
        <v>0</v>
      </c>
      <c r="H368" s="40" t="str">
        <f t="shared" si="122"/>
        <v/>
      </c>
    </row>
    <row r="369" spans="1:8" s="42" customFormat="1" ht="15" x14ac:dyDescent="0.2">
      <c r="B369" s="36" t="s">
        <v>101</v>
      </c>
      <c r="C369" s="37">
        <v>0</v>
      </c>
      <c r="D369" s="37">
        <v>1</v>
      </c>
      <c r="E369" s="38" t="str">
        <f t="shared" si="119"/>
        <v/>
      </c>
      <c r="F369" s="38">
        <f t="shared" si="120"/>
        <v>1.8181818181818181E-2</v>
      </c>
      <c r="G369" s="39" t="str">
        <f t="shared" si="121"/>
        <v>0</v>
      </c>
      <c r="H369" s="40" t="str">
        <f t="shared" si="122"/>
        <v/>
      </c>
    </row>
    <row r="370" spans="1:8" s="42" customFormat="1" ht="15" x14ac:dyDescent="0.2">
      <c r="B370" s="36" t="s">
        <v>107</v>
      </c>
      <c r="C370" s="37">
        <v>0</v>
      </c>
      <c r="D370" s="37">
        <v>0</v>
      </c>
      <c r="E370" s="38" t="str">
        <f t="shared" si="119"/>
        <v/>
      </c>
      <c r="F370" s="38" t="str">
        <f t="shared" si="120"/>
        <v/>
      </c>
      <c r="G370" s="39" t="str">
        <f t="shared" si="121"/>
        <v>0</v>
      </c>
      <c r="H370" s="40" t="str">
        <f t="shared" si="122"/>
        <v/>
      </c>
    </row>
    <row r="371" spans="1:8" s="42" customFormat="1" ht="15" x14ac:dyDescent="0.2">
      <c r="B371" s="36" t="s">
        <v>110</v>
      </c>
      <c r="C371" s="37">
        <v>0</v>
      </c>
      <c r="D371" s="37">
        <v>0</v>
      </c>
      <c r="E371" s="38" t="str">
        <f t="shared" si="119"/>
        <v/>
      </c>
      <c r="F371" s="38" t="str">
        <f t="shared" si="120"/>
        <v/>
      </c>
      <c r="G371" s="39" t="str">
        <f t="shared" si="121"/>
        <v>0</v>
      </c>
      <c r="H371" s="40" t="str">
        <f t="shared" si="122"/>
        <v/>
      </c>
    </row>
    <row r="372" spans="1:8" s="42" customFormat="1" ht="15" x14ac:dyDescent="0.2">
      <c r="B372" s="36" t="s">
        <v>111</v>
      </c>
      <c r="C372" s="37">
        <v>0</v>
      </c>
      <c r="D372" s="37">
        <v>0</v>
      </c>
      <c r="E372" s="38" t="str">
        <f t="shared" si="119"/>
        <v/>
      </c>
      <c r="F372" s="38" t="str">
        <f t="shared" si="120"/>
        <v/>
      </c>
      <c r="G372" s="39" t="str">
        <f t="shared" si="121"/>
        <v>0</v>
      </c>
      <c r="H372" s="40" t="str">
        <f t="shared" si="122"/>
        <v/>
      </c>
    </row>
    <row r="373" spans="1:8" s="42" customFormat="1" ht="30" x14ac:dyDescent="0.2">
      <c r="B373" s="36" t="s">
        <v>283</v>
      </c>
      <c r="C373" s="37">
        <v>0</v>
      </c>
      <c r="D373" s="37">
        <v>0</v>
      </c>
      <c r="E373" s="38" t="str">
        <f t="shared" si="119"/>
        <v/>
      </c>
      <c r="F373" s="38" t="str">
        <f t="shared" si="120"/>
        <v/>
      </c>
      <c r="G373" s="39" t="str">
        <f t="shared" si="121"/>
        <v>0</v>
      </c>
      <c r="H373" s="40" t="str">
        <f t="shared" si="122"/>
        <v/>
      </c>
    </row>
    <row r="374" spans="1:8" s="42" customFormat="1" ht="15" x14ac:dyDescent="0.2">
      <c r="B374" s="36" t="s">
        <v>284</v>
      </c>
      <c r="C374" s="37">
        <v>0</v>
      </c>
      <c r="D374" s="37">
        <v>0</v>
      </c>
      <c r="E374" s="38" t="str">
        <f t="shared" si="119"/>
        <v/>
      </c>
      <c r="F374" s="38" t="str">
        <f t="shared" si="120"/>
        <v/>
      </c>
      <c r="G374" s="39" t="str">
        <f t="shared" si="121"/>
        <v>0</v>
      </c>
      <c r="H374" s="40" t="str">
        <f t="shared" si="122"/>
        <v/>
      </c>
    </row>
    <row r="375" spans="1:8" s="42" customFormat="1" ht="15" x14ac:dyDescent="0.2">
      <c r="B375" s="36" t="s">
        <v>285</v>
      </c>
      <c r="C375" s="37">
        <v>1</v>
      </c>
      <c r="D375" s="37">
        <v>0</v>
      </c>
      <c r="E375" s="38">
        <f t="shared" si="119"/>
        <v>2.0833333333333332E-2</v>
      </c>
      <c r="F375" s="38" t="str">
        <f t="shared" si="120"/>
        <v/>
      </c>
      <c r="G375" s="39" t="str">
        <f t="shared" si="121"/>
        <v>0</v>
      </c>
      <c r="H375" s="40">
        <f t="shared" si="122"/>
        <v>0</v>
      </c>
    </row>
    <row r="376" spans="1:8" s="42" customFormat="1" ht="15" x14ac:dyDescent="0.2">
      <c r="B376" s="36" t="s">
        <v>100</v>
      </c>
      <c r="C376" s="37">
        <v>0</v>
      </c>
      <c r="D376" s="37">
        <v>0</v>
      </c>
      <c r="E376" s="38" t="str">
        <f t="shared" si="119"/>
        <v/>
      </c>
      <c r="F376" s="38" t="str">
        <f t="shared" si="120"/>
        <v/>
      </c>
      <c r="G376" s="39" t="str">
        <f t="shared" si="121"/>
        <v>0</v>
      </c>
      <c r="H376" s="40" t="str">
        <f t="shared" si="122"/>
        <v/>
      </c>
    </row>
    <row r="377" spans="1:8" s="42" customFormat="1" ht="15" x14ac:dyDescent="0.2">
      <c r="B377" s="36" t="s">
        <v>286</v>
      </c>
      <c r="C377" s="37">
        <v>0</v>
      </c>
      <c r="D377" s="37">
        <v>0</v>
      </c>
      <c r="E377" s="38" t="str">
        <f t="shared" si="119"/>
        <v/>
      </c>
      <c r="F377" s="38" t="str">
        <f t="shared" si="120"/>
        <v/>
      </c>
      <c r="G377" s="39" t="str">
        <f t="shared" si="121"/>
        <v>0</v>
      </c>
      <c r="H377" s="40" t="str">
        <f t="shared" si="122"/>
        <v/>
      </c>
    </row>
    <row r="378" spans="1:8" s="42" customFormat="1" ht="15" x14ac:dyDescent="0.2">
      <c r="B378" s="36" t="s">
        <v>535</v>
      </c>
      <c r="C378" s="37">
        <v>0</v>
      </c>
      <c r="D378" s="37">
        <v>0</v>
      </c>
      <c r="E378" s="38" t="str">
        <f t="shared" si="119"/>
        <v/>
      </c>
      <c r="F378" s="38" t="str">
        <f t="shared" si="120"/>
        <v/>
      </c>
      <c r="G378" s="39" t="str">
        <f t="shared" si="121"/>
        <v>0</v>
      </c>
      <c r="H378" s="40" t="str">
        <f t="shared" si="122"/>
        <v/>
      </c>
    </row>
    <row r="379" spans="1:8" s="42" customFormat="1" ht="15" x14ac:dyDescent="0.2">
      <c r="B379" s="36" t="s">
        <v>109</v>
      </c>
      <c r="C379" s="37">
        <v>0</v>
      </c>
      <c r="D379" s="37">
        <v>0</v>
      </c>
      <c r="E379" s="38" t="str">
        <f t="shared" si="119"/>
        <v/>
      </c>
      <c r="F379" s="38" t="str">
        <f t="shared" si="120"/>
        <v/>
      </c>
      <c r="G379" s="39" t="str">
        <f t="shared" si="121"/>
        <v>0</v>
      </c>
      <c r="H379" s="40" t="str">
        <f t="shared" si="122"/>
        <v/>
      </c>
    </row>
    <row r="380" spans="1:8" s="42" customFormat="1" ht="15" x14ac:dyDescent="0.2">
      <c r="B380" s="36" t="s">
        <v>287</v>
      </c>
      <c r="C380" s="37">
        <v>0</v>
      </c>
      <c r="D380" s="37">
        <v>1</v>
      </c>
      <c r="E380" s="38" t="str">
        <f t="shared" si="119"/>
        <v/>
      </c>
      <c r="F380" s="38">
        <f t="shared" si="120"/>
        <v>1.8181818181818181E-2</v>
      </c>
      <c r="G380" s="39" t="str">
        <f t="shared" si="121"/>
        <v>0</v>
      </c>
      <c r="H380" s="40" t="str">
        <f t="shared" si="122"/>
        <v/>
      </c>
    </row>
    <row r="381" spans="1:8" s="42" customFormat="1" ht="15" x14ac:dyDescent="0.2">
      <c r="B381" s="36" t="s">
        <v>536</v>
      </c>
      <c r="C381" s="37">
        <v>0</v>
      </c>
      <c r="D381" s="37">
        <v>0</v>
      </c>
      <c r="E381" s="38" t="str">
        <f t="shared" si="119"/>
        <v/>
      </c>
      <c r="F381" s="38" t="str">
        <f t="shared" si="120"/>
        <v/>
      </c>
      <c r="G381" s="39" t="str">
        <f t="shared" si="121"/>
        <v>0</v>
      </c>
      <c r="H381" s="40" t="str">
        <f t="shared" si="122"/>
        <v/>
      </c>
    </row>
    <row r="382" spans="1:8" s="42" customFormat="1" ht="15" x14ac:dyDescent="0.2">
      <c r="B382" s="36" t="s">
        <v>103</v>
      </c>
      <c r="C382" s="37">
        <v>0</v>
      </c>
      <c r="D382" s="37">
        <v>0</v>
      </c>
      <c r="E382" s="38" t="str">
        <f t="shared" si="119"/>
        <v/>
      </c>
      <c r="F382" s="38" t="str">
        <f t="shared" si="120"/>
        <v/>
      </c>
      <c r="G382" s="39" t="str">
        <f t="shared" si="121"/>
        <v>0</v>
      </c>
      <c r="H382" s="40" t="str">
        <f t="shared" si="122"/>
        <v/>
      </c>
    </row>
    <row r="383" spans="1:8" s="42" customFormat="1" ht="15" x14ac:dyDescent="0.2">
      <c r="A383" s="45" t="s">
        <v>614</v>
      </c>
      <c r="B383" s="36" t="s">
        <v>593</v>
      </c>
      <c r="C383" s="37"/>
      <c r="D383" s="37">
        <v>0</v>
      </c>
      <c r="E383" s="38" t="str">
        <f t="shared" ref="E383" si="123">+IF(C383=0,"",C383/C$329)</f>
        <v/>
      </c>
      <c r="F383" s="38" t="str">
        <f t="shared" ref="F383" si="124">+IF(D383=0,"",D383/D$329)</f>
        <v/>
      </c>
      <c r="G383" s="39" t="str">
        <f t="shared" ref="G383" si="125">+IF(OR(AND(D383=0),(C383=0)),"0",((D383-C383)/C383))</f>
        <v>0</v>
      </c>
      <c r="H383" s="40" t="str">
        <f t="shared" ref="H383" si="126">+IF(OR(AND(E383=""),(G383="")),"",E383*G383)</f>
        <v/>
      </c>
    </row>
    <row r="384" spans="1:8" s="42" customFormat="1" ht="15" x14ac:dyDescent="0.2">
      <c r="B384" s="36" t="s">
        <v>288</v>
      </c>
      <c r="C384" s="37">
        <v>0</v>
      </c>
      <c r="D384" s="37">
        <v>0</v>
      </c>
      <c r="E384" s="38" t="str">
        <f t="shared" si="119"/>
        <v/>
      </c>
      <c r="F384" s="38" t="str">
        <f t="shared" si="120"/>
        <v/>
      </c>
      <c r="G384" s="39" t="str">
        <f t="shared" si="121"/>
        <v>0</v>
      </c>
      <c r="H384" s="40" t="str">
        <f t="shared" si="122"/>
        <v/>
      </c>
    </row>
    <row r="385" spans="1:8" s="42" customFormat="1" ht="15" x14ac:dyDescent="0.2">
      <c r="B385" s="36" t="s">
        <v>289</v>
      </c>
      <c r="C385" s="37">
        <v>0</v>
      </c>
      <c r="D385" s="37">
        <v>0</v>
      </c>
      <c r="E385" s="38" t="str">
        <f t="shared" si="119"/>
        <v/>
      </c>
      <c r="F385" s="38" t="str">
        <f t="shared" si="120"/>
        <v/>
      </c>
      <c r="G385" s="39" t="str">
        <f t="shared" si="121"/>
        <v>0</v>
      </c>
      <c r="H385" s="40" t="str">
        <f t="shared" si="122"/>
        <v/>
      </c>
    </row>
    <row r="386" spans="1:8" s="42" customFormat="1" ht="15" x14ac:dyDescent="0.2">
      <c r="B386" s="36" t="s">
        <v>537</v>
      </c>
      <c r="C386" s="37">
        <v>0</v>
      </c>
      <c r="D386" s="37">
        <v>0</v>
      </c>
      <c r="E386" s="38" t="str">
        <f t="shared" si="119"/>
        <v/>
      </c>
      <c r="F386" s="38" t="str">
        <f t="shared" si="120"/>
        <v/>
      </c>
      <c r="G386" s="39" t="str">
        <f t="shared" si="121"/>
        <v>0</v>
      </c>
      <c r="H386" s="40" t="str">
        <f t="shared" si="122"/>
        <v/>
      </c>
    </row>
    <row r="387" spans="1:8" s="42" customFormat="1" ht="15" x14ac:dyDescent="0.2">
      <c r="B387" s="36" t="s">
        <v>102</v>
      </c>
      <c r="C387" s="37">
        <v>0</v>
      </c>
      <c r="D387" s="37">
        <v>0</v>
      </c>
      <c r="E387" s="38" t="str">
        <f t="shared" si="119"/>
        <v/>
      </c>
      <c r="F387" s="38" t="str">
        <f t="shared" si="120"/>
        <v/>
      </c>
      <c r="G387" s="39" t="str">
        <f t="shared" si="121"/>
        <v>0</v>
      </c>
      <c r="H387" s="40" t="str">
        <f t="shared" si="122"/>
        <v/>
      </c>
    </row>
    <row r="388" spans="1:8" s="42" customFormat="1" ht="15" x14ac:dyDescent="0.2">
      <c r="B388" s="36" t="s">
        <v>290</v>
      </c>
      <c r="C388" s="37">
        <v>0</v>
      </c>
      <c r="D388" s="37">
        <v>0</v>
      </c>
      <c r="E388" s="38" t="str">
        <f t="shared" si="119"/>
        <v/>
      </c>
      <c r="F388" s="38" t="str">
        <f t="shared" si="120"/>
        <v/>
      </c>
      <c r="G388" s="39" t="str">
        <f t="shared" si="121"/>
        <v>0</v>
      </c>
      <c r="H388" s="40" t="str">
        <f t="shared" si="122"/>
        <v/>
      </c>
    </row>
    <row r="389" spans="1:8" s="42" customFormat="1" ht="15" x14ac:dyDescent="0.2">
      <c r="B389" s="36" t="s">
        <v>106</v>
      </c>
      <c r="C389" s="37">
        <v>0</v>
      </c>
      <c r="D389" s="37">
        <v>0</v>
      </c>
      <c r="E389" s="38" t="str">
        <f t="shared" si="119"/>
        <v/>
      </c>
      <c r="F389" s="38" t="str">
        <f t="shared" si="120"/>
        <v/>
      </c>
      <c r="G389" s="39" t="str">
        <f t="shared" si="121"/>
        <v>0</v>
      </c>
      <c r="H389" s="40" t="str">
        <f t="shared" si="122"/>
        <v/>
      </c>
    </row>
    <row r="390" spans="1:8" s="42" customFormat="1" ht="15" x14ac:dyDescent="0.2">
      <c r="B390" s="36" t="s">
        <v>105</v>
      </c>
      <c r="C390" s="37">
        <v>0</v>
      </c>
      <c r="D390" s="37">
        <v>0</v>
      </c>
      <c r="E390" s="38" t="str">
        <f t="shared" si="119"/>
        <v/>
      </c>
      <c r="F390" s="38" t="str">
        <f t="shared" si="120"/>
        <v/>
      </c>
      <c r="G390" s="39" t="str">
        <f t="shared" si="121"/>
        <v>0</v>
      </c>
      <c r="H390" s="40" t="str">
        <f t="shared" si="122"/>
        <v/>
      </c>
    </row>
    <row r="391" spans="1:8" s="42" customFormat="1" ht="15" x14ac:dyDescent="0.2">
      <c r="B391" s="36" t="s">
        <v>538</v>
      </c>
      <c r="C391" s="37">
        <v>0</v>
      </c>
      <c r="D391" s="37">
        <v>0</v>
      </c>
      <c r="E391" s="38" t="str">
        <f t="shared" si="119"/>
        <v/>
      </c>
      <c r="F391" s="38" t="str">
        <f t="shared" si="120"/>
        <v/>
      </c>
      <c r="G391" s="39" t="str">
        <f t="shared" si="121"/>
        <v>0</v>
      </c>
      <c r="H391" s="40" t="str">
        <f t="shared" si="122"/>
        <v/>
      </c>
    </row>
    <row r="392" spans="1:8" s="42" customFormat="1" ht="15" x14ac:dyDescent="0.2">
      <c r="B392" s="36" t="s">
        <v>291</v>
      </c>
      <c r="C392" s="37">
        <v>0</v>
      </c>
      <c r="D392" s="37">
        <v>0</v>
      </c>
      <c r="E392" s="38" t="str">
        <f t="shared" si="119"/>
        <v/>
      </c>
      <c r="F392" s="38" t="str">
        <f t="shared" si="120"/>
        <v/>
      </c>
      <c r="G392" s="39" t="str">
        <f t="shared" si="121"/>
        <v>0</v>
      </c>
      <c r="H392" s="40" t="str">
        <f t="shared" si="122"/>
        <v/>
      </c>
    </row>
    <row r="393" spans="1:8" s="42" customFormat="1" ht="15" x14ac:dyDescent="0.2">
      <c r="B393" s="36" t="s">
        <v>292</v>
      </c>
      <c r="C393" s="37">
        <v>0</v>
      </c>
      <c r="D393" s="37">
        <v>38</v>
      </c>
      <c r="E393" s="38" t="str">
        <f t="shared" si="119"/>
        <v/>
      </c>
      <c r="F393" s="38">
        <f t="shared" si="120"/>
        <v>0.69090909090909092</v>
      </c>
      <c r="G393" s="39" t="str">
        <f t="shared" si="121"/>
        <v>0</v>
      </c>
      <c r="H393" s="40" t="str">
        <f t="shared" si="122"/>
        <v/>
      </c>
    </row>
    <row r="394" spans="1:8" s="42" customFormat="1" ht="15" x14ac:dyDescent="0.2">
      <c r="B394" s="36" t="s">
        <v>539</v>
      </c>
      <c r="C394" s="37">
        <v>2</v>
      </c>
      <c r="D394" s="37">
        <v>1</v>
      </c>
      <c r="E394" s="38">
        <f t="shared" si="119"/>
        <v>4.1666666666666664E-2</v>
      </c>
      <c r="F394" s="38">
        <f t="shared" si="120"/>
        <v>1.8181818181818181E-2</v>
      </c>
      <c r="G394" s="39">
        <f t="shared" si="121"/>
        <v>-0.5</v>
      </c>
      <c r="H394" s="40">
        <f t="shared" si="122"/>
        <v>-2.0833333333333332E-2</v>
      </c>
    </row>
    <row r="395" spans="1:8" s="42" customFormat="1" ht="15" x14ac:dyDescent="0.2">
      <c r="B395" s="36" t="s">
        <v>104</v>
      </c>
      <c r="C395" s="37">
        <v>0</v>
      </c>
      <c r="D395" s="37">
        <v>0</v>
      </c>
      <c r="E395" s="38" t="str">
        <f t="shared" si="119"/>
        <v/>
      </c>
      <c r="F395" s="38" t="str">
        <f t="shared" si="120"/>
        <v/>
      </c>
      <c r="G395" s="39" t="str">
        <f t="shared" si="121"/>
        <v>0</v>
      </c>
      <c r="H395" s="40" t="str">
        <f t="shared" si="122"/>
        <v/>
      </c>
    </row>
    <row r="396" spans="1:8" s="42" customFormat="1" ht="15" x14ac:dyDescent="0.2">
      <c r="B396" s="36" t="s">
        <v>540</v>
      </c>
      <c r="C396" s="37">
        <v>0</v>
      </c>
      <c r="D396" s="37">
        <v>0</v>
      </c>
      <c r="E396" s="38" t="str">
        <f t="shared" ref="E396:E468" si="127">+IF(C396=0,"",C396/C$329)</f>
        <v/>
      </c>
      <c r="F396" s="38" t="str">
        <f t="shared" ref="F396:F468" si="128">+IF(D396=0,"",D396/D$329)</f>
        <v/>
      </c>
      <c r="G396" s="39" t="str">
        <f t="shared" ref="G396:G468" si="129">+IF(OR(AND(D396=0),(C396=0)),"0",((D396-C396)/C396))</f>
        <v>0</v>
      </c>
      <c r="H396" s="40" t="str">
        <f t="shared" ref="H396:H468" si="130">+IF(OR(AND(E396=""),(G396="")),"",E396*G396)</f>
        <v/>
      </c>
    </row>
    <row r="397" spans="1:8" s="42" customFormat="1" ht="15" x14ac:dyDescent="0.2">
      <c r="B397" s="36" t="s">
        <v>293</v>
      </c>
      <c r="C397" s="37">
        <v>0</v>
      </c>
      <c r="D397" s="37">
        <v>0</v>
      </c>
      <c r="E397" s="38" t="str">
        <f t="shared" si="127"/>
        <v/>
      </c>
      <c r="F397" s="38" t="str">
        <f t="shared" si="128"/>
        <v/>
      </c>
      <c r="G397" s="39" t="str">
        <f t="shared" si="129"/>
        <v>0</v>
      </c>
      <c r="H397" s="40" t="str">
        <f t="shared" si="130"/>
        <v/>
      </c>
    </row>
    <row r="398" spans="1:8" s="42" customFormat="1" ht="15" x14ac:dyDescent="0.2">
      <c r="A398" s="45" t="s">
        <v>614</v>
      </c>
      <c r="B398" s="36" t="s">
        <v>594</v>
      </c>
      <c r="C398" s="37"/>
      <c r="D398" s="37">
        <v>0</v>
      </c>
      <c r="E398" s="38" t="str">
        <f t="shared" ref="E398:E400" si="131">+IF(C398=0,"",C398/C$329)</f>
        <v/>
      </c>
      <c r="F398" s="38" t="str">
        <f t="shared" ref="F398:F400" si="132">+IF(D398=0,"",D398/D$329)</f>
        <v/>
      </c>
      <c r="G398" s="39" t="str">
        <f t="shared" ref="G398:G400" si="133">+IF(OR(AND(D398=0),(C398=0)),"0",((D398-C398)/C398))</f>
        <v>0</v>
      </c>
      <c r="H398" s="40" t="str">
        <f t="shared" ref="H398:H400" si="134">+IF(OR(AND(E398=""),(G398="")),"",E398*G398)</f>
        <v/>
      </c>
    </row>
    <row r="399" spans="1:8" s="42" customFormat="1" ht="15" x14ac:dyDescent="0.2">
      <c r="A399" s="45" t="s">
        <v>614</v>
      </c>
      <c r="B399" s="36" t="s">
        <v>595</v>
      </c>
      <c r="C399" s="37"/>
      <c r="D399" s="37">
        <v>0</v>
      </c>
      <c r="E399" s="38" t="str">
        <f t="shared" si="131"/>
        <v/>
      </c>
      <c r="F399" s="38" t="str">
        <f t="shared" si="132"/>
        <v/>
      </c>
      <c r="G399" s="39" t="str">
        <f t="shared" si="133"/>
        <v>0</v>
      </c>
      <c r="H399" s="40" t="str">
        <f t="shared" si="134"/>
        <v/>
      </c>
    </row>
    <row r="400" spans="1:8" s="42" customFormat="1" ht="15" x14ac:dyDescent="0.2">
      <c r="A400" s="45" t="s">
        <v>614</v>
      </c>
      <c r="B400" s="36" t="s">
        <v>596</v>
      </c>
      <c r="C400" s="37"/>
      <c r="D400" s="37">
        <v>0</v>
      </c>
      <c r="E400" s="38" t="str">
        <f t="shared" si="131"/>
        <v/>
      </c>
      <c r="F400" s="38" t="str">
        <f t="shared" si="132"/>
        <v/>
      </c>
      <c r="G400" s="39" t="str">
        <f t="shared" si="133"/>
        <v>0</v>
      </c>
      <c r="H400" s="40" t="str">
        <f t="shared" si="134"/>
        <v/>
      </c>
    </row>
    <row r="401" spans="1:8" s="42" customFormat="1" ht="15" x14ac:dyDescent="0.2">
      <c r="B401" s="36" t="s">
        <v>294</v>
      </c>
      <c r="C401" s="37">
        <v>0</v>
      </c>
      <c r="D401" s="37">
        <v>0</v>
      </c>
      <c r="E401" s="38" t="str">
        <f t="shared" si="127"/>
        <v/>
      </c>
      <c r="F401" s="38" t="str">
        <f t="shared" si="128"/>
        <v/>
      </c>
      <c r="G401" s="39" t="str">
        <f t="shared" si="129"/>
        <v>0</v>
      </c>
      <c r="H401" s="40" t="str">
        <f t="shared" si="130"/>
        <v/>
      </c>
    </row>
    <row r="402" spans="1:8" s="42" customFormat="1" ht="15" x14ac:dyDescent="0.2">
      <c r="B402" s="36" t="s">
        <v>295</v>
      </c>
      <c r="C402" s="37">
        <v>0</v>
      </c>
      <c r="D402" s="37">
        <v>0</v>
      </c>
      <c r="E402" s="38" t="str">
        <f t="shared" si="127"/>
        <v/>
      </c>
      <c r="F402" s="38" t="str">
        <f t="shared" si="128"/>
        <v/>
      </c>
      <c r="G402" s="39" t="str">
        <f t="shared" si="129"/>
        <v>0</v>
      </c>
      <c r="H402" s="40" t="str">
        <f t="shared" si="130"/>
        <v/>
      </c>
    </row>
    <row r="403" spans="1:8" s="42" customFormat="1" ht="15" x14ac:dyDescent="0.2">
      <c r="B403" s="36" t="s">
        <v>541</v>
      </c>
      <c r="C403" s="37">
        <v>0</v>
      </c>
      <c r="D403" s="37">
        <v>0</v>
      </c>
      <c r="E403" s="38" t="str">
        <f t="shared" si="127"/>
        <v/>
      </c>
      <c r="F403" s="38" t="str">
        <f t="shared" si="128"/>
        <v/>
      </c>
      <c r="G403" s="39" t="str">
        <f t="shared" si="129"/>
        <v>0</v>
      </c>
      <c r="H403" s="40" t="str">
        <f t="shared" si="130"/>
        <v/>
      </c>
    </row>
    <row r="404" spans="1:8" s="42" customFormat="1" ht="30" x14ac:dyDescent="0.2">
      <c r="B404" s="36" t="s">
        <v>296</v>
      </c>
      <c r="C404" s="37">
        <v>0</v>
      </c>
      <c r="D404" s="37">
        <v>0</v>
      </c>
      <c r="E404" s="38" t="str">
        <f t="shared" si="127"/>
        <v/>
      </c>
      <c r="F404" s="38" t="str">
        <f t="shared" si="128"/>
        <v/>
      </c>
      <c r="G404" s="39" t="str">
        <f t="shared" si="129"/>
        <v>0</v>
      </c>
      <c r="H404" s="40" t="str">
        <f t="shared" si="130"/>
        <v/>
      </c>
    </row>
    <row r="405" spans="1:8" s="42" customFormat="1" ht="15" x14ac:dyDescent="0.2">
      <c r="B405" s="36" t="s">
        <v>542</v>
      </c>
      <c r="C405" s="37">
        <v>0</v>
      </c>
      <c r="D405" s="37">
        <v>0</v>
      </c>
      <c r="E405" s="38" t="str">
        <f t="shared" si="127"/>
        <v/>
      </c>
      <c r="F405" s="38" t="str">
        <f t="shared" si="128"/>
        <v/>
      </c>
      <c r="G405" s="39" t="str">
        <f t="shared" si="129"/>
        <v>0</v>
      </c>
      <c r="H405" s="40" t="str">
        <f t="shared" si="130"/>
        <v/>
      </c>
    </row>
    <row r="406" spans="1:8" s="42" customFormat="1" ht="15" x14ac:dyDescent="0.2">
      <c r="A406" s="45" t="s">
        <v>614</v>
      </c>
      <c r="B406" s="36" t="s">
        <v>601</v>
      </c>
      <c r="C406" s="37"/>
      <c r="D406" s="37">
        <v>0</v>
      </c>
      <c r="E406" s="38" t="str">
        <f t="shared" ref="E406" si="135">+IF(C406=0,"",C406/C$329)</f>
        <v/>
      </c>
      <c r="F406" s="38" t="str">
        <f t="shared" ref="F406" si="136">+IF(D406=0,"",D406/D$329)</f>
        <v/>
      </c>
      <c r="G406" s="39" t="str">
        <f t="shared" ref="G406" si="137">+IF(OR(AND(D406=0),(C406=0)),"0",((D406-C406)/C406))</f>
        <v>0</v>
      </c>
      <c r="H406" s="40" t="str">
        <f t="shared" ref="H406" si="138">+IF(OR(AND(E406=""),(G406="")),"",E406*G406)</f>
        <v/>
      </c>
    </row>
    <row r="407" spans="1:8" s="42" customFormat="1" ht="15" x14ac:dyDescent="0.2">
      <c r="B407" s="36" t="s">
        <v>297</v>
      </c>
      <c r="C407" s="37">
        <v>0</v>
      </c>
      <c r="D407" s="37">
        <v>0</v>
      </c>
      <c r="E407" s="38" t="str">
        <f t="shared" si="127"/>
        <v/>
      </c>
      <c r="F407" s="38" t="str">
        <f t="shared" si="128"/>
        <v/>
      </c>
      <c r="G407" s="39" t="str">
        <f t="shared" si="129"/>
        <v>0</v>
      </c>
      <c r="H407" s="40" t="str">
        <f t="shared" si="130"/>
        <v/>
      </c>
    </row>
    <row r="408" spans="1:8" s="42" customFormat="1" ht="15" x14ac:dyDescent="0.2">
      <c r="B408" s="36" t="s">
        <v>298</v>
      </c>
      <c r="C408" s="37">
        <v>0</v>
      </c>
      <c r="D408" s="37">
        <v>0</v>
      </c>
      <c r="E408" s="38" t="str">
        <f t="shared" si="127"/>
        <v/>
      </c>
      <c r="F408" s="38" t="str">
        <f t="shared" si="128"/>
        <v/>
      </c>
      <c r="G408" s="39" t="str">
        <f t="shared" si="129"/>
        <v>0</v>
      </c>
      <c r="H408" s="40" t="str">
        <f t="shared" si="130"/>
        <v/>
      </c>
    </row>
    <row r="409" spans="1:8" s="42" customFormat="1" ht="15" x14ac:dyDescent="0.2">
      <c r="B409" s="36" t="s">
        <v>299</v>
      </c>
      <c r="C409" s="37">
        <v>0</v>
      </c>
      <c r="D409" s="37">
        <v>0</v>
      </c>
      <c r="E409" s="38" t="str">
        <f t="shared" si="127"/>
        <v/>
      </c>
      <c r="F409" s="38" t="str">
        <f t="shared" si="128"/>
        <v/>
      </c>
      <c r="G409" s="39" t="str">
        <f t="shared" si="129"/>
        <v>0</v>
      </c>
      <c r="H409" s="40" t="str">
        <f t="shared" si="130"/>
        <v/>
      </c>
    </row>
    <row r="410" spans="1:8" s="42" customFormat="1" ht="15" x14ac:dyDescent="0.2">
      <c r="B410" s="36" t="s">
        <v>113</v>
      </c>
      <c r="C410" s="37">
        <v>0</v>
      </c>
      <c r="D410" s="37">
        <v>0</v>
      </c>
      <c r="E410" s="38" t="str">
        <f t="shared" si="127"/>
        <v/>
      </c>
      <c r="F410" s="38" t="str">
        <f t="shared" si="128"/>
        <v/>
      </c>
      <c r="G410" s="39" t="str">
        <f t="shared" si="129"/>
        <v>0</v>
      </c>
      <c r="H410" s="40" t="str">
        <f t="shared" si="130"/>
        <v/>
      </c>
    </row>
    <row r="411" spans="1:8" s="42" customFormat="1" ht="15" x14ac:dyDescent="0.2">
      <c r="B411" s="36" t="s">
        <v>114</v>
      </c>
      <c r="C411" s="37">
        <v>0</v>
      </c>
      <c r="D411" s="37">
        <v>0</v>
      </c>
      <c r="E411" s="38" t="str">
        <f t="shared" si="127"/>
        <v/>
      </c>
      <c r="F411" s="38" t="str">
        <f t="shared" si="128"/>
        <v/>
      </c>
      <c r="G411" s="39" t="str">
        <f t="shared" si="129"/>
        <v>0</v>
      </c>
      <c r="H411" s="40" t="str">
        <f t="shared" si="130"/>
        <v/>
      </c>
    </row>
    <row r="412" spans="1:8" s="42" customFormat="1" ht="15" x14ac:dyDescent="0.2">
      <c r="B412" s="36" t="s">
        <v>115</v>
      </c>
      <c r="C412" s="37">
        <v>0</v>
      </c>
      <c r="D412" s="37">
        <v>0</v>
      </c>
      <c r="E412" s="38" t="str">
        <f t="shared" si="127"/>
        <v/>
      </c>
      <c r="F412" s="38" t="str">
        <f t="shared" si="128"/>
        <v/>
      </c>
      <c r="G412" s="39" t="str">
        <f t="shared" si="129"/>
        <v>0</v>
      </c>
      <c r="H412" s="40" t="str">
        <f t="shared" si="130"/>
        <v/>
      </c>
    </row>
    <row r="413" spans="1:8" s="42" customFormat="1" ht="15" x14ac:dyDescent="0.2">
      <c r="B413" s="36" t="s">
        <v>300</v>
      </c>
      <c r="C413" s="37">
        <v>0</v>
      </c>
      <c r="D413" s="37">
        <v>0</v>
      </c>
      <c r="E413" s="38" t="str">
        <f t="shared" si="127"/>
        <v/>
      </c>
      <c r="F413" s="38" t="str">
        <f t="shared" si="128"/>
        <v/>
      </c>
      <c r="G413" s="39" t="str">
        <f t="shared" si="129"/>
        <v>0</v>
      </c>
      <c r="H413" s="40" t="str">
        <f t="shared" si="130"/>
        <v/>
      </c>
    </row>
    <row r="414" spans="1:8" s="42" customFormat="1" ht="15" x14ac:dyDescent="0.2">
      <c r="A414" s="45" t="s">
        <v>614</v>
      </c>
      <c r="B414" s="36" t="s">
        <v>602</v>
      </c>
      <c r="C414" s="37"/>
      <c r="D414" s="37">
        <v>0</v>
      </c>
      <c r="E414" s="38" t="str">
        <f t="shared" ref="E414:E415" si="139">+IF(C414=0,"",C414/C$329)</f>
        <v/>
      </c>
      <c r="F414" s="38" t="str">
        <f t="shared" ref="F414:F415" si="140">+IF(D414=0,"",D414/D$329)</f>
        <v/>
      </c>
      <c r="G414" s="39" t="str">
        <f t="shared" ref="G414:G415" si="141">+IF(OR(AND(D414=0),(C414=0)),"0",((D414-C414)/C414))</f>
        <v>0</v>
      </c>
      <c r="H414" s="40" t="str">
        <f t="shared" ref="H414:H415" si="142">+IF(OR(AND(E414=""),(G414="")),"",E414*G414)</f>
        <v/>
      </c>
    </row>
    <row r="415" spans="1:8" s="42" customFormat="1" ht="15" x14ac:dyDescent="0.2">
      <c r="A415" s="45" t="s">
        <v>614</v>
      </c>
      <c r="B415" s="36" t="s">
        <v>603</v>
      </c>
      <c r="C415" s="37"/>
      <c r="D415" s="37">
        <v>0</v>
      </c>
      <c r="E415" s="38" t="str">
        <f t="shared" si="139"/>
        <v/>
      </c>
      <c r="F415" s="38" t="str">
        <f t="shared" si="140"/>
        <v/>
      </c>
      <c r="G415" s="39" t="str">
        <f t="shared" si="141"/>
        <v>0</v>
      </c>
      <c r="H415" s="40" t="str">
        <f t="shared" si="142"/>
        <v/>
      </c>
    </row>
    <row r="416" spans="1:8" s="42" customFormat="1" ht="15" x14ac:dyDescent="0.2">
      <c r="B416" s="36" t="s">
        <v>112</v>
      </c>
      <c r="C416" s="37">
        <v>0</v>
      </c>
      <c r="D416" s="37">
        <v>0</v>
      </c>
      <c r="E416" s="38" t="str">
        <f t="shared" si="127"/>
        <v/>
      </c>
      <c r="F416" s="38" t="str">
        <f t="shared" si="128"/>
        <v/>
      </c>
      <c r="G416" s="39" t="str">
        <f t="shared" si="129"/>
        <v>0</v>
      </c>
      <c r="H416" s="40" t="str">
        <f t="shared" si="130"/>
        <v/>
      </c>
    </row>
    <row r="417" spans="1:8" s="42" customFormat="1" ht="15" x14ac:dyDescent="0.2">
      <c r="A417" s="45" t="s">
        <v>614</v>
      </c>
      <c r="B417" s="36" t="s">
        <v>604</v>
      </c>
      <c r="C417" s="37"/>
      <c r="D417" s="37">
        <v>0</v>
      </c>
      <c r="E417" s="38" t="str">
        <f t="shared" ref="E417:E419" si="143">+IF(C417=0,"",C417/C$329)</f>
        <v/>
      </c>
      <c r="F417" s="38" t="str">
        <f t="shared" ref="F417:F419" si="144">+IF(D417=0,"",D417/D$329)</f>
        <v/>
      </c>
      <c r="G417" s="39" t="str">
        <f t="shared" ref="G417:G419" si="145">+IF(OR(AND(D417=0),(C417=0)),"0",((D417-C417)/C417))</f>
        <v>0</v>
      </c>
      <c r="H417" s="40" t="str">
        <f t="shared" ref="H417:H419" si="146">+IF(OR(AND(E417=""),(G417="")),"",E417*G417)</f>
        <v/>
      </c>
    </row>
    <row r="418" spans="1:8" s="42" customFormat="1" ht="15" x14ac:dyDescent="0.2">
      <c r="A418" s="45" t="s">
        <v>614</v>
      </c>
      <c r="B418" s="36" t="s">
        <v>605</v>
      </c>
      <c r="C418" s="37"/>
      <c r="D418" s="37">
        <v>0</v>
      </c>
      <c r="E418" s="38" t="str">
        <f t="shared" si="143"/>
        <v/>
      </c>
      <c r="F418" s="38" t="str">
        <f t="shared" si="144"/>
        <v/>
      </c>
      <c r="G418" s="39" t="str">
        <f t="shared" si="145"/>
        <v>0</v>
      </c>
      <c r="H418" s="40" t="str">
        <f t="shared" si="146"/>
        <v/>
      </c>
    </row>
    <row r="419" spans="1:8" s="42" customFormat="1" ht="15" x14ac:dyDescent="0.2">
      <c r="A419" s="45" t="s">
        <v>614</v>
      </c>
      <c r="B419" s="36" t="s">
        <v>606</v>
      </c>
      <c r="C419" s="37"/>
      <c r="D419" s="37">
        <v>0</v>
      </c>
      <c r="E419" s="38" t="str">
        <f t="shared" si="143"/>
        <v/>
      </c>
      <c r="F419" s="38" t="str">
        <f t="shared" si="144"/>
        <v/>
      </c>
      <c r="G419" s="39" t="str">
        <f t="shared" si="145"/>
        <v>0</v>
      </c>
      <c r="H419" s="40" t="str">
        <f t="shared" si="146"/>
        <v/>
      </c>
    </row>
    <row r="420" spans="1:8" s="42" customFormat="1" ht="15" x14ac:dyDescent="0.2">
      <c r="B420" s="36" t="s">
        <v>543</v>
      </c>
      <c r="C420" s="37">
        <v>0</v>
      </c>
      <c r="D420" s="37">
        <v>0</v>
      </c>
      <c r="E420" s="38" t="str">
        <f t="shared" si="127"/>
        <v/>
      </c>
      <c r="F420" s="38" t="str">
        <f t="shared" si="128"/>
        <v/>
      </c>
      <c r="G420" s="39" t="str">
        <f t="shared" si="129"/>
        <v>0</v>
      </c>
      <c r="H420" s="40" t="str">
        <f t="shared" si="130"/>
        <v/>
      </c>
    </row>
    <row r="421" spans="1:8" s="42" customFormat="1" ht="15" x14ac:dyDescent="0.2">
      <c r="B421" s="36" t="s">
        <v>119</v>
      </c>
      <c r="C421" s="37">
        <v>0</v>
      </c>
      <c r="D421" s="37">
        <v>0</v>
      </c>
      <c r="E421" s="38" t="str">
        <f t="shared" si="127"/>
        <v/>
      </c>
      <c r="F421" s="38" t="str">
        <f t="shared" si="128"/>
        <v/>
      </c>
      <c r="G421" s="39" t="str">
        <f t="shared" si="129"/>
        <v>0</v>
      </c>
      <c r="H421" s="40" t="str">
        <f t="shared" si="130"/>
        <v/>
      </c>
    </row>
    <row r="422" spans="1:8" s="42" customFormat="1" ht="15" x14ac:dyDescent="0.2">
      <c r="B422" s="36" t="s">
        <v>128</v>
      </c>
      <c r="C422" s="37">
        <v>2</v>
      </c>
      <c r="D422" s="37">
        <v>0</v>
      </c>
      <c r="E422" s="38">
        <f t="shared" si="127"/>
        <v>4.1666666666666664E-2</v>
      </c>
      <c r="F422" s="38" t="str">
        <f t="shared" si="128"/>
        <v/>
      </c>
      <c r="G422" s="39" t="str">
        <f t="shared" si="129"/>
        <v>0</v>
      </c>
      <c r="H422" s="40">
        <f t="shared" si="130"/>
        <v>0</v>
      </c>
    </row>
    <row r="423" spans="1:8" s="42" customFormat="1" ht="15" x14ac:dyDescent="0.2">
      <c r="B423" s="36" t="s">
        <v>127</v>
      </c>
      <c r="C423" s="37">
        <v>0</v>
      </c>
      <c r="D423" s="37">
        <v>0</v>
      </c>
      <c r="E423" s="38" t="str">
        <f t="shared" si="127"/>
        <v/>
      </c>
      <c r="F423" s="38" t="str">
        <f t="shared" si="128"/>
        <v/>
      </c>
      <c r="G423" s="39" t="str">
        <f t="shared" si="129"/>
        <v>0</v>
      </c>
      <c r="H423" s="40" t="str">
        <f t="shared" si="130"/>
        <v/>
      </c>
    </row>
    <row r="424" spans="1:8" s="42" customFormat="1" ht="15" x14ac:dyDescent="0.2">
      <c r="B424" s="36" t="s">
        <v>301</v>
      </c>
      <c r="C424" s="37">
        <v>0</v>
      </c>
      <c r="D424" s="37">
        <v>0</v>
      </c>
      <c r="E424" s="38" t="str">
        <f t="shared" si="127"/>
        <v/>
      </c>
      <c r="F424" s="38" t="str">
        <f t="shared" si="128"/>
        <v/>
      </c>
      <c r="G424" s="39" t="str">
        <f t="shared" si="129"/>
        <v>0</v>
      </c>
      <c r="H424" s="40" t="str">
        <f t="shared" si="130"/>
        <v/>
      </c>
    </row>
    <row r="425" spans="1:8" s="42" customFormat="1" ht="15" x14ac:dyDescent="0.2">
      <c r="B425" s="36" t="s">
        <v>544</v>
      </c>
      <c r="C425" s="37">
        <v>0</v>
      </c>
      <c r="D425" s="37">
        <v>0</v>
      </c>
      <c r="E425" s="38" t="str">
        <f t="shared" si="127"/>
        <v/>
      </c>
      <c r="F425" s="38" t="str">
        <f t="shared" si="128"/>
        <v/>
      </c>
      <c r="G425" s="39" t="str">
        <f t="shared" si="129"/>
        <v>0</v>
      </c>
      <c r="H425" s="40" t="str">
        <f t="shared" si="130"/>
        <v/>
      </c>
    </row>
    <row r="426" spans="1:8" s="42" customFormat="1" ht="30" x14ac:dyDescent="0.2">
      <c r="B426" s="36" t="s">
        <v>545</v>
      </c>
      <c r="C426" s="37">
        <v>0</v>
      </c>
      <c r="D426" s="37">
        <v>0</v>
      </c>
      <c r="E426" s="38" t="str">
        <f t="shared" si="127"/>
        <v/>
      </c>
      <c r="F426" s="38" t="str">
        <f t="shared" si="128"/>
        <v/>
      </c>
      <c r="G426" s="39" t="str">
        <f t="shared" si="129"/>
        <v>0</v>
      </c>
      <c r="H426" s="40" t="str">
        <f t="shared" si="130"/>
        <v/>
      </c>
    </row>
    <row r="427" spans="1:8" s="42" customFormat="1" ht="15" x14ac:dyDescent="0.2">
      <c r="B427" s="36" t="s">
        <v>546</v>
      </c>
      <c r="C427" s="37">
        <v>0</v>
      </c>
      <c r="D427" s="37">
        <v>0</v>
      </c>
      <c r="E427" s="38" t="str">
        <f t="shared" si="127"/>
        <v/>
      </c>
      <c r="F427" s="38" t="str">
        <f t="shared" si="128"/>
        <v/>
      </c>
      <c r="G427" s="39" t="str">
        <f t="shared" si="129"/>
        <v>0</v>
      </c>
      <c r="H427" s="40" t="str">
        <f t="shared" si="130"/>
        <v/>
      </c>
    </row>
    <row r="428" spans="1:8" s="42" customFormat="1" ht="15" x14ac:dyDescent="0.2">
      <c r="B428" s="36" t="s">
        <v>123</v>
      </c>
      <c r="C428" s="37">
        <v>0</v>
      </c>
      <c r="D428" s="37">
        <v>0</v>
      </c>
      <c r="E428" s="38" t="str">
        <f t="shared" si="127"/>
        <v/>
      </c>
      <c r="F428" s="38" t="str">
        <f t="shared" si="128"/>
        <v/>
      </c>
      <c r="G428" s="39" t="str">
        <f t="shared" si="129"/>
        <v>0</v>
      </c>
      <c r="H428" s="40" t="str">
        <f t="shared" si="130"/>
        <v/>
      </c>
    </row>
    <row r="429" spans="1:8" s="42" customFormat="1" ht="15" x14ac:dyDescent="0.2">
      <c r="B429" s="36" t="s">
        <v>302</v>
      </c>
      <c r="C429" s="37">
        <v>0</v>
      </c>
      <c r="D429" s="37">
        <v>0</v>
      </c>
      <c r="E429" s="38" t="str">
        <f t="shared" si="127"/>
        <v/>
      </c>
      <c r="F429" s="38" t="str">
        <f t="shared" si="128"/>
        <v/>
      </c>
      <c r="G429" s="39" t="str">
        <f t="shared" si="129"/>
        <v>0</v>
      </c>
      <c r="H429" s="40" t="str">
        <f t="shared" si="130"/>
        <v/>
      </c>
    </row>
    <row r="430" spans="1:8" s="42" customFormat="1" ht="15" x14ac:dyDescent="0.2">
      <c r="B430" s="36" t="s">
        <v>124</v>
      </c>
      <c r="C430" s="37">
        <v>0</v>
      </c>
      <c r="D430" s="37">
        <v>0</v>
      </c>
      <c r="E430" s="38" t="str">
        <f t="shared" si="127"/>
        <v/>
      </c>
      <c r="F430" s="38" t="str">
        <f t="shared" si="128"/>
        <v/>
      </c>
      <c r="G430" s="39" t="str">
        <f t="shared" si="129"/>
        <v>0</v>
      </c>
      <c r="H430" s="40" t="str">
        <f t="shared" si="130"/>
        <v/>
      </c>
    </row>
    <row r="431" spans="1:8" s="42" customFormat="1" ht="15" x14ac:dyDescent="0.2">
      <c r="B431" s="36" t="s">
        <v>409</v>
      </c>
      <c r="C431" s="37">
        <v>0</v>
      </c>
      <c r="D431" s="37">
        <v>0</v>
      </c>
      <c r="E431" s="38" t="str">
        <f t="shared" si="127"/>
        <v/>
      </c>
      <c r="F431" s="38" t="str">
        <f t="shared" si="128"/>
        <v/>
      </c>
      <c r="G431" s="39" t="str">
        <f t="shared" si="129"/>
        <v>0</v>
      </c>
      <c r="H431" s="40" t="str">
        <f t="shared" si="130"/>
        <v/>
      </c>
    </row>
    <row r="432" spans="1:8" s="42" customFormat="1" ht="15" x14ac:dyDescent="0.2">
      <c r="B432" s="36" t="s">
        <v>122</v>
      </c>
      <c r="C432" s="37">
        <v>0</v>
      </c>
      <c r="D432" s="37">
        <v>0</v>
      </c>
      <c r="E432" s="38" t="str">
        <f t="shared" si="127"/>
        <v/>
      </c>
      <c r="F432" s="38" t="str">
        <f t="shared" si="128"/>
        <v/>
      </c>
      <c r="G432" s="39" t="str">
        <f t="shared" si="129"/>
        <v>0</v>
      </c>
      <c r="H432" s="40" t="str">
        <f t="shared" si="130"/>
        <v/>
      </c>
    </row>
    <row r="433" spans="2:8" s="42" customFormat="1" ht="15" x14ac:dyDescent="0.2">
      <c r="B433" s="36" t="s">
        <v>303</v>
      </c>
      <c r="C433" s="37">
        <v>0</v>
      </c>
      <c r="D433" s="37">
        <v>0</v>
      </c>
      <c r="E433" s="38" t="str">
        <f t="shared" si="127"/>
        <v/>
      </c>
      <c r="F433" s="38" t="str">
        <f t="shared" si="128"/>
        <v/>
      </c>
      <c r="G433" s="39" t="str">
        <f t="shared" si="129"/>
        <v>0</v>
      </c>
      <c r="H433" s="40" t="str">
        <f t="shared" si="130"/>
        <v/>
      </c>
    </row>
    <row r="434" spans="2:8" s="42" customFormat="1" ht="15" x14ac:dyDescent="0.2">
      <c r="B434" s="36" t="s">
        <v>121</v>
      </c>
      <c r="C434" s="37">
        <v>0</v>
      </c>
      <c r="D434" s="37">
        <v>0</v>
      </c>
      <c r="E434" s="38" t="str">
        <f t="shared" si="127"/>
        <v/>
      </c>
      <c r="F434" s="38" t="str">
        <f t="shared" si="128"/>
        <v/>
      </c>
      <c r="G434" s="39" t="str">
        <f t="shared" si="129"/>
        <v>0</v>
      </c>
      <c r="H434" s="40" t="str">
        <f t="shared" si="130"/>
        <v/>
      </c>
    </row>
    <row r="435" spans="2:8" s="42" customFormat="1" ht="15" x14ac:dyDescent="0.2">
      <c r="B435" s="36" t="s">
        <v>373</v>
      </c>
      <c r="C435" s="37">
        <v>0</v>
      </c>
      <c r="D435" s="37">
        <v>0</v>
      </c>
      <c r="E435" s="38" t="str">
        <f t="shared" si="127"/>
        <v/>
      </c>
      <c r="F435" s="38" t="str">
        <f t="shared" si="128"/>
        <v/>
      </c>
      <c r="G435" s="39" t="str">
        <f t="shared" si="129"/>
        <v>0</v>
      </c>
      <c r="H435" s="40" t="str">
        <f t="shared" si="130"/>
        <v/>
      </c>
    </row>
    <row r="436" spans="2:8" s="42" customFormat="1" ht="15" x14ac:dyDescent="0.2">
      <c r="B436" s="36" t="s">
        <v>131</v>
      </c>
      <c r="C436" s="37">
        <v>0</v>
      </c>
      <c r="D436" s="37">
        <v>0</v>
      </c>
      <c r="E436" s="38" t="str">
        <f t="shared" si="127"/>
        <v/>
      </c>
      <c r="F436" s="38" t="str">
        <f t="shared" si="128"/>
        <v/>
      </c>
      <c r="G436" s="39" t="str">
        <f t="shared" si="129"/>
        <v>0</v>
      </c>
      <c r="H436" s="40" t="str">
        <f t="shared" si="130"/>
        <v/>
      </c>
    </row>
    <row r="437" spans="2:8" s="42" customFormat="1" ht="15" x14ac:dyDescent="0.2">
      <c r="B437" s="36" t="s">
        <v>118</v>
      </c>
      <c r="C437" s="37">
        <v>0</v>
      </c>
      <c r="D437" s="37">
        <v>0</v>
      </c>
      <c r="E437" s="38" t="str">
        <f t="shared" si="127"/>
        <v/>
      </c>
      <c r="F437" s="38" t="str">
        <f t="shared" si="128"/>
        <v/>
      </c>
      <c r="G437" s="39" t="str">
        <f t="shared" si="129"/>
        <v>0</v>
      </c>
      <c r="H437" s="40" t="str">
        <f t="shared" si="130"/>
        <v/>
      </c>
    </row>
    <row r="438" spans="2:8" s="42" customFormat="1" ht="15" x14ac:dyDescent="0.2">
      <c r="B438" s="36" t="s">
        <v>304</v>
      </c>
      <c r="C438" s="37">
        <v>0</v>
      </c>
      <c r="D438" s="37">
        <v>1</v>
      </c>
      <c r="E438" s="38" t="str">
        <f t="shared" si="127"/>
        <v/>
      </c>
      <c r="F438" s="38">
        <f t="shared" si="128"/>
        <v>1.8181818181818181E-2</v>
      </c>
      <c r="G438" s="39" t="str">
        <f t="shared" si="129"/>
        <v>0</v>
      </c>
      <c r="H438" s="40" t="str">
        <f t="shared" si="130"/>
        <v/>
      </c>
    </row>
    <row r="439" spans="2:8" s="42" customFormat="1" ht="15" x14ac:dyDescent="0.2">
      <c r="B439" s="36" t="s">
        <v>547</v>
      </c>
      <c r="C439" s="37">
        <v>0</v>
      </c>
      <c r="D439" s="37">
        <v>0</v>
      </c>
      <c r="E439" s="38" t="str">
        <f t="shared" si="127"/>
        <v/>
      </c>
      <c r="F439" s="38" t="str">
        <f t="shared" si="128"/>
        <v/>
      </c>
      <c r="G439" s="39" t="str">
        <f t="shared" si="129"/>
        <v>0</v>
      </c>
      <c r="H439" s="40" t="str">
        <f t="shared" si="130"/>
        <v/>
      </c>
    </row>
    <row r="440" spans="2:8" s="42" customFormat="1" ht="15" x14ac:dyDescent="0.2">
      <c r="B440" s="36" t="s">
        <v>125</v>
      </c>
      <c r="C440" s="37">
        <v>0</v>
      </c>
      <c r="D440" s="37">
        <v>0</v>
      </c>
      <c r="E440" s="38" t="str">
        <f t="shared" si="127"/>
        <v/>
      </c>
      <c r="F440" s="38" t="str">
        <f t="shared" si="128"/>
        <v/>
      </c>
      <c r="G440" s="39" t="str">
        <f t="shared" si="129"/>
        <v>0</v>
      </c>
      <c r="H440" s="40" t="str">
        <f t="shared" si="130"/>
        <v/>
      </c>
    </row>
    <row r="441" spans="2:8" s="42" customFormat="1" ht="15" x14ac:dyDescent="0.2">
      <c r="B441" s="36" t="s">
        <v>129</v>
      </c>
      <c r="C441" s="37">
        <v>0</v>
      </c>
      <c r="D441" s="37">
        <v>0</v>
      </c>
      <c r="E441" s="38" t="str">
        <f t="shared" si="127"/>
        <v/>
      </c>
      <c r="F441" s="38" t="str">
        <f t="shared" si="128"/>
        <v/>
      </c>
      <c r="G441" s="39" t="str">
        <f t="shared" si="129"/>
        <v>0</v>
      </c>
      <c r="H441" s="40" t="str">
        <f t="shared" si="130"/>
        <v/>
      </c>
    </row>
    <row r="442" spans="2:8" s="42" customFormat="1" ht="15" x14ac:dyDescent="0.2">
      <c r="B442" s="36" t="s">
        <v>116</v>
      </c>
      <c r="C442" s="37">
        <v>0</v>
      </c>
      <c r="D442" s="37">
        <v>0</v>
      </c>
      <c r="E442" s="38" t="str">
        <f t="shared" si="127"/>
        <v/>
      </c>
      <c r="F442" s="38" t="str">
        <f t="shared" si="128"/>
        <v/>
      </c>
      <c r="G442" s="39" t="str">
        <f t="shared" si="129"/>
        <v>0</v>
      </c>
      <c r="H442" s="40" t="str">
        <f t="shared" si="130"/>
        <v/>
      </c>
    </row>
    <row r="443" spans="2:8" s="42" customFormat="1" ht="15" x14ac:dyDescent="0.2">
      <c r="B443" s="36" t="s">
        <v>120</v>
      </c>
      <c r="C443" s="37">
        <v>0</v>
      </c>
      <c r="D443" s="37">
        <v>0</v>
      </c>
      <c r="E443" s="38" t="str">
        <f t="shared" si="127"/>
        <v/>
      </c>
      <c r="F443" s="38" t="str">
        <f t="shared" si="128"/>
        <v/>
      </c>
      <c r="G443" s="39" t="str">
        <f t="shared" si="129"/>
        <v>0</v>
      </c>
      <c r="H443" s="40" t="str">
        <f t="shared" si="130"/>
        <v/>
      </c>
    </row>
    <row r="444" spans="2:8" s="42" customFormat="1" ht="15" x14ac:dyDescent="0.2">
      <c r="B444" s="36" t="s">
        <v>126</v>
      </c>
      <c r="C444" s="37">
        <v>0</v>
      </c>
      <c r="D444" s="37">
        <v>0</v>
      </c>
      <c r="E444" s="38" t="str">
        <f t="shared" si="127"/>
        <v/>
      </c>
      <c r="F444" s="38" t="str">
        <f t="shared" si="128"/>
        <v/>
      </c>
      <c r="G444" s="39" t="str">
        <f t="shared" si="129"/>
        <v>0</v>
      </c>
      <c r="H444" s="40" t="str">
        <f t="shared" si="130"/>
        <v/>
      </c>
    </row>
    <row r="445" spans="2:8" s="42" customFormat="1" ht="15" x14ac:dyDescent="0.2">
      <c r="B445" s="36" t="s">
        <v>130</v>
      </c>
      <c r="C445" s="37">
        <v>0</v>
      </c>
      <c r="D445" s="37">
        <v>0</v>
      </c>
      <c r="E445" s="38" t="str">
        <f t="shared" si="127"/>
        <v/>
      </c>
      <c r="F445" s="38" t="str">
        <f t="shared" si="128"/>
        <v/>
      </c>
      <c r="G445" s="39" t="str">
        <f t="shared" si="129"/>
        <v>0</v>
      </c>
      <c r="H445" s="40" t="str">
        <f t="shared" si="130"/>
        <v/>
      </c>
    </row>
    <row r="446" spans="2:8" s="42" customFormat="1" ht="15" x14ac:dyDescent="0.2">
      <c r="B446" s="36" t="s">
        <v>305</v>
      </c>
      <c r="C446" s="37">
        <v>0</v>
      </c>
      <c r="D446" s="37">
        <v>0</v>
      </c>
      <c r="E446" s="38" t="str">
        <f t="shared" si="127"/>
        <v/>
      </c>
      <c r="F446" s="38" t="str">
        <f t="shared" si="128"/>
        <v/>
      </c>
      <c r="G446" s="39" t="str">
        <f t="shared" si="129"/>
        <v>0</v>
      </c>
      <c r="H446" s="40" t="str">
        <f t="shared" si="130"/>
        <v/>
      </c>
    </row>
    <row r="447" spans="2:8" s="42" customFormat="1" ht="30" x14ac:dyDescent="0.2">
      <c r="B447" s="36" t="s">
        <v>548</v>
      </c>
      <c r="C447" s="37">
        <v>0</v>
      </c>
      <c r="D447" s="37">
        <v>0</v>
      </c>
      <c r="E447" s="38" t="str">
        <f t="shared" si="127"/>
        <v/>
      </c>
      <c r="F447" s="38" t="str">
        <f t="shared" si="128"/>
        <v/>
      </c>
      <c r="G447" s="39" t="str">
        <f t="shared" si="129"/>
        <v>0</v>
      </c>
      <c r="H447" s="40" t="str">
        <f t="shared" si="130"/>
        <v/>
      </c>
    </row>
    <row r="448" spans="2:8" s="42" customFormat="1" ht="15" x14ac:dyDescent="0.2">
      <c r="B448" s="36" t="s">
        <v>306</v>
      </c>
      <c r="C448" s="37">
        <v>0</v>
      </c>
      <c r="D448" s="37">
        <v>0</v>
      </c>
      <c r="E448" s="38" t="str">
        <f t="shared" si="127"/>
        <v/>
      </c>
      <c r="F448" s="38" t="str">
        <f t="shared" si="128"/>
        <v/>
      </c>
      <c r="G448" s="39" t="str">
        <f t="shared" si="129"/>
        <v>0</v>
      </c>
      <c r="H448" s="40" t="str">
        <f t="shared" si="130"/>
        <v/>
      </c>
    </row>
    <row r="449" spans="2:8" s="42" customFormat="1" ht="15" x14ac:dyDescent="0.2">
      <c r="B449" s="36" t="s">
        <v>307</v>
      </c>
      <c r="C449" s="37">
        <v>0</v>
      </c>
      <c r="D449" s="37">
        <v>0</v>
      </c>
      <c r="E449" s="38" t="str">
        <f t="shared" si="127"/>
        <v/>
      </c>
      <c r="F449" s="38" t="str">
        <f t="shared" si="128"/>
        <v/>
      </c>
      <c r="G449" s="39" t="str">
        <f t="shared" si="129"/>
        <v>0</v>
      </c>
      <c r="H449" s="40" t="str">
        <f t="shared" si="130"/>
        <v/>
      </c>
    </row>
    <row r="450" spans="2:8" s="42" customFormat="1" ht="15" x14ac:dyDescent="0.2">
      <c r="B450" s="36" t="s">
        <v>549</v>
      </c>
      <c r="C450" s="37">
        <v>0</v>
      </c>
      <c r="D450" s="37">
        <v>0</v>
      </c>
      <c r="E450" s="38" t="str">
        <f t="shared" si="127"/>
        <v/>
      </c>
      <c r="F450" s="38" t="str">
        <f t="shared" si="128"/>
        <v/>
      </c>
      <c r="G450" s="39" t="str">
        <f t="shared" si="129"/>
        <v>0</v>
      </c>
      <c r="H450" s="40" t="str">
        <f t="shared" si="130"/>
        <v/>
      </c>
    </row>
    <row r="451" spans="2:8" s="42" customFormat="1" ht="15" x14ac:dyDescent="0.2">
      <c r="B451" s="36" t="s">
        <v>308</v>
      </c>
      <c r="C451" s="37">
        <v>0</v>
      </c>
      <c r="D451" s="37">
        <v>0</v>
      </c>
      <c r="E451" s="38" t="str">
        <f t="shared" si="127"/>
        <v/>
      </c>
      <c r="F451" s="38" t="str">
        <f t="shared" si="128"/>
        <v/>
      </c>
      <c r="G451" s="39" t="str">
        <f t="shared" si="129"/>
        <v>0</v>
      </c>
      <c r="H451" s="40" t="str">
        <f t="shared" si="130"/>
        <v/>
      </c>
    </row>
    <row r="452" spans="2:8" s="42" customFormat="1" ht="15" x14ac:dyDescent="0.2">
      <c r="B452" s="36" t="s">
        <v>309</v>
      </c>
      <c r="C452" s="37">
        <v>0</v>
      </c>
      <c r="D452" s="37">
        <v>0</v>
      </c>
      <c r="E452" s="38" t="str">
        <f t="shared" si="127"/>
        <v/>
      </c>
      <c r="F452" s="38" t="str">
        <f t="shared" si="128"/>
        <v/>
      </c>
      <c r="G452" s="39" t="str">
        <f t="shared" si="129"/>
        <v>0</v>
      </c>
      <c r="H452" s="40" t="str">
        <f t="shared" si="130"/>
        <v/>
      </c>
    </row>
    <row r="453" spans="2:8" s="42" customFormat="1" ht="15" x14ac:dyDescent="0.2">
      <c r="B453" s="36" t="s">
        <v>310</v>
      </c>
      <c r="C453" s="37">
        <v>0</v>
      </c>
      <c r="D453" s="37">
        <v>0</v>
      </c>
      <c r="E453" s="38" t="str">
        <f t="shared" si="127"/>
        <v/>
      </c>
      <c r="F453" s="38" t="str">
        <f t="shared" si="128"/>
        <v/>
      </c>
      <c r="G453" s="39" t="str">
        <f t="shared" si="129"/>
        <v>0</v>
      </c>
      <c r="H453" s="40" t="str">
        <f t="shared" si="130"/>
        <v/>
      </c>
    </row>
    <row r="454" spans="2:8" s="42" customFormat="1" ht="15" x14ac:dyDescent="0.2">
      <c r="B454" s="36" t="s">
        <v>117</v>
      </c>
      <c r="C454" s="37">
        <v>0</v>
      </c>
      <c r="D454" s="37">
        <v>0</v>
      </c>
      <c r="E454" s="38" t="str">
        <f t="shared" si="127"/>
        <v/>
      </c>
      <c r="F454" s="38" t="str">
        <f t="shared" si="128"/>
        <v/>
      </c>
      <c r="G454" s="39" t="str">
        <f t="shared" si="129"/>
        <v>0</v>
      </c>
      <c r="H454" s="40" t="str">
        <f t="shared" si="130"/>
        <v/>
      </c>
    </row>
    <row r="455" spans="2:8" s="42" customFormat="1" ht="15" x14ac:dyDescent="0.2">
      <c r="B455" s="36" t="s">
        <v>311</v>
      </c>
      <c r="C455" s="37">
        <v>0</v>
      </c>
      <c r="D455" s="37">
        <v>0</v>
      </c>
      <c r="E455" s="38" t="str">
        <f t="shared" si="127"/>
        <v/>
      </c>
      <c r="F455" s="38" t="str">
        <f t="shared" si="128"/>
        <v/>
      </c>
      <c r="G455" s="39" t="str">
        <f t="shared" si="129"/>
        <v>0</v>
      </c>
      <c r="H455" s="40" t="str">
        <f t="shared" si="130"/>
        <v/>
      </c>
    </row>
    <row r="456" spans="2:8" s="42" customFormat="1" ht="15" x14ac:dyDescent="0.2">
      <c r="B456" s="36" t="s">
        <v>312</v>
      </c>
      <c r="C456" s="37">
        <v>0</v>
      </c>
      <c r="D456" s="37">
        <v>0</v>
      </c>
      <c r="E456" s="38" t="str">
        <f t="shared" si="127"/>
        <v/>
      </c>
      <c r="F456" s="38" t="str">
        <f t="shared" si="128"/>
        <v/>
      </c>
      <c r="G456" s="39" t="str">
        <f t="shared" si="129"/>
        <v>0</v>
      </c>
      <c r="H456" s="40" t="str">
        <f t="shared" si="130"/>
        <v/>
      </c>
    </row>
    <row r="457" spans="2:8" s="42" customFormat="1" ht="15" x14ac:dyDescent="0.2">
      <c r="B457" s="36" t="s">
        <v>550</v>
      </c>
      <c r="C457" s="37">
        <v>0</v>
      </c>
      <c r="D457" s="37">
        <v>0</v>
      </c>
      <c r="E457" s="38" t="str">
        <f t="shared" si="127"/>
        <v/>
      </c>
      <c r="F457" s="38" t="str">
        <f t="shared" si="128"/>
        <v/>
      </c>
      <c r="G457" s="39" t="str">
        <f t="shared" si="129"/>
        <v>0</v>
      </c>
      <c r="H457" s="40" t="str">
        <f t="shared" si="130"/>
        <v/>
      </c>
    </row>
    <row r="458" spans="2:8" s="42" customFormat="1" ht="15" x14ac:dyDescent="0.2">
      <c r="B458" s="36" t="s">
        <v>313</v>
      </c>
      <c r="C458" s="37">
        <v>0</v>
      </c>
      <c r="D458" s="37">
        <v>0</v>
      </c>
      <c r="E458" s="38" t="str">
        <f t="shared" si="127"/>
        <v/>
      </c>
      <c r="F458" s="38" t="str">
        <f t="shared" si="128"/>
        <v/>
      </c>
      <c r="G458" s="39" t="str">
        <f t="shared" si="129"/>
        <v>0</v>
      </c>
      <c r="H458" s="40" t="str">
        <f t="shared" si="130"/>
        <v/>
      </c>
    </row>
    <row r="459" spans="2:8" s="42" customFormat="1" ht="15" x14ac:dyDescent="0.2">
      <c r="B459" s="36" t="s">
        <v>314</v>
      </c>
      <c r="C459" s="37">
        <v>0</v>
      </c>
      <c r="D459" s="37">
        <v>0</v>
      </c>
      <c r="E459" s="38" t="str">
        <f t="shared" si="127"/>
        <v/>
      </c>
      <c r="F459" s="38" t="str">
        <f t="shared" si="128"/>
        <v/>
      </c>
      <c r="G459" s="39" t="str">
        <f t="shared" si="129"/>
        <v>0</v>
      </c>
      <c r="H459" s="40" t="str">
        <f t="shared" si="130"/>
        <v/>
      </c>
    </row>
    <row r="460" spans="2:8" s="42" customFormat="1" ht="15" x14ac:dyDescent="0.2">
      <c r="B460" s="36" t="s">
        <v>315</v>
      </c>
      <c r="C460" s="37">
        <v>0</v>
      </c>
      <c r="D460" s="37">
        <v>0</v>
      </c>
      <c r="E460" s="38" t="str">
        <f t="shared" si="127"/>
        <v/>
      </c>
      <c r="F460" s="38" t="str">
        <f t="shared" si="128"/>
        <v/>
      </c>
      <c r="G460" s="39" t="str">
        <f t="shared" si="129"/>
        <v>0</v>
      </c>
      <c r="H460" s="40" t="str">
        <f t="shared" si="130"/>
        <v/>
      </c>
    </row>
    <row r="461" spans="2:8" s="42" customFormat="1" ht="15" x14ac:dyDescent="0.2">
      <c r="B461" s="36" t="s">
        <v>316</v>
      </c>
      <c r="C461" s="37">
        <v>0</v>
      </c>
      <c r="D461" s="37">
        <v>0</v>
      </c>
      <c r="E461" s="38" t="str">
        <f t="shared" si="127"/>
        <v/>
      </c>
      <c r="F461" s="38" t="str">
        <f t="shared" si="128"/>
        <v/>
      </c>
      <c r="G461" s="39" t="str">
        <f t="shared" si="129"/>
        <v>0</v>
      </c>
      <c r="H461" s="40" t="str">
        <f t="shared" si="130"/>
        <v/>
      </c>
    </row>
    <row r="462" spans="2:8" s="42" customFormat="1" ht="15" x14ac:dyDescent="0.2">
      <c r="B462" s="36" t="s">
        <v>140</v>
      </c>
      <c r="C462" s="37">
        <v>0</v>
      </c>
      <c r="D462" s="37">
        <v>0</v>
      </c>
      <c r="E462" s="38" t="str">
        <f t="shared" si="127"/>
        <v/>
      </c>
      <c r="F462" s="38" t="str">
        <f t="shared" si="128"/>
        <v/>
      </c>
      <c r="G462" s="39" t="str">
        <f t="shared" si="129"/>
        <v>0</v>
      </c>
      <c r="H462" s="40" t="str">
        <f t="shared" si="130"/>
        <v/>
      </c>
    </row>
    <row r="463" spans="2:8" s="42" customFormat="1" ht="30" x14ac:dyDescent="0.2">
      <c r="B463" s="36" t="s">
        <v>141</v>
      </c>
      <c r="C463" s="37">
        <v>0</v>
      </c>
      <c r="D463" s="37">
        <v>0</v>
      </c>
      <c r="E463" s="38" t="str">
        <f t="shared" si="127"/>
        <v/>
      </c>
      <c r="F463" s="38" t="str">
        <f t="shared" si="128"/>
        <v/>
      </c>
      <c r="G463" s="39" t="str">
        <f t="shared" si="129"/>
        <v>0</v>
      </c>
      <c r="H463" s="40" t="str">
        <f t="shared" si="130"/>
        <v/>
      </c>
    </row>
    <row r="464" spans="2:8" s="42" customFormat="1" ht="15" x14ac:dyDescent="0.2">
      <c r="B464" s="36" t="s">
        <v>317</v>
      </c>
      <c r="C464" s="37">
        <v>0</v>
      </c>
      <c r="D464" s="37">
        <v>0</v>
      </c>
      <c r="E464" s="38" t="str">
        <f t="shared" si="127"/>
        <v/>
      </c>
      <c r="F464" s="38" t="str">
        <f t="shared" si="128"/>
        <v/>
      </c>
      <c r="G464" s="39" t="str">
        <f t="shared" si="129"/>
        <v>0</v>
      </c>
      <c r="H464" s="40" t="str">
        <f t="shared" si="130"/>
        <v/>
      </c>
    </row>
    <row r="465" spans="2:8" s="42" customFormat="1" ht="15" x14ac:dyDescent="0.2">
      <c r="B465" s="36" t="s">
        <v>318</v>
      </c>
      <c r="C465" s="37">
        <v>0</v>
      </c>
      <c r="D465" s="37">
        <v>0</v>
      </c>
      <c r="E465" s="38" t="str">
        <f t="shared" si="127"/>
        <v/>
      </c>
      <c r="F465" s="38" t="str">
        <f t="shared" si="128"/>
        <v/>
      </c>
      <c r="G465" s="39" t="str">
        <f t="shared" si="129"/>
        <v>0</v>
      </c>
      <c r="H465" s="40" t="str">
        <f t="shared" si="130"/>
        <v/>
      </c>
    </row>
    <row r="466" spans="2:8" s="42" customFormat="1" ht="30" x14ac:dyDescent="0.2">
      <c r="B466" s="36" t="s">
        <v>319</v>
      </c>
      <c r="C466" s="37">
        <v>0</v>
      </c>
      <c r="D466" s="37">
        <v>0</v>
      </c>
      <c r="E466" s="38" t="str">
        <f t="shared" si="127"/>
        <v/>
      </c>
      <c r="F466" s="38" t="str">
        <f t="shared" si="128"/>
        <v/>
      </c>
      <c r="G466" s="39" t="str">
        <f t="shared" si="129"/>
        <v>0</v>
      </c>
      <c r="H466" s="40" t="str">
        <f t="shared" si="130"/>
        <v/>
      </c>
    </row>
    <row r="467" spans="2:8" s="42" customFormat="1" ht="15" x14ac:dyDescent="0.2">
      <c r="B467" s="36" t="s">
        <v>138</v>
      </c>
      <c r="C467" s="37">
        <v>0</v>
      </c>
      <c r="D467" s="37">
        <v>0</v>
      </c>
      <c r="E467" s="38" t="str">
        <f t="shared" si="127"/>
        <v/>
      </c>
      <c r="F467" s="38" t="str">
        <f t="shared" si="128"/>
        <v/>
      </c>
      <c r="G467" s="39" t="str">
        <f t="shared" si="129"/>
        <v>0</v>
      </c>
      <c r="H467" s="40" t="str">
        <f t="shared" si="130"/>
        <v/>
      </c>
    </row>
    <row r="468" spans="2:8" s="42" customFormat="1" ht="15" x14ac:dyDescent="0.2">
      <c r="B468" s="36" t="s">
        <v>320</v>
      </c>
      <c r="C468" s="37">
        <v>0</v>
      </c>
      <c r="D468" s="37">
        <v>0</v>
      </c>
      <c r="E468" s="38" t="str">
        <f t="shared" si="127"/>
        <v/>
      </c>
      <c r="F468" s="38" t="str">
        <f t="shared" si="128"/>
        <v/>
      </c>
      <c r="G468" s="39" t="str">
        <f t="shared" si="129"/>
        <v>0</v>
      </c>
      <c r="H468" s="40" t="str">
        <f t="shared" si="130"/>
        <v/>
      </c>
    </row>
    <row r="469" spans="2:8" s="42" customFormat="1" ht="15" x14ac:dyDescent="0.2">
      <c r="B469" s="36" t="s">
        <v>321</v>
      </c>
      <c r="C469" s="37">
        <v>0</v>
      </c>
      <c r="D469" s="37">
        <v>0</v>
      </c>
      <c r="E469" s="38" t="str">
        <f t="shared" ref="E469:E534" si="147">+IF(C469=0,"",C469/C$329)</f>
        <v/>
      </c>
      <c r="F469" s="38" t="str">
        <f t="shared" ref="F469:F534" si="148">+IF(D469=0,"",D469/D$329)</f>
        <v/>
      </c>
      <c r="G469" s="39" t="str">
        <f t="shared" ref="G469:G534" si="149">+IF(OR(AND(D469=0),(C469=0)),"0",((D469-C469)/C469))</f>
        <v>0</v>
      </c>
      <c r="H469" s="40" t="str">
        <f t="shared" ref="H469:H534" si="150">+IF(OR(AND(E469=""),(G469="")),"",E469*G469)</f>
        <v/>
      </c>
    </row>
    <row r="470" spans="2:8" s="42" customFormat="1" ht="15" x14ac:dyDescent="0.2">
      <c r="B470" s="36" t="s">
        <v>322</v>
      </c>
      <c r="C470" s="37">
        <v>0</v>
      </c>
      <c r="D470" s="37">
        <v>0</v>
      </c>
      <c r="E470" s="38" t="str">
        <f t="shared" si="147"/>
        <v/>
      </c>
      <c r="F470" s="38" t="str">
        <f t="shared" si="148"/>
        <v/>
      </c>
      <c r="G470" s="39" t="str">
        <f t="shared" si="149"/>
        <v>0</v>
      </c>
      <c r="H470" s="40" t="str">
        <f t="shared" si="150"/>
        <v/>
      </c>
    </row>
    <row r="471" spans="2:8" s="42" customFormat="1" ht="30" x14ac:dyDescent="0.2">
      <c r="B471" s="36" t="s">
        <v>323</v>
      </c>
      <c r="C471" s="37">
        <v>0</v>
      </c>
      <c r="D471" s="37">
        <v>0</v>
      </c>
      <c r="E471" s="38" t="str">
        <f t="shared" si="147"/>
        <v/>
      </c>
      <c r="F471" s="38" t="str">
        <f t="shared" si="148"/>
        <v/>
      </c>
      <c r="G471" s="39" t="str">
        <f t="shared" si="149"/>
        <v>0</v>
      </c>
      <c r="H471" s="40" t="str">
        <f t="shared" si="150"/>
        <v/>
      </c>
    </row>
    <row r="472" spans="2:8" s="42" customFormat="1" ht="15" x14ac:dyDescent="0.2">
      <c r="B472" s="36" t="s">
        <v>136</v>
      </c>
      <c r="C472" s="37">
        <v>0</v>
      </c>
      <c r="D472" s="37">
        <v>0</v>
      </c>
      <c r="E472" s="38" t="str">
        <f t="shared" si="147"/>
        <v/>
      </c>
      <c r="F472" s="38" t="str">
        <f t="shared" si="148"/>
        <v/>
      </c>
      <c r="G472" s="39" t="str">
        <f t="shared" si="149"/>
        <v>0</v>
      </c>
      <c r="H472" s="40" t="str">
        <f t="shared" si="150"/>
        <v/>
      </c>
    </row>
    <row r="473" spans="2:8" s="42" customFormat="1" ht="15" x14ac:dyDescent="0.2">
      <c r="B473" s="36" t="s">
        <v>324</v>
      </c>
      <c r="C473" s="37">
        <v>0</v>
      </c>
      <c r="D473" s="37">
        <v>0</v>
      </c>
      <c r="E473" s="38" t="str">
        <f t="shared" si="147"/>
        <v/>
      </c>
      <c r="F473" s="38" t="str">
        <f t="shared" si="148"/>
        <v/>
      </c>
      <c r="G473" s="39" t="str">
        <f t="shared" si="149"/>
        <v>0</v>
      </c>
      <c r="H473" s="40" t="str">
        <f t="shared" si="150"/>
        <v/>
      </c>
    </row>
    <row r="474" spans="2:8" s="42" customFormat="1" ht="15" x14ac:dyDescent="0.2">
      <c r="B474" s="36" t="s">
        <v>325</v>
      </c>
      <c r="C474" s="37">
        <v>0</v>
      </c>
      <c r="D474" s="37">
        <v>0</v>
      </c>
      <c r="E474" s="38" t="str">
        <f t="shared" si="147"/>
        <v/>
      </c>
      <c r="F474" s="38" t="str">
        <f t="shared" si="148"/>
        <v/>
      </c>
      <c r="G474" s="39" t="str">
        <f t="shared" si="149"/>
        <v>0</v>
      </c>
      <c r="H474" s="40" t="str">
        <f t="shared" si="150"/>
        <v/>
      </c>
    </row>
    <row r="475" spans="2:8" s="42" customFormat="1" ht="15" x14ac:dyDescent="0.2">
      <c r="B475" s="36" t="s">
        <v>551</v>
      </c>
      <c r="C475" s="37">
        <v>0</v>
      </c>
      <c r="D475" s="37">
        <v>0</v>
      </c>
      <c r="E475" s="38" t="str">
        <f t="shared" si="147"/>
        <v/>
      </c>
      <c r="F475" s="38" t="str">
        <f t="shared" si="148"/>
        <v/>
      </c>
      <c r="G475" s="39" t="str">
        <f t="shared" si="149"/>
        <v>0</v>
      </c>
      <c r="H475" s="40" t="str">
        <f t="shared" si="150"/>
        <v/>
      </c>
    </row>
    <row r="476" spans="2:8" s="42" customFormat="1" ht="15" x14ac:dyDescent="0.2">
      <c r="B476" s="36" t="s">
        <v>144</v>
      </c>
      <c r="C476" s="37">
        <v>0</v>
      </c>
      <c r="D476" s="37">
        <v>0</v>
      </c>
      <c r="E476" s="38" t="str">
        <f t="shared" si="147"/>
        <v/>
      </c>
      <c r="F476" s="38" t="str">
        <f t="shared" si="148"/>
        <v/>
      </c>
      <c r="G476" s="39" t="str">
        <f t="shared" si="149"/>
        <v>0</v>
      </c>
      <c r="H476" s="40" t="str">
        <f t="shared" si="150"/>
        <v/>
      </c>
    </row>
    <row r="477" spans="2:8" s="42" customFormat="1" ht="15" x14ac:dyDescent="0.2">
      <c r="B477" s="36" t="s">
        <v>552</v>
      </c>
      <c r="C477" s="37">
        <v>0</v>
      </c>
      <c r="D477" s="37">
        <v>0</v>
      </c>
      <c r="E477" s="38" t="str">
        <f t="shared" si="147"/>
        <v/>
      </c>
      <c r="F477" s="38" t="str">
        <f t="shared" si="148"/>
        <v/>
      </c>
      <c r="G477" s="39" t="str">
        <f t="shared" si="149"/>
        <v>0</v>
      </c>
      <c r="H477" s="40" t="str">
        <f t="shared" si="150"/>
        <v/>
      </c>
    </row>
    <row r="478" spans="2:8" s="42" customFormat="1" ht="15" x14ac:dyDescent="0.2">
      <c r="B478" s="36" t="s">
        <v>137</v>
      </c>
      <c r="C478" s="37">
        <v>0</v>
      </c>
      <c r="D478" s="37">
        <v>0</v>
      </c>
      <c r="E478" s="38" t="str">
        <f t="shared" si="147"/>
        <v/>
      </c>
      <c r="F478" s="38" t="str">
        <f t="shared" si="148"/>
        <v/>
      </c>
      <c r="G478" s="39" t="str">
        <f t="shared" si="149"/>
        <v>0</v>
      </c>
      <c r="H478" s="40" t="str">
        <f t="shared" si="150"/>
        <v/>
      </c>
    </row>
    <row r="479" spans="2:8" s="42" customFormat="1" ht="30" x14ac:dyDescent="0.2">
      <c r="B479" s="36" t="s">
        <v>326</v>
      </c>
      <c r="C479" s="37">
        <v>0</v>
      </c>
      <c r="D479" s="37">
        <v>0</v>
      </c>
      <c r="E479" s="38" t="str">
        <f t="shared" si="147"/>
        <v/>
      </c>
      <c r="F479" s="38" t="str">
        <f t="shared" si="148"/>
        <v/>
      </c>
      <c r="G479" s="39" t="str">
        <f t="shared" si="149"/>
        <v>0</v>
      </c>
      <c r="H479" s="40" t="str">
        <f t="shared" si="150"/>
        <v/>
      </c>
    </row>
    <row r="480" spans="2:8" s="42" customFormat="1" ht="15" x14ac:dyDescent="0.2">
      <c r="B480" s="36" t="s">
        <v>139</v>
      </c>
      <c r="C480" s="37">
        <v>0</v>
      </c>
      <c r="D480" s="37">
        <v>0</v>
      </c>
      <c r="E480" s="38" t="str">
        <f t="shared" si="147"/>
        <v/>
      </c>
      <c r="F480" s="38" t="str">
        <f t="shared" si="148"/>
        <v/>
      </c>
      <c r="G480" s="39" t="str">
        <f t="shared" si="149"/>
        <v>0</v>
      </c>
      <c r="H480" s="40" t="str">
        <f t="shared" si="150"/>
        <v/>
      </c>
    </row>
    <row r="481" spans="2:8" s="42" customFormat="1" ht="30" x14ac:dyDescent="0.2">
      <c r="B481" s="36" t="s">
        <v>327</v>
      </c>
      <c r="C481" s="37">
        <v>0</v>
      </c>
      <c r="D481" s="37">
        <v>0</v>
      </c>
      <c r="E481" s="38" t="str">
        <f t="shared" si="147"/>
        <v/>
      </c>
      <c r="F481" s="38" t="str">
        <f t="shared" si="148"/>
        <v/>
      </c>
      <c r="G481" s="39" t="str">
        <f t="shared" si="149"/>
        <v>0</v>
      </c>
      <c r="H481" s="40" t="str">
        <f t="shared" si="150"/>
        <v/>
      </c>
    </row>
    <row r="482" spans="2:8" s="42" customFormat="1" ht="30" x14ac:dyDescent="0.2">
      <c r="B482" s="36" t="s">
        <v>328</v>
      </c>
      <c r="C482" s="37">
        <v>2</v>
      </c>
      <c r="D482" s="37">
        <v>0</v>
      </c>
      <c r="E482" s="38">
        <f t="shared" si="147"/>
        <v>4.1666666666666664E-2</v>
      </c>
      <c r="F482" s="38" t="str">
        <f t="shared" si="148"/>
        <v/>
      </c>
      <c r="G482" s="39" t="str">
        <f t="shared" si="149"/>
        <v>0</v>
      </c>
      <c r="H482" s="40">
        <f t="shared" si="150"/>
        <v>0</v>
      </c>
    </row>
    <row r="483" spans="2:8" s="42" customFormat="1" ht="15" x14ac:dyDescent="0.2">
      <c r="B483" s="36" t="s">
        <v>132</v>
      </c>
      <c r="C483" s="37">
        <v>0</v>
      </c>
      <c r="D483" s="37">
        <v>0</v>
      </c>
      <c r="E483" s="38" t="str">
        <f t="shared" si="147"/>
        <v/>
      </c>
      <c r="F483" s="38" t="str">
        <f t="shared" si="148"/>
        <v/>
      </c>
      <c r="G483" s="39" t="str">
        <f t="shared" si="149"/>
        <v>0</v>
      </c>
      <c r="H483" s="40" t="str">
        <f t="shared" si="150"/>
        <v/>
      </c>
    </row>
    <row r="484" spans="2:8" s="42" customFormat="1" ht="30" x14ac:dyDescent="0.2">
      <c r="B484" s="36" t="s">
        <v>553</v>
      </c>
      <c r="C484" s="37">
        <v>0</v>
      </c>
      <c r="D484" s="37">
        <v>0</v>
      </c>
      <c r="E484" s="38" t="str">
        <f t="shared" si="147"/>
        <v/>
      </c>
      <c r="F484" s="38" t="str">
        <f t="shared" si="148"/>
        <v/>
      </c>
      <c r="G484" s="39" t="str">
        <f t="shared" si="149"/>
        <v>0</v>
      </c>
      <c r="H484" s="40" t="str">
        <f t="shared" si="150"/>
        <v/>
      </c>
    </row>
    <row r="485" spans="2:8" s="42" customFormat="1" ht="30" x14ac:dyDescent="0.2">
      <c r="B485" s="36" t="s">
        <v>329</v>
      </c>
      <c r="C485" s="37">
        <v>0</v>
      </c>
      <c r="D485" s="37">
        <v>0</v>
      </c>
      <c r="E485" s="38" t="str">
        <f t="shared" si="147"/>
        <v/>
      </c>
      <c r="F485" s="38" t="str">
        <f t="shared" si="148"/>
        <v/>
      </c>
      <c r="G485" s="39" t="str">
        <f t="shared" si="149"/>
        <v>0</v>
      </c>
      <c r="H485" s="40" t="str">
        <f t="shared" si="150"/>
        <v/>
      </c>
    </row>
    <row r="486" spans="2:8" s="42" customFormat="1" ht="30" x14ac:dyDescent="0.2">
      <c r="B486" s="36" t="s">
        <v>618</v>
      </c>
      <c r="C486" s="37">
        <v>0</v>
      </c>
      <c r="D486" s="37"/>
      <c r="E486" s="38" t="str">
        <f t="shared" si="147"/>
        <v/>
      </c>
      <c r="F486" s="38" t="str">
        <f t="shared" si="148"/>
        <v/>
      </c>
      <c r="G486" s="39" t="str">
        <f t="shared" si="149"/>
        <v>0</v>
      </c>
      <c r="H486" s="40" t="str">
        <f t="shared" si="150"/>
        <v/>
      </c>
    </row>
    <row r="487" spans="2:8" s="42" customFormat="1" ht="15" x14ac:dyDescent="0.2">
      <c r="B487" s="36" t="s">
        <v>330</v>
      </c>
      <c r="C487" s="37">
        <v>0</v>
      </c>
      <c r="D487" s="37"/>
      <c r="E487" s="38" t="str">
        <f t="shared" si="147"/>
        <v/>
      </c>
      <c r="F487" s="38" t="str">
        <f t="shared" si="148"/>
        <v/>
      </c>
      <c r="G487" s="39" t="str">
        <f t="shared" si="149"/>
        <v>0</v>
      </c>
      <c r="H487" s="40" t="str">
        <f t="shared" si="150"/>
        <v/>
      </c>
    </row>
    <row r="488" spans="2:8" s="42" customFormat="1" ht="15" x14ac:dyDescent="0.2">
      <c r="B488" s="36" t="s">
        <v>331</v>
      </c>
      <c r="C488" s="37">
        <v>0</v>
      </c>
      <c r="D488" s="37"/>
      <c r="E488" s="38" t="str">
        <f t="shared" si="147"/>
        <v/>
      </c>
      <c r="F488" s="38" t="str">
        <f t="shared" si="148"/>
        <v/>
      </c>
      <c r="G488" s="39" t="str">
        <f t="shared" si="149"/>
        <v>0</v>
      </c>
      <c r="H488" s="40" t="str">
        <f t="shared" si="150"/>
        <v/>
      </c>
    </row>
    <row r="489" spans="2:8" s="42" customFormat="1" ht="15" x14ac:dyDescent="0.2">
      <c r="B489" s="36" t="s">
        <v>332</v>
      </c>
      <c r="C489" s="37">
        <v>0</v>
      </c>
      <c r="D489" s="37"/>
      <c r="E489" s="38" t="str">
        <f t="shared" si="147"/>
        <v/>
      </c>
      <c r="F489" s="38" t="str">
        <f t="shared" si="148"/>
        <v/>
      </c>
      <c r="G489" s="39" t="str">
        <f t="shared" si="149"/>
        <v>0</v>
      </c>
      <c r="H489" s="40" t="str">
        <f t="shared" si="150"/>
        <v/>
      </c>
    </row>
    <row r="490" spans="2:8" s="42" customFormat="1" ht="15" x14ac:dyDescent="0.2">
      <c r="B490" s="36" t="s">
        <v>333</v>
      </c>
      <c r="C490" s="37">
        <v>0</v>
      </c>
      <c r="D490" s="37">
        <v>0</v>
      </c>
      <c r="E490" s="38" t="str">
        <f t="shared" si="147"/>
        <v/>
      </c>
      <c r="F490" s="38" t="str">
        <f t="shared" si="148"/>
        <v/>
      </c>
      <c r="G490" s="39" t="str">
        <f t="shared" si="149"/>
        <v>0</v>
      </c>
      <c r="H490" s="40" t="str">
        <f t="shared" si="150"/>
        <v/>
      </c>
    </row>
    <row r="491" spans="2:8" s="42" customFormat="1" ht="15" x14ac:dyDescent="0.2">
      <c r="B491" s="36" t="s">
        <v>554</v>
      </c>
      <c r="C491" s="37">
        <v>0</v>
      </c>
      <c r="D491" s="37">
        <v>0</v>
      </c>
      <c r="E491" s="38" t="str">
        <f t="shared" si="147"/>
        <v/>
      </c>
      <c r="F491" s="38" t="str">
        <f t="shared" si="148"/>
        <v/>
      </c>
      <c r="G491" s="39" t="str">
        <f t="shared" si="149"/>
        <v>0</v>
      </c>
      <c r="H491" s="40" t="str">
        <f t="shared" si="150"/>
        <v/>
      </c>
    </row>
    <row r="492" spans="2:8" s="42" customFormat="1" ht="15" x14ac:dyDescent="0.2">
      <c r="B492" s="36" t="s">
        <v>555</v>
      </c>
      <c r="C492" s="37">
        <v>0</v>
      </c>
      <c r="D492" s="37">
        <v>0</v>
      </c>
      <c r="E492" s="38" t="str">
        <f t="shared" si="147"/>
        <v/>
      </c>
      <c r="F492" s="38" t="str">
        <f t="shared" si="148"/>
        <v/>
      </c>
      <c r="G492" s="39" t="str">
        <f t="shared" si="149"/>
        <v>0</v>
      </c>
      <c r="H492" s="40" t="str">
        <f t="shared" si="150"/>
        <v/>
      </c>
    </row>
    <row r="493" spans="2:8" s="42" customFormat="1" ht="15" x14ac:dyDescent="0.2">
      <c r="B493" s="36" t="s">
        <v>334</v>
      </c>
      <c r="C493" s="37">
        <v>0</v>
      </c>
      <c r="D493" s="37">
        <v>0</v>
      </c>
      <c r="E493" s="38" t="str">
        <f t="shared" si="147"/>
        <v/>
      </c>
      <c r="F493" s="38" t="str">
        <f t="shared" si="148"/>
        <v/>
      </c>
      <c r="G493" s="39" t="str">
        <f t="shared" si="149"/>
        <v>0</v>
      </c>
      <c r="H493" s="40" t="str">
        <f t="shared" si="150"/>
        <v/>
      </c>
    </row>
    <row r="494" spans="2:8" s="42" customFormat="1" ht="30" x14ac:dyDescent="0.2">
      <c r="B494" s="36" t="s">
        <v>335</v>
      </c>
      <c r="C494" s="37">
        <v>0</v>
      </c>
      <c r="D494" s="37">
        <v>0</v>
      </c>
      <c r="E494" s="38" t="str">
        <f t="shared" si="147"/>
        <v/>
      </c>
      <c r="F494" s="38" t="str">
        <f t="shared" si="148"/>
        <v/>
      </c>
      <c r="G494" s="39" t="str">
        <f t="shared" si="149"/>
        <v>0</v>
      </c>
      <c r="H494" s="40" t="str">
        <f t="shared" si="150"/>
        <v/>
      </c>
    </row>
    <row r="495" spans="2:8" s="42" customFormat="1" ht="15" x14ac:dyDescent="0.2">
      <c r="B495" s="36" t="s">
        <v>336</v>
      </c>
      <c r="C495" s="37">
        <v>0</v>
      </c>
      <c r="D495" s="37">
        <v>0</v>
      </c>
      <c r="E495" s="38" t="str">
        <f t="shared" si="147"/>
        <v/>
      </c>
      <c r="F495" s="38" t="str">
        <f t="shared" si="148"/>
        <v/>
      </c>
      <c r="G495" s="39" t="str">
        <f t="shared" si="149"/>
        <v>0</v>
      </c>
      <c r="H495" s="40" t="str">
        <f t="shared" si="150"/>
        <v/>
      </c>
    </row>
    <row r="496" spans="2:8" s="42" customFormat="1" ht="15" x14ac:dyDescent="0.2">
      <c r="B496" s="36" t="s">
        <v>134</v>
      </c>
      <c r="C496" s="37">
        <v>0</v>
      </c>
      <c r="D496" s="37">
        <v>0</v>
      </c>
      <c r="E496" s="38" t="str">
        <f t="shared" si="147"/>
        <v/>
      </c>
      <c r="F496" s="38" t="str">
        <f t="shared" si="148"/>
        <v/>
      </c>
      <c r="G496" s="39" t="str">
        <f t="shared" si="149"/>
        <v>0</v>
      </c>
      <c r="H496" s="40" t="str">
        <f t="shared" si="150"/>
        <v/>
      </c>
    </row>
    <row r="497" spans="1:8" s="42" customFormat="1" ht="30" x14ac:dyDescent="0.2">
      <c r="B497" s="36" t="s">
        <v>337</v>
      </c>
      <c r="C497" s="37">
        <v>0</v>
      </c>
      <c r="D497" s="37">
        <v>0</v>
      </c>
      <c r="E497" s="38" t="str">
        <f t="shared" si="147"/>
        <v/>
      </c>
      <c r="F497" s="38" t="str">
        <f t="shared" si="148"/>
        <v/>
      </c>
      <c r="G497" s="39" t="str">
        <f t="shared" si="149"/>
        <v>0</v>
      </c>
      <c r="H497" s="40" t="str">
        <f t="shared" si="150"/>
        <v/>
      </c>
    </row>
    <row r="498" spans="1:8" s="42" customFormat="1" ht="15" x14ac:dyDescent="0.2">
      <c r="B498" s="36" t="s">
        <v>142</v>
      </c>
      <c r="C498" s="37">
        <v>0</v>
      </c>
      <c r="D498" s="37">
        <v>0</v>
      </c>
      <c r="E498" s="38" t="str">
        <f t="shared" si="147"/>
        <v/>
      </c>
      <c r="F498" s="38" t="str">
        <f t="shared" si="148"/>
        <v/>
      </c>
      <c r="G498" s="39" t="str">
        <f t="shared" si="149"/>
        <v>0</v>
      </c>
      <c r="H498" s="40" t="str">
        <f t="shared" si="150"/>
        <v/>
      </c>
    </row>
    <row r="499" spans="1:8" s="42" customFormat="1" ht="15" x14ac:dyDescent="0.2">
      <c r="B499" s="36" t="s">
        <v>133</v>
      </c>
      <c r="C499" s="37">
        <v>0</v>
      </c>
      <c r="D499" s="37">
        <v>0</v>
      </c>
      <c r="E499" s="38" t="str">
        <f t="shared" si="147"/>
        <v/>
      </c>
      <c r="F499" s="38" t="str">
        <f t="shared" si="148"/>
        <v/>
      </c>
      <c r="G499" s="39" t="str">
        <f t="shared" si="149"/>
        <v>0</v>
      </c>
      <c r="H499" s="40" t="str">
        <f t="shared" si="150"/>
        <v/>
      </c>
    </row>
    <row r="500" spans="1:8" s="42" customFormat="1" ht="15" x14ac:dyDescent="0.2">
      <c r="B500" s="36" t="s">
        <v>135</v>
      </c>
      <c r="C500" s="37">
        <v>0</v>
      </c>
      <c r="D500" s="37">
        <v>0</v>
      </c>
      <c r="E500" s="38" t="str">
        <f t="shared" si="147"/>
        <v/>
      </c>
      <c r="F500" s="38" t="str">
        <f t="shared" si="148"/>
        <v/>
      </c>
      <c r="G500" s="39" t="str">
        <f t="shared" si="149"/>
        <v>0</v>
      </c>
      <c r="H500" s="40" t="str">
        <f t="shared" si="150"/>
        <v/>
      </c>
    </row>
    <row r="501" spans="1:8" s="42" customFormat="1" ht="15" x14ac:dyDescent="0.2">
      <c r="B501" s="36" t="s">
        <v>338</v>
      </c>
      <c r="C501" s="37">
        <v>0</v>
      </c>
      <c r="D501" s="37">
        <v>0</v>
      </c>
      <c r="E501" s="38" t="str">
        <f t="shared" si="147"/>
        <v/>
      </c>
      <c r="F501" s="38" t="str">
        <f t="shared" si="148"/>
        <v/>
      </c>
      <c r="G501" s="39" t="str">
        <f t="shared" si="149"/>
        <v>0</v>
      </c>
      <c r="H501" s="40" t="str">
        <f t="shared" si="150"/>
        <v/>
      </c>
    </row>
    <row r="502" spans="1:8" s="42" customFormat="1" ht="15" x14ac:dyDescent="0.2">
      <c r="B502" s="36" t="s">
        <v>339</v>
      </c>
      <c r="C502" s="37">
        <v>0</v>
      </c>
      <c r="D502" s="37">
        <v>0</v>
      </c>
      <c r="E502" s="38" t="str">
        <f t="shared" si="147"/>
        <v/>
      </c>
      <c r="F502" s="38" t="str">
        <f t="shared" si="148"/>
        <v/>
      </c>
      <c r="G502" s="39" t="str">
        <f t="shared" si="149"/>
        <v>0</v>
      </c>
      <c r="H502" s="40" t="str">
        <f t="shared" si="150"/>
        <v/>
      </c>
    </row>
    <row r="503" spans="1:8" s="42" customFormat="1" ht="15" x14ac:dyDescent="0.2">
      <c r="B503" s="36" t="s">
        <v>143</v>
      </c>
      <c r="C503" s="37">
        <v>0</v>
      </c>
      <c r="D503" s="37">
        <v>0</v>
      </c>
      <c r="E503" s="38" t="str">
        <f t="shared" si="147"/>
        <v/>
      </c>
      <c r="F503" s="38" t="str">
        <f t="shared" si="148"/>
        <v/>
      </c>
      <c r="G503" s="39" t="str">
        <f t="shared" si="149"/>
        <v>0</v>
      </c>
      <c r="H503" s="40" t="str">
        <f t="shared" si="150"/>
        <v/>
      </c>
    </row>
    <row r="504" spans="1:8" s="42" customFormat="1" ht="15" x14ac:dyDescent="0.2">
      <c r="B504" s="36" t="s">
        <v>556</v>
      </c>
      <c r="C504" s="37">
        <v>0</v>
      </c>
      <c r="D504" s="37">
        <v>0</v>
      </c>
      <c r="E504" s="38" t="str">
        <f t="shared" si="147"/>
        <v/>
      </c>
      <c r="F504" s="38" t="str">
        <f t="shared" si="148"/>
        <v/>
      </c>
      <c r="G504" s="39" t="str">
        <f t="shared" si="149"/>
        <v>0</v>
      </c>
      <c r="H504" s="40" t="str">
        <f t="shared" si="150"/>
        <v/>
      </c>
    </row>
    <row r="505" spans="1:8" s="42" customFormat="1" ht="15" x14ac:dyDescent="0.2">
      <c r="A505" s="45" t="s">
        <v>614</v>
      </c>
      <c r="B505" s="36" t="s">
        <v>613</v>
      </c>
      <c r="C505" s="37"/>
      <c r="D505" s="37">
        <v>0</v>
      </c>
      <c r="E505" s="38" t="str">
        <f t="shared" ref="E505" si="151">+IF(C505=0,"",C505/C$329)</f>
        <v/>
      </c>
      <c r="F505" s="38" t="str">
        <f t="shared" ref="F505" si="152">+IF(D505=0,"",D505/D$329)</f>
        <v/>
      </c>
      <c r="G505" s="39" t="str">
        <f t="shared" ref="G505" si="153">+IF(OR(AND(D505=0),(C505=0)),"0",((D505-C505)/C505))</f>
        <v>0</v>
      </c>
      <c r="H505" s="40" t="str">
        <f t="shared" ref="H505" si="154">+IF(OR(AND(E505=""),(G505="")),"",E505*G505)</f>
        <v/>
      </c>
    </row>
    <row r="506" spans="1:8" s="42" customFormat="1" ht="15" x14ac:dyDescent="0.2">
      <c r="B506" s="36" t="s">
        <v>150</v>
      </c>
      <c r="C506" s="37">
        <v>0</v>
      </c>
      <c r="D506" s="37">
        <v>0</v>
      </c>
      <c r="E506" s="38" t="str">
        <f t="shared" si="147"/>
        <v/>
      </c>
      <c r="F506" s="38" t="str">
        <f t="shared" si="148"/>
        <v/>
      </c>
      <c r="G506" s="39" t="str">
        <f t="shared" si="149"/>
        <v>0</v>
      </c>
      <c r="H506" s="40" t="str">
        <f t="shared" si="150"/>
        <v/>
      </c>
    </row>
    <row r="507" spans="1:8" s="42" customFormat="1" ht="30" x14ac:dyDescent="0.2">
      <c r="B507" s="36" t="s">
        <v>557</v>
      </c>
      <c r="C507" s="37">
        <v>0</v>
      </c>
      <c r="D507" s="37">
        <v>0</v>
      </c>
      <c r="E507" s="38" t="str">
        <f t="shared" si="147"/>
        <v/>
      </c>
      <c r="F507" s="38" t="str">
        <f t="shared" si="148"/>
        <v/>
      </c>
      <c r="G507" s="39" t="str">
        <f t="shared" si="149"/>
        <v>0</v>
      </c>
      <c r="H507" s="40" t="str">
        <f t="shared" si="150"/>
        <v/>
      </c>
    </row>
    <row r="508" spans="1:8" s="42" customFormat="1" ht="15" x14ac:dyDescent="0.2">
      <c r="B508" s="36" t="s">
        <v>148</v>
      </c>
      <c r="C508" s="37">
        <v>0</v>
      </c>
      <c r="D508" s="37">
        <v>0</v>
      </c>
      <c r="E508" s="38" t="str">
        <f t="shared" si="147"/>
        <v/>
      </c>
      <c r="F508" s="38" t="str">
        <f t="shared" si="148"/>
        <v/>
      </c>
      <c r="G508" s="39" t="str">
        <f t="shared" si="149"/>
        <v>0</v>
      </c>
      <c r="H508" s="40" t="str">
        <f t="shared" si="150"/>
        <v/>
      </c>
    </row>
    <row r="509" spans="1:8" s="42" customFormat="1" ht="15" x14ac:dyDescent="0.2">
      <c r="B509" s="36" t="s">
        <v>374</v>
      </c>
      <c r="C509" s="37">
        <v>0</v>
      </c>
      <c r="D509" s="37">
        <v>0</v>
      </c>
      <c r="E509" s="38" t="str">
        <f t="shared" si="147"/>
        <v/>
      </c>
      <c r="F509" s="38" t="str">
        <f t="shared" si="148"/>
        <v/>
      </c>
      <c r="G509" s="39" t="str">
        <f t="shared" si="149"/>
        <v>0</v>
      </c>
      <c r="H509" s="40" t="str">
        <f t="shared" si="150"/>
        <v/>
      </c>
    </row>
    <row r="510" spans="1:8" s="42" customFormat="1" ht="15" x14ac:dyDescent="0.2">
      <c r="B510" s="36" t="s">
        <v>375</v>
      </c>
      <c r="C510" s="37">
        <v>0</v>
      </c>
      <c r="D510" s="37">
        <v>0</v>
      </c>
      <c r="E510" s="38" t="str">
        <f t="shared" si="147"/>
        <v/>
      </c>
      <c r="F510" s="38" t="str">
        <f t="shared" si="148"/>
        <v/>
      </c>
      <c r="G510" s="39" t="str">
        <f t="shared" si="149"/>
        <v>0</v>
      </c>
      <c r="H510" s="40" t="str">
        <f t="shared" si="150"/>
        <v/>
      </c>
    </row>
    <row r="511" spans="1:8" s="42" customFormat="1" ht="15" x14ac:dyDescent="0.2">
      <c r="B511" s="36" t="s">
        <v>558</v>
      </c>
      <c r="C511" s="37">
        <v>0</v>
      </c>
      <c r="D511" s="37">
        <v>0</v>
      </c>
      <c r="E511" s="38" t="str">
        <f t="shared" si="147"/>
        <v/>
      </c>
      <c r="F511" s="38" t="str">
        <f t="shared" si="148"/>
        <v/>
      </c>
      <c r="G511" s="39" t="str">
        <f t="shared" si="149"/>
        <v>0</v>
      </c>
      <c r="H511" s="40" t="str">
        <f t="shared" si="150"/>
        <v/>
      </c>
    </row>
    <row r="512" spans="1:8" s="42" customFormat="1" ht="15" x14ac:dyDescent="0.2">
      <c r="B512" s="36" t="s">
        <v>152</v>
      </c>
      <c r="C512" s="37">
        <v>0</v>
      </c>
      <c r="D512" s="37">
        <v>0</v>
      </c>
      <c r="E512" s="38" t="str">
        <f t="shared" si="147"/>
        <v/>
      </c>
      <c r="F512" s="38" t="str">
        <f t="shared" si="148"/>
        <v/>
      </c>
      <c r="G512" s="39" t="str">
        <f t="shared" si="149"/>
        <v>0</v>
      </c>
      <c r="H512" s="40" t="str">
        <f t="shared" si="150"/>
        <v/>
      </c>
    </row>
    <row r="513" spans="2:8" s="42" customFormat="1" ht="15" x14ac:dyDescent="0.2">
      <c r="B513" s="36" t="s">
        <v>376</v>
      </c>
      <c r="C513" s="37">
        <v>0</v>
      </c>
      <c r="D513" s="37">
        <v>0</v>
      </c>
      <c r="E513" s="38" t="str">
        <f t="shared" si="147"/>
        <v/>
      </c>
      <c r="F513" s="38" t="str">
        <f t="shared" si="148"/>
        <v/>
      </c>
      <c r="G513" s="39" t="str">
        <f t="shared" si="149"/>
        <v>0</v>
      </c>
      <c r="H513" s="40" t="str">
        <f t="shared" si="150"/>
        <v/>
      </c>
    </row>
    <row r="514" spans="2:8" s="42" customFormat="1" ht="15" x14ac:dyDescent="0.2">
      <c r="B514" s="36" t="s">
        <v>156</v>
      </c>
      <c r="C514" s="37">
        <v>0</v>
      </c>
      <c r="D514" s="37">
        <v>0</v>
      </c>
      <c r="E514" s="38" t="str">
        <f t="shared" si="147"/>
        <v/>
      </c>
      <c r="F514" s="38" t="str">
        <f t="shared" si="148"/>
        <v/>
      </c>
      <c r="G514" s="39" t="str">
        <f t="shared" si="149"/>
        <v>0</v>
      </c>
      <c r="H514" s="40" t="str">
        <f t="shared" si="150"/>
        <v/>
      </c>
    </row>
    <row r="515" spans="2:8" s="42" customFormat="1" ht="15" x14ac:dyDescent="0.2">
      <c r="B515" s="36" t="s">
        <v>149</v>
      </c>
      <c r="C515" s="37">
        <v>0</v>
      </c>
      <c r="D515" s="37">
        <v>0</v>
      </c>
      <c r="E515" s="38" t="str">
        <f t="shared" si="147"/>
        <v/>
      </c>
      <c r="F515" s="38" t="str">
        <f t="shared" si="148"/>
        <v/>
      </c>
      <c r="G515" s="39" t="str">
        <f t="shared" si="149"/>
        <v>0</v>
      </c>
      <c r="H515" s="40" t="str">
        <f t="shared" si="150"/>
        <v/>
      </c>
    </row>
    <row r="516" spans="2:8" s="42" customFormat="1" ht="15" x14ac:dyDescent="0.2">
      <c r="B516" s="36" t="s">
        <v>340</v>
      </c>
      <c r="C516" s="37">
        <v>0</v>
      </c>
      <c r="D516" s="37">
        <v>0</v>
      </c>
      <c r="E516" s="38" t="str">
        <f t="shared" si="147"/>
        <v/>
      </c>
      <c r="F516" s="38" t="str">
        <f t="shared" si="148"/>
        <v/>
      </c>
      <c r="G516" s="39" t="str">
        <f t="shared" si="149"/>
        <v>0</v>
      </c>
      <c r="H516" s="40" t="str">
        <f t="shared" si="150"/>
        <v/>
      </c>
    </row>
    <row r="517" spans="2:8" s="42" customFormat="1" ht="15" x14ac:dyDescent="0.2">
      <c r="B517" s="36" t="s">
        <v>145</v>
      </c>
      <c r="C517" s="37">
        <v>0</v>
      </c>
      <c r="D517" s="37">
        <v>0</v>
      </c>
      <c r="E517" s="38" t="str">
        <f t="shared" si="147"/>
        <v/>
      </c>
      <c r="F517" s="38" t="str">
        <f t="shared" si="148"/>
        <v/>
      </c>
      <c r="G517" s="39" t="str">
        <f t="shared" si="149"/>
        <v>0</v>
      </c>
      <c r="H517" s="40" t="str">
        <f t="shared" si="150"/>
        <v/>
      </c>
    </row>
    <row r="518" spans="2:8" s="42" customFormat="1" ht="15" x14ac:dyDescent="0.2">
      <c r="B518" s="36" t="s">
        <v>158</v>
      </c>
      <c r="C518" s="37">
        <v>0</v>
      </c>
      <c r="D518" s="37">
        <v>0</v>
      </c>
      <c r="E518" s="38" t="str">
        <f t="shared" si="147"/>
        <v/>
      </c>
      <c r="F518" s="38" t="str">
        <f t="shared" si="148"/>
        <v/>
      </c>
      <c r="G518" s="39" t="str">
        <f t="shared" si="149"/>
        <v>0</v>
      </c>
      <c r="H518" s="40" t="str">
        <f t="shared" si="150"/>
        <v/>
      </c>
    </row>
    <row r="519" spans="2:8" s="42" customFormat="1" ht="15" x14ac:dyDescent="0.2">
      <c r="B519" s="36" t="s">
        <v>341</v>
      </c>
      <c r="C519" s="37">
        <v>0</v>
      </c>
      <c r="D519" s="37">
        <v>0</v>
      </c>
      <c r="E519" s="38" t="str">
        <f t="shared" si="147"/>
        <v/>
      </c>
      <c r="F519" s="38" t="str">
        <f t="shared" si="148"/>
        <v/>
      </c>
      <c r="G519" s="39" t="str">
        <f t="shared" si="149"/>
        <v>0</v>
      </c>
      <c r="H519" s="40" t="str">
        <f t="shared" si="150"/>
        <v/>
      </c>
    </row>
    <row r="520" spans="2:8" s="42" customFormat="1" ht="15" x14ac:dyDescent="0.2">
      <c r="B520" s="36" t="s">
        <v>342</v>
      </c>
      <c r="C520" s="37">
        <v>0</v>
      </c>
      <c r="D520" s="37">
        <v>0</v>
      </c>
      <c r="E520" s="38" t="str">
        <f t="shared" si="147"/>
        <v/>
      </c>
      <c r="F520" s="38" t="str">
        <f t="shared" si="148"/>
        <v/>
      </c>
      <c r="G520" s="39" t="str">
        <f t="shared" si="149"/>
        <v>0</v>
      </c>
      <c r="H520" s="40" t="str">
        <f t="shared" si="150"/>
        <v/>
      </c>
    </row>
    <row r="521" spans="2:8" s="42" customFormat="1" ht="15" x14ac:dyDescent="0.2">
      <c r="B521" s="36" t="s">
        <v>343</v>
      </c>
      <c r="C521" s="37">
        <v>0</v>
      </c>
      <c r="D521" s="37">
        <v>0</v>
      </c>
      <c r="E521" s="38" t="str">
        <f t="shared" si="147"/>
        <v/>
      </c>
      <c r="F521" s="38" t="str">
        <f t="shared" si="148"/>
        <v/>
      </c>
      <c r="G521" s="39" t="str">
        <f t="shared" si="149"/>
        <v>0</v>
      </c>
      <c r="H521" s="40" t="str">
        <f t="shared" si="150"/>
        <v/>
      </c>
    </row>
    <row r="522" spans="2:8" s="42" customFormat="1" ht="30" x14ac:dyDescent="0.2">
      <c r="B522" s="36" t="s">
        <v>559</v>
      </c>
      <c r="C522" s="37">
        <v>0</v>
      </c>
      <c r="D522" s="37">
        <v>0</v>
      </c>
      <c r="E522" s="38" t="str">
        <f t="shared" si="147"/>
        <v/>
      </c>
      <c r="F522" s="38" t="str">
        <f t="shared" si="148"/>
        <v/>
      </c>
      <c r="G522" s="39" t="str">
        <f t="shared" si="149"/>
        <v>0</v>
      </c>
      <c r="H522" s="40" t="str">
        <f t="shared" si="150"/>
        <v/>
      </c>
    </row>
    <row r="523" spans="2:8" s="42" customFormat="1" ht="15" x14ac:dyDescent="0.2">
      <c r="B523" s="36" t="s">
        <v>155</v>
      </c>
      <c r="C523" s="37">
        <v>0</v>
      </c>
      <c r="D523" s="37">
        <v>0</v>
      </c>
      <c r="E523" s="38" t="str">
        <f t="shared" si="147"/>
        <v/>
      </c>
      <c r="F523" s="38" t="str">
        <f t="shared" si="148"/>
        <v/>
      </c>
      <c r="G523" s="39" t="str">
        <f t="shared" si="149"/>
        <v>0</v>
      </c>
      <c r="H523" s="40" t="str">
        <f t="shared" si="150"/>
        <v/>
      </c>
    </row>
    <row r="524" spans="2:8" s="42" customFormat="1" ht="15" x14ac:dyDescent="0.2">
      <c r="B524" s="36" t="s">
        <v>344</v>
      </c>
      <c r="C524" s="37">
        <v>0</v>
      </c>
      <c r="D524" s="37">
        <v>0</v>
      </c>
      <c r="E524" s="38" t="str">
        <f t="shared" si="147"/>
        <v/>
      </c>
      <c r="F524" s="38" t="str">
        <f t="shared" si="148"/>
        <v/>
      </c>
      <c r="G524" s="39" t="str">
        <f t="shared" si="149"/>
        <v>0</v>
      </c>
      <c r="H524" s="40" t="str">
        <f t="shared" si="150"/>
        <v/>
      </c>
    </row>
    <row r="525" spans="2:8" s="42" customFormat="1" ht="15" x14ac:dyDescent="0.2">
      <c r="B525" s="36" t="s">
        <v>345</v>
      </c>
      <c r="C525" s="37">
        <v>0</v>
      </c>
      <c r="D525" s="37">
        <v>0</v>
      </c>
      <c r="E525" s="38" t="str">
        <f t="shared" si="147"/>
        <v/>
      </c>
      <c r="F525" s="38" t="str">
        <f t="shared" si="148"/>
        <v/>
      </c>
      <c r="G525" s="39" t="str">
        <f t="shared" si="149"/>
        <v>0</v>
      </c>
      <c r="H525" s="40" t="str">
        <f t="shared" si="150"/>
        <v/>
      </c>
    </row>
    <row r="526" spans="2:8" s="42" customFormat="1" ht="15" x14ac:dyDescent="0.2">
      <c r="B526" s="36" t="s">
        <v>346</v>
      </c>
      <c r="C526" s="37">
        <v>0</v>
      </c>
      <c r="D526" s="37">
        <v>0</v>
      </c>
      <c r="E526" s="38" t="str">
        <f t="shared" si="147"/>
        <v/>
      </c>
      <c r="F526" s="38" t="str">
        <f t="shared" si="148"/>
        <v/>
      </c>
      <c r="G526" s="39" t="str">
        <f t="shared" si="149"/>
        <v>0</v>
      </c>
      <c r="H526" s="40" t="str">
        <f t="shared" si="150"/>
        <v/>
      </c>
    </row>
    <row r="527" spans="2:8" s="42" customFormat="1" ht="15" x14ac:dyDescent="0.2">
      <c r="B527" s="36" t="s">
        <v>151</v>
      </c>
      <c r="C527" s="37">
        <v>0</v>
      </c>
      <c r="D527" s="37">
        <v>0</v>
      </c>
      <c r="E527" s="38" t="str">
        <f t="shared" si="147"/>
        <v/>
      </c>
      <c r="F527" s="38" t="str">
        <f t="shared" si="148"/>
        <v/>
      </c>
      <c r="G527" s="39" t="str">
        <f t="shared" si="149"/>
        <v>0</v>
      </c>
      <c r="H527" s="40" t="str">
        <f t="shared" si="150"/>
        <v/>
      </c>
    </row>
    <row r="528" spans="2:8" s="42" customFormat="1" ht="15" x14ac:dyDescent="0.2">
      <c r="B528" s="36" t="s">
        <v>153</v>
      </c>
      <c r="C528" s="37">
        <v>0</v>
      </c>
      <c r="D528" s="37">
        <v>0</v>
      </c>
      <c r="E528" s="38" t="str">
        <f t="shared" si="147"/>
        <v/>
      </c>
      <c r="F528" s="38" t="str">
        <f t="shared" si="148"/>
        <v/>
      </c>
      <c r="G528" s="39" t="str">
        <f t="shared" si="149"/>
        <v>0</v>
      </c>
      <c r="H528" s="40" t="str">
        <f t="shared" si="150"/>
        <v/>
      </c>
    </row>
    <row r="529" spans="1:8" s="42" customFormat="1" ht="15" x14ac:dyDescent="0.2">
      <c r="B529" s="36" t="s">
        <v>347</v>
      </c>
      <c r="C529" s="37">
        <v>0</v>
      </c>
      <c r="D529" s="37">
        <v>0</v>
      </c>
      <c r="E529" s="38" t="str">
        <f t="shared" si="147"/>
        <v/>
      </c>
      <c r="F529" s="38" t="str">
        <f t="shared" si="148"/>
        <v/>
      </c>
      <c r="G529" s="39" t="str">
        <f t="shared" si="149"/>
        <v>0</v>
      </c>
      <c r="H529" s="40" t="str">
        <f t="shared" si="150"/>
        <v/>
      </c>
    </row>
    <row r="530" spans="1:8" s="42" customFormat="1" ht="30" x14ac:dyDescent="0.2">
      <c r="B530" s="36" t="s">
        <v>157</v>
      </c>
      <c r="C530" s="37">
        <v>0</v>
      </c>
      <c r="D530" s="37">
        <v>0</v>
      </c>
      <c r="E530" s="38" t="str">
        <f t="shared" si="147"/>
        <v/>
      </c>
      <c r="F530" s="38" t="str">
        <f t="shared" si="148"/>
        <v/>
      </c>
      <c r="G530" s="39" t="str">
        <f t="shared" si="149"/>
        <v>0</v>
      </c>
      <c r="H530" s="40" t="str">
        <f t="shared" si="150"/>
        <v/>
      </c>
    </row>
    <row r="531" spans="1:8" s="42" customFormat="1" ht="15" x14ac:dyDescent="0.2">
      <c r="B531" s="36" t="s">
        <v>348</v>
      </c>
      <c r="C531" s="37">
        <v>0</v>
      </c>
      <c r="D531" s="37">
        <v>0</v>
      </c>
      <c r="E531" s="38" t="str">
        <f t="shared" si="147"/>
        <v/>
      </c>
      <c r="F531" s="38" t="str">
        <f t="shared" si="148"/>
        <v/>
      </c>
      <c r="G531" s="39" t="str">
        <f t="shared" si="149"/>
        <v>0</v>
      </c>
      <c r="H531" s="40" t="str">
        <f t="shared" si="150"/>
        <v/>
      </c>
    </row>
    <row r="532" spans="1:8" s="42" customFormat="1" ht="15" x14ac:dyDescent="0.2">
      <c r="A532" s="45" t="s">
        <v>614</v>
      </c>
      <c r="B532" s="36" t="s">
        <v>607</v>
      </c>
      <c r="C532" s="37"/>
      <c r="D532" s="37">
        <v>0</v>
      </c>
      <c r="E532" s="38" t="str">
        <f t="shared" ref="E532" si="155">+IF(C532=0,"",C532/C$329)</f>
        <v/>
      </c>
      <c r="F532" s="38" t="str">
        <f t="shared" ref="F532" si="156">+IF(D532=0,"",D532/D$329)</f>
        <v/>
      </c>
      <c r="G532" s="39" t="str">
        <f t="shared" ref="G532" si="157">+IF(OR(AND(D532=0),(C532=0)),"0",((D532-C532)/C532))</f>
        <v>0</v>
      </c>
      <c r="H532" s="40" t="str">
        <f t="shared" ref="H532" si="158">+IF(OR(AND(E532=""),(G532="")),"",E532*G532)</f>
        <v/>
      </c>
    </row>
    <row r="533" spans="1:8" s="42" customFormat="1" ht="15" x14ac:dyDescent="0.2">
      <c r="B533" s="36" t="s">
        <v>146</v>
      </c>
      <c r="C533" s="37">
        <v>0</v>
      </c>
      <c r="D533" s="37">
        <v>0</v>
      </c>
      <c r="E533" s="38" t="str">
        <f t="shared" si="147"/>
        <v/>
      </c>
      <c r="F533" s="38" t="str">
        <f t="shared" si="148"/>
        <v/>
      </c>
      <c r="G533" s="39" t="str">
        <f t="shared" si="149"/>
        <v>0</v>
      </c>
      <c r="H533" s="40" t="str">
        <f t="shared" si="150"/>
        <v/>
      </c>
    </row>
    <row r="534" spans="1:8" s="42" customFormat="1" ht="15" x14ac:dyDescent="0.2">
      <c r="B534" s="36" t="s">
        <v>349</v>
      </c>
      <c r="C534" s="37">
        <v>0</v>
      </c>
      <c r="D534" s="37">
        <v>0</v>
      </c>
      <c r="E534" s="38" t="str">
        <f t="shared" si="147"/>
        <v/>
      </c>
      <c r="F534" s="38" t="str">
        <f t="shared" si="148"/>
        <v/>
      </c>
      <c r="G534" s="39" t="str">
        <f t="shared" si="149"/>
        <v>0</v>
      </c>
      <c r="H534" s="40" t="str">
        <f t="shared" si="150"/>
        <v/>
      </c>
    </row>
    <row r="535" spans="1:8" s="42" customFormat="1" ht="15" x14ac:dyDescent="0.2">
      <c r="B535" s="36" t="s">
        <v>350</v>
      </c>
      <c r="C535" s="37">
        <v>1</v>
      </c>
      <c r="D535" s="37">
        <v>0</v>
      </c>
      <c r="E535" s="38">
        <f t="shared" ref="E535:E546" si="159">+IF(C535=0,"",C535/C$329)</f>
        <v>2.0833333333333332E-2</v>
      </c>
      <c r="F535" s="38" t="str">
        <f t="shared" ref="F535:F546" si="160">+IF(D535=0,"",D535/D$329)</f>
        <v/>
      </c>
      <c r="G535" s="39" t="str">
        <f t="shared" ref="G535:G546" si="161">+IF(OR(AND(D535=0),(C535=0)),"0",((D535-C535)/C535))</f>
        <v>0</v>
      </c>
      <c r="H535" s="40">
        <f t="shared" ref="H535:H546" si="162">+IF(OR(AND(E535=""),(G535="")),"",E535*G535)</f>
        <v>0</v>
      </c>
    </row>
    <row r="536" spans="1:8" s="42" customFormat="1" ht="15" x14ac:dyDescent="0.2">
      <c r="B536" s="36" t="s">
        <v>560</v>
      </c>
      <c r="C536" s="37">
        <v>0</v>
      </c>
      <c r="D536" s="37">
        <v>0</v>
      </c>
      <c r="E536" s="38" t="str">
        <f t="shared" si="159"/>
        <v/>
      </c>
      <c r="F536" s="38" t="str">
        <f t="shared" si="160"/>
        <v/>
      </c>
      <c r="G536" s="39" t="str">
        <f t="shared" si="161"/>
        <v>0</v>
      </c>
      <c r="H536" s="40" t="str">
        <f t="shared" si="162"/>
        <v/>
      </c>
    </row>
    <row r="537" spans="1:8" s="42" customFormat="1" ht="15" x14ac:dyDescent="0.2">
      <c r="B537" s="36" t="s">
        <v>147</v>
      </c>
      <c r="C537" s="37">
        <v>0</v>
      </c>
      <c r="D537" s="37">
        <v>0</v>
      </c>
      <c r="E537" s="38" t="str">
        <f t="shared" si="159"/>
        <v/>
      </c>
      <c r="F537" s="38" t="str">
        <f t="shared" si="160"/>
        <v/>
      </c>
      <c r="G537" s="39" t="str">
        <f t="shared" si="161"/>
        <v>0</v>
      </c>
      <c r="H537" s="40" t="str">
        <f t="shared" si="162"/>
        <v/>
      </c>
    </row>
    <row r="538" spans="1:8" s="42" customFormat="1" ht="15" x14ac:dyDescent="0.2">
      <c r="B538" s="36" t="s">
        <v>154</v>
      </c>
      <c r="C538" s="37">
        <v>0</v>
      </c>
      <c r="D538" s="37">
        <v>0</v>
      </c>
      <c r="E538" s="38" t="str">
        <f t="shared" si="159"/>
        <v/>
      </c>
      <c r="F538" s="38" t="str">
        <f t="shared" si="160"/>
        <v/>
      </c>
      <c r="G538" s="39" t="str">
        <f t="shared" si="161"/>
        <v>0</v>
      </c>
      <c r="H538" s="40" t="str">
        <f t="shared" si="162"/>
        <v/>
      </c>
    </row>
    <row r="539" spans="1:8" s="42" customFormat="1" ht="15" x14ac:dyDescent="0.2">
      <c r="B539" s="36" t="s">
        <v>561</v>
      </c>
      <c r="C539" s="37">
        <v>0</v>
      </c>
      <c r="D539" s="37">
        <v>0</v>
      </c>
      <c r="E539" s="38" t="str">
        <f t="shared" si="159"/>
        <v/>
      </c>
      <c r="F539" s="38" t="str">
        <f t="shared" si="160"/>
        <v/>
      </c>
      <c r="G539" s="39" t="str">
        <f t="shared" si="161"/>
        <v>0</v>
      </c>
      <c r="H539" s="40" t="str">
        <f t="shared" si="162"/>
        <v/>
      </c>
    </row>
    <row r="540" spans="1:8" s="42" customFormat="1" ht="15" x14ac:dyDescent="0.2">
      <c r="B540" s="36" t="s">
        <v>351</v>
      </c>
      <c r="C540" s="37">
        <v>0</v>
      </c>
      <c r="D540" s="37">
        <v>0</v>
      </c>
      <c r="E540" s="38" t="str">
        <f t="shared" si="159"/>
        <v/>
      </c>
      <c r="F540" s="38" t="str">
        <f t="shared" si="160"/>
        <v/>
      </c>
      <c r="G540" s="39" t="str">
        <f t="shared" si="161"/>
        <v>0</v>
      </c>
      <c r="H540" s="40" t="str">
        <f t="shared" si="162"/>
        <v/>
      </c>
    </row>
    <row r="541" spans="1:8" s="42" customFormat="1" ht="15" x14ac:dyDescent="0.2">
      <c r="B541" s="36" t="s">
        <v>352</v>
      </c>
      <c r="C541" s="37">
        <v>0</v>
      </c>
      <c r="D541" s="37">
        <v>0</v>
      </c>
      <c r="E541" s="38" t="str">
        <f t="shared" si="159"/>
        <v/>
      </c>
      <c r="F541" s="38" t="str">
        <f t="shared" si="160"/>
        <v/>
      </c>
      <c r="G541" s="39" t="str">
        <f t="shared" si="161"/>
        <v>0</v>
      </c>
      <c r="H541" s="40" t="str">
        <f t="shared" si="162"/>
        <v/>
      </c>
    </row>
    <row r="542" spans="1:8" s="42" customFormat="1" ht="15" x14ac:dyDescent="0.2">
      <c r="B542" s="36" t="s">
        <v>353</v>
      </c>
      <c r="C542" s="37">
        <v>0</v>
      </c>
      <c r="D542" s="37">
        <v>0</v>
      </c>
      <c r="E542" s="38" t="str">
        <f t="shared" si="159"/>
        <v/>
      </c>
      <c r="F542" s="38" t="str">
        <f t="shared" si="160"/>
        <v/>
      </c>
      <c r="G542" s="39" t="str">
        <f t="shared" si="161"/>
        <v>0</v>
      </c>
      <c r="H542" s="40" t="str">
        <f t="shared" si="162"/>
        <v/>
      </c>
    </row>
    <row r="543" spans="1:8" s="51" customFormat="1" ht="15" x14ac:dyDescent="0.2">
      <c r="B543" s="36" t="s">
        <v>354</v>
      </c>
      <c r="C543" s="37">
        <v>0</v>
      </c>
      <c r="D543" s="37">
        <v>0</v>
      </c>
      <c r="E543" s="38" t="str">
        <f t="shared" si="159"/>
        <v/>
      </c>
      <c r="F543" s="38" t="str">
        <f t="shared" si="160"/>
        <v/>
      </c>
      <c r="G543" s="39" t="str">
        <f t="shared" si="161"/>
        <v>0</v>
      </c>
      <c r="H543" s="40" t="str">
        <f t="shared" si="162"/>
        <v/>
      </c>
    </row>
    <row r="544" spans="1:8" s="42" customFormat="1" ht="15" x14ac:dyDescent="0.2">
      <c r="B544" s="36" t="s">
        <v>355</v>
      </c>
      <c r="C544" s="37">
        <v>0</v>
      </c>
      <c r="D544" s="37">
        <v>0</v>
      </c>
      <c r="E544" s="38" t="str">
        <f t="shared" si="159"/>
        <v/>
      </c>
      <c r="F544" s="38" t="str">
        <f t="shared" si="160"/>
        <v/>
      </c>
      <c r="G544" s="39" t="str">
        <f t="shared" si="161"/>
        <v>0</v>
      </c>
      <c r="H544" s="40" t="str">
        <f t="shared" si="162"/>
        <v/>
      </c>
    </row>
    <row r="545" spans="1:8" s="42" customFormat="1" ht="30" x14ac:dyDescent="0.2">
      <c r="B545" s="36" t="s">
        <v>562</v>
      </c>
      <c r="C545" s="37">
        <v>0</v>
      </c>
      <c r="D545" s="37">
        <v>0</v>
      </c>
      <c r="E545" s="38" t="str">
        <f t="shared" si="159"/>
        <v/>
      </c>
      <c r="F545" s="38" t="str">
        <f t="shared" si="160"/>
        <v/>
      </c>
      <c r="G545" s="39" t="str">
        <f t="shared" si="161"/>
        <v>0</v>
      </c>
      <c r="H545" s="40" t="str">
        <f t="shared" si="162"/>
        <v/>
      </c>
    </row>
    <row r="546" spans="1:8" s="42" customFormat="1" ht="30" x14ac:dyDescent="0.2">
      <c r="B546" s="36" t="s">
        <v>563</v>
      </c>
      <c r="C546" s="37">
        <v>0</v>
      </c>
      <c r="D546" s="37">
        <v>0</v>
      </c>
      <c r="E546" s="38" t="str">
        <f t="shared" si="159"/>
        <v/>
      </c>
      <c r="F546" s="38" t="str">
        <f t="shared" si="160"/>
        <v/>
      </c>
      <c r="G546" s="39" t="str">
        <f t="shared" si="161"/>
        <v>0</v>
      </c>
      <c r="H546" s="40" t="str">
        <f t="shared" si="162"/>
        <v/>
      </c>
    </row>
    <row r="547" spans="1:8" s="10" customFormat="1" x14ac:dyDescent="0.2">
      <c r="B547" s="22"/>
      <c r="C547" s="22"/>
      <c r="D547" s="22"/>
    </row>
    <row r="548" spans="1:8" s="10" customFormat="1" x14ac:dyDescent="0.2">
      <c r="B548" s="22"/>
      <c r="C548" s="22"/>
      <c r="D548" s="22"/>
    </row>
    <row r="549" spans="1:8" s="10" customFormat="1" ht="13.5" thickBot="1" x14ac:dyDescent="0.25">
      <c r="B549" s="29"/>
      <c r="C549" s="29"/>
      <c r="D549" s="29"/>
      <c r="E549" s="29"/>
      <c r="F549" s="29"/>
    </row>
    <row r="550" spans="1:8" s="10" customFormat="1" ht="30" customHeight="1" x14ac:dyDescent="0.2">
      <c r="B550" s="68" t="s">
        <v>401</v>
      </c>
      <c r="C550" s="54" t="s">
        <v>402</v>
      </c>
      <c r="D550" s="55"/>
      <c r="E550" s="54" t="s">
        <v>456</v>
      </c>
      <c r="F550" s="55"/>
      <c r="G550" s="56" t="s">
        <v>458</v>
      </c>
      <c r="H550" s="52" t="s">
        <v>377</v>
      </c>
    </row>
    <row r="551" spans="1:8" s="10" customFormat="1" x14ac:dyDescent="0.2">
      <c r="B551" s="68"/>
      <c r="C551" s="35">
        <v>2016</v>
      </c>
      <c r="D551" s="35">
        <v>2017</v>
      </c>
      <c r="E551" s="35">
        <v>2016</v>
      </c>
      <c r="F551" s="35">
        <v>2017</v>
      </c>
      <c r="G551" s="57"/>
      <c r="H551" s="53"/>
    </row>
    <row r="552" spans="1:8" s="10" customFormat="1" x14ac:dyDescent="0.2">
      <c r="B552" s="12" t="s">
        <v>407</v>
      </c>
      <c r="C552" s="13">
        <f>SUM(C553:C579)</f>
        <v>1</v>
      </c>
      <c r="D552" s="13">
        <f>SUM(D553:D579)</f>
        <v>13</v>
      </c>
      <c r="E552" s="14">
        <f>+IF(C552=0,"",C552/C$552)</f>
        <v>1</v>
      </c>
      <c r="F552" s="14">
        <f>+IF(D552=0,"",D552/D$552)</f>
        <v>1</v>
      </c>
      <c r="G552" s="15">
        <f>+IF(OR(AND(D552=0),(C552=0)),"0",((D552-C552)/C552))</f>
        <v>12</v>
      </c>
      <c r="H552" s="15">
        <f>+IF(OR(AND(E552=""),(G552="")),"",E552*G552)</f>
        <v>12</v>
      </c>
    </row>
    <row r="553" spans="1:8" s="42" customFormat="1" ht="15" x14ac:dyDescent="0.2">
      <c r="B553" s="36" t="s">
        <v>356</v>
      </c>
      <c r="C553" s="37">
        <v>0</v>
      </c>
      <c r="D553" s="37">
        <v>0</v>
      </c>
      <c r="E553" s="38" t="str">
        <f>+IF(C553=0,"",C553/C$552)</f>
        <v/>
      </c>
      <c r="F553" s="38" t="str">
        <f>+IF(D553=0,"",D553/D$552)</f>
        <v/>
      </c>
      <c r="G553" s="39" t="str">
        <f>+IF(OR(AND(D553=0),(C553=0)),"0",((D553-C553)/C553))</f>
        <v>0</v>
      </c>
      <c r="H553" s="40" t="str">
        <f>+IF(OR(AND(E553=""),(G553="")),"",E553*G553)</f>
        <v/>
      </c>
    </row>
    <row r="554" spans="1:8" s="42" customFormat="1" ht="15" x14ac:dyDescent="0.2">
      <c r="B554" s="36" t="s">
        <v>160</v>
      </c>
      <c r="C554" s="37">
        <v>0</v>
      </c>
      <c r="D554" s="37">
        <v>0</v>
      </c>
      <c r="E554" s="38" t="str">
        <f t="shared" ref="E554:E579" si="163">+IF(C554=0,"",C554/C$552)</f>
        <v/>
      </c>
      <c r="F554" s="38" t="str">
        <f t="shared" ref="F554:F579" si="164">+IF(D554=0,"",D554/D$552)</f>
        <v/>
      </c>
      <c r="G554" s="39" t="str">
        <f t="shared" ref="G554:G579" si="165">+IF(OR(AND(D554=0),(C554=0)),"0",((D554-C554)/C554))</f>
        <v>0</v>
      </c>
      <c r="H554" s="40" t="str">
        <f t="shared" ref="H554:H579" si="166">+IF(OR(AND(E554=""),(G554="")),"",E554*G554)</f>
        <v/>
      </c>
    </row>
    <row r="555" spans="1:8" s="42" customFormat="1" ht="15" x14ac:dyDescent="0.2">
      <c r="B555" s="36" t="s">
        <v>357</v>
      </c>
      <c r="C555" s="37">
        <v>0</v>
      </c>
      <c r="D555" s="37">
        <v>8</v>
      </c>
      <c r="E555" s="38" t="str">
        <f t="shared" si="163"/>
        <v/>
      </c>
      <c r="F555" s="38">
        <f t="shared" si="164"/>
        <v>0.61538461538461542</v>
      </c>
      <c r="G555" s="39" t="str">
        <f t="shared" si="165"/>
        <v>0</v>
      </c>
      <c r="H555" s="40" t="str">
        <f t="shared" si="166"/>
        <v/>
      </c>
    </row>
    <row r="556" spans="1:8" s="42" customFormat="1" ht="15" x14ac:dyDescent="0.2">
      <c r="B556" s="36" t="s">
        <v>358</v>
      </c>
      <c r="C556" s="37">
        <v>1</v>
      </c>
      <c r="D556" s="37">
        <v>5</v>
      </c>
      <c r="E556" s="38">
        <f t="shared" si="163"/>
        <v>1</v>
      </c>
      <c r="F556" s="38">
        <f t="shared" si="164"/>
        <v>0.38461538461538464</v>
      </c>
      <c r="G556" s="39">
        <f t="shared" si="165"/>
        <v>4</v>
      </c>
      <c r="H556" s="40">
        <f t="shared" si="166"/>
        <v>4</v>
      </c>
    </row>
    <row r="557" spans="1:8" s="42" customFormat="1" ht="15" x14ac:dyDescent="0.2">
      <c r="B557" s="36" t="s">
        <v>161</v>
      </c>
      <c r="C557" s="37">
        <v>0</v>
      </c>
      <c r="D557" s="37">
        <v>0</v>
      </c>
      <c r="E557" s="38" t="str">
        <f t="shared" si="163"/>
        <v/>
      </c>
      <c r="F557" s="38" t="str">
        <f t="shared" si="164"/>
        <v/>
      </c>
      <c r="G557" s="39" t="str">
        <f t="shared" si="165"/>
        <v>0</v>
      </c>
      <c r="H557" s="40" t="str">
        <f t="shared" si="166"/>
        <v/>
      </c>
    </row>
    <row r="558" spans="1:8" s="42" customFormat="1" ht="15" x14ac:dyDescent="0.2">
      <c r="B558" s="36" t="s">
        <v>159</v>
      </c>
      <c r="C558" s="37">
        <v>0</v>
      </c>
      <c r="D558" s="37">
        <v>0</v>
      </c>
      <c r="E558" s="38" t="str">
        <f t="shared" si="163"/>
        <v/>
      </c>
      <c r="F558" s="38" t="str">
        <f t="shared" si="164"/>
        <v/>
      </c>
      <c r="G558" s="39" t="str">
        <f t="shared" si="165"/>
        <v>0</v>
      </c>
      <c r="H558" s="40" t="str">
        <f t="shared" si="166"/>
        <v/>
      </c>
    </row>
    <row r="559" spans="1:8" s="42" customFormat="1" ht="15" x14ac:dyDescent="0.2">
      <c r="A559" s="45" t="s">
        <v>614</v>
      </c>
      <c r="B559" s="36" t="s">
        <v>597</v>
      </c>
      <c r="C559" s="37"/>
      <c r="D559" s="37">
        <v>0</v>
      </c>
      <c r="E559" s="38" t="str">
        <f t="shared" ref="E559" si="167">+IF(C559=0,"",C559/C$552)</f>
        <v/>
      </c>
      <c r="F559" s="38" t="str">
        <f t="shared" ref="F559" si="168">+IF(D559=0,"",D559/D$552)</f>
        <v/>
      </c>
      <c r="G559" s="39" t="str">
        <f t="shared" ref="G559" si="169">+IF(OR(AND(D559=0),(C559=0)),"0",((D559-C559)/C559))</f>
        <v>0</v>
      </c>
      <c r="H559" s="40" t="str">
        <f t="shared" ref="H559" si="170">+IF(OR(AND(E559=""),(G559="")),"",E559*G559)</f>
        <v/>
      </c>
    </row>
    <row r="560" spans="1:8" s="42" customFormat="1" ht="15" x14ac:dyDescent="0.2">
      <c r="B560" s="36" t="s">
        <v>162</v>
      </c>
      <c r="C560" s="37">
        <v>0</v>
      </c>
      <c r="D560" s="37">
        <v>0</v>
      </c>
      <c r="E560" s="38" t="str">
        <f t="shared" si="163"/>
        <v/>
      </c>
      <c r="F560" s="38" t="str">
        <f t="shared" si="164"/>
        <v/>
      </c>
      <c r="G560" s="39" t="str">
        <f t="shared" si="165"/>
        <v>0</v>
      </c>
      <c r="H560" s="40" t="str">
        <f t="shared" si="166"/>
        <v/>
      </c>
    </row>
    <row r="561" spans="1:8" s="42" customFormat="1" ht="15" x14ac:dyDescent="0.2">
      <c r="B561" s="36" t="s">
        <v>359</v>
      </c>
      <c r="C561" s="37">
        <v>0</v>
      </c>
      <c r="D561" s="37">
        <v>0</v>
      </c>
      <c r="E561" s="38" t="str">
        <f t="shared" si="163"/>
        <v/>
      </c>
      <c r="F561" s="38" t="str">
        <f t="shared" si="164"/>
        <v/>
      </c>
      <c r="G561" s="39" t="str">
        <f t="shared" si="165"/>
        <v>0</v>
      </c>
      <c r="H561" s="40" t="str">
        <f t="shared" si="166"/>
        <v/>
      </c>
    </row>
    <row r="562" spans="1:8" s="42" customFormat="1" ht="15" x14ac:dyDescent="0.2">
      <c r="B562" s="36" t="s">
        <v>360</v>
      </c>
      <c r="C562" s="37">
        <v>0</v>
      </c>
      <c r="D562" s="37">
        <v>0</v>
      </c>
      <c r="E562" s="38" t="str">
        <f t="shared" si="163"/>
        <v/>
      </c>
      <c r="F562" s="38" t="str">
        <f t="shared" si="164"/>
        <v/>
      </c>
      <c r="G562" s="39" t="str">
        <f t="shared" si="165"/>
        <v>0</v>
      </c>
      <c r="H562" s="40" t="str">
        <f t="shared" si="166"/>
        <v/>
      </c>
    </row>
    <row r="563" spans="1:8" s="42" customFormat="1" ht="15" x14ac:dyDescent="0.2">
      <c r="B563" s="36" t="s">
        <v>564</v>
      </c>
      <c r="C563" s="37">
        <v>0</v>
      </c>
      <c r="D563" s="37">
        <v>0</v>
      </c>
      <c r="E563" s="38" t="str">
        <f t="shared" si="163"/>
        <v/>
      </c>
      <c r="F563" s="38" t="str">
        <f t="shared" si="164"/>
        <v/>
      </c>
      <c r="G563" s="39" t="str">
        <f t="shared" si="165"/>
        <v>0</v>
      </c>
      <c r="H563" s="40" t="str">
        <f t="shared" si="166"/>
        <v/>
      </c>
    </row>
    <row r="564" spans="1:8" s="42" customFormat="1" ht="15" x14ac:dyDescent="0.2">
      <c r="A564" s="45" t="s">
        <v>614</v>
      </c>
      <c r="B564" s="36" t="s">
        <v>598</v>
      </c>
      <c r="C564" s="37"/>
      <c r="D564" s="37">
        <v>0</v>
      </c>
      <c r="E564" s="38" t="str">
        <f t="shared" ref="E564" si="171">+IF(C564=0,"",C564/C$552)</f>
        <v/>
      </c>
      <c r="F564" s="38" t="str">
        <f t="shared" ref="F564" si="172">+IF(D564=0,"",D564/D$552)</f>
        <v/>
      </c>
      <c r="G564" s="39" t="str">
        <f t="shared" ref="G564" si="173">+IF(OR(AND(D564=0),(C564=0)),"0",((D564-C564)/C564))</f>
        <v>0</v>
      </c>
      <c r="H564" s="40" t="str">
        <f t="shared" ref="H564" si="174">+IF(OR(AND(E564=""),(G564="")),"",E564*G564)</f>
        <v/>
      </c>
    </row>
    <row r="565" spans="1:8" s="42" customFormat="1" ht="15" x14ac:dyDescent="0.2">
      <c r="B565" s="36" t="s">
        <v>361</v>
      </c>
      <c r="C565" s="37">
        <v>0</v>
      </c>
      <c r="D565" s="37">
        <v>0</v>
      </c>
      <c r="E565" s="38" t="str">
        <f t="shared" si="163"/>
        <v/>
      </c>
      <c r="F565" s="38" t="str">
        <f t="shared" si="164"/>
        <v/>
      </c>
      <c r="G565" s="39" t="str">
        <f t="shared" si="165"/>
        <v>0</v>
      </c>
      <c r="H565" s="40" t="str">
        <f t="shared" si="166"/>
        <v/>
      </c>
    </row>
    <row r="566" spans="1:8" s="42" customFormat="1" ht="15" x14ac:dyDescent="0.2">
      <c r="B566" s="36" t="s">
        <v>362</v>
      </c>
      <c r="C566" s="37">
        <v>0</v>
      </c>
      <c r="D566" s="37">
        <v>0</v>
      </c>
      <c r="E566" s="38" t="str">
        <f t="shared" si="163"/>
        <v/>
      </c>
      <c r="F566" s="38" t="str">
        <f t="shared" si="164"/>
        <v/>
      </c>
      <c r="G566" s="39" t="str">
        <f t="shared" si="165"/>
        <v>0</v>
      </c>
      <c r="H566" s="40" t="str">
        <f t="shared" si="166"/>
        <v/>
      </c>
    </row>
    <row r="567" spans="1:8" s="42" customFormat="1" ht="15" x14ac:dyDescent="0.2">
      <c r="B567" s="36" t="s">
        <v>163</v>
      </c>
      <c r="C567" s="37">
        <v>0</v>
      </c>
      <c r="D567" s="37">
        <v>0</v>
      </c>
      <c r="E567" s="38" t="str">
        <f t="shared" si="163"/>
        <v/>
      </c>
      <c r="F567" s="38" t="str">
        <f t="shared" si="164"/>
        <v/>
      </c>
      <c r="G567" s="39" t="str">
        <f t="shared" si="165"/>
        <v>0</v>
      </c>
      <c r="H567" s="40" t="str">
        <f t="shared" si="166"/>
        <v/>
      </c>
    </row>
    <row r="568" spans="1:8" s="42" customFormat="1" ht="15" x14ac:dyDescent="0.2">
      <c r="B568" s="36" t="s">
        <v>165</v>
      </c>
      <c r="C568" s="37">
        <v>0</v>
      </c>
      <c r="D568" s="37">
        <v>0</v>
      </c>
      <c r="E568" s="38" t="str">
        <f t="shared" si="163"/>
        <v/>
      </c>
      <c r="F568" s="38" t="str">
        <f t="shared" si="164"/>
        <v/>
      </c>
      <c r="G568" s="39" t="str">
        <f t="shared" si="165"/>
        <v>0</v>
      </c>
      <c r="H568" s="40" t="str">
        <f t="shared" si="166"/>
        <v/>
      </c>
    </row>
    <row r="569" spans="1:8" s="42" customFormat="1" ht="15" x14ac:dyDescent="0.2">
      <c r="B569" s="36" t="s">
        <v>164</v>
      </c>
      <c r="C569" s="37">
        <v>0</v>
      </c>
      <c r="D569" s="37"/>
      <c r="E569" s="38" t="str">
        <f t="shared" si="163"/>
        <v/>
      </c>
      <c r="F569" s="38" t="str">
        <f t="shared" si="164"/>
        <v/>
      </c>
      <c r="G569" s="39" t="str">
        <f t="shared" si="165"/>
        <v>0</v>
      </c>
      <c r="H569" s="40" t="str">
        <f t="shared" si="166"/>
        <v/>
      </c>
    </row>
    <row r="570" spans="1:8" s="42" customFormat="1" ht="15" x14ac:dyDescent="0.2">
      <c r="B570" s="36" t="s">
        <v>363</v>
      </c>
      <c r="C570" s="37">
        <v>0</v>
      </c>
      <c r="D570" s="37">
        <v>0</v>
      </c>
      <c r="E570" s="38" t="str">
        <f t="shared" si="163"/>
        <v/>
      </c>
      <c r="F570" s="38" t="str">
        <f t="shared" si="164"/>
        <v/>
      </c>
      <c r="G570" s="39" t="str">
        <f t="shared" si="165"/>
        <v>0</v>
      </c>
      <c r="H570" s="40" t="str">
        <f t="shared" si="166"/>
        <v/>
      </c>
    </row>
    <row r="571" spans="1:8" s="42" customFormat="1" ht="15" x14ac:dyDescent="0.2">
      <c r="B571" s="36" t="s">
        <v>166</v>
      </c>
      <c r="C571" s="37">
        <v>0</v>
      </c>
      <c r="D571" s="37">
        <v>0</v>
      </c>
      <c r="E571" s="38" t="str">
        <f t="shared" si="163"/>
        <v/>
      </c>
      <c r="F571" s="38" t="str">
        <f t="shared" si="164"/>
        <v/>
      </c>
      <c r="G571" s="39" t="str">
        <f t="shared" si="165"/>
        <v>0</v>
      </c>
      <c r="H571" s="40" t="str">
        <f t="shared" si="166"/>
        <v/>
      </c>
    </row>
    <row r="572" spans="1:8" s="42" customFormat="1" ht="15" x14ac:dyDescent="0.2">
      <c r="B572" s="36" t="s">
        <v>364</v>
      </c>
      <c r="C572" s="37">
        <v>0</v>
      </c>
      <c r="D572" s="37">
        <v>0</v>
      </c>
      <c r="E572" s="38" t="str">
        <f t="shared" si="163"/>
        <v/>
      </c>
      <c r="F572" s="38" t="str">
        <f t="shared" si="164"/>
        <v/>
      </c>
      <c r="G572" s="39" t="str">
        <f t="shared" si="165"/>
        <v>0</v>
      </c>
      <c r="H572" s="40" t="str">
        <f t="shared" si="166"/>
        <v/>
      </c>
    </row>
    <row r="573" spans="1:8" s="42" customFormat="1" ht="15" x14ac:dyDescent="0.2">
      <c r="B573" s="36" t="s">
        <v>167</v>
      </c>
      <c r="C573" s="37">
        <v>0</v>
      </c>
      <c r="D573" s="37">
        <v>0</v>
      </c>
      <c r="E573" s="38" t="str">
        <f t="shared" si="163"/>
        <v/>
      </c>
      <c r="F573" s="38" t="str">
        <f t="shared" si="164"/>
        <v/>
      </c>
      <c r="G573" s="39" t="str">
        <f t="shared" si="165"/>
        <v>0</v>
      </c>
      <c r="H573" s="40" t="str">
        <f t="shared" si="166"/>
        <v/>
      </c>
    </row>
    <row r="574" spans="1:8" s="42" customFormat="1" ht="15" x14ac:dyDescent="0.2">
      <c r="B574" s="36" t="s">
        <v>168</v>
      </c>
      <c r="C574" s="37">
        <v>0</v>
      </c>
      <c r="D574" s="37">
        <v>0</v>
      </c>
      <c r="E574" s="38" t="str">
        <f t="shared" si="163"/>
        <v/>
      </c>
      <c r="F574" s="38" t="str">
        <f t="shared" si="164"/>
        <v/>
      </c>
      <c r="G574" s="39" t="str">
        <f t="shared" si="165"/>
        <v>0</v>
      </c>
      <c r="H574" s="40" t="str">
        <f t="shared" si="166"/>
        <v/>
      </c>
    </row>
    <row r="575" spans="1:8" s="42" customFormat="1" ht="15" x14ac:dyDescent="0.2">
      <c r="B575" s="36" t="s">
        <v>365</v>
      </c>
      <c r="C575" s="37">
        <v>0</v>
      </c>
      <c r="D575" s="37">
        <v>0</v>
      </c>
      <c r="E575" s="38" t="str">
        <f t="shared" si="163"/>
        <v/>
      </c>
      <c r="F575" s="38" t="str">
        <f t="shared" si="164"/>
        <v/>
      </c>
      <c r="G575" s="39" t="str">
        <f t="shared" si="165"/>
        <v>0</v>
      </c>
      <c r="H575" s="40" t="str">
        <f t="shared" si="166"/>
        <v/>
      </c>
    </row>
    <row r="576" spans="1:8" s="42" customFormat="1" ht="15" x14ac:dyDescent="0.2">
      <c r="B576" s="36" t="s">
        <v>366</v>
      </c>
      <c r="C576" s="37">
        <v>0</v>
      </c>
      <c r="D576" s="37">
        <v>0</v>
      </c>
      <c r="E576" s="38" t="str">
        <f t="shared" si="163"/>
        <v/>
      </c>
      <c r="F576" s="38" t="str">
        <f t="shared" si="164"/>
        <v/>
      </c>
      <c r="G576" s="39" t="str">
        <f t="shared" si="165"/>
        <v>0</v>
      </c>
      <c r="H576" s="40" t="str">
        <f t="shared" si="166"/>
        <v/>
      </c>
    </row>
    <row r="577" spans="2:8" s="42" customFormat="1" ht="30" x14ac:dyDescent="0.2">
      <c r="B577" s="36" t="s">
        <v>367</v>
      </c>
      <c r="C577" s="37">
        <v>0</v>
      </c>
      <c r="D577" s="37">
        <v>0</v>
      </c>
      <c r="E577" s="38" t="str">
        <f t="shared" si="163"/>
        <v/>
      </c>
      <c r="F577" s="38" t="str">
        <f t="shared" si="164"/>
        <v/>
      </c>
      <c r="G577" s="39" t="str">
        <f t="shared" si="165"/>
        <v>0</v>
      </c>
      <c r="H577" s="40" t="str">
        <f t="shared" si="166"/>
        <v/>
      </c>
    </row>
    <row r="578" spans="2:8" s="42" customFormat="1" ht="15" x14ac:dyDescent="0.2">
      <c r="B578" s="36" t="s">
        <v>368</v>
      </c>
      <c r="C578" s="37">
        <v>0</v>
      </c>
      <c r="D578" s="37">
        <v>0</v>
      </c>
      <c r="E578" s="38" t="str">
        <f t="shared" si="163"/>
        <v/>
      </c>
      <c r="F578" s="38" t="str">
        <f t="shared" si="164"/>
        <v/>
      </c>
      <c r="G578" s="39" t="str">
        <f t="shared" si="165"/>
        <v>0</v>
      </c>
      <c r="H578" s="40" t="str">
        <f t="shared" si="166"/>
        <v/>
      </c>
    </row>
    <row r="579" spans="2:8" s="42" customFormat="1" ht="30" x14ac:dyDescent="0.2">
      <c r="B579" s="36" t="s">
        <v>565</v>
      </c>
      <c r="C579" s="37">
        <v>0</v>
      </c>
      <c r="D579" s="37">
        <v>0</v>
      </c>
      <c r="E579" s="38" t="str">
        <f t="shared" si="163"/>
        <v/>
      </c>
      <c r="F579" s="38" t="str">
        <f t="shared" si="164"/>
        <v/>
      </c>
      <c r="G579" s="39" t="str">
        <f t="shared" si="165"/>
        <v>0</v>
      </c>
      <c r="H579" s="40" t="str">
        <f t="shared" si="166"/>
        <v/>
      </c>
    </row>
    <row r="580" spans="2:8" x14ac:dyDescent="0.2">
      <c r="B580" s="4" t="s">
        <v>408</v>
      </c>
      <c r="D580" s="2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0"/>
  <sheetViews>
    <sheetView showGridLines="0" tabSelected="1" topLeftCell="A4" workbookViewId="0"/>
  </sheetViews>
  <sheetFormatPr baseColWidth="10" defaultRowHeight="12.75" x14ac:dyDescent="0.2"/>
  <cols>
    <col min="1" max="1" width="8.28515625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33"/>
      <c r="C1" s="5"/>
      <c r="D1" s="58" t="s">
        <v>411</v>
      </c>
      <c r="E1" s="58"/>
      <c r="F1" s="58"/>
      <c r="G1" s="58"/>
      <c r="H1" s="58"/>
    </row>
    <row r="2" spans="2:8" ht="20.100000000000001" customHeight="1" thickBot="1" x14ac:dyDescent="0.25">
      <c r="B2" s="34"/>
      <c r="C2" s="6"/>
      <c r="D2" s="58"/>
      <c r="E2" s="58"/>
      <c r="F2" s="58"/>
      <c r="G2" s="58"/>
      <c r="H2" s="58"/>
    </row>
    <row r="3" spans="2:8" ht="20.100000000000001" customHeight="1" thickBot="1" x14ac:dyDescent="0.25">
      <c r="B3" s="34"/>
      <c r="C3" s="6"/>
      <c r="D3" s="7" t="s">
        <v>410</v>
      </c>
      <c r="E3" s="59" t="s">
        <v>457</v>
      </c>
      <c r="F3" s="60"/>
      <c r="G3" s="60"/>
      <c r="H3" s="61"/>
    </row>
    <row r="4" spans="2:8" ht="20.100000000000001" customHeight="1" x14ac:dyDescent="0.2">
      <c r="B4" s="34"/>
      <c r="C4" s="8"/>
      <c r="D4" s="62" t="s">
        <v>428</v>
      </c>
      <c r="E4" s="63"/>
      <c r="F4" s="63"/>
      <c r="G4" s="63"/>
      <c r="H4" s="64"/>
    </row>
    <row r="5" spans="2:8" ht="13.5" thickBot="1" x14ac:dyDescent="0.25">
      <c r="B5" s="9"/>
      <c r="C5" s="9"/>
      <c r="D5" s="65"/>
      <c r="E5" s="66"/>
      <c r="F5" s="66"/>
      <c r="G5" s="66"/>
      <c r="H5" s="67"/>
    </row>
    <row r="6" spans="2:8" s="10" customFormat="1" ht="30" customHeight="1" x14ac:dyDescent="0.2">
      <c r="B6" s="68" t="s">
        <v>401</v>
      </c>
      <c r="C6" s="54" t="s">
        <v>402</v>
      </c>
      <c r="D6" s="55"/>
      <c r="E6" s="54" t="s">
        <v>456</v>
      </c>
      <c r="F6" s="55"/>
      <c r="G6" s="56" t="s">
        <v>458</v>
      </c>
      <c r="H6" s="52" t="s">
        <v>377</v>
      </c>
    </row>
    <row r="7" spans="2:8" s="10" customFormat="1" x14ac:dyDescent="0.2">
      <c r="B7" s="68"/>
      <c r="C7" s="11">
        <v>2016</v>
      </c>
      <c r="D7" s="11">
        <v>2017</v>
      </c>
      <c r="E7" s="11">
        <v>2016</v>
      </c>
      <c r="F7" s="11">
        <v>2017</v>
      </c>
      <c r="G7" s="57"/>
      <c r="H7" s="53"/>
    </row>
    <row r="8" spans="2:8" s="10" customFormat="1" x14ac:dyDescent="0.2">
      <c r="B8" s="12" t="s">
        <v>392</v>
      </c>
      <c r="C8" s="13">
        <f>+C18+C71+C161+C329+C552</f>
        <v>1157</v>
      </c>
      <c r="D8" s="13">
        <f>+D18+D71+D161+D329+D552</f>
        <v>1756</v>
      </c>
      <c r="E8" s="14">
        <f>SUM(E9:E13)</f>
        <v>1</v>
      </c>
      <c r="F8" s="14">
        <f>SUM(F9:F13)</f>
        <v>1</v>
      </c>
      <c r="G8" s="15">
        <f>+(D8-C8)/C8</f>
        <v>0.51771823681936047</v>
      </c>
      <c r="H8" s="15">
        <f>+E8*G8</f>
        <v>0.51771823681936047</v>
      </c>
    </row>
    <row r="9" spans="2:8" s="10" customFormat="1" x14ac:dyDescent="0.2">
      <c r="B9" s="17" t="str">
        <f>+B18</f>
        <v>Total Vacantes en ocupaciones de nivel Directivo</v>
      </c>
      <c r="C9" s="18">
        <f>+C18</f>
        <v>5</v>
      </c>
      <c r="D9" s="18">
        <f>+D18</f>
        <v>6</v>
      </c>
      <c r="E9" s="19">
        <f>C9/$C$8</f>
        <v>4.3215211754537601E-3</v>
      </c>
      <c r="F9" s="19">
        <f>D9/$D$8</f>
        <v>3.4168564920273349E-3</v>
      </c>
      <c r="G9" s="20">
        <f>+IF(OR(AND(D9=0),(C9=0)),"0",((D9-C9)/C9))</f>
        <v>0.2</v>
      </c>
      <c r="H9" s="21">
        <f>+IF(OR(AND(E9=""),(G9="")),"",E9*G9)</f>
        <v>8.6430423509075208E-4</v>
      </c>
    </row>
    <row r="10" spans="2:8" s="10" customFormat="1" x14ac:dyDescent="0.2">
      <c r="B10" s="17" t="str">
        <f>+B71</f>
        <v xml:space="preserve">Total Vacantes en ocupaciones de nivel Profesional </v>
      </c>
      <c r="C10" s="18">
        <f>+C71</f>
        <v>190</v>
      </c>
      <c r="D10" s="18">
        <f>+D71</f>
        <v>166</v>
      </c>
      <c r="E10" s="19">
        <f>C10/$C$8</f>
        <v>0.16421780466724287</v>
      </c>
      <c r="F10" s="19">
        <f>D10/$D$8</f>
        <v>9.4533029612756267E-2</v>
      </c>
      <c r="G10" s="20">
        <f>+IF(OR(AND(D10=0),(C10=0)),"0",((D10-C10)/C10))</f>
        <v>-0.12631578947368421</v>
      </c>
      <c r="H10" s="21">
        <f>+IF(OR(AND(E10=""),(G10="")),"",E10*G10)</f>
        <v>-2.0743301642178046E-2</v>
      </c>
    </row>
    <row r="11" spans="2:8" s="10" customFormat="1" ht="24" x14ac:dyDescent="0.2">
      <c r="B11" s="17" t="str">
        <f>+B161</f>
        <v>Total Vacantes en ocupaciones de nivel Técnicos Profesionales - Tecnólogos</v>
      </c>
      <c r="C11" s="18">
        <f>+C161</f>
        <v>229</v>
      </c>
      <c r="D11" s="18">
        <f>+D161</f>
        <v>316</v>
      </c>
      <c r="E11" s="19">
        <f>C11/$C$8</f>
        <v>0.19792566983578219</v>
      </c>
      <c r="F11" s="19">
        <f>D11/$D$8</f>
        <v>0.17995444191343962</v>
      </c>
      <c r="G11" s="20">
        <f>+IF(OR(AND(D11=0),(C11=0)),"0",((D11-C11)/C11))</f>
        <v>0.37991266375545851</v>
      </c>
      <c r="H11" s="21">
        <f>+IF(OR(AND(E11=""),(G11="")),"",E11*G11)</f>
        <v>7.5194468452895416E-2</v>
      </c>
    </row>
    <row r="12" spans="2:8" s="10" customFormat="1" x14ac:dyDescent="0.2">
      <c r="B12" s="17" t="str">
        <f>+B329</f>
        <v>Total Vacantes  en ocupaciones de nivel Calificados</v>
      </c>
      <c r="C12" s="18">
        <f>+C329</f>
        <v>505</v>
      </c>
      <c r="D12" s="18">
        <f>+D329</f>
        <v>548</v>
      </c>
      <c r="E12" s="19">
        <f>C12/$C$8</f>
        <v>0.43647363872082973</v>
      </c>
      <c r="F12" s="19">
        <f>D12/$D$8</f>
        <v>0.3120728929384966</v>
      </c>
      <c r="G12" s="20">
        <f>+IF(OR(AND(D12=0),(C12=0)),"0",((D12-C12)/C12))</f>
        <v>8.5148514851485155E-2</v>
      </c>
      <c r="H12" s="21">
        <f>+IF(OR(AND(E12=""),(G12="")),"",E12*G12)</f>
        <v>3.7165082108902334E-2</v>
      </c>
    </row>
    <row r="13" spans="2:8" s="10" customFormat="1" x14ac:dyDescent="0.2">
      <c r="B13" s="17" t="str">
        <f>+B552</f>
        <v>Total Vacantes en ocupaciones de nivel Elemental</v>
      </c>
      <c r="C13" s="18">
        <f>+C552</f>
        <v>228</v>
      </c>
      <c r="D13" s="18">
        <f>+D552</f>
        <v>720</v>
      </c>
      <c r="E13" s="19">
        <f>C13/$C$8</f>
        <v>0.19706136560069146</v>
      </c>
      <c r="F13" s="19">
        <f>D13/$D$8</f>
        <v>0.41002277904328016</v>
      </c>
      <c r="G13" s="20">
        <f>+IF(OR(AND(D13=0),(C13=0)),"0",((D13-C13)/C13))</f>
        <v>2.1578947368421053</v>
      </c>
      <c r="H13" s="21">
        <f>+IF(OR(AND(E13=""),(G13="")),"",E13*G13)</f>
        <v>0.42523768366464998</v>
      </c>
    </row>
    <row r="14" spans="2:8" s="10" customFormat="1" x14ac:dyDescent="0.2">
      <c r="B14" s="22"/>
      <c r="C14" s="22"/>
      <c r="D14" s="22"/>
    </row>
    <row r="15" spans="2:8" s="10" customFormat="1" ht="13.5" thickBot="1" x14ac:dyDescent="0.25">
      <c r="B15" s="22"/>
      <c r="C15" s="22"/>
      <c r="D15" s="22"/>
    </row>
    <row r="16" spans="2:8" s="10" customFormat="1" ht="30" customHeight="1" x14ac:dyDescent="0.2">
      <c r="B16" s="68" t="s">
        <v>401</v>
      </c>
      <c r="C16" s="54" t="s">
        <v>402</v>
      </c>
      <c r="D16" s="55"/>
      <c r="E16" s="54" t="s">
        <v>456</v>
      </c>
      <c r="F16" s="55"/>
      <c r="G16" s="56" t="s">
        <v>458</v>
      </c>
      <c r="H16" s="52" t="s">
        <v>377</v>
      </c>
    </row>
    <row r="17" spans="1:8" s="10" customFormat="1" x14ac:dyDescent="0.2">
      <c r="B17" s="68"/>
      <c r="C17" s="35">
        <v>2016</v>
      </c>
      <c r="D17" s="35">
        <v>2017</v>
      </c>
      <c r="E17" s="35">
        <v>2016</v>
      </c>
      <c r="F17" s="35">
        <v>2017</v>
      </c>
      <c r="G17" s="57"/>
      <c r="H17" s="53"/>
    </row>
    <row r="18" spans="1:8" s="10" customFormat="1" x14ac:dyDescent="0.2">
      <c r="B18" s="12" t="s">
        <v>403</v>
      </c>
      <c r="C18" s="13">
        <f>SUM(C19:C65)</f>
        <v>5</v>
      </c>
      <c r="D18" s="13">
        <f>SUM(D19:D65)</f>
        <v>6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0.2</v>
      </c>
      <c r="H18" s="15">
        <f>+IF(OR(AND(E18=""),(G18="")),"",E18*G18)</f>
        <v>0.2</v>
      </c>
    </row>
    <row r="19" spans="1:8" s="42" customFormat="1" ht="15" x14ac:dyDescent="0.2">
      <c r="B19" s="36" t="s">
        <v>0</v>
      </c>
      <c r="C19" s="37">
        <v>0</v>
      </c>
      <c r="D19" s="37">
        <v>0</v>
      </c>
      <c r="E19" s="44" t="str">
        <f>+IF(C19=0,"",C19/C$18)</f>
        <v/>
      </c>
      <c r="F19" s="44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42" customFormat="1" ht="15" x14ac:dyDescent="0.2">
      <c r="B20" s="36" t="s">
        <v>169</v>
      </c>
      <c r="C20" s="37">
        <v>0</v>
      </c>
      <c r="D20" s="37">
        <v>0</v>
      </c>
      <c r="E20" s="44" t="str">
        <f t="shared" ref="E20:E65" si="0">+IF(C20=0,"",C20/C$18)</f>
        <v/>
      </c>
      <c r="F20" s="44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42" customFormat="1" ht="30" x14ac:dyDescent="0.2">
      <c r="B21" s="36" t="s">
        <v>1</v>
      </c>
      <c r="C21" s="37">
        <v>0</v>
      </c>
      <c r="D21" s="37">
        <v>0</v>
      </c>
      <c r="E21" s="44" t="str">
        <f t="shared" si="0"/>
        <v/>
      </c>
      <c r="F21" s="44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42" customFormat="1" ht="30" x14ac:dyDescent="0.2">
      <c r="B22" s="36" t="s">
        <v>461</v>
      </c>
      <c r="C22" s="37">
        <v>0</v>
      </c>
      <c r="D22" s="37">
        <v>0</v>
      </c>
      <c r="E22" s="44" t="str">
        <f t="shared" si="0"/>
        <v/>
      </c>
      <c r="F22" s="44" t="str">
        <f t="shared" si="1"/>
        <v/>
      </c>
      <c r="G22" s="39" t="str">
        <f t="shared" si="2"/>
        <v>0</v>
      </c>
      <c r="H22" s="40" t="str">
        <f t="shared" si="3"/>
        <v/>
      </c>
    </row>
    <row r="23" spans="1:8" s="42" customFormat="1" ht="30" x14ac:dyDescent="0.2">
      <c r="B23" s="36" t="s">
        <v>170</v>
      </c>
      <c r="C23" s="37">
        <v>0</v>
      </c>
      <c r="D23" s="37">
        <v>0</v>
      </c>
      <c r="E23" s="44" t="str">
        <f t="shared" si="0"/>
        <v/>
      </c>
      <c r="F23" s="44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8" s="42" customFormat="1" ht="30" x14ac:dyDescent="0.2">
      <c r="B24" s="36" t="s">
        <v>171</v>
      </c>
      <c r="C24" s="37">
        <v>0</v>
      </c>
      <c r="D24" s="37">
        <v>0</v>
      </c>
      <c r="E24" s="44" t="str">
        <f t="shared" si="0"/>
        <v/>
      </c>
      <c r="F24" s="44" t="str">
        <f t="shared" si="1"/>
        <v/>
      </c>
      <c r="G24" s="39" t="str">
        <f t="shared" si="2"/>
        <v>0</v>
      </c>
      <c r="H24" s="40" t="str">
        <f t="shared" si="3"/>
        <v/>
      </c>
    </row>
    <row r="25" spans="1:8" s="42" customFormat="1" ht="30" x14ac:dyDescent="0.2">
      <c r="A25" s="45" t="s">
        <v>614</v>
      </c>
      <c r="B25" s="36" t="s">
        <v>566</v>
      </c>
      <c r="C25" s="37"/>
      <c r="D25" s="37">
        <v>0</v>
      </c>
      <c r="E25" s="44" t="str">
        <f t="shared" ref="E25:E27" si="4">+IF(C25=0,"",C25/C$18)</f>
        <v/>
      </c>
      <c r="F25" s="44" t="str">
        <f t="shared" ref="F25:F27" si="5">+IF(D25=0,"",D25/D$18)</f>
        <v/>
      </c>
      <c r="G25" s="39" t="str">
        <f t="shared" ref="G25:G27" si="6">+IF(OR(AND(D25=0),(C25=0)),"0",((D25-C25)/C25))</f>
        <v>0</v>
      </c>
      <c r="H25" s="40" t="str">
        <f t="shared" ref="H25:H27" si="7">+IF(OR(AND(E25=""),(G25="")),"",E25*G25)</f>
        <v/>
      </c>
    </row>
    <row r="26" spans="1:8" s="42" customFormat="1" ht="15" x14ac:dyDescent="0.2">
      <c r="B26" s="36" t="s">
        <v>2</v>
      </c>
      <c r="C26" s="37">
        <v>0</v>
      </c>
      <c r="D26" s="37">
        <v>0</v>
      </c>
      <c r="E26" s="44" t="str">
        <f t="shared" si="4"/>
        <v/>
      </c>
      <c r="F26" s="44" t="str">
        <f t="shared" si="5"/>
        <v/>
      </c>
      <c r="G26" s="39" t="str">
        <f t="shared" si="6"/>
        <v>0</v>
      </c>
      <c r="H26" s="40" t="str">
        <f t="shared" si="7"/>
        <v/>
      </c>
    </row>
    <row r="27" spans="1:8" s="42" customFormat="1" ht="15" x14ac:dyDescent="0.2">
      <c r="B27" s="36" t="s">
        <v>6</v>
      </c>
      <c r="C27" s="37">
        <v>0</v>
      </c>
      <c r="D27" s="37">
        <v>0</v>
      </c>
      <c r="E27" s="44" t="str">
        <f t="shared" si="4"/>
        <v/>
      </c>
      <c r="F27" s="44" t="str">
        <f t="shared" si="5"/>
        <v/>
      </c>
      <c r="G27" s="39" t="str">
        <f t="shared" si="6"/>
        <v>0</v>
      </c>
      <c r="H27" s="40" t="str">
        <f t="shared" si="7"/>
        <v/>
      </c>
    </row>
    <row r="28" spans="1:8" s="42" customFormat="1" ht="15" x14ac:dyDescent="0.2">
      <c r="B28" s="36" t="s">
        <v>3</v>
      </c>
      <c r="C28" s="37">
        <v>0</v>
      </c>
      <c r="D28" s="37">
        <v>0</v>
      </c>
      <c r="E28" s="44" t="str">
        <f t="shared" si="0"/>
        <v/>
      </c>
      <c r="F28" s="44" t="str">
        <f t="shared" si="1"/>
        <v/>
      </c>
      <c r="G28" s="39" t="str">
        <f t="shared" si="2"/>
        <v>0</v>
      </c>
      <c r="H28" s="40" t="str">
        <f t="shared" si="3"/>
        <v/>
      </c>
    </row>
    <row r="29" spans="1:8" s="42" customFormat="1" ht="15" x14ac:dyDescent="0.2">
      <c r="B29" s="36" t="s">
        <v>5</v>
      </c>
      <c r="C29" s="37">
        <v>1</v>
      </c>
      <c r="D29" s="37">
        <v>1</v>
      </c>
      <c r="E29" s="44">
        <f t="shared" si="0"/>
        <v>0.2</v>
      </c>
      <c r="F29" s="44">
        <f t="shared" si="1"/>
        <v>0.16666666666666666</v>
      </c>
      <c r="G29" s="39">
        <f t="shared" si="2"/>
        <v>0</v>
      </c>
      <c r="H29" s="40">
        <f t="shared" si="3"/>
        <v>0</v>
      </c>
    </row>
    <row r="30" spans="1:8" s="42" customFormat="1" ht="15" x14ac:dyDescent="0.2">
      <c r="B30" s="36" t="s">
        <v>172</v>
      </c>
      <c r="C30" s="37">
        <v>0</v>
      </c>
      <c r="D30" s="37">
        <v>0</v>
      </c>
      <c r="E30" s="44" t="str">
        <f t="shared" si="0"/>
        <v/>
      </c>
      <c r="F30" s="44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42" customFormat="1" ht="15" x14ac:dyDescent="0.2">
      <c r="B31" s="36" t="s">
        <v>173</v>
      </c>
      <c r="C31" s="37">
        <v>0</v>
      </c>
      <c r="D31" s="37">
        <v>0</v>
      </c>
      <c r="E31" s="44" t="str">
        <f t="shared" si="0"/>
        <v/>
      </c>
      <c r="F31" s="44" t="str">
        <f t="shared" si="1"/>
        <v/>
      </c>
      <c r="G31" s="39" t="str">
        <f t="shared" si="2"/>
        <v>0</v>
      </c>
      <c r="H31" s="40" t="str">
        <f t="shared" si="3"/>
        <v/>
      </c>
    </row>
    <row r="32" spans="1:8" s="42" customFormat="1" ht="15" x14ac:dyDescent="0.2">
      <c r="B32" s="36" t="s">
        <v>4</v>
      </c>
      <c r="C32" s="37">
        <v>0</v>
      </c>
      <c r="D32" s="37">
        <v>0</v>
      </c>
      <c r="E32" s="44" t="str">
        <f t="shared" si="0"/>
        <v/>
      </c>
      <c r="F32" s="44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2:8" s="42" customFormat="1" ht="15" x14ac:dyDescent="0.2">
      <c r="B33" s="36" t="s">
        <v>7</v>
      </c>
      <c r="C33" s="37">
        <v>0</v>
      </c>
      <c r="D33" s="37">
        <v>0</v>
      </c>
      <c r="E33" s="44" t="str">
        <f t="shared" si="0"/>
        <v/>
      </c>
      <c r="F33" s="44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2:8" s="42" customFormat="1" ht="15" x14ac:dyDescent="0.2">
      <c r="B34" s="36" t="s">
        <v>174</v>
      </c>
      <c r="C34" s="37">
        <v>0</v>
      </c>
      <c r="D34" s="37">
        <v>0</v>
      </c>
      <c r="E34" s="44" t="str">
        <f t="shared" si="0"/>
        <v/>
      </c>
      <c r="F34" s="44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2:8" s="42" customFormat="1" ht="15" x14ac:dyDescent="0.2">
      <c r="B35" s="36" t="s">
        <v>175</v>
      </c>
      <c r="C35" s="37">
        <v>0</v>
      </c>
      <c r="D35" s="37">
        <v>0</v>
      </c>
      <c r="E35" s="44" t="str">
        <f t="shared" si="0"/>
        <v/>
      </c>
      <c r="F35" s="44" t="str">
        <f t="shared" si="1"/>
        <v/>
      </c>
      <c r="G35" s="39" t="str">
        <f t="shared" si="2"/>
        <v>0</v>
      </c>
      <c r="H35" s="40" t="str">
        <f t="shared" si="3"/>
        <v/>
      </c>
    </row>
    <row r="36" spans="2:8" s="42" customFormat="1" ht="30" x14ac:dyDescent="0.2">
      <c r="B36" s="36" t="s">
        <v>176</v>
      </c>
      <c r="C36" s="37">
        <v>0</v>
      </c>
      <c r="D36" s="37">
        <v>0</v>
      </c>
      <c r="E36" s="44" t="str">
        <f t="shared" si="0"/>
        <v/>
      </c>
      <c r="F36" s="44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2:8" s="42" customFormat="1" ht="15" x14ac:dyDescent="0.2">
      <c r="B37" s="36" t="s">
        <v>177</v>
      </c>
      <c r="C37" s="37">
        <v>0</v>
      </c>
      <c r="D37" s="37">
        <v>0</v>
      </c>
      <c r="E37" s="44" t="str">
        <f t="shared" si="0"/>
        <v/>
      </c>
      <c r="F37" s="44" t="str">
        <f t="shared" si="1"/>
        <v/>
      </c>
      <c r="G37" s="39" t="str">
        <f t="shared" si="2"/>
        <v>0</v>
      </c>
      <c r="H37" s="40" t="str">
        <f t="shared" si="3"/>
        <v/>
      </c>
    </row>
    <row r="38" spans="2:8" s="42" customFormat="1" ht="15" x14ac:dyDescent="0.2">
      <c r="B38" s="36" t="s">
        <v>8</v>
      </c>
      <c r="C38" s="37">
        <v>1</v>
      </c>
      <c r="D38" s="37">
        <v>1</v>
      </c>
      <c r="E38" s="44">
        <f t="shared" si="0"/>
        <v>0.2</v>
      </c>
      <c r="F38" s="44">
        <f t="shared" si="1"/>
        <v>0.16666666666666666</v>
      </c>
      <c r="G38" s="39">
        <f t="shared" si="2"/>
        <v>0</v>
      </c>
      <c r="H38" s="40">
        <f t="shared" si="3"/>
        <v>0</v>
      </c>
    </row>
    <row r="39" spans="2:8" s="42" customFormat="1" ht="15" x14ac:dyDescent="0.2">
      <c r="B39" s="36" t="s">
        <v>178</v>
      </c>
      <c r="C39" s="37">
        <v>0</v>
      </c>
      <c r="D39" s="37">
        <v>0</v>
      </c>
      <c r="E39" s="44" t="str">
        <f t="shared" si="0"/>
        <v/>
      </c>
      <c r="F39" s="44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2:8" s="42" customFormat="1" ht="15" x14ac:dyDescent="0.2">
      <c r="B40" s="36" t="s">
        <v>179</v>
      </c>
      <c r="C40" s="37">
        <v>0</v>
      </c>
      <c r="D40" s="37">
        <v>0</v>
      </c>
      <c r="E40" s="44" t="str">
        <f t="shared" si="0"/>
        <v/>
      </c>
      <c r="F40" s="44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2:8" s="42" customFormat="1" ht="15" x14ac:dyDescent="0.2">
      <c r="B41" s="36" t="s">
        <v>180</v>
      </c>
      <c r="C41" s="37">
        <v>0</v>
      </c>
      <c r="D41" s="37">
        <v>0</v>
      </c>
      <c r="E41" s="44" t="str">
        <f t="shared" si="0"/>
        <v/>
      </c>
      <c r="F41" s="44" t="str">
        <f t="shared" si="1"/>
        <v/>
      </c>
      <c r="G41" s="39" t="str">
        <f t="shared" si="2"/>
        <v>0</v>
      </c>
      <c r="H41" s="40" t="str">
        <f t="shared" si="3"/>
        <v/>
      </c>
    </row>
    <row r="42" spans="2:8" s="42" customFormat="1" ht="15" x14ac:dyDescent="0.2">
      <c r="B42" s="36" t="s">
        <v>181</v>
      </c>
      <c r="C42" s="37">
        <v>0</v>
      </c>
      <c r="D42" s="37">
        <v>0</v>
      </c>
      <c r="E42" s="44" t="str">
        <f t="shared" si="0"/>
        <v/>
      </c>
      <c r="F42" s="44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2:8" s="42" customFormat="1" ht="30" x14ac:dyDescent="0.2">
      <c r="B43" s="36" t="s">
        <v>182</v>
      </c>
      <c r="C43" s="37">
        <v>0</v>
      </c>
      <c r="D43" s="37">
        <v>0</v>
      </c>
      <c r="E43" s="44" t="str">
        <f t="shared" si="0"/>
        <v/>
      </c>
      <c r="F43" s="44" t="str">
        <f t="shared" si="1"/>
        <v/>
      </c>
      <c r="G43" s="39" t="str">
        <f t="shared" si="2"/>
        <v>0</v>
      </c>
      <c r="H43" s="40" t="str">
        <f t="shared" si="3"/>
        <v/>
      </c>
    </row>
    <row r="44" spans="2:8" s="42" customFormat="1" ht="15" x14ac:dyDescent="0.2">
      <c r="B44" s="36" t="s">
        <v>183</v>
      </c>
      <c r="C44" s="37">
        <v>2</v>
      </c>
      <c r="D44" s="37">
        <v>1</v>
      </c>
      <c r="E44" s="44">
        <f t="shared" si="0"/>
        <v>0.4</v>
      </c>
      <c r="F44" s="44">
        <f t="shared" si="1"/>
        <v>0.16666666666666666</v>
      </c>
      <c r="G44" s="39">
        <f t="shared" si="2"/>
        <v>-0.5</v>
      </c>
      <c r="H44" s="40">
        <f t="shared" si="3"/>
        <v>-0.2</v>
      </c>
    </row>
    <row r="45" spans="2:8" s="42" customFormat="1" ht="15" x14ac:dyDescent="0.2">
      <c r="B45" s="36" t="s">
        <v>9</v>
      </c>
      <c r="C45" s="37">
        <v>0</v>
      </c>
      <c r="D45" s="37">
        <v>0</v>
      </c>
      <c r="E45" s="44" t="str">
        <f t="shared" si="0"/>
        <v/>
      </c>
      <c r="F45" s="44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2:8" s="42" customFormat="1" ht="15" x14ac:dyDescent="0.2">
      <c r="B46" s="36" t="s">
        <v>462</v>
      </c>
      <c r="C46" s="37">
        <v>0</v>
      </c>
      <c r="D46" s="37">
        <v>0</v>
      </c>
      <c r="E46" s="44" t="str">
        <f t="shared" si="0"/>
        <v/>
      </c>
      <c r="F46" s="44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2:8" s="42" customFormat="1" ht="15" x14ac:dyDescent="0.2">
      <c r="B47" s="36" t="s">
        <v>184</v>
      </c>
      <c r="C47" s="37">
        <v>0</v>
      </c>
      <c r="D47" s="37">
        <v>0</v>
      </c>
      <c r="E47" s="44" t="str">
        <f t="shared" si="0"/>
        <v/>
      </c>
      <c r="F47" s="44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2:8" s="42" customFormat="1" ht="15" x14ac:dyDescent="0.2">
      <c r="B48" s="36" t="s">
        <v>10</v>
      </c>
      <c r="C48" s="37">
        <v>0</v>
      </c>
      <c r="D48" s="37">
        <v>0</v>
      </c>
      <c r="E48" s="44" t="str">
        <f t="shared" si="0"/>
        <v/>
      </c>
      <c r="F48" s="44" t="str">
        <f t="shared" si="1"/>
        <v/>
      </c>
      <c r="G48" s="39" t="str">
        <f t="shared" si="2"/>
        <v>0</v>
      </c>
      <c r="H48" s="40" t="str">
        <f t="shared" si="3"/>
        <v/>
      </c>
    </row>
    <row r="49" spans="2:8" s="42" customFormat="1" ht="15" x14ac:dyDescent="0.2">
      <c r="B49" s="36" t="s">
        <v>11</v>
      </c>
      <c r="C49" s="37">
        <v>0</v>
      </c>
      <c r="D49" s="37">
        <v>1</v>
      </c>
      <c r="E49" s="44" t="str">
        <f t="shared" si="0"/>
        <v/>
      </c>
      <c r="F49" s="44">
        <f t="shared" si="1"/>
        <v>0.16666666666666666</v>
      </c>
      <c r="G49" s="39" t="str">
        <f t="shared" si="2"/>
        <v>0</v>
      </c>
      <c r="H49" s="40" t="str">
        <f t="shared" si="3"/>
        <v/>
      </c>
    </row>
    <row r="50" spans="2:8" s="42" customFormat="1" ht="15" x14ac:dyDescent="0.2">
      <c r="B50" s="36" t="s">
        <v>15</v>
      </c>
      <c r="C50" s="37">
        <v>0</v>
      </c>
      <c r="D50" s="37">
        <v>0</v>
      </c>
      <c r="E50" s="44" t="str">
        <f t="shared" si="0"/>
        <v/>
      </c>
      <c r="F50" s="44" t="str">
        <f t="shared" si="1"/>
        <v/>
      </c>
      <c r="G50" s="39" t="str">
        <f t="shared" si="2"/>
        <v>0</v>
      </c>
      <c r="H50" s="40" t="str">
        <f t="shared" si="3"/>
        <v/>
      </c>
    </row>
    <row r="51" spans="2:8" s="42" customFormat="1" ht="15" x14ac:dyDescent="0.2">
      <c r="B51" s="36" t="s">
        <v>14</v>
      </c>
      <c r="C51" s="37">
        <v>0</v>
      </c>
      <c r="D51" s="37">
        <v>0</v>
      </c>
      <c r="E51" s="44" t="str">
        <f t="shared" si="0"/>
        <v/>
      </c>
      <c r="F51" s="44" t="str">
        <f t="shared" si="1"/>
        <v/>
      </c>
      <c r="G51" s="39" t="str">
        <f t="shared" si="2"/>
        <v>0</v>
      </c>
      <c r="H51" s="40" t="str">
        <f t="shared" si="3"/>
        <v/>
      </c>
    </row>
    <row r="52" spans="2:8" s="42" customFormat="1" ht="15" x14ac:dyDescent="0.2">
      <c r="B52" s="36" t="s">
        <v>13</v>
      </c>
      <c r="C52" s="37">
        <v>0</v>
      </c>
      <c r="D52" s="37">
        <v>0</v>
      </c>
      <c r="E52" s="44" t="str">
        <f t="shared" si="0"/>
        <v/>
      </c>
      <c r="F52" s="44" t="str">
        <f t="shared" si="1"/>
        <v/>
      </c>
      <c r="G52" s="39" t="str">
        <f t="shared" si="2"/>
        <v>0</v>
      </c>
      <c r="H52" s="40" t="str">
        <f t="shared" si="3"/>
        <v/>
      </c>
    </row>
    <row r="53" spans="2:8" s="42" customFormat="1" ht="15" x14ac:dyDescent="0.2">
      <c r="B53" s="36" t="s">
        <v>463</v>
      </c>
      <c r="C53" s="37">
        <v>0</v>
      </c>
      <c r="D53" s="37">
        <v>1</v>
      </c>
      <c r="E53" s="44" t="str">
        <f t="shared" si="0"/>
        <v/>
      </c>
      <c r="F53" s="44">
        <f t="shared" si="1"/>
        <v>0.16666666666666666</v>
      </c>
      <c r="G53" s="39" t="str">
        <f t="shared" si="2"/>
        <v>0</v>
      </c>
      <c r="H53" s="40" t="str">
        <f t="shared" si="3"/>
        <v/>
      </c>
    </row>
    <row r="54" spans="2:8" s="42" customFormat="1" ht="15" x14ac:dyDescent="0.2">
      <c r="B54" s="36" t="s">
        <v>12</v>
      </c>
      <c r="C54" s="37">
        <v>0</v>
      </c>
      <c r="D54" s="37">
        <v>0</v>
      </c>
      <c r="E54" s="44" t="str">
        <f t="shared" si="0"/>
        <v/>
      </c>
      <c r="F54" s="44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2:8" s="42" customFormat="1" ht="15" x14ac:dyDescent="0.2">
      <c r="B55" s="36" t="s">
        <v>185</v>
      </c>
      <c r="C55" s="37">
        <v>0</v>
      </c>
      <c r="D55" s="37">
        <v>0</v>
      </c>
      <c r="E55" s="44" t="str">
        <f t="shared" si="0"/>
        <v/>
      </c>
      <c r="F55" s="44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2:8" s="42" customFormat="1" ht="15" x14ac:dyDescent="0.2">
      <c r="B56" s="36" t="s">
        <v>16</v>
      </c>
      <c r="C56" s="37">
        <v>0</v>
      </c>
      <c r="D56" s="37">
        <v>0</v>
      </c>
      <c r="E56" s="44" t="str">
        <f t="shared" si="0"/>
        <v/>
      </c>
      <c r="F56" s="44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2:8" s="42" customFormat="1" ht="15" x14ac:dyDescent="0.2">
      <c r="B57" s="36" t="s">
        <v>17</v>
      </c>
      <c r="C57" s="37">
        <v>0</v>
      </c>
      <c r="D57" s="37">
        <v>0</v>
      </c>
      <c r="E57" s="44" t="str">
        <f t="shared" si="0"/>
        <v/>
      </c>
      <c r="F57" s="44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2:8" s="42" customFormat="1" ht="15" x14ac:dyDescent="0.2">
      <c r="B58" s="36" t="s">
        <v>186</v>
      </c>
      <c r="C58" s="37">
        <v>0</v>
      </c>
      <c r="D58" s="37">
        <v>0</v>
      </c>
      <c r="E58" s="44" t="str">
        <f t="shared" si="0"/>
        <v/>
      </c>
      <c r="F58" s="44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2:8" s="42" customFormat="1" ht="15" x14ac:dyDescent="0.2">
      <c r="B59" s="36" t="s">
        <v>464</v>
      </c>
      <c r="C59" s="37">
        <v>0</v>
      </c>
      <c r="D59" s="37">
        <v>0</v>
      </c>
      <c r="E59" s="44" t="str">
        <f t="shared" si="0"/>
        <v/>
      </c>
      <c r="F59" s="44" t="str">
        <f t="shared" si="1"/>
        <v/>
      </c>
      <c r="G59" s="39" t="str">
        <f t="shared" si="2"/>
        <v>0</v>
      </c>
      <c r="H59" s="40" t="str">
        <f t="shared" si="3"/>
        <v/>
      </c>
    </row>
    <row r="60" spans="2:8" s="42" customFormat="1" ht="15" x14ac:dyDescent="0.2">
      <c r="B60" s="36" t="s">
        <v>187</v>
      </c>
      <c r="C60" s="37">
        <v>0</v>
      </c>
      <c r="D60" s="37">
        <v>0</v>
      </c>
      <c r="E60" s="44" t="str">
        <f t="shared" si="0"/>
        <v/>
      </c>
      <c r="F60" s="44" t="str">
        <f t="shared" si="1"/>
        <v/>
      </c>
      <c r="G60" s="39" t="str">
        <f t="shared" si="2"/>
        <v>0</v>
      </c>
      <c r="H60" s="40" t="str">
        <f t="shared" si="3"/>
        <v/>
      </c>
    </row>
    <row r="61" spans="2:8" s="42" customFormat="1" ht="15" x14ac:dyDescent="0.2">
      <c r="B61" s="36" t="s">
        <v>188</v>
      </c>
      <c r="C61" s="37">
        <v>1</v>
      </c>
      <c r="D61" s="37">
        <v>1</v>
      </c>
      <c r="E61" s="44">
        <f t="shared" si="0"/>
        <v>0.2</v>
      </c>
      <c r="F61" s="44">
        <f t="shared" si="1"/>
        <v>0.16666666666666666</v>
      </c>
      <c r="G61" s="39">
        <f t="shared" si="2"/>
        <v>0</v>
      </c>
      <c r="H61" s="40">
        <f t="shared" si="3"/>
        <v>0</v>
      </c>
    </row>
    <row r="62" spans="2:8" s="42" customFormat="1" ht="15" x14ac:dyDescent="0.2">
      <c r="B62" s="36" t="s">
        <v>189</v>
      </c>
      <c r="C62" s="37">
        <v>0</v>
      </c>
      <c r="D62" s="37">
        <v>0</v>
      </c>
      <c r="E62" s="44" t="str">
        <f t="shared" si="0"/>
        <v/>
      </c>
      <c r="F62" s="44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2:8" s="42" customFormat="1" ht="15" x14ac:dyDescent="0.2">
      <c r="B63" s="36" t="s">
        <v>18</v>
      </c>
      <c r="C63" s="37">
        <v>0</v>
      </c>
      <c r="D63" s="37">
        <v>0</v>
      </c>
      <c r="E63" s="44" t="str">
        <f t="shared" si="0"/>
        <v/>
      </c>
      <c r="F63" s="44" t="str">
        <f t="shared" si="1"/>
        <v/>
      </c>
      <c r="G63" s="39" t="str">
        <f t="shared" si="2"/>
        <v>0</v>
      </c>
      <c r="H63" s="40" t="str">
        <f t="shared" si="3"/>
        <v/>
      </c>
    </row>
    <row r="64" spans="2:8" s="42" customFormat="1" ht="15" x14ac:dyDescent="0.2">
      <c r="B64" s="36" t="s">
        <v>190</v>
      </c>
      <c r="C64" s="37">
        <v>0</v>
      </c>
      <c r="D64" s="37">
        <v>0</v>
      </c>
      <c r="E64" s="44" t="str">
        <f t="shared" si="0"/>
        <v/>
      </c>
      <c r="F64" s="44" t="str">
        <f t="shared" si="1"/>
        <v/>
      </c>
      <c r="G64" s="39" t="str">
        <f t="shared" si="2"/>
        <v>0</v>
      </c>
      <c r="H64" s="40" t="str">
        <f t="shared" si="3"/>
        <v/>
      </c>
    </row>
    <row r="65" spans="1:8" s="42" customFormat="1" ht="15" x14ac:dyDescent="0.2">
      <c r="B65" s="36" t="s">
        <v>191</v>
      </c>
      <c r="C65" s="37">
        <v>0</v>
      </c>
      <c r="D65" s="37">
        <v>0</v>
      </c>
      <c r="E65" s="44" t="str">
        <f t="shared" si="0"/>
        <v/>
      </c>
      <c r="F65" s="44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0" customFormat="1" x14ac:dyDescent="0.2"/>
    <row r="67" spans="1:8" s="10" customFormat="1" x14ac:dyDescent="0.2"/>
    <row r="68" spans="1:8" s="10" customFormat="1" ht="13.5" thickBot="1" x14ac:dyDescent="0.25">
      <c r="B68" s="29"/>
    </row>
    <row r="69" spans="1:8" s="10" customFormat="1" ht="30" customHeight="1" x14ac:dyDescent="0.2">
      <c r="B69" s="68" t="s">
        <v>401</v>
      </c>
      <c r="C69" s="54" t="s">
        <v>402</v>
      </c>
      <c r="D69" s="55"/>
      <c r="E69" s="54" t="s">
        <v>456</v>
      </c>
      <c r="F69" s="55"/>
      <c r="G69" s="56" t="s">
        <v>458</v>
      </c>
      <c r="H69" s="52" t="s">
        <v>377</v>
      </c>
    </row>
    <row r="70" spans="1:8" s="10" customFormat="1" x14ac:dyDescent="0.2">
      <c r="B70" s="68"/>
      <c r="C70" s="35">
        <v>2016</v>
      </c>
      <c r="D70" s="35">
        <v>2017</v>
      </c>
      <c r="E70" s="35">
        <v>2016</v>
      </c>
      <c r="F70" s="35">
        <v>2017</v>
      </c>
      <c r="G70" s="57"/>
      <c r="H70" s="53"/>
    </row>
    <row r="71" spans="1:8" s="10" customFormat="1" x14ac:dyDescent="0.2">
      <c r="B71" s="12" t="s">
        <v>404</v>
      </c>
      <c r="C71" s="13">
        <f>SUM(C72:C151)</f>
        <v>190</v>
      </c>
      <c r="D71" s="13">
        <f>SUM(D72:D155)</f>
        <v>166</v>
      </c>
      <c r="E71" s="14">
        <f>+IF(C71=0,"",C71/C$71)</f>
        <v>1</v>
      </c>
      <c r="F71" s="14">
        <f>+IF(D71=0,"",D71/D$71)</f>
        <v>1</v>
      </c>
      <c r="G71" s="15">
        <f>+IF(OR(AND(D71=0),(C71=0)),"0",((D71-C71)/C71))</f>
        <v>-0.12631578947368421</v>
      </c>
      <c r="H71" s="15">
        <f>+IF(OR(AND(E71=""),(G71="")),"",E71*G71)</f>
        <v>-0.12631578947368421</v>
      </c>
    </row>
    <row r="72" spans="1:8" s="42" customFormat="1" ht="15" x14ac:dyDescent="0.2">
      <c r="B72" s="36" t="s">
        <v>465</v>
      </c>
      <c r="C72" s="37">
        <v>4</v>
      </c>
      <c r="D72" s="37">
        <v>1</v>
      </c>
      <c r="E72" s="38">
        <f>+IF(C72=0,"",C72/C$71)</f>
        <v>2.1052631578947368E-2</v>
      </c>
      <c r="F72" s="38">
        <f>+IF(D72=0,"",D72/D$71)</f>
        <v>6.024096385542169E-3</v>
      </c>
      <c r="G72" s="39">
        <f>+IF(OR(AND(D72=0),(C72=0)),"0",((D72-C72)/C72))</f>
        <v>-0.75</v>
      </c>
      <c r="H72" s="40">
        <f>+IF(OR(AND(E72=""),(G72="")),"",E72*G72)</f>
        <v>-1.5789473684210527E-2</v>
      </c>
    </row>
    <row r="73" spans="1:8" s="42" customFormat="1" ht="15" x14ac:dyDescent="0.2">
      <c r="B73" s="36" t="s">
        <v>19</v>
      </c>
      <c r="C73" s="37">
        <v>2</v>
      </c>
      <c r="D73" s="37">
        <v>2</v>
      </c>
      <c r="E73" s="38">
        <f t="shared" ref="E73:E142" si="8">+IF(C73=0,"",C73/C$71)</f>
        <v>1.0526315789473684E-2</v>
      </c>
      <c r="F73" s="38">
        <f t="shared" ref="F73:F142" si="9">+IF(D73=0,"",D73/D$71)</f>
        <v>1.2048192771084338E-2</v>
      </c>
      <c r="G73" s="39">
        <f t="shared" ref="G73:G142" si="10">+IF(OR(AND(D73=0),(C73=0)),"0",((D73-C73)/C73))</f>
        <v>0</v>
      </c>
      <c r="H73" s="40">
        <f t="shared" ref="H73:H142" si="11">+IF(OR(AND(E73=""),(G73="")),"",E73*G73)</f>
        <v>0</v>
      </c>
    </row>
    <row r="74" spans="1:8" s="42" customFormat="1" ht="15" x14ac:dyDescent="0.2">
      <c r="A74" s="45" t="s">
        <v>614</v>
      </c>
      <c r="B74" s="36" t="s">
        <v>567</v>
      </c>
      <c r="C74" s="37"/>
      <c r="D74" s="37">
        <v>0</v>
      </c>
      <c r="E74" s="38" t="str">
        <f t="shared" ref="E74:E75" si="12">+IF(C74=0,"",C74/C$71)</f>
        <v/>
      </c>
      <c r="F74" s="38" t="str">
        <f t="shared" ref="F74:F75" si="13">+IF(D74=0,"",D74/D$71)</f>
        <v/>
      </c>
      <c r="G74" s="39" t="str">
        <f t="shared" ref="G74:G75" si="14">+IF(OR(AND(D74=0),(C74=0)),"0",((D74-C74)/C74))</f>
        <v>0</v>
      </c>
      <c r="H74" s="40" t="str">
        <f t="shared" ref="H74:H75" si="15">+IF(OR(AND(E74=""),(G74="")),"",E74*G74)</f>
        <v/>
      </c>
    </row>
    <row r="75" spans="1:8" s="42" customFormat="1" ht="15" x14ac:dyDescent="0.2">
      <c r="B75" s="36" t="s">
        <v>20</v>
      </c>
      <c r="C75" s="37">
        <v>25</v>
      </c>
      <c r="D75" s="37">
        <v>0</v>
      </c>
      <c r="E75" s="38">
        <f t="shared" si="12"/>
        <v>0.13157894736842105</v>
      </c>
      <c r="F75" s="38" t="str">
        <f t="shared" si="13"/>
        <v/>
      </c>
      <c r="G75" s="39" t="str">
        <f t="shared" si="14"/>
        <v>0</v>
      </c>
      <c r="H75" s="40">
        <f t="shared" si="15"/>
        <v>0</v>
      </c>
    </row>
    <row r="76" spans="1:8" s="42" customFormat="1" ht="15" x14ac:dyDescent="0.2">
      <c r="B76" s="36" t="s">
        <v>192</v>
      </c>
      <c r="C76" s="37">
        <v>7</v>
      </c>
      <c r="D76" s="37">
        <v>0</v>
      </c>
      <c r="E76" s="38">
        <f t="shared" si="8"/>
        <v>3.6842105263157891E-2</v>
      </c>
      <c r="F76" s="38" t="str">
        <f t="shared" si="9"/>
        <v/>
      </c>
      <c r="G76" s="39" t="str">
        <f t="shared" si="10"/>
        <v>0</v>
      </c>
      <c r="H76" s="40">
        <f t="shared" si="11"/>
        <v>0</v>
      </c>
    </row>
    <row r="77" spans="1:8" s="42" customFormat="1" ht="15" x14ac:dyDescent="0.2">
      <c r="B77" s="36" t="s">
        <v>21</v>
      </c>
      <c r="C77" s="37">
        <v>1</v>
      </c>
      <c r="D77" s="37">
        <v>0</v>
      </c>
      <c r="E77" s="38">
        <f t="shared" si="8"/>
        <v>5.263157894736842E-3</v>
      </c>
      <c r="F77" s="38" t="str">
        <f t="shared" si="9"/>
        <v/>
      </c>
      <c r="G77" s="39" t="str">
        <f t="shared" si="10"/>
        <v>0</v>
      </c>
      <c r="H77" s="40">
        <f t="shared" si="11"/>
        <v>0</v>
      </c>
    </row>
    <row r="78" spans="1:8" s="42" customFormat="1" ht="15" x14ac:dyDescent="0.2">
      <c r="B78" s="36" t="s">
        <v>40</v>
      </c>
      <c r="C78" s="37">
        <v>0</v>
      </c>
      <c r="D78" s="37">
        <v>0</v>
      </c>
      <c r="E78" s="38" t="str">
        <f t="shared" ref="E78:E79" si="16">+IF(C78=0,"",C78/C$71)</f>
        <v/>
      </c>
      <c r="F78" s="38" t="str">
        <f t="shared" ref="F78:F79" si="17">+IF(D78=0,"",D78/D$71)</f>
        <v/>
      </c>
      <c r="G78" s="39" t="str">
        <f t="shared" ref="G78:G79" si="18">+IF(OR(AND(D78=0),(C78=0)),"0",((D78-C78)/C78))</f>
        <v>0</v>
      </c>
      <c r="H78" s="40" t="str">
        <f t="shared" ref="H78:H79" si="19">+IF(OR(AND(E78=""),(G78="")),"",E78*G78)</f>
        <v/>
      </c>
    </row>
    <row r="79" spans="1:8" s="42" customFormat="1" ht="15" x14ac:dyDescent="0.2">
      <c r="B79" s="36" t="s">
        <v>193</v>
      </c>
      <c r="C79" s="37">
        <v>0</v>
      </c>
      <c r="D79" s="37">
        <v>0</v>
      </c>
      <c r="E79" s="38" t="str">
        <f t="shared" si="16"/>
        <v/>
      </c>
      <c r="F79" s="38" t="str">
        <f t="shared" si="17"/>
        <v/>
      </c>
      <c r="G79" s="39" t="str">
        <f t="shared" si="18"/>
        <v>0</v>
      </c>
      <c r="H79" s="40" t="str">
        <f t="shared" si="19"/>
        <v/>
      </c>
    </row>
    <row r="80" spans="1:8" s="42" customFormat="1" ht="15" x14ac:dyDescent="0.2">
      <c r="B80" s="36" t="s">
        <v>194</v>
      </c>
      <c r="C80" s="37">
        <v>0</v>
      </c>
      <c r="D80" s="37">
        <v>0</v>
      </c>
      <c r="E80" s="38" t="str">
        <f t="shared" si="8"/>
        <v/>
      </c>
      <c r="F80" s="38" t="str">
        <f t="shared" si="9"/>
        <v/>
      </c>
      <c r="G80" s="39" t="str">
        <f t="shared" si="10"/>
        <v>0</v>
      </c>
      <c r="H80" s="40" t="str">
        <f t="shared" si="11"/>
        <v/>
      </c>
    </row>
    <row r="81" spans="1:8" s="42" customFormat="1" ht="15" x14ac:dyDescent="0.2">
      <c r="B81" s="36" t="s">
        <v>466</v>
      </c>
      <c r="C81" s="37">
        <v>0</v>
      </c>
      <c r="D81" s="37">
        <v>0</v>
      </c>
      <c r="E81" s="38" t="str">
        <f t="shared" si="8"/>
        <v/>
      </c>
      <c r="F81" s="38" t="str">
        <f t="shared" si="9"/>
        <v/>
      </c>
      <c r="G81" s="39" t="str">
        <f t="shared" si="10"/>
        <v>0</v>
      </c>
      <c r="H81" s="40" t="str">
        <f t="shared" si="11"/>
        <v/>
      </c>
    </row>
    <row r="82" spans="1:8" s="42" customFormat="1" ht="15" x14ac:dyDescent="0.2">
      <c r="B82" s="36" t="s">
        <v>195</v>
      </c>
      <c r="C82" s="37">
        <v>0</v>
      </c>
      <c r="D82" s="37">
        <v>0</v>
      </c>
      <c r="E82" s="38" t="str">
        <f t="shared" si="8"/>
        <v/>
      </c>
      <c r="F82" s="38" t="str">
        <f t="shared" si="9"/>
        <v/>
      </c>
      <c r="G82" s="39" t="str">
        <f t="shared" si="10"/>
        <v>0</v>
      </c>
      <c r="H82" s="40" t="str">
        <f t="shared" si="11"/>
        <v/>
      </c>
    </row>
    <row r="83" spans="1:8" s="42" customFormat="1" ht="15" x14ac:dyDescent="0.2">
      <c r="B83" s="36" t="s">
        <v>196</v>
      </c>
      <c r="C83" s="37">
        <v>1</v>
      </c>
      <c r="D83" s="37">
        <v>0</v>
      </c>
      <c r="E83" s="38">
        <f t="shared" si="8"/>
        <v>5.263157894736842E-3</v>
      </c>
      <c r="F83" s="38" t="str">
        <f t="shared" si="9"/>
        <v/>
      </c>
      <c r="G83" s="39" t="str">
        <f t="shared" si="10"/>
        <v>0</v>
      </c>
      <c r="H83" s="40">
        <f t="shared" si="11"/>
        <v>0</v>
      </c>
    </row>
    <row r="84" spans="1:8" s="42" customFormat="1" ht="15" x14ac:dyDescent="0.2">
      <c r="B84" s="36" t="s">
        <v>22</v>
      </c>
      <c r="C84" s="37">
        <v>1</v>
      </c>
      <c r="D84" s="37">
        <v>0</v>
      </c>
      <c r="E84" s="38">
        <f t="shared" si="8"/>
        <v>5.263157894736842E-3</v>
      </c>
      <c r="F84" s="38" t="str">
        <f t="shared" si="9"/>
        <v/>
      </c>
      <c r="G84" s="39" t="str">
        <f t="shared" si="10"/>
        <v>0</v>
      </c>
      <c r="H84" s="40">
        <f t="shared" si="11"/>
        <v>0</v>
      </c>
    </row>
    <row r="85" spans="1:8" s="42" customFormat="1" ht="15" x14ac:dyDescent="0.2">
      <c r="B85" s="36" t="s">
        <v>197</v>
      </c>
      <c r="C85" s="37">
        <v>1</v>
      </c>
      <c r="D85" s="37">
        <v>0</v>
      </c>
      <c r="E85" s="38">
        <f t="shared" si="8"/>
        <v>5.263157894736842E-3</v>
      </c>
      <c r="F85" s="38" t="str">
        <f t="shared" si="9"/>
        <v/>
      </c>
      <c r="G85" s="39" t="str">
        <f t="shared" si="10"/>
        <v>0</v>
      </c>
      <c r="H85" s="40">
        <f t="shared" si="11"/>
        <v>0</v>
      </c>
    </row>
    <row r="86" spans="1:8" s="42" customFormat="1" ht="15" x14ac:dyDescent="0.2">
      <c r="A86" s="45" t="s">
        <v>614</v>
      </c>
      <c r="B86" s="36" t="s">
        <v>571</v>
      </c>
      <c r="C86" s="37"/>
      <c r="D86" s="37">
        <v>0</v>
      </c>
      <c r="E86" s="38" t="str">
        <f t="shared" ref="E86" si="20">+IF(C86=0,"",C86/C$71)</f>
        <v/>
      </c>
      <c r="F86" s="38" t="str">
        <f t="shared" ref="F86" si="21">+IF(D86=0,"",D86/D$71)</f>
        <v/>
      </c>
      <c r="G86" s="39" t="str">
        <f t="shared" ref="G86" si="22">+IF(OR(AND(D86=0),(C86=0)),"0",((D86-C86)/C86))</f>
        <v>0</v>
      </c>
      <c r="H86" s="40" t="str">
        <f t="shared" ref="H86" si="23">+IF(OR(AND(E86=""),(G86="")),"",E86*G86)</f>
        <v/>
      </c>
    </row>
    <row r="87" spans="1:8" s="42" customFormat="1" ht="15" x14ac:dyDescent="0.2">
      <c r="B87" s="36" t="s">
        <v>198</v>
      </c>
      <c r="C87" s="37">
        <v>3</v>
      </c>
      <c r="D87" s="37">
        <v>1</v>
      </c>
      <c r="E87" s="38">
        <f t="shared" si="8"/>
        <v>1.5789473684210527E-2</v>
      </c>
      <c r="F87" s="38">
        <f t="shared" si="9"/>
        <v>6.024096385542169E-3</v>
      </c>
      <c r="G87" s="39">
        <f t="shared" si="10"/>
        <v>-0.66666666666666663</v>
      </c>
      <c r="H87" s="40">
        <f t="shared" si="11"/>
        <v>-1.0526315789473684E-2</v>
      </c>
    </row>
    <row r="88" spans="1:8" s="42" customFormat="1" ht="15" x14ac:dyDescent="0.2">
      <c r="B88" s="36" t="s">
        <v>199</v>
      </c>
      <c r="C88" s="37">
        <v>2</v>
      </c>
      <c r="D88" s="37">
        <v>3</v>
      </c>
      <c r="E88" s="38">
        <f t="shared" si="8"/>
        <v>1.0526315789473684E-2</v>
      </c>
      <c r="F88" s="38">
        <f t="shared" si="9"/>
        <v>1.8072289156626505E-2</v>
      </c>
      <c r="G88" s="39">
        <f t="shared" si="10"/>
        <v>0.5</v>
      </c>
      <c r="H88" s="40">
        <f t="shared" si="11"/>
        <v>5.263157894736842E-3</v>
      </c>
    </row>
    <row r="89" spans="1:8" s="42" customFormat="1" ht="15" x14ac:dyDescent="0.2">
      <c r="B89" s="36" t="s">
        <v>26</v>
      </c>
      <c r="C89" s="37">
        <v>0</v>
      </c>
      <c r="D89" s="37">
        <v>0</v>
      </c>
      <c r="E89" s="38" t="str">
        <f t="shared" si="8"/>
        <v/>
      </c>
      <c r="F89" s="38" t="str">
        <f t="shared" si="9"/>
        <v/>
      </c>
      <c r="G89" s="39" t="str">
        <f t="shared" si="10"/>
        <v>0</v>
      </c>
      <c r="H89" s="40" t="str">
        <f t="shared" si="11"/>
        <v/>
      </c>
    </row>
    <row r="90" spans="1:8" s="42" customFormat="1" ht="15" x14ac:dyDescent="0.2">
      <c r="B90" s="36" t="s">
        <v>467</v>
      </c>
      <c r="C90" s="37">
        <v>0</v>
      </c>
      <c r="D90" s="37">
        <v>0</v>
      </c>
      <c r="E90" s="38" t="str">
        <f t="shared" si="8"/>
        <v/>
      </c>
      <c r="F90" s="38" t="str">
        <f t="shared" si="9"/>
        <v/>
      </c>
      <c r="G90" s="39" t="str">
        <f t="shared" si="10"/>
        <v>0</v>
      </c>
      <c r="H90" s="40" t="str">
        <f t="shared" si="11"/>
        <v/>
      </c>
    </row>
    <row r="91" spans="1:8" s="42" customFormat="1" ht="15" x14ac:dyDescent="0.2">
      <c r="B91" s="36" t="s">
        <v>200</v>
      </c>
      <c r="C91" s="37">
        <v>0</v>
      </c>
      <c r="D91" s="37">
        <v>0</v>
      </c>
      <c r="E91" s="38" t="str">
        <f t="shared" si="8"/>
        <v/>
      </c>
      <c r="F91" s="38" t="str">
        <f t="shared" si="9"/>
        <v/>
      </c>
      <c r="G91" s="39" t="str">
        <f t="shared" si="10"/>
        <v>0</v>
      </c>
      <c r="H91" s="40" t="str">
        <f t="shared" si="11"/>
        <v/>
      </c>
    </row>
    <row r="92" spans="1:8" s="42" customFormat="1" ht="15" x14ac:dyDescent="0.2">
      <c r="A92" s="45" t="s">
        <v>614</v>
      </c>
      <c r="B92" s="36" t="s">
        <v>572</v>
      </c>
      <c r="C92" s="37"/>
      <c r="D92" s="37">
        <v>0</v>
      </c>
      <c r="E92" s="38" t="str">
        <f t="shared" ref="E92:E93" si="24">+IF(C92=0,"",C92/C$71)</f>
        <v/>
      </c>
      <c r="F92" s="38" t="str">
        <f t="shared" ref="F92:F93" si="25">+IF(D92=0,"",D92/D$71)</f>
        <v/>
      </c>
      <c r="G92" s="39" t="str">
        <f t="shared" ref="G92:G93" si="26">+IF(OR(AND(D92=0),(C92=0)),"0",((D92-C92)/C92))</f>
        <v>0</v>
      </c>
      <c r="H92" s="40" t="str">
        <f t="shared" ref="H92:H93" si="27">+IF(OR(AND(E92=""),(G92="")),"",E92*G92)</f>
        <v/>
      </c>
    </row>
    <row r="93" spans="1:8" s="42" customFormat="1" ht="15" x14ac:dyDescent="0.2">
      <c r="A93" s="45" t="s">
        <v>614</v>
      </c>
      <c r="B93" s="36" t="s">
        <v>573</v>
      </c>
      <c r="C93" s="37"/>
      <c r="D93" s="37">
        <v>0</v>
      </c>
      <c r="E93" s="38" t="str">
        <f t="shared" si="24"/>
        <v/>
      </c>
      <c r="F93" s="38" t="str">
        <f t="shared" si="25"/>
        <v/>
      </c>
      <c r="G93" s="39" t="str">
        <f t="shared" si="26"/>
        <v>0</v>
      </c>
      <c r="H93" s="40" t="str">
        <f t="shared" si="27"/>
        <v/>
      </c>
    </row>
    <row r="94" spans="1:8" s="42" customFormat="1" ht="15" x14ac:dyDescent="0.2">
      <c r="B94" s="36" t="s">
        <v>201</v>
      </c>
      <c r="C94" s="37">
        <v>0</v>
      </c>
      <c r="D94" s="37">
        <v>1</v>
      </c>
      <c r="E94" s="38" t="str">
        <f t="shared" si="8"/>
        <v/>
      </c>
      <c r="F94" s="38">
        <f t="shared" si="9"/>
        <v>6.024096385542169E-3</v>
      </c>
      <c r="G94" s="39" t="str">
        <f t="shared" si="10"/>
        <v>0</v>
      </c>
      <c r="H94" s="40" t="str">
        <f t="shared" si="11"/>
        <v/>
      </c>
    </row>
    <row r="95" spans="1:8" s="42" customFormat="1" ht="15" x14ac:dyDescent="0.2">
      <c r="B95" s="36" t="s">
        <v>24</v>
      </c>
      <c r="C95" s="37">
        <v>0</v>
      </c>
      <c r="D95" s="37">
        <v>0</v>
      </c>
      <c r="E95" s="38" t="str">
        <f t="shared" si="8"/>
        <v/>
      </c>
      <c r="F95" s="38" t="str">
        <f t="shared" si="9"/>
        <v/>
      </c>
      <c r="G95" s="39" t="str">
        <f t="shared" si="10"/>
        <v>0</v>
      </c>
      <c r="H95" s="40" t="str">
        <f t="shared" si="11"/>
        <v/>
      </c>
    </row>
    <row r="96" spans="1:8" s="42" customFormat="1" ht="15" x14ac:dyDescent="0.2">
      <c r="B96" s="36" t="s">
        <v>27</v>
      </c>
      <c r="C96" s="37">
        <v>0</v>
      </c>
      <c r="D96" s="37">
        <v>0</v>
      </c>
      <c r="E96" s="38" t="str">
        <f t="shared" si="8"/>
        <v/>
      </c>
      <c r="F96" s="38" t="str">
        <f t="shared" si="9"/>
        <v/>
      </c>
      <c r="G96" s="39" t="str">
        <f t="shared" si="10"/>
        <v>0</v>
      </c>
      <c r="H96" s="40" t="str">
        <f t="shared" si="11"/>
        <v/>
      </c>
    </row>
    <row r="97" spans="1:8" s="42" customFormat="1" ht="15" x14ac:dyDescent="0.2">
      <c r="B97" s="36" t="s">
        <v>202</v>
      </c>
      <c r="C97" s="37">
        <v>0</v>
      </c>
      <c r="D97" s="37">
        <v>1</v>
      </c>
      <c r="E97" s="38" t="str">
        <f t="shared" si="8"/>
        <v/>
      </c>
      <c r="F97" s="38">
        <f t="shared" si="9"/>
        <v>6.024096385542169E-3</v>
      </c>
      <c r="G97" s="39" t="str">
        <f t="shared" si="10"/>
        <v>0</v>
      </c>
      <c r="H97" s="40" t="str">
        <f t="shared" si="11"/>
        <v/>
      </c>
    </row>
    <row r="98" spans="1:8" s="42" customFormat="1" ht="15" x14ac:dyDescent="0.2">
      <c r="B98" s="36" t="s">
        <v>203</v>
      </c>
      <c r="C98" s="37">
        <v>3</v>
      </c>
      <c r="D98" s="37">
        <v>0</v>
      </c>
      <c r="E98" s="38">
        <f t="shared" si="8"/>
        <v>1.5789473684210527E-2</v>
      </c>
      <c r="F98" s="38" t="str">
        <f t="shared" si="9"/>
        <v/>
      </c>
      <c r="G98" s="39" t="str">
        <f t="shared" si="10"/>
        <v>0</v>
      </c>
      <c r="H98" s="40">
        <f t="shared" si="11"/>
        <v>0</v>
      </c>
    </row>
    <row r="99" spans="1:8" s="42" customFormat="1" ht="15" x14ac:dyDescent="0.2">
      <c r="B99" s="36" t="s">
        <v>468</v>
      </c>
      <c r="C99" s="37">
        <v>0</v>
      </c>
      <c r="D99" s="37">
        <v>0</v>
      </c>
      <c r="E99" s="38" t="str">
        <f t="shared" si="8"/>
        <v/>
      </c>
      <c r="F99" s="38" t="str">
        <f t="shared" si="9"/>
        <v/>
      </c>
      <c r="G99" s="39" t="str">
        <f t="shared" si="10"/>
        <v>0</v>
      </c>
      <c r="H99" s="40" t="str">
        <f t="shared" si="11"/>
        <v/>
      </c>
    </row>
    <row r="100" spans="1:8" s="42" customFormat="1" ht="15" x14ac:dyDescent="0.2">
      <c r="B100" s="36" t="s">
        <v>23</v>
      </c>
      <c r="C100" s="37">
        <v>0</v>
      </c>
      <c r="D100" s="37">
        <v>1</v>
      </c>
      <c r="E100" s="38" t="str">
        <f t="shared" si="8"/>
        <v/>
      </c>
      <c r="F100" s="38">
        <f t="shared" si="9"/>
        <v>6.024096385542169E-3</v>
      </c>
      <c r="G100" s="39" t="str">
        <f t="shared" si="10"/>
        <v>0</v>
      </c>
      <c r="H100" s="40" t="str">
        <f t="shared" si="11"/>
        <v/>
      </c>
    </row>
    <row r="101" spans="1:8" s="42" customFormat="1" ht="15" x14ac:dyDescent="0.2">
      <c r="B101" s="36" t="s">
        <v>25</v>
      </c>
      <c r="C101" s="37">
        <v>0</v>
      </c>
      <c r="D101" s="37">
        <v>0</v>
      </c>
      <c r="E101" s="38" t="str">
        <f t="shared" si="8"/>
        <v/>
      </c>
      <c r="F101" s="38" t="str">
        <f t="shared" si="9"/>
        <v/>
      </c>
      <c r="G101" s="39" t="str">
        <f t="shared" si="10"/>
        <v>0</v>
      </c>
      <c r="H101" s="40" t="str">
        <f t="shared" si="11"/>
        <v/>
      </c>
    </row>
    <row r="102" spans="1:8" s="42" customFormat="1" ht="15" x14ac:dyDescent="0.2">
      <c r="B102" s="36" t="s">
        <v>204</v>
      </c>
      <c r="C102" s="37">
        <v>0</v>
      </c>
      <c r="D102" s="37">
        <v>0</v>
      </c>
      <c r="E102" s="38" t="str">
        <f t="shared" si="8"/>
        <v/>
      </c>
      <c r="F102" s="38" t="str">
        <f t="shared" si="9"/>
        <v/>
      </c>
      <c r="G102" s="39" t="str">
        <f t="shared" si="10"/>
        <v>0</v>
      </c>
      <c r="H102" s="40" t="str">
        <f t="shared" si="11"/>
        <v/>
      </c>
    </row>
    <row r="103" spans="1:8" s="42" customFormat="1" ht="15" x14ac:dyDescent="0.2">
      <c r="A103" s="45" t="s">
        <v>614</v>
      </c>
      <c r="B103" s="36" t="s">
        <v>615</v>
      </c>
      <c r="C103" s="37"/>
      <c r="D103" s="37">
        <v>0</v>
      </c>
      <c r="E103" s="38" t="str">
        <f t="shared" ref="E103" si="28">+IF(C103=0,"",C103/C$71)</f>
        <v/>
      </c>
      <c r="F103" s="38" t="str">
        <f t="shared" ref="F103" si="29">+IF(D103=0,"",D103/D$71)</f>
        <v/>
      </c>
      <c r="G103" s="39" t="str">
        <f t="shared" ref="G103" si="30">+IF(OR(AND(D103=0),(C103=0)),"0",((D103-C103)/C103))</f>
        <v>0</v>
      </c>
      <c r="H103" s="40" t="str">
        <f t="shared" ref="H103" si="31">+IF(OR(AND(E103=""),(G103="")),"",E103*G103)</f>
        <v/>
      </c>
    </row>
    <row r="104" spans="1:8" s="42" customFormat="1" ht="15" x14ac:dyDescent="0.2">
      <c r="B104" s="36" t="s">
        <v>205</v>
      </c>
      <c r="C104" s="37">
        <v>0</v>
      </c>
      <c r="D104" s="37">
        <v>0</v>
      </c>
      <c r="E104" s="38" t="str">
        <f t="shared" si="8"/>
        <v/>
      </c>
      <c r="F104" s="38" t="str">
        <f t="shared" si="9"/>
        <v/>
      </c>
      <c r="G104" s="39" t="str">
        <f t="shared" si="10"/>
        <v>0</v>
      </c>
      <c r="H104" s="40" t="str">
        <f t="shared" si="11"/>
        <v/>
      </c>
    </row>
    <row r="105" spans="1:8" s="42" customFormat="1" ht="15" x14ac:dyDescent="0.2">
      <c r="B105" s="36" t="s">
        <v>206</v>
      </c>
      <c r="C105" s="37">
        <v>2</v>
      </c>
      <c r="D105" s="37">
        <v>0</v>
      </c>
      <c r="E105" s="38">
        <f t="shared" si="8"/>
        <v>1.0526315789473684E-2</v>
      </c>
      <c r="F105" s="38" t="str">
        <f t="shared" si="9"/>
        <v/>
      </c>
      <c r="G105" s="39" t="str">
        <f t="shared" si="10"/>
        <v>0</v>
      </c>
      <c r="H105" s="40">
        <f t="shared" si="11"/>
        <v>0</v>
      </c>
    </row>
    <row r="106" spans="1:8" s="42" customFormat="1" ht="15" x14ac:dyDescent="0.2">
      <c r="B106" s="36" t="s">
        <v>207</v>
      </c>
      <c r="C106" s="37">
        <v>0</v>
      </c>
      <c r="D106" s="37">
        <v>0</v>
      </c>
      <c r="E106" s="38" t="str">
        <f t="shared" si="8"/>
        <v/>
      </c>
      <c r="F106" s="38" t="str">
        <f t="shared" si="9"/>
        <v/>
      </c>
      <c r="G106" s="39" t="str">
        <f t="shared" si="10"/>
        <v>0</v>
      </c>
      <c r="H106" s="40" t="str">
        <f t="shared" si="11"/>
        <v/>
      </c>
    </row>
    <row r="107" spans="1:8" s="42" customFormat="1" ht="15" x14ac:dyDescent="0.2">
      <c r="B107" s="36" t="s">
        <v>208</v>
      </c>
      <c r="C107" s="37">
        <v>0</v>
      </c>
      <c r="D107" s="37">
        <v>0</v>
      </c>
      <c r="E107" s="38" t="str">
        <f t="shared" si="8"/>
        <v/>
      </c>
      <c r="F107" s="38" t="str">
        <f t="shared" si="9"/>
        <v/>
      </c>
      <c r="G107" s="39" t="str">
        <f t="shared" si="10"/>
        <v>0</v>
      </c>
      <c r="H107" s="40" t="str">
        <f t="shared" si="11"/>
        <v/>
      </c>
    </row>
    <row r="108" spans="1:8" s="42" customFormat="1" ht="15" x14ac:dyDescent="0.2">
      <c r="B108" s="36" t="s">
        <v>209</v>
      </c>
      <c r="C108" s="37">
        <v>1</v>
      </c>
      <c r="D108" s="37">
        <v>10</v>
      </c>
      <c r="E108" s="38">
        <f t="shared" si="8"/>
        <v>5.263157894736842E-3</v>
      </c>
      <c r="F108" s="38">
        <f t="shared" si="9"/>
        <v>6.0240963855421686E-2</v>
      </c>
      <c r="G108" s="39">
        <f t="shared" si="10"/>
        <v>9</v>
      </c>
      <c r="H108" s="40">
        <f t="shared" si="11"/>
        <v>4.736842105263158E-2</v>
      </c>
    </row>
    <row r="109" spans="1:8" s="42" customFormat="1" ht="15" x14ac:dyDescent="0.2">
      <c r="B109" s="36" t="s">
        <v>210</v>
      </c>
      <c r="C109" s="37">
        <v>14</v>
      </c>
      <c r="D109" s="37">
        <v>2</v>
      </c>
      <c r="E109" s="38">
        <f t="shared" si="8"/>
        <v>7.3684210526315783E-2</v>
      </c>
      <c r="F109" s="38">
        <f t="shared" si="9"/>
        <v>1.2048192771084338E-2</v>
      </c>
      <c r="G109" s="39">
        <f t="shared" si="10"/>
        <v>-0.8571428571428571</v>
      </c>
      <c r="H109" s="40">
        <f t="shared" si="11"/>
        <v>-6.3157894736842093E-2</v>
      </c>
    </row>
    <row r="110" spans="1:8" s="42" customFormat="1" ht="15" x14ac:dyDescent="0.2">
      <c r="B110" s="36" t="s">
        <v>211</v>
      </c>
      <c r="C110" s="37">
        <v>0</v>
      </c>
      <c r="D110" s="37">
        <v>0</v>
      </c>
      <c r="E110" s="38" t="str">
        <f t="shared" si="8"/>
        <v/>
      </c>
      <c r="F110" s="38" t="str">
        <f t="shared" si="9"/>
        <v/>
      </c>
      <c r="G110" s="39" t="str">
        <f t="shared" si="10"/>
        <v>0</v>
      </c>
      <c r="H110" s="40" t="str">
        <f t="shared" si="11"/>
        <v/>
      </c>
    </row>
    <row r="111" spans="1:8" s="42" customFormat="1" ht="15" x14ac:dyDescent="0.2">
      <c r="B111" s="36" t="s">
        <v>32</v>
      </c>
      <c r="C111" s="37">
        <v>0</v>
      </c>
      <c r="D111" s="37">
        <v>2</v>
      </c>
      <c r="E111" s="38" t="str">
        <f t="shared" si="8"/>
        <v/>
      </c>
      <c r="F111" s="38">
        <f t="shared" si="9"/>
        <v>1.2048192771084338E-2</v>
      </c>
      <c r="G111" s="39" t="str">
        <f t="shared" si="10"/>
        <v>0</v>
      </c>
      <c r="H111" s="40" t="str">
        <f t="shared" si="11"/>
        <v/>
      </c>
    </row>
    <row r="112" spans="1:8" s="42" customFormat="1" ht="15" x14ac:dyDescent="0.2">
      <c r="B112" s="36" t="s">
        <v>212</v>
      </c>
      <c r="C112" s="37">
        <v>1</v>
      </c>
      <c r="D112" s="37">
        <v>2</v>
      </c>
      <c r="E112" s="38">
        <f t="shared" si="8"/>
        <v>5.263157894736842E-3</v>
      </c>
      <c r="F112" s="38">
        <f t="shared" si="9"/>
        <v>1.2048192771084338E-2</v>
      </c>
      <c r="G112" s="39">
        <f t="shared" si="10"/>
        <v>1</v>
      </c>
      <c r="H112" s="40">
        <f t="shared" si="11"/>
        <v>5.263157894736842E-3</v>
      </c>
    </row>
    <row r="113" spans="2:8" s="42" customFormat="1" ht="30" x14ac:dyDescent="0.2">
      <c r="B113" s="36" t="s">
        <v>469</v>
      </c>
      <c r="C113" s="37">
        <v>0</v>
      </c>
      <c r="D113" s="37">
        <v>0</v>
      </c>
      <c r="E113" s="38" t="str">
        <f t="shared" si="8"/>
        <v/>
      </c>
      <c r="F113" s="38" t="str">
        <f t="shared" si="9"/>
        <v/>
      </c>
      <c r="G113" s="39" t="str">
        <f t="shared" si="10"/>
        <v>0</v>
      </c>
      <c r="H113" s="40" t="str">
        <f t="shared" si="11"/>
        <v/>
      </c>
    </row>
    <row r="114" spans="2:8" s="42" customFormat="1" ht="15" x14ac:dyDescent="0.2">
      <c r="B114" s="36" t="s">
        <v>213</v>
      </c>
      <c r="C114" s="37">
        <v>1</v>
      </c>
      <c r="D114" s="37">
        <v>3</v>
      </c>
      <c r="E114" s="38">
        <f t="shared" si="8"/>
        <v>5.263157894736842E-3</v>
      </c>
      <c r="F114" s="38">
        <f t="shared" si="9"/>
        <v>1.8072289156626505E-2</v>
      </c>
      <c r="G114" s="39">
        <f t="shared" si="10"/>
        <v>2</v>
      </c>
      <c r="H114" s="40">
        <f t="shared" si="11"/>
        <v>1.0526315789473684E-2</v>
      </c>
    </row>
    <row r="115" spans="2:8" s="42" customFormat="1" ht="15" x14ac:dyDescent="0.2">
      <c r="B115" s="36" t="s">
        <v>29</v>
      </c>
      <c r="C115" s="37">
        <v>3</v>
      </c>
      <c r="D115" s="37">
        <v>5</v>
      </c>
      <c r="E115" s="38">
        <f t="shared" si="8"/>
        <v>1.5789473684210527E-2</v>
      </c>
      <c r="F115" s="38">
        <f t="shared" si="9"/>
        <v>3.0120481927710843E-2</v>
      </c>
      <c r="G115" s="39">
        <f t="shared" si="10"/>
        <v>0.66666666666666663</v>
      </c>
      <c r="H115" s="40">
        <f t="shared" si="11"/>
        <v>1.0526315789473684E-2</v>
      </c>
    </row>
    <row r="116" spans="2:8" s="42" customFormat="1" ht="15" x14ac:dyDescent="0.2">
      <c r="B116" s="36" t="s">
        <v>214</v>
      </c>
      <c r="C116" s="37">
        <v>1</v>
      </c>
      <c r="D116" s="37">
        <v>2</v>
      </c>
      <c r="E116" s="38">
        <f t="shared" si="8"/>
        <v>5.263157894736842E-3</v>
      </c>
      <c r="F116" s="38">
        <f t="shared" si="9"/>
        <v>1.2048192771084338E-2</v>
      </c>
      <c r="G116" s="39">
        <f t="shared" si="10"/>
        <v>1</v>
      </c>
      <c r="H116" s="40">
        <f t="shared" si="11"/>
        <v>5.263157894736842E-3</v>
      </c>
    </row>
    <row r="117" spans="2:8" s="42" customFormat="1" ht="15" x14ac:dyDescent="0.2">
      <c r="B117" s="36" t="s">
        <v>30</v>
      </c>
      <c r="C117" s="37">
        <v>0</v>
      </c>
      <c r="D117" s="37">
        <v>2</v>
      </c>
      <c r="E117" s="38" t="str">
        <f t="shared" si="8"/>
        <v/>
      </c>
      <c r="F117" s="38">
        <f t="shared" si="9"/>
        <v>1.2048192771084338E-2</v>
      </c>
      <c r="G117" s="39" t="str">
        <f t="shared" si="10"/>
        <v>0</v>
      </c>
      <c r="H117" s="40" t="str">
        <f t="shared" si="11"/>
        <v/>
      </c>
    </row>
    <row r="118" spans="2:8" s="42" customFormat="1" ht="15" x14ac:dyDescent="0.2">
      <c r="B118" s="36" t="s">
        <v>28</v>
      </c>
      <c r="C118" s="37">
        <v>3</v>
      </c>
      <c r="D118" s="37">
        <v>0</v>
      </c>
      <c r="E118" s="38">
        <f t="shared" si="8"/>
        <v>1.5789473684210527E-2</v>
      </c>
      <c r="F118" s="38" t="str">
        <f t="shared" si="9"/>
        <v/>
      </c>
      <c r="G118" s="39" t="str">
        <f t="shared" si="10"/>
        <v>0</v>
      </c>
      <c r="H118" s="40">
        <f t="shared" si="11"/>
        <v>0</v>
      </c>
    </row>
    <row r="119" spans="2:8" s="42" customFormat="1" ht="15" x14ac:dyDescent="0.2">
      <c r="B119" s="36" t="s">
        <v>31</v>
      </c>
      <c r="C119" s="37">
        <v>4</v>
      </c>
      <c r="D119" s="37">
        <v>0</v>
      </c>
      <c r="E119" s="38">
        <f t="shared" si="8"/>
        <v>2.1052631578947368E-2</v>
      </c>
      <c r="F119" s="38" t="str">
        <f t="shared" si="9"/>
        <v/>
      </c>
      <c r="G119" s="39" t="str">
        <f t="shared" si="10"/>
        <v>0</v>
      </c>
      <c r="H119" s="40">
        <f t="shared" si="11"/>
        <v>0</v>
      </c>
    </row>
    <row r="120" spans="2:8" s="42" customFormat="1" ht="15" x14ac:dyDescent="0.2">
      <c r="B120" s="36" t="s">
        <v>215</v>
      </c>
      <c r="C120" s="37">
        <v>5</v>
      </c>
      <c r="D120" s="37">
        <v>11</v>
      </c>
      <c r="E120" s="38">
        <f t="shared" si="8"/>
        <v>2.6315789473684209E-2</v>
      </c>
      <c r="F120" s="38">
        <f t="shared" si="9"/>
        <v>6.6265060240963861E-2</v>
      </c>
      <c r="G120" s="39">
        <f t="shared" si="10"/>
        <v>1.2</v>
      </c>
      <c r="H120" s="40">
        <f t="shared" si="11"/>
        <v>3.1578947368421047E-2</v>
      </c>
    </row>
    <row r="121" spans="2:8" s="42" customFormat="1" ht="15" x14ac:dyDescent="0.2">
      <c r="B121" s="36" t="s">
        <v>36</v>
      </c>
      <c r="C121" s="37">
        <v>0</v>
      </c>
      <c r="D121" s="37">
        <v>0</v>
      </c>
      <c r="E121" s="38" t="str">
        <f t="shared" si="8"/>
        <v/>
      </c>
      <c r="F121" s="38" t="str">
        <f t="shared" si="9"/>
        <v/>
      </c>
      <c r="G121" s="39" t="str">
        <f t="shared" si="10"/>
        <v>0</v>
      </c>
      <c r="H121" s="40" t="str">
        <f t="shared" si="11"/>
        <v/>
      </c>
    </row>
    <row r="122" spans="2:8" s="42" customFormat="1" ht="15" x14ac:dyDescent="0.2">
      <c r="B122" s="36" t="s">
        <v>38</v>
      </c>
      <c r="C122" s="37">
        <v>0</v>
      </c>
      <c r="D122" s="37">
        <v>0</v>
      </c>
      <c r="E122" s="38" t="str">
        <f t="shared" si="8"/>
        <v/>
      </c>
      <c r="F122" s="38" t="str">
        <f t="shared" si="9"/>
        <v/>
      </c>
      <c r="G122" s="39" t="str">
        <f t="shared" si="10"/>
        <v>0</v>
      </c>
      <c r="H122" s="40" t="str">
        <f t="shared" si="11"/>
        <v/>
      </c>
    </row>
    <row r="123" spans="2:8" s="42" customFormat="1" ht="15" x14ac:dyDescent="0.2">
      <c r="B123" s="36" t="s">
        <v>216</v>
      </c>
      <c r="C123" s="37">
        <v>0</v>
      </c>
      <c r="D123" s="37">
        <v>1</v>
      </c>
      <c r="E123" s="38" t="str">
        <f t="shared" si="8"/>
        <v/>
      </c>
      <c r="F123" s="38">
        <f t="shared" si="9"/>
        <v>6.024096385542169E-3</v>
      </c>
      <c r="G123" s="39" t="str">
        <f t="shared" si="10"/>
        <v>0</v>
      </c>
      <c r="H123" s="40" t="str">
        <f t="shared" si="11"/>
        <v/>
      </c>
    </row>
    <row r="124" spans="2:8" s="42" customFormat="1" ht="15" x14ac:dyDescent="0.2">
      <c r="B124" s="36" t="s">
        <v>470</v>
      </c>
      <c r="C124" s="37">
        <v>0</v>
      </c>
      <c r="D124" s="37">
        <v>0</v>
      </c>
      <c r="E124" s="38" t="str">
        <f t="shared" si="8"/>
        <v/>
      </c>
      <c r="F124" s="38" t="str">
        <f t="shared" si="9"/>
        <v/>
      </c>
      <c r="G124" s="39" t="str">
        <f t="shared" si="10"/>
        <v>0</v>
      </c>
      <c r="H124" s="40" t="str">
        <f t="shared" si="11"/>
        <v/>
      </c>
    </row>
    <row r="125" spans="2:8" s="42" customFormat="1" ht="15" x14ac:dyDescent="0.2">
      <c r="B125" s="36" t="s">
        <v>471</v>
      </c>
      <c r="C125" s="37">
        <v>11</v>
      </c>
      <c r="D125" s="37">
        <v>22</v>
      </c>
      <c r="E125" s="38">
        <f t="shared" si="8"/>
        <v>5.7894736842105263E-2</v>
      </c>
      <c r="F125" s="38">
        <f t="shared" si="9"/>
        <v>0.13253012048192772</v>
      </c>
      <c r="G125" s="39">
        <f t="shared" si="10"/>
        <v>1</v>
      </c>
      <c r="H125" s="40">
        <f t="shared" si="11"/>
        <v>5.7894736842105263E-2</v>
      </c>
    </row>
    <row r="126" spans="2:8" s="42" customFormat="1" ht="15" x14ac:dyDescent="0.2">
      <c r="B126" s="36" t="s">
        <v>217</v>
      </c>
      <c r="C126" s="37">
        <v>1</v>
      </c>
      <c r="D126" s="37">
        <v>0</v>
      </c>
      <c r="E126" s="38">
        <f t="shared" si="8"/>
        <v>5.263157894736842E-3</v>
      </c>
      <c r="F126" s="38" t="str">
        <f t="shared" si="9"/>
        <v/>
      </c>
      <c r="G126" s="39" t="str">
        <f t="shared" si="10"/>
        <v>0</v>
      </c>
      <c r="H126" s="40">
        <f t="shared" si="11"/>
        <v>0</v>
      </c>
    </row>
    <row r="127" spans="2:8" s="42" customFormat="1" ht="15" x14ac:dyDescent="0.2">
      <c r="B127" s="36" t="s">
        <v>218</v>
      </c>
      <c r="C127" s="37">
        <v>45</v>
      </c>
      <c r="D127" s="37">
        <v>0</v>
      </c>
      <c r="E127" s="38">
        <f t="shared" si="8"/>
        <v>0.23684210526315788</v>
      </c>
      <c r="F127" s="38" t="str">
        <f t="shared" si="9"/>
        <v/>
      </c>
      <c r="G127" s="39" t="str">
        <f t="shared" si="10"/>
        <v>0</v>
      </c>
      <c r="H127" s="40">
        <f t="shared" si="11"/>
        <v>0</v>
      </c>
    </row>
    <row r="128" spans="2:8" s="42" customFormat="1" ht="15" x14ac:dyDescent="0.2">
      <c r="B128" s="36" t="s">
        <v>33</v>
      </c>
      <c r="C128" s="37">
        <v>4</v>
      </c>
      <c r="D128" s="37">
        <v>48</v>
      </c>
      <c r="E128" s="38">
        <f t="shared" si="8"/>
        <v>2.1052631578947368E-2</v>
      </c>
      <c r="F128" s="38">
        <f t="shared" si="9"/>
        <v>0.28915662650602408</v>
      </c>
      <c r="G128" s="39">
        <f t="shared" si="10"/>
        <v>11</v>
      </c>
      <c r="H128" s="40">
        <f t="shared" si="11"/>
        <v>0.23157894736842105</v>
      </c>
    </row>
    <row r="129" spans="1:8" s="42" customFormat="1" ht="15" x14ac:dyDescent="0.2">
      <c r="B129" s="36" t="s">
        <v>37</v>
      </c>
      <c r="C129" s="37">
        <v>0</v>
      </c>
      <c r="D129" s="37">
        <v>19</v>
      </c>
      <c r="E129" s="38" t="str">
        <f t="shared" si="8"/>
        <v/>
      </c>
      <c r="F129" s="38">
        <f t="shared" si="9"/>
        <v>0.1144578313253012</v>
      </c>
      <c r="G129" s="39" t="str">
        <f t="shared" si="10"/>
        <v>0</v>
      </c>
      <c r="H129" s="40" t="str">
        <f t="shared" si="11"/>
        <v/>
      </c>
    </row>
    <row r="130" spans="1:8" s="42" customFormat="1" ht="15" x14ac:dyDescent="0.2">
      <c r="A130" s="45" t="s">
        <v>614</v>
      </c>
      <c r="B130" s="36" t="s">
        <v>577</v>
      </c>
      <c r="C130" s="37"/>
      <c r="D130" s="37">
        <v>0</v>
      </c>
      <c r="E130" s="38" t="str">
        <f t="shared" ref="E130:E131" si="32">+IF(C130=0,"",C130/C$71)</f>
        <v/>
      </c>
      <c r="F130" s="38" t="str">
        <f t="shared" ref="F130:F131" si="33">+IF(D130=0,"",D130/D$71)</f>
        <v/>
      </c>
      <c r="G130" s="39" t="str">
        <f t="shared" ref="G130:G131" si="34">+IF(OR(AND(D130=0),(C130=0)),"0",((D130-C130)/C130))</f>
        <v>0</v>
      </c>
      <c r="H130" s="40" t="str">
        <f t="shared" ref="H130:H131" si="35">+IF(OR(AND(E130=""),(G130="")),"",E130*G130)</f>
        <v/>
      </c>
    </row>
    <row r="131" spans="1:8" s="42" customFormat="1" ht="15" x14ac:dyDescent="0.2">
      <c r="B131" s="36" t="s">
        <v>35</v>
      </c>
      <c r="C131" s="37">
        <v>7</v>
      </c>
      <c r="D131" s="37">
        <v>3</v>
      </c>
      <c r="E131" s="38">
        <f t="shared" si="32"/>
        <v>3.6842105263157891E-2</v>
      </c>
      <c r="F131" s="38">
        <f t="shared" si="33"/>
        <v>1.8072289156626505E-2</v>
      </c>
      <c r="G131" s="39">
        <f t="shared" si="34"/>
        <v>-0.5714285714285714</v>
      </c>
      <c r="H131" s="40">
        <f t="shared" si="35"/>
        <v>-2.1052631578947364E-2</v>
      </c>
    </row>
    <row r="132" spans="1:8" s="42" customFormat="1" ht="15" x14ac:dyDescent="0.2">
      <c r="B132" s="36" t="s">
        <v>34</v>
      </c>
      <c r="C132" s="37">
        <v>0</v>
      </c>
      <c r="D132" s="37">
        <v>0</v>
      </c>
      <c r="E132" s="38" t="str">
        <f t="shared" si="8"/>
        <v/>
      </c>
      <c r="F132" s="38" t="str">
        <f t="shared" si="9"/>
        <v/>
      </c>
      <c r="G132" s="39" t="str">
        <f t="shared" si="10"/>
        <v>0</v>
      </c>
      <c r="H132" s="40" t="str">
        <f t="shared" si="11"/>
        <v/>
      </c>
    </row>
    <row r="133" spans="1:8" s="42" customFormat="1" ht="15" x14ac:dyDescent="0.2">
      <c r="B133" s="36" t="s">
        <v>219</v>
      </c>
      <c r="C133" s="37">
        <v>0</v>
      </c>
      <c r="D133" s="37">
        <v>0</v>
      </c>
      <c r="E133" s="38" t="str">
        <f t="shared" si="8"/>
        <v/>
      </c>
      <c r="F133" s="38" t="str">
        <f t="shared" si="9"/>
        <v/>
      </c>
      <c r="G133" s="39" t="str">
        <f t="shared" si="10"/>
        <v>0</v>
      </c>
      <c r="H133" s="40" t="str">
        <f t="shared" si="11"/>
        <v/>
      </c>
    </row>
    <row r="134" spans="1:8" s="42" customFormat="1" ht="15" x14ac:dyDescent="0.2">
      <c r="B134" s="36" t="s">
        <v>220</v>
      </c>
      <c r="C134" s="37">
        <v>0</v>
      </c>
      <c r="D134" s="37">
        <v>0</v>
      </c>
      <c r="E134" s="38" t="str">
        <f t="shared" si="8"/>
        <v/>
      </c>
      <c r="F134" s="38" t="str">
        <f t="shared" si="9"/>
        <v/>
      </c>
      <c r="G134" s="39" t="str">
        <f t="shared" si="10"/>
        <v>0</v>
      </c>
      <c r="H134" s="40" t="str">
        <f t="shared" si="11"/>
        <v/>
      </c>
    </row>
    <row r="135" spans="1:8" s="42" customFormat="1" ht="15" x14ac:dyDescent="0.2">
      <c r="B135" s="36" t="s">
        <v>221</v>
      </c>
      <c r="C135" s="37">
        <v>0</v>
      </c>
      <c r="D135" s="37">
        <v>0</v>
      </c>
      <c r="E135" s="38" t="str">
        <f t="shared" si="8"/>
        <v/>
      </c>
      <c r="F135" s="38" t="str">
        <f t="shared" si="9"/>
        <v/>
      </c>
      <c r="G135" s="39" t="str">
        <f t="shared" si="10"/>
        <v>0</v>
      </c>
      <c r="H135" s="40" t="str">
        <f t="shared" si="11"/>
        <v/>
      </c>
    </row>
    <row r="136" spans="1:8" s="42" customFormat="1" ht="15" x14ac:dyDescent="0.2">
      <c r="B136" s="36" t="s">
        <v>222</v>
      </c>
      <c r="C136" s="37">
        <v>0</v>
      </c>
      <c r="D136" s="37">
        <v>0</v>
      </c>
      <c r="E136" s="38" t="str">
        <f t="shared" si="8"/>
        <v/>
      </c>
      <c r="F136" s="38" t="str">
        <f t="shared" si="9"/>
        <v/>
      </c>
      <c r="G136" s="39" t="str">
        <f t="shared" si="10"/>
        <v>0</v>
      </c>
      <c r="H136" s="40" t="str">
        <f t="shared" si="11"/>
        <v/>
      </c>
    </row>
    <row r="137" spans="1:8" s="42" customFormat="1" ht="30" x14ac:dyDescent="0.2">
      <c r="B137" s="36" t="s">
        <v>472</v>
      </c>
      <c r="C137" s="37">
        <v>4</v>
      </c>
      <c r="D137" s="37">
        <v>24</v>
      </c>
      <c r="E137" s="38">
        <f t="shared" si="8"/>
        <v>2.1052631578947368E-2</v>
      </c>
      <c r="F137" s="38">
        <f t="shared" si="9"/>
        <v>0.14457831325301204</v>
      </c>
      <c r="G137" s="39">
        <f t="shared" si="10"/>
        <v>5</v>
      </c>
      <c r="H137" s="40">
        <f t="shared" si="11"/>
        <v>0.10526315789473684</v>
      </c>
    </row>
    <row r="138" spans="1:8" s="42" customFormat="1" ht="30" x14ac:dyDescent="0.2">
      <c r="B138" s="36" t="s">
        <v>223</v>
      </c>
      <c r="C138" s="37">
        <v>0</v>
      </c>
      <c r="D138" s="37">
        <v>0</v>
      </c>
      <c r="E138" s="38" t="str">
        <f t="shared" si="8"/>
        <v/>
      </c>
      <c r="F138" s="38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42" customFormat="1" ht="30" x14ac:dyDescent="0.2">
      <c r="B139" s="36" t="s">
        <v>224</v>
      </c>
      <c r="C139" s="37">
        <v>0</v>
      </c>
      <c r="D139" s="37">
        <v>0</v>
      </c>
      <c r="E139" s="38" t="str">
        <f t="shared" si="8"/>
        <v/>
      </c>
      <c r="F139" s="38" t="str">
        <f t="shared" si="9"/>
        <v/>
      </c>
      <c r="G139" s="39" t="str">
        <f t="shared" si="10"/>
        <v>0</v>
      </c>
      <c r="H139" s="40" t="str">
        <f t="shared" si="11"/>
        <v/>
      </c>
    </row>
    <row r="140" spans="1:8" s="42" customFormat="1" ht="15" x14ac:dyDescent="0.2">
      <c r="B140" s="36" t="s">
        <v>46</v>
      </c>
      <c r="C140" s="37">
        <v>0</v>
      </c>
      <c r="D140" s="37">
        <v>0</v>
      </c>
      <c r="E140" s="38" t="str">
        <f t="shared" si="8"/>
        <v/>
      </c>
      <c r="F140" s="38" t="str">
        <f t="shared" si="9"/>
        <v/>
      </c>
      <c r="G140" s="39" t="str">
        <f t="shared" si="10"/>
        <v>0</v>
      </c>
      <c r="H140" s="40" t="str">
        <f t="shared" si="11"/>
        <v/>
      </c>
    </row>
    <row r="141" spans="1:8" s="42" customFormat="1" ht="15" x14ac:dyDescent="0.2">
      <c r="B141" s="36" t="s">
        <v>42</v>
      </c>
      <c r="C141" s="37">
        <v>0</v>
      </c>
      <c r="D141" s="37">
        <v>0</v>
      </c>
      <c r="E141" s="38" t="str">
        <f t="shared" si="8"/>
        <v/>
      </c>
      <c r="F141" s="38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42" customFormat="1" ht="15" x14ac:dyDescent="0.2">
      <c r="B142" s="36" t="s">
        <v>41</v>
      </c>
      <c r="C142" s="37">
        <v>0</v>
      </c>
      <c r="D142" s="37">
        <v>0</v>
      </c>
      <c r="E142" s="38" t="str">
        <f t="shared" si="8"/>
        <v/>
      </c>
      <c r="F142" s="38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42" customFormat="1" ht="15" x14ac:dyDescent="0.2">
      <c r="B143" s="36" t="s">
        <v>473</v>
      </c>
      <c r="C143" s="37">
        <v>0</v>
      </c>
      <c r="D143" s="37">
        <v>0</v>
      </c>
      <c r="E143" s="38" t="str">
        <f t="shared" ref="E143:E151" si="36">+IF(C143=0,"",C143/C$71)</f>
        <v/>
      </c>
      <c r="F143" s="38" t="str">
        <f t="shared" ref="F143:F151" si="37">+IF(D143=0,"",D143/D$71)</f>
        <v/>
      </c>
      <c r="G143" s="39" t="str">
        <f t="shared" ref="G143:G151" si="38">+IF(OR(AND(D143=0),(C143=0)),"0",((D143-C143)/C143))</f>
        <v>0</v>
      </c>
      <c r="H143" s="40" t="str">
        <f t="shared" ref="H143:H151" si="39">+IF(OR(AND(E143=""),(G143="")),"",E143*G143)</f>
        <v/>
      </c>
    </row>
    <row r="144" spans="1:8" s="42" customFormat="1" ht="15" x14ac:dyDescent="0.2">
      <c r="B144" s="36" t="s">
        <v>39</v>
      </c>
      <c r="C144" s="37">
        <v>0</v>
      </c>
      <c r="D144" s="37">
        <v>0</v>
      </c>
      <c r="E144" s="38" t="str">
        <f t="shared" si="36"/>
        <v/>
      </c>
      <c r="F144" s="38" t="str">
        <f t="shared" si="37"/>
        <v/>
      </c>
      <c r="G144" s="39" t="str">
        <f t="shared" si="38"/>
        <v>0</v>
      </c>
      <c r="H144" s="40" t="str">
        <f t="shared" si="39"/>
        <v/>
      </c>
    </row>
    <row r="145" spans="1:8" s="42" customFormat="1" ht="15" x14ac:dyDescent="0.2">
      <c r="B145" s="36" t="s">
        <v>225</v>
      </c>
      <c r="C145" s="37">
        <v>0</v>
      </c>
      <c r="D145" s="37">
        <v>0</v>
      </c>
      <c r="E145" s="38" t="str">
        <f t="shared" si="36"/>
        <v/>
      </c>
      <c r="F145" s="38" t="str">
        <f t="shared" si="37"/>
        <v/>
      </c>
      <c r="G145" s="39" t="str">
        <f t="shared" si="38"/>
        <v>0</v>
      </c>
      <c r="H145" s="40" t="str">
        <f t="shared" si="39"/>
        <v/>
      </c>
    </row>
    <row r="146" spans="1:8" s="42" customFormat="1" ht="30" x14ac:dyDescent="0.2">
      <c r="B146" s="36" t="s">
        <v>226</v>
      </c>
      <c r="C146" s="37">
        <v>0</v>
      </c>
      <c r="D146" s="37">
        <v>0</v>
      </c>
      <c r="E146" s="38" t="str">
        <f t="shared" si="36"/>
        <v/>
      </c>
      <c r="F146" s="38" t="str">
        <f t="shared" si="37"/>
        <v/>
      </c>
      <c r="G146" s="39" t="str">
        <f t="shared" si="38"/>
        <v>0</v>
      </c>
      <c r="H146" s="40" t="str">
        <f t="shared" si="39"/>
        <v/>
      </c>
    </row>
    <row r="147" spans="1:8" s="42" customFormat="1" ht="30" x14ac:dyDescent="0.2">
      <c r="B147" s="36" t="s">
        <v>227</v>
      </c>
      <c r="C147" s="37">
        <v>0</v>
      </c>
      <c r="D147" s="37">
        <v>0</v>
      </c>
      <c r="E147" s="38" t="str">
        <f t="shared" si="36"/>
        <v/>
      </c>
      <c r="F147" s="38" t="str">
        <f t="shared" si="37"/>
        <v/>
      </c>
      <c r="G147" s="39" t="str">
        <f t="shared" si="38"/>
        <v>0</v>
      </c>
      <c r="H147" s="40" t="str">
        <f t="shared" si="39"/>
        <v/>
      </c>
    </row>
    <row r="148" spans="1:8" s="42" customFormat="1" ht="15" x14ac:dyDescent="0.2">
      <c r="B148" s="36" t="s">
        <v>474</v>
      </c>
      <c r="C148" s="37">
        <v>33</v>
      </c>
      <c r="D148" s="37">
        <v>0</v>
      </c>
      <c r="E148" s="38">
        <f t="shared" si="36"/>
        <v>0.1736842105263158</v>
      </c>
      <c r="F148" s="38" t="str">
        <f t="shared" si="37"/>
        <v/>
      </c>
      <c r="G148" s="39" t="str">
        <f t="shared" si="38"/>
        <v>0</v>
      </c>
      <c r="H148" s="40">
        <f t="shared" si="39"/>
        <v>0</v>
      </c>
    </row>
    <row r="149" spans="1:8" s="42" customFormat="1" ht="15" x14ac:dyDescent="0.2">
      <c r="B149" s="36" t="s">
        <v>45</v>
      </c>
      <c r="C149" s="37">
        <v>0</v>
      </c>
      <c r="D149" s="37">
        <v>0</v>
      </c>
      <c r="E149" s="38" t="str">
        <f t="shared" si="36"/>
        <v/>
      </c>
      <c r="F149" s="38" t="str">
        <f t="shared" si="37"/>
        <v/>
      </c>
      <c r="G149" s="39" t="str">
        <f t="shared" si="38"/>
        <v>0</v>
      </c>
      <c r="H149" s="40" t="str">
        <f t="shared" si="39"/>
        <v/>
      </c>
    </row>
    <row r="150" spans="1:8" s="42" customFormat="1" ht="15" x14ac:dyDescent="0.2">
      <c r="B150" s="36" t="s">
        <v>43</v>
      </c>
      <c r="C150" s="37">
        <v>0</v>
      </c>
      <c r="D150" s="37">
        <v>0</v>
      </c>
      <c r="E150" s="38" t="str">
        <f t="shared" si="36"/>
        <v/>
      </c>
      <c r="F150" s="38" t="str">
        <f t="shared" si="37"/>
        <v/>
      </c>
      <c r="G150" s="39" t="str">
        <f t="shared" si="38"/>
        <v>0</v>
      </c>
      <c r="H150" s="40" t="str">
        <f t="shared" si="39"/>
        <v/>
      </c>
    </row>
    <row r="151" spans="1:8" s="42" customFormat="1" ht="15" x14ac:dyDescent="0.2">
      <c r="B151" s="36" t="s">
        <v>44</v>
      </c>
      <c r="C151" s="37">
        <v>0</v>
      </c>
      <c r="D151" s="37">
        <v>0</v>
      </c>
      <c r="E151" s="38" t="str">
        <f t="shared" si="36"/>
        <v/>
      </c>
      <c r="F151" s="38" t="str">
        <f t="shared" si="37"/>
        <v/>
      </c>
      <c r="G151" s="39" t="str">
        <f t="shared" si="38"/>
        <v>0</v>
      </c>
      <c r="H151" s="40" t="str">
        <f t="shared" si="39"/>
        <v/>
      </c>
    </row>
    <row r="152" spans="1:8" s="42" customFormat="1" ht="15" x14ac:dyDescent="0.2">
      <c r="A152" s="45" t="s">
        <v>614</v>
      </c>
      <c r="B152" s="36" t="s">
        <v>578</v>
      </c>
      <c r="C152" s="37"/>
      <c r="D152" s="37">
        <v>0</v>
      </c>
      <c r="E152" s="38" t="str">
        <f t="shared" ref="E152" si="40">+IF(C152=0,"",C152/C$71)</f>
        <v/>
      </c>
      <c r="F152" s="38" t="str">
        <f t="shared" ref="F152" si="41">+IF(D152=0,"",D152/D$71)</f>
        <v/>
      </c>
      <c r="G152" s="39" t="str">
        <f t="shared" ref="G152" si="42">+IF(OR(AND(D152=0),(C152=0)),"0",((D152-C152)/C152))</f>
        <v>0</v>
      </c>
      <c r="H152" s="40" t="str">
        <f t="shared" ref="H152" si="43">+IF(OR(AND(E152=""),(G152="")),"",E152*G152)</f>
        <v/>
      </c>
    </row>
    <row r="153" spans="1:8" s="42" customFormat="1" ht="30" x14ac:dyDescent="0.2">
      <c r="A153" s="45" t="s">
        <v>614</v>
      </c>
      <c r="B153" s="36" t="s">
        <v>599</v>
      </c>
      <c r="C153" s="37"/>
      <c r="D153" s="37">
        <v>0</v>
      </c>
      <c r="E153" s="38" t="str">
        <f t="shared" ref="E153" si="44">+IF(C153=0,"",C153/C$71)</f>
        <v/>
      </c>
      <c r="F153" s="38" t="str">
        <f t="shared" ref="F153" si="45">+IF(D153=0,"",D153/D$71)</f>
        <v/>
      </c>
      <c r="G153" s="39" t="str">
        <f t="shared" ref="G153" si="46">+IF(OR(AND(D153=0),(C153=0)),"0",((D153-C153)/C153))</f>
        <v>0</v>
      </c>
      <c r="H153" s="40" t="str">
        <f t="shared" ref="H153" si="47">+IF(OR(AND(E153=""),(G153="")),"",E153*G153)</f>
        <v/>
      </c>
    </row>
    <row r="154" spans="1:8" s="42" customFormat="1" ht="15" x14ac:dyDescent="0.2">
      <c r="A154" s="45" t="s">
        <v>614</v>
      </c>
      <c r="B154" s="36" t="s">
        <v>608</v>
      </c>
      <c r="C154" s="37"/>
      <c r="D154" s="37">
        <v>0</v>
      </c>
      <c r="E154" s="38" t="str">
        <f t="shared" ref="E154:E155" si="48">+IF(C154=0,"",C154/C$71)</f>
        <v/>
      </c>
      <c r="F154" s="38" t="str">
        <f t="shared" ref="F154:F155" si="49">+IF(D154=0,"",D154/D$71)</f>
        <v/>
      </c>
      <c r="G154" s="39" t="str">
        <f t="shared" ref="G154:G155" si="50">+IF(OR(AND(D154=0),(C154=0)),"0",((D154-C154)/C154))</f>
        <v>0</v>
      </c>
      <c r="H154" s="40" t="str">
        <f t="shared" ref="H154:H155" si="51">+IF(OR(AND(E154=""),(G154="")),"",E154*G154)</f>
        <v/>
      </c>
    </row>
    <row r="155" spans="1:8" s="42" customFormat="1" ht="15" x14ac:dyDescent="0.2">
      <c r="A155" s="45" t="s">
        <v>614</v>
      </c>
      <c r="B155" s="36" t="s">
        <v>609</v>
      </c>
      <c r="C155" s="37"/>
      <c r="D155" s="37">
        <v>0</v>
      </c>
      <c r="E155" s="38" t="str">
        <f t="shared" si="48"/>
        <v/>
      </c>
      <c r="F155" s="38" t="str">
        <f t="shared" si="49"/>
        <v/>
      </c>
      <c r="G155" s="39" t="str">
        <f t="shared" si="50"/>
        <v>0</v>
      </c>
      <c r="H155" s="40" t="str">
        <f t="shared" si="51"/>
        <v/>
      </c>
    </row>
    <row r="156" spans="1:8" s="10" customFormat="1" x14ac:dyDescent="0.2"/>
    <row r="157" spans="1:8" s="10" customFormat="1" x14ac:dyDescent="0.2"/>
    <row r="158" spans="1:8" s="10" customFormat="1" ht="13.5" thickBot="1" x14ac:dyDescent="0.25">
      <c r="B158" s="29"/>
      <c r="C158" s="29"/>
      <c r="D158" s="29"/>
      <c r="E158" s="29"/>
      <c r="F158" s="29"/>
    </row>
    <row r="159" spans="1:8" s="10" customFormat="1" ht="30" customHeight="1" x14ac:dyDescent="0.2">
      <c r="B159" s="68" t="s">
        <v>401</v>
      </c>
      <c r="C159" s="54" t="s">
        <v>402</v>
      </c>
      <c r="D159" s="55"/>
      <c r="E159" s="54" t="s">
        <v>456</v>
      </c>
      <c r="F159" s="55"/>
      <c r="G159" s="56" t="s">
        <v>458</v>
      </c>
      <c r="H159" s="52" t="s">
        <v>377</v>
      </c>
    </row>
    <row r="160" spans="1:8" s="10" customFormat="1" x14ac:dyDescent="0.2">
      <c r="B160" s="68"/>
      <c r="C160" s="35">
        <v>2016</v>
      </c>
      <c r="D160" s="35">
        <v>2017</v>
      </c>
      <c r="E160" s="35">
        <v>2016</v>
      </c>
      <c r="F160" s="35">
        <v>2017</v>
      </c>
      <c r="G160" s="57"/>
      <c r="H160" s="53"/>
    </row>
    <row r="161" spans="1:10" s="10" customFormat="1" ht="25.5" x14ac:dyDescent="0.2">
      <c r="B161" s="12" t="s">
        <v>405</v>
      </c>
      <c r="C161" s="13">
        <f>SUM(C162:C320)</f>
        <v>229</v>
      </c>
      <c r="D161" s="13">
        <f>SUM(D162:D323)</f>
        <v>316</v>
      </c>
      <c r="E161" s="14">
        <f t="shared" ref="E161:E174" si="52">+IF(C161=0,"",C161/C$161)</f>
        <v>1</v>
      </c>
      <c r="F161" s="14">
        <f t="shared" ref="F161:F174" si="53">+IF(D161=0,"",D161/D$161)</f>
        <v>1</v>
      </c>
      <c r="G161" s="15">
        <f>+IF(OR(AND(D161=0),(C161=0)),"0",((D161-C161)/C161))</f>
        <v>0.37991266375545851</v>
      </c>
      <c r="H161" s="15">
        <f>+IF(OR(AND(E161=""),(G161="")),"",E161*G161)</f>
        <v>0.37991266375545851</v>
      </c>
      <c r="J161" s="16"/>
    </row>
    <row r="162" spans="1:10" s="42" customFormat="1" ht="15" x14ac:dyDescent="0.2">
      <c r="B162" s="46" t="s">
        <v>475</v>
      </c>
      <c r="C162" s="37">
        <v>1</v>
      </c>
      <c r="D162" s="37">
        <v>1</v>
      </c>
      <c r="E162" s="38">
        <f t="shared" si="52"/>
        <v>4.3668122270742356E-3</v>
      </c>
      <c r="F162" s="38">
        <f t="shared" si="53"/>
        <v>3.1645569620253164E-3</v>
      </c>
      <c r="G162" s="39">
        <f>+IF(OR(AND(D162=0),(C162=0)),"0",((D162-C162)/C162))</f>
        <v>0</v>
      </c>
      <c r="H162" s="40">
        <f>+IF(OR(AND(E162=""),(G162="")),"",E162*G162)</f>
        <v>0</v>
      </c>
    </row>
    <row r="163" spans="1:10" s="42" customFormat="1" ht="15" x14ac:dyDescent="0.2">
      <c r="B163" s="46" t="s">
        <v>476</v>
      </c>
      <c r="C163" s="37">
        <v>0</v>
      </c>
      <c r="D163" s="37">
        <v>0</v>
      </c>
      <c r="E163" s="38" t="str">
        <f t="shared" si="52"/>
        <v/>
      </c>
      <c r="F163" s="38" t="str">
        <f t="shared" si="53"/>
        <v/>
      </c>
      <c r="G163" s="39" t="str">
        <f t="shared" ref="G163:G232" si="54">+IF(OR(AND(D163=0),(C163=0)),"0",((D163-C163)/C163))</f>
        <v>0</v>
      </c>
      <c r="H163" s="40" t="str">
        <f t="shared" ref="H163:H232" si="55">+IF(OR(AND(E163=""),(G163="")),"",E163*G163)</f>
        <v/>
      </c>
    </row>
    <row r="164" spans="1:10" s="42" customFormat="1" ht="30" x14ac:dyDescent="0.2">
      <c r="B164" s="46" t="s">
        <v>477</v>
      </c>
      <c r="C164" s="37">
        <v>21</v>
      </c>
      <c r="D164" s="37">
        <v>1</v>
      </c>
      <c r="E164" s="38">
        <f t="shared" si="52"/>
        <v>9.1703056768558958E-2</v>
      </c>
      <c r="F164" s="38">
        <f t="shared" si="53"/>
        <v>3.1645569620253164E-3</v>
      </c>
      <c r="G164" s="39">
        <f t="shared" si="54"/>
        <v>-0.95238095238095233</v>
      </c>
      <c r="H164" s="40">
        <f t="shared" si="55"/>
        <v>-8.7336244541484712E-2</v>
      </c>
    </row>
    <row r="165" spans="1:10" s="42" customFormat="1" ht="15" x14ac:dyDescent="0.2">
      <c r="B165" s="46" t="s">
        <v>478</v>
      </c>
      <c r="C165" s="37">
        <v>0</v>
      </c>
      <c r="D165" s="37">
        <v>0</v>
      </c>
      <c r="E165" s="38" t="str">
        <f t="shared" si="52"/>
        <v/>
      </c>
      <c r="F165" s="38" t="str">
        <f t="shared" si="53"/>
        <v/>
      </c>
      <c r="G165" s="39" t="str">
        <f t="shared" si="54"/>
        <v>0</v>
      </c>
      <c r="H165" s="40" t="str">
        <f t="shared" si="55"/>
        <v/>
      </c>
    </row>
    <row r="166" spans="1:10" s="42" customFormat="1" ht="30" x14ac:dyDescent="0.2">
      <c r="B166" s="46" t="s">
        <v>479</v>
      </c>
      <c r="C166" s="37">
        <v>1</v>
      </c>
      <c r="D166" s="37">
        <v>8</v>
      </c>
      <c r="E166" s="38">
        <f t="shared" si="52"/>
        <v>4.3668122270742356E-3</v>
      </c>
      <c r="F166" s="38">
        <f t="shared" si="53"/>
        <v>2.5316455696202531E-2</v>
      </c>
      <c r="G166" s="39">
        <f t="shared" si="54"/>
        <v>7</v>
      </c>
      <c r="H166" s="40">
        <f t="shared" si="55"/>
        <v>3.0567685589519649E-2</v>
      </c>
    </row>
    <row r="167" spans="1:10" s="42" customFormat="1" ht="15" x14ac:dyDescent="0.2">
      <c r="B167" s="46" t="s">
        <v>49</v>
      </c>
      <c r="C167" s="37">
        <v>9</v>
      </c>
      <c r="D167" s="37">
        <v>4</v>
      </c>
      <c r="E167" s="38">
        <f t="shared" si="52"/>
        <v>3.9301310043668124E-2</v>
      </c>
      <c r="F167" s="38">
        <f t="shared" si="53"/>
        <v>1.2658227848101266E-2</v>
      </c>
      <c r="G167" s="39">
        <f t="shared" si="54"/>
        <v>-0.55555555555555558</v>
      </c>
      <c r="H167" s="40">
        <f t="shared" si="55"/>
        <v>-2.1834061135371181E-2</v>
      </c>
    </row>
    <row r="168" spans="1:10" s="42" customFormat="1" ht="15" x14ac:dyDescent="0.2">
      <c r="B168" s="46" t="s">
        <v>52</v>
      </c>
      <c r="C168" s="37">
        <v>0</v>
      </c>
      <c r="D168" s="37">
        <v>0</v>
      </c>
      <c r="E168" s="38" t="str">
        <f t="shared" si="52"/>
        <v/>
      </c>
      <c r="F168" s="38" t="str">
        <f t="shared" si="53"/>
        <v/>
      </c>
      <c r="G168" s="39" t="str">
        <f t="shared" si="54"/>
        <v>0</v>
      </c>
      <c r="H168" s="40" t="str">
        <f t="shared" si="55"/>
        <v/>
      </c>
    </row>
    <row r="169" spans="1:10" s="42" customFormat="1" ht="15" x14ac:dyDescent="0.2">
      <c r="B169" s="46" t="s">
        <v>228</v>
      </c>
      <c r="C169" s="37">
        <v>0</v>
      </c>
      <c r="D169" s="37">
        <v>1</v>
      </c>
      <c r="E169" s="38" t="str">
        <f t="shared" si="52"/>
        <v/>
      </c>
      <c r="F169" s="38">
        <f t="shared" si="53"/>
        <v>3.1645569620253164E-3</v>
      </c>
      <c r="G169" s="39" t="str">
        <f t="shared" si="54"/>
        <v>0</v>
      </c>
      <c r="H169" s="40" t="str">
        <f t="shared" si="55"/>
        <v/>
      </c>
    </row>
    <row r="170" spans="1:10" s="42" customFormat="1" ht="15" x14ac:dyDescent="0.2">
      <c r="B170" s="46" t="s">
        <v>50</v>
      </c>
      <c r="C170" s="37">
        <v>0</v>
      </c>
      <c r="D170" s="37">
        <v>0</v>
      </c>
      <c r="E170" s="38" t="str">
        <f t="shared" si="52"/>
        <v/>
      </c>
      <c r="F170" s="38" t="str">
        <f t="shared" si="53"/>
        <v/>
      </c>
      <c r="G170" s="39" t="str">
        <f t="shared" si="54"/>
        <v>0</v>
      </c>
      <c r="H170" s="40" t="str">
        <f t="shared" si="55"/>
        <v/>
      </c>
    </row>
    <row r="171" spans="1:10" s="42" customFormat="1" ht="15" x14ac:dyDescent="0.2">
      <c r="B171" s="46" t="s">
        <v>47</v>
      </c>
      <c r="C171" s="37">
        <v>0</v>
      </c>
      <c r="D171" s="37">
        <v>0</v>
      </c>
      <c r="E171" s="38" t="str">
        <f t="shared" si="52"/>
        <v/>
      </c>
      <c r="F171" s="38" t="str">
        <f t="shared" si="53"/>
        <v/>
      </c>
      <c r="G171" s="39" t="str">
        <f t="shared" si="54"/>
        <v>0</v>
      </c>
      <c r="H171" s="40" t="str">
        <f t="shared" si="55"/>
        <v/>
      </c>
    </row>
    <row r="172" spans="1:10" s="42" customFormat="1" ht="30" x14ac:dyDescent="0.2">
      <c r="B172" s="46" t="s">
        <v>229</v>
      </c>
      <c r="C172" s="37">
        <v>0</v>
      </c>
      <c r="D172" s="37">
        <v>0</v>
      </c>
      <c r="E172" s="38" t="str">
        <f t="shared" si="52"/>
        <v/>
      </c>
      <c r="F172" s="38" t="str">
        <f t="shared" si="53"/>
        <v/>
      </c>
      <c r="G172" s="39" t="str">
        <f t="shared" si="54"/>
        <v>0</v>
      </c>
      <c r="H172" s="40" t="str">
        <f t="shared" si="55"/>
        <v/>
      </c>
    </row>
    <row r="173" spans="1:10" s="42" customFormat="1" ht="15" x14ac:dyDescent="0.2">
      <c r="B173" s="46" t="s">
        <v>54</v>
      </c>
      <c r="C173" s="37">
        <v>0</v>
      </c>
      <c r="D173" s="37">
        <v>0</v>
      </c>
      <c r="E173" s="38" t="str">
        <f t="shared" si="52"/>
        <v/>
      </c>
      <c r="F173" s="38" t="str">
        <f t="shared" si="53"/>
        <v/>
      </c>
      <c r="G173" s="39" t="str">
        <f t="shared" si="54"/>
        <v>0</v>
      </c>
      <c r="H173" s="40" t="str">
        <f t="shared" si="55"/>
        <v/>
      </c>
    </row>
    <row r="174" spans="1:10" s="42" customFormat="1" ht="15" x14ac:dyDescent="0.2">
      <c r="B174" s="46" t="s">
        <v>51</v>
      </c>
      <c r="C174" s="37">
        <v>0</v>
      </c>
      <c r="D174" s="37">
        <v>0</v>
      </c>
      <c r="E174" s="38" t="str">
        <f t="shared" si="52"/>
        <v/>
      </c>
      <c r="F174" s="38" t="str">
        <f t="shared" si="53"/>
        <v/>
      </c>
      <c r="G174" s="39" t="str">
        <f t="shared" si="54"/>
        <v>0</v>
      </c>
      <c r="H174" s="40" t="str">
        <f t="shared" si="55"/>
        <v/>
      </c>
    </row>
    <row r="175" spans="1:10" s="42" customFormat="1" ht="15" x14ac:dyDescent="0.2">
      <c r="A175" s="45" t="s">
        <v>614</v>
      </c>
      <c r="B175" s="46" t="s">
        <v>568</v>
      </c>
      <c r="C175" s="37"/>
      <c r="D175" s="37">
        <v>0</v>
      </c>
      <c r="E175" s="38" t="str">
        <f t="shared" ref="E175:E176" si="56">+IF(C175=0,"",C175/C$161)</f>
        <v/>
      </c>
      <c r="F175" s="38" t="str">
        <f t="shared" ref="F175:F176" si="57">+IF(D175=0,"",D175/D$161)</f>
        <v/>
      </c>
      <c r="G175" s="39" t="str">
        <f t="shared" ref="G175:G176" si="58">+IF(OR(AND(D175=0),(C175=0)),"0",((D175-C175)/C175))</f>
        <v>0</v>
      </c>
      <c r="H175" s="40" t="str">
        <f t="shared" ref="H175:H176" si="59">+IF(OR(AND(E175=""),(G175="")),"",E175*G175)</f>
        <v/>
      </c>
    </row>
    <row r="176" spans="1:10" s="42" customFormat="1" ht="15" x14ac:dyDescent="0.2">
      <c r="B176" s="46" t="s">
        <v>480</v>
      </c>
      <c r="C176" s="37">
        <v>0</v>
      </c>
      <c r="D176" s="37">
        <v>0</v>
      </c>
      <c r="E176" s="38" t="str">
        <f t="shared" si="56"/>
        <v/>
      </c>
      <c r="F176" s="38" t="str">
        <f t="shared" si="57"/>
        <v/>
      </c>
      <c r="G176" s="39" t="str">
        <f t="shared" si="58"/>
        <v>0</v>
      </c>
      <c r="H176" s="40" t="str">
        <f t="shared" si="59"/>
        <v/>
      </c>
    </row>
    <row r="177" spans="1:8" s="42" customFormat="1" ht="15" x14ac:dyDescent="0.2">
      <c r="B177" s="46" t="s">
        <v>230</v>
      </c>
      <c r="C177" s="37">
        <v>0</v>
      </c>
      <c r="D177" s="37">
        <v>0</v>
      </c>
      <c r="E177" s="38" t="str">
        <f t="shared" ref="E177:F179" si="60">+IF(C177=0,"",C177/C$161)</f>
        <v/>
      </c>
      <c r="F177" s="38" t="str">
        <f t="shared" si="60"/>
        <v/>
      </c>
      <c r="G177" s="39" t="str">
        <f t="shared" si="54"/>
        <v>0</v>
      </c>
      <c r="H177" s="40" t="str">
        <f t="shared" si="55"/>
        <v/>
      </c>
    </row>
    <row r="178" spans="1:8" s="42" customFormat="1" ht="15" x14ac:dyDescent="0.2">
      <c r="B178" s="46" t="s">
        <v>48</v>
      </c>
      <c r="C178" s="37">
        <v>0</v>
      </c>
      <c r="D178" s="37">
        <v>0</v>
      </c>
      <c r="E178" s="38" t="str">
        <f t="shared" si="60"/>
        <v/>
      </c>
      <c r="F178" s="38" t="str">
        <f t="shared" si="60"/>
        <v/>
      </c>
      <c r="G178" s="39" t="str">
        <f t="shared" si="54"/>
        <v>0</v>
      </c>
      <c r="H178" s="40" t="str">
        <f t="shared" si="55"/>
        <v/>
      </c>
    </row>
    <row r="179" spans="1:8" s="42" customFormat="1" ht="15" x14ac:dyDescent="0.2">
      <c r="B179" s="46" t="s">
        <v>53</v>
      </c>
      <c r="C179" s="37">
        <v>0</v>
      </c>
      <c r="D179" s="37">
        <v>0</v>
      </c>
      <c r="E179" s="38" t="str">
        <f t="shared" si="60"/>
        <v/>
      </c>
      <c r="F179" s="38" t="str">
        <f t="shared" si="60"/>
        <v/>
      </c>
      <c r="G179" s="39" t="str">
        <f t="shared" si="54"/>
        <v>0</v>
      </c>
      <c r="H179" s="40" t="str">
        <f t="shared" si="55"/>
        <v/>
      </c>
    </row>
    <row r="180" spans="1:8" s="42" customFormat="1" ht="15" x14ac:dyDescent="0.2">
      <c r="A180" s="45" t="s">
        <v>614</v>
      </c>
      <c r="B180" s="46" t="s">
        <v>569</v>
      </c>
      <c r="C180" s="37"/>
      <c r="D180" s="37">
        <v>0</v>
      </c>
      <c r="E180" s="38" t="str">
        <f t="shared" ref="E180:E181" si="61">+IF(C180=0,"",C180/C$161)</f>
        <v/>
      </c>
      <c r="F180" s="38" t="str">
        <f t="shared" ref="F180:F181" si="62">+IF(D180=0,"",D180/D$161)</f>
        <v/>
      </c>
      <c r="G180" s="39" t="str">
        <f t="shared" ref="G180:G181" si="63">+IF(OR(AND(D180=0),(C180=0)),"0",((D180-C180)/C180))</f>
        <v>0</v>
      </c>
      <c r="H180" s="40" t="str">
        <f t="shared" ref="H180:H181" si="64">+IF(OR(AND(E180=""),(G180="")),"",E180*G180)</f>
        <v/>
      </c>
    </row>
    <row r="181" spans="1:8" s="42" customFormat="1" ht="15" x14ac:dyDescent="0.2">
      <c r="A181" s="45" t="s">
        <v>614</v>
      </c>
      <c r="B181" s="46" t="s">
        <v>570</v>
      </c>
      <c r="C181" s="37"/>
      <c r="D181" s="37">
        <v>0</v>
      </c>
      <c r="E181" s="38" t="str">
        <f t="shared" si="61"/>
        <v/>
      </c>
      <c r="F181" s="38" t="str">
        <f t="shared" si="62"/>
        <v/>
      </c>
      <c r="G181" s="39" t="str">
        <f t="shared" si="63"/>
        <v>0</v>
      </c>
      <c r="H181" s="40" t="str">
        <f t="shared" si="64"/>
        <v/>
      </c>
    </row>
    <row r="182" spans="1:8" s="42" customFormat="1" ht="15" x14ac:dyDescent="0.2">
      <c r="B182" s="46" t="s">
        <v>231</v>
      </c>
      <c r="C182" s="37">
        <v>0</v>
      </c>
      <c r="D182" s="37">
        <v>0</v>
      </c>
      <c r="E182" s="38" t="str">
        <f t="shared" ref="E182:E213" si="65">+IF(C182=0,"",C182/C$161)</f>
        <v/>
      </c>
      <c r="F182" s="38" t="str">
        <f t="shared" ref="F182:F213" si="66">+IF(D182=0,"",D182/D$161)</f>
        <v/>
      </c>
      <c r="G182" s="39" t="str">
        <f t="shared" si="54"/>
        <v>0</v>
      </c>
      <c r="H182" s="40" t="str">
        <f t="shared" si="55"/>
        <v/>
      </c>
    </row>
    <row r="183" spans="1:8" s="42" customFormat="1" ht="15" x14ac:dyDescent="0.2">
      <c r="B183" s="46" t="s">
        <v>232</v>
      </c>
      <c r="C183" s="37">
        <v>0</v>
      </c>
      <c r="D183" s="37">
        <v>0</v>
      </c>
      <c r="E183" s="38" t="str">
        <f t="shared" si="65"/>
        <v/>
      </c>
      <c r="F183" s="38" t="str">
        <f t="shared" si="66"/>
        <v/>
      </c>
      <c r="G183" s="39" t="str">
        <f t="shared" si="54"/>
        <v>0</v>
      </c>
      <c r="H183" s="40" t="str">
        <f t="shared" si="55"/>
        <v/>
      </c>
    </row>
    <row r="184" spans="1:8" s="42" customFormat="1" ht="15" x14ac:dyDescent="0.2">
      <c r="B184" s="46" t="s">
        <v>233</v>
      </c>
      <c r="C184" s="37">
        <v>0</v>
      </c>
      <c r="D184" s="37">
        <v>0</v>
      </c>
      <c r="E184" s="38" t="str">
        <f t="shared" si="65"/>
        <v/>
      </c>
      <c r="F184" s="38" t="str">
        <f t="shared" si="66"/>
        <v/>
      </c>
      <c r="G184" s="39" t="str">
        <f t="shared" si="54"/>
        <v>0</v>
      </c>
      <c r="H184" s="40" t="str">
        <f t="shared" si="55"/>
        <v/>
      </c>
    </row>
    <row r="185" spans="1:8" s="42" customFormat="1" ht="15" x14ac:dyDescent="0.2">
      <c r="B185" s="46" t="s">
        <v>234</v>
      </c>
      <c r="C185" s="37">
        <v>0</v>
      </c>
      <c r="D185" s="37">
        <v>1</v>
      </c>
      <c r="E185" s="38" t="str">
        <f t="shared" si="65"/>
        <v/>
      </c>
      <c r="F185" s="38">
        <f t="shared" si="66"/>
        <v>3.1645569620253164E-3</v>
      </c>
      <c r="G185" s="39" t="str">
        <f t="shared" si="54"/>
        <v>0</v>
      </c>
      <c r="H185" s="40" t="str">
        <f t="shared" si="55"/>
        <v/>
      </c>
    </row>
    <row r="186" spans="1:8" s="42" customFormat="1" ht="15" x14ac:dyDescent="0.2">
      <c r="B186" s="46" t="s">
        <v>481</v>
      </c>
      <c r="C186" s="37">
        <v>3</v>
      </c>
      <c r="D186" s="37">
        <v>7</v>
      </c>
      <c r="E186" s="38">
        <f t="shared" si="65"/>
        <v>1.3100436681222707E-2</v>
      </c>
      <c r="F186" s="38">
        <f t="shared" si="66"/>
        <v>2.2151898734177215E-2</v>
      </c>
      <c r="G186" s="39">
        <f t="shared" si="54"/>
        <v>1.3333333333333333</v>
      </c>
      <c r="H186" s="40">
        <f t="shared" si="55"/>
        <v>1.7467248908296942E-2</v>
      </c>
    </row>
    <row r="187" spans="1:8" s="42" customFormat="1" ht="15" x14ac:dyDescent="0.2">
      <c r="A187" s="45" t="s">
        <v>614</v>
      </c>
      <c r="B187" s="46" t="s">
        <v>574</v>
      </c>
      <c r="C187" s="37"/>
      <c r="D187" s="37">
        <v>0</v>
      </c>
      <c r="E187" s="38" t="str">
        <f t="shared" si="65"/>
        <v/>
      </c>
      <c r="F187" s="38" t="str">
        <f t="shared" si="66"/>
        <v/>
      </c>
      <c r="G187" s="39" t="str">
        <f t="shared" ref="G187" si="67">+IF(OR(AND(D187=0),(C187=0)),"0",((D187-C187)/C187))</f>
        <v>0</v>
      </c>
      <c r="H187" s="40" t="str">
        <f t="shared" ref="H187" si="68">+IF(OR(AND(E187=""),(G187="")),"",E187*G187)</f>
        <v/>
      </c>
    </row>
    <row r="188" spans="1:8" s="42" customFormat="1" ht="15" x14ac:dyDescent="0.2">
      <c r="B188" s="46" t="s">
        <v>235</v>
      </c>
      <c r="C188" s="37">
        <v>2</v>
      </c>
      <c r="D188" s="37">
        <v>1</v>
      </c>
      <c r="E188" s="38">
        <f t="shared" si="65"/>
        <v>8.7336244541484712E-3</v>
      </c>
      <c r="F188" s="38">
        <f t="shared" si="66"/>
        <v>3.1645569620253164E-3</v>
      </c>
      <c r="G188" s="39">
        <f t="shared" si="54"/>
        <v>-0.5</v>
      </c>
      <c r="H188" s="40">
        <f t="shared" si="55"/>
        <v>-4.3668122270742356E-3</v>
      </c>
    </row>
    <row r="189" spans="1:8" s="42" customFormat="1" ht="15" x14ac:dyDescent="0.2">
      <c r="B189" s="46" t="s">
        <v>236</v>
      </c>
      <c r="C189" s="37">
        <v>2</v>
      </c>
      <c r="D189" s="37">
        <v>5</v>
      </c>
      <c r="E189" s="38">
        <f t="shared" si="65"/>
        <v>8.7336244541484712E-3</v>
      </c>
      <c r="F189" s="38">
        <f t="shared" si="66"/>
        <v>1.5822784810126583E-2</v>
      </c>
      <c r="G189" s="39">
        <f t="shared" si="54"/>
        <v>1.5</v>
      </c>
      <c r="H189" s="40">
        <f t="shared" si="55"/>
        <v>1.3100436681222707E-2</v>
      </c>
    </row>
    <row r="190" spans="1:8" s="42" customFormat="1" ht="15" x14ac:dyDescent="0.2">
      <c r="B190" s="46" t="s">
        <v>237</v>
      </c>
      <c r="C190" s="37">
        <v>0</v>
      </c>
      <c r="D190" s="37">
        <v>11</v>
      </c>
      <c r="E190" s="38" t="str">
        <f t="shared" si="65"/>
        <v/>
      </c>
      <c r="F190" s="38">
        <f t="shared" si="66"/>
        <v>3.4810126582278479E-2</v>
      </c>
      <c r="G190" s="39" t="str">
        <f t="shared" si="54"/>
        <v>0</v>
      </c>
      <c r="H190" s="40" t="str">
        <f t="shared" si="55"/>
        <v/>
      </c>
    </row>
    <row r="191" spans="1:8" s="42" customFormat="1" ht="15" x14ac:dyDescent="0.2">
      <c r="B191" s="46" t="s">
        <v>238</v>
      </c>
      <c r="C191" s="37">
        <v>2</v>
      </c>
      <c r="D191" s="37">
        <v>1</v>
      </c>
      <c r="E191" s="38">
        <f t="shared" si="65"/>
        <v>8.7336244541484712E-3</v>
      </c>
      <c r="F191" s="38">
        <f t="shared" si="66"/>
        <v>3.1645569620253164E-3</v>
      </c>
      <c r="G191" s="39">
        <f t="shared" si="54"/>
        <v>-0.5</v>
      </c>
      <c r="H191" s="40">
        <f t="shared" si="55"/>
        <v>-4.3668122270742356E-3</v>
      </c>
    </row>
    <row r="192" spans="1:8" s="42" customFormat="1" ht="15" x14ac:dyDescent="0.2">
      <c r="B192" s="46" t="s">
        <v>482</v>
      </c>
      <c r="C192" s="37">
        <v>10</v>
      </c>
      <c r="D192" s="37">
        <v>7</v>
      </c>
      <c r="E192" s="38">
        <f t="shared" si="65"/>
        <v>4.3668122270742356E-2</v>
      </c>
      <c r="F192" s="38">
        <f t="shared" si="66"/>
        <v>2.2151898734177215E-2</v>
      </c>
      <c r="G192" s="39">
        <f t="shared" si="54"/>
        <v>-0.3</v>
      </c>
      <c r="H192" s="40">
        <f t="shared" si="55"/>
        <v>-1.3100436681222707E-2</v>
      </c>
    </row>
    <row r="193" spans="1:8" s="42" customFormat="1" ht="15" x14ac:dyDescent="0.2">
      <c r="B193" s="46" t="s">
        <v>483</v>
      </c>
      <c r="C193" s="37">
        <v>2</v>
      </c>
      <c r="D193" s="37">
        <v>69</v>
      </c>
      <c r="E193" s="38">
        <f t="shared" si="65"/>
        <v>8.7336244541484712E-3</v>
      </c>
      <c r="F193" s="38">
        <f t="shared" si="66"/>
        <v>0.21835443037974683</v>
      </c>
      <c r="G193" s="39">
        <f t="shared" si="54"/>
        <v>33.5</v>
      </c>
      <c r="H193" s="40">
        <f t="shared" si="55"/>
        <v>0.29257641921397376</v>
      </c>
    </row>
    <row r="194" spans="1:8" s="42" customFormat="1" ht="15" x14ac:dyDescent="0.2">
      <c r="B194" s="46" t="s">
        <v>239</v>
      </c>
      <c r="C194" s="37">
        <v>0</v>
      </c>
      <c r="D194" s="37">
        <v>0</v>
      </c>
      <c r="E194" s="38" t="str">
        <f t="shared" si="65"/>
        <v/>
      </c>
      <c r="F194" s="38" t="str">
        <f t="shared" si="66"/>
        <v/>
      </c>
      <c r="G194" s="39" t="str">
        <f t="shared" si="54"/>
        <v>0</v>
      </c>
      <c r="H194" s="40" t="str">
        <f t="shared" si="55"/>
        <v/>
      </c>
    </row>
    <row r="195" spans="1:8" s="42" customFormat="1" ht="15" x14ac:dyDescent="0.2">
      <c r="A195" s="45" t="s">
        <v>614</v>
      </c>
      <c r="B195" s="46" t="s">
        <v>575</v>
      </c>
      <c r="C195" s="37"/>
      <c r="D195" s="37">
        <v>0</v>
      </c>
      <c r="E195" s="38" t="str">
        <f t="shared" si="65"/>
        <v/>
      </c>
      <c r="F195" s="38" t="str">
        <f t="shared" si="66"/>
        <v/>
      </c>
      <c r="G195" s="39" t="str">
        <f t="shared" ref="G195" si="69">+IF(OR(AND(D195=0),(C195=0)),"0",((D195-C195)/C195))</f>
        <v>0</v>
      </c>
      <c r="H195" s="40" t="str">
        <f t="shared" ref="H195" si="70">+IF(OR(AND(E195=""),(G195="")),"",E195*G195)</f>
        <v/>
      </c>
    </row>
    <row r="196" spans="1:8" s="42" customFormat="1" ht="15" x14ac:dyDescent="0.2">
      <c r="B196" s="46" t="s">
        <v>616</v>
      </c>
      <c r="C196" s="37">
        <v>0</v>
      </c>
      <c r="D196" s="37"/>
      <c r="E196" s="38" t="str">
        <f t="shared" si="65"/>
        <v/>
      </c>
      <c r="F196" s="38" t="str">
        <f t="shared" si="66"/>
        <v/>
      </c>
      <c r="G196" s="39" t="str">
        <f t="shared" si="54"/>
        <v>0</v>
      </c>
      <c r="H196" s="40" t="str">
        <f t="shared" si="55"/>
        <v/>
      </c>
    </row>
    <row r="197" spans="1:8" s="42" customFormat="1" ht="15" x14ac:dyDescent="0.2">
      <c r="B197" s="46" t="s">
        <v>240</v>
      </c>
      <c r="C197" s="37">
        <v>0</v>
      </c>
      <c r="D197" s="37">
        <v>0</v>
      </c>
      <c r="E197" s="38" t="str">
        <f t="shared" si="65"/>
        <v/>
      </c>
      <c r="F197" s="38" t="str">
        <f t="shared" si="66"/>
        <v/>
      </c>
      <c r="G197" s="39" t="str">
        <f t="shared" si="54"/>
        <v>0</v>
      </c>
      <c r="H197" s="40" t="str">
        <f t="shared" si="55"/>
        <v/>
      </c>
    </row>
    <row r="198" spans="1:8" s="42" customFormat="1" ht="15" x14ac:dyDescent="0.2">
      <c r="B198" s="46" t="s">
        <v>241</v>
      </c>
      <c r="C198" s="37">
        <v>0</v>
      </c>
      <c r="D198" s="37">
        <v>0</v>
      </c>
      <c r="E198" s="38" t="str">
        <f t="shared" si="65"/>
        <v/>
      </c>
      <c r="F198" s="38" t="str">
        <f t="shared" si="66"/>
        <v/>
      </c>
      <c r="G198" s="39" t="str">
        <f t="shared" si="54"/>
        <v>0</v>
      </c>
      <c r="H198" s="40" t="str">
        <f t="shared" si="55"/>
        <v/>
      </c>
    </row>
    <row r="199" spans="1:8" s="42" customFormat="1" ht="15" x14ac:dyDescent="0.2">
      <c r="B199" s="46" t="s">
        <v>242</v>
      </c>
      <c r="C199" s="37">
        <v>0</v>
      </c>
      <c r="D199" s="37">
        <v>0</v>
      </c>
      <c r="E199" s="38" t="str">
        <f t="shared" si="65"/>
        <v/>
      </c>
      <c r="F199" s="38" t="str">
        <f t="shared" si="66"/>
        <v/>
      </c>
      <c r="G199" s="39" t="str">
        <f t="shared" si="54"/>
        <v>0</v>
      </c>
      <c r="H199" s="40" t="str">
        <f t="shared" si="55"/>
        <v/>
      </c>
    </row>
    <row r="200" spans="1:8" s="42" customFormat="1" ht="15" x14ac:dyDescent="0.2">
      <c r="B200" s="46" t="s">
        <v>55</v>
      </c>
      <c r="C200" s="37">
        <v>0</v>
      </c>
      <c r="D200" s="37">
        <v>0</v>
      </c>
      <c r="E200" s="38" t="str">
        <f t="shared" si="65"/>
        <v/>
      </c>
      <c r="F200" s="38" t="str">
        <f t="shared" si="66"/>
        <v/>
      </c>
      <c r="G200" s="39" t="str">
        <f t="shared" si="54"/>
        <v>0</v>
      </c>
      <c r="H200" s="40" t="str">
        <f t="shared" si="55"/>
        <v/>
      </c>
    </row>
    <row r="201" spans="1:8" s="42" customFormat="1" ht="15" x14ac:dyDescent="0.2">
      <c r="B201" s="46" t="s">
        <v>56</v>
      </c>
      <c r="C201" s="37">
        <v>15</v>
      </c>
      <c r="D201" s="37">
        <v>8</v>
      </c>
      <c r="E201" s="38">
        <f t="shared" si="65"/>
        <v>6.5502183406113537E-2</v>
      </c>
      <c r="F201" s="38">
        <f t="shared" si="66"/>
        <v>2.5316455696202531E-2</v>
      </c>
      <c r="G201" s="39">
        <f t="shared" si="54"/>
        <v>-0.46666666666666667</v>
      </c>
      <c r="H201" s="40">
        <f t="shared" si="55"/>
        <v>-3.0567685589519653E-2</v>
      </c>
    </row>
    <row r="202" spans="1:8" s="42" customFormat="1" ht="15" x14ac:dyDescent="0.2">
      <c r="B202" s="46" t="s">
        <v>243</v>
      </c>
      <c r="C202" s="37">
        <v>1</v>
      </c>
      <c r="D202" s="37">
        <v>1</v>
      </c>
      <c r="E202" s="38">
        <f t="shared" si="65"/>
        <v>4.3668122270742356E-3</v>
      </c>
      <c r="F202" s="38">
        <f t="shared" si="66"/>
        <v>3.1645569620253164E-3</v>
      </c>
      <c r="G202" s="39">
        <f t="shared" si="54"/>
        <v>0</v>
      </c>
      <c r="H202" s="40">
        <f t="shared" si="55"/>
        <v>0</v>
      </c>
    </row>
    <row r="203" spans="1:8" s="42" customFormat="1" ht="30" x14ac:dyDescent="0.2">
      <c r="B203" s="46" t="s">
        <v>244</v>
      </c>
      <c r="C203" s="37">
        <v>0</v>
      </c>
      <c r="D203" s="37">
        <v>0</v>
      </c>
      <c r="E203" s="38" t="str">
        <f t="shared" si="65"/>
        <v/>
      </c>
      <c r="F203" s="38" t="str">
        <f t="shared" si="66"/>
        <v/>
      </c>
      <c r="G203" s="39" t="str">
        <f t="shared" si="54"/>
        <v>0</v>
      </c>
      <c r="H203" s="40" t="str">
        <f t="shared" si="55"/>
        <v/>
      </c>
    </row>
    <row r="204" spans="1:8" s="42" customFormat="1" ht="15" x14ac:dyDescent="0.2">
      <c r="B204" s="46" t="s">
        <v>484</v>
      </c>
      <c r="C204" s="37">
        <v>0</v>
      </c>
      <c r="D204" s="37">
        <v>0</v>
      </c>
      <c r="E204" s="38" t="str">
        <f t="shared" si="65"/>
        <v/>
      </c>
      <c r="F204" s="38" t="str">
        <f t="shared" si="66"/>
        <v/>
      </c>
      <c r="G204" s="39" t="str">
        <f t="shared" si="54"/>
        <v>0</v>
      </c>
      <c r="H204" s="40" t="str">
        <f t="shared" si="55"/>
        <v/>
      </c>
    </row>
    <row r="205" spans="1:8" s="42" customFormat="1" ht="15" x14ac:dyDescent="0.2">
      <c r="A205" s="45" t="s">
        <v>614</v>
      </c>
      <c r="B205" s="46" t="s">
        <v>576</v>
      </c>
      <c r="C205" s="37"/>
      <c r="D205" s="37">
        <v>0</v>
      </c>
      <c r="E205" s="38" t="str">
        <f t="shared" si="65"/>
        <v/>
      </c>
      <c r="F205" s="38" t="str">
        <f t="shared" si="66"/>
        <v/>
      </c>
      <c r="G205" s="39" t="str">
        <f t="shared" ref="G205" si="71">+IF(OR(AND(D205=0),(C205=0)),"0",((D205-C205)/C205))</f>
        <v>0</v>
      </c>
      <c r="H205" s="40" t="str">
        <f t="shared" ref="H205" si="72">+IF(OR(AND(E205=""),(G205="")),"",E205*G205)</f>
        <v/>
      </c>
    </row>
    <row r="206" spans="1:8" s="42" customFormat="1" ht="15" x14ac:dyDescent="0.2">
      <c r="B206" s="46" t="s">
        <v>485</v>
      </c>
      <c r="C206" s="37">
        <v>0</v>
      </c>
      <c r="D206" s="37">
        <v>0</v>
      </c>
      <c r="E206" s="38" t="str">
        <f t="shared" si="65"/>
        <v/>
      </c>
      <c r="F206" s="38" t="str">
        <f t="shared" si="66"/>
        <v/>
      </c>
      <c r="G206" s="39" t="str">
        <f t="shared" si="54"/>
        <v>0</v>
      </c>
      <c r="H206" s="40" t="str">
        <f t="shared" si="55"/>
        <v/>
      </c>
    </row>
    <row r="207" spans="1:8" s="42" customFormat="1" ht="15" x14ac:dyDescent="0.2">
      <c r="B207" s="46" t="s">
        <v>245</v>
      </c>
      <c r="C207" s="37">
        <v>0</v>
      </c>
      <c r="D207" s="37">
        <v>0</v>
      </c>
      <c r="E207" s="38" t="str">
        <f t="shared" si="65"/>
        <v/>
      </c>
      <c r="F207" s="38" t="str">
        <f t="shared" si="66"/>
        <v/>
      </c>
      <c r="G207" s="39" t="str">
        <f t="shared" si="54"/>
        <v>0</v>
      </c>
      <c r="H207" s="40" t="str">
        <f t="shared" si="55"/>
        <v/>
      </c>
    </row>
    <row r="208" spans="1:8" s="42" customFormat="1" ht="15" x14ac:dyDescent="0.2">
      <c r="B208" s="46" t="s">
        <v>57</v>
      </c>
      <c r="C208" s="37">
        <v>0</v>
      </c>
      <c r="D208" s="37">
        <v>0</v>
      </c>
      <c r="E208" s="38" t="str">
        <f t="shared" si="65"/>
        <v/>
      </c>
      <c r="F208" s="38" t="str">
        <f t="shared" si="66"/>
        <v/>
      </c>
      <c r="G208" s="39" t="str">
        <f t="shared" si="54"/>
        <v>0</v>
      </c>
      <c r="H208" s="40" t="str">
        <f t="shared" si="55"/>
        <v/>
      </c>
    </row>
    <row r="209" spans="2:8" s="42" customFormat="1" ht="15" x14ac:dyDescent="0.2">
      <c r="B209" s="46" t="s">
        <v>246</v>
      </c>
      <c r="C209" s="37">
        <v>0</v>
      </c>
      <c r="D209" s="37">
        <v>0</v>
      </c>
      <c r="E209" s="38" t="str">
        <f t="shared" si="65"/>
        <v/>
      </c>
      <c r="F209" s="38" t="str">
        <f t="shared" si="66"/>
        <v/>
      </c>
      <c r="G209" s="39" t="str">
        <f t="shared" si="54"/>
        <v>0</v>
      </c>
      <c r="H209" s="40" t="str">
        <f t="shared" si="55"/>
        <v/>
      </c>
    </row>
    <row r="210" spans="2:8" s="42" customFormat="1" ht="15" x14ac:dyDescent="0.2">
      <c r="B210" s="46" t="s">
        <v>247</v>
      </c>
      <c r="C210" s="37">
        <v>0</v>
      </c>
      <c r="D210" s="37">
        <v>0</v>
      </c>
      <c r="E210" s="38" t="str">
        <f t="shared" si="65"/>
        <v/>
      </c>
      <c r="F210" s="38" t="str">
        <f t="shared" si="66"/>
        <v/>
      </c>
      <c r="G210" s="39" t="str">
        <f t="shared" si="54"/>
        <v>0</v>
      </c>
      <c r="H210" s="40" t="str">
        <f t="shared" si="55"/>
        <v/>
      </c>
    </row>
    <row r="211" spans="2:8" s="42" customFormat="1" ht="15" x14ac:dyDescent="0.2">
      <c r="B211" s="46" t="s">
        <v>486</v>
      </c>
      <c r="C211" s="37">
        <v>0</v>
      </c>
      <c r="D211" s="37">
        <v>0</v>
      </c>
      <c r="E211" s="38" t="str">
        <f t="shared" si="65"/>
        <v/>
      </c>
      <c r="F211" s="38" t="str">
        <f t="shared" si="66"/>
        <v/>
      </c>
      <c r="G211" s="39" t="str">
        <f t="shared" si="54"/>
        <v>0</v>
      </c>
      <c r="H211" s="40" t="str">
        <f t="shared" si="55"/>
        <v/>
      </c>
    </row>
    <row r="212" spans="2:8" s="42" customFormat="1" ht="15" x14ac:dyDescent="0.2">
      <c r="B212" s="46" t="s">
        <v>248</v>
      </c>
      <c r="C212" s="37">
        <v>6</v>
      </c>
      <c r="D212" s="37">
        <v>3</v>
      </c>
      <c r="E212" s="38">
        <f t="shared" si="65"/>
        <v>2.6200873362445413E-2</v>
      </c>
      <c r="F212" s="38">
        <f t="shared" si="66"/>
        <v>9.4936708860759497E-3</v>
      </c>
      <c r="G212" s="39">
        <f t="shared" si="54"/>
        <v>-0.5</v>
      </c>
      <c r="H212" s="40">
        <f t="shared" si="55"/>
        <v>-1.3100436681222707E-2</v>
      </c>
    </row>
    <row r="213" spans="2:8" s="42" customFormat="1" ht="15" x14ac:dyDescent="0.2">
      <c r="B213" s="46" t="s">
        <v>249</v>
      </c>
      <c r="C213" s="37">
        <v>0</v>
      </c>
      <c r="D213" s="37">
        <v>0</v>
      </c>
      <c r="E213" s="38" t="str">
        <f t="shared" si="65"/>
        <v/>
      </c>
      <c r="F213" s="38" t="str">
        <f t="shared" si="66"/>
        <v/>
      </c>
      <c r="G213" s="39" t="str">
        <f t="shared" si="54"/>
        <v>0</v>
      </c>
      <c r="H213" s="40" t="str">
        <f t="shared" si="55"/>
        <v/>
      </c>
    </row>
    <row r="214" spans="2:8" s="42" customFormat="1" ht="15" x14ac:dyDescent="0.2">
      <c r="B214" s="46" t="s">
        <v>250</v>
      </c>
      <c r="C214" s="37">
        <v>0</v>
      </c>
      <c r="D214" s="37">
        <v>0</v>
      </c>
      <c r="E214" s="38" t="str">
        <f t="shared" ref="E214:E232" si="73">+IF(C214=0,"",C214/C$161)</f>
        <v/>
      </c>
      <c r="F214" s="38" t="str">
        <f t="shared" ref="F214:F232" si="74">+IF(D214=0,"",D214/D$161)</f>
        <v/>
      </c>
      <c r="G214" s="39" t="str">
        <f t="shared" si="54"/>
        <v>0</v>
      </c>
      <c r="H214" s="40" t="str">
        <f t="shared" si="55"/>
        <v/>
      </c>
    </row>
    <row r="215" spans="2:8" s="42" customFormat="1" ht="15" x14ac:dyDescent="0.2">
      <c r="B215" s="46" t="s">
        <v>251</v>
      </c>
      <c r="C215" s="37">
        <v>3</v>
      </c>
      <c r="D215" s="37">
        <v>0</v>
      </c>
      <c r="E215" s="38">
        <f t="shared" si="73"/>
        <v>1.3100436681222707E-2</v>
      </c>
      <c r="F215" s="38" t="str">
        <f t="shared" si="74"/>
        <v/>
      </c>
      <c r="G215" s="39" t="str">
        <f t="shared" si="54"/>
        <v>0</v>
      </c>
      <c r="H215" s="40">
        <f t="shared" si="55"/>
        <v>0</v>
      </c>
    </row>
    <row r="216" spans="2:8" s="42" customFormat="1" ht="15" x14ac:dyDescent="0.2">
      <c r="B216" s="46" t="s">
        <v>252</v>
      </c>
      <c r="C216" s="37">
        <v>0</v>
      </c>
      <c r="D216" s="37">
        <v>0</v>
      </c>
      <c r="E216" s="38" t="str">
        <f t="shared" si="73"/>
        <v/>
      </c>
      <c r="F216" s="38" t="str">
        <f t="shared" si="74"/>
        <v/>
      </c>
      <c r="G216" s="39" t="str">
        <f t="shared" si="54"/>
        <v>0</v>
      </c>
      <c r="H216" s="40" t="str">
        <f t="shared" si="55"/>
        <v/>
      </c>
    </row>
    <row r="217" spans="2:8" s="42" customFormat="1" ht="15" x14ac:dyDescent="0.2">
      <c r="B217" s="46" t="s">
        <v>487</v>
      </c>
      <c r="C217" s="37">
        <v>0</v>
      </c>
      <c r="D217" s="37">
        <v>0</v>
      </c>
      <c r="E217" s="38" t="str">
        <f t="shared" si="73"/>
        <v/>
      </c>
      <c r="F217" s="38" t="str">
        <f t="shared" si="74"/>
        <v/>
      </c>
      <c r="G217" s="39" t="str">
        <f t="shared" si="54"/>
        <v>0</v>
      </c>
      <c r="H217" s="40" t="str">
        <f t="shared" si="55"/>
        <v/>
      </c>
    </row>
    <row r="218" spans="2:8" s="42" customFormat="1" ht="15" x14ac:dyDescent="0.2">
      <c r="B218" s="46" t="s">
        <v>253</v>
      </c>
      <c r="C218" s="37">
        <v>0</v>
      </c>
      <c r="D218" s="37">
        <v>0</v>
      </c>
      <c r="E218" s="38" t="str">
        <f t="shared" si="73"/>
        <v/>
      </c>
      <c r="F218" s="38" t="str">
        <f t="shared" si="74"/>
        <v/>
      </c>
      <c r="G218" s="39" t="str">
        <f t="shared" si="54"/>
        <v>0</v>
      </c>
      <c r="H218" s="40" t="str">
        <f t="shared" si="55"/>
        <v/>
      </c>
    </row>
    <row r="219" spans="2:8" s="42" customFormat="1" ht="15" x14ac:dyDescent="0.2">
      <c r="B219" s="46" t="s">
        <v>59</v>
      </c>
      <c r="C219" s="37">
        <v>0</v>
      </c>
      <c r="D219" s="37">
        <v>0</v>
      </c>
      <c r="E219" s="38" t="str">
        <f t="shared" si="73"/>
        <v/>
      </c>
      <c r="F219" s="38" t="str">
        <f t="shared" si="74"/>
        <v/>
      </c>
      <c r="G219" s="39" t="str">
        <f t="shared" si="54"/>
        <v>0</v>
      </c>
      <c r="H219" s="40" t="str">
        <f t="shared" si="55"/>
        <v/>
      </c>
    </row>
    <row r="220" spans="2:8" s="42" customFormat="1" ht="15" x14ac:dyDescent="0.2">
      <c r="B220" s="46" t="s">
        <v>254</v>
      </c>
      <c r="C220" s="37">
        <v>0</v>
      </c>
      <c r="D220" s="37">
        <v>0</v>
      </c>
      <c r="E220" s="38" t="str">
        <f t="shared" si="73"/>
        <v/>
      </c>
      <c r="F220" s="38" t="str">
        <f t="shared" si="74"/>
        <v/>
      </c>
      <c r="G220" s="39" t="str">
        <f t="shared" si="54"/>
        <v>0</v>
      </c>
      <c r="H220" s="40" t="str">
        <f t="shared" si="55"/>
        <v/>
      </c>
    </row>
    <row r="221" spans="2:8" s="42" customFormat="1" ht="15" x14ac:dyDescent="0.2">
      <c r="B221" s="46" t="s">
        <v>58</v>
      </c>
      <c r="C221" s="37">
        <v>0</v>
      </c>
      <c r="D221" s="37">
        <v>0</v>
      </c>
      <c r="E221" s="38" t="str">
        <f t="shared" si="73"/>
        <v/>
      </c>
      <c r="F221" s="38" t="str">
        <f t="shared" si="74"/>
        <v/>
      </c>
      <c r="G221" s="39" t="str">
        <f t="shared" si="54"/>
        <v>0</v>
      </c>
      <c r="H221" s="40" t="str">
        <f t="shared" si="55"/>
        <v/>
      </c>
    </row>
    <row r="222" spans="2:8" s="42" customFormat="1" ht="15" x14ac:dyDescent="0.2">
      <c r="B222" s="46" t="s">
        <v>255</v>
      </c>
      <c r="C222" s="37">
        <v>0</v>
      </c>
      <c r="D222" s="37">
        <v>0</v>
      </c>
      <c r="E222" s="38" t="str">
        <f t="shared" si="73"/>
        <v/>
      </c>
      <c r="F222" s="38" t="str">
        <f t="shared" si="74"/>
        <v/>
      </c>
      <c r="G222" s="39" t="str">
        <f t="shared" si="54"/>
        <v>0</v>
      </c>
      <c r="H222" s="40" t="str">
        <f t="shared" si="55"/>
        <v/>
      </c>
    </row>
    <row r="223" spans="2:8" s="42" customFormat="1" ht="15" x14ac:dyDescent="0.2">
      <c r="B223" s="46" t="s">
        <v>488</v>
      </c>
      <c r="C223" s="37">
        <v>0</v>
      </c>
      <c r="D223" s="37">
        <v>0</v>
      </c>
      <c r="E223" s="38" t="str">
        <f t="shared" si="73"/>
        <v/>
      </c>
      <c r="F223" s="38" t="str">
        <f t="shared" si="74"/>
        <v/>
      </c>
      <c r="G223" s="39" t="str">
        <f t="shared" si="54"/>
        <v>0</v>
      </c>
      <c r="H223" s="40" t="str">
        <f t="shared" si="55"/>
        <v/>
      </c>
    </row>
    <row r="224" spans="2:8" s="42" customFormat="1" ht="15" x14ac:dyDescent="0.2">
      <c r="B224" s="46" t="s">
        <v>64</v>
      </c>
      <c r="C224" s="37">
        <v>119</v>
      </c>
      <c r="D224" s="37">
        <v>116</v>
      </c>
      <c r="E224" s="38">
        <f t="shared" si="73"/>
        <v>0.51965065502183405</v>
      </c>
      <c r="F224" s="38">
        <f t="shared" si="74"/>
        <v>0.36708860759493672</v>
      </c>
      <c r="G224" s="39">
        <f t="shared" si="54"/>
        <v>-2.5210084033613446E-2</v>
      </c>
      <c r="H224" s="40">
        <f t="shared" si="55"/>
        <v>-1.3100436681222707E-2</v>
      </c>
    </row>
    <row r="225" spans="1:8" s="42" customFormat="1" ht="15" x14ac:dyDescent="0.2">
      <c r="B225" s="46" t="s">
        <v>63</v>
      </c>
      <c r="C225" s="37">
        <v>4</v>
      </c>
      <c r="D225" s="37">
        <v>0</v>
      </c>
      <c r="E225" s="38">
        <f t="shared" si="73"/>
        <v>1.7467248908296942E-2</v>
      </c>
      <c r="F225" s="38" t="str">
        <f t="shared" si="74"/>
        <v/>
      </c>
      <c r="G225" s="39" t="str">
        <f t="shared" si="54"/>
        <v>0</v>
      </c>
      <c r="H225" s="40">
        <f t="shared" si="55"/>
        <v>0</v>
      </c>
    </row>
    <row r="226" spans="1:8" s="42" customFormat="1" ht="15" x14ac:dyDescent="0.2">
      <c r="B226" s="46" t="s">
        <v>489</v>
      </c>
      <c r="C226" s="37">
        <v>0</v>
      </c>
      <c r="D226" s="37">
        <v>0</v>
      </c>
      <c r="E226" s="38" t="str">
        <f t="shared" si="73"/>
        <v/>
      </c>
      <c r="F226" s="38" t="str">
        <f t="shared" si="74"/>
        <v/>
      </c>
      <c r="G226" s="39" t="str">
        <f t="shared" si="54"/>
        <v>0</v>
      </c>
      <c r="H226" s="40" t="str">
        <f t="shared" si="55"/>
        <v/>
      </c>
    </row>
    <row r="227" spans="1:8" s="42" customFormat="1" ht="15" x14ac:dyDescent="0.2">
      <c r="B227" s="46" t="s">
        <v>61</v>
      </c>
      <c r="C227" s="37">
        <v>0</v>
      </c>
      <c r="D227" s="37">
        <v>0</v>
      </c>
      <c r="E227" s="38" t="str">
        <f t="shared" si="73"/>
        <v/>
      </c>
      <c r="F227" s="38" t="str">
        <f t="shared" si="74"/>
        <v/>
      </c>
      <c r="G227" s="39" t="str">
        <f t="shared" si="54"/>
        <v>0</v>
      </c>
      <c r="H227" s="40" t="str">
        <f t="shared" si="55"/>
        <v/>
      </c>
    </row>
    <row r="228" spans="1:8" s="42" customFormat="1" ht="15" x14ac:dyDescent="0.2">
      <c r="B228" s="46" t="s">
        <v>60</v>
      </c>
      <c r="C228" s="37">
        <v>0</v>
      </c>
      <c r="D228" s="37">
        <v>0</v>
      </c>
      <c r="E228" s="38" t="str">
        <f t="shared" si="73"/>
        <v/>
      </c>
      <c r="F228" s="38" t="str">
        <f t="shared" si="74"/>
        <v/>
      </c>
      <c r="G228" s="39" t="str">
        <f t="shared" si="54"/>
        <v>0</v>
      </c>
      <c r="H228" s="40" t="str">
        <f t="shared" si="55"/>
        <v/>
      </c>
    </row>
    <row r="229" spans="1:8" s="42" customFormat="1" ht="15" x14ac:dyDescent="0.2">
      <c r="B229" s="46" t="s">
        <v>256</v>
      </c>
      <c r="C229" s="37">
        <v>0</v>
      </c>
      <c r="D229" s="37">
        <v>0</v>
      </c>
      <c r="E229" s="38" t="str">
        <f t="shared" si="73"/>
        <v/>
      </c>
      <c r="F229" s="38" t="str">
        <f t="shared" si="74"/>
        <v/>
      </c>
      <c r="G229" s="39" t="str">
        <f t="shared" si="54"/>
        <v>0</v>
      </c>
      <c r="H229" s="40" t="str">
        <f t="shared" si="55"/>
        <v/>
      </c>
    </row>
    <row r="230" spans="1:8" s="42" customFormat="1" ht="15" x14ac:dyDescent="0.2">
      <c r="B230" s="46" t="s">
        <v>62</v>
      </c>
      <c r="C230" s="37">
        <v>0</v>
      </c>
      <c r="D230" s="37">
        <v>0</v>
      </c>
      <c r="E230" s="38" t="str">
        <f t="shared" si="73"/>
        <v/>
      </c>
      <c r="F230" s="38" t="str">
        <f t="shared" si="74"/>
        <v/>
      </c>
      <c r="G230" s="39" t="str">
        <f t="shared" si="54"/>
        <v>0</v>
      </c>
      <c r="H230" s="40" t="str">
        <f t="shared" si="55"/>
        <v/>
      </c>
    </row>
    <row r="231" spans="1:8" s="42" customFormat="1" ht="15" x14ac:dyDescent="0.2">
      <c r="B231" s="46" t="s">
        <v>257</v>
      </c>
      <c r="C231" s="37">
        <v>0</v>
      </c>
      <c r="D231" s="37">
        <v>0</v>
      </c>
      <c r="E231" s="38" t="str">
        <f t="shared" si="73"/>
        <v/>
      </c>
      <c r="F231" s="38" t="str">
        <f t="shared" si="74"/>
        <v/>
      </c>
      <c r="G231" s="39" t="str">
        <f t="shared" si="54"/>
        <v>0</v>
      </c>
      <c r="H231" s="40" t="str">
        <f t="shared" si="55"/>
        <v/>
      </c>
    </row>
    <row r="232" spans="1:8" s="42" customFormat="1" ht="15" x14ac:dyDescent="0.2">
      <c r="B232" s="46" t="s">
        <v>490</v>
      </c>
      <c r="C232" s="37">
        <v>0</v>
      </c>
      <c r="D232" s="37">
        <v>0</v>
      </c>
      <c r="E232" s="38" t="str">
        <f t="shared" si="73"/>
        <v/>
      </c>
      <c r="F232" s="38" t="str">
        <f t="shared" si="74"/>
        <v/>
      </c>
      <c r="G232" s="39" t="str">
        <f t="shared" si="54"/>
        <v>0</v>
      </c>
      <c r="H232" s="40" t="str">
        <f t="shared" si="55"/>
        <v/>
      </c>
    </row>
    <row r="233" spans="1:8" s="42" customFormat="1" ht="15" x14ac:dyDescent="0.2">
      <c r="B233" s="46" t="s">
        <v>369</v>
      </c>
      <c r="C233" s="37">
        <v>0</v>
      </c>
      <c r="D233" s="37">
        <v>0</v>
      </c>
      <c r="E233" s="38" t="str">
        <f t="shared" ref="E233:E312" si="75">+IF(C233=0,"",C233/C$161)</f>
        <v/>
      </c>
      <c r="F233" s="38" t="str">
        <f t="shared" ref="F233:F312" si="76">+IF(D233=0,"",D233/D$161)</f>
        <v/>
      </c>
      <c r="G233" s="39" t="str">
        <f t="shared" ref="G233:G312" si="77">+IF(OR(AND(D233=0),(C233=0)),"0",((D233-C233)/C233))</f>
        <v>0</v>
      </c>
      <c r="H233" s="40" t="str">
        <f t="shared" ref="H233:H312" si="78">+IF(OR(AND(E233=""),(G233="")),"",E233*G233)</f>
        <v/>
      </c>
    </row>
    <row r="234" spans="1:8" s="42" customFormat="1" ht="15" x14ac:dyDescent="0.2">
      <c r="B234" s="46" t="s">
        <v>258</v>
      </c>
      <c r="C234" s="37">
        <v>0</v>
      </c>
      <c r="D234" s="37">
        <v>0</v>
      </c>
      <c r="E234" s="38" t="str">
        <f t="shared" si="75"/>
        <v/>
      </c>
      <c r="F234" s="38" t="str">
        <f t="shared" si="76"/>
        <v/>
      </c>
      <c r="G234" s="39" t="str">
        <f t="shared" si="77"/>
        <v>0</v>
      </c>
      <c r="H234" s="40" t="str">
        <f t="shared" si="78"/>
        <v/>
      </c>
    </row>
    <row r="235" spans="1:8" s="42" customFormat="1" ht="15" x14ac:dyDescent="0.2">
      <c r="B235" s="46" t="s">
        <v>259</v>
      </c>
      <c r="C235" s="37">
        <v>0</v>
      </c>
      <c r="D235" s="37">
        <v>0</v>
      </c>
      <c r="E235" s="38" t="str">
        <f t="shared" si="75"/>
        <v/>
      </c>
      <c r="F235" s="38" t="str">
        <f t="shared" si="76"/>
        <v/>
      </c>
      <c r="G235" s="39" t="str">
        <f t="shared" si="77"/>
        <v>0</v>
      </c>
      <c r="H235" s="40" t="str">
        <f t="shared" si="78"/>
        <v/>
      </c>
    </row>
    <row r="236" spans="1:8" s="42" customFormat="1" ht="15" x14ac:dyDescent="0.2">
      <c r="B236" s="46" t="s">
        <v>491</v>
      </c>
      <c r="C236" s="37">
        <v>0</v>
      </c>
      <c r="D236" s="37">
        <v>0</v>
      </c>
      <c r="E236" s="38" t="str">
        <f t="shared" si="75"/>
        <v/>
      </c>
      <c r="F236" s="38" t="str">
        <f t="shared" si="76"/>
        <v/>
      </c>
      <c r="G236" s="39" t="str">
        <f t="shared" si="77"/>
        <v>0</v>
      </c>
      <c r="H236" s="40" t="str">
        <f t="shared" si="78"/>
        <v/>
      </c>
    </row>
    <row r="237" spans="1:8" s="42" customFormat="1" ht="15" x14ac:dyDescent="0.2">
      <c r="B237" s="46" t="s">
        <v>260</v>
      </c>
      <c r="C237" s="37">
        <v>0</v>
      </c>
      <c r="D237" s="37">
        <v>0</v>
      </c>
      <c r="E237" s="38" t="str">
        <f t="shared" si="75"/>
        <v/>
      </c>
      <c r="F237" s="38" t="str">
        <f t="shared" si="76"/>
        <v/>
      </c>
      <c r="G237" s="39" t="str">
        <f t="shared" si="77"/>
        <v>0</v>
      </c>
      <c r="H237" s="40" t="str">
        <f t="shared" si="78"/>
        <v/>
      </c>
    </row>
    <row r="238" spans="1:8" s="42" customFormat="1" ht="15" x14ac:dyDescent="0.2">
      <c r="B238" s="46" t="s">
        <v>492</v>
      </c>
      <c r="C238" s="37">
        <v>0</v>
      </c>
      <c r="D238" s="37">
        <v>0</v>
      </c>
      <c r="E238" s="38" t="str">
        <f t="shared" si="75"/>
        <v/>
      </c>
      <c r="F238" s="38" t="str">
        <f t="shared" si="76"/>
        <v/>
      </c>
      <c r="G238" s="39" t="str">
        <f t="shared" si="77"/>
        <v>0</v>
      </c>
      <c r="H238" s="40" t="str">
        <f t="shared" si="78"/>
        <v/>
      </c>
    </row>
    <row r="239" spans="1:8" s="42" customFormat="1" ht="30" x14ac:dyDescent="0.2">
      <c r="B239" s="46" t="s">
        <v>493</v>
      </c>
      <c r="C239" s="37">
        <v>0</v>
      </c>
      <c r="D239" s="37">
        <v>0</v>
      </c>
      <c r="E239" s="38" t="str">
        <f t="shared" si="75"/>
        <v/>
      </c>
      <c r="F239" s="38" t="str">
        <f t="shared" si="76"/>
        <v/>
      </c>
      <c r="G239" s="39" t="str">
        <f t="shared" si="77"/>
        <v>0</v>
      </c>
      <c r="H239" s="40" t="str">
        <f t="shared" si="78"/>
        <v/>
      </c>
    </row>
    <row r="240" spans="1:8" s="42" customFormat="1" ht="15" x14ac:dyDescent="0.2">
      <c r="A240" s="45" t="s">
        <v>614</v>
      </c>
      <c r="B240" s="46" t="s">
        <v>459</v>
      </c>
      <c r="C240" s="37"/>
      <c r="D240" s="37">
        <v>0</v>
      </c>
      <c r="E240" s="38" t="str">
        <f t="shared" ref="E240:E241" si="79">+IF(C240=0,"",C240/C$161)</f>
        <v/>
      </c>
      <c r="F240" s="38" t="str">
        <f t="shared" ref="F240:F241" si="80">+IF(D240=0,"",D240/D$161)</f>
        <v/>
      </c>
      <c r="G240" s="39" t="str">
        <f t="shared" ref="G240:G241" si="81">+IF(OR(AND(D240=0),(C240=0)),"0",((D240-C240)/C240))</f>
        <v>0</v>
      </c>
      <c r="H240" s="40" t="str">
        <f t="shared" ref="H240:H241" si="82">+IF(OR(AND(E240=""),(G240="")),"",E240*G240)</f>
        <v/>
      </c>
    </row>
    <row r="241" spans="1:8" s="42" customFormat="1" ht="15" x14ac:dyDescent="0.2">
      <c r="A241" s="45" t="s">
        <v>614</v>
      </c>
      <c r="B241" s="46" t="s">
        <v>460</v>
      </c>
      <c r="C241" s="37"/>
      <c r="D241" s="37">
        <v>0</v>
      </c>
      <c r="E241" s="38" t="str">
        <f t="shared" si="79"/>
        <v/>
      </c>
      <c r="F241" s="38" t="str">
        <f t="shared" si="80"/>
        <v/>
      </c>
      <c r="G241" s="39" t="str">
        <f t="shared" si="81"/>
        <v>0</v>
      </c>
      <c r="H241" s="40" t="str">
        <f t="shared" si="82"/>
        <v/>
      </c>
    </row>
    <row r="242" spans="1:8" s="42" customFormat="1" ht="15" x14ac:dyDescent="0.2">
      <c r="B242" s="46" t="s">
        <v>494</v>
      </c>
      <c r="C242" s="37">
        <v>0</v>
      </c>
      <c r="D242" s="37">
        <v>0</v>
      </c>
      <c r="E242" s="38" t="str">
        <f t="shared" si="75"/>
        <v/>
      </c>
      <c r="F242" s="38" t="str">
        <f t="shared" si="76"/>
        <v/>
      </c>
      <c r="G242" s="39" t="str">
        <f t="shared" si="77"/>
        <v>0</v>
      </c>
      <c r="H242" s="40" t="str">
        <f t="shared" si="78"/>
        <v/>
      </c>
    </row>
    <row r="243" spans="1:8" s="42" customFormat="1" ht="15" x14ac:dyDescent="0.2">
      <c r="B243" s="46" t="s">
        <v>370</v>
      </c>
      <c r="C243" s="37">
        <v>0</v>
      </c>
      <c r="D243" s="37">
        <v>0</v>
      </c>
      <c r="E243" s="38" t="str">
        <f t="shared" si="75"/>
        <v/>
      </c>
      <c r="F243" s="38" t="str">
        <f t="shared" si="76"/>
        <v/>
      </c>
      <c r="G243" s="39" t="str">
        <f t="shared" si="77"/>
        <v>0</v>
      </c>
      <c r="H243" s="40" t="str">
        <f t="shared" si="78"/>
        <v/>
      </c>
    </row>
    <row r="244" spans="1:8" s="42" customFormat="1" ht="15" x14ac:dyDescent="0.2">
      <c r="B244" s="46" t="s">
        <v>495</v>
      </c>
      <c r="C244" s="37">
        <v>0</v>
      </c>
      <c r="D244" s="37">
        <v>0</v>
      </c>
      <c r="E244" s="38" t="str">
        <f t="shared" si="75"/>
        <v/>
      </c>
      <c r="F244" s="38" t="str">
        <f t="shared" si="76"/>
        <v/>
      </c>
      <c r="G244" s="39" t="str">
        <f t="shared" si="77"/>
        <v>0</v>
      </c>
      <c r="H244" s="40" t="str">
        <f t="shared" si="78"/>
        <v/>
      </c>
    </row>
    <row r="245" spans="1:8" s="42" customFormat="1" ht="15" x14ac:dyDescent="0.2">
      <c r="B245" s="46" t="s">
        <v>261</v>
      </c>
      <c r="C245" s="37">
        <v>0</v>
      </c>
      <c r="D245" s="37"/>
      <c r="E245" s="38" t="str">
        <f t="shared" si="75"/>
        <v/>
      </c>
      <c r="F245" s="38" t="str">
        <f t="shared" si="76"/>
        <v/>
      </c>
      <c r="G245" s="39" t="str">
        <f t="shared" si="77"/>
        <v>0</v>
      </c>
      <c r="H245" s="40" t="str">
        <f t="shared" si="78"/>
        <v/>
      </c>
    </row>
    <row r="246" spans="1:8" s="42" customFormat="1" ht="15" x14ac:dyDescent="0.2">
      <c r="B246" s="46" t="s">
        <v>262</v>
      </c>
      <c r="C246" s="37">
        <v>0</v>
      </c>
      <c r="D246" s="37">
        <v>0</v>
      </c>
      <c r="E246" s="38" t="str">
        <f t="shared" si="75"/>
        <v/>
      </c>
      <c r="F246" s="38" t="str">
        <f t="shared" si="76"/>
        <v/>
      </c>
      <c r="G246" s="39" t="str">
        <f t="shared" si="77"/>
        <v>0</v>
      </c>
      <c r="H246" s="40" t="str">
        <f t="shared" si="78"/>
        <v/>
      </c>
    </row>
    <row r="247" spans="1:8" s="42" customFormat="1" ht="30" x14ac:dyDescent="0.2">
      <c r="B247" s="46" t="s">
        <v>496</v>
      </c>
      <c r="C247" s="37">
        <v>2</v>
      </c>
      <c r="D247" s="37">
        <v>0</v>
      </c>
      <c r="E247" s="38">
        <f t="shared" si="75"/>
        <v>8.7336244541484712E-3</v>
      </c>
      <c r="F247" s="38" t="str">
        <f t="shared" si="76"/>
        <v/>
      </c>
      <c r="G247" s="39" t="str">
        <f t="shared" si="77"/>
        <v>0</v>
      </c>
      <c r="H247" s="40">
        <f t="shared" si="78"/>
        <v>0</v>
      </c>
    </row>
    <row r="248" spans="1:8" s="42" customFormat="1" ht="15" x14ac:dyDescent="0.2">
      <c r="B248" s="46" t="s">
        <v>66</v>
      </c>
      <c r="C248" s="37">
        <v>0</v>
      </c>
      <c r="D248" s="37"/>
      <c r="E248" s="38" t="str">
        <f t="shared" si="75"/>
        <v/>
      </c>
      <c r="F248" s="38" t="str">
        <f t="shared" si="76"/>
        <v/>
      </c>
      <c r="G248" s="39" t="str">
        <f t="shared" si="77"/>
        <v>0</v>
      </c>
      <c r="H248" s="40" t="str">
        <f t="shared" si="78"/>
        <v/>
      </c>
    </row>
    <row r="249" spans="1:8" s="42" customFormat="1" ht="15" x14ac:dyDescent="0.2">
      <c r="B249" s="46" t="s">
        <v>497</v>
      </c>
      <c r="C249" s="37">
        <v>0</v>
      </c>
      <c r="D249" s="37">
        <v>0</v>
      </c>
      <c r="E249" s="38" t="str">
        <f t="shared" si="75"/>
        <v/>
      </c>
      <c r="F249" s="38" t="str">
        <f t="shared" si="76"/>
        <v/>
      </c>
      <c r="G249" s="39" t="str">
        <f t="shared" si="77"/>
        <v>0</v>
      </c>
      <c r="H249" s="40" t="str">
        <f t="shared" si="78"/>
        <v/>
      </c>
    </row>
    <row r="250" spans="1:8" s="42" customFormat="1" ht="15" x14ac:dyDescent="0.2">
      <c r="A250" s="45" t="s">
        <v>614</v>
      </c>
      <c r="B250" s="46" t="s">
        <v>579</v>
      </c>
      <c r="C250" s="37"/>
      <c r="D250" s="37">
        <v>0</v>
      </c>
      <c r="E250" s="38" t="str">
        <f t="shared" ref="E250:E251" si="83">+IF(C250=0,"",C250/C$161)</f>
        <v/>
      </c>
      <c r="F250" s="38" t="str">
        <f t="shared" ref="F250:F251" si="84">+IF(D250=0,"",D250/D$161)</f>
        <v/>
      </c>
      <c r="G250" s="39" t="str">
        <f t="shared" ref="G250:G251" si="85">+IF(OR(AND(D250=0),(C250=0)),"0",((D250-C250)/C250))</f>
        <v>0</v>
      </c>
      <c r="H250" s="40" t="str">
        <f t="shared" ref="H250:H251" si="86">+IF(OR(AND(E250=""),(G250="")),"",E250*G250)</f>
        <v/>
      </c>
    </row>
    <row r="251" spans="1:8" s="42" customFormat="1" ht="15" x14ac:dyDescent="0.2">
      <c r="A251" s="45" t="s">
        <v>614</v>
      </c>
      <c r="B251" s="46" t="s">
        <v>580</v>
      </c>
      <c r="C251" s="37"/>
      <c r="D251" s="37">
        <v>0</v>
      </c>
      <c r="E251" s="38" t="str">
        <f t="shared" si="83"/>
        <v/>
      </c>
      <c r="F251" s="38" t="str">
        <f t="shared" si="84"/>
        <v/>
      </c>
      <c r="G251" s="39" t="str">
        <f t="shared" si="85"/>
        <v>0</v>
      </c>
      <c r="H251" s="40" t="str">
        <f t="shared" si="86"/>
        <v/>
      </c>
    </row>
    <row r="252" spans="1:8" s="42" customFormat="1" ht="15" x14ac:dyDescent="0.2">
      <c r="B252" s="46" t="s">
        <v>65</v>
      </c>
      <c r="C252" s="37">
        <v>0</v>
      </c>
      <c r="D252" s="37">
        <v>0</v>
      </c>
      <c r="E252" s="38" t="str">
        <f t="shared" si="75"/>
        <v/>
      </c>
      <c r="F252" s="38" t="str">
        <f t="shared" si="76"/>
        <v/>
      </c>
      <c r="G252" s="39" t="str">
        <f t="shared" si="77"/>
        <v>0</v>
      </c>
      <c r="H252" s="40" t="str">
        <f t="shared" si="78"/>
        <v/>
      </c>
    </row>
    <row r="253" spans="1:8" s="42" customFormat="1" ht="15" x14ac:dyDescent="0.2">
      <c r="B253" s="46" t="s">
        <v>263</v>
      </c>
      <c r="C253" s="37">
        <v>5</v>
      </c>
      <c r="D253" s="37">
        <v>1</v>
      </c>
      <c r="E253" s="38">
        <f t="shared" si="75"/>
        <v>2.1834061135371178E-2</v>
      </c>
      <c r="F253" s="38">
        <f t="shared" si="76"/>
        <v>3.1645569620253164E-3</v>
      </c>
      <c r="G253" s="39">
        <f t="shared" si="77"/>
        <v>-0.8</v>
      </c>
      <c r="H253" s="40">
        <f t="shared" si="78"/>
        <v>-1.7467248908296942E-2</v>
      </c>
    </row>
    <row r="254" spans="1:8" s="42" customFormat="1" ht="15" x14ac:dyDescent="0.2">
      <c r="B254" s="46" t="s">
        <v>264</v>
      </c>
      <c r="C254" s="37">
        <v>0</v>
      </c>
      <c r="D254" s="37">
        <v>0</v>
      </c>
      <c r="E254" s="38" t="str">
        <f t="shared" si="75"/>
        <v/>
      </c>
      <c r="F254" s="38" t="str">
        <f t="shared" si="76"/>
        <v/>
      </c>
      <c r="G254" s="39" t="str">
        <f t="shared" si="77"/>
        <v>0</v>
      </c>
      <c r="H254" s="40" t="str">
        <f t="shared" si="78"/>
        <v/>
      </c>
    </row>
    <row r="255" spans="1:8" s="42" customFormat="1" ht="15" x14ac:dyDescent="0.2">
      <c r="A255" s="45" t="s">
        <v>614</v>
      </c>
      <c r="B255" s="46" t="s">
        <v>581</v>
      </c>
      <c r="C255" s="37"/>
      <c r="D255" s="37">
        <v>39</v>
      </c>
      <c r="E255" s="38" t="str">
        <f t="shared" ref="E255:E260" si="87">+IF(C255=0,"",C255/C$161)</f>
        <v/>
      </c>
      <c r="F255" s="38">
        <f t="shared" ref="F255:F260" si="88">+IF(D255=0,"",D255/D$161)</f>
        <v>0.12341772151898735</v>
      </c>
      <c r="G255" s="39" t="str">
        <f t="shared" ref="G255:G260" si="89">+IF(OR(AND(D255=0),(C255=0)),"0",((D255-C255)/C255))</f>
        <v>0</v>
      </c>
      <c r="H255" s="40" t="str">
        <f t="shared" ref="H255:H260" si="90">+IF(OR(AND(E255=""),(G255="")),"",E255*G255)</f>
        <v/>
      </c>
    </row>
    <row r="256" spans="1:8" s="42" customFormat="1" ht="15" x14ac:dyDescent="0.2">
      <c r="A256" s="45" t="s">
        <v>614</v>
      </c>
      <c r="B256" s="46" t="s">
        <v>582</v>
      </c>
      <c r="C256" s="37"/>
      <c r="D256" s="37">
        <v>0</v>
      </c>
      <c r="E256" s="38" t="str">
        <f t="shared" si="87"/>
        <v/>
      </c>
      <c r="F256" s="38" t="str">
        <f t="shared" si="88"/>
        <v/>
      </c>
      <c r="G256" s="39" t="str">
        <f t="shared" si="89"/>
        <v>0</v>
      </c>
      <c r="H256" s="40" t="str">
        <f t="shared" si="90"/>
        <v/>
      </c>
    </row>
    <row r="257" spans="1:8" s="42" customFormat="1" ht="15" x14ac:dyDescent="0.2">
      <c r="A257" s="45" t="s">
        <v>614</v>
      </c>
      <c r="B257" s="46" t="s">
        <v>583</v>
      </c>
      <c r="C257" s="37"/>
      <c r="D257" s="37">
        <v>0</v>
      </c>
      <c r="E257" s="38" t="str">
        <f t="shared" si="87"/>
        <v/>
      </c>
      <c r="F257" s="38" t="str">
        <f t="shared" si="88"/>
        <v/>
      </c>
      <c r="G257" s="39" t="str">
        <f t="shared" si="89"/>
        <v>0</v>
      </c>
      <c r="H257" s="40" t="str">
        <f t="shared" si="90"/>
        <v/>
      </c>
    </row>
    <row r="258" spans="1:8" s="42" customFormat="1" ht="15" x14ac:dyDescent="0.2">
      <c r="A258" s="45" t="s">
        <v>614</v>
      </c>
      <c r="B258" s="46" t="s">
        <v>584</v>
      </c>
      <c r="C258" s="37"/>
      <c r="D258" s="37">
        <v>0</v>
      </c>
      <c r="E258" s="38" t="str">
        <f t="shared" si="87"/>
        <v/>
      </c>
      <c r="F258" s="38" t="str">
        <f t="shared" si="88"/>
        <v/>
      </c>
      <c r="G258" s="39" t="str">
        <f t="shared" si="89"/>
        <v>0</v>
      </c>
      <c r="H258" s="40" t="str">
        <f t="shared" si="90"/>
        <v/>
      </c>
    </row>
    <row r="259" spans="1:8" s="42" customFormat="1" ht="15" x14ac:dyDescent="0.2">
      <c r="A259" s="45" t="s">
        <v>614</v>
      </c>
      <c r="B259" s="46" t="s">
        <v>585</v>
      </c>
      <c r="C259" s="37"/>
      <c r="D259" s="37">
        <v>0</v>
      </c>
      <c r="E259" s="38" t="str">
        <f t="shared" si="87"/>
        <v/>
      </c>
      <c r="F259" s="38" t="str">
        <f t="shared" si="88"/>
        <v/>
      </c>
      <c r="G259" s="39" t="str">
        <f t="shared" si="89"/>
        <v>0</v>
      </c>
      <c r="H259" s="40" t="str">
        <f t="shared" si="90"/>
        <v/>
      </c>
    </row>
    <row r="260" spans="1:8" s="42" customFormat="1" ht="15" x14ac:dyDescent="0.2">
      <c r="A260" s="45" t="s">
        <v>614</v>
      </c>
      <c r="B260" s="46" t="s">
        <v>586</v>
      </c>
      <c r="C260" s="37"/>
      <c r="D260" s="37">
        <v>0</v>
      </c>
      <c r="E260" s="38" t="str">
        <f t="shared" si="87"/>
        <v/>
      </c>
      <c r="F260" s="38" t="str">
        <f t="shared" si="88"/>
        <v/>
      </c>
      <c r="G260" s="39" t="str">
        <f t="shared" si="89"/>
        <v>0</v>
      </c>
      <c r="H260" s="40" t="str">
        <f t="shared" si="90"/>
        <v/>
      </c>
    </row>
    <row r="261" spans="1:8" s="42" customFormat="1" ht="15" x14ac:dyDescent="0.2">
      <c r="B261" s="46" t="s">
        <v>69</v>
      </c>
      <c r="C261" s="37">
        <v>3</v>
      </c>
      <c r="D261" s="37">
        <v>3</v>
      </c>
      <c r="E261" s="38">
        <f t="shared" si="75"/>
        <v>1.3100436681222707E-2</v>
      </c>
      <c r="F261" s="38">
        <f t="shared" si="76"/>
        <v>9.4936708860759497E-3</v>
      </c>
      <c r="G261" s="39">
        <f t="shared" si="77"/>
        <v>0</v>
      </c>
      <c r="H261" s="40">
        <f t="shared" si="78"/>
        <v>0</v>
      </c>
    </row>
    <row r="262" spans="1:8" s="42" customFormat="1" ht="15" x14ac:dyDescent="0.2">
      <c r="B262" s="46" t="s">
        <v>74</v>
      </c>
      <c r="C262" s="37">
        <v>2</v>
      </c>
      <c r="D262" s="37">
        <v>1</v>
      </c>
      <c r="E262" s="38">
        <f t="shared" si="75"/>
        <v>8.7336244541484712E-3</v>
      </c>
      <c r="F262" s="38">
        <f t="shared" si="76"/>
        <v>3.1645569620253164E-3</v>
      </c>
      <c r="G262" s="39">
        <f t="shared" si="77"/>
        <v>-0.5</v>
      </c>
      <c r="H262" s="40">
        <f t="shared" si="78"/>
        <v>-4.3668122270742356E-3</v>
      </c>
    </row>
    <row r="263" spans="1:8" s="42" customFormat="1" ht="15" x14ac:dyDescent="0.2">
      <c r="B263" s="46" t="s">
        <v>70</v>
      </c>
      <c r="C263" s="37">
        <v>1</v>
      </c>
      <c r="D263" s="37">
        <v>0</v>
      </c>
      <c r="E263" s="38">
        <f t="shared" si="75"/>
        <v>4.3668122270742356E-3</v>
      </c>
      <c r="F263" s="38" t="str">
        <f t="shared" si="76"/>
        <v/>
      </c>
      <c r="G263" s="39" t="str">
        <f t="shared" si="77"/>
        <v>0</v>
      </c>
      <c r="H263" s="40">
        <f t="shared" si="78"/>
        <v>0</v>
      </c>
    </row>
    <row r="264" spans="1:8" s="42" customFormat="1" ht="15" x14ac:dyDescent="0.2">
      <c r="B264" s="46" t="s">
        <v>265</v>
      </c>
      <c r="C264" s="37">
        <v>2</v>
      </c>
      <c r="D264" s="37">
        <v>2</v>
      </c>
      <c r="E264" s="38">
        <f t="shared" si="75"/>
        <v>8.7336244541484712E-3</v>
      </c>
      <c r="F264" s="38">
        <f t="shared" si="76"/>
        <v>6.3291139240506328E-3</v>
      </c>
      <c r="G264" s="39">
        <f t="shared" si="77"/>
        <v>0</v>
      </c>
      <c r="H264" s="40">
        <f t="shared" si="78"/>
        <v>0</v>
      </c>
    </row>
    <row r="265" spans="1:8" s="42" customFormat="1" ht="15" x14ac:dyDescent="0.2">
      <c r="B265" s="46" t="s">
        <v>67</v>
      </c>
      <c r="C265" s="37">
        <v>0</v>
      </c>
      <c r="D265" s="37">
        <v>0</v>
      </c>
      <c r="E265" s="38" t="str">
        <f t="shared" si="75"/>
        <v/>
      </c>
      <c r="F265" s="38" t="str">
        <f t="shared" si="76"/>
        <v/>
      </c>
      <c r="G265" s="39" t="str">
        <f t="shared" si="77"/>
        <v>0</v>
      </c>
      <c r="H265" s="40" t="str">
        <f t="shared" si="78"/>
        <v/>
      </c>
    </row>
    <row r="266" spans="1:8" s="42" customFormat="1" ht="15" x14ac:dyDescent="0.2">
      <c r="A266" s="45" t="s">
        <v>614</v>
      </c>
      <c r="B266" s="46" t="s">
        <v>587</v>
      </c>
      <c r="C266" s="37"/>
      <c r="D266" s="37">
        <v>0</v>
      </c>
      <c r="E266" s="38" t="str">
        <f t="shared" ref="E266" si="91">+IF(C266=0,"",C266/C$161)</f>
        <v/>
      </c>
      <c r="F266" s="38" t="str">
        <f t="shared" ref="F266" si="92">+IF(D266=0,"",D266/D$161)</f>
        <v/>
      </c>
      <c r="G266" s="39" t="str">
        <f t="shared" ref="G266" si="93">+IF(OR(AND(D266=0),(C266=0)),"0",((D266-C266)/C266))</f>
        <v>0</v>
      </c>
      <c r="H266" s="40" t="str">
        <f t="shared" ref="H266" si="94">+IF(OR(AND(E266=""),(G266="")),"",E266*G266)</f>
        <v/>
      </c>
    </row>
    <row r="267" spans="1:8" s="42" customFormat="1" ht="15" x14ac:dyDescent="0.2">
      <c r="B267" s="46" t="s">
        <v>72</v>
      </c>
      <c r="C267" s="37">
        <v>0</v>
      </c>
      <c r="D267" s="37">
        <v>0</v>
      </c>
      <c r="E267" s="38" t="str">
        <f t="shared" si="75"/>
        <v/>
      </c>
      <c r="F267" s="38" t="str">
        <f t="shared" si="76"/>
        <v/>
      </c>
      <c r="G267" s="39" t="str">
        <f t="shared" si="77"/>
        <v>0</v>
      </c>
      <c r="H267" s="40" t="str">
        <f t="shared" si="78"/>
        <v/>
      </c>
    </row>
    <row r="268" spans="1:8" s="42" customFormat="1" ht="15" x14ac:dyDescent="0.2">
      <c r="B268" s="46" t="s">
        <v>498</v>
      </c>
      <c r="C268" s="37">
        <v>0</v>
      </c>
      <c r="D268" s="37">
        <v>0</v>
      </c>
      <c r="E268" s="38" t="str">
        <f t="shared" si="75"/>
        <v/>
      </c>
      <c r="F268" s="38" t="str">
        <f t="shared" si="76"/>
        <v/>
      </c>
      <c r="G268" s="39" t="str">
        <f t="shared" si="77"/>
        <v>0</v>
      </c>
      <c r="H268" s="40" t="str">
        <f t="shared" si="78"/>
        <v/>
      </c>
    </row>
    <row r="269" spans="1:8" s="42" customFormat="1" ht="15" x14ac:dyDescent="0.2">
      <c r="B269" s="46" t="s">
        <v>68</v>
      </c>
      <c r="C269" s="37">
        <v>0</v>
      </c>
      <c r="D269" s="37">
        <v>1</v>
      </c>
      <c r="E269" s="38" t="str">
        <f t="shared" si="75"/>
        <v/>
      </c>
      <c r="F269" s="38">
        <f t="shared" si="76"/>
        <v>3.1645569620253164E-3</v>
      </c>
      <c r="G269" s="39" t="str">
        <f t="shared" si="77"/>
        <v>0</v>
      </c>
      <c r="H269" s="40" t="str">
        <f t="shared" si="78"/>
        <v/>
      </c>
    </row>
    <row r="270" spans="1:8" s="42" customFormat="1" ht="15" x14ac:dyDescent="0.2">
      <c r="B270" s="46" t="s">
        <v>73</v>
      </c>
      <c r="C270" s="37">
        <v>0</v>
      </c>
      <c r="D270" s="37">
        <v>0</v>
      </c>
      <c r="E270" s="38" t="str">
        <f t="shared" si="75"/>
        <v/>
      </c>
      <c r="F270" s="38" t="str">
        <f t="shared" si="76"/>
        <v/>
      </c>
      <c r="G270" s="39" t="str">
        <f t="shared" si="77"/>
        <v>0</v>
      </c>
      <c r="H270" s="40" t="str">
        <f t="shared" si="78"/>
        <v/>
      </c>
    </row>
    <row r="271" spans="1:8" s="42" customFormat="1" ht="15" x14ac:dyDescent="0.2">
      <c r="B271" s="46" t="s">
        <v>266</v>
      </c>
      <c r="C271" s="37">
        <v>0</v>
      </c>
      <c r="D271" s="37">
        <v>1</v>
      </c>
      <c r="E271" s="38" t="str">
        <f t="shared" si="75"/>
        <v/>
      </c>
      <c r="F271" s="38">
        <f t="shared" si="76"/>
        <v>3.1645569620253164E-3</v>
      </c>
      <c r="G271" s="39" t="str">
        <f t="shared" si="77"/>
        <v>0</v>
      </c>
      <c r="H271" s="40" t="str">
        <f t="shared" si="78"/>
        <v/>
      </c>
    </row>
    <row r="272" spans="1:8" s="42" customFormat="1" ht="15" x14ac:dyDescent="0.2">
      <c r="B272" s="46" t="s">
        <v>499</v>
      </c>
      <c r="C272" s="37">
        <v>3</v>
      </c>
      <c r="D272" s="37">
        <v>0</v>
      </c>
      <c r="E272" s="38">
        <f t="shared" si="75"/>
        <v>1.3100436681222707E-2</v>
      </c>
      <c r="F272" s="38" t="str">
        <f t="shared" si="76"/>
        <v/>
      </c>
      <c r="G272" s="39" t="str">
        <f t="shared" si="77"/>
        <v>0</v>
      </c>
      <c r="H272" s="40">
        <f t="shared" si="78"/>
        <v>0</v>
      </c>
    </row>
    <row r="273" spans="1:8" s="42" customFormat="1" ht="15" x14ac:dyDescent="0.2">
      <c r="B273" s="46" t="s">
        <v>75</v>
      </c>
      <c r="C273" s="37">
        <v>0</v>
      </c>
      <c r="D273" s="37">
        <v>0</v>
      </c>
      <c r="E273" s="38" t="str">
        <f t="shared" si="75"/>
        <v/>
      </c>
      <c r="F273" s="38" t="str">
        <f t="shared" si="76"/>
        <v/>
      </c>
      <c r="G273" s="39" t="str">
        <f t="shared" si="77"/>
        <v>0</v>
      </c>
      <c r="H273" s="40" t="str">
        <f t="shared" si="78"/>
        <v/>
      </c>
    </row>
    <row r="274" spans="1:8" s="42" customFormat="1" ht="15" x14ac:dyDescent="0.2">
      <c r="A274" s="45" t="s">
        <v>614</v>
      </c>
      <c r="B274" s="46" t="s">
        <v>588</v>
      </c>
      <c r="C274" s="37"/>
      <c r="D274" s="37">
        <v>0</v>
      </c>
      <c r="E274" s="38" t="str">
        <f t="shared" ref="E274:E275" si="95">+IF(C274=0,"",C274/C$161)</f>
        <v/>
      </c>
      <c r="F274" s="38" t="str">
        <f t="shared" ref="F274:F275" si="96">+IF(D274=0,"",D274/D$161)</f>
        <v/>
      </c>
      <c r="G274" s="39" t="str">
        <f t="shared" ref="G274:G275" si="97">+IF(OR(AND(D274=0),(C274=0)),"0",((D274-C274)/C274))</f>
        <v>0</v>
      </c>
      <c r="H274" s="40" t="str">
        <f t="shared" ref="H274:H275" si="98">+IF(OR(AND(E274=""),(G274="")),"",E274*G274)</f>
        <v/>
      </c>
    </row>
    <row r="275" spans="1:8" s="42" customFormat="1" ht="15" x14ac:dyDescent="0.2">
      <c r="A275" s="45" t="s">
        <v>614</v>
      </c>
      <c r="B275" s="46" t="s">
        <v>589</v>
      </c>
      <c r="C275" s="37"/>
      <c r="D275" s="37">
        <v>0</v>
      </c>
      <c r="E275" s="38" t="str">
        <f t="shared" si="95"/>
        <v/>
      </c>
      <c r="F275" s="38" t="str">
        <f t="shared" si="96"/>
        <v/>
      </c>
      <c r="G275" s="39" t="str">
        <f t="shared" si="97"/>
        <v>0</v>
      </c>
      <c r="H275" s="40" t="str">
        <f t="shared" si="98"/>
        <v/>
      </c>
    </row>
    <row r="276" spans="1:8" s="42" customFormat="1" ht="15" x14ac:dyDescent="0.2">
      <c r="B276" s="46" t="s">
        <v>76</v>
      </c>
      <c r="C276" s="37">
        <v>0</v>
      </c>
      <c r="D276" s="37">
        <v>1</v>
      </c>
      <c r="E276" s="38" t="str">
        <f t="shared" si="75"/>
        <v/>
      </c>
      <c r="F276" s="38">
        <f t="shared" si="76"/>
        <v>3.1645569620253164E-3</v>
      </c>
      <c r="G276" s="39" t="str">
        <f t="shared" si="77"/>
        <v>0</v>
      </c>
      <c r="H276" s="40" t="str">
        <f t="shared" si="78"/>
        <v/>
      </c>
    </row>
    <row r="277" spans="1:8" s="42" customFormat="1" ht="15" x14ac:dyDescent="0.2">
      <c r="B277" s="46" t="s">
        <v>71</v>
      </c>
      <c r="C277" s="37">
        <v>0</v>
      </c>
      <c r="D277" s="37">
        <v>0</v>
      </c>
      <c r="E277" s="38" t="str">
        <f t="shared" si="75"/>
        <v/>
      </c>
      <c r="F277" s="38" t="str">
        <f t="shared" si="76"/>
        <v/>
      </c>
      <c r="G277" s="39" t="str">
        <f t="shared" si="77"/>
        <v>0</v>
      </c>
      <c r="H277" s="40" t="str">
        <f t="shared" si="78"/>
        <v/>
      </c>
    </row>
    <row r="278" spans="1:8" s="42" customFormat="1" ht="15" x14ac:dyDescent="0.2">
      <c r="A278" s="45" t="s">
        <v>614</v>
      </c>
      <c r="B278" s="46" t="s">
        <v>590</v>
      </c>
      <c r="C278" s="37"/>
      <c r="D278" s="37">
        <v>0</v>
      </c>
      <c r="E278" s="38" t="str">
        <f t="shared" ref="E278:E280" si="99">+IF(C278=0,"",C278/C$161)</f>
        <v/>
      </c>
      <c r="F278" s="38" t="str">
        <f t="shared" ref="F278:F280" si="100">+IF(D278=0,"",D278/D$161)</f>
        <v/>
      </c>
      <c r="G278" s="39" t="str">
        <f t="shared" ref="G278:G280" si="101">+IF(OR(AND(D278=0),(C278=0)),"0",((D278-C278)/C278))</f>
        <v>0</v>
      </c>
      <c r="H278" s="40" t="str">
        <f t="shared" ref="H278:H280" si="102">+IF(OR(AND(E278=""),(G278="")),"",E278*G278)</f>
        <v/>
      </c>
    </row>
    <row r="279" spans="1:8" s="42" customFormat="1" ht="15" x14ac:dyDescent="0.2">
      <c r="A279" s="45" t="s">
        <v>614</v>
      </c>
      <c r="B279" s="46" t="s">
        <v>591</v>
      </c>
      <c r="C279" s="37"/>
      <c r="D279" s="37">
        <v>0</v>
      </c>
      <c r="E279" s="38" t="str">
        <f t="shared" si="99"/>
        <v/>
      </c>
      <c r="F279" s="38" t="str">
        <f t="shared" si="100"/>
        <v/>
      </c>
      <c r="G279" s="39" t="str">
        <f t="shared" si="101"/>
        <v>0</v>
      </c>
      <c r="H279" s="40" t="str">
        <f t="shared" si="102"/>
        <v/>
      </c>
    </row>
    <row r="280" spans="1:8" s="42" customFormat="1" ht="15" x14ac:dyDescent="0.2">
      <c r="A280" s="45" t="s">
        <v>614</v>
      </c>
      <c r="B280" s="46" t="s">
        <v>592</v>
      </c>
      <c r="C280" s="37"/>
      <c r="D280" s="37">
        <v>0</v>
      </c>
      <c r="E280" s="38" t="str">
        <f t="shared" si="99"/>
        <v/>
      </c>
      <c r="F280" s="38" t="str">
        <f t="shared" si="100"/>
        <v/>
      </c>
      <c r="G280" s="39" t="str">
        <f t="shared" si="101"/>
        <v>0</v>
      </c>
      <c r="H280" s="40" t="str">
        <f t="shared" si="102"/>
        <v/>
      </c>
    </row>
    <row r="281" spans="1:8" s="42" customFormat="1" ht="15" x14ac:dyDescent="0.2">
      <c r="B281" s="46" t="s">
        <v>500</v>
      </c>
      <c r="C281" s="37">
        <v>0</v>
      </c>
      <c r="D281" s="37">
        <v>0</v>
      </c>
      <c r="E281" s="38" t="str">
        <f t="shared" si="75"/>
        <v/>
      </c>
      <c r="F281" s="38" t="str">
        <f t="shared" si="76"/>
        <v/>
      </c>
      <c r="G281" s="39" t="str">
        <f t="shared" si="77"/>
        <v>0</v>
      </c>
      <c r="H281" s="40" t="str">
        <f t="shared" si="78"/>
        <v/>
      </c>
    </row>
    <row r="282" spans="1:8" s="42" customFormat="1" ht="15" x14ac:dyDescent="0.2">
      <c r="B282" s="46" t="s">
        <v>501</v>
      </c>
      <c r="C282" s="37">
        <v>4</v>
      </c>
      <c r="D282" s="37">
        <v>0</v>
      </c>
      <c r="E282" s="38">
        <f t="shared" si="75"/>
        <v>1.7467248908296942E-2</v>
      </c>
      <c r="F282" s="38" t="str">
        <f t="shared" si="76"/>
        <v/>
      </c>
      <c r="G282" s="39" t="str">
        <f t="shared" si="77"/>
        <v>0</v>
      </c>
      <c r="H282" s="40">
        <f t="shared" si="78"/>
        <v>0</v>
      </c>
    </row>
    <row r="283" spans="1:8" s="42" customFormat="1" ht="30" x14ac:dyDescent="0.2">
      <c r="A283" s="45" t="s">
        <v>614</v>
      </c>
      <c r="B283" s="46" t="s">
        <v>600</v>
      </c>
      <c r="C283" s="37"/>
      <c r="D283" s="37">
        <v>0</v>
      </c>
      <c r="E283" s="38" t="str">
        <f t="shared" ref="E283" si="103">+IF(C283=0,"",C283/C$161)</f>
        <v/>
      </c>
      <c r="F283" s="38" t="str">
        <f t="shared" ref="F283" si="104">+IF(D283=0,"",D283/D$161)</f>
        <v/>
      </c>
      <c r="G283" s="39" t="str">
        <f t="shared" ref="G283" si="105">+IF(OR(AND(D283=0),(C283=0)),"0",((D283-C283)/C283))</f>
        <v>0</v>
      </c>
      <c r="H283" s="40" t="str">
        <f t="shared" ref="H283" si="106">+IF(OR(AND(E283=""),(G283="")),"",E283*G283)</f>
        <v/>
      </c>
    </row>
    <row r="284" spans="1:8" s="42" customFormat="1" ht="15" x14ac:dyDescent="0.2">
      <c r="B284" s="46" t="s">
        <v>502</v>
      </c>
      <c r="C284" s="37">
        <v>5</v>
      </c>
      <c r="D284" s="37">
        <v>0</v>
      </c>
      <c r="E284" s="38">
        <f t="shared" si="75"/>
        <v>2.1834061135371178E-2</v>
      </c>
      <c r="F284" s="38" t="str">
        <f t="shared" si="76"/>
        <v/>
      </c>
      <c r="G284" s="39" t="str">
        <f t="shared" si="77"/>
        <v>0</v>
      </c>
      <c r="H284" s="40">
        <f t="shared" si="78"/>
        <v>0</v>
      </c>
    </row>
    <row r="285" spans="1:8" s="42" customFormat="1" ht="15" x14ac:dyDescent="0.2">
      <c r="B285" s="46" t="s">
        <v>503</v>
      </c>
      <c r="C285" s="37">
        <v>0</v>
      </c>
      <c r="D285" s="37">
        <v>1</v>
      </c>
      <c r="E285" s="38" t="str">
        <f t="shared" si="75"/>
        <v/>
      </c>
      <c r="F285" s="38">
        <f t="shared" si="76"/>
        <v>3.1645569620253164E-3</v>
      </c>
      <c r="G285" s="39" t="str">
        <f t="shared" si="77"/>
        <v>0</v>
      </c>
      <c r="H285" s="40" t="str">
        <f t="shared" si="78"/>
        <v/>
      </c>
    </row>
    <row r="286" spans="1:8" s="42" customFormat="1" ht="15" x14ac:dyDescent="0.2">
      <c r="B286" s="46" t="s">
        <v>504</v>
      </c>
      <c r="C286" s="37">
        <v>0</v>
      </c>
      <c r="D286" s="37">
        <v>0</v>
      </c>
      <c r="E286" s="38" t="str">
        <f t="shared" si="75"/>
        <v/>
      </c>
      <c r="F286" s="38" t="str">
        <f t="shared" si="76"/>
        <v/>
      </c>
      <c r="G286" s="39" t="str">
        <f t="shared" si="77"/>
        <v>0</v>
      </c>
      <c r="H286" s="40" t="str">
        <f t="shared" si="78"/>
        <v/>
      </c>
    </row>
    <row r="287" spans="1:8" s="42" customFormat="1" ht="15" x14ac:dyDescent="0.2">
      <c r="B287" s="46" t="s">
        <v>77</v>
      </c>
      <c r="C287" s="37">
        <v>0</v>
      </c>
      <c r="D287" s="37">
        <v>0</v>
      </c>
      <c r="E287" s="38" t="str">
        <f t="shared" si="75"/>
        <v/>
      </c>
      <c r="F287" s="38" t="str">
        <f t="shared" si="76"/>
        <v/>
      </c>
      <c r="G287" s="39" t="str">
        <f t="shared" si="77"/>
        <v>0</v>
      </c>
      <c r="H287" s="40" t="str">
        <f t="shared" si="78"/>
        <v/>
      </c>
    </row>
    <row r="288" spans="1:8" s="42" customFormat="1" ht="15" x14ac:dyDescent="0.2">
      <c r="B288" s="46" t="s">
        <v>267</v>
      </c>
      <c r="C288" s="37">
        <v>0</v>
      </c>
      <c r="D288" s="37">
        <v>0</v>
      </c>
      <c r="E288" s="38" t="str">
        <f t="shared" si="75"/>
        <v/>
      </c>
      <c r="F288" s="38" t="str">
        <f t="shared" si="76"/>
        <v/>
      </c>
      <c r="G288" s="39" t="str">
        <f t="shared" si="77"/>
        <v>0</v>
      </c>
      <c r="H288" s="40" t="str">
        <f t="shared" si="78"/>
        <v/>
      </c>
    </row>
    <row r="289" spans="2:8" s="42" customFormat="1" ht="30" x14ac:dyDescent="0.2">
      <c r="B289" s="46" t="s">
        <v>268</v>
      </c>
      <c r="C289" s="37">
        <v>0</v>
      </c>
      <c r="D289" s="37">
        <v>0</v>
      </c>
      <c r="E289" s="38" t="str">
        <f t="shared" si="75"/>
        <v/>
      </c>
      <c r="F289" s="38" t="str">
        <f t="shared" si="76"/>
        <v/>
      </c>
      <c r="G289" s="39" t="str">
        <f t="shared" si="77"/>
        <v>0</v>
      </c>
      <c r="H289" s="40" t="str">
        <f t="shared" si="78"/>
        <v/>
      </c>
    </row>
    <row r="290" spans="2:8" s="42" customFormat="1" ht="15" x14ac:dyDescent="0.2">
      <c r="B290" s="46" t="s">
        <v>269</v>
      </c>
      <c r="C290" s="37">
        <v>0</v>
      </c>
      <c r="D290" s="37"/>
      <c r="E290" s="38" t="str">
        <f t="shared" si="75"/>
        <v/>
      </c>
      <c r="F290" s="38" t="str">
        <f t="shared" si="76"/>
        <v/>
      </c>
      <c r="G290" s="39" t="str">
        <f t="shared" si="77"/>
        <v>0</v>
      </c>
      <c r="H290" s="40" t="str">
        <f t="shared" si="78"/>
        <v/>
      </c>
    </row>
    <row r="291" spans="2:8" s="42" customFormat="1" ht="15" x14ac:dyDescent="0.2">
      <c r="B291" s="46" t="s">
        <v>78</v>
      </c>
      <c r="C291" s="37">
        <v>0</v>
      </c>
      <c r="D291" s="37">
        <v>0</v>
      </c>
      <c r="E291" s="38" t="str">
        <f t="shared" si="75"/>
        <v/>
      </c>
      <c r="F291" s="38" t="str">
        <f t="shared" si="76"/>
        <v/>
      </c>
      <c r="G291" s="39" t="str">
        <f t="shared" si="77"/>
        <v>0</v>
      </c>
      <c r="H291" s="40" t="str">
        <f t="shared" si="78"/>
        <v/>
      </c>
    </row>
    <row r="292" spans="2:8" s="42" customFormat="1" ht="30" x14ac:dyDescent="0.2">
      <c r="B292" s="46" t="s">
        <v>505</v>
      </c>
      <c r="C292" s="37">
        <v>0</v>
      </c>
      <c r="D292" s="37">
        <v>0</v>
      </c>
      <c r="E292" s="38" t="str">
        <f t="shared" si="75"/>
        <v/>
      </c>
      <c r="F292" s="38" t="str">
        <f t="shared" si="76"/>
        <v/>
      </c>
      <c r="G292" s="39" t="str">
        <f t="shared" si="77"/>
        <v>0</v>
      </c>
      <c r="H292" s="40" t="str">
        <f t="shared" si="78"/>
        <v/>
      </c>
    </row>
    <row r="293" spans="2:8" s="42" customFormat="1" ht="30" x14ac:dyDescent="0.2">
      <c r="B293" s="46" t="s">
        <v>506</v>
      </c>
      <c r="C293" s="37">
        <v>0</v>
      </c>
      <c r="D293" s="37">
        <v>0</v>
      </c>
      <c r="E293" s="38" t="str">
        <f t="shared" si="75"/>
        <v/>
      </c>
      <c r="F293" s="38" t="str">
        <f t="shared" si="76"/>
        <v/>
      </c>
      <c r="G293" s="39" t="str">
        <f t="shared" si="77"/>
        <v>0</v>
      </c>
      <c r="H293" s="40" t="str">
        <f t="shared" si="78"/>
        <v/>
      </c>
    </row>
    <row r="294" spans="2:8" s="42" customFormat="1" ht="15" x14ac:dyDescent="0.2">
      <c r="B294" s="46" t="s">
        <v>507</v>
      </c>
      <c r="C294" s="37">
        <v>0</v>
      </c>
      <c r="D294" s="37">
        <v>0</v>
      </c>
      <c r="E294" s="38" t="str">
        <f t="shared" si="75"/>
        <v/>
      </c>
      <c r="F294" s="38" t="str">
        <f t="shared" si="76"/>
        <v/>
      </c>
      <c r="G294" s="39" t="str">
        <f t="shared" si="77"/>
        <v>0</v>
      </c>
      <c r="H294" s="40" t="str">
        <f t="shared" si="78"/>
        <v/>
      </c>
    </row>
    <row r="295" spans="2:8" s="42" customFormat="1" ht="30" x14ac:dyDescent="0.2">
      <c r="B295" s="46" t="s">
        <v>508</v>
      </c>
      <c r="C295" s="37">
        <v>0</v>
      </c>
      <c r="D295" s="37">
        <v>0</v>
      </c>
      <c r="E295" s="38" t="str">
        <f t="shared" si="75"/>
        <v/>
      </c>
      <c r="F295" s="38" t="str">
        <f t="shared" si="76"/>
        <v/>
      </c>
      <c r="G295" s="39" t="str">
        <f t="shared" si="77"/>
        <v>0</v>
      </c>
      <c r="H295" s="40" t="str">
        <f t="shared" si="78"/>
        <v/>
      </c>
    </row>
    <row r="296" spans="2:8" s="42" customFormat="1" ht="15" x14ac:dyDescent="0.2">
      <c r="B296" s="46" t="s">
        <v>509</v>
      </c>
      <c r="C296" s="37">
        <v>0</v>
      </c>
      <c r="D296" s="37">
        <v>0</v>
      </c>
      <c r="E296" s="38" t="str">
        <f t="shared" si="75"/>
        <v/>
      </c>
      <c r="F296" s="38" t="str">
        <f t="shared" si="76"/>
        <v/>
      </c>
      <c r="G296" s="39" t="str">
        <f t="shared" si="77"/>
        <v>0</v>
      </c>
      <c r="H296" s="40" t="str">
        <f t="shared" si="78"/>
        <v/>
      </c>
    </row>
    <row r="297" spans="2:8" s="42" customFormat="1" ht="15" x14ac:dyDescent="0.2">
      <c r="B297" s="46" t="s">
        <v>510</v>
      </c>
      <c r="C297" s="37">
        <v>0</v>
      </c>
      <c r="D297" s="37">
        <v>2</v>
      </c>
      <c r="E297" s="38" t="str">
        <f t="shared" si="75"/>
        <v/>
      </c>
      <c r="F297" s="38">
        <f t="shared" si="76"/>
        <v>6.3291139240506328E-3</v>
      </c>
      <c r="G297" s="39" t="str">
        <f t="shared" si="77"/>
        <v>0</v>
      </c>
      <c r="H297" s="40" t="str">
        <f t="shared" si="78"/>
        <v/>
      </c>
    </row>
    <row r="298" spans="2:8" s="42" customFormat="1" ht="15" x14ac:dyDescent="0.2">
      <c r="B298" s="46" t="s">
        <v>511</v>
      </c>
      <c r="C298" s="37">
        <v>0</v>
      </c>
      <c r="D298" s="37">
        <v>0</v>
      </c>
      <c r="E298" s="38" t="str">
        <f t="shared" si="75"/>
        <v/>
      </c>
      <c r="F298" s="38" t="str">
        <f t="shared" si="76"/>
        <v/>
      </c>
      <c r="G298" s="39" t="str">
        <f t="shared" si="77"/>
        <v>0</v>
      </c>
      <c r="H298" s="40" t="str">
        <f t="shared" si="78"/>
        <v/>
      </c>
    </row>
    <row r="299" spans="2:8" s="42" customFormat="1" ht="30" x14ac:dyDescent="0.2">
      <c r="B299" s="46" t="s">
        <v>512</v>
      </c>
      <c r="C299" s="37">
        <v>1</v>
      </c>
      <c r="D299" s="37">
        <v>0</v>
      </c>
      <c r="E299" s="38">
        <f t="shared" si="75"/>
        <v>4.3668122270742356E-3</v>
      </c>
      <c r="F299" s="38" t="str">
        <f t="shared" si="76"/>
        <v/>
      </c>
      <c r="G299" s="39" t="str">
        <f t="shared" si="77"/>
        <v>0</v>
      </c>
      <c r="H299" s="40">
        <f t="shared" si="78"/>
        <v>0</v>
      </c>
    </row>
    <row r="300" spans="2:8" s="42" customFormat="1" ht="15" x14ac:dyDescent="0.2">
      <c r="B300" s="46" t="s">
        <v>270</v>
      </c>
      <c r="C300" s="37">
        <v>0</v>
      </c>
      <c r="D300" s="37">
        <v>0</v>
      </c>
      <c r="E300" s="38" t="str">
        <f t="shared" si="75"/>
        <v/>
      </c>
      <c r="F300" s="38" t="str">
        <f t="shared" si="76"/>
        <v/>
      </c>
      <c r="G300" s="39" t="str">
        <f t="shared" si="77"/>
        <v>0</v>
      </c>
      <c r="H300" s="40" t="str">
        <f t="shared" si="78"/>
        <v/>
      </c>
    </row>
    <row r="301" spans="2:8" s="42" customFormat="1" ht="30" x14ac:dyDescent="0.2">
      <c r="B301" s="46" t="s">
        <v>271</v>
      </c>
      <c r="C301" s="37">
        <v>0</v>
      </c>
      <c r="D301" s="37">
        <v>0</v>
      </c>
      <c r="E301" s="38" t="str">
        <f t="shared" si="75"/>
        <v/>
      </c>
      <c r="F301" s="38" t="str">
        <f t="shared" si="76"/>
        <v/>
      </c>
      <c r="G301" s="39" t="str">
        <f t="shared" si="77"/>
        <v>0</v>
      </c>
      <c r="H301" s="40" t="str">
        <f t="shared" si="78"/>
        <v/>
      </c>
    </row>
    <row r="302" spans="2:8" s="42" customFormat="1" ht="15" x14ac:dyDescent="0.2">
      <c r="B302" s="46" t="s">
        <v>513</v>
      </c>
      <c r="C302" s="37">
        <v>0</v>
      </c>
      <c r="D302" s="37">
        <v>0</v>
      </c>
      <c r="E302" s="38" t="str">
        <f t="shared" si="75"/>
        <v/>
      </c>
      <c r="F302" s="38" t="str">
        <f t="shared" si="76"/>
        <v/>
      </c>
      <c r="G302" s="39" t="str">
        <f t="shared" si="77"/>
        <v>0</v>
      </c>
      <c r="H302" s="40" t="str">
        <f t="shared" si="78"/>
        <v/>
      </c>
    </row>
    <row r="303" spans="2:8" s="42" customFormat="1" ht="30" x14ac:dyDescent="0.2">
      <c r="B303" s="46" t="s">
        <v>514</v>
      </c>
      <c r="C303" s="37">
        <v>0</v>
      </c>
      <c r="D303" s="37">
        <v>2</v>
      </c>
      <c r="E303" s="38" t="str">
        <f t="shared" si="75"/>
        <v/>
      </c>
      <c r="F303" s="38">
        <f t="shared" si="76"/>
        <v>6.3291139240506328E-3</v>
      </c>
      <c r="G303" s="39" t="str">
        <f t="shared" si="77"/>
        <v>0</v>
      </c>
      <c r="H303" s="40" t="str">
        <f t="shared" si="78"/>
        <v/>
      </c>
    </row>
    <row r="304" spans="2:8" s="42" customFormat="1" ht="15" x14ac:dyDescent="0.2">
      <c r="B304" s="46" t="s">
        <v>515</v>
      </c>
      <c r="C304" s="37">
        <v>0</v>
      </c>
      <c r="D304" s="37">
        <v>1</v>
      </c>
      <c r="E304" s="38" t="str">
        <f t="shared" si="75"/>
        <v/>
      </c>
      <c r="F304" s="38">
        <f t="shared" si="76"/>
        <v>3.1645569620253164E-3</v>
      </c>
      <c r="G304" s="39" t="str">
        <f t="shared" si="77"/>
        <v>0</v>
      </c>
      <c r="H304" s="40" t="str">
        <f t="shared" si="78"/>
        <v/>
      </c>
    </row>
    <row r="305" spans="1:8" s="42" customFormat="1" ht="15" x14ac:dyDescent="0.2">
      <c r="B305" s="46" t="s">
        <v>516</v>
      </c>
      <c r="C305" s="37">
        <v>0</v>
      </c>
      <c r="D305" s="37">
        <v>0</v>
      </c>
      <c r="E305" s="38" t="str">
        <f t="shared" si="75"/>
        <v/>
      </c>
      <c r="F305" s="38" t="str">
        <f t="shared" si="76"/>
        <v/>
      </c>
      <c r="G305" s="39" t="str">
        <f t="shared" si="77"/>
        <v>0</v>
      </c>
      <c r="H305" s="40" t="str">
        <f t="shared" si="78"/>
        <v/>
      </c>
    </row>
    <row r="306" spans="1:8" s="42" customFormat="1" ht="30" x14ac:dyDescent="0.2">
      <c r="B306" s="46" t="s">
        <v>517</v>
      </c>
      <c r="C306" s="37">
        <v>0</v>
      </c>
      <c r="D306" s="37">
        <v>0</v>
      </c>
      <c r="E306" s="38" t="str">
        <f t="shared" si="75"/>
        <v/>
      </c>
      <c r="F306" s="38" t="str">
        <f t="shared" si="76"/>
        <v/>
      </c>
      <c r="G306" s="39" t="str">
        <f t="shared" si="77"/>
        <v>0</v>
      </c>
      <c r="H306" s="40" t="str">
        <f t="shared" si="78"/>
        <v/>
      </c>
    </row>
    <row r="307" spans="1:8" s="42" customFormat="1" ht="15" x14ac:dyDescent="0.2">
      <c r="B307" s="46" t="s">
        <v>518</v>
      </c>
      <c r="C307" s="37">
        <v>0</v>
      </c>
      <c r="D307" s="37">
        <v>0</v>
      </c>
      <c r="E307" s="38" t="str">
        <f t="shared" si="75"/>
        <v/>
      </c>
      <c r="F307" s="38" t="str">
        <f t="shared" si="76"/>
        <v/>
      </c>
      <c r="G307" s="39" t="str">
        <f t="shared" si="77"/>
        <v>0</v>
      </c>
      <c r="H307" s="40" t="str">
        <f t="shared" si="78"/>
        <v/>
      </c>
    </row>
    <row r="308" spans="1:8" s="42" customFormat="1" ht="30" x14ac:dyDescent="0.2">
      <c r="A308" s="45" t="s">
        <v>614</v>
      </c>
      <c r="B308" s="46" t="s">
        <v>617</v>
      </c>
      <c r="C308" s="37"/>
      <c r="D308" s="37">
        <v>1</v>
      </c>
      <c r="E308" s="38" t="str">
        <f t="shared" ref="E308" si="107">+IF(C308=0,"",C308/C$161)</f>
        <v/>
      </c>
      <c r="F308" s="38">
        <f t="shared" ref="F308" si="108">+IF(D308=0,"",D308/D$161)</f>
        <v>3.1645569620253164E-3</v>
      </c>
      <c r="G308" s="39" t="str">
        <f t="shared" ref="G308" si="109">+IF(OR(AND(D308=0),(C308=0)),"0",((D308-C308)/C308))</f>
        <v>0</v>
      </c>
      <c r="H308" s="40" t="str">
        <f t="shared" ref="H308" si="110">+IF(OR(AND(E308=""),(G308="")),"",E308*G308)</f>
        <v/>
      </c>
    </row>
    <row r="309" spans="1:8" s="42" customFormat="1" ht="15" x14ac:dyDescent="0.2">
      <c r="B309" s="46" t="s">
        <v>519</v>
      </c>
      <c r="C309" s="37">
        <v>0</v>
      </c>
      <c r="D309" s="37">
        <v>0</v>
      </c>
      <c r="E309" s="38" t="str">
        <f t="shared" si="75"/>
        <v/>
      </c>
      <c r="F309" s="38" t="str">
        <f t="shared" si="76"/>
        <v/>
      </c>
      <c r="G309" s="39" t="str">
        <f t="shared" si="77"/>
        <v>0</v>
      </c>
      <c r="H309" s="40" t="str">
        <f t="shared" si="78"/>
        <v/>
      </c>
    </row>
    <row r="310" spans="1:8" s="42" customFormat="1" ht="15" x14ac:dyDescent="0.2">
      <c r="B310" s="46" t="s">
        <v>520</v>
      </c>
      <c r="C310" s="37">
        <v>0</v>
      </c>
      <c r="D310" s="37">
        <v>0</v>
      </c>
      <c r="E310" s="38" t="str">
        <f t="shared" si="75"/>
        <v/>
      </c>
      <c r="F310" s="38" t="str">
        <f t="shared" si="76"/>
        <v/>
      </c>
      <c r="G310" s="39" t="str">
        <f t="shared" si="77"/>
        <v>0</v>
      </c>
      <c r="H310" s="40" t="str">
        <f t="shared" si="78"/>
        <v/>
      </c>
    </row>
    <row r="311" spans="1:8" s="42" customFormat="1" ht="15" x14ac:dyDescent="0.2">
      <c r="B311" s="46" t="s">
        <v>521</v>
      </c>
      <c r="C311" s="37">
        <v>0</v>
      </c>
      <c r="D311" s="37">
        <v>0</v>
      </c>
      <c r="E311" s="38" t="str">
        <f t="shared" si="75"/>
        <v/>
      </c>
      <c r="F311" s="38" t="str">
        <f t="shared" si="76"/>
        <v/>
      </c>
      <c r="G311" s="39" t="str">
        <f t="shared" si="77"/>
        <v>0</v>
      </c>
      <c r="H311" s="40" t="str">
        <f t="shared" si="78"/>
        <v/>
      </c>
    </row>
    <row r="312" spans="1:8" s="42" customFormat="1" ht="15" x14ac:dyDescent="0.2">
      <c r="B312" s="46" t="s">
        <v>522</v>
      </c>
      <c r="C312" s="37">
        <v>0</v>
      </c>
      <c r="D312" s="37">
        <v>0</v>
      </c>
      <c r="E312" s="38" t="str">
        <f t="shared" si="75"/>
        <v/>
      </c>
      <c r="F312" s="38" t="str">
        <f t="shared" si="76"/>
        <v/>
      </c>
      <c r="G312" s="39" t="str">
        <f t="shared" si="77"/>
        <v>0</v>
      </c>
      <c r="H312" s="40" t="str">
        <f t="shared" si="78"/>
        <v/>
      </c>
    </row>
    <row r="313" spans="1:8" s="42" customFormat="1" ht="15" x14ac:dyDescent="0.2">
      <c r="B313" s="46" t="s">
        <v>523</v>
      </c>
      <c r="C313" s="37">
        <v>0</v>
      </c>
      <c r="D313" s="37">
        <v>0</v>
      </c>
      <c r="E313" s="38" t="str">
        <f t="shared" ref="E313:E320" si="111">+IF(C313=0,"",C313/C$161)</f>
        <v/>
      </c>
      <c r="F313" s="38" t="str">
        <f t="shared" ref="F313:F320" si="112">+IF(D313=0,"",D313/D$161)</f>
        <v/>
      </c>
      <c r="G313" s="39" t="str">
        <f t="shared" ref="G313:G320" si="113">+IF(OR(AND(D313=0),(C313=0)),"0",((D313-C313)/C313))</f>
        <v>0</v>
      </c>
      <c r="H313" s="40" t="str">
        <f t="shared" ref="H313:H320" si="114">+IF(OR(AND(E313=""),(G313="")),"",E313*G313)</f>
        <v/>
      </c>
    </row>
    <row r="314" spans="1:8" s="42" customFormat="1" ht="15" x14ac:dyDescent="0.2">
      <c r="B314" s="46" t="s">
        <v>524</v>
      </c>
      <c r="C314" s="37">
        <v>0</v>
      </c>
      <c r="D314" s="37">
        <v>0</v>
      </c>
      <c r="E314" s="38" t="str">
        <f t="shared" si="111"/>
        <v/>
      </c>
      <c r="F314" s="38" t="str">
        <f t="shared" si="112"/>
        <v/>
      </c>
      <c r="G314" s="39" t="str">
        <f t="shared" si="113"/>
        <v>0</v>
      </c>
      <c r="H314" s="40" t="str">
        <f t="shared" si="114"/>
        <v/>
      </c>
    </row>
    <row r="315" spans="1:8" s="42" customFormat="1" ht="30" x14ac:dyDescent="0.2">
      <c r="B315" s="46" t="s">
        <v>525</v>
      </c>
      <c r="C315" s="37">
        <v>0</v>
      </c>
      <c r="D315" s="37">
        <v>0</v>
      </c>
      <c r="E315" s="38" t="str">
        <f t="shared" si="111"/>
        <v/>
      </c>
      <c r="F315" s="38" t="str">
        <f t="shared" si="112"/>
        <v/>
      </c>
      <c r="G315" s="39" t="str">
        <f t="shared" si="113"/>
        <v>0</v>
      </c>
      <c r="H315" s="40" t="str">
        <f t="shared" si="114"/>
        <v/>
      </c>
    </row>
    <row r="316" spans="1:8" s="42" customFormat="1" ht="15" x14ac:dyDescent="0.2">
      <c r="B316" s="46" t="s">
        <v>526</v>
      </c>
      <c r="C316" s="37">
        <v>0</v>
      </c>
      <c r="D316" s="37">
        <v>0</v>
      </c>
      <c r="E316" s="38" t="str">
        <f t="shared" si="111"/>
        <v/>
      </c>
      <c r="F316" s="38" t="str">
        <f t="shared" si="112"/>
        <v/>
      </c>
      <c r="G316" s="39" t="str">
        <f t="shared" si="113"/>
        <v>0</v>
      </c>
      <c r="H316" s="40" t="str">
        <f t="shared" si="114"/>
        <v/>
      </c>
    </row>
    <row r="317" spans="1:8" s="42" customFormat="1" ht="30" x14ac:dyDescent="0.2">
      <c r="B317" s="46" t="s">
        <v>79</v>
      </c>
      <c r="C317" s="37">
        <v>0</v>
      </c>
      <c r="D317" s="37">
        <v>0</v>
      </c>
      <c r="E317" s="38" t="str">
        <f t="shared" si="111"/>
        <v/>
      </c>
      <c r="F317" s="38" t="str">
        <f t="shared" si="112"/>
        <v/>
      </c>
      <c r="G317" s="39" t="str">
        <f t="shared" si="113"/>
        <v>0</v>
      </c>
      <c r="H317" s="40" t="str">
        <f t="shared" si="114"/>
        <v/>
      </c>
    </row>
    <row r="318" spans="1:8" s="42" customFormat="1" ht="15" x14ac:dyDescent="0.2">
      <c r="B318" s="46" t="s">
        <v>272</v>
      </c>
      <c r="C318" s="37">
        <v>0</v>
      </c>
      <c r="D318" s="37">
        <v>15</v>
      </c>
      <c r="E318" s="38" t="str">
        <f t="shared" si="111"/>
        <v/>
      </c>
      <c r="F318" s="38">
        <f t="shared" si="112"/>
        <v>4.746835443037975E-2</v>
      </c>
      <c r="G318" s="39" t="str">
        <f t="shared" si="113"/>
        <v>0</v>
      </c>
      <c r="H318" s="40" t="str">
        <f t="shared" si="114"/>
        <v/>
      </c>
    </row>
    <row r="319" spans="1:8" s="42" customFormat="1" ht="15" x14ac:dyDescent="0.2">
      <c r="B319" s="46" t="s">
        <v>273</v>
      </c>
      <c r="C319" s="37">
        <v>0</v>
      </c>
      <c r="D319" s="37">
        <v>0</v>
      </c>
      <c r="E319" s="38" t="str">
        <f t="shared" si="111"/>
        <v/>
      </c>
      <c r="F319" s="38" t="str">
        <f t="shared" si="112"/>
        <v/>
      </c>
      <c r="G319" s="39" t="str">
        <f t="shared" si="113"/>
        <v>0</v>
      </c>
      <c r="H319" s="40" t="str">
        <f t="shared" si="114"/>
        <v/>
      </c>
    </row>
    <row r="320" spans="1:8" s="42" customFormat="1" ht="15" x14ac:dyDescent="0.2">
      <c r="B320" s="46" t="s">
        <v>274</v>
      </c>
      <c r="C320" s="37">
        <v>0</v>
      </c>
      <c r="D320" s="37">
        <v>0</v>
      </c>
      <c r="E320" s="38" t="str">
        <f t="shared" si="111"/>
        <v/>
      </c>
      <c r="F320" s="38" t="str">
        <f t="shared" si="112"/>
        <v/>
      </c>
      <c r="G320" s="39" t="str">
        <f t="shared" si="113"/>
        <v>0</v>
      </c>
      <c r="H320" s="40" t="str">
        <f t="shared" si="114"/>
        <v/>
      </c>
    </row>
    <row r="321" spans="1:8" s="42" customFormat="1" ht="15" x14ac:dyDescent="0.2">
      <c r="A321" s="45" t="s">
        <v>614</v>
      </c>
      <c r="B321" s="46" t="s">
        <v>610</v>
      </c>
      <c r="C321" s="37"/>
      <c r="D321" s="37">
        <v>0</v>
      </c>
      <c r="E321" s="38" t="str">
        <f t="shared" ref="E321:E323" si="115">+IF(C321=0,"",C321/C$161)</f>
        <v/>
      </c>
      <c r="F321" s="38" t="str">
        <f t="shared" ref="F321:F323" si="116">+IF(D321=0,"",D321/D$161)</f>
        <v/>
      </c>
      <c r="G321" s="39" t="str">
        <f t="shared" ref="G321:G323" si="117">+IF(OR(AND(D321=0),(C321=0)),"0",((D321-C321)/C321))</f>
        <v>0</v>
      </c>
      <c r="H321" s="40" t="str">
        <f t="shared" ref="H321:H323" si="118">+IF(OR(AND(E321=""),(G321="")),"",E321*G321)</f>
        <v/>
      </c>
    </row>
    <row r="322" spans="1:8" s="42" customFormat="1" ht="15" x14ac:dyDescent="0.2">
      <c r="A322" s="45" t="s">
        <v>614</v>
      </c>
      <c r="B322" s="46" t="s">
        <v>611</v>
      </c>
      <c r="C322" s="37"/>
      <c r="D322" s="37">
        <v>0</v>
      </c>
      <c r="E322" s="38" t="str">
        <f t="shared" si="115"/>
        <v/>
      </c>
      <c r="F322" s="38" t="str">
        <f t="shared" si="116"/>
        <v/>
      </c>
      <c r="G322" s="39" t="str">
        <f t="shared" si="117"/>
        <v>0</v>
      </c>
      <c r="H322" s="40" t="str">
        <f t="shared" si="118"/>
        <v/>
      </c>
    </row>
    <row r="323" spans="1:8" s="42" customFormat="1" ht="15" x14ac:dyDescent="0.2">
      <c r="A323" s="45" t="s">
        <v>614</v>
      </c>
      <c r="B323" s="46" t="s">
        <v>612</v>
      </c>
      <c r="C323" s="37"/>
      <c r="D323" s="37">
        <v>0</v>
      </c>
      <c r="E323" s="38" t="str">
        <f t="shared" si="115"/>
        <v/>
      </c>
      <c r="F323" s="38" t="str">
        <f t="shared" si="116"/>
        <v/>
      </c>
      <c r="G323" s="39" t="str">
        <f t="shared" si="117"/>
        <v>0</v>
      </c>
      <c r="H323" s="40" t="str">
        <f t="shared" si="118"/>
        <v/>
      </c>
    </row>
    <row r="324" spans="1:8" s="10" customFormat="1" ht="15" x14ac:dyDescent="0.2">
      <c r="B324" s="24"/>
      <c r="E324" s="25"/>
      <c r="F324" s="25"/>
      <c r="G324" s="26"/>
      <c r="H324" s="27"/>
    </row>
    <row r="325" spans="1:8" s="10" customFormat="1" ht="15" x14ac:dyDescent="0.2">
      <c r="B325" s="24"/>
      <c r="E325" s="25"/>
      <c r="F325" s="25"/>
      <c r="G325" s="26"/>
      <c r="H325" s="27"/>
    </row>
    <row r="326" spans="1:8" s="30" customFormat="1" ht="15.75" thickBot="1" x14ac:dyDescent="0.25">
      <c r="B326" s="29"/>
      <c r="C326" s="29"/>
      <c r="D326" s="29"/>
      <c r="E326" s="29"/>
      <c r="F326" s="29"/>
      <c r="H326" s="28"/>
    </row>
    <row r="327" spans="1:8" s="10" customFormat="1" ht="30" customHeight="1" x14ac:dyDescent="0.2">
      <c r="B327" s="68" t="s">
        <v>401</v>
      </c>
      <c r="C327" s="54" t="s">
        <v>402</v>
      </c>
      <c r="D327" s="55"/>
      <c r="E327" s="54" t="s">
        <v>456</v>
      </c>
      <c r="F327" s="55"/>
      <c r="G327" s="56" t="s">
        <v>458</v>
      </c>
      <c r="H327" s="52" t="s">
        <v>377</v>
      </c>
    </row>
    <row r="328" spans="1:8" s="10" customFormat="1" x14ac:dyDescent="0.2">
      <c r="B328" s="68"/>
      <c r="C328" s="35">
        <v>2016</v>
      </c>
      <c r="D328" s="35">
        <v>2017</v>
      </c>
      <c r="E328" s="35">
        <v>2016</v>
      </c>
      <c r="F328" s="35">
        <v>2017</v>
      </c>
      <c r="G328" s="57"/>
      <c r="H328" s="53"/>
    </row>
    <row r="329" spans="1:8" s="10" customFormat="1" x14ac:dyDescent="0.2">
      <c r="B329" s="12" t="s">
        <v>406</v>
      </c>
      <c r="C329" s="13">
        <f>SUM(C330:C546)</f>
        <v>505</v>
      </c>
      <c r="D329" s="13">
        <f>SUM(D330:D546)</f>
        <v>548</v>
      </c>
      <c r="E329" s="14">
        <f>+IF(C329=0,"",C329/C$329)</f>
        <v>1</v>
      </c>
      <c r="F329" s="14">
        <f>+IF(D329=0,"",D329/D$329)</f>
        <v>1</v>
      </c>
      <c r="G329" s="15">
        <f>+IF(OR(AND(D329=0),(C329=0)),"0",((D329-C329)/C329))</f>
        <v>8.5148514851485155E-2</v>
      </c>
      <c r="H329" s="15">
        <f>+IF(OR(AND(E329=""),(G329="")),"",E329*G329)</f>
        <v>8.5148514851485155E-2</v>
      </c>
    </row>
    <row r="330" spans="1:8" s="42" customFormat="1" ht="15" x14ac:dyDescent="0.2">
      <c r="B330" s="36" t="s">
        <v>85</v>
      </c>
      <c r="C330" s="37">
        <v>3</v>
      </c>
      <c r="D330" s="37">
        <v>1</v>
      </c>
      <c r="E330" s="38">
        <f>+IF(C330=0,"",C330/C$329)</f>
        <v>5.9405940594059407E-3</v>
      </c>
      <c r="F330" s="38">
        <f>+IF(D330=0,"",D330/D$329)</f>
        <v>1.8248175182481751E-3</v>
      </c>
      <c r="G330" s="39">
        <f>+IF(OR(AND(D330=0),(C330=0)),"0",((D330-C330)/C330))</f>
        <v>-0.66666666666666663</v>
      </c>
      <c r="H330" s="40">
        <f>+IF(OR(AND(E330=""),(G330="")),"",E330*G330)</f>
        <v>-3.9603960396039604E-3</v>
      </c>
    </row>
    <row r="331" spans="1:8" s="42" customFormat="1" ht="15" x14ac:dyDescent="0.2">
      <c r="B331" s="36" t="s">
        <v>97</v>
      </c>
      <c r="C331" s="37">
        <v>0</v>
      </c>
      <c r="D331" s="37">
        <v>0</v>
      </c>
      <c r="E331" s="38" t="str">
        <f t="shared" ref="E331:E395" si="119">+IF(C331=0,"",C331/C$329)</f>
        <v/>
      </c>
      <c r="F331" s="38" t="str">
        <f t="shared" ref="F331:F395" si="120">+IF(D331=0,"",D331/D$329)</f>
        <v/>
      </c>
      <c r="G331" s="39" t="str">
        <f t="shared" ref="G331:G395" si="121">+IF(OR(AND(D331=0),(C331=0)),"0",((D331-C331)/C331))</f>
        <v>0</v>
      </c>
      <c r="H331" s="40" t="str">
        <f t="shared" ref="H331:H395" si="122">+IF(OR(AND(E331=""),(G331="")),"",E331*G331)</f>
        <v/>
      </c>
    </row>
    <row r="332" spans="1:8" s="42" customFormat="1" ht="15" x14ac:dyDescent="0.2">
      <c r="B332" s="36" t="s">
        <v>89</v>
      </c>
      <c r="C332" s="37">
        <v>3</v>
      </c>
      <c r="D332" s="37">
        <v>0</v>
      </c>
      <c r="E332" s="38">
        <f t="shared" si="119"/>
        <v>5.9405940594059407E-3</v>
      </c>
      <c r="F332" s="38" t="str">
        <f t="shared" si="120"/>
        <v/>
      </c>
      <c r="G332" s="39" t="str">
        <f t="shared" si="121"/>
        <v>0</v>
      </c>
      <c r="H332" s="40">
        <f t="shared" si="122"/>
        <v>0</v>
      </c>
    </row>
    <row r="333" spans="1:8" s="42" customFormat="1" ht="15" x14ac:dyDescent="0.2">
      <c r="B333" s="36" t="s">
        <v>80</v>
      </c>
      <c r="C333" s="37">
        <v>18</v>
      </c>
      <c r="D333" s="37">
        <v>0</v>
      </c>
      <c r="E333" s="38">
        <f t="shared" si="119"/>
        <v>3.5643564356435641E-2</v>
      </c>
      <c r="F333" s="38" t="str">
        <f t="shared" si="120"/>
        <v/>
      </c>
      <c r="G333" s="39" t="str">
        <f t="shared" si="121"/>
        <v>0</v>
      </c>
      <c r="H333" s="40">
        <f t="shared" si="122"/>
        <v>0</v>
      </c>
    </row>
    <row r="334" spans="1:8" s="42" customFormat="1" ht="15" x14ac:dyDescent="0.2">
      <c r="B334" s="36" t="s">
        <v>96</v>
      </c>
      <c r="C334" s="37">
        <v>0</v>
      </c>
      <c r="D334" s="37">
        <v>0</v>
      </c>
      <c r="E334" s="38" t="str">
        <f t="shared" si="119"/>
        <v/>
      </c>
      <c r="F334" s="38" t="str">
        <f t="shared" si="120"/>
        <v/>
      </c>
      <c r="G334" s="39" t="str">
        <f t="shared" si="121"/>
        <v>0</v>
      </c>
      <c r="H334" s="40" t="str">
        <f t="shared" si="122"/>
        <v/>
      </c>
    </row>
    <row r="335" spans="1:8" s="42" customFormat="1" ht="15" x14ac:dyDescent="0.2">
      <c r="B335" s="36" t="s">
        <v>95</v>
      </c>
      <c r="C335" s="37">
        <v>0</v>
      </c>
      <c r="D335" s="37">
        <v>0</v>
      </c>
      <c r="E335" s="38" t="str">
        <f t="shared" si="119"/>
        <v/>
      </c>
      <c r="F335" s="38" t="str">
        <f t="shared" si="120"/>
        <v/>
      </c>
      <c r="G335" s="39" t="str">
        <f t="shared" si="121"/>
        <v>0</v>
      </c>
      <c r="H335" s="40" t="str">
        <f t="shared" si="122"/>
        <v/>
      </c>
    </row>
    <row r="336" spans="1:8" s="42" customFormat="1" ht="15" x14ac:dyDescent="0.2">
      <c r="B336" s="36" t="s">
        <v>527</v>
      </c>
      <c r="C336" s="37">
        <v>7</v>
      </c>
      <c r="D336" s="37">
        <v>11</v>
      </c>
      <c r="E336" s="38">
        <f t="shared" si="119"/>
        <v>1.3861386138613862E-2</v>
      </c>
      <c r="F336" s="38">
        <f t="shared" si="120"/>
        <v>2.0072992700729927E-2</v>
      </c>
      <c r="G336" s="39">
        <f t="shared" si="121"/>
        <v>0.5714285714285714</v>
      </c>
      <c r="H336" s="40">
        <f t="shared" si="122"/>
        <v>7.9207920792079209E-3</v>
      </c>
    </row>
    <row r="337" spans="2:8" s="42" customFormat="1" ht="15" x14ac:dyDescent="0.2">
      <c r="B337" s="36" t="s">
        <v>93</v>
      </c>
      <c r="C337" s="37">
        <v>0</v>
      </c>
      <c r="D337" s="37">
        <v>1</v>
      </c>
      <c r="E337" s="38" t="str">
        <f t="shared" si="119"/>
        <v/>
      </c>
      <c r="F337" s="38">
        <f t="shared" si="120"/>
        <v>1.8248175182481751E-3</v>
      </c>
      <c r="G337" s="39" t="str">
        <f t="shared" si="121"/>
        <v>0</v>
      </c>
      <c r="H337" s="40" t="str">
        <f t="shared" si="122"/>
        <v/>
      </c>
    </row>
    <row r="338" spans="2:8" s="42" customFormat="1" ht="15" x14ac:dyDescent="0.2">
      <c r="B338" s="36" t="s">
        <v>92</v>
      </c>
      <c r="C338" s="37">
        <v>0</v>
      </c>
      <c r="D338" s="37">
        <v>0</v>
      </c>
      <c r="E338" s="38" t="str">
        <f t="shared" si="119"/>
        <v/>
      </c>
      <c r="F338" s="38" t="str">
        <f t="shared" si="120"/>
        <v/>
      </c>
      <c r="G338" s="39" t="str">
        <f t="shared" si="121"/>
        <v>0</v>
      </c>
      <c r="H338" s="40" t="str">
        <f t="shared" si="122"/>
        <v/>
      </c>
    </row>
    <row r="339" spans="2:8" s="42" customFormat="1" ht="15" x14ac:dyDescent="0.2">
      <c r="B339" s="36" t="s">
        <v>91</v>
      </c>
      <c r="C339" s="37">
        <v>14</v>
      </c>
      <c r="D339" s="37">
        <v>0</v>
      </c>
      <c r="E339" s="38">
        <f t="shared" si="119"/>
        <v>2.7722772277227723E-2</v>
      </c>
      <c r="F339" s="38" t="str">
        <f t="shared" si="120"/>
        <v/>
      </c>
      <c r="G339" s="39" t="str">
        <f t="shared" si="121"/>
        <v>0</v>
      </c>
      <c r="H339" s="40">
        <f t="shared" si="122"/>
        <v>0</v>
      </c>
    </row>
    <row r="340" spans="2:8" s="42" customFormat="1" ht="15" x14ac:dyDescent="0.2">
      <c r="B340" s="36" t="s">
        <v>275</v>
      </c>
      <c r="C340" s="37">
        <v>1</v>
      </c>
      <c r="D340" s="37">
        <v>0</v>
      </c>
      <c r="E340" s="38">
        <f t="shared" si="119"/>
        <v>1.9801980198019802E-3</v>
      </c>
      <c r="F340" s="38" t="str">
        <f t="shared" si="120"/>
        <v/>
      </c>
      <c r="G340" s="39" t="str">
        <f t="shared" si="121"/>
        <v>0</v>
      </c>
      <c r="H340" s="40">
        <f t="shared" si="122"/>
        <v>0</v>
      </c>
    </row>
    <row r="341" spans="2:8" s="42" customFormat="1" ht="15" x14ac:dyDescent="0.2">
      <c r="B341" s="36" t="s">
        <v>528</v>
      </c>
      <c r="C341" s="37">
        <v>0</v>
      </c>
      <c r="D341" s="37">
        <v>0</v>
      </c>
      <c r="E341" s="38" t="str">
        <f t="shared" si="119"/>
        <v/>
      </c>
      <c r="F341" s="38" t="str">
        <f t="shared" si="120"/>
        <v/>
      </c>
      <c r="G341" s="39" t="str">
        <f t="shared" si="121"/>
        <v>0</v>
      </c>
      <c r="H341" s="40" t="str">
        <f t="shared" si="122"/>
        <v/>
      </c>
    </row>
    <row r="342" spans="2:8" s="42" customFormat="1" ht="15" x14ac:dyDescent="0.2">
      <c r="B342" s="36" t="s">
        <v>94</v>
      </c>
      <c r="C342" s="37">
        <v>4</v>
      </c>
      <c r="D342" s="37">
        <v>11</v>
      </c>
      <c r="E342" s="38">
        <f t="shared" si="119"/>
        <v>7.9207920792079209E-3</v>
      </c>
      <c r="F342" s="38">
        <f t="shared" si="120"/>
        <v>2.0072992700729927E-2</v>
      </c>
      <c r="G342" s="39">
        <f t="shared" si="121"/>
        <v>1.75</v>
      </c>
      <c r="H342" s="40">
        <f t="shared" si="122"/>
        <v>1.3861386138613862E-2</v>
      </c>
    </row>
    <row r="343" spans="2:8" s="42" customFormat="1" ht="15" x14ac:dyDescent="0.2">
      <c r="B343" s="36" t="s">
        <v>84</v>
      </c>
      <c r="C343" s="37">
        <v>1</v>
      </c>
      <c r="D343" s="37">
        <v>0</v>
      </c>
      <c r="E343" s="38">
        <f t="shared" si="119"/>
        <v>1.9801980198019802E-3</v>
      </c>
      <c r="F343" s="38" t="str">
        <f t="shared" si="120"/>
        <v/>
      </c>
      <c r="G343" s="39" t="str">
        <f t="shared" si="121"/>
        <v>0</v>
      </c>
      <c r="H343" s="40">
        <f t="shared" si="122"/>
        <v>0</v>
      </c>
    </row>
    <row r="344" spans="2:8" s="42" customFormat="1" ht="15" x14ac:dyDescent="0.2">
      <c r="B344" s="36" t="s">
        <v>81</v>
      </c>
      <c r="C344" s="37">
        <v>0</v>
      </c>
      <c r="D344" s="37">
        <v>0</v>
      </c>
      <c r="E344" s="38" t="str">
        <f t="shared" si="119"/>
        <v/>
      </c>
      <c r="F344" s="38" t="str">
        <f t="shared" si="120"/>
        <v/>
      </c>
      <c r="G344" s="39" t="str">
        <f t="shared" si="121"/>
        <v>0</v>
      </c>
      <c r="H344" s="40" t="str">
        <f t="shared" si="122"/>
        <v/>
      </c>
    </row>
    <row r="345" spans="2:8" s="42" customFormat="1" ht="15" x14ac:dyDescent="0.2">
      <c r="B345" s="36" t="s">
        <v>90</v>
      </c>
      <c r="C345" s="37">
        <v>0</v>
      </c>
      <c r="D345" s="37">
        <v>0</v>
      </c>
      <c r="E345" s="38" t="str">
        <f t="shared" si="119"/>
        <v/>
      </c>
      <c r="F345" s="38" t="str">
        <f t="shared" si="120"/>
        <v/>
      </c>
      <c r="G345" s="39" t="str">
        <f t="shared" si="121"/>
        <v>0</v>
      </c>
      <c r="H345" s="40" t="str">
        <f t="shared" si="122"/>
        <v/>
      </c>
    </row>
    <row r="346" spans="2:8" s="42" customFormat="1" ht="15" x14ac:dyDescent="0.2">
      <c r="B346" s="36" t="s">
        <v>87</v>
      </c>
      <c r="C346" s="37">
        <v>1</v>
      </c>
      <c r="D346" s="37">
        <v>0</v>
      </c>
      <c r="E346" s="38">
        <f t="shared" si="119"/>
        <v>1.9801980198019802E-3</v>
      </c>
      <c r="F346" s="38" t="str">
        <f t="shared" si="120"/>
        <v/>
      </c>
      <c r="G346" s="39" t="str">
        <f t="shared" si="121"/>
        <v>0</v>
      </c>
      <c r="H346" s="40">
        <f t="shared" si="122"/>
        <v>0</v>
      </c>
    </row>
    <row r="347" spans="2:8" s="42" customFormat="1" ht="15" x14ac:dyDescent="0.2">
      <c r="B347" s="36" t="s">
        <v>82</v>
      </c>
      <c r="C347" s="37">
        <v>0</v>
      </c>
      <c r="D347" s="37">
        <v>0</v>
      </c>
      <c r="E347" s="38" t="str">
        <f t="shared" si="119"/>
        <v/>
      </c>
      <c r="F347" s="38" t="str">
        <f t="shared" si="120"/>
        <v/>
      </c>
      <c r="G347" s="39" t="str">
        <f t="shared" si="121"/>
        <v>0</v>
      </c>
      <c r="H347" s="40" t="str">
        <f t="shared" si="122"/>
        <v/>
      </c>
    </row>
    <row r="348" spans="2:8" s="42" customFormat="1" ht="15" x14ac:dyDescent="0.2">
      <c r="B348" s="36" t="s">
        <v>276</v>
      </c>
      <c r="C348" s="37">
        <v>0</v>
      </c>
      <c r="D348" s="37">
        <v>0</v>
      </c>
      <c r="E348" s="38" t="str">
        <f t="shared" si="119"/>
        <v/>
      </c>
      <c r="F348" s="38" t="str">
        <f t="shared" si="120"/>
        <v/>
      </c>
      <c r="G348" s="39" t="str">
        <f t="shared" si="121"/>
        <v>0</v>
      </c>
      <c r="H348" s="40" t="str">
        <f t="shared" si="122"/>
        <v/>
      </c>
    </row>
    <row r="349" spans="2:8" s="42" customFormat="1" ht="15" x14ac:dyDescent="0.2">
      <c r="B349" s="36" t="s">
        <v>277</v>
      </c>
      <c r="C349" s="37">
        <v>1</v>
      </c>
      <c r="D349" s="37">
        <v>29</v>
      </c>
      <c r="E349" s="38">
        <f t="shared" si="119"/>
        <v>1.9801980198019802E-3</v>
      </c>
      <c r="F349" s="38">
        <f t="shared" si="120"/>
        <v>5.2919708029197078E-2</v>
      </c>
      <c r="G349" s="39">
        <f t="shared" si="121"/>
        <v>28</v>
      </c>
      <c r="H349" s="40">
        <f t="shared" si="122"/>
        <v>5.5445544554455446E-2</v>
      </c>
    </row>
    <row r="350" spans="2:8" s="42" customFormat="1" ht="15" x14ac:dyDescent="0.2">
      <c r="B350" s="36" t="s">
        <v>278</v>
      </c>
      <c r="C350" s="37">
        <v>43</v>
      </c>
      <c r="D350" s="37">
        <v>0</v>
      </c>
      <c r="E350" s="38">
        <f t="shared" si="119"/>
        <v>8.5148514851485155E-2</v>
      </c>
      <c r="F350" s="38" t="str">
        <f t="shared" si="120"/>
        <v/>
      </c>
      <c r="G350" s="39" t="str">
        <f t="shared" si="121"/>
        <v>0</v>
      </c>
      <c r="H350" s="40">
        <f t="shared" si="122"/>
        <v>0</v>
      </c>
    </row>
    <row r="351" spans="2:8" s="42" customFormat="1" ht="15" x14ac:dyDescent="0.2">
      <c r="B351" s="36" t="s">
        <v>86</v>
      </c>
      <c r="C351" s="37">
        <v>0</v>
      </c>
      <c r="D351" s="37">
        <v>0</v>
      </c>
      <c r="E351" s="38" t="str">
        <f t="shared" si="119"/>
        <v/>
      </c>
      <c r="F351" s="38" t="str">
        <f t="shared" si="120"/>
        <v/>
      </c>
      <c r="G351" s="39" t="str">
        <f t="shared" si="121"/>
        <v>0</v>
      </c>
      <c r="H351" s="40" t="str">
        <f t="shared" si="122"/>
        <v/>
      </c>
    </row>
    <row r="352" spans="2:8" s="42" customFormat="1" ht="15" x14ac:dyDescent="0.2">
      <c r="B352" s="36" t="s">
        <v>88</v>
      </c>
      <c r="C352" s="37">
        <v>1</v>
      </c>
      <c r="D352" s="37">
        <v>1</v>
      </c>
      <c r="E352" s="38">
        <f t="shared" si="119"/>
        <v>1.9801980198019802E-3</v>
      </c>
      <c r="F352" s="38">
        <f t="shared" si="120"/>
        <v>1.8248175182481751E-3</v>
      </c>
      <c r="G352" s="39">
        <f t="shared" si="121"/>
        <v>0</v>
      </c>
      <c r="H352" s="40">
        <f t="shared" si="122"/>
        <v>0</v>
      </c>
    </row>
    <row r="353" spans="2:8" s="42" customFormat="1" ht="15" x14ac:dyDescent="0.2">
      <c r="B353" s="36" t="s">
        <v>279</v>
      </c>
      <c r="C353" s="37">
        <v>3</v>
      </c>
      <c r="D353" s="37">
        <v>4</v>
      </c>
      <c r="E353" s="38">
        <f t="shared" si="119"/>
        <v>5.9405940594059407E-3</v>
      </c>
      <c r="F353" s="38">
        <f t="shared" si="120"/>
        <v>7.2992700729927005E-3</v>
      </c>
      <c r="G353" s="39">
        <f t="shared" si="121"/>
        <v>0.33333333333333331</v>
      </c>
      <c r="H353" s="40">
        <f t="shared" si="122"/>
        <v>1.9801980198019802E-3</v>
      </c>
    </row>
    <row r="354" spans="2:8" s="42" customFormat="1" ht="15" x14ac:dyDescent="0.2">
      <c r="B354" s="36" t="s">
        <v>99</v>
      </c>
      <c r="C354" s="37">
        <v>0</v>
      </c>
      <c r="D354" s="37">
        <v>0</v>
      </c>
      <c r="E354" s="38" t="str">
        <f t="shared" si="119"/>
        <v/>
      </c>
      <c r="F354" s="38" t="str">
        <f t="shared" si="120"/>
        <v/>
      </c>
      <c r="G354" s="39" t="str">
        <f t="shared" si="121"/>
        <v>0</v>
      </c>
      <c r="H354" s="40" t="str">
        <f t="shared" si="122"/>
        <v/>
      </c>
    </row>
    <row r="355" spans="2:8" s="42" customFormat="1" ht="15" x14ac:dyDescent="0.2">
      <c r="B355" s="36" t="s">
        <v>98</v>
      </c>
      <c r="C355" s="37">
        <v>0</v>
      </c>
      <c r="D355" s="37">
        <v>0</v>
      </c>
      <c r="E355" s="38" t="str">
        <f t="shared" si="119"/>
        <v/>
      </c>
      <c r="F355" s="38" t="str">
        <f t="shared" si="120"/>
        <v/>
      </c>
      <c r="G355" s="39" t="str">
        <f t="shared" si="121"/>
        <v>0</v>
      </c>
      <c r="H355" s="40" t="str">
        <f t="shared" si="122"/>
        <v/>
      </c>
    </row>
    <row r="356" spans="2:8" s="42" customFormat="1" ht="15" x14ac:dyDescent="0.2">
      <c r="B356" s="36" t="s">
        <v>83</v>
      </c>
      <c r="C356" s="37">
        <v>0</v>
      </c>
      <c r="D356" s="37">
        <v>0</v>
      </c>
      <c r="E356" s="38" t="str">
        <f t="shared" si="119"/>
        <v/>
      </c>
      <c r="F356" s="38" t="str">
        <f t="shared" si="120"/>
        <v/>
      </c>
      <c r="G356" s="39" t="str">
        <f t="shared" si="121"/>
        <v>0</v>
      </c>
      <c r="H356" s="40" t="str">
        <f t="shared" si="122"/>
        <v/>
      </c>
    </row>
    <row r="357" spans="2:8" s="42" customFormat="1" ht="15" x14ac:dyDescent="0.2">
      <c r="B357" s="36" t="s">
        <v>280</v>
      </c>
      <c r="C357" s="37">
        <v>0</v>
      </c>
      <c r="D357" s="37">
        <v>0</v>
      </c>
      <c r="E357" s="38" t="str">
        <f t="shared" si="119"/>
        <v/>
      </c>
      <c r="F357" s="38" t="str">
        <f t="shared" si="120"/>
        <v/>
      </c>
      <c r="G357" s="39" t="str">
        <f t="shared" si="121"/>
        <v>0</v>
      </c>
      <c r="H357" s="40" t="str">
        <f t="shared" si="122"/>
        <v/>
      </c>
    </row>
    <row r="358" spans="2:8" s="42" customFormat="1" ht="15" x14ac:dyDescent="0.2">
      <c r="B358" s="36" t="s">
        <v>371</v>
      </c>
      <c r="C358" s="37">
        <v>0</v>
      </c>
      <c r="D358" s="37">
        <v>1</v>
      </c>
      <c r="E358" s="38" t="str">
        <f t="shared" si="119"/>
        <v/>
      </c>
      <c r="F358" s="38">
        <f t="shared" si="120"/>
        <v>1.8248175182481751E-3</v>
      </c>
      <c r="G358" s="39" t="str">
        <f t="shared" si="121"/>
        <v>0</v>
      </c>
      <c r="H358" s="40" t="str">
        <f t="shared" si="122"/>
        <v/>
      </c>
    </row>
    <row r="359" spans="2:8" s="42" customFormat="1" ht="15" x14ac:dyDescent="0.2">
      <c r="B359" s="36" t="s">
        <v>372</v>
      </c>
      <c r="C359" s="37">
        <v>0</v>
      </c>
      <c r="D359" s="37">
        <v>0</v>
      </c>
      <c r="E359" s="38" t="str">
        <f t="shared" si="119"/>
        <v/>
      </c>
      <c r="F359" s="38" t="str">
        <f t="shared" si="120"/>
        <v/>
      </c>
      <c r="G359" s="39" t="str">
        <f t="shared" si="121"/>
        <v>0</v>
      </c>
      <c r="H359" s="40" t="str">
        <f t="shared" si="122"/>
        <v/>
      </c>
    </row>
    <row r="360" spans="2:8" s="42" customFormat="1" ht="15" x14ac:dyDescent="0.2">
      <c r="B360" s="36" t="s">
        <v>529</v>
      </c>
      <c r="C360" s="37">
        <v>0</v>
      </c>
      <c r="D360" s="37">
        <v>0</v>
      </c>
      <c r="E360" s="38" t="str">
        <f t="shared" si="119"/>
        <v/>
      </c>
      <c r="F360" s="38" t="str">
        <f t="shared" si="120"/>
        <v/>
      </c>
      <c r="G360" s="39" t="str">
        <f t="shared" si="121"/>
        <v>0</v>
      </c>
      <c r="H360" s="40" t="str">
        <f t="shared" si="122"/>
        <v/>
      </c>
    </row>
    <row r="361" spans="2:8" s="42" customFormat="1" ht="15" x14ac:dyDescent="0.2">
      <c r="B361" s="36" t="s">
        <v>530</v>
      </c>
      <c r="C361" s="37">
        <v>7</v>
      </c>
      <c r="D361" s="37">
        <v>22</v>
      </c>
      <c r="E361" s="38">
        <f t="shared" si="119"/>
        <v>1.3861386138613862E-2</v>
      </c>
      <c r="F361" s="38">
        <f t="shared" si="120"/>
        <v>4.0145985401459854E-2</v>
      </c>
      <c r="G361" s="39">
        <f t="shared" si="121"/>
        <v>2.1428571428571428</v>
      </c>
      <c r="H361" s="40">
        <f t="shared" si="122"/>
        <v>2.9702970297029702E-2</v>
      </c>
    </row>
    <row r="362" spans="2:8" s="42" customFormat="1" ht="15" x14ac:dyDescent="0.2">
      <c r="B362" s="36" t="s">
        <v>531</v>
      </c>
      <c r="C362" s="37">
        <v>0</v>
      </c>
      <c r="D362" s="37">
        <v>0</v>
      </c>
      <c r="E362" s="38" t="str">
        <f t="shared" si="119"/>
        <v/>
      </c>
      <c r="F362" s="38" t="str">
        <f t="shared" si="120"/>
        <v/>
      </c>
      <c r="G362" s="39" t="str">
        <f t="shared" si="121"/>
        <v>0</v>
      </c>
      <c r="H362" s="40" t="str">
        <f t="shared" si="122"/>
        <v/>
      </c>
    </row>
    <row r="363" spans="2:8" s="42" customFormat="1" ht="15" x14ac:dyDescent="0.2">
      <c r="B363" s="36" t="s">
        <v>532</v>
      </c>
      <c r="C363" s="37">
        <v>0</v>
      </c>
      <c r="D363" s="37">
        <v>0</v>
      </c>
      <c r="E363" s="38" t="str">
        <f t="shared" si="119"/>
        <v/>
      </c>
      <c r="F363" s="38" t="str">
        <f t="shared" si="120"/>
        <v/>
      </c>
      <c r="G363" s="39" t="str">
        <f t="shared" si="121"/>
        <v>0</v>
      </c>
      <c r="H363" s="40" t="str">
        <f t="shared" si="122"/>
        <v/>
      </c>
    </row>
    <row r="364" spans="2:8" s="42" customFormat="1" ht="15" x14ac:dyDescent="0.2">
      <c r="B364" s="36" t="s">
        <v>281</v>
      </c>
      <c r="C364" s="37">
        <v>0</v>
      </c>
      <c r="D364" s="37">
        <v>0</v>
      </c>
      <c r="E364" s="38" t="str">
        <f t="shared" si="119"/>
        <v/>
      </c>
      <c r="F364" s="38" t="str">
        <f t="shared" si="120"/>
        <v/>
      </c>
      <c r="G364" s="39" t="str">
        <f t="shared" si="121"/>
        <v>0</v>
      </c>
      <c r="H364" s="40" t="str">
        <f t="shared" si="122"/>
        <v/>
      </c>
    </row>
    <row r="365" spans="2:8" s="42" customFormat="1" ht="15" x14ac:dyDescent="0.2">
      <c r="B365" s="36" t="s">
        <v>282</v>
      </c>
      <c r="C365" s="37">
        <v>0</v>
      </c>
      <c r="D365" s="37">
        <v>1</v>
      </c>
      <c r="E365" s="38" t="str">
        <f t="shared" si="119"/>
        <v/>
      </c>
      <c r="F365" s="38">
        <f t="shared" si="120"/>
        <v>1.8248175182481751E-3</v>
      </c>
      <c r="G365" s="39" t="str">
        <f t="shared" si="121"/>
        <v>0</v>
      </c>
      <c r="H365" s="40" t="str">
        <f t="shared" si="122"/>
        <v/>
      </c>
    </row>
    <row r="366" spans="2:8" s="42" customFormat="1" ht="15" x14ac:dyDescent="0.2">
      <c r="B366" s="36" t="s">
        <v>533</v>
      </c>
      <c r="C366" s="37">
        <v>0</v>
      </c>
      <c r="D366" s="37">
        <v>0</v>
      </c>
      <c r="E366" s="38" t="str">
        <f t="shared" si="119"/>
        <v/>
      </c>
      <c r="F366" s="38" t="str">
        <f t="shared" si="120"/>
        <v/>
      </c>
      <c r="G366" s="39" t="str">
        <f t="shared" si="121"/>
        <v>0</v>
      </c>
      <c r="H366" s="40" t="str">
        <f t="shared" si="122"/>
        <v/>
      </c>
    </row>
    <row r="367" spans="2:8" s="42" customFormat="1" ht="15" x14ac:dyDescent="0.2">
      <c r="B367" s="36" t="s">
        <v>534</v>
      </c>
      <c r="C367" s="37">
        <v>29</v>
      </c>
      <c r="D367" s="37">
        <v>82</v>
      </c>
      <c r="E367" s="38">
        <f t="shared" si="119"/>
        <v>5.7425742574257428E-2</v>
      </c>
      <c r="F367" s="38">
        <f t="shared" si="120"/>
        <v>0.14963503649635038</v>
      </c>
      <c r="G367" s="39">
        <f t="shared" si="121"/>
        <v>1.8275862068965518</v>
      </c>
      <c r="H367" s="40">
        <f t="shared" si="122"/>
        <v>0.10495049504950496</v>
      </c>
    </row>
    <row r="368" spans="2:8" s="42" customFormat="1" ht="15" x14ac:dyDescent="0.2">
      <c r="B368" s="36" t="s">
        <v>108</v>
      </c>
      <c r="C368" s="37">
        <v>1</v>
      </c>
      <c r="D368" s="37">
        <v>3</v>
      </c>
      <c r="E368" s="38">
        <f t="shared" si="119"/>
        <v>1.9801980198019802E-3</v>
      </c>
      <c r="F368" s="38">
        <f t="shared" si="120"/>
        <v>5.4744525547445258E-3</v>
      </c>
      <c r="G368" s="39">
        <f t="shared" si="121"/>
        <v>2</v>
      </c>
      <c r="H368" s="40">
        <f t="shared" si="122"/>
        <v>3.9603960396039604E-3</v>
      </c>
    </row>
    <row r="369" spans="1:8" s="42" customFormat="1" ht="15" x14ac:dyDescent="0.2">
      <c r="B369" s="36" t="s">
        <v>101</v>
      </c>
      <c r="C369" s="37">
        <v>2</v>
      </c>
      <c r="D369" s="37">
        <v>2</v>
      </c>
      <c r="E369" s="38">
        <f t="shared" si="119"/>
        <v>3.9603960396039604E-3</v>
      </c>
      <c r="F369" s="38">
        <f t="shared" si="120"/>
        <v>3.6496350364963502E-3</v>
      </c>
      <c r="G369" s="39">
        <f t="shared" si="121"/>
        <v>0</v>
      </c>
      <c r="H369" s="40">
        <f t="shared" si="122"/>
        <v>0</v>
      </c>
    </row>
    <row r="370" spans="1:8" s="42" customFormat="1" ht="15" x14ac:dyDescent="0.2">
      <c r="B370" s="36" t="s">
        <v>107</v>
      </c>
      <c r="C370" s="37">
        <v>4</v>
      </c>
      <c r="D370" s="37">
        <v>1</v>
      </c>
      <c r="E370" s="38">
        <f t="shared" si="119"/>
        <v>7.9207920792079209E-3</v>
      </c>
      <c r="F370" s="38">
        <f t="shared" si="120"/>
        <v>1.8248175182481751E-3</v>
      </c>
      <c r="G370" s="39">
        <f t="shared" si="121"/>
        <v>-0.75</v>
      </c>
      <c r="H370" s="40">
        <f t="shared" si="122"/>
        <v>-5.9405940594059407E-3</v>
      </c>
    </row>
    <row r="371" spans="1:8" s="42" customFormat="1" ht="15" x14ac:dyDescent="0.2">
      <c r="B371" s="36" t="s">
        <v>110</v>
      </c>
      <c r="C371" s="37">
        <v>0</v>
      </c>
      <c r="D371" s="37">
        <v>0</v>
      </c>
      <c r="E371" s="38" t="str">
        <f t="shared" si="119"/>
        <v/>
      </c>
      <c r="F371" s="38" t="str">
        <f t="shared" si="120"/>
        <v/>
      </c>
      <c r="G371" s="39" t="str">
        <f t="shared" si="121"/>
        <v>0</v>
      </c>
      <c r="H371" s="40" t="str">
        <f t="shared" si="122"/>
        <v/>
      </c>
    </row>
    <row r="372" spans="1:8" s="42" customFormat="1" ht="15" x14ac:dyDescent="0.2">
      <c r="B372" s="36" t="s">
        <v>111</v>
      </c>
      <c r="C372" s="37">
        <v>0</v>
      </c>
      <c r="D372" s="37">
        <v>0</v>
      </c>
      <c r="E372" s="38" t="str">
        <f t="shared" si="119"/>
        <v/>
      </c>
      <c r="F372" s="38" t="str">
        <f t="shared" si="120"/>
        <v/>
      </c>
      <c r="G372" s="39" t="str">
        <f t="shared" si="121"/>
        <v>0</v>
      </c>
      <c r="H372" s="40" t="str">
        <f t="shared" si="122"/>
        <v/>
      </c>
    </row>
    <row r="373" spans="1:8" s="42" customFormat="1" ht="30" x14ac:dyDescent="0.2">
      <c r="B373" s="36" t="s">
        <v>283</v>
      </c>
      <c r="C373" s="37">
        <v>1</v>
      </c>
      <c r="D373" s="37">
        <v>0</v>
      </c>
      <c r="E373" s="38">
        <f t="shared" si="119"/>
        <v>1.9801980198019802E-3</v>
      </c>
      <c r="F373" s="38" t="str">
        <f t="shared" si="120"/>
        <v/>
      </c>
      <c r="G373" s="39" t="str">
        <f t="shared" si="121"/>
        <v>0</v>
      </c>
      <c r="H373" s="40">
        <f t="shared" si="122"/>
        <v>0</v>
      </c>
    </row>
    <row r="374" spans="1:8" s="42" customFormat="1" ht="15" x14ac:dyDescent="0.2">
      <c r="B374" s="36" t="s">
        <v>284</v>
      </c>
      <c r="C374" s="37">
        <v>0</v>
      </c>
      <c r="D374" s="37">
        <v>7</v>
      </c>
      <c r="E374" s="38" t="str">
        <f t="shared" si="119"/>
        <v/>
      </c>
      <c r="F374" s="38">
        <f t="shared" si="120"/>
        <v>1.2773722627737226E-2</v>
      </c>
      <c r="G374" s="39" t="str">
        <f t="shared" si="121"/>
        <v>0</v>
      </c>
      <c r="H374" s="40" t="str">
        <f t="shared" si="122"/>
        <v/>
      </c>
    </row>
    <row r="375" spans="1:8" s="42" customFormat="1" ht="15" x14ac:dyDescent="0.2">
      <c r="B375" s="36" t="s">
        <v>285</v>
      </c>
      <c r="C375" s="37">
        <v>0</v>
      </c>
      <c r="D375" s="37">
        <v>0</v>
      </c>
      <c r="E375" s="38" t="str">
        <f t="shared" si="119"/>
        <v/>
      </c>
      <c r="F375" s="38" t="str">
        <f t="shared" si="120"/>
        <v/>
      </c>
      <c r="G375" s="39" t="str">
        <f t="shared" si="121"/>
        <v>0</v>
      </c>
      <c r="H375" s="40" t="str">
        <f t="shared" si="122"/>
        <v/>
      </c>
    </row>
    <row r="376" spans="1:8" s="42" customFormat="1" ht="15" x14ac:dyDescent="0.2">
      <c r="B376" s="36" t="s">
        <v>100</v>
      </c>
      <c r="C376" s="37">
        <v>0</v>
      </c>
      <c r="D376" s="37">
        <v>0</v>
      </c>
      <c r="E376" s="38" t="str">
        <f t="shared" si="119"/>
        <v/>
      </c>
      <c r="F376" s="38" t="str">
        <f t="shared" si="120"/>
        <v/>
      </c>
      <c r="G376" s="39" t="str">
        <f t="shared" si="121"/>
        <v>0</v>
      </c>
      <c r="H376" s="40" t="str">
        <f t="shared" si="122"/>
        <v/>
      </c>
    </row>
    <row r="377" spans="1:8" s="42" customFormat="1" ht="15" x14ac:dyDescent="0.2">
      <c r="B377" s="36" t="s">
        <v>286</v>
      </c>
      <c r="C377" s="37">
        <v>0</v>
      </c>
      <c r="D377" s="37">
        <v>0</v>
      </c>
      <c r="E377" s="38" t="str">
        <f t="shared" si="119"/>
        <v/>
      </c>
      <c r="F377" s="38" t="str">
        <f t="shared" si="120"/>
        <v/>
      </c>
      <c r="G377" s="39" t="str">
        <f t="shared" si="121"/>
        <v>0</v>
      </c>
      <c r="H377" s="40" t="str">
        <f t="shared" si="122"/>
        <v/>
      </c>
    </row>
    <row r="378" spans="1:8" s="42" customFormat="1" ht="15" x14ac:dyDescent="0.2">
      <c r="B378" s="36" t="s">
        <v>535</v>
      </c>
      <c r="C378" s="37">
        <v>0</v>
      </c>
      <c r="D378" s="37">
        <v>0</v>
      </c>
      <c r="E378" s="38" t="str">
        <f t="shared" si="119"/>
        <v/>
      </c>
      <c r="F378" s="38" t="str">
        <f t="shared" si="120"/>
        <v/>
      </c>
      <c r="G378" s="39" t="str">
        <f t="shared" si="121"/>
        <v>0</v>
      </c>
      <c r="H378" s="40" t="str">
        <f t="shared" si="122"/>
        <v/>
      </c>
    </row>
    <row r="379" spans="1:8" s="42" customFormat="1" ht="15" x14ac:dyDescent="0.2">
      <c r="B379" s="36" t="s">
        <v>109</v>
      </c>
      <c r="C379" s="37">
        <v>7</v>
      </c>
      <c r="D379" s="37">
        <v>51</v>
      </c>
      <c r="E379" s="38">
        <f t="shared" si="119"/>
        <v>1.3861386138613862E-2</v>
      </c>
      <c r="F379" s="38">
        <f t="shared" si="120"/>
        <v>9.3065693430656932E-2</v>
      </c>
      <c r="G379" s="39">
        <f t="shared" si="121"/>
        <v>6.2857142857142856</v>
      </c>
      <c r="H379" s="40">
        <f t="shared" si="122"/>
        <v>8.7128712871287123E-2</v>
      </c>
    </row>
    <row r="380" spans="1:8" s="42" customFormat="1" ht="15" x14ac:dyDescent="0.2">
      <c r="B380" s="36" t="s">
        <v>287</v>
      </c>
      <c r="C380" s="37">
        <v>1</v>
      </c>
      <c r="D380" s="37">
        <v>1</v>
      </c>
      <c r="E380" s="38">
        <f t="shared" si="119"/>
        <v>1.9801980198019802E-3</v>
      </c>
      <c r="F380" s="38">
        <f t="shared" si="120"/>
        <v>1.8248175182481751E-3</v>
      </c>
      <c r="G380" s="39">
        <f t="shared" si="121"/>
        <v>0</v>
      </c>
      <c r="H380" s="40">
        <f t="shared" si="122"/>
        <v>0</v>
      </c>
    </row>
    <row r="381" spans="1:8" s="42" customFormat="1" ht="15" x14ac:dyDescent="0.2">
      <c r="B381" s="36" t="s">
        <v>536</v>
      </c>
      <c r="C381" s="37">
        <v>0</v>
      </c>
      <c r="D381" s="37">
        <v>0</v>
      </c>
      <c r="E381" s="38" t="str">
        <f t="shared" si="119"/>
        <v/>
      </c>
      <c r="F381" s="38" t="str">
        <f t="shared" si="120"/>
        <v/>
      </c>
      <c r="G381" s="39" t="str">
        <f t="shared" si="121"/>
        <v>0</v>
      </c>
      <c r="H381" s="40" t="str">
        <f t="shared" si="122"/>
        <v/>
      </c>
    </row>
    <row r="382" spans="1:8" s="42" customFormat="1" ht="15" x14ac:dyDescent="0.2">
      <c r="B382" s="36" t="s">
        <v>103</v>
      </c>
      <c r="C382" s="37">
        <v>25</v>
      </c>
      <c r="D382" s="37">
        <v>11</v>
      </c>
      <c r="E382" s="38">
        <f t="shared" si="119"/>
        <v>4.9504950495049507E-2</v>
      </c>
      <c r="F382" s="38">
        <f t="shared" si="120"/>
        <v>2.0072992700729927E-2</v>
      </c>
      <c r="G382" s="39">
        <f t="shared" si="121"/>
        <v>-0.56000000000000005</v>
      </c>
      <c r="H382" s="40">
        <f t="shared" si="122"/>
        <v>-2.7722772277227727E-2</v>
      </c>
    </row>
    <row r="383" spans="1:8" s="42" customFormat="1" ht="15" x14ac:dyDescent="0.2">
      <c r="A383" s="45" t="s">
        <v>614</v>
      </c>
      <c r="B383" s="36" t="s">
        <v>593</v>
      </c>
      <c r="C383" s="37"/>
      <c r="D383" s="37">
        <v>0</v>
      </c>
      <c r="E383" s="38" t="str">
        <f t="shared" ref="E383" si="123">+IF(C383=0,"",C383/C$329)</f>
        <v/>
      </c>
      <c r="F383" s="38" t="str">
        <f t="shared" ref="F383" si="124">+IF(D383=0,"",D383/D$329)</f>
        <v/>
      </c>
      <c r="G383" s="39" t="str">
        <f t="shared" ref="G383" si="125">+IF(OR(AND(D383=0),(C383=0)),"0",((D383-C383)/C383))</f>
        <v>0</v>
      </c>
      <c r="H383" s="40" t="str">
        <f t="shared" ref="H383" si="126">+IF(OR(AND(E383=""),(G383="")),"",E383*G383)</f>
        <v/>
      </c>
    </row>
    <row r="384" spans="1:8" s="42" customFormat="1" ht="15" x14ac:dyDescent="0.2">
      <c r="B384" s="36" t="s">
        <v>288</v>
      </c>
      <c r="C384" s="37">
        <v>0</v>
      </c>
      <c r="D384" s="37">
        <v>0</v>
      </c>
      <c r="E384" s="38" t="str">
        <f t="shared" si="119"/>
        <v/>
      </c>
      <c r="F384" s="38" t="str">
        <f t="shared" si="120"/>
        <v/>
      </c>
      <c r="G384" s="39" t="str">
        <f t="shared" si="121"/>
        <v>0</v>
      </c>
      <c r="H384" s="40" t="str">
        <f t="shared" si="122"/>
        <v/>
      </c>
    </row>
    <row r="385" spans="1:8" s="42" customFormat="1" ht="15" x14ac:dyDescent="0.2">
      <c r="B385" s="36" t="s">
        <v>289</v>
      </c>
      <c r="C385" s="37">
        <v>0</v>
      </c>
      <c r="D385" s="37">
        <v>0</v>
      </c>
      <c r="E385" s="38" t="str">
        <f t="shared" si="119"/>
        <v/>
      </c>
      <c r="F385" s="38" t="str">
        <f t="shared" si="120"/>
        <v/>
      </c>
      <c r="G385" s="39" t="str">
        <f t="shared" si="121"/>
        <v>0</v>
      </c>
      <c r="H385" s="40" t="str">
        <f t="shared" si="122"/>
        <v/>
      </c>
    </row>
    <row r="386" spans="1:8" s="42" customFormat="1" ht="15" x14ac:dyDescent="0.2">
      <c r="B386" s="36" t="s">
        <v>537</v>
      </c>
      <c r="C386" s="37">
        <v>0</v>
      </c>
      <c r="D386" s="37">
        <v>0</v>
      </c>
      <c r="E386" s="38" t="str">
        <f t="shared" si="119"/>
        <v/>
      </c>
      <c r="F386" s="38" t="str">
        <f t="shared" si="120"/>
        <v/>
      </c>
      <c r="G386" s="39" t="str">
        <f t="shared" si="121"/>
        <v>0</v>
      </c>
      <c r="H386" s="40" t="str">
        <f t="shared" si="122"/>
        <v/>
      </c>
    </row>
    <row r="387" spans="1:8" s="42" customFormat="1" ht="15" x14ac:dyDescent="0.2">
      <c r="B387" s="36" t="s">
        <v>102</v>
      </c>
      <c r="C387" s="37">
        <v>0</v>
      </c>
      <c r="D387" s="37">
        <v>0</v>
      </c>
      <c r="E387" s="38" t="str">
        <f t="shared" si="119"/>
        <v/>
      </c>
      <c r="F387" s="38" t="str">
        <f t="shared" si="120"/>
        <v/>
      </c>
      <c r="G387" s="39" t="str">
        <f t="shared" si="121"/>
        <v>0</v>
      </c>
      <c r="H387" s="40" t="str">
        <f t="shared" si="122"/>
        <v/>
      </c>
    </row>
    <row r="388" spans="1:8" s="42" customFormat="1" ht="15" x14ac:dyDescent="0.2">
      <c r="B388" s="36" t="s">
        <v>290</v>
      </c>
      <c r="C388" s="37">
        <v>0</v>
      </c>
      <c r="D388" s="37">
        <v>0</v>
      </c>
      <c r="E388" s="38" t="str">
        <f t="shared" si="119"/>
        <v/>
      </c>
      <c r="F388" s="38" t="str">
        <f t="shared" si="120"/>
        <v/>
      </c>
      <c r="G388" s="39" t="str">
        <f t="shared" si="121"/>
        <v>0</v>
      </c>
      <c r="H388" s="40" t="str">
        <f t="shared" si="122"/>
        <v/>
      </c>
    </row>
    <row r="389" spans="1:8" s="42" customFormat="1" ht="15" x14ac:dyDescent="0.2">
      <c r="B389" s="36" t="s">
        <v>106</v>
      </c>
      <c r="C389" s="37">
        <v>0</v>
      </c>
      <c r="D389" s="37">
        <v>0</v>
      </c>
      <c r="E389" s="38" t="str">
        <f t="shared" si="119"/>
        <v/>
      </c>
      <c r="F389" s="38" t="str">
        <f t="shared" si="120"/>
        <v/>
      </c>
      <c r="G389" s="39" t="str">
        <f t="shared" si="121"/>
        <v>0</v>
      </c>
      <c r="H389" s="40" t="str">
        <f t="shared" si="122"/>
        <v/>
      </c>
    </row>
    <row r="390" spans="1:8" s="42" customFormat="1" ht="15" x14ac:dyDescent="0.2">
      <c r="B390" s="36" t="s">
        <v>105</v>
      </c>
      <c r="C390" s="37">
        <v>1</v>
      </c>
      <c r="D390" s="37">
        <v>1</v>
      </c>
      <c r="E390" s="38">
        <f t="shared" si="119"/>
        <v>1.9801980198019802E-3</v>
      </c>
      <c r="F390" s="38">
        <f t="shared" si="120"/>
        <v>1.8248175182481751E-3</v>
      </c>
      <c r="G390" s="39">
        <f t="shared" si="121"/>
        <v>0</v>
      </c>
      <c r="H390" s="40">
        <f t="shared" si="122"/>
        <v>0</v>
      </c>
    </row>
    <row r="391" spans="1:8" s="42" customFormat="1" ht="15" x14ac:dyDescent="0.2">
      <c r="B391" s="36" t="s">
        <v>538</v>
      </c>
      <c r="C391" s="37">
        <v>0</v>
      </c>
      <c r="D391" s="37">
        <v>0</v>
      </c>
      <c r="E391" s="38" t="str">
        <f t="shared" si="119"/>
        <v/>
      </c>
      <c r="F391" s="38" t="str">
        <f t="shared" si="120"/>
        <v/>
      </c>
      <c r="G391" s="39" t="str">
        <f t="shared" si="121"/>
        <v>0</v>
      </c>
      <c r="H391" s="40" t="str">
        <f t="shared" si="122"/>
        <v/>
      </c>
    </row>
    <row r="392" spans="1:8" s="42" customFormat="1" ht="15" x14ac:dyDescent="0.2">
      <c r="B392" s="36" t="s">
        <v>291</v>
      </c>
      <c r="C392" s="37">
        <v>0</v>
      </c>
      <c r="D392" s="37">
        <v>0</v>
      </c>
      <c r="E392" s="38" t="str">
        <f t="shared" si="119"/>
        <v/>
      </c>
      <c r="F392" s="38" t="str">
        <f t="shared" si="120"/>
        <v/>
      </c>
      <c r="G392" s="39" t="str">
        <f t="shared" si="121"/>
        <v>0</v>
      </c>
      <c r="H392" s="40" t="str">
        <f t="shared" si="122"/>
        <v/>
      </c>
    </row>
    <row r="393" spans="1:8" s="42" customFormat="1" ht="15" x14ac:dyDescent="0.2">
      <c r="B393" s="36" t="s">
        <v>292</v>
      </c>
      <c r="C393" s="37">
        <v>0</v>
      </c>
      <c r="D393" s="37">
        <v>16</v>
      </c>
      <c r="E393" s="38" t="str">
        <f t="shared" si="119"/>
        <v/>
      </c>
      <c r="F393" s="38">
        <f t="shared" si="120"/>
        <v>2.9197080291970802E-2</v>
      </c>
      <c r="G393" s="39" t="str">
        <f t="shared" si="121"/>
        <v>0</v>
      </c>
      <c r="H393" s="40" t="str">
        <f t="shared" si="122"/>
        <v/>
      </c>
    </row>
    <row r="394" spans="1:8" s="42" customFormat="1" ht="15" x14ac:dyDescent="0.2">
      <c r="B394" s="36" t="s">
        <v>539</v>
      </c>
      <c r="C394" s="37">
        <v>3</v>
      </c>
      <c r="D394" s="37">
        <v>0</v>
      </c>
      <c r="E394" s="38">
        <f t="shared" si="119"/>
        <v>5.9405940594059407E-3</v>
      </c>
      <c r="F394" s="38" t="str">
        <f t="shared" si="120"/>
        <v/>
      </c>
      <c r="G394" s="39" t="str">
        <f t="shared" si="121"/>
        <v>0</v>
      </c>
      <c r="H394" s="40">
        <f t="shared" si="122"/>
        <v>0</v>
      </c>
    </row>
    <row r="395" spans="1:8" s="42" customFormat="1" ht="15" x14ac:dyDescent="0.2">
      <c r="B395" s="36" t="s">
        <v>104</v>
      </c>
      <c r="C395" s="37">
        <v>0</v>
      </c>
      <c r="D395" s="37">
        <v>0</v>
      </c>
      <c r="E395" s="38" t="str">
        <f t="shared" si="119"/>
        <v/>
      </c>
      <c r="F395" s="38" t="str">
        <f t="shared" si="120"/>
        <v/>
      </c>
      <c r="G395" s="39" t="str">
        <f t="shared" si="121"/>
        <v>0</v>
      </c>
      <c r="H395" s="40" t="str">
        <f t="shared" si="122"/>
        <v/>
      </c>
    </row>
    <row r="396" spans="1:8" s="42" customFormat="1" ht="15" x14ac:dyDescent="0.2">
      <c r="B396" s="36" t="s">
        <v>540</v>
      </c>
      <c r="C396" s="37">
        <v>0</v>
      </c>
      <c r="D396" s="37">
        <v>0</v>
      </c>
      <c r="E396" s="38" t="str">
        <f t="shared" ref="E396:E468" si="127">+IF(C396=0,"",C396/C$329)</f>
        <v/>
      </c>
      <c r="F396" s="38" t="str">
        <f t="shared" ref="F396:F468" si="128">+IF(D396=0,"",D396/D$329)</f>
        <v/>
      </c>
      <c r="G396" s="39" t="str">
        <f t="shared" ref="G396:G468" si="129">+IF(OR(AND(D396=0),(C396=0)),"0",((D396-C396)/C396))</f>
        <v>0</v>
      </c>
      <c r="H396" s="40" t="str">
        <f t="shared" ref="H396:H468" si="130">+IF(OR(AND(E396=""),(G396="")),"",E396*G396)</f>
        <v/>
      </c>
    </row>
    <row r="397" spans="1:8" s="42" customFormat="1" ht="15" x14ac:dyDescent="0.2">
      <c r="B397" s="36" t="s">
        <v>293</v>
      </c>
      <c r="C397" s="37">
        <v>0</v>
      </c>
      <c r="D397" s="37">
        <v>0</v>
      </c>
      <c r="E397" s="38" t="str">
        <f t="shared" si="127"/>
        <v/>
      </c>
      <c r="F397" s="38" t="str">
        <f t="shared" si="128"/>
        <v/>
      </c>
      <c r="G397" s="39" t="str">
        <f t="shared" si="129"/>
        <v>0</v>
      </c>
      <c r="H397" s="40" t="str">
        <f t="shared" si="130"/>
        <v/>
      </c>
    </row>
    <row r="398" spans="1:8" s="42" customFormat="1" ht="15" x14ac:dyDescent="0.2">
      <c r="A398" s="45" t="s">
        <v>614</v>
      </c>
      <c r="B398" s="36" t="s">
        <v>594</v>
      </c>
      <c r="C398" s="37"/>
      <c r="D398" s="37">
        <v>0</v>
      </c>
      <c r="E398" s="38" t="str">
        <f t="shared" ref="E398:E400" si="131">+IF(C398=0,"",C398/C$329)</f>
        <v/>
      </c>
      <c r="F398" s="38" t="str">
        <f t="shared" ref="F398:F400" si="132">+IF(D398=0,"",D398/D$329)</f>
        <v/>
      </c>
      <c r="G398" s="39" t="str">
        <f t="shared" ref="G398:G400" si="133">+IF(OR(AND(D398=0),(C398=0)),"0",((D398-C398)/C398))</f>
        <v>0</v>
      </c>
      <c r="H398" s="40" t="str">
        <f t="shared" ref="H398:H400" si="134">+IF(OR(AND(E398=""),(G398="")),"",E398*G398)</f>
        <v/>
      </c>
    </row>
    <row r="399" spans="1:8" s="42" customFormat="1" ht="15" x14ac:dyDescent="0.2">
      <c r="A399" s="45" t="s">
        <v>614</v>
      </c>
      <c r="B399" s="36" t="s">
        <v>595</v>
      </c>
      <c r="C399" s="37"/>
      <c r="D399" s="37">
        <v>0</v>
      </c>
      <c r="E399" s="38" t="str">
        <f t="shared" si="131"/>
        <v/>
      </c>
      <c r="F399" s="38" t="str">
        <f t="shared" si="132"/>
        <v/>
      </c>
      <c r="G399" s="39" t="str">
        <f t="shared" si="133"/>
        <v>0</v>
      </c>
      <c r="H399" s="40" t="str">
        <f t="shared" si="134"/>
        <v/>
      </c>
    </row>
    <row r="400" spans="1:8" s="42" customFormat="1" ht="15" x14ac:dyDescent="0.2">
      <c r="A400" s="45" t="s">
        <v>614</v>
      </c>
      <c r="B400" s="36" t="s">
        <v>596</v>
      </c>
      <c r="C400" s="37"/>
      <c r="D400" s="37">
        <v>0</v>
      </c>
      <c r="E400" s="38" t="str">
        <f t="shared" si="131"/>
        <v/>
      </c>
      <c r="F400" s="38" t="str">
        <f t="shared" si="132"/>
        <v/>
      </c>
      <c r="G400" s="39" t="str">
        <f t="shared" si="133"/>
        <v>0</v>
      </c>
      <c r="H400" s="40" t="str">
        <f t="shared" si="134"/>
        <v/>
      </c>
    </row>
    <row r="401" spans="1:8" s="42" customFormat="1" ht="15" x14ac:dyDescent="0.2">
      <c r="B401" s="36" t="s">
        <v>294</v>
      </c>
      <c r="C401" s="37">
        <v>0</v>
      </c>
      <c r="D401" s="37">
        <v>10</v>
      </c>
      <c r="E401" s="38" t="str">
        <f t="shared" si="127"/>
        <v/>
      </c>
      <c r="F401" s="38">
        <f t="shared" si="128"/>
        <v>1.824817518248175E-2</v>
      </c>
      <c r="G401" s="39" t="str">
        <f t="shared" si="129"/>
        <v>0</v>
      </c>
      <c r="H401" s="40" t="str">
        <f t="shared" si="130"/>
        <v/>
      </c>
    </row>
    <row r="402" spans="1:8" s="42" customFormat="1" ht="15" x14ac:dyDescent="0.2">
      <c r="B402" s="36" t="s">
        <v>295</v>
      </c>
      <c r="C402" s="37">
        <v>0</v>
      </c>
      <c r="D402" s="37">
        <v>5</v>
      </c>
      <c r="E402" s="38" t="str">
        <f t="shared" si="127"/>
        <v/>
      </c>
      <c r="F402" s="38">
        <f t="shared" si="128"/>
        <v>9.1240875912408752E-3</v>
      </c>
      <c r="G402" s="39" t="str">
        <f t="shared" si="129"/>
        <v>0</v>
      </c>
      <c r="H402" s="40" t="str">
        <f t="shared" si="130"/>
        <v/>
      </c>
    </row>
    <row r="403" spans="1:8" s="42" customFormat="1" ht="15" x14ac:dyDescent="0.2">
      <c r="B403" s="36" t="s">
        <v>541</v>
      </c>
      <c r="C403" s="37">
        <v>0</v>
      </c>
      <c r="D403" s="37">
        <v>0</v>
      </c>
      <c r="E403" s="38" t="str">
        <f t="shared" si="127"/>
        <v/>
      </c>
      <c r="F403" s="38" t="str">
        <f t="shared" si="128"/>
        <v/>
      </c>
      <c r="G403" s="39" t="str">
        <f t="shared" si="129"/>
        <v>0</v>
      </c>
      <c r="H403" s="40" t="str">
        <f t="shared" si="130"/>
        <v/>
      </c>
    </row>
    <row r="404" spans="1:8" s="42" customFormat="1" ht="30" x14ac:dyDescent="0.2">
      <c r="B404" s="36" t="s">
        <v>296</v>
      </c>
      <c r="C404" s="37">
        <v>0</v>
      </c>
      <c r="D404" s="37">
        <v>1</v>
      </c>
      <c r="E404" s="38" t="str">
        <f t="shared" si="127"/>
        <v/>
      </c>
      <c r="F404" s="38">
        <f t="shared" si="128"/>
        <v>1.8248175182481751E-3</v>
      </c>
      <c r="G404" s="39" t="str">
        <f t="shared" si="129"/>
        <v>0</v>
      </c>
      <c r="H404" s="40" t="str">
        <f t="shared" si="130"/>
        <v/>
      </c>
    </row>
    <row r="405" spans="1:8" s="42" customFormat="1" ht="15" x14ac:dyDescent="0.2">
      <c r="B405" s="36" t="s">
        <v>542</v>
      </c>
      <c r="C405" s="37">
        <v>0</v>
      </c>
      <c r="D405" s="37">
        <v>0</v>
      </c>
      <c r="E405" s="38" t="str">
        <f t="shared" si="127"/>
        <v/>
      </c>
      <c r="F405" s="38" t="str">
        <f t="shared" si="128"/>
        <v/>
      </c>
      <c r="G405" s="39" t="str">
        <f t="shared" si="129"/>
        <v>0</v>
      </c>
      <c r="H405" s="40" t="str">
        <f t="shared" si="130"/>
        <v/>
      </c>
    </row>
    <row r="406" spans="1:8" s="42" customFormat="1" ht="15" x14ac:dyDescent="0.2">
      <c r="A406" s="45" t="s">
        <v>614</v>
      </c>
      <c r="B406" s="36" t="s">
        <v>601</v>
      </c>
      <c r="C406" s="37"/>
      <c r="D406" s="37">
        <v>30</v>
      </c>
      <c r="E406" s="38" t="str">
        <f t="shared" ref="E406" si="135">+IF(C406=0,"",C406/C$329)</f>
        <v/>
      </c>
      <c r="F406" s="38">
        <f t="shared" ref="F406" si="136">+IF(D406=0,"",D406/D$329)</f>
        <v>5.4744525547445258E-2</v>
      </c>
      <c r="G406" s="39" t="str">
        <f t="shared" ref="G406" si="137">+IF(OR(AND(D406=0),(C406=0)),"0",((D406-C406)/C406))</f>
        <v>0</v>
      </c>
      <c r="H406" s="40" t="str">
        <f t="shared" ref="H406" si="138">+IF(OR(AND(E406=""),(G406="")),"",E406*G406)</f>
        <v/>
      </c>
    </row>
    <row r="407" spans="1:8" s="42" customFormat="1" ht="15" x14ac:dyDescent="0.2">
      <c r="B407" s="36" t="s">
        <v>297</v>
      </c>
      <c r="C407" s="37">
        <v>0</v>
      </c>
      <c r="D407" s="37">
        <v>0</v>
      </c>
      <c r="E407" s="38" t="str">
        <f t="shared" si="127"/>
        <v/>
      </c>
      <c r="F407" s="38" t="str">
        <f t="shared" si="128"/>
        <v/>
      </c>
      <c r="G407" s="39" t="str">
        <f t="shared" si="129"/>
        <v>0</v>
      </c>
      <c r="H407" s="40" t="str">
        <f t="shared" si="130"/>
        <v/>
      </c>
    </row>
    <row r="408" spans="1:8" s="42" customFormat="1" ht="15" x14ac:dyDescent="0.2">
      <c r="B408" s="36" t="s">
        <v>298</v>
      </c>
      <c r="C408" s="37">
        <v>0</v>
      </c>
      <c r="D408" s="37">
        <v>0</v>
      </c>
      <c r="E408" s="38" t="str">
        <f t="shared" si="127"/>
        <v/>
      </c>
      <c r="F408" s="38" t="str">
        <f t="shared" si="128"/>
        <v/>
      </c>
      <c r="G408" s="39" t="str">
        <f t="shared" si="129"/>
        <v>0</v>
      </c>
      <c r="H408" s="40" t="str">
        <f t="shared" si="130"/>
        <v/>
      </c>
    </row>
    <row r="409" spans="1:8" s="42" customFormat="1" ht="15" x14ac:dyDescent="0.2">
      <c r="B409" s="36" t="s">
        <v>299</v>
      </c>
      <c r="C409" s="37">
        <v>0</v>
      </c>
      <c r="D409" s="37">
        <v>0</v>
      </c>
      <c r="E409" s="38" t="str">
        <f t="shared" si="127"/>
        <v/>
      </c>
      <c r="F409" s="38" t="str">
        <f t="shared" si="128"/>
        <v/>
      </c>
      <c r="G409" s="39" t="str">
        <f t="shared" si="129"/>
        <v>0</v>
      </c>
      <c r="H409" s="40" t="str">
        <f t="shared" si="130"/>
        <v/>
      </c>
    </row>
    <row r="410" spans="1:8" s="42" customFormat="1" ht="15" x14ac:dyDescent="0.2">
      <c r="B410" s="36" t="s">
        <v>113</v>
      </c>
      <c r="C410" s="37">
        <v>0</v>
      </c>
      <c r="D410" s="37">
        <v>0</v>
      </c>
      <c r="E410" s="38" t="str">
        <f t="shared" si="127"/>
        <v/>
      </c>
      <c r="F410" s="38" t="str">
        <f t="shared" si="128"/>
        <v/>
      </c>
      <c r="G410" s="39" t="str">
        <f t="shared" si="129"/>
        <v>0</v>
      </c>
      <c r="H410" s="40" t="str">
        <f t="shared" si="130"/>
        <v/>
      </c>
    </row>
    <row r="411" spans="1:8" s="42" customFormat="1" ht="15" x14ac:dyDescent="0.2">
      <c r="B411" s="36" t="s">
        <v>114</v>
      </c>
      <c r="C411" s="37">
        <v>0</v>
      </c>
      <c r="D411" s="37">
        <v>0</v>
      </c>
      <c r="E411" s="38" t="str">
        <f t="shared" si="127"/>
        <v/>
      </c>
      <c r="F411" s="38" t="str">
        <f t="shared" si="128"/>
        <v/>
      </c>
      <c r="G411" s="39" t="str">
        <f t="shared" si="129"/>
        <v>0</v>
      </c>
      <c r="H411" s="40" t="str">
        <f t="shared" si="130"/>
        <v/>
      </c>
    </row>
    <row r="412" spans="1:8" s="42" customFormat="1" ht="15" x14ac:dyDescent="0.2">
      <c r="B412" s="36" t="s">
        <v>115</v>
      </c>
      <c r="C412" s="37">
        <v>0</v>
      </c>
      <c r="D412" s="37">
        <v>0</v>
      </c>
      <c r="E412" s="38" t="str">
        <f t="shared" si="127"/>
        <v/>
      </c>
      <c r="F412" s="38" t="str">
        <f t="shared" si="128"/>
        <v/>
      </c>
      <c r="G412" s="39" t="str">
        <f t="shared" si="129"/>
        <v>0</v>
      </c>
      <c r="H412" s="40" t="str">
        <f t="shared" si="130"/>
        <v/>
      </c>
    </row>
    <row r="413" spans="1:8" s="42" customFormat="1" ht="15" x14ac:dyDescent="0.2">
      <c r="B413" s="36" t="s">
        <v>300</v>
      </c>
      <c r="C413" s="37">
        <v>0</v>
      </c>
      <c r="D413" s="37">
        <v>0</v>
      </c>
      <c r="E413" s="38" t="str">
        <f t="shared" si="127"/>
        <v/>
      </c>
      <c r="F413" s="38" t="str">
        <f t="shared" si="128"/>
        <v/>
      </c>
      <c r="G413" s="39" t="str">
        <f t="shared" si="129"/>
        <v>0</v>
      </c>
      <c r="H413" s="40" t="str">
        <f t="shared" si="130"/>
        <v/>
      </c>
    </row>
    <row r="414" spans="1:8" s="42" customFormat="1" ht="15" x14ac:dyDescent="0.2">
      <c r="A414" s="45" t="s">
        <v>614</v>
      </c>
      <c r="B414" s="36" t="s">
        <v>602</v>
      </c>
      <c r="C414" s="37"/>
      <c r="D414" s="37">
        <v>0</v>
      </c>
      <c r="E414" s="38" t="str">
        <f t="shared" ref="E414:E415" si="139">+IF(C414=0,"",C414/C$329)</f>
        <v/>
      </c>
      <c r="F414" s="38" t="str">
        <f t="shared" ref="F414:F415" si="140">+IF(D414=0,"",D414/D$329)</f>
        <v/>
      </c>
      <c r="G414" s="39" t="str">
        <f t="shared" ref="G414:G415" si="141">+IF(OR(AND(D414=0),(C414=0)),"0",((D414-C414)/C414))</f>
        <v>0</v>
      </c>
      <c r="H414" s="40" t="str">
        <f t="shared" ref="H414:H415" si="142">+IF(OR(AND(E414=""),(G414="")),"",E414*G414)</f>
        <v/>
      </c>
    </row>
    <row r="415" spans="1:8" s="42" customFormat="1" ht="15" x14ac:dyDescent="0.2">
      <c r="A415" s="45" t="s">
        <v>614</v>
      </c>
      <c r="B415" s="36" t="s">
        <v>603</v>
      </c>
      <c r="C415" s="37"/>
      <c r="D415" s="37">
        <v>1</v>
      </c>
      <c r="E415" s="38" t="str">
        <f t="shared" si="139"/>
        <v/>
      </c>
      <c r="F415" s="38">
        <f t="shared" si="140"/>
        <v>1.8248175182481751E-3</v>
      </c>
      <c r="G415" s="39" t="str">
        <f t="shared" si="141"/>
        <v>0</v>
      </c>
      <c r="H415" s="40" t="str">
        <f t="shared" si="142"/>
        <v/>
      </c>
    </row>
    <row r="416" spans="1:8" s="42" customFormat="1" ht="15" x14ac:dyDescent="0.2">
      <c r="B416" s="36" t="s">
        <v>112</v>
      </c>
      <c r="C416" s="37">
        <v>0</v>
      </c>
      <c r="D416" s="37">
        <v>0</v>
      </c>
      <c r="E416" s="38" t="str">
        <f t="shared" si="127"/>
        <v/>
      </c>
      <c r="F416" s="38" t="str">
        <f t="shared" si="128"/>
        <v/>
      </c>
      <c r="G416" s="39" t="str">
        <f t="shared" si="129"/>
        <v>0</v>
      </c>
      <c r="H416" s="40" t="str">
        <f t="shared" si="130"/>
        <v/>
      </c>
    </row>
    <row r="417" spans="1:8" s="42" customFormat="1" ht="15" x14ac:dyDescent="0.2">
      <c r="A417" s="45" t="s">
        <v>614</v>
      </c>
      <c r="B417" s="36" t="s">
        <v>604</v>
      </c>
      <c r="C417" s="37"/>
      <c r="D417" s="37">
        <v>0</v>
      </c>
      <c r="E417" s="38" t="str">
        <f t="shared" ref="E417:E419" si="143">+IF(C417=0,"",C417/C$329)</f>
        <v/>
      </c>
      <c r="F417" s="38" t="str">
        <f t="shared" ref="F417:F419" si="144">+IF(D417=0,"",D417/D$329)</f>
        <v/>
      </c>
      <c r="G417" s="39" t="str">
        <f t="shared" ref="G417:G419" si="145">+IF(OR(AND(D417=0),(C417=0)),"0",((D417-C417)/C417))</f>
        <v>0</v>
      </c>
      <c r="H417" s="40" t="str">
        <f t="shared" ref="H417:H419" si="146">+IF(OR(AND(E417=""),(G417="")),"",E417*G417)</f>
        <v/>
      </c>
    </row>
    <row r="418" spans="1:8" s="42" customFormat="1" ht="15" x14ac:dyDescent="0.2">
      <c r="A418" s="45" t="s">
        <v>614</v>
      </c>
      <c r="B418" s="36" t="s">
        <v>605</v>
      </c>
      <c r="C418" s="37"/>
      <c r="D418" s="37">
        <v>0</v>
      </c>
      <c r="E418" s="38" t="str">
        <f t="shared" si="143"/>
        <v/>
      </c>
      <c r="F418" s="38" t="str">
        <f t="shared" si="144"/>
        <v/>
      </c>
      <c r="G418" s="39" t="str">
        <f t="shared" si="145"/>
        <v>0</v>
      </c>
      <c r="H418" s="40" t="str">
        <f t="shared" si="146"/>
        <v/>
      </c>
    </row>
    <row r="419" spans="1:8" s="42" customFormat="1" ht="15" x14ac:dyDescent="0.2">
      <c r="A419" s="45" t="s">
        <v>614</v>
      </c>
      <c r="B419" s="36" t="s">
        <v>606</v>
      </c>
      <c r="C419" s="37"/>
      <c r="D419" s="37">
        <v>0</v>
      </c>
      <c r="E419" s="38" t="str">
        <f t="shared" si="143"/>
        <v/>
      </c>
      <c r="F419" s="38" t="str">
        <f t="shared" si="144"/>
        <v/>
      </c>
      <c r="G419" s="39" t="str">
        <f t="shared" si="145"/>
        <v>0</v>
      </c>
      <c r="H419" s="40" t="str">
        <f t="shared" si="146"/>
        <v/>
      </c>
    </row>
    <row r="420" spans="1:8" s="42" customFormat="1" ht="15" x14ac:dyDescent="0.2">
      <c r="B420" s="36" t="s">
        <v>543</v>
      </c>
      <c r="C420" s="37">
        <v>0</v>
      </c>
      <c r="D420" s="37">
        <v>0</v>
      </c>
      <c r="E420" s="38" t="str">
        <f t="shared" si="127"/>
        <v/>
      </c>
      <c r="F420" s="38" t="str">
        <f t="shared" si="128"/>
        <v/>
      </c>
      <c r="G420" s="39" t="str">
        <f t="shared" si="129"/>
        <v>0</v>
      </c>
      <c r="H420" s="40" t="str">
        <f t="shared" si="130"/>
        <v/>
      </c>
    </row>
    <row r="421" spans="1:8" s="42" customFormat="1" ht="15" x14ac:dyDescent="0.2">
      <c r="B421" s="36" t="s">
        <v>119</v>
      </c>
      <c r="C421" s="37">
        <v>0</v>
      </c>
      <c r="D421" s="37">
        <v>0</v>
      </c>
      <c r="E421" s="38" t="str">
        <f t="shared" si="127"/>
        <v/>
      </c>
      <c r="F421" s="38" t="str">
        <f t="shared" si="128"/>
        <v/>
      </c>
      <c r="G421" s="39" t="str">
        <f t="shared" si="129"/>
        <v>0</v>
      </c>
      <c r="H421" s="40" t="str">
        <f t="shared" si="130"/>
        <v/>
      </c>
    </row>
    <row r="422" spans="1:8" s="42" customFormat="1" ht="15" x14ac:dyDescent="0.2">
      <c r="B422" s="36" t="s">
        <v>128</v>
      </c>
      <c r="C422" s="37">
        <v>0</v>
      </c>
      <c r="D422" s="37">
        <v>0</v>
      </c>
      <c r="E422" s="38" t="str">
        <f t="shared" si="127"/>
        <v/>
      </c>
      <c r="F422" s="38" t="str">
        <f t="shared" si="128"/>
        <v/>
      </c>
      <c r="G422" s="39" t="str">
        <f t="shared" si="129"/>
        <v>0</v>
      </c>
      <c r="H422" s="40" t="str">
        <f t="shared" si="130"/>
        <v/>
      </c>
    </row>
    <row r="423" spans="1:8" s="42" customFormat="1" ht="15" x14ac:dyDescent="0.2">
      <c r="B423" s="36" t="s">
        <v>127</v>
      </c>
      <c r="C423" s="37">
        <v>5</v>
      </c>
      <c r="D423" s="37">
        <v>0</v>
      </c>
      <c r="E423" s="38">
        <f t="shared" si="127"/>
        <v>9.9009900990099011E-3</v>
      </c>
      <c r="F423" s="38" t="str">
        <f t="shared" si="128"/>
        <v/>
      </c>
      <c r="G423" s="39" t="str">
        <f t="shared" si="129"/>
        <v>0</v>
      </c>
      <c r="H423" s="40">
        <f t="shared" si="130"/>
        <v>0</v>
      </c>
    </row>
    <row r="424" spans="1:8" s="42" customFormat="1" ht="15" x14ac:dyDescent="0.2">
      <c r="B424" s="36" t="s">
        <v>301</v>
      </c>
      <c r="C424" s="37">
        <v>0</v>
      </c>
      <c r="D424" s="37">
        <v>43</v>
      </c>
      <c r="E424" s="38" t="str">
        <f t="shared" si="127"/>
        <v/>
      </c>
      <c r="F424" s="38">
        <f t="shared" si="128"/>
        <v>7.8467153284671534E-2</v>
      </c>
      <c r="G424" s="39" t="str">
        <f t="shared" si="129"/>
        <v>0</v>
      </c>
      <c r="H424" s="40" t="str">
        <f t="shared" si="130"/>
        <v/>
      </c>
    </row>
    <row r="425" spans="1:8" s="42" customFormat="1" ht="15" x14ac:dyDescent="0.2">
      <c r="B425" s="36" t="s">
        <v>544</v>
      </c>
      <c r="C425" s="37">
        <v>2</v>
      </c>
      <c r="D425" s="37">
        <v>0</v>
      </c>
      <c r="E425" s="38">
        <f t="shared" si="127"/>
        <v>3.9603960396039604E-3</v>
      </c>
      <c r="F425" s="38" t="str">
        <f t="shared" si="128"/>
        <v/>
      </c>
      <c r="G425" s="39" t="str">
        <f t="shared" si="129"/>
        <v>0</v>
      </c>
      <c r="H425" s="40">
        <f t="shared" si="130"/>
        <v>0</v>
      </c>
    </row>
    <row r="426" spans="1:8" s="42" customFormat="1" ht="30" x14ac:dyDescent="0.2">
      <c r="B426" s="36" t="s">
        <v>545</v>
      </c>
      <c r="C426" s="37">
        <v>0</v>
      </c>
      <c r="D426" s="37">
        <v>0</v>
      </c>
      <c r="E426" s="38" t="str">
        <f t="shared" si="127"/>
        <v/>
      </c>
      <c r="F426" s="38" t="str">
        <f t="shared" si="128"/>
        <v/>
      </c>
      <c r="G426" s="39" t="str">
        <f t="shared" si="129"/>
        <v>0</v>
      </c>
      <c r="H426" s="40" t="str">
        <f t="shared" si="130"/>
        <v/>
      </c>
    </row>
    <row r="427" spans="1:8" s="42" customFormat="1" ht="15" x14ac:dyDescent="0.2">
      <c r="B427" s="36" t="s">
        <v>546</v>
      </c>
      <c r="C427" s="37">
        <v>0</v>
      </c>
      <c r="D427" s="37">
        <v>15</v>
      </c>
      <c r="E427" s="38" t="str">
        <f t="shared" si="127"/>
        <v/>
      </c>
      <c r="F427" s="38">
        <f t="shared" si="128"/>
        <v>2.7372262773722629E-2</v>
      </c>
      <c r="G427" s="39" t="str">
        <f t="shared" si="129"/>
        <v>0</v>
      </c>
      <c r="H427" s="40" t="str">
        <f t="shared" si="130"/>
        <v/>
      </c>
    </row>
    <row r="428" spans="1:8" s="42" customFormat="1" ht="15" x14ac:dyDescent="0.2">
      <c r="B428" s="36" t="s">
        <v>123</v>
      </c>
      <c r="C428" s="37">
        <v>1</v>
      </c>
      <c r="D428" s="37">
        <v>0</v>
      </c>
      <c r="E428" s="38">
        <f t="shared" si="127"/>
        <v>1.9801980198019802E-3</v>
      </c>
      <c r="F428" s="38" t="str">
        <f t="shared" si="128"/>
        <v/>
      </c>
      <c r="G428" s="39" t="str">
        <f t="shared" si="129"/>
        <v>0</v>
      </c>
      <c r="H428" s="40">
        <f t="shared" si="130"/>
        <v>0</v>
      </c>
    </row>
    <row r="429" spans="1:8" s="42" customFormat="1" ht="15" x14ac:dyDescent="0.2">
      <c r="B429" s="36" t="s">
        <v>302</v>
      </c>
      <c r="C429" s="37">
        <v>0</v>
      </c>
      <c r="D429" s="37">
        <v>0</v>
      </c>
      <c r="E429" s="38" t="str">
        <f t="shared" si="127"/>
        <v/>
      </c>
      <c r="F429" s="38" t="str">
        <f t="shared" si="128"/>
        <v/>
      </c>
      <c r="G429" s="39" t="str">
        <f t="shared" si="129"/>
        <v>0</v>
      </c>
      <c r="H429" s="40" t="str">
        <f t="shared" si="130"/>
        <v/>
      </c>
    </row>
    <row r="430" spans="1:8" s="42" customFormat="1" ht="15" x14ac:dyDescent="0.2">
      <c r="B430" s="36" t="s">
        <v>124</v>
      </c>
      <c r="C430" s="37">
        <v>7</v>
      </c>
      <c r="D430" s="37">
        <v>10</v>
      </c>
      <c r="E430" s="38">
        <f t="shared" si="127"/>
        <v>1.3861386138613862E-2</v>
      </c>
      <c r="F430" s="38">
        <f t="shared" si="128"/>
        <v>1.824817518248175E-2</v>
      </c>
      <c r="G430" s="39">
        <f t="shared" si="129"/>
        <v>0.42857142857142855</v>
      </c>
      <c r="H430" s="40">
        <f t="shared" si="130"/>
        <v>5.9405940594059407E-3</v>
      </c>
    </row>
    <row r="431" spans="1:8" s="42" customFormat="1" ht="15" x14ac:dyDescent="0.2">
      <c r="B431" s="36" t="s">
        <v>409</v>
      </c>
      <c r="C431" s="37">
        <v>0</v>
      </c>
      <c r="D431" s="37">
        <v>0</v>
      </c>
      <c r="E431" s="38" t="str">
        <f t="shared" si="127"/>
        <v/>
      </c>
      <c r="F431" s="38" t="str">
        <f t="shared" si="128"/>
        <v/>
      </c>
      <c r="G431" s="39" t="str">
        <f t="shared" si="129"/>
        <v>0</v>
      </c>
      <c r="H431" s="40" t="str">
        <f t="shared" si="130"/>
        <v/>
      </c>
    </row>
    <row r="432" spans="1:8" s="42" customFormat="1" ht="15" x14ac:dyDescent="0.2">
      <c r="B432" s="36" t="s">
        <v>122</v>
      </c>
      <c r="C432" s="37">
        <v>5</v>
      </c>
      <c r="D432" s="37">
        <v>2</v>
      </c>
      <c r="E432" s="38">
        <f t="shared" si="127"/>
        <v>9.9009900990099011E-3</v>
      </c>
      <c r="F432" s="38">
        <f t="shared" si="128"/>
        <v>3.6496350364963502E-3</v>
      </c>
      <c r="G432" s="39">
        <f t="shared" si="129"/>
        <v>-0.6</v>
      </c>
      <c r="H432" s="40">
        <f t="shared" si="130"/>
        <v>-5.9405940594059407E-3</v>
      </c>
    </row>
    <row r="433" spans="2:8" s="42" customFormat="1" ht="15" x14ac:dyDescent="0.2">
      <c r="B433" s="36" t="s">
        <v>303</v>
      </c>
      <c r="C433" s="37">
        <v>0</v>
      </c>
      <c r="D433" s="37">
        <v>8</v>
      </c>
      <c r="E433" s="38" t="str">
        <f t="shared" si="127"/>
        <v/>
      </c>
      <c r="F433" s="38">
        <f t="shared" si="128"/>
        <v>1.4598540145985401E-2</v>
      </c>
      <c r="G433" s="39" t="str">
        <f t="shared" si="129"/>
        <v>0</v>
      </c>
      <c r="H433" s="40" t="str">
        <f t="shared" si="130"/>
        <v/>
      </c>
    </row>
    <row r="434" spans="2:8" s="42" customFormat="1" ht="15" x14ac:dyDescent="0.2">
      <c r="B434" s="36" t="s">
        <v>121</v>
      </c>
      <c r="C434" s="37">
        <v>0</v>
      </c>
      <c r="D434" s="37">
        <v>0</v>
      </c>
      <c r="E434" s="38" t="str">
        <f t="shared" si="127"/>
        <v/>
      </c>
      <c r="F434" s="38" t="str">
        <f t="shared" si="128"/>
        <v/>
      </c>
      <c r="G434" s="39" t="str">
        <f t="shared" si="129"/>
        <v>0</v>
      </c>
      <c r="H434" s="40" t="str">
        <f t="shared" si="130"/>
        <v/>
      </c>
    </row>
    <row r="435" spans="2:8" s="42" customFormat="1" ht="15" x14ac:dyDescent="0.2">
      <c r="B435" s="36" t="s">
        <v>373</v>
      </c>
      <c r="C435" s="37">
        <v>0</v>
      </c>
      <c r="D435" s="37">
        <v>11</v>
      </c>
      <c r="E435" s="38" t="str">
        <f t="shared" si="127"/>
        <v/>
      </c>
      <c r="F435" s="38">
        <f t="shared" si="128"/>
        <v>2.0072992700729927E-2</v>
      </c>
      <c r="G435" s="39" t="str">
        <f t="shared" si="129"/>
        <v>0</v>
      </c>
      <c r="H435" s="40" t="str">
        <f t="shared" si="130"/>
        <v/>
      </c>
    </row>
    <row r="436" spans="2:8" s="42" customFormat="1" ht="15" x14ac:dyDescent="0.2">
      <c r="B436" s="36" t="s">
        <v>131</v>
      </c>
      <c r="C436" s="37">
        <v>0</v>
      </c>
      <c r="D436" s="37">
        <v>0</v>
      </c>
      <c r="E436" s="38" t="str">
        <f t="shared" si="127"/>
        <v/>
      </c>
      <c r="F436" s="38" t="str">
        <f t="shared" si="128"/>
        <v/>
      </c>
      <c r="G436" s="39" t="str">
        <f t="shared" si="129"/>
        <v>0</v>
      </c>
      <c r="H436" s="40" t="str">
        <f t="shared" si="130"/>
        <v/>
      </c>
    </row>
    <row r="437" spans="2:8" s="42" customFormat="1" ht="15" x14ac:dyDescent="0.2">
      <c r="B437" s="36" t="s">
        <v>118</v>
      </c>
      <c r="C437" s="37">
        <v>0</v>
      </c>
      <c r="D437" s="37">
        <v>0</v>
      </c>
      <c r="E437" s="38" t="str">
        <f t="shared" si="127"/>
        <v/>
      </c>
      <c r="F437" s="38" t="str">
        <f t="shared" si="128"/>
        <v/>
      </c>
      <c r="G437" s="39" t="str">
        <f t="shared" si="129"/>
        <v>0</v>
      </c>
      <c r="H437" s="40" t="str">
        <f t="shared" si="130"/>
        <v/>
      </c>
    </row>
    <row r="438" spans="2:8" s="42" customFormat="1" ht="15" x14ac:dyDescent="0.2">
      <c r="B438" s="36" t="s">
        <v>304</v>
      </c>
      <c r="C438" s="37">
        <v>12</v>
      </c>
      <c r="D438" s="37">
        <v>3</v>
      </c>
      <c r="E438" s="38">
        <f t="shared" si="127"/>
        <v>2.3762376237623763E-2</v>
      </c>
      <c r="F438" s="38">
        <f t="shared" si="128"/>
        <v>5.4744525547445258E-3</v>
      </c>
      <c r="G438" s="39">
        <f t="shared" si="129"/>
        <v>-0.75</v>
      </c>
      <c r="H438" s="40">
        <f t="shared" si="130"/>
        <v>-1.7821782178217824E-2</v>
      </c>
    </row>
    <row r="439" spans="2:8" s="42" customFormat="1" ht="15" x14ac:dyDescent="0.2">
      <c r="B439" s="36" t="s">
        <v>547</v>
      </c>
      <c r="C439" s="37">
        <v>0</v>
      </c>
      <c r="D439" s="37">
        <v>0</v>
      </c>
      <c r="E439" s="38" t="str">
        <f t="shared" si="127"/>
        <v/>
      </c>
      <c r="F439" s="38" t="str">
        <f t="shared" si="128"/>
        <v/>
      </c>
      <c r="G439" s="39" t="str">
        <f t="shared" si="129"/>
        <v>0</v>
      </c>
      <c r="H439" s="40" t="str">
        <f t="shared" si="130"/>
        <v/>
      </c>
    </row>
    <row r="440" spans="2:8" s="42" customFormat="1" ht="15" x14ac:dyDescent="0.2">
      <c r="B440" s="36" t="s">
        <v>125</v>
      </c>
      <c r="C440" s="37">
        <v>0</v>
      </c>
      <c r="D440" s="37">
        <v>0</v>
      </c>
      <c r="E440" s="38" t="str">
        <f t="shared" si="127"/>
        <v/>
      </c>
      <c r="F440" s="38" t="str">
        <f t="shared" si="128"/>
        <v/>
      </c>
      <c r="G440" s="39" t="str">
        <f t="shared" si="129"/>
        <v>0</v>
      </c>
      <c r="H440" s="40" t="str">
        <f t="shared" si="130"/>
        <v/>
      </c>
    </row>
    <row r="441" spans="2:8" s="42" customFormat="1" ht="15" x14ac:dyDescent="0.2">
      <c r="B441" s="36" t="s">
        <v>129</v>
      </c>
      <c r="C441" s="37">
        <v>0</v>
      </c>
      <c r="D441" s="37">
        <v>0</v>
      </c>
      <c r="E441" s="38" t="str">
        <f t="shared" si="127"/>
        <v/>
      </c>
      <c r="F441" s="38" t="str">
        <f t="shared" si="128"/>
        <v/>
      </c>
      <c r="G441" s="39" t="str">
        <f t="shared" si="129"/>
        <v>0</v>
      </c>
      <c r="H441" s="40" t="str">
        <f t="shared" si="130"/>
        <v/>
      </c>
    </row>
    <row r="442" spans="2:8" s="42" customFormat="1" ht="15" x14ac:dyDescent="0.2">
      <c r="B442" s="36" t="s">
        <v>116</v>
      </c>
      <c r="C442" s="37">
        <v>0</v>
      </c>
      <c r="D442" s="37">
        <v>4</v>
      </c>
      <c r="E442" s="38" t="str">
        <f t="shared" si="127"/>
        <v/>
      </c>
      <c r="F442" s="38">
        <f t="shared" si="128"/>
        <v>7.2992700729927005E-3</v>
      </c>
      <c r="G442" s="39" t="str">
        <f t="shared" si="129"/>
        <v>0</v>
      </c>
      <c r="H442" s="40" t="str">
        <f t="shared" si="130"/>
        <v/>
      </c>
    </row>
    <row r="443" spans="2:8" s="42" customFormat="1" ht="15" x14ac:dyDescent="0.2">
      <c r="B443" s="36" t="s">
        <v>120</v>
      </c>
      <c r="C443" s="37">
        <v>0</v>
      </c>
      <c r="D443" s="37">
        <v>0</v>
      </c>
      <c r="E443" s="38" t="str">
        <f t="shared" si="127"/>
        <v/>
      </c>
      <c r="F443" s="38" t="str">
        <f t="shared" si="128"/>
        <v/>
      </c>
      <c r="G443" s="39" t="str">
        <f t="shared" si="129"/>
        <v>0</v>
      </c>
      <c r="H443" s="40" t="str">
        <f t="shared" si="130"/>
        <v/>
      </c>
    </row>
    <row r="444" spans="2:8" s="42" customFormat="1" ht="15" x14ac:dyDescent="0.2">
      <c r="B444" s="36" t="s">
        <v>126</v>
      </c>
      <c r="C444" s="37">
        <v>0</v>
      </c>
      <c r="D444" s="37">
        <v>0</v>
      </c>
      <c r="E444" s="38" t="str">
        <f t="shared" si="127"/>
        <v/>
      </c>
      <c r="F444" s="38" t="str">
        <f t="shared" si="128"/>
        <v/>
      </c>
      <c r="G444" s="39" t="str">
        <f t="shared" si="129"/>
        <v>0</v>
      </c>
      <c r="H444" s="40" t="str">
        <f t="shared" si="130"/>
        <v/>
      </c>
    </row>
    <row r="445" spans="2:8" s="42" customFormat="1" ht="15" x14ac:dyDescent="0.2">
      <c r="B445" s="36" t="s">
        <v>130</v>
      </c>
      <c r="C445" s="37">
        <v>0</v>
      </c>
      <c r="D445" s="37">
        <v>0</v>
      </c>
      <c r="E445" s="38" t="str">
        <f t="shared" si="127"/>
        <v/>
      </c>
      <c r="F445" s="38" t="str">
        <f t="shared" si="128"/>
        <v/>
      </c>
      <c r="G445" s="39" t="str">
        <f t="shared" si="129"/>
        <v>0</v>
      </c>
      <c r="H445" s="40" t="str">
        <f t="shared" si="130"/>
        <v/>
      </c>
    </row>
    <row r="446" spans="2:8" s="42" customFormat="1" ht="15" x14ac:dyDescent="0.2">
      <c r="B446" s="36" t="s">
        <v>305</v>
      </c>
      <c r="C446" s="37">
        <v>0</v>
      </c>
      <c r="D446" s="37">
        <v>1</v>
      </c>
      <c r="E446" s="38" t="str">
        <f t="shared" si="127"/>
        <v/>
      </c>
      <c r="F446" s="38">
        <f t="shared" si="128"/>
        <v>1.8248175182481751E-3</v>
      </c>
      <c r="G446" s="39" t="str">
        <f t="shared" si="129"/>
        <v>0</v>
      </c>
      <c r="H446" s="40" t="str">
        <f t="shared" si="130"/>
        <v/>
      </c>
    </row>
    <row r="447" spans="2:8" s="42" customFormat="1" ht="30" x14ac:dyDescent="0.2">
      <c r="B447" s="36" t="s">
        <v>548</v>
      </c>
      <c r="C447" s="37">
        <v>0</v>
      </c>
      <c r="D447" s="37">
        <v>0</v>
      </c>
      <c r="E447" s="38" t="str">
        <f t="shared" si="127"/>
        <v/>
      </c>
      <c r="F447" s="38" t="str">
        <f t="shared" si="128"/>
        <v/>
      </c>
      <c r="G447" s="39" t="str">
        <f t="shared" si="129"/>
        <v>0</v>
      </c>
      <c r="H447" s="40" t="str">
        <f t="shared" si="130"/>
        <v/>
      </c>
    </row>
    <row r="448" spans="2:8" s="42" customFormat="1" ht="15" x14ac:dyDescent="0.2">
      <c r="B448" s="36" t="s">
        <v>306</v>
      </c>
      <c r="C448" s="37">
        <v>50</v>
      </c>
      <c r="D448" s="37">
        <v>2</v>
      </c>
      <c r="E448" s="38">
        <f t="shared" si="127"/>
        <v>9.9009900990099015E-2</v>
      </c>
      <c r="F448" s="38">
        <f t="shared" si="128"/>
        <v>3.6496350364963502E-3</v>
      </c>
      <c r="G448" s="39">
        <f t="shared" si="129"/>
        <v>-0.96</v>
      </c>
      <c r="H448" s="40">
        <f t="shared" si="130"/>
        <v>-9.5049504950495051E-2</v>
      </c>
    </row>
    <row r="449" spans="2:8" s="42" customFormat="1" ht="15" x14ac:dyDescent="0.2">
      <c r="B449" s="36" t="s">
        <v>307</v>
      </c>
      <c r="C449" s="37">
        <v>0</v>
      </c>
      <c r="D449" s="37">
        <v>0</v>
      </c>
      <c r="E449" s="38" t="str">
        <f t="shared" si="127"/>
        <v/>
      </c>
      <c r="F449" s="38" t="str">
        <f t="shared" si="128"/>
        <v/>
      </c>
      <c r="G449" s="39" t="str">
        <f t="shared" si="129"/>
        <v>0</v>
      </c>
      <c r="H449" s="40" t="str">
        <f t="shared" si="130"/>
        <v/>
      </c>
    </row>
    <row r="450" spans="2:8" s="42" customFormat="1" ht="15" x14ac:dyDescent="0.2">
      <c r="B450" s="36" t="s">
        <v>549</v>
      </c>
      <c r="C450" s="37">
        <v>0</v>
      </c>
      <c r="D450" s="37">
        <v>0</v>
      </c>
      <c r="E450" s="38" t="str">
        <f t="shared" si="127"/>
        <v/>
      </c>
      <c r="F450" s="38" t="str">
        <f t="shared" si="128"/>
        <v/>
      </c>
      <c r="G450" s="39" t="str">
        <f t="shared" si="129"/>
        <v>0</v>
      </c>
      <c r="H450" s="40" t="str">
        <f t="shared" si="130"/>
        <v/>
      </c>
    </row>
    <row r="451" spans="2:8" s="42" customFormat="1" ht="15" x14ac:dyDescent="0.2">
      <c r="B451" s="36" t="s">
        <v>308</v>
      </c>
      <c r="C451" s="37">
        <v>7</v>
      </c>
      <c r="D451" s="37">
        <v>0</v>
      </c>
      <c r="E451" s="38">
        <f t="shared" si="127"/>
        <v>1.3861386138613862E-2</v>
      </c>
      <c r="F451" s="38" t="str">
        <f t="shared" si="128"/>
        <v/>
      </c>
      <c r="G451" s="39" t="str">
        <f t="shared" si="129"/>
        <v>0</v>
      </c>
      <c r="H451" s="40">
        <f t="shared" si="130"/>
        <v>0</v>
      </c>
    </row>
    <row r="452" spans="2:8" s="42" customFormat="1" ht="15" x14ac:dyDescent="0.2">
      <c r="B452" s="36" t="s">
        <v>309</v>
      </c>
      <c r="C452" s="37">
        <v>0</v>
      </c>
      <c r="D452" s="37">
        <v>0</v>
      </c>
      <c r="E452" s="38" t="str">
        <f t="shared" si="127"/>
        <v/>
      </c>
      <c r="F452" s="38" t="str">
        <f t="shared" si="128"/>
        <v/>
      </c>
      <c r="G452" s="39" t="str">
        <f t="shared" si="129"/>
        <v>0</v>
      </c>
      <c r="H452" s="40" t="str">
        <f t="shared" si="130"/>
        <v/>
      </c>
    </row>
    <row r="453" spans="2:8" s="42" customFormat="1" ht="15" x14ac:dyDescent="0.2">
      <c r="B453" s="36" t="s">
        <v>310</v>
      </c>
      <c r="C453" s="37">
        <v>0</v>
      </c>
      <c r="D453" s="37">
        <v>0</v>
      </c>
      <c r="E453" s="38" t="str">
        <f t="shared" si="127"/>
        <v/>
      </c>
      <c r="F453" s="38" t="str">
        <f t="shared" si="128"/>
        <v/>
      </c>
      <c r="G453" s="39" t="str">
        <f t="shared" si="129"/>
        <v>0</v>
      </c>
      <c r="H453" s="40" t="str">
        <f t="shared" si="130"/>
        <v/>
      </c>
    </row>
    <row r="454" spans="2:8" s="42" customFormat="1" ht="15" x14ac:dyDescent="0.2">
      <c r="B454" s="36" t="s">
        <v>117</v>
      </c>
      <c r="C454" s="37">
        <v>1</v>
      </c>
      <c r="D454" s="37">
        <v>0</v>
      </c>
      <c r="E454" s="38">
        <f t="shared" si="127"/>
        <v>1.9801980198019802E-3</v>
      </c>
      <c r="F454" s="38" t="str">
        <f t="shared" si="128"/>
        <v/>
      </c>
      <c r="G454" s="39" t="str">
        <f t="shared" si="129"/>
        <v>0</v>
      </c>
      <c r="H454" s="40">
        <f t="shared" si="130"/>
        <v>0</v>
      </c>
    </row>
    <row r="455" spans="2:8" s="42" customFormat="1" ht="15" x14ac:dyDescent="0.2">
      <c r="B455" s="36" t="s">
        <v>311</v>
      </c>
      <c r="C455" s="37">
        <v>0</v>
      </c>
      <c r="D455" s="37">
        <v>0</v>
      </c>
      <c r="E455" s="38" t="str">
        <f t="shared" si="127"/>
        <v/>
      </c>
      <c r="F455" s="38" t="str">
        <f t="shared" si="128"/>
        <v/>
      </c>
      <c r="G455" s="39" t="str">
        <f t="shared" si="129"/>
        <v>0</v>
      </c>
      <c r="H455" s="40" t="str">
        <f t="shared" si="130"/>
        <v/>
      </c>
    </row>
    <row r="456" spans="2:8" s="42" customFormat="1" ht="15" x14ac:dyDescent="0.2">
      <c r="B456" s="36" t="s">
        <v>312</v>
      </c>
      <c r="C456" s="37">
        <v>20</v>
      </c>
      <c r="D456" s="37">
        <v>7</v>
      </c>
      <c r="E456" s="38">
        <f t="shared" si="127"/>
        <v>3.9603960396039604E-2</v>
      </c>
      <c r="F456" s="38">
        <f t="shared" si="128"/>
        <v>1.2773722627737226E-2</v>
      </c>
      <c r="G456" s="39">
        <f t="shared" si="129"/>
        <v>-0.65</v>
      </c>
      <c r="H456" s="40">
        <f t="shared" si="130"/>
        <v>-2.5742574257425745E-2</v>
      </c>
    </row>
    <row r="457" spans="2:8" s="42" customFormat="1" ht="15" x14ac:dyDescent="0.2">
      <c r="B457" s="36" t="s">
        <v>550</v>
      </c>
      <c r="C457" s="37">
        <v>0</v>
      </c>
      <c r="D457" s="37">
        <v>1</v>
      </c>
      <c r="E457" s="38" t="str">
        <f t="shared" si="127"/>
        <v/>
      </c>
      <c r="F457" s="38">
        <f t="shared" si="128"/>
        <v>1.8248175182481751E-3</v>
      </c>
      <c r="G457" s="39" t="str">
        <f t="shared" si="129"/>
        <v>0</v>
      </c>
      <c r="H457" s="40" t="str">
        <f t="shared" si="130"/>
        <v/>
      </c>
    </row>
    <row r="458" spans="2:8" s="42" customFormat="1" ht="15" x14ac:dyDescent="0.2">
      <c r="B458" s="36" t="s">
        <v>313</v>
      </c>
      <c r="C458" s="37">
        <v>0</v>
      </c>
      <c r="D458" s="37">
        <v>0</v>
      </c>
      <c r="E458" s="38" t="str">
        <f t="shared" si="127"/>
        <v/>
      </c>
      <c r="F458" s="38" t="str">
        <f t="shared" si="128"/>
        <v/>
      </c>
      <c r="G458" s="39" t="str">
        <f t="shared" si="129"/>
        <v>0</v>
      </c>
      <c r="H458" s="40" t="str">
        <f t="shared" si="130"/>
        <v/>
      </c>
    </row>
    <row r="459" spans="2:8" s="42" customFormat="1" ht="15" x14ac:dyDescent="0.2">
      <c r="B459" s="36" t="s">
        <v>314</v>
      </c>
      <c r="C459" s="37">
        <v>0</v>
      </c>
      <c r="D459" s="37">
        <v>0</v>
      </c>
      <c r="E459" s="38" t="str">
        <f t="shared" si="127"/>
        <v/>
      </c>
      <c r="F459" s="38" t="str">
        <f t="shared" si="128"/>
        <v/>
      </c>
      <c r="G459" s="39" t="str">
        <f t="shared" si="129"/>
        <v>0</v>
      </c>
      <c r="H459" s="40" t="str">
        <f t="shared" si="130"/>
        <v/>
      </c>
    </row>
    <row r="460" spans="2:8" s="42" customFormat="1" ht="15" x14ac:dyDescent="0.2">
      <c r="B460" s="36" t="s">
        <v>315</v>
      </c>
      <c r="C460" s="37">
        <v>0</v>
      </c>
      <c r="D460" s="37">
        <v>0</v>
      </c>
      <c r="E460" s="38" t="str">
        <f t="shared" si="127"/>
        <v/>
      </c>
      <c r="F460" s="38" t="str">
        <f t="shared" si="128"/>
        <v/>
      </c>
      <c r="G460" s="39" t="str">
        <f t="shared" si="129"/>
        <v>0</v>
      </c>
      <c r="H460" s="40" t="str">
        <f t="shared" si="130"/>
        <v/>
      </c>
    </row>
    <row r="461" spans="2:8" s="42" customFormat="1" ht="15" x14ac:dyDescent="0.2">
      <c r="B461" s="36" t="s">
        <v>316</v>
      </c>
      <c r="C461" s="37">
        <v>0</v>
      </c>
      <c r="D461" s="37">
        <v>0</v>
      </c>
      <c r="E461" s="38" t="str">
        <f t="shared" si="127"/>
        <v/>
      </c>
      <c r="F461" s="38" t="str">
        <f t="shared" si="128"/>
        <v/>
      </c>
      <c r="G461" s="39" t="str">
        <f t="shared" si="129"/>
        <v>0</v>
      </c>
      <c r="H461" s="40" t="str">
        <f t="shared" si="130"/>
        <v/>
      </c>
    </row>
    <row r="462" spans="2:8" s="42" customFormat="1" ht="15" x14ac:dyDescent="0.2">
      <c r="B462" s="36" t="s">
        <v>140</v>
      </c>
      <c r="C462" s="37">
        <v>0</v>
      </c>
      <c r="D462" s="37">
        <v>0</v>
      </c>
      <c r="E462" s="38" t="str">
        <f t="shared" si="127"/>
        <v/>
      </c>
      <c r="F462" s="38" t="str">
        <f t="shared" si="128"/>
        <v/>
      </c>
      <c r="G462" s="39" t="str">
        <f t="shared" si="129"/>
        <v>0</v>
      </c>
      <c r="H462" s="40" t="str">
        <f t="shared" si="130"/>
        <v/>
      </c>
    </row>
    <row r="463" spans="2:8" s="42" customFormat="1" ht="30" x14ac:dyDescent="0.2">
      <c r="B463" s="36" t="s">
        <v>141</v>
      </c>
      <c r="C463" s="37">
        <v>0</v>
      </c>
      <c r="D463" s="37">
        <v>0</v>
      </c>
      <c r="E463" s="38" t="str">
        <f t="shared" si="127"/>
        <v/>
      </c>
      <c r="F463" s="38" t="str">
        <f t="shared" si="128"/>
        <v/>
      </c>
      <c r="G463" s="39" t="str">
        <f t="shared" si="129"/>
        <v>0</v>
      </c>
      <c r="H463" s="40" t="str">
        <f t="shared" si="130"/>
        <v/>
      </c>
    </row>
    <row r="464" spans="2:8" s="42" customFormat="1" ht="15" x14ac:dyDescent="0.2">
      <c r="B464" s="36" t="s">
        <v>317</v>
      </c>
      <c r="C464" s="37">
        <v>0</v>
      </c>
      <c r="D464" s="37">
        <v>0</v>
      </c>
      <c r="E464" s="38" t="str">
        <f t="shared" si="127"/>
        <v/>
      </c>
      <c r="F464" s="38" t="str">
        <f t="shared" si="128"/>
        <v/>
      </c>
      <c r="G464" s="39" t="str">
        <f t="shared" si="129"/>
        <v>0</v>
      </c>
      <c r="H464" s="40" t="str">
        <f t="shared" si="130"/>
        <v/>
      </c>
    </row>
    <row r="465" spans="2:8" s="42" customFormat="1" ht="15" x14ac:dyDescent="0.2">
      <c r="B465" s="36" t="s">
        <v>318</v>
      </c>
      <c r="C465" s="37">
        <v>0</v>
      </c>
      <c r="D465" s="37">
        <v>0</v>
      </c>
      <c r="E465" s="38" t="str">
        <f t="shared" si="127"/>
        <v/>
      </c>
      <c r="F465" s="38" t="str">
        <f t="shared" si="128"/>
        <v/>
      </c>
      <c r="G465" s="39" t="str">
        <f t="shared" si="129"/>
        <v>0</v>
      </c>
      <c r="H465" s="40" t="str">
        <f t="shared" si="130"/>
        <v/>
      </c>
    </row>
    <row r="466" spans="2:8" s="42" customFormat="1" ht="30" x14ac:dyDescent="0.2">
      <c r="B466" s="36" t="s">
        <v>319</v>
      </c>
      <c r="C466" s="37">
        <v>0</v>
      </c>
      <c r="D466" s="37">
        <v>0</v>
      </c>
      <c r="E466" s="38" t="str">
        <f t="shared" si="127"/>
        <v/>
      </c>
      <c r="F466" s="38" t="str">
        <f t="shared" si="128"/>
        <v/>
      </c>
      <c r="G466" s="39" t="str">
        <f t="shared" si="129"/>
        <v>0</v>
      </c>
      <c r="H466" s="40" t="str">
        <f t="shared" si="130"/>
        <v/>
      </c>
    </row>
    <row r="467" spans="2:8" s="42" customFormat="1" ht="15" x14ac:dyDescent="0.2">
      <c r="B467" s="36" t="s">
        <v>138</v>
      </c>
      <c r="C467" s="37">
        <v>0</v>
      </c>
      <c r="D467" s="37">
        <v>1</v>
      </c>
      <c r="E467" s="38" t="str">
        <f t="shared" si="127"/>
        <v/>
      </c>
      <c r="F467" s="38">
        <f t="shared" si="128"/>
        <v>1.8248175182481751E-3</v>
      </c>
      <c r="G467" s="39" t="str">
        <f t="shared" si="129"/>
        <v>0</v>
      </c>
      <c r="H467" s="40" t="str">
        <f t="shared" si="130"/>
        <v/>
      </c>
    </row>
    <row r="468" spans="2:8" s="42" customFormat="1" ht="15" x14ac:dyDescent="0.2">
      <c r="B468" s="36" t="s">
        <v>320</v>
      </c>
      <c r="C468" s="37">
        <v>0</v>
      </c>
      <c r="D468" s="37">
        <v>0</v>
      </c>
      <c r="E468" s="38" t="str">
        <f t="shared" si="127"/>
        <v/>
      </c>
      <c r="F468" s="38" t="str">
        <f t="shared" si="128"/>
        <v/>
      </c>
      <c r="G468" s="39" t="str">
        <f t="shared" si="129"/>
        <v>0</v>
      </c>
      <c r="H468" s="40" t="str">
        <f t="shared" si="130"/>
        <v/>
      </c>
    </row>
    <row r="469" spans="2:8" s="42" customFormat="1" ht="15" x14ac:dyDescent="0.2">
      <c r="B469" s="36" t="s">
        <v>321</v>
      </c>
      <c r="C469" s="37">
        <v>0</v>
      </c>
      <c r="D469" s="37">
        <v>0</v>
      </c>
      <c r="E469" s="38" t="str">
        <f t="shared" ref="E469:E534" si="147">+IF(C469=0,"",C469/C$329)</f>
        <v/>
      </c>
      <c r="F469" s="38" t="str">
        <f t="shared" ref="F469:F534" si="148">+IF(D469=0,"",D469/D$329)</f>
        <v/>
      </c>
      <c r="G469" s="39" t="str">
        <f t="shared" ref="G469:G534" si="149">+IF(OR(AND(D469=0),(C469=0)),"0",((D469-C469)/C469))</f>
        <v>0</v>
      </c>
      <c r="H469" s="40" t="str">
        <f t="shared" ref="H469:H534" si="150">+IF(OR(AND(E469=""),(G469="")),"",E469*G469)</f>
        <v/>
      </c>
    </row>
    <row r="470" spans="2:8" s="42" customFormat="1" ht="15" x14ac:dyDescent="0.2">
      <c r="B470" s="36" t="s">
        <v>322</v>
      </c>
      <c r="C470" s="37">
        <v>0</v>
      </c>
      <c r="D470" s="37">
        <v>0</v>
      </c>
      <c r="E470" s="38" t="str">
        <f t="shared" si="147"/>
        <v/>
      </c>
      <c r="F470" s="38" t="str">
        <f t="shared" si="148"/>
        <v/>
      </c>
      <c r="G470" s="39" t="str">
        <f t="shared" si="149"/>
        <v>0</v>
      </c>
      <c r="H470" s="40" t="str">
        <f t="shared" si="150"/>
        <v/>
      </c>
    </row>
    <row r="471" spans="2:8" s="42" customFormat="1" ht="30" x14ac:dyDescent="0.2">
      <c r="B471" s="36" t="s">
        <v>323</v>
      </c>
      <c r="C471" s="37">
        <v>0</v>
      </c>
      <c r="D471" s="37">
        <v>0</v>
      </c>
      <c r="E471" s="38" t="str">
        <f t="shared" si="147"/>
        <v/>
      </c>
      <c r="F471" s="38" t="str">
        <f t="shared" si="148"/>
        <v/>
      </c>
      <c r="G471" s="39" t="str">
        <f t="shared" si="149"/>
        <v>0</v>
      </c>
      <c r="H471" s="40" t="str">
        <f t="shared" si="150"/>
        <v/>
      </c>
    </row>
    <row r="472" spans="2:8" s="42" customFormat="1" ht="15" x14ac:dyDescent="0.2">
      <c r="B472" s="36" t="s">
        <v>136</v>
      </c>
      <c r="C472" s="37">
        <v>0</v>
      </c>
      <c r="D472" s="37">
        <v>0</v>
      </c>
      <c r="E472" s="38" t="str">
        <f t="shared" si="147"/>
        <v/>
      </c>
      <c r="F472" s="38" t="str">
        <f t="shared" si="148"/>
        <v/>
      </c>
      <c r="G472" s="39" t="str">
        <f t="shared" si="149"/>
        <v>0</v>
      </c>
      <c r="H472" s="40" t="str">
        <f t="shared" si="150"/>
        <v/>
      </c>
    </row>
    <row r="473" spans="2:8" s="42" customFormat="1" ht="15" x14ac:dyDescent="0.2">
      <c r="B473" s="36" t="s">
        <v>324</v>
      </c>
      <c r="C473" s="37">
        <v>0</v>
      </c>
      <c r="D473" s="37">
        <v>0</v>
      </c>
      <c r="E473" s="38" t="str">
        <f t="shared" si="147"/>
        <v/>
      </c>
      <c r="F473" s="38" t="str">
        <f t="shared" si="148"/>
        <v/>
      </c>
      <c r="G473" s="39" t="str">
        <f t="shared" si="149"/>
        <v>0</v>
      </c>
      <c r="H473" s="40" t="str">
        <f t="shared" si="150"/>
        <v/>
      </c>
    </row>
    <row r="474" spans="2:8" s="42" customFormat="1" ht="15" x14ac:dyDescent="0.2">
      <c r="B474" s="36" t="s">
        <v>325</v>
      </c>
      <c r="C474" s="37">
        <v>0</v>
      </c>
      <c r="D474" s="37">
        <v>0</v>
      </c>
      <c r="E474" s="38" t="str">
        <f t="shared" si="147"/>
        <v/>
      </c>
      <c r="F474" s="38" t="str">
        <f t="shared" si="148"/>
        <v/>
      </c>
      <c r="G474" s="39" t="str">
        <f t="shared" si="149"/>
        <v>0</v>
      </c>
      <c r="H474" s="40" t="str">
        <f t="shared" si="150"/>
        <v/>
      </c>
    </row>
    <row r="475" spans="2:8" s="42" customFormat="1" ht="15" x14ac:dyDescent="0.2">
      <c r="B475" s="36" t="s">
        <v>551</v>
      </c>
      <c r="C475" s="37">
        <v>0</v>
      </c>
      <c r="D475" s="37">
        <v>0</v>
      </c>
      <c r="E475" s="38" t="str">
        <f t="shared" si="147"/>
        <v/>
      </c>
      <c r="F475" s="38" t="str">
        <f t="shared" si="148"/>
        <v/>
      </c>
      <c r="G475" s="39" t="str">
        <f t="shared" si="149"/>
        <v>0</v>
      </c>
      <c r="H475" s="40" t="str">
        <f t="shared" si="150"/>
        <v/>
      </c>
    </row>
    <row r="476" spans="2:8" s="42" customFormat="1" ht="15" x14ac:dyDescent="0.2">
      <c r="B476" s="36" t="s">
        <v>144</v>
      </c>
      <c r="C476" s="37">
        <v>0</v>
      </c>
      <c r="D476" s="37">
        <v>0</v>
      </c>
      <c r="E476" s="38" t="str">
        <f t="shared" si="147"/>
        <v/>
      </c>
      <c r="F476" s="38" t="str">
        <f t="shared" si="148"/>
        <v/>
      </c>
      <c r="G476" s="39" t="str">
        <f t="shared" si="149"/>
        <v>0</v>
      </c>
      <c r="H476" s="40" t="str">
        <f t="shared" si="150"/>
        <v/>
      </c>
    </row>
    <row r="477" spans="2:8" s="42" customFormat="1" ht="15" x14ac:dyDescent="0.2">
      <c r="B477" s="36" t="s">
        <v>552</v>
      </c>
      <c r="C477" s="37">
        <v>1</v>
      </c>
      <c r="D477" s="37">
        <v>0</v>
      </c>
      <c r="E477" s="38">
        <f t="shared" si="147"/>
        <v>1.9801980198019802E-3</v>
      </c>
      <c r="F477" s="38" t="str">
        <f t="shared" si="148"/>
        <v/>
      </c>
      <c r="G477" s="39" t="str">
        <f t="shared" si="149"/>
        <v>0</v>
      </c>
      <c r="H477" s="40">
        <f t="shared" si="150"/>
        <v>0</v>
      </c>
    </row>
    <row r="478" spans="2:8" s="42" customFormat="1" ht="15" x14ac:dyDescent="0.2">
      <c r="B478" s="36" t="s">
        <v>137</v>
      </c>
      <c r="C478" s="37">
        <v>0</v>
      </c>
      <c r="D478" s="37">
        <v>0</v>
      </c>
      <c r="E478" s="38" t="str">
        <f t="shared" si="147"/>
        <v/>
      </c>
      <c r="F478" s="38" t="str">
        <f t="shared" si="148"/>
        <v/>
      </c>
      <c r="G478" s="39" t="str">
        <f t="shared" si="149"/>
        <v>0</v>
      </c>
      <c r="H478" s="40" t="str">
        <f t="shared" si="150"/>
        <v/>
      </c>
    </row>
    <row r="479" spans="2:8" s="42" customFormat="1" ht="30" x14ac:dyDescent="0.2">
      <c r="B479" s="36" t="s">
        <v>326</v>
      </c>
      <c r="C479" s="37">
        <v>0</v>
      </c>
      <c r="D479" s="37">
        <v>0</v>
      </c>
      <c r="E479" s="38" t="str">
        <f t="shared" si="147"/>
        <v/>
      </c>
      <c r="F479" s="38" t="str">
        <f t="shared" si="148"/>
        <v/>
      </c>
      <c r="G479" s="39" t="str">
        <f t="shared" si="149"/>
        <v>0</v>
      </c>
      <c r="H479" s="40" t="str">
        <f t="shared" si="150"/>
        <v/>
      </c>
    </row>
    <row r="480" spans="2:8" s="42" customFormat="1" ht="15" x14ac:dyDescent="0.2">
      <c r="B480" s="36" t="s">
        <v>139</v>
      </c>
      <c r="C480" s="37">
        <v>0</v>
      </c>
      <c r="D480" s="37">
        <v>0</v>
      </c>
      <c r="E480" s="38" t="str">
        <f t="shared" si="147"/>
        <v/>
      </c>
      <c r="F480" s="38" t="str">
        <f t="shared" si="148"/>
        <v/>
      </c>
      <c r="G480" s="39" t="str">
        <f t="shared" si="149"/>
        <v>0</v>
      </c>
      <c r="H480" s="40" t="str">
        <f t="shared" si="150"/>
        <v/>
      </c>
    </row>
    <row r="481" spans="2:8" s="42" customFormat="1" ht="30" x14ac:dyDescent="0.2">
      <c r="B481" s="36" t="s">
        <v>327</v>
      </c>
      <c r="C481" s="37">
        <v>0</v>
      </c>
      <c r="D481" s="37">
        <v>0</v>
      </c>
      <c r="E481" s="38" t="str">
        <f t="shared" si="147"/>
        <v/>
      </c>
      <c r="F481" s="38" t="str">
        <f t="shared" si="148"/>
        <v/>
      </c>
      <c r="G481" s="39" t="str">
        <f t="shared" si="149"/>
        <v>0</v>
      </c>
      <c r="H481" s="40" t="str">
        <f t="shared" si="150"/>
        <v/>
      </c>
    </row>
    <row r="482" spans="2:8" s="42" customFormat="1" ht="30" x14ac:dyDescent="0.2">
      <c r="B482" s="36" t="s">
        <v>328</v>
      </c>
      <c r="C482" s="37">
        <v>0</v>
      </c>
      <c r="D482" s="37">
        <v>0</v>
      </c>
      <c r="E482" s="38" t="str">
        <f t="shared" si="147"/>
        <v/>
      </c>
      <c r="F482" s="38" t="str">
        <f t="shared" si="148"/>
        <v/>
      </c>
      <c r="G482" s="39" t="str">
        <f t="shared" si="149"/>
        <v>0</v>
      </c>
      <c r="H482" s="40" t="str">
        <f t="shared" si="150"/>
        <v/>
      </c>
    </row>
    <row r="483" spans="2:8" s="42" customFormat="1" ht="15" x14ac:dyDescent="0.2">
      <c r="B483" s="36" t="s">
        <v>132</v>
      </c>
      <c r="C483" s="37">
        <v>0</v>
      </c>
      <c r="D483" s="37">
        <v>0</v>
      </c>
      <c r="E483" s="38" t="str">
        <f t="shared" si="147"/>
        <v/>
      </c>
      <c r="F483" s="38" t="str">
        <f t="shared" si="148"/>
        <v/>
      </c>
      <c r="G483" s="39" t="str">
        <f t="shared" si="149"/>
        <v>0</v>
      </c>
      <c r="H483" s="40" t="str">
        <f t="shared" si="150"/>
        <v/>
      </c>
    </row>
    <row r="484" spans="2:8" s="42" customFormat="1" ht="30" x14ac:dyDescent="0.2">
      <c r="B484" s="36" t="s">
        <v>553</v>
      </c>
      <c r="C484" s="37">
        <v>0</v>
      </c>
      <c r="D484" s="37">
        <v>0</v>
      </c>
      <c r="E484" s="38" t="str">
        <f t="shared" si="147"/>
        <v/>
      </c>
      <c r="F484" s="38" t="str">
        <f t="shared" si="148"/>
        <v/>
      </c>
      <c r="G484" s="39" t="str">
        <f t="shared" si="149"/>
        <v>0</v>
      </c>
      <c r="H484" s="40" t="str">
        <f t="shared" si="150"/>
        <v/>
      </c>
    </row>
    <row r="485" spans="2:8" s="42" customFormat="1" ht="30" x14ac:dyDescent="0.2">
      <c r="B485" s="36" t="s">
        <v>329</v>
      </c>
      <c r="C485" s="37">
        <v>0</v>
      </c>
      <c r="D485" s="37">
        <v>0</v>
      </c>
      <c r="E485" s="38" t="str">
        <f t="shared" si="147"/>
        <v/>
      </c>
      <c r="F485" s="38" t="str">
        <f t="shared" si="148"/>
        <v/>
      </c>
      <c r="G485" s="39" t="str">
        <f t="shared" si="149"/>
        <v>0</v>
      </c>
      <c r="H485" s="40" t="str">
        <f t="shared" si="150"/>
        <v/>
      </c>
    </row>
    <row r="486" spans="2:8" s="42" customFormat="1" ht="30" x14ac:dyDescent="0.2">
      <c r="B486" s="36" t="s">
        <v>618</v>
      </c>
      <c r="C486" s="37">
        <v>0</v>
      </c>
      <c r="D486" s="37"/>
      <c r="E486" s="38" t="str">
        <f t="shared" si="147"/>
        <v/>
      </c>
      <c r="F486" s="38" t="str">
        <f t="shared" si="148"/>
        <v/>
      </c>
      <c r="G486" s="39" t="str">
        <f t="shared" si="149"/>
        <v>0</v>
      </c>
      <c r="H486" s="40" t="str">
        <f t="shared" si="150"/>
        <v/>
      </c>
    </row>
    <row r="487" spans="2:8" s="42" customFormat="1" ht="15" x14ac:dyDescent="0.2">
      <c r="B487" s="36" t="s">
        <v>330</v>
      </c>
      <c r="C487" s="37">
        <v>0</v>
      </c>
      <c r="D487" s="37"/>
      <c r="E487" s="38" t="str">
        <f t="shared" si="147"/>
        <v/>
      </c>
      <c r="F487" s="38" t="str">
        <f t="shared" si="148"/>
        <v/>
      </c>
      <c r="G487" s="39" t="str">
        <f t="shared" si="149"/>
        <v>0</v>
      </c>
      <c r="H487" s="40" t="str">
        <f t="shared" si="150"/>
        <v/>
      </c>
    </row>
    <row r="488" spans="2:8" s="42" customFormat="1" ht="15" x14ac:dyDescent="0.2">
      <c r="B488" s="36" t="s">
        <v>331</v>
      </c>
      <c r="C488" s="37">
        <v>0</v>
      </c>
      <c r="D488" s="37"/>
      <c r="E488" s="38" t="str">
        <f t="shared" si="147"/>
        <v/>
      </c>
      <c r="F488" s="38" t="str">
        <f t="shared" si="148"/>
        <v/>
      </c>
      <c r="G488" s="39" t="str">
        <f t="shared" si="149"/>
        <v>0</v>
      </c>
      <c r="H488" s="40" t="str">
        <f t="shared" si="150"/>
        <v/>
      </c>
    </row>
    <row r="489" spans="2:8" s="42" customFormat="1" ht="15" x14ac:dyDescent="0.2">
      <c r="B489" s="36" t="s">
        <v>332</v>
      </c>
      <c r="C489" s="37">
        <v>0</v>
      </c>
      <c r="D489" s="37"/>
      <c r="E489" s="38" t="str">
        <f t="shared" si="147"/>
        <v/>
      </c>
      <c r="F489" s="38" t="str">
        <f t="shared" si="148"/>
        <v/>
      </c>
      <c r="G489" s="39" t="str">
        <f t="shared" si="149"/>
        <v>0</v>
      </c>
      <c r="H489" s="40" t="str">
        <f t="shared" si="150"/>
        <v/>
      </c>
    </row>
    <row r="490" spans="2:8" s="42" customFormat="1" ht="15" x14ac:dyDescent="0.2">
      <c r="B490" s="36" t="s">
        <v>333</v>
      </c>
      <c r="C490" s="37">
        <v>0</v>
      </c>
      <c r="D490" s="37">
        <v>0</v>
      </c>
      <c r="E490" s="38" t="str">
        <f t="shared" si="147"/>
        <v/>
      </c>
      <c r="F490" s="38" t="str">
        <f t="shared" si="148"/>
        <v/>
      </c>
      <c r="G490" s="39" t="str">
        <f t="shared" si="149"/>
        <v>0</v>
      </c>
      <c r="H490" s="40" t="str">
        <f t="shared" si="150"/>
        <v/>
      </c>
    </row>
    <row r="491" spans="2:8" s="42" customFormat="1" ht="15" x14ac:dyDescent="0.2">
      <c r="B491" s="36" t="s">
        <v>554</v>
      </c>
      <c r="C491" s="37">
        <v>0</v>
      </c>
      <c r="D491" s="37">
        <v>0</v>
      </c>
      <c r="E491" s="38" t="str">
        <f t="shared" si="147"/>
        <v/>
      </c>
      <c r="F491" s="38" t="str">
        <f t="shared" si="148"/>
        <v/>
      </c>
      <c r="G491" s="39" t="str">
        <f t="shared" si="149"/>
        <v>0</v>
      </c>
      <c r="H491" s="40" t="str">
        <f t="shared" si="150"/>
        <v/>
      </c>
    </row>
    <row r="492" spans="2:8" s="42" customFormat="1" ht="15" x14ac:dyDescent="0.2">
      <c r="B492" s="36" t="s">
        <v>555</v>
      </c>
      <c r="C492" s="37">
        <v>0</v>
      </c>
      <c r="D492" s="37">
        <v>0</v>
      </c>
      <c r="E492" s="38" t="str">
        <f t="shared" si="147"/>
        <v/>
      </c>
      <c r="F492" s="38" t="str">
        <f t="shared" si="148"/>
        <v/>
      </c>
      <c r="G492" s="39" t="str">
        <f t="shared" si="149"/>
        <v>0</v>
      </c>
      <c r="H492" s="40" t="str">
        <f t="shared" si="150"/>
        <v/>
      </c>
    </row>
    <row r="493" spans="2:8" s="42" customFormat="1" ht="15" x14ac:dyDescent="0.2">
      <c r="B493" s="36" t="s">
        <v>334</v>
      </c>
      <c r="C493" s="37">
        <v>0</v>
      </c>
      <c r="D493" s="37">
        <v>0</v>
      </c>
      <c r="E493" s="38" t="str">
        <f t="shared" si="147"/>
        <v/>
      </c>
      <c r="F493" s="38" t="str">
        <f t="shared" si="148"/>
        <v/>
      </c>
      <c r="G493" s="39" t="str">
        <f t="shared" si="149"/>
        <v>0</v>
      </c>
      <c r="H493" s="40" t="str">
        <f t="shared" si="150"/>
        <v/>
      </c>
    </row>
    <row r="494" spans="2:8" s="42" customFormat="1" ht="30" x14ac:dyDescent="0.2">
      <c r="B494" s="36" t="s">
        <v>335</v>
      </c>
      <c r="C494" s="37">
        <v>0</v>
      </c>
      <c r="D494" s="37">
        <v>0</v>
      </c>
      <c r="E494" s="38" t="str">
        <f t="shared" si="147"/>
        <v/>
      </c>
      <c r="F494" s="38" t="str">
        <f t="shared" si="148"/>
        <v/>
      </c>
      <c r="G494" s="39" t="str">
        <f t="shared" si="149"/>
        <v>0</v>
      </c>
      <c r="H494" s="40" t="str">
        <f t="shared" si="150"/>
        <v/>
      </c>
    </row>
    <row r="495" spans="2:8" s="42" customFormat="1" ht="15" x14ac:dyDescent="0.2">
      <c r="B495" s="36" t="s">
        <v>336</v>
      </c>
      <c r="C495" s="37">
        <v>0</v>
      </c>
      <c r="D495" s="37">
        <v>0</v>
      </c>
      <c r="E495" s="38" t="str">
        <f t="shared" si="147"/>
        <v/>
      </c>
      <c r="F495" s="38" t="str">
        <f t="shared" si="148"/>
        <v/>
      </c>
      <c r="G495" s="39" t="str">
        <f t="shared" si="149"/>
        <v>0</v>
      </c>
      <c r="H495" s="40" t="str">
        <f t="shared" si="150"/>
        <v/>
      </c>
    </row>
    <row r="496" spans="2:8" s="42" customFormat="1" ht="15" x14ac:dyDescent="0.2">
      <c r="B496" s="36" t="s">
        <v>134</v>
      </c>
      <c r="C496" s="37">
        <v>0</v>
      </c>
      <c r="D496" s="37">
        <v>0</v>
      </c>
      <c r="E496" s="38" t="str">
        <f t="shared" si="147"/>
        <v/>
      </c>
      <c r="F496" s="38" t="str">
        <f t="shared" si="148"/>
        <v/>
      </c>
      <c r="G496" s="39" t="str">
        <f t="shared" si="149"/>
        <v>0</v>
      </c>
      <c r="H496" s="40" t="str">
        <f t="shared" si="150"/>
        <v/>
      </c>
    </row>
    <row r="497" spans="1:8" s="42" customFormat="1" ht="30" x14ac:dyDescent="0.2">
      <c r="B497" s="36" t="s">
        <v>337</v>
      </c>
      <c r="C497" s="37">
        <v>0</v>
      </c>
      <c r="D497" s="37">
        <v>0</v>
      </c>
      <c r="E497" s="38" t="str">
        <f t="shared" si="147"/>
        <v/>
      </c>
      <c r="F497" s="38" t="str">
        <f t="shared" si="148"/>
        <v/>
      </c>
      <c r="G497" s="39" t="str">
        <f t="shared" si="149"/>
        <v>0</v>
      </c>
      <c r="H497" s="40" t="str">
        <f t="shared" si="150"/>
        <v/>
      </c>
    </row>
    <row r="498" spans="1:8" s="42" customFormat="1" ht="15" x14ac:dyDescent="0.2">
      <c r="B498" s="36" t="s">
        <v>142</v>
      </c>
      <c r="C498" s="37">
        <v>0</v>
      </c>
      <c r="D498" s="37">
        <v>0</v>
      </c>
      <c r="E498" s="38" t="str">
        <f t="shared" si="147"/>
        <v/>
      </c>
      <c r="F498" s="38" t="str">
        <f t="shared" si="148"/>
        <v/>
      </c>
      <c r="G498" s="39" t="str">
        <f t="shared" si="149"/>
        <v>0</v>
      </c>
      <c r="H498" s="40" t="str">
        <f t="shared" si="150"/>
        <v/>
      </c>
    </row>
    <row r="499" spans="1:8" s="42" customFormat="1" ht="15" x14ac:dyDescent="0.2">
      <c r="B499" s="36" t="s">
        <v>133</v>
      </c>
      <c r="C499" s="37">
        <v>0</v>
      </c>
      <c r="D499" s="37">
        <v>0</v>
      </c>
      <c r="E499" s="38" t="str">
        <f t="shared" si="147"/>
        <v/>
      </c>
      <c r="F499" s="38" t="str">
        <f t="shared" si="148"/>
        <v/>
      </c>
      <c r="G499" s="39" t="str">
        <f t="shared" si="149"/>
        <v>0</v>
      </c>
      <c r="H499" s="40" t="str">
        <f t="shared" si="150"/>
        <v/>
      </c>
    </row>
    <row r="500" spans="1:8" s="42" customFormat="1" ht="15" x14ac:dyDescent="0.2">
      <c r="B500" s="36" t="s">
        <v>135</v>
      </c>
      <c r="C500" s="37">
        <v>0</v>
      </c>
      <c r="D500" s="37">
        <v>0</v>
      </c>
      <c r="E500" s="38" t="str">
        <f t="shared" si="147"/>
        <v/>
      </c>
      <c r="F500" s="38" t="str">
        <f t="shared" si="148"/>
        <v/>
      </c>
      <c r="G500" s="39" t="str">
        <f t="shared" si="149"/>
        <v>0</v>
      </c>
      <c r="H500" s="40" t="str">
        <f t="shared" si="150"/>
        <v/>
      </c>
    </row>
    <row r="501" spans="1:8" s="42" customFormat="1" ht="15" x14ac:dyDescent="0.2">
      <c r="B501" s="36" t="s">
        <v>338</v>
      </c>
      <c r="C501" s="37">
        <v>0</v>
      </c>
      <c r="D501" s="37">
        <v>0</v>
      </c>
      <c r="E501" s="38" t="str">
        <f t="shared" si="147"/>
        <v/>
      </c>
      <c r="F501" s="38" t="str">
        <f t="shared" si="148"/>
        <v/>
      </c>
      <c r="G501" s="39" t="str">
        <f t="shared" si="149"/>
        <v>0</v>
      </c>
      <c r="H501" s="40" t="str">
        <f t="shared" si="150"/>
        <v/>
      </c>
    </row>
    <row r="502" spans="1:8" s="42" customFormat="1" ht="15" x14ac:dyDescent="0.2">
      <c r="B502" s="36" t="s">
        <v>339</v>
      </c>
      <c r="C502" s="37">
        <v>0</v>
      </c>
      <c r="D502" s="37">
        <v>0</v>
      </c>
      <c r="E502" s="38" t="str">
        <f t="shared" si="147"/>
        <v/>
      </c>
      <c r="F502" s="38" t="str">
        <f t="shared" si="148"/>
        <v/>
      </c>
      <c r="G502" s="39" t="str">
        <f t="shared" si="149"/>
        <v>0</v>
      </c>
      <c r="H502" s="40" t="str">
        <f t="shared" si="150"/>
        <v/>
      </c>
    </row>
    <row r="503" spans="1:8" s="42" customFormat="1" ht="15" x14ac:dyDescent="0.2">
      <c r="B503" s="36" t="s">
        <v>143</v>
      </c>
      <c r="C503" s="37">
        <v>1</v>
      </c>
      <c r="D503" s="37">
        <v>0</v>
      </c>
      <c r="E503" s="38">
        <f t="shared" si="147"/>
        <v>1.9801980198019802E-3</v>
      </c>
      <c r="F503" s="38" t="str">
        <f t="shared" si="148"/>
        <v/>
      </c>
      <c r="G503" s="39" t="str">
        <f t="shared" si="149"/>
        <v>0</v>
      </c>
      <c r="H503" s="40">
        <f t="shared" si="150"/>
        <v>0</v>
      </c>
    </row>
    <row r="504" spans="1:8" s="42" customFormat="1" ht="15" x14ac:dyDescent="0.2">
      <c r="B504" s="36" t="s">
        <v>556</v>
      </c>
      <c r="C504" s="37">
        <v>0</v>
      </c>
      <c r="D504" s="37">
        <v>0</v>
      </c>
      <c r="E504" s="38" t="str">
        <f t="shared" si="147"/>
        <v/>
      </c>
      <c r="F504" s="38" t="str">
        <f t="shared" si="148"/>
        <v/>
      </c>
      <c r="G504" s="39" t="str">
        <f t="shared" si="149"/>
        <v>0</v>
      </c>
      <c r="H504" s="40" t="str">
        <f t="shared" si="150"/>
        <v/>
      </c>
    </row>
    <row r="505" spans="1:8" s="42" customFormat="1" ht="15" x14ac:dyDescent="0.2">
      <c r="A505" s="45" t="s">
        <v>614</v>
      </c>
      <c r="B505" s="36" t="s">
        <v>613</v>
      </c>
      <c r="C505" s="37"/>
      <c r="D505" s="37">
        <v>4</v>
      </c>
      <c r="E505" s="38" t="str">
        <f t="shared" ref="E505" si="151">+IF(C505=0,"",C505/C$329)</f>
        <v/>
      </c>
      <c r="F505" s="38">
        <f t="shared" ref="F505" si="152">+IF(D505=0,"",D505/D$329)</f>
        <v>7.2992700729927005E-3</v>
      </c>
      <c r="G505" s="39" t="str">
        <f t="shared" ref="G505" si="153">+IF(OR(AND(D505=0),(C505=0)),"0",((D505-C505)/C505))</f>
        <v>0</v>
      </c>
      <c r="H505" s="40" t="str">
        <f t="shared" ref="H505" si="154">+IF(OR(AND(E505=""),(G505="")),"",E505*G505)</f>
        <v/>
      </c>
    </row>
    <row r="506" spans="1:8" s="42" customFormat="1" ht="15" x14ac:dyDescent="0.2">
      <c r="B506" s="36" t="s">
        <v>150</v>
      </c>
      <c r="C506" s="37">
        <v>15</v>
      </c>
      <c r="D506" s="37">
        <v>13</v>
      </c>
      <c r="E506" s="38">
        <f t="shared" si="147"/>
        <v>2.9702970297029702E-2</v>
      </c>
      <c r="F506" s="38">
        <f t="shared" si="148"/>
        <v>2.3722627737226276E-2</v>
      </c>
      <c r="G506" s="39">
        <f t="shared" si="149"/>
        <v>-0.13333333333333333</v>
      </c>
      <c r="H506" s="40">
        <f t="shared" si="150"/>
        <v>-3.9603960396039604E-3</v>
      </c>
    </row>
    <row r="507" spans="1:8" s="42" customFormat="1" ht="30" x14ac:dyDescent="0.2">
      <c r="B507" s="36" t="s">
        <v>557</v>
      </c>
      <c r="C507" s="37">
        <v>0</v>
      </c>
      <c r="D507" s="37">
        <v>0</v>
      </c>
      <c r="E507" s="38" t="str">
        <f t="shared" si="147"/>
        <v/>
      </c>
      <c r="F507" s="38" t="str">
        <f t="shared" si="148"/>
        <v/>
      </c>
      <c r="G507" s="39" t="str">
        <f t="shared" si="149"/>
        <v>0</v>
      </c>
      <c r="H507" s="40" t="str">
        <f t="shared" si="150"/>
        <v/>
      </c>
    </row>
    <row r="508" spans="1:8" s="42" customFormat="1" ht="15" x14ac:dyDescent="0.2">
      <c r="B508" s="36" t="s">
        <v>148</v>
      </c>
      <c r="C508" s="37">
        <v>0</v>
      </c>
      <c r="D508" s="37">
        <v>0</v>
      </c>
      <c r="E508" s="38" t="str">
        <f t="shared" si="147"/>
        <v/>
      </c>
      <c r="F508" s="38" t="str">
        <f t="shared" si="148"/>
        <v/>
      </c>
      <c r="G508" s="39" t="str">
        <f t="shared" si="149"/>
        <v>0</v>
      </c>
      <c r="H508" s="40" t="str">
        <f t="shared" si="150"/>
        <v/>
      </c>
    </row>
    <row r="509" spans="1:8" s="42" customFormat="1" ht="15" x14ac:dyDescent="0.2">
      <c r="B509" s="36" t="s">
        <v>374</v>
      </c>
      <c r="C509" s="37">
        <v>0</v>
      </c>
      <c r="D509" s="37">
        <v>0</v>
      </c>
      <c r="E509" s="38" t="str">
        <f t="shared" si="147"/>
        <v/>
      </c>
      <c r="F509" s="38" t="str">
        <f t="shared" si="148"/>
        <v/>
      </c>
      <c r="G509" s="39" t="str">
        <f t="shared" si="149"/>
        <v>0</v>
      </c>
      <c r="H509" s="40" t="str">
        <f t="shared" si="150"/>
        <v/>
      </c>
    </row>
    <row r="510" spans="1:8" s="42" customFormat="1" ht="15" x14ac:dyDescent="0.2">
      <c r="B510" s="36" t="s">
        <v>375</v>
      </c>
      <c r="C510" s="37">
        <v>0</v>
      </c>
      <c r="D510" s="37">
        <v>0</v>
      </c>
      <c r="E510" s="38" t="str">
        <f t="shared" si="147"/>
        <v/>
      </c>
      <c r="F510" s="38" t="str">
        <f t="shared" si="148"/>
        <v/>
      </c>
      <c r="G510" s="39" t="str">
        <f t="shared" si="149"/>
        <v>0</v>
      </c>
      <c r="H510" s="40" t="str">
        <f t="shared" si="150"/>
        <v/>
      </c>
    </row>
    <row r="511" spans="1:8" s="42" customFormat="1" ht="15" x14ac:dyDescent="0.2">
      <c r="B511" s="36" t="s">
        <v>558</v>
      </c>
      <c r="C511" s="37">
        <v>0</v>
      </c>
      <c r="D511" s="37">
        <v>0</v>
      </c>
      <c r="E511" s="38" t="str">
        <f t="shared" si="147"/>
        <v/>
      </c>
      <c r="F511" s="38" t="str">
        <f t="shared" si="148"/>
        <v/>
      </c>
      <c r="G511" s="39" t="str">
        <f t="shared" si="149"/>
        <v>0</v>
      </c>
      <c r="H511" s="40" t="str">
        <f t="shared" si="150"/>
        <v/>
      </c>
    </row>
    <row r="512" spans="1:8" s="42" customFormat="1" ht="15" x14ac:dyDescent="0.2">
      <c r="B512" s="36" t="s">
        <v>152</v>
      </c>
      <c r="C512" s="37">
        <v>0</v>
      </c>
      <c r="D512" s="37">
        <v>0</v>
      </c>
      <c r="E512" s="38" t="str">
        <f t="shared" si="147"/>
        <v/>
      </c>
      <c r="F512" s="38" t="str">
        <f t="shared" si="148"/>
        <v/>
      </c>
      <c r="G512" s="39" t="str">
        <f t="shared" si="149"/>
        <v>0</v>
      </c>
      <c r="H512" s="40" t="str">
        <f t="shared" si="150"/>
        <v/>
      </c>
    </row>
    <row r="513" spans="2:8" s="42" customFormat="1" ht="15" x14ac:dyDescent="0.2">
      <c r="B513" s="36" t="s">
        <v>376</v>
      </c>
      <c r="C513" s="37">
        <v>0</v>
      </c>
      <c r="D513" s="37">
        <v>0</v>
      </c>
      <c r="E513" s="38" t="str">
        <f t="shared" si="147"/>
        <v/>
      </c>
      <c r="F513" s="38" t="str">
        <f t="shared" si="148"/>
        <v/>
      </c>
      <c r="G513" s="39" t="str">
        <f t="shared" si="149"/>
        <v>0</v>
      </c>
      <c r="H513" s="40" t="str">
        <f t="shared" si="150"/>
        <v/>
      </c>
    </row>
    <row r="514" spans="2:8" s="42" customFormat="1" ht="15" x14ac:dyDescent="0.2">
      <c r="B514" s="36" t="s">
        <v>156</v>
      </c>
      <c r="C514" s="37">
        <v>0</v>
      </c>
      <c r="D514" s="37">
        <v>0</v>
      </c>
      <c r="E514" s="38" t="str">
        <f t="shared" si="147"/>
        <v/>
      </c>
      <c r="F514" s="38" t="str">
        <f t="shared" si="148"/>
        <v/>
      </c>
      <c r="G514" s="39" t="str">
        <f t="shared" si="149"/>
        <v>0</v>
      </c>
      <c r="H514" s="40" t="str">
        <f t="shared" si="150"/>
        <v/>
      </c>
    </row>
    <row r="515" spans="2:8" s="42" customFormat="1" ht="15" x14ac:dyDescent="0.2">
      <c r="B515" s="36" t="s">
        <v>149</v>
      </c>
      <c r="C515" s="37">
        <v>0</v>
      </c>
      <c r="D515" s="37">
        <v>0</v>
      </c>
      <c r="E515" s="38" t="str">
        <f t="shared" si="147"/>
        <v/>
      </c>
      <c r="F515" s="38" t="str">
        <f t="shared" si="148"/>
        <v/>
      </c>
      <c r="G515" s="39" t="str">
        <f t="shared" si="149"/>
        <v>0</v>
      </c>
      <c r="H515" s="40" t="str">
        <f t="shared" si="150"/>
        <v/>
      </c>
    </row>
    <row r="516" spans="2:8" s="42" customFormat="1" ht="15" x14ac:dyDescent="0.2">
      <c r="B516" s="36" t="s">
        <v>340</v>
      </c>
      <c r="C516" s="37">
        <v>0</v>
      </c>
      <c r="D516" s="37">
        <v>0</v>
      </c>
      <c r="E516" s="38" t="str">
        <f t="shared" si="147"/>
        <v/>
      </c>
      <c r="F516" s="38" t="str">
        <f t="shared" si="148"/>
        <v/>
      </c>
      <c r="G516" s="39" t="str">
        <f t="shared" si="149"/>
        <v>0</v>
      </c>
      <c r="H516" s="40" t="str">
        <f t="shared" si="150"/>
        <v/>
      </c>
    </row>
    <row r="517" spans="2:8" s="42" customFormat="1" ht="15" x14ac:dyDescent="0.2">
      <c r="B517" s="36" t="s">
        <v>145</v>
      </c>
      <c r="C517" s="37">
        <v>0</v>
      </c>
      <c r="D517" s="37">
        <v>0</v>
      </c>
      <c r="E517" s="38" t="str">
        <f t="shared" si="147"/>
        <v/>
      </c>
      <c r="F517" s="38" t="str">
        <f t="shared" si="148"/>
        <v/>
      </c>
      <c r="G517" s="39" t="str">
        <f t="shared" si="149"/>
        <v>0</v>
      </c>
      <c r="H517" s="40" t="str">
        <f t="shared" si="150"/>
        <v/>
      </c>
    </row>
    <row r="518" spans="2:8" s="42" customFormat="1" ht="15" x14ac:dyDescent="0.2">
      <c r="B518" s="36" t="s">
        <v>158</v>
      </c>
      <c r="C518" s="37">
        <v>0</v>
      </c>
      <c r="D518" s="37">
        <v>0</v>
      </c>
      <c r="E518" s="38" t="str">
        <f t="shared" si="147"/>
        <v/>
      </c>
      <c r="F518" s="38" t="str">
        <f t="shared" si="148"/>
        <v/>
      </c>
      <c r="G518" s="39" t="str">
        <f t="shared" si="149"/>
        <v>0</v>
      </c>
      <c r="H518" s="40" t="str">
        <f t="shared" si="150"/>
        <v/>
      </c>
    </row>
    <row r="519" spans="2:8" s="42" customFormat="1" ht="15" x14ac:dyDescent="0.2">
      <c r="B519" s="36" t="s">
        <v>341</v>
      </c>
      <c r="C519" s="37">
        <v>0</v>
      </c>
      <c r="D519" s="37">
        <v>0</v>
      </c>
      <c r="E519" s="38" t="str">
        <f t="shared" si="147"/>
        <v/>
      </c>
      <c r="F519" s="38" t="str">
        <f t="shared" si="148"/>
        <v/>
      </c>
      <c r="G519" s="39" t="str">
        <f t="shared" si="149"/>
        <v>0</v>
      </c>
      <c r="H519" s="40" t="str">
        <f t="shared" si="150"/>
        <v/>
      </c>
    </row>
    <row r="520" spans="2:8" s="42" customFormat="1" ht="15" x14ac:dyDescent="0.2">
      <c r="B520" s="36" t="s">
        <v>342</v>
      </c>
      <c r="C520" s="37">
        <v>0</v>
      </c>
      <c r="D520" s="37">
        <v>0</v>
      </c>
      <c r="E520" s="38" t="str">
        <f t="shared" si="147"/>
        <v/>
      </c>
      <c r="F520" s="38" t="str">
        <f t="shared" si="148"/>
        <v/>
      </c>
      <c r="G520" s="39" t="str">
        <f t="shared" si="149"/>
        <v>0</v>
      </c>
      <c r="H520" s="40" t="str">
        <f t="shared" si="150"/>
        <v/>
      </c>
    </row>
    <row r="521" spans="2:8" s="42" customFormat="1" ht="15" x14ac:dyDescent="0.2">
      <c r="B521" s="36" t="s">
        <v>343</v>
      </c>
      <c r="C521" s="37">
        <v>0</v>
      </c>
      <c r="D521" s="37">
        <v>1</v>
      </c>
      <c r="E521" s="38" t="str">
        <f t="shared" si="147"/>
        <v/>
      </c>
      <c r="F521" s="38">
        <f t="shared" si="148"/>
        <v>1.8248175182481751E-3</v>
      </c>
      <c r="G521" s="39" t="str">
        <f t="shared" si="149"/>
        <v>0</v>
      </c>
      <c r="H521" s="40" t="str">
        <f t="shared" si="150"/>
        <v/>
      </c>
    </row>
    <row r="522" spans="2:8" s="42" customFormat="1" ht="30" x14ac:dyDescent="0.2">
      <c r="B522" s="36" t="s">
        <v>559</v>
      </c>
      <c r="C522" s="37">
        <v>0</v>
      </c>
      <c r="D522" s="37">
        <v>10</v>
      </c>
      <c r="E522" s="38" t="str">
        <f t="shared" si="147"/>
        <v/>
      </c>
      <c r="F522" s="38">
        <f t="shared" si="148"/>
        <v>1.824817518248175E-2</v>
      </c>
      <c r="G522" s="39" t="str">
        <f t="shared" si="149"/>
        <v>0</v>
      </c>
      <c r="H522" s="40" t="str">
        <f t="shared" si="150"/>
        <v/>
      </c>
    </row>
    <row r="523" spans="2:8" s="42" customFormat="1" ht="15" x14ac:dyDescent="0.2">
      <c r="B523" s="36" t="s">
        <v>155</v>
      </c>
      <c r="C523" s="37">
        <v>0</v>
      </c>
      <c r="D523" s="37">
        <v>0</v>
      </c>
      <c r="E523" s="38" t="str">
        <f t="shared" si="147"/>
        <v/>
      </c>
      <c r="F523" s="38" t="str">
        <f t="shared" si="148"/>
        <v/>
      </c>
      <c r="G523" s="39" t="str">
        <f t="shared" si="149"/>
        <v>0</v>
      </c>
      <c r="H523" s="40" t="str">
        <f t="shared" si="150"/>
        <v/>
      </c>
    </row>
    <row r="524" spans="2:8" s="42" customFormat="1" ht="15" x14ac:dyDescent="0.2">
      <c r="B524" s="36" t="s">
        <v>344</v>
      </c>
      <c r="C524" s="37">
        <v>133</v>
      </c>
      <c r="D524" s="37">
        <v>50</v>
      </c>
      <c r="E524" s="38">
        <f t="shared" si="147"/>
        <v>0.26336633663366338</v>
      </c>
      <c r="F524" s="38">
        <f t="shared" si="148"/>
        <v>9.1240875912408759E-2</v>
      </c>
      <c r="G524" s="39">
        <f t="shared" si="149"/>
        <v>-0.62406015037593987</v>
      </c>
      <c r="H524" s="40">
        <f t="shared" si="150"/>
        <v>-0.16435643564356436</v>
      </c>
    </row>
    <row r="525" spans="2:8" s="42" customFormat="1" ht="15" x14ac:dyDescent="0.2">
      <c r="B525" s="36" t="s">
        <v>345</v>
      </c>
      <c r="C525" s="37">
        <v>0</v>
      </c>
      <c r="D525" s="37">
        <v>0</v>
      </c>
      <c r="E525" s="38" t="str">
        <f t="shared" si="147"/>
        <v/>
      </c>
      <c r="F525" s="38" t="str">
        <f t="shared" si="148"/>
        <v/>
      </c>
      <c r="G525" s="39" t="str">
        <f t="shared" si="149"/>
        <v>0</v>
      </c>
      <c r="H525" s="40" t="str">
        <f t="shared" si="150"/>
        <v/>
      </c>
    </row>
    <row r="526" spans="2:8" s="42" customFormat="1" ht="15" x14ac:dyDescent="0.2">
      <c r="B526" s="36" t="s">
        <v>346</v>
      </c>
      <c r="C526" s="37">
        <v>0</v>
      </c>
      <c r="D526" s="37">
        <v>10</v>
      </c>
      <c r="E526" s="38" t="str">
        <f t="shared" si="147"/>
        <v/>
      </c>
      <c r="F526" s="38">
        <f t="shared" si="148"/>
        <v>1.824817518248175E-2</v>
      </c>
      <c r="G526" s="39" t="str">
        <f t="shared" si="149"/>
        <v>0</v>
      </c>
      <c r="H526" s="40" t="str">
        <f t="shared" si="150"/>
        <v/>
      </c>
    </row>
    <row r="527" spans="2:8" s="42" customFormat="1" ht="15" x14ac:dyDescent="0.2">
      <c r="B527" s="36" t="s">
        <v>151</v>
      </c>
      <c r="C527" s="37">
        <v>0</v>
      </c>
      <c r="D527" s="37">
        <v>0</v>
      </c>
      <c r="E527" s="38" t="str">
        <f t="shared" si="147"/>
        <v/>
      </c>
      <c r="F527" s="38" t="str">
        <f t="shared" si="148"/>
        <v/>
      </c>
      <c r="G527" s="39" t="str">
        <f t="shared" si="149"/>
        <v>0</v>
      </c>
      <c r="H527" s="40" t="str">
        <f t="shared" si="150"/>
        <v/>
      </c>
    </row>
    <row r="528" spans="2:8" s="42" customFormat="1" ht="15" x14ac:dyDescent="0.2">
      <c r="B528" s="36" t="s">
        <v>153</v>
      </c>
      <c r="C528" s="37">
        <v>0</v>
      </c>
      <c r="D528" s="37">
        <v>0</v>
      </c>
      <c r="E528" s="38" t="str">
        <f t="shared" si="147"/>
        <v/>
      </c>
      <c r="F528" s="38" t="str">
        <f t="shared" si="148"/>
        <v/>
      </c>
      <c r="G528" s="39" t="str">
        <f t="shared" si="149"/>
        <v>0</v>
      </c>
      <c r="H528" s="40" t="str">
        <f t="shared" si="150"/>
        <v/>
      </c>
    </row>
    <row r="529" spans="1:8" s="42" customFormat="1" ht="15" x14ac:dyDescent="0.2">
      <c r="B529" s="36" t="s">
        <v>347</v>
      </c>
      <c r="C529" s="37">
        <v>4</v>
      </c>
      <c r="D529" s="37">
        <v>2</v>
      </c>
      <c r="E529" s="38">
        <f t="shared" si="147"/>
        <v>7.9207920792079209E-3</v>
      </c>
      <c r="F529" s="38">
        <f t="shared" si="148"/>
        <v>3.6496350364963502E-3</v>
      </c>
      <c r="G529" s="39">
        <f t="shared" si="149"/>
        <v>-0.5</v>
      </c>
      <c r="H529" s="40">
        <f t="shared" si="150"/>
        <v>-3.9603960396039604E-3</v>
      </c>
    </row>
    <row r="530" spans="1:8" s="42" customFormat="1" ht="30" x14ac:dyDescent="0.2">
      <c r="B530" s="36" t="s">
        <v>157</v>
      </c>
      <c r="C530" s="37">
        <v>0</v>
      </c>
      <c r="D530" s="37">
        <v>0</v>
      </c>
      <c r="E530" s="38" t="str">
        <f t="shared" si="147"/>
        <v/>
      </c>
      <c r="F530" s="38" t="str">
        <f t="shared" si="148"/>
        <v/>
      </c>
      <c r="G530" s="39" t="str">
        <f t="shared" si="149"/>
        <v>0</v>
      </c>
      <c r="H530" s="40" t="str">
        <f t="shared" si="150"/>
        <v/>
      </c>
    </row>
    <row r="531" spans="1:8" s="42" customFormat="1" ht="15" x14ac:dyDescent="0.2">
      <c r="B531" s="36" t="s">
        <v>348</v>
      </c>
      <c r="C531" s="37">
        <v>57</v>
      </c>
      <c r="D531" s="37">
        <v>41</v>
      </c>
      <c r="E531" s="38">
        <f t="shared" si="147"/>
        <v>0.11287128712871287</v>
      </c>
      <c r="F531" s="38">
        <f t="shared" si="148"/>
        <v>7.4817518248175188E-2</v>
      </c>
      <c r="G531" s="39">
        <f t="shared" si="149"/>
        <v>-0.2807017543859649</v>
      </c>
      <c r="H531" s="40">
        <f t="shared" si="150"/>
        <v>-3.1683168316831684E-2</v>
      </c>
    </row>
    <row r="532" spans="1:8" s="42" customFormat="1" ht="15" x14ac:dyDescent="0.2">
      <c r="A532" s="45" t="s">
        <v>614</v>
      </c>
      <c r="B532" s="36" t="s">
        <v>607</v>
      </c>
      <c r="C532" s="37"/>
      <c r="D532" s="37">
        <v>0</v>
      </c>
      <c r="E532" s="38" t="str">
        <f t="shared" ref="E532" si="155">+IF(C532=0,"",C532/C$329)</f>
        <v/>
      </c>
      <c r="F532" s="38" t="str">
        <f t="shared" ref="F532" si="156">+IF(D532=0,"",D532/D$329)</f>
        <v/>
      </c>
      <c r="G532" s="39" t="str">
        <f t="shared" ref="G532" si="157">+IF(OR(AND(D532=0),(C532=0)),"0",((D532-C532)/C532))</f>
        <v>0</v>
      </c>
      <c r="H532" s="40" t="str">
        <f t="shared" ref="H532" si="158">+IF(OR(AND(E532=""),(G532="")),"",E532*G532)</f>
        <v/>
      </c>
    </row>
    <row r="533" spans="1:8" s="42" customFormat="1" ht="15" x14ac:dyDescent="0.2">
      <c r="B533" s="36" t="s">
        <v>146</v>
      </c>
      <c r="C533" s="37">
        <v>0</v>
      </c>
      <c r="D533" s="37">
        <v>0</v>
      </c>
      <c r="E533" s="38" t="str">
        <f t="shared" si="147"/>
        <v/>
      </c>
      <c r="F533" s="38" t="str">
        <f t="shared" si="148"/>
        <v/>
      </c>
      <c r="G533" s="39" t="str">
        <f t="shared" si="149"/>
        <v>0</v>
      </c>
      <c r="H533" s="40" t="str">
        <f t="shared" si="150"/>
        <v/>
      </c>
    </row>
    <row r="534" spans="1:8" s="42" customFormat="1" ht="15" x14ac:dyDescent="0.2">
      <c r="B534" s="36" t="s">
        <v>349</v>
      </c>
      <c r="C534" s="37">
        <v>0</v>
      </c>
      <c r="D534" s="37">
        <v>0</v>
      </c>
      <c r="E534" s="38" t="str">
        <f t="shared" si="147"/>
        <v/>
      </c>
      <c r="F534" s="38" t="str">
        <f t="shared" si="148"/>
        <v/>
      </c>
      <c r="G534" s="39" t="str">
        <f t="shared" si="149"/>
        <v>0</v>
      </c>
      <c r="H534" s="40" t="str">
        <f t="shared" si="150"/>
        <v/>
      </c>
    </row>
    <row r="535" spans="1:8" s="42" customFormat="1" ht="15" x14ac:dyDescent="0.2">
      <c r="B535" s="36" t="s">
        <v>350</v>
      </c>
      <c r="C535" s="37">
        <v>0</v>
      </c>
      <c r="D535" s="37">
        <v>0</v>
      </c>
      <c r="E535" s="38" t="str">
        <f t="shared" ref="E535:E546" si="159">+IF(C535=0,"",C535/C$329)</f>
        <v/>
      </c>
      <c r="F535" s="38" t="str">
        <f t="shared" ref="F535:F546" si="160">+IF(D535=0,"",D535/D$329)</f>
        <v/>
      </c>
      <c r="G535" s="39" t="str">
        <f t="shared" ref="G535:G546" si="161">+IF(OR(AND(D535=0),(C535=0)),"0",((D535-C535)/C535))</f>
        <v>0</v>
      </c>
      <c r="H535" s="40" t="str">
        <f t="shared" ref="H535:H546" si="162">+IF(OR(AND(E535=""),(G535="")),"",E535*G535)</f>
        <v/>
      </c>
    </row>
    <row r="536" spans="1:8" s="42" customFormat="1" ht="15" x14ac:dyDescent="0.2">
      <c r="B536" s="36" t="s">
        <v>560</v>
      </c>
      <c r="C536" s="37">
        <v>0</v>
      </c>
      <c r="D536" s="37">
        <v>0</v>
      </c>
      <c r="E536" s="38" t="str">
        <f t="shared" si="159"/>
        <v/>
      </c>
      <c r="F536" s="38" t="str">
        <f t="shared" si="160"/>
        <v/>
      </c>
      <c r="G536" s="39" t="str">
        <f t="shared" si="161"/>
        <v>0</v>
      </c>
      <c r="H536" s="40" t="str">
        <f t="shared" si="162"/>
        <v/>
      </c>
    </row>
    <row r="537" spans="1:8" s="42" customFormat="1" ht="15" x14ac:dyDescent="0.2">
      <c r="B537" s="36" t="s">
        <v>147</v>
      </c>
      <c r="C537" s="37">
        <v>0</v>
      </c>
      <c r="D537" s="37">
        <v>0</v>
      </c>
      <c r="E537" s="38" t="str">
        <f t="shared" si="159"/>
        <v/>
      </c>
      <c r="F537" s="38" t="str">
        <f t="shared" si="160"/>
        <v/>
      </c>
      <c r="G537" s="39" t="str">
        <f t="shared" si="161"/>
        <v>0</v>
      </c>
      <c r="H537" s="40" t="str">
        <f t="shared" si="162"/>
        <v/>
      </c>
    </row>
    <row r="538" spans="1:8" s="42" customFormat="1" ht="15" x14ac:dyDescent="0.2">
      <c r="B538" s="36" t="s">
        <v>154</v>
      </c>
      <c r="C538" s="37">
        <v>3</v>
      </c>
      <c r="D538" s="37">
        <v>3</v>
      </c>
      <c r="E538" s="38">
        <f t="shared" si="159"/>
        <v>5.9405940594059407E-3</v>
      </c>
      <c r="F538" s="38">
        <f t="shared" si="160"/>
        <v>5.4744525547445258E-3</v>
      </c>
      <c r="G538" s="39">
        <f t="shared" si="161"/>
        <v>0</v>
      </c>
      <c r="H538" s="40">
        <f t="shared" si="162"/>
        <v>0</v>
      </c>
    </row>
    <row r="539" spans="1:8" s="42" customFormat="1" ht="15" x14ac:dyDescent="0.2">
      <c r="B539" s="36" t="s">
        <v>561</v>
      </c>
      <c r="C539" s="37">
        <v>0</v>
      </c>
      <c r="D539" s="37">
        <v>0</v>
      </c>
      <c r="E539" s="38" t="str">
        <f t="shared" si="159"/>
        <v/>
      </c>
      <c r="F539" s="38" t="str">
        <f t="shared" si="160"/>
        <v/>
      </c>
      <c r="G539" s="39" t="str">
        <f t="shared" si="161"/>
        <v>0</v>
      </c>
      <c r="H539" s="40" t="str">
        <f t="shared" si="162"/>
        <v/>
      </c>
    </row>
    <row r="540" spans="1:8" s="42" customFormat="1" ht="15" x14ac:dyDescent="0.2">
      <c r="B540" s="36" t="s">
        <v>351</v>
      </c>
      <c r="C540" s="37">
        <v>0</v>
      </c>
      <c r="D540" s="37">
        <v>2</v>
      </c>
      <c r="E540" s="38" t="str">
        <f t="shared" si="159"/>
        <v/>
      </c>
      <c r="F540" s="38">
        <f t="shared" si="160"/>
        <v>3.6496350364963502E-3</v>
      </c>
      <c r="G540" s="39" t="str">
        <f t="shared" si="161"/>
        <v>0</v>
      </c>
      <c r="H540" s="40" t="str">
        <f t="shared" si="162"/>
        <v/>
      </c>
    </row>
    <row r="541" spans="1:8" s="42" customFormat="1" ht="15" x14ac:dyDescent="0.2">
      <c r="B541" s="36" t="s">
        <v>352</v>
      </c>
      <c r="C541" s="37">
        <v>0</v>
      </c>
      <c r="D541" s="37">
        <v>0</v>
      </c>
      <c r="E541" s="38" t="str">
        <f t="shared" si="159"/>
        <v/>
      </c>
      <c r="F541" s="38" t="str">
        <f t="shared" si="160"/>
        <v/>
      </c>
      <c r="G541" s="39" t="str">
        <f t="shared" si="161"/>
        <v>0</v>
      </c>
      <c r="H541" s="40" t="str">
        <f t="shared" si="162"/>
        <v/>
      </c>
    </row>
    <row r="542" spans="1:8" s="42" customFormat="1" ht="15" x14ac:dyDescent="0.2">
      <c r="B542" s="36" t="s">
        <v>353</v>
      </c>
      <c r="C542" s="37">
        <v>0</v>
      </c>
      <c r="D542" s="37">
        <v>0</v>
      </c>
      <c r="E542" s="38" t="str">
        <f t="shared" si="159"/>
        <v/>
      </c>
      <c r="F542" s="38" t="str">
        <f t="shared" si="160"/>
        <v/>
      </c>
      <c r="G542" s="39" t="str">
        <f t="shared" si="161"/>
        <v>0</v>
      </c>
      <c r="H542" s="40" t="str">
        <f t="shared" si="162"/>
        <v/>
      </c>
    </row>
    <row r="543" spans="1:8" s="51" customFormat="1" ht="15" x14ac:dyDescent="0.2">
      <c r="B543" s="36" t="s">
        <v>354</v>
      </c>
      <c r="C543" s="37">
        <v>0</v>
      </c>
      <c r="D543" s="37">
        <v>0</v>
      </c>
      <c r="E543" s="38" t="str">
        <f t="shared" si="159"/>
        <v/>
      </c>
      <c r="F543" s="38" t="str">
        <f t="shared" si="160"/>
        <v/>
      </c>
      <c r="G543" s="39" t="str">
        <f t="shared" si="161"/>
        <v>0</v>
      </c>
      <c r="H543" s="40" t="str">
        <f t="shared" si="162"/>
        <v/>
      </c>
    </row>
    <row r="544" spans="1:8" s="42" customFormat="1" ht="15" x14ac:dyDescent="0.2">
      <c r="B544" s="36" t="s">
        <v>355</v>
      </c>
      <c r="C544" s="37">
        <v>0</v>
      </c>
      <c r="D544" s="37">
        <v>0</v>
      </c>
      <c r="E544" s="38" t="str">
        <f t="shared" si="159"/>
        <v/>
      </c>
      <c r="F544" s="38" t="str">
        <f t="shared" si="160"/>
        <v/>
      </c>
      <c r="G544" s="39" t="str">
        <f t="shared" si="161"/>
        <v>0</v>
      </c>
      <c r="H544" s="40" t="str">
        <f t="shared" si="162"/>
        <v/>
      </c>
    </row>
    <row r="545" spans="1:8" s="42" customFormat="1" ht="30" x14ac:dyDescent="0.2">
      <c r="B545" s="36" t="s">
        <v>562</v>
      </c>
      <c r="C545" s="37">
        <v>0</v>
      </c>
      <c r="D545" s="37">
        <v>0</v>
      </c>
      <c r="E545" s="38" t="str">
        <f t="shared" si="159"/>
        <v/>
      </c>
      <c r="F545" s="38" t="str">
        <f t="shared" si="160"/>
        <v/>
      </c>
      <c r="G545" s="39" t="str">
        <f t="shared" si="161"/>
        <v>0</v>
      </c>
      <c r="H545" s="40" t="str">
        <f t="shared" si="162"/>
        <v/>
      </c>
    </row>
    <row r="546" spans="1:8" s="42" customFormat="1" ht="30" x14ac:dyDescent="0.2">
      <c r="B546" s="36" t="s">
        <v>563</v>
      </c>
      <c r="C546" s="37">
        <v>0</v>
      </c>
      <c r="D546" s="37">
        <v>0</v>
      </c>
      <c r="E546" s="38" t="str">
        <f t="shared" si="159"/>
        <v/>
      </c>
      <c r="F546" s="38" t="str">
        <f t="shared" si="160"/>
        <v/>
      </c>
      <c r="G546" s="39" t="str">
        <f t="shared" si="161"/>
        <v>0</v>
      </c>
      <c r="H546" s="40" t="str">
        <f t="shared" si="162"/>
        <v/>
      </c>
    </row>
    <row r="547" spans="1:8" s="10" customFormat="1" x14ac:dyDescent="0.2">
      <c r="B547" s="22"/>
      <c r="C547" s="22"/>
      <c r="D547" s="22"/>
    </row>
    <row r="548" spans="1:8" s="10" customFormat="1" x14ac:dyDescent="0.2">
      <c r="B548" s="22"/>
      <c r="C548" s="22"/>
      <c r="D548" s="22"/>
    </row>
    <row r="549" spans="1:8" s="10" customFormat="1" ht="13.5" thickBot="1" x14ac:dyDescent="0.25">
      <c r="B549" s="29"/>
      <c r="C549" s="29"/>
      <c r="D549" s="29"/>
      <c r="E549" s="29"/>
      <c r="F549" s="29"/>
    </row>
    <row r="550" spans="1:8" s="10" customFormat="1" ht="30" customHeight="1" x14ac:dyDescent="0.2">
      <c r="B550" s="68" t="s">
        <v>401</v>
      </c>
      <c r="C550" s="54" t="s">
        <v>402</v>
      </c>
      <c r="D550" s="55"/>
      <c r="E550" s="54" t="s">
        <v>456</v>
      </c>
      <c r="F550" s="55"/>
      <c r="G550" s="56" t="s">
        <v>458</v>
      </c>
      <c r="H550" s="52" t="s">
        <v>377</v>
      </c>
    </row>
    <row r="551" spans="1:8" s="10" customFormat="1" x14ac:dyDescent="0.2">
      <c r="B551" s="68"/>
      <c r="C551" s="35">
        <v>2016</v>
      </c>
      <c r="D551" s="35">
        <v>2017</v>
      </c>
      <c r="E551" s="35">
        <v>2016</v>
      </c>
      <c r="F551" s="35">
        <v>2017</v>
      </c>
      <c r="G551" s="57"/>
      <c r="H551" s="53"/>
    </row>
    <row r="552" spans="1:8" s="10" customFormat="1" x14ac:dyDescent="0.2">
      <c r="B552" s="12" t="s">
        <v>407</v>
      </c>
      <c r="C552" s="13">
        <f>SUM(C553:C579)</f>
        <v>228</v>
      </c>
      <c r="D552" s="13">
        <f>SUM(D553:D579)</f>
        <v>720</v>
      </c>
      <c r="E552" s="14">
        <f>+IF(C552=0,"",C552/C$552)</f>
        <v>1</v>
      </c>
      <c r="F552" s="14">
        <f>+IF(D552=0,"",D552/D$552)</f>
        <v>1</v>
      </c>
      <c r="G552" s="15">
        <f>+IF(OR(AND(D552=0),(C552=0)),"0",((D552-C552)/C552))</f>
        <v>2.1578947368421053</v>
      </c>
      <c r="H552" s="15">
        <f>+IF(OR(AND(E552=""),(G552="")),"",E552*G552)</f>
        <v>2.1578947368421053</v>
      </c>
    </row>
    <row r="553" spans="1:8" s="42" customFormat="1" ht="15" x14ac:dyDescent="0.2">
      <c r="B553" s="36" t="s">
        <v>356</v>
      </c>
      <c r="C553" s="37">
        <v>0</v>
      </c>
      <c r="D553" s="37">
        <v>3</v>
      </c>
      <c r="E553" s="38" t="str">
        <f>+IF(C553=0,"",C553/C$552)</f>
        <v/>
      </c>
      <c r="F553" s="38">
        <f>+IF(D553=0,"",D553/D$552)</f>
        <v>4.1666666666666666E-3</v>
      </c>
      <c r="G553" s="39" t="str">
        <f>+IF(OR(AND(D553=0),(C553=0)),"0",((D553-C553)/C553))</f>
        <v>0</v>
      </c>
      <c r="H553" s="40" t="str">
        <f>+IF(OR(AND(E553=""),(G553="")),"",E553*G553)</f>
        <v/>
      </c>
    </row>
    <row r="554" spans="1:8" s="42" customFormat="1" ht="15" x14ac:dyDescent="0.2">
      <c r="B554" s="36" t="s">
        <v>160</v>
      </c>
      <c r="C554" s="37">
        <v>20</v>
      </c>
      <c r="D554" s="37">
        <v>1</v>
      </c>
      <c r="E554" s="38">
        <f t="shared" ref="E554:E579" si="163">+IF(C554=0,"",C554/C$552)</f>
        <v>8.771929824561403E-2</v>
      </c>
      <c r="F554" s="38">
        <f t="shared" ref="F554:F579" si="164">+IF(D554=0,"",D554/D$552)</f>
        <v>1.3888888888888889E-3</v>
      </c>
      <c r="G554" s="39">
        <f t="shared" ref="G554:G579" si="165">+IF(OR(AND(D554=0),(C554=0)),"0",((D554-C554)/C554))</f>
        <v>-0.95</v>
      </c>
      <c r="H554" s="40">
        <f t="shared" ref="H554:H579" si="166">+IF(OR(AND(E554=""),(G554="")),"",E554*G554)</f>
        <v>-8.3333333333333329E-2</v>
      </c>
    </row>
    <row r="555" spans="1:8" s="42" customFormat="1" ht="15" x14ac:dyDescent="0.2">
      <c r="B555" s="36" t="s">
        <v>357</v>
      </c>
      <c r="C555" s="37">
        <v>39</v>
      </c>
      <c r="D555" s="37">
        <v>562</v>
      </c>
      <c r="E555" s="38">
        <f t="shared" si="163"/>
        <v>0.17105263157894737</v>
      </c>
      <c r="F555" s="38">
        <f t="shared" si="164"/>
        <v>0.78055555555555556</v>
      </c>
      <c r="G555" s="39">
        <f t="shared" si="165"/>
        <v>13.410256410256411</v>
      </c>
      <c r="H555" s="40">
        <f t="shared" si="166"/>
        <v>2.2938596491228069</v>
      </c>
    </row>
    <row r="556" spans="1:8" s="42" customFormat="1" ht="15" x14ac:dyDescent="0.2">
      <c r="B556" s="36" t="s">
        <v>358</v>
      </c>
      <c r="C556" s="37">
        <v>55</v>
      </c>
      <c r="D556" s="37">
        <v>38</v>
      </c>
      <c r="E556" s="38">
        <f t="shared" si="163"/>
        <v>0.2412280701754386</v>
      </c>
      <c r="F556" s="38">
        <f t="shared" si="164"/>
        <v>5.2777777777777778E-2</v>
      </c>
      <c r="G556" s="39">
        <f t="shared" si="165"/>
        <v>-0.30909090909090908</v>
      </c>
      <c r="H556" s="40">
        <f t="shared" si="166"/>
        <v>-7.4561403508771926E-2</v>
      </c>
    </row>
    <row r="557" spans="1:8" s="42" customFormat="1" ht="15" x14ac:dyDescent="0.2">
      <c r="B557" s="36" t="s">
        <v>161</v>
      </c>
      <c r="C557" s="37">
        <v>0</v>
      </c>
      <c r="D557" s="37">
        <v>0</v>
      </c>
      <c r="E557" s="38" t="str">
        <f t="shared" si="163"/>
        <v/>
      </c>
      <c r="F557" s="38" t="str">
        <f t="shared" si="164"/>
        <v/>
      </c>
      <c r="G557" s="39" t="str">
        <f t="shared" si="165"/>
        <v>0</v>
      </c>
      <c r="H557" s="40" t="str">
        <f t="shared" si="166"/>
        <v/>
      </c>
    </row>
    <row r="558" spans="1:8" s="42" customFormat="1" ht="15" x14ac:dyDescent="0.2">
      <c r="B558" s="36" t="s">
        <v>159</v>
      </c>
      <c r="C558" s="37">
        <v>0</v>
      </c>
      <c r="D558" s="37">
        <v>0</v>
      </c>
      <c r="E558" s="38" t="str">
        <f t="shared" si="163"/>
        <v/>
      </c>
      <c r="F558" s="38" t="str">
        <f t="shared" si="164"/>
        <v/>
      </c>
      <c r="G558" s="39" t="str">
        <f t="shared" si="165"/>
        <v>0</v>
      </c>
      <c r="H558" s="40" t="str">
        <f t="shared" si="166"/>
        <v/>
      </c>
    </row>
    <row r="559" spans="1:8" s="42" customFormat="1" ht="15" x14ac:dyDescent="0.2">
      <c r="A559" s="45" t="s">
        <v>614</v>
      </c>
      <c r="B559" s="36" t="s">
        <v>597</v>
      </c>
      <c r="C559" s="37"/>
      <c r="D559" s="37">
        <v>0</v>
      </c>
      <c r="E559" s="38" t="str">
        <f t="shared" ref="E559" si="167">+IF(C559=0,"",C559/C$552)</f>
        <v/>
      </c>
      <c r="F559" s="38" t="str">
        <f t="shared" ref="F559" si="168">+IF(D559=0,"",D559/D$552)</f>
        <v/>
      </c>
      <c r="G559" s="39" t="str">
        <f t="shared" ref="G559" si="169">+IF(OR(AND(D559=0),(C559=0)),"0",((D559-C559)/C559))</f>
        <v>0</v>
      </c>
      <c r="H559" s="40" t="str">
        <f t="shared" ref="H559" si="170">+IF(OR(AND(E559=""),(G559="")),"",E559*G559)</f>
        <v/>
      </c>
    </row>
    <row r="560" spans="1:8" s="42" customFormat="1" ht="15" x14ac:dyDescent="0.2">
      <c r="B560" s="36" t="s">
        <v>162</v>
      </c>
      <c r="C560" s="37">
        <v>0</v>
      </c>
      <c r="D560" s="37">
        <v>0</v>
      </c>
      <c r="E560" s="38" t="str">
        <f t="shared" si="163"/>
        <v/>
      </c>
      <c r="F560" s="38" t="str">
        <f t="shared" si="164"/>
        <v/>
      </c>
      <c r="G560" s="39" t="str">
        <f t="shared" si="165"/>
        <v>0</v>
      </c>
      <c r="H560" s="40" t="str">
        <f t="shared" si="166"/>
        <v/>
      </c>
    </row>
    <row r="561" spans="1:8" s="42" customFormat="1" ht="15" x14ac:dyDescent="0.2">
      <c r="B561" s="36" t="s">
        <v>359</v>
      </c>
      <c r="C561" s="37">
        <v>5</v>
      </c>
      <c r="D561" s="37">
        <v>0</v>
      </c>
      <c r="E561" s="38">
        <f t="shared" si="163"/>
        <v>2.1929824561403508E-2</v>
      </c>
      <c r="F561" s="38" t="str">
        <f t="shared" si="164"/>
        <v/>
      </c>
      <c r="G561" s="39" t="str">
        <f t="shared" si="165"/>
        <v>0</v>
      </c>
      <c r="H561" s="40">
        <f t="shared" si="166"/>
        <v>0</v>
      </c>
    </row>
    <row r="562" spans="1:8" s="42" customFormat="1" ht="15" x14ac:dyDescent="0.2">
      <c r="B562" s="36" t="s">
        <v>360</v>
      </c>
      <c r="C562" s="37">
        <v>0</v>
      </c>
      <c r="D562" s="37">
        <v>0</v>
      </c>
      <c r="E562" s="38" t="str">
        <f t="shared" si="163"/>
        <v/>
      </c>
      <c r="F562" s="38" t="str">
        <f t="shared" si="164"/>
        <v/>
      </c>
      <c r="G562" s="39" t="str">
        <f t="shared" si="165"/>
        <v>0</v>
      </c>
      <c r="H562" s="40" t="str">
        <f t="shared" si="166"/>
        <v/>
      </c>
    </row>
    <row r="563" spans="1:8" s="42" customFormat="1" ht="15" x14ac:dyDescent="0.2">
      <c r="B563" s="36" t="s">
        <v>564</v>
      </c>
      <c r="C563" s="37">
        <v>0</v>
      </c>
      <c r="D563" s="37">
        <v>0</v>
      </c>
      <c r="E563" s="38" t="str">
        <f t="shared" si="163"/>
        <v/>
      </c>
      <c r="F563" s="38" t="str">
        <f t="shared" si="164"/>
        <v/>
      </c>
      <c r="G563" s="39" t="str">
        <f t="shared" si="165"/>
        <v>0</v>
      </c>
      <c r="H563" s="40" t="str">
        <f t="shared" si="166"/>
        <v/>
      </c>
    </row>
    <row r="564" spans="1:8" s="42" customFormat="1" ht="15" x14ac:dyDescent="0.2">
      <c r="A564" s="45" t="s">
        <v>614</v>
      </c>
      <c r="B564" s="36" t="s">
        <v>598</v>
      </c>
      <c r="C564" s="37"/>
      <c r="D564" s="37">
        <v>4</v>
      </c>
      <c r="E564" s="38" t="str">
        <f t="shared" ref="E564" si="171">+IF(C564=0,"",C564/C$552)</f>
        <v/>
      </c>
      <c r="F564" s="38">
        <f t="shared" ref="F564" si="172">+IF(D564=0,"",D564/D$552)</f>
        <v>5.5555555555555558E-3</v>
      </c>
      <c r="G564" s="39" t="str">
        <f t="shared" ref="G564" si="173">+IF(OR(AND(D564=0),(C564=0)),"0",((D564-C564)/C564))</f>
        <v>0</v>
      </c>
      <c r="H564" s="40" t="str">
        <f t="shared" ref="H564" si="174">+IF(OR(AND(E564=""),(G564="")),"",E564*G564)</f>
        <v/>
      </c>
    </row>
    <row r="565" spans="1:8" s="42" customFormat="1" ht="15" x14ac:dyDescent="0.2">
      <c r="B565" s="36" t="s">
        <v>361</v>
      </c>
      <c r="C565" s="37">
        <v>0</v>
      </c>
      <c r="D565" s="37">
        <v>0</v>
      </c>
      <c r="E565" s="38" t="str">
        <f t="shared" si="163"/>
        <v/>
      </c>
      <c r="F565" s="38" t="str">
        <f t="shared" si="164"/>
        <v/>
      </c>
      <c r="G565" s="39" t="str">
        <f t="shared" si="165"/>
        <v>0</v>
      </c>
      <c r="H565" s="40" t="str">
        <f t="shared" si="166"/>
        <v/>
      </c>
    </row>
    <row r="566" spans="1:8" s="42" customFormat="1" ht="15" x14ac:dyDescent="0.2">
      <c r="B566" s="36" t="s">
        <v>362</v>
      </c>
      <c r="C566" s="37">
        <v>71</v>
      </c>
      <c r="D566" s="37">
        <v>20</v>
      </c>
      <c r="E566" s="38">
        <f t="shared" si="163"/>
        <v>0.31140350877192985</v>
      </c>
      <c r="F566" s="38">
        <f t="shared" si="164"/>
        <v>2.7777777777777776E-2</v>
      </c>
      <c r="G566" s="39">
        <f t="shared" si="165"/>
        <v>-0.71830985915492962</v>
      </c>
      <c r="H566" s="40">
        <f t="shared" si="166"/>
        <v>-0.22368421052631582</v>
      </c>
    </row>
    <row r="567" spans="1:8" s="42" customFormat="1" ht="15" x14ac:dyDescent="0.2">
      <c r="B567" s="36" t="s">
        <v>163</v>
      </c>
      <c r="C567" s="37">
        <v>0</v>
      </c>
      <c r="D567" s="37">
        <v>0</v>
      </c>
      <c r="E567" s="38" t="str">
        <f t="shared" si="163"/>
        <v/>
      </c>
      <c r="F567" s="38" t="str">
        <f t="shared" si="164"/>
        <v/>
      </c>
      <c r="G567" s="39" t="str">
        <f t="shared" si="165"/>
        <v>0</v>
      </c>
      <c r="H567" s="40" t="str">
        <f t="shared" si="166"/>
        <v/>
      </c>
    </row>
    <row r="568" spans="1:8" s="42" customFormat="1" ht="15" x14ac:dyDescent="0.2">
      <c r="B568" s="36" t="s">
        <v>165</v>
      </c>
      <c r="C568" s="37">
        <v>0</v>
      </c>
      <c r="D568" s="37">
        <v>0</v>
      </c>
      <c r="E568" s="38" t="str">
        <f t="shared" si="163"/>
        <v/>
      </c>
      <c r="F568" s="38" t="str">
        <f t="shared" si="164"/>
        <v/>
      </c>
      <c r="G568" s="39" t="str">
        <f t="shared" si="165"/>
        <v>0</v>
      </c>
      <c r="H568" s="40" t="str">
        <f t="shared" si="166"/>
        <v/>
      </c>
    </row>
    <row r="569" spans="1:8" s="42" customFormat="1" ht="15" x14ac:dyDescent="0.2">
      <c r="B569" s="36" t="s">
        <v>164</v>
      </c>
      <c r="C569" s="37">
        <v>0</v>
      </c>
      <c r="D569" s="37"/>
      <c r="E569" s="38" t="str">
        <f t="shared" si="163"/>
        <v/>
      </c>
      <c r="F569" s="38" t="str">
        <f t="shared" si="164"/>
        <v/>
      </c>
      <c r="G569" s="39" t="str">
        <f t="shared" si="165"/>
        <v>0</v>
      </c>
      <c r="H569" s="40" t="str">
        <f t="shared" si="166"/>
        <v/>
      </c>
    </row>
    <row r="570" spans="1:8" s="42" customFormat="1" ht="15" x14ac:dyDescent="0.2">
      <c r="B570" s="36" t="s">
        <v>363</v>
      </c>
      <c r="C570" s="37">
        <v>33</v>
      </c>
      <c r="D570" s="37">
        <v>70</v>
      </c>
      <c r="E570" s="38">
        <f t="shared" si="163"/>
        <v>0.14473684210526316</v>
      </c>
      <c r="F570" s="38">
        <f t="shared" si="164"/>
        <v>9.7222222222222224E-2</v>
      </c>
      <c r="G570" s="39">
        <f t="shared" si="165"/>
        <v>1.1212121212121211</v>
      </c>
      <c r="H570" s="40">
        <f t="shared" si="166"/>
        <v>0.16228070175438594</v>
      </c>
    </row>
    <row r="571" spans="1:8" s="42" customFormat="1" ht="15" x14ac:dyDescent="0.2">
      <c r="B571" s="36" t="s">
        <v>166</v>
      </c>
      <c r="C571" s="37">
        <v>0</v>
      </c>
      <c r="D571" s="37">
        <v>21</v>
      </c>
      <c r="E571" s="38" t="str">
        <f t="shared" si="163"/>
        <v/>
      </c>
      <c r="F571" s="38">
        <f t="shared" si="164"/>
        <v>2.9166666666666667E-2</v>
      </c>
      <c r="G571" s="39" t="str">
        <f t="shared" si="165"/>
        <v>0</v>
      </c>
      <c r="H571" s="40" t="str">
        <f t="shared" si="166"/>
        <v/>
      </c>
    </row>
    <row r="572" spans="1:8" s="42" customFormat="1" ht="15" x14ac:dyDescent="0.2">
      <c r="B572" s="36" t="s">
        <v>364</v>
      </c>
      <c r="C572" s="37">
        <v>0</v>
      </c>
      <c r="D572" s="37">
        <v>0</v>
      </c>
      <c r="E572" s="38" t="str">
        <f t="shared" si="163"/>
        <v/>
      </c>
      <c r="F572" s="38" t="str">
        <f t="shared" si="164"/>
        <v/>
      </c>
      <c r="G572" s="39" t="str">
        <f t="shared" si="165"/>
        <v>0</v>
      </c>
      <c r="H572" s="40" t="str">
        <f t="shared" si="166"/>
        <v/>
      </c>
    </row>
    <row r="573" spans="1:8" s="42" customFormat="1" ht="15" x14ac:dyDescent="0.2">
      <c r="B573" s="36" t="s">
        <v>167</v>
      </c>
      <c r="C573" s="37">
        <v>3</v>
      </c>
      <c r="D573" s="37">
        <v>0</v>
      </c>
      <c r="E573" s="38">
        <f t="shared" si="163"/>
        <v>1.3157894736842105E-2</v>
      </c>
      <c r="F573" s="38" t="str">
        <f t="shared" si="164"/>
        <v/>
      </c>
      <c r="G573" s="39" t="str">
        <f t="shared" si="165"/>
        <v>0</v>
      </c>
      <c r="H573" s="40">
        <f t="shared" si="166"/>
        <v>0</v>
      </c>
    </row>
    <row r="574" spans="1:8" s="42" customFormat="1" ht="15" x14ac:dyDescent="0.2">
      <c r="B574" s="36" t="s">
        <v>168</v>
      </c>
      <c r="C574" s="37">
        <v>0</v>
      </c>
      <c r="D574" s="37">
        <v>0</v>
      </c>
      <c r="E574" s="38" t="str">
        <f t="shared" si="163"/>
        <v/>
      </c>
      <c r="F574" s="38" t="str">
        <f t="shared" si="164"/>
        <v/>
      </c>
      <c r="G574" s="39" t="str">
        <f t="shared" si="165"/>
        <v>0</v>
      </c>
      <c r="H574" s="40" t="str">
        <f t="shared" si="166"/>
        <v/>
      </c>
    </row>
    <row r="575" spans="1:8" s="42" customFormat="1" ht="15" x14ac:dyDescent="0.2">
      <c r="B575" s="36" t="s">
        <v>365</v>
      </c>
      <c r="C575" s="37">
        <v>0</v>
      </c>
      <c r="D575" s="37">
        <v>1</v>
      </c>
      <c r="E575" s="38" t="str">
        <f t="shared" si="163"/>
        <v/>
      </c>
      <c r="F575" s="38">
        <f t="shared" si="164"/>
        <v>1.3888888888888889E-3</v>
      </c>
      <c r="G575" s="39" t="str">
        <f t="shared" si="165"/>
        <v>0</v>
      </c>
      <c r="H575" s="40" t="str">
        <f t="shared" si="166"/>
        <v/>
      </c>
    </row>
    <row r="576" spans="1:8" s="42" customFormat="1" ht="15" x14ac:dyDescent="0.2">
      <c r="B576" s="36" t="s">
        <v>366</v>
      </c>
      <c r="C576" s="37">
        <v>0</v>
      </c>
      <c r="D576" s="37">
        <v>0</v>
      </c>
      <c r="E576" s="38" t="str">
        <f t="shared" si="163"/>
        <v/>
      </c>
      <c r="F576" s="38" t="str">
        <f t="shared" si="164"/>
        <v/>
      </c>
      <c r="G576" s="39" t="str">
        <f t="shared" si="165"/>
        <v>0</v>
      </c>
      <c r="H576" s="40" t="str">
        <f t="shared" si="166"/>
        <v/>
      </c>
    </row>
    <row r="577" spans="2:8" s="42" customFormat="1" ht="30" x14ac:dyDescent="0.2">
      <c r="B577" s="36" t="s">
        <v>367</v>
      </c>
      <c r="C577" s="37">
        <v>0</v>
      </c>
      <c r="D577" s="37">
        <v>0</v>
      </c>
      <c r="E577" s="38" t="str">
        <f t="shared" si="163"/>
        <v/>
      </c>
      <c r="F577" s="38" t="str">
        <f t="shared" si="164"/>
        <v/>
      </c>
      <c r="G577" s="39" t="str">
        <f t="shared" si="165"/>
        <v>0</v>
      </c>
      <c r="H577" s="40" t="str">
        <f t="shared" si="166"/>
        <v/>
      </c>
    </row>
    <row r="578" spans="2:8" s="42" customFormat="1" ht="15" x14ac:dyDescent="0.2">
      <c r="B578" s="36" t="s">
        <v>368</v>
      </c>
      <c r="C578" s="37">
        <v>2</v>
      </c>
      <c r="D578" s="37">
        <v>0</v>
      </c>
      <c r="E578" s="38">
        <f t="shared" si="163"/>
        <v>8.771929824561403E-3</v>
      </c>
      <c r="F578" s="38" t="str">
        <f t="shared" si="164"/>
        <v/>
      </c>
      <c r="G578" s="39" t="str">
        <f t="shared" si="165"/>
        <v>0</v>
      </c>
      <c r="H578" s="40">
        <f t="shared" si="166"/>
        <v>0</v>
      </c>
    </row>
    <row r="579" spans="2:8" s="42" customFormat="1" ht="30" x14ac:dyDescent="0.2">
      <c r="B579" s="36" t="s">
        <v>565</v>
      </c>
      <c r="C579" s="37">
        <v>0</v>
      </c>
      <c r="D579" s="37">
        <v>0</v>
      </c>
      <c r="E579" s="38" t="str">
        <f t="shared" si="163"/>
        <v/>
      </c>
      <c r="F579" s="38" t="str">
        <f t="shared" si="164"/>
        <v/>
      </c>
      <c r="G579" s="39" t="str">
        <f t="shared" si="165"/>
        <v>0</v>
      </c>
      <c r="H579" s="40" t="str">
        <f t="shared" si="166"/>
        <v/>
      </c>
    </row>
    <row r="580" spans="2:8" x14ac:dyDescent="0.2">
      <c r="B580" s="4" t="s">
        <v>408</v>
      </c>
      <c r="C580" s="3"/>
      <c r="D580" s="2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0"/>
  <sheetViews>
    <sheetView showGridLines="0" tabSelected="1" workbookViewId="0"/>
  </sheetViews>
  <sheetFormatPr baseColWidth="10" defaultRowHeight="12.75" x14ac:dyDescent="0.2"/>
  <cols>
    <col min="1" max="1" width="8.28515625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33"/>
      <c r="C1" s="5"/>
      <c r="D1" s="58" t="s">
        <v>411</v>
      </c>
      <c r="E1" s="58"/>
      <c r="F1" s="58"/>
      <c r="G1" s="58"/>
      <c r="H1" s="58"/>
    </row>
    <row r="2" spans="2:8" ht="20.100000000000001" customHeight="1" thickBot="1" x14ac:dyDescent="0.25">
      <c r="B2" s="34"/>
      <c r="C2" s="6"/>
      <c r="D2" s="58"/>
      <c r="E2" s="58"/>
      <c r="F2" s="58"/>
      <c r="G2" s="58"/>
      <c r="H2" s="58"/>
    </row>
    <row r="3" spans="2:8" ht="20.100000000000001" customHeight="1" thickBot="1" x14ac:dyDescent="0.25">
      <c r="B3" s="34"/>
      <c r="C3" s="6"/>
      <c r="D3" s="7" t="s">
        <v>410</v>
      </c>
      <c r="E3" s="59" t="s">
        <v>457</v>
      </c>
      <c r="F3" s="60"/>
      <c r="G3" s="60"/>
      <c r="H3" s="61"/>
    </row>
    <row r="4" spans="2:8" ht="20.100000000000001" customHeight="1" x14ac:dyDescent="0.2">
      <c r="B4" s="34"/>
      <c r="C4" s="8"/>
      <c r="D4" s="62" t="s">
        <v>429</v>
      </c>
      <c r="E4" s="63"/>
      <c r="F4" s="63"/>
      <c r="G4" s="63"/>
      <c r="H4" s="64"/>
    </row>
    <row r="5" spans="2:8" ht="13.5" thickBot="1" x14ac:dyDescent="0.25">
      <c r="B5" s="9"/>
      <c r="C5" s="9"/>
      <c r="D5" s="65"/>
      <c r="E5" s="66"/>
      <c r="F5" s="66"/>
      <c r="G5" s="66"/>
      <c r="H5" s="67"/>
    </row>
    <row r="6" spans="2:8" s="10" customFormat="1" ht="30" customHeight="1" x14ac:dyDescent="0.2">
      <c r="B6" s="68" t="s">
        <v>401</v>
      </c>
      <c r="C6" s="54" t="s">
        <v>402</v>
      </c>
      <c r="D6" s="55"/>
      <c r="E6" s="54" t="s">
        <v>456</v>
      </c>
      <c r="F6" s="55"/>
      <c r="G6" s="56" t="s">
        <v>458</v>
      </c>
      <c r="H6" s="52" t="s">
        <v>377</v>
      </c>
    </row>
    <row r="7" spans="2:8" s="10" customFormat="1" x14ac:dyDescent="0.2">
      <c r="B7" s="68"/>
      <c r="C7" s="11">
        <v>2016</v>
      </c>
      <c r="D7" s="11">
        <v>2017</v>
      </c>
      <c r="E7" s="11">
        <v>2016</v>
      </c>
      <c r="F7" s="11">
        <v>2017</v>
      </c>
      <c r="G7" s="57"/>
      <c r="H7" s="53"/>
    </row>
    <row r="8" spans="2:8" s="10" customFormat="1" x14ac:dyDescent="0.2">
      <c r="B8" s="12" t="s">
        <v>391</v>
      </c>
      <c r="C8" s="13">
        <f>+C18+C71+C161+C329+C552</f>
        <v>180</v>
      </c>
      <c r="D8" s="13">
        <f>+D18+D71+D161+D329+D552</f>
        <v>109</v>
      </c>
      <c r="E8" s="14">
        <f>SUM(E9:E13)</f>
        <v>1</v>
      </c>
      <c r="F8" s="14">
        <f>SUM(F9:F13)</f>
        <v>1</v>
      </c>
      <c r="G8" s="15">
        <f>+(D8-C8)/C8</f>
        <v>-0.39444444444444443</v>
      </c>
      <c r="H8" s="15">
        <f>+E8*G8</f>
        <v>-0.39444444444444443</v>
      </c>
    </row>
    <row r="9" spans="2:8" s="10" customFormat="1" x14ac:dyDescent="0.2">
      <c r="B9" s="17" t="str">
        <f>+B18</f>
        <v>Total Vacantes en ocupaciones de nivel Directivo</v>
      </c>
      <c r="C9" s="18">
        <f>+C18</f>
        <v>2</v>
      </c>
      <c r="D9" s="18">
        <f>+D18</f>
        <v>3</v>
      </c>
      <c r="E9" s="19">
        <f>C9/$C$8</f>
        <v>1.1111111111111112E-2</v>
      </c>
      <c r="F9" s="19">
        <f>D9/$D$8</f>
        <v>2.7522935779816515E-2</v>
      </c>
      <c r="G9" s="20">
        <f>+IF(OR(AND(D9=0),(C9=0)),"0",((D9-C9)/C9))</f>
        <v>0.5</v>
      </c>
      <c r="H9" s="21">
        <f>+IF(OR(AND(E9=""),(G9="")),"",E9*G9)</f>
        <v>5.5555555555555558E-3</v>
      </c>
    </row>
    <row r="10" spans="2:8" s="10" customFormat="1" x14ac:dyDescent="0.2">
      <c r="B10" s="17" t="str">
        <f>+B71</f>
        <v xml:space="preserve">Total Vacantes en ocupaciones de nivel Profesional </v>
      </c>
      <c r="C10" s="18">
        <f>+C71</f>
        <v>60</v>
      </c>
      <c r="D10" s="18">
        <f>+D71</f>
        <v>38</v>
      </c>
      <c r="E10" s="19">
        <f>C10/$C$8</f>
        <v>0.33333333333333331</v>
      </c>
      <c r="F10" s="19">
        <f>D10/$D$8</f>
        <v>0.34862385321100919</v>
      </c>
      <c r="G10" s="20">
        <f>+IF(OR(AND(D10=0),(C10=0)),"0",((D10-C10)/C10))</f>
        <v>-0.36666666666666664</v>
      </c>
      <c r="H10" s="21">
        <f>+IF(OR(AND(E10=""),(G10="")),"",E10*G10)</f>
        <v>-0.1222222222222222</v>
      </c>
    </row>
    <row r="11" spans="2:8" s="10" customFormat="1" ht="24" x14ac:dyDescent="0.2">
      <c r="B11" s="17" t="str">
        <f>+B161</f>
        <v>Total Vacantes en ocupaciones de nivel Técnicos Profesionales - Tecnólogos</v>
      </c>
      <c r="C11" s="18">
        <f>+C161</f>
        <v>34</v>
      </c>
      <c r="D11" s="18">
        <f>+D161</f>
        <v>7</v>
      </c>
      <c r="E11" s="19">
        <f>C11/$C$8</f>
        <v>0.18888888888888888</v>
      </c>
      <c r="F11" s="19">
        <f>D11/$D$8</f>
        <v>6.4220183486238536E-2</v>
      </c>
      <c r="G11" s="20">
        <f>+IF(OR(AND(D11=0),(C11=0)),"0",((D11-C11)/C11))</f>
        <v>-0.79411764705882348</v>
      </c>
      <c r="H11" s="21">
        <f>+IF(OR(AND(E11=""),(G11="")),"",E11*G11)</f>
        <v>-0.15</v>
      </c>
    </row>
    <row r="12" spans="2:8" s="10" customFormat="1" x14ac:dyDescent="0.2">
      <c r="B12" s="17" t="str">
        <f>+B329</f>
        <v>Total Vacantes  en ocupaciones de nivel Calificados</v>
      </c>
      <c r="C12" s="18">
        <f>+C329</f>
        <v>24</v>
      </c>
      <c r="D12" s="18">
        <f>+D329</f>
        <v>31</v>
      </c>
      <c r="E12" s="19">
        <f>C12/$C$8</f>
        <v>0.13333333333333333</v>
      </c>
      <c r="F12" s="19">
        <f>D12/$D$8</f>
        <v>0.28440366972477066</v>
      </c>
      <c r="G12" s="20">
        <f>+IF(OR(AND(D12=0),(C12=0)),"0",((D12-C12)/C12))</f>
        <v>0.29166666666666669</v>
      </c>
      <c r="H12" s="21">
        <f>+IF(OR(AND(E12=""),(G12="")),"",E12*G12)</f>
        <v>3.888888888888889E-2</v>
      </c>
    </row>
    <row r="13" spans="2:8" s="10" customFormat="1" x14ac:dyDescent="0.2">
      <c r="B13" s="17" t="str">
        <f>+B552</f>
        <v>Total Vacantes en ocupaciones de nivel Elemental</v>
      </c>
      <c r="C13" s="18">
        <f>+C552</f>
        <v>60</v>
      </c>
      <c r="D13" s="18">
        <f>+D552</f>
        <v>30</v>
      </c>
      <c r="E13" s="19">
        <f>C13/$C$8</f>
        <v>0.33333333333333331</v>
      </c>
      <c r="F13" s="19">
        <f>D13/$D$8</f>
        <v>0.27522935779816515</v>
      </c>
      <c r="G13" s="20">
        <f>+IF(OR(AND(D13=0),(C13=0)),"0",((D13-C13)/C13))</f>
        <v>-0.5</v>
      </c>
      <c r="H13" s="21">
        <f>+IF(OR(AND(E13=""),(G13="")),"",E13*G13)</f>
        <v>-0.16666666666666666</v>
      </c>
    </row>
    <row r="14" spans="2:8" s="10" customFormat="1" x14ac:dyDescent="0.2">
      <c r="B14" s="22"/>
      <c r="C14" s="22"/>
      <c r="D14" s="22"/>
    </row>
    <row r="15" spans="2:8" s="10" customFormat="1" ht="13.5" thickBot="1" x14ac:dyDescent="0.25">
      <c r="B15" s="22"/>
      <c r="C15" s="22"/>
      <c r="D15" s="22"/>
    </row>
    <row r="16" spans="2:8" s="10" customFormat="1" ht="30" customHeight="1" x14ac:dyDescent="0.2">
      <c r="B16" s="68" t="s">
        <v>401</v>
      </c>
      <c r="C16" s="54" t="s">
        <v>402</v>
      </c>
      <c r="D16" s="55"/>
      <c r="E16" s="54" t="s">
        <v>456</v>
      </c>
      <c r="F16" s="55"/>
      <c r="G16" s="56" t="s">
        <v>458</v>
      </c>
      <c r="H16" s="52" t="s">
        <v>377</v>
      </c>
    </row>
    <row r="17" spans="1:8" s="10" customFormat="1" x14ac:dyDescent="0.2">
      <c r="B17" s="68"/>
      <c r="C17" s="35">
        <v>2016</v>
      </c>
      <c r="D17" s="35">
        <v>2017</v>
      </c>
      <c r="E17" s="35">
        <v>2016</v>
      </c>
      <c r="F17" s="35">
        <v>2017</v>
      </c>
      <c r="G17" s="57"/>
      <c r="H17" s="53"/>
    </row>
    <row r="18" spans="1:8" s="10" customFormat="1" x14ac:dyDescent="0.2">
      <c r="B18" s="12" t="s">
        <v>403</v>
      </c>
      <c r="C18" s="13">
        <f>SUM(C19:C65)</f>
        <v>2</v>
      </c>
      <c r="D18" s="13">
        <f>SUM(D19:D65)</f>
        <v>3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0.5</v>
      </c>
      <c r="H18" s="15">
        <f>+IF(OR(AND(E18=""),(G18="")),"",E18*G18)</f>
        <v>0.5</v>
      </c>
    </row>
    <row r="19" spans="1:8" s="42" customFormat="1" ht="15" x14ac:dyDescent="0.2">
      <c r="B19" s="36" t="s">
        <v>0</v>
      </c>
      <c r="C19" s="37">
        <v>0</v>
      </c>
      <c r="D19" s="37">
        <v>0</v>
      </c>
      <c r="E19" s="44" t="str">
        <f>+IF(C19=0,"",C19/C$18)</f>
        <v/>
      </c>
      <c r="F19" s="44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42" customFormat="1" ht="15" x14ac:dyDescent="0.2">
      <c r="B20" s="36" t="s">
        <v>169</v>
      </c>
      <c r="C20" s="37">
        <v>0</v>
      </c>
      <c r="D20" s="37">
        <v>0</v>
      </c>
      <c r="E20" s="44" t="str">
        <f t="shared" ref="E20:E65" si="0">+IF(C20=0,"",C20/C$18)</f>
        <v/>
      </c>
      <c r="F20" s="44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42" customFormat="1" ht="30" x14ac:dyDescent="0.2">
      <c r="B21" s="36" t="s">
        <v>1</v>
      </c>
      <c r="C21" s="37">
        <v>0</v>
      </c>
      <c r="D21" s="37">
        <v>0</v>
      </c>
      <c r="E21" s="44" t="str">
        <f t="shared" si="0"/>
        <v/>
      </c>
      <c r="F21" s="44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42" customFormat="1" ht="30" x14ac:dyDescent="0.2">
      <c r="B22" s="36" t="s">
        <v>461</v>
      </c>
      <c r="C22" s="37">
        <v>0</v>
      </c>
      <c r="D22" s="37">
        <v>0</v>
      </c>
      <c r="E22" s="44" t="str">
        <f t="shared" si="0"/>
        <v/>
      </c>
      <c r="F22" s="44" t="str">
        <f t="shared" si="1"/>
        <v/>
      </c>
      <c r="G22" s="39" t="str">
        <f t="shared" si="2"/>
        <v>0</v>
      </c>
      <c r="H22" s="40" t="str">
        <f t="shared" si="3"/>
        <v/>
      </c>
    </row>
    <row r="23" spans="1:8" s="42" customFormat="1" ht="30" x14ac:dyDescent="0.2">
      <c r="B23" s="36" t="s">
        <v>170</v>
      </c>
      <c r="C23" s="37">
        <v>0</v>
      </c>
      <c r="D23" s="37">
        <v>0</v>
      </c>
      <c r="E23" s="44" t="str">
        <f t="shared" si="0"/>
        <v/>
      </c>
      <c r="F23" s="44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8" s="42" customFormat="1" ht="30" x14ac:dyDescent="0.2">
      <c r="B24" s="36" t="s">
        <v>171</v>
      </c>
      <c r="C24" s="37">
        <v>0</v>
      </c>
      <c r="D24" s="37">
        <v>1</v>
      </c>
      <c r="E24" s="44" t="str">
        <f t="shared" si="0"/>
        <v/>
      </c>
      <c r="F24" s="44">
        <f t="shared" si="1"/>
        <v>0.33333333333333331</v>
      </c>
      <c r="G24" s="39" t="str">
        <f t="shared" si="2"/>
        <v>0</v>
      </c>
      <c r="H24" s="40" t="str">
        <f t="shared" si="3"/>
        <v/>
      </c>
    </row>
    <row r="25" spans="1:8" s="42" customFormat="1" ht="30" x14ac:dyDescent="0.2">
      <c r="A25" s="45" t="s">
        <v>614</v>
      </c>
      <c r="B25" s="36" t="s">
        <v>566</v>
      </c>
      <c r="C25" s="37"/>
      <c r="D25" s="37">
        <v>0</v>
      </c>
      <c r="E25" s="44" t="str">
        <f t="shared" ref="E25:E27" si="4">+IF(C25=0,"",C25/C$18)</f>
        <v/>
      </c>
      <c r="F25" s="44" t="str">
        <f t="shared" ref="F25:F27" si="5">+IF(D25=0,"",D25/D$18)</f>
        <v/>
      </c>
      <c r="G25" s="39" t="str">
        <f t="shared" ref="G25:G27" si="6">+IF(OR(AND(D25=0),(C25=0)),"0",((D25-C25)/C25))</f>
        <v>0</v>
      </c>
      <c r="H25" s="40" t="str">
        <f t="shared" ref="H25:H27" si="7">+IF(OR(AND(E25=""),(G25="")),"",E25*G25)</f>
        <v/>
      </c>
    </row>
    <row r="26" spans="1:8" s="42" customFormat="1" ht="15" x14ac:dyDescent="0.2">
      <c r="B26" s="36" t="s">
        <v>2</v>
      </c>
      <c r="C26" s="37">
        <v>0</v>
      </c>
      <c r="D26" s="37">
        <v>0</v>
      </c>
      <c r="E26" s="44" t="str">
        <f t="shared" si="4"/>
        <v/>
      </c>
      <c r="F26" s="44" t="str">
        <f t="shared" si="5"/>
        <v/>
      </c>
      <c r="G26" s="39" t="str">
        <f t="shared" si="6"/>
        <v>0</v>
      </c>
      <c r="H26" s="40" t="str">
        <f t="shared" si="7"/>
        <v/>
      </c>
    </row>
    <row r="27" spans="1:8" s="42" customFormat="1" ht="15" x14ac:dyDescent="0.2">
      <c r="B27" s="36" t="s">
        <v>6</v>
      </c>
      <c r="C27" s="37">
        <v>0</v>
      </c>
      <c r="D27" s="37">
        <v>0</v>
      </c>
      <c r="E27" s="44" t="str">
        <f t="shared" si="4"/>
        <v/>
      </c>
      <c r="F27" s="44" t="str">
        <f t="shared" si="5"/>
        <v/>
      </c>
      <c r="G27" s="39" t="str">
        <f t="shared" si="6"/>
        <v>0</v>
      </c>
      <c r="H27" s="40" t="str">
        <f t="shared" si="7"/>
        <v/>
      </c>
    </row>
    <row r="28" spans="1:8" s="42" customFormat="1" ht="15" x14ac:dyDescent="0.2">
      <c r="B28" s="36" t="s">
        <v>3</v>
      </c>
      <c r="C28" s="37">
        <v>0</v>
      </c>
      <c r="D28" s="37">
        <v>0</v>
      </c>
      <c r="E28" s="44" t="str">
        <f t="shared" si="0"/>
        <v/>
      </c>
      <c r="F28" s="44" t="str">
        <f t="shared" si="1"/>
        <v/>
      </c>
      <c r="G28" s="39" t="str">
        <f t="shared" si="2"/>
        <v>0</v>
      </c>
      <c r="H28" s="40" t="str">
        <f t="shared" si="3"/>
        <v/>
      </c>
    </row>
    <row r="29" spans="1:8" s="42" customFormat="1" ht="15" x14ac:dyDescent="0.2">
      <c r="B29" s="36" t="s">
        <v>5</v>
      </c>
      <c r="C29" s="37">
        <v>0</v>
      </c>
      <c r="D29" s="37">
        <v>1</v>
      </c>
      <c r="E29" s="44" t="str">
        <f t="shared" si="0"/>
        <v/>
      </c>
      <c r="F29" s="44">
        <f t="shared" si="1"/>
        <v>0.33333333333333331</v>
      </c>
      <c r="G29" s="39" t="str">
        <f t="shared" si="2"/>
        <v>0</v>
      </c>
      <c r="H29" s="40" t="str">
        <f t="shared" si="3"/>
        <v/>
      </c>
    </row>
    <row r="30" spans="1:8" s="42" customFormat="1" ht="15" x14ac:dyDescent="0.2">
      <c r="B30" s="36" t="s">
        <v>172</v>
      </c>
      <c r="C30" s="37">
        <v>0</v>
      </c>
      <c r="D30" s="37">
        <v>0</v>
      </c>
      <c r="E30" s="44" t="str">
        <f t="shared" si="0"/>
        <v/>
      </c>
      <c r="F30" s="44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42" customFormat="1" ht="15" x14ac:dyDescent="0.2">
      <c r="B31" s="36" t="s">
        <v>173</v>
      </c>
      <c r="C31" s="37">
        <v>0</v>
      </c>
      <c r="D31" s="37">
        <v>0</v>
      </c>
      <c r="E31" s="44" t="str">
        <f t="shared" si="0"/>
        <v/>
      </c>
      <c r="F31" s="44" t="str">
        <f t="shared" si="1"/>
        <v/>
      </c>
      <c r="G31" s="39" t="str">
        <f t="shared" si="2"/>
        <v>0</v>
      </c>
      <c r="H31" s="40" t="str">
        <f t="shared" si="3"/>
        <v/>
      </c>
    </row>
    <row r="32" spans="1:8" s="42" customFormat="1" ht="15" x14ac:dyDescent="0.2">
      <c r="B32" s="36" t="s">
        <v>4</v>
      </c>
      <c r="C32" s="37">
        <v>0</v>
      </c>
      <c r="D32" s="37">
        <v>0</v>
      </c>
      <c r="E32" s="44" t="str">
        <f t="shared" si="0"/>
        <v/>
      </c>
      <c r="F32" s="44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2:8" s="42" customFormat="1" ht="15" x14ac:dyDescent="0.2">
      <c r="B33" s="36" t="s">
        <v>7</v>
      </c>
      <c r="C33" s="37">
        <v>0</v>
      </c>
      <c r="D33" s="37">
        <v>0</v>
      </c>
      <c r="E33" s="44" t="str">
        <f t="shared" si="0"/>
        <v/>
      </c>
      <c r="F33" s="44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2:8" s="42" customFormat="1" ht="15" x14ac:dyDescent="0.2">
      <c r="B34" s="36" t="s">
        <v>174</v>
      </c>
      <c r="C34" s="37">
        <v>0</v>
      </c>
      <c r="D34" s="37">
        <v>0</v>
      </c>
      <c r="E34" s="44" t="str">
        <f t="shared" si="0"/>
        <v/>
      </c>
      <c r="F34" s="44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2:8" s="42" customFormat="1" ht="15" x14ac:dyDescent="0.2">
      <c r="B35" s="36" t="s">
        <v>175</v>
      </c>
      <c r="C35" s="37">
        <v>0</v>
      </c>
      <c r="D35" s="37">
        <v>0</v>
      </c>
      <c r="E35" s="44" t="str">
        <f t="shared" si="0"/>
        <v/>
      </c>
      <c r="F35" s="44" t="str">
        <f t="shared" si="1"/>
        <v/>
      </c>
      <c r="G35" s="39" t="str">
        <f t="shared" si="2"/>
        <v>0</v>
      </c>
      <c r="H35" s="40" t="str">
        <f t="shared" si="3"/>
        <v/>
      </c>
    </row>
    <row r="36" spans="2:8" s="42" customFormat="1" ht="30" x14ac:dyDescent="0.2">
      <c r="B36" s="36" t="s">
        <v>176</v>
      </c>
      <c r="C36" s="37">
        <v>0</v>
      </c>
      <c r="D36" s="37">
        <v>0</v>
      </c>
      <c r="E36" s="44" t="str">
        <f t="shared" si="0"/>
        <v/>
      </c>
      <c r="F36" s="44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2:8" s="42" customFormat="1" ht="15" x14ac:dyDescent="0.2">
      <c r="B37" s="36" t="s">
        <v>177</v>
      </c>
      <c r="C37" s="37">
        <v>0</v>
      </c>
      <c r="D37" s="37">
        <v>0</v>
      </c>
      <c r="E37" s="44" t="str">
        <f t="shared" si="0"/>
        <v/>
      </c>
      <c r="F37" s="44" t="str">
        <f t="shared" si="1"/>
        <v/>
      </c>
      <c r="G37" s="39" t="str">
        <f t="shared" si="2"/>
        <v>0</v>
      </c>
      <c r="H37" s="40" t="str">
        <f t="shared" si="3"/>
        <v/>
      </c>
    </row>
    <row r="38" spans="2:8" s="42" customFormat="1" ht="15" x14ac:dyDescent="0.2">
      <c r="B38" s="36" t="s">
        <v>8</v>
      </c>
      <c r="C38" s="37">
        <v>0</v>
      </c>
      <c r="D38" s="37">
        <v>0</v>
      </c>
      <c r="E38" s="44" t="str">
        <f t="shared" si="0"/>
        <v/>
      </c>
      <c r="F38" s="44" t="str">
        <f t="shared" si="1"/>
        <v/>
      </c>
      <c r="G38" s="39" t="str">
        <f t="shared" si="2"/>
        <v>0</v>
      </c>
      <c r="H38" s="40" t="str">
        <f t="shared" si="3"/>
        <v/>
      </c>
    </row>
    <row r="39" spans="2:8" s="42" customFormat="1" ht="15" x14ac:dyDescent="0.2">
      <c r="B39" s="36" t="s">
        <v>178</v>
      </c>
      <c r="C39" s="37">
        <v>0</v>
      </c>
      <c r="D39" s="37">
        <v>0</v>
      </c>
      <c r="E39" s="44" t="str">
        <f t="shared" si="0"/>
        <v/>
      </c>
      <c r="F39" s="44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2:8" s="42" customFormat="1" ht="15" x14ac:dyDescent="0.2">
      <c r="B40" s="36" t="s">
        <v>179</v>
      </c>
      <c r="C40" s="37">
        <v>0</v>
      </c>
      <c r="D40" s="37">
        <v>0</v>
      </c>
      <c r="E40" s="44" t="str">
        <f t="shared" si="0"/>
        <v/>
      </c>
      <c r="F40" s="44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2:8" s="42" customFormat="1" ht="15" x14ac:dyDescent="0.2">
      <c r="B41" s="36" t="s">
        <v>180</v>
      </c>
      <c r="C41" s="37">
        <v>0</v>
      </c>
      <c r="D41" s="37">
        <v>0</v>
      </c>
      <c r="E41" s="44" t="str">
        <f t="shared" si="0"/>
        <v/>
      </c>
      <c r="F41" s="44" t="str">
        <f t="shared" si="1"/>
        <v/>
      </c>
      <c r="G41" s="39" t="str">
        <f t="shared" si="2"/>
        <v>0</v>
      </c>
      <c r="H41" s="40" t="str">
        <f t="shared" si="3"/>
        <v/>
      </c>
    </row>
    <row r="42" spans="2:8" s="42" customFormat="1" ht="15" x14ac:dyDescent="0.2">
      <c r="B42" s="36" t="s">
        <v>181</v>
      </c>
      <c r="C42" s="37">
        <v>1</v>
      </c>
      <c r="D42" s="37">
        <v>0</v>
      </c>
      <c r="E42" s="44">
        <f t="shared" si="0"/>
        <v>0.5</v>
      </c>
      <c r="F42" s="44" t="str">
        <f t="shared" si="1"/>
        <v/>
      </c>
      <c r="G42" s="39" t="str">
        <f t="shared" si="2"/>
        <v>0</v>
      </c>
      <c r="H42" s="40">
        <f t="shared" si="3"/>
        <v>0</v>
      </c>
    </row>
    <row r="43" spans="2:8" s="42" customFormat="1" ht="30" x14ac:dyDescent="0.2">
      <c r="B43" s="36" t="s">
        <v>182</v>
      </c>
      <c r="C43" s="37">
        <v>0</v>
      </c>
      <c r="D43" s="37">
        <v>0</v>
      </c>
      <c r="E43" s="44" t="str">
        <f t="shared" si="0"/>
        <v/>
      </c>
      <c r="F43" s="44" t="str">
        <f t="shared" si="1"/>
        <v/>
      </c>
      <c r="G43" s="39" t="str">
        <f t="shared" si="2"/>
        <v>0</v>
      </c>
      <c r="H43" s="40" t="str">
        <f t="shared" si="3"/>
        <v/>
      </c>
    </row>
    <row r="44" spans="2:8" s="42" customFormat="1" ht="15" x14ac:dyDescent="0.2">
      <c r="B44" s="36" t="s">
        <v>183</v>
      </c>
      <c r="C44" s="37">
        <v>0</v>
      </c>
      <c r="D44" s="37">
        <v>0</v>
      </c>
      <c r="E44" s="44" t="str">
        <f t="shared" si="0"/>
        <v/>
      </c>
      <c r="F44" s="44" t="str">
        <f t="shared" si="1"/>
        <v/>
      </c>
      <c r="G44" s="39" t="str">
        <f t="shared" si="2"/>
        <v>0</v>
      </c>
      <c r="H44" s="40" t="str">
        <f t="shared" si="3"/>
        <v/>
      </c>
    </row>
    <row r="45" spans="2:8" s="42" customFormat="1" ht="15" x14ac:dyDescent="0.2">
      <c r="B45" s="36" t="s">
        <v>9</v>
      </c>
      <c r="C45" s="37">
        <v>0</v>
      </c>
      <c r="D45" s="37">
        <v>0</v>
      </c>
      <c r="E45" s="44" t="str">
        <f t="shared" si="0"/>
        <v/>
      </c>
      <c r="F45" s="44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2:8" s="42" customFormat="1" ht="15" x14ac:dyDescent="0.2">
      <c r="B46" s="36" t="s">
        <v>462</v>
      </c>
      <c r="C46" s="37">
        <v>0</v>
      </c>
      <c r="D46" s="37">
        <v>0</v>
      </c>
      <c r="E46" s="44" t="str">
        <f t="shared" si="0"/>
        <v/>
      </c>
      <c r="F46" s="44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2:8" s="42" customFormat="1" ht="15" x14ac:dyDescent="0.2">
      <c r="B47" s="36" t="s">
        <v>184</v>
      </c>
      <c r="C47" s="37">
        <v>0</v>
      </c>
      <c r="D47" s="37">
        <v>0</v>
      </c>
      <c r="E47" s="44" t="str">
        <f t="shared" si="0"/>
        <v/>
      </c>
      <c r="F47" s="44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2:8" s="42" customFormat="1" ht="15" x14ac:dyDescent="0.2">
      <c r="B48" s="36" t="s">
        <v>10</v>
      </c>
      <c r="C48" s="37">
        <v>0</v>
      </c>
      <c r="D48" s="37">
        <v>0</v>
      </c>
      <c r="E48" s="44" t="str">
        <f t="shared" si="0"/>
        <v/>
      </c>
      <c r="F48" s="44" t="str">
        <f t="shared" si="1"/>
        <v/>
      </c>
      <c r="G48" s="39" t="str">
        <f t="shared" si="2"/>
        <v>0</v>
      </c>
      <c r="H48" s="40" t="str">
        <f t="shared" si="3"/>
        <v/>
      </c>
    </row>
    <row r="49" spans="2:8" s="42" customFormat="1" ht="15" x14ac:dyDescent="0.2">
      <c r="B49" s="36" t="s">
        <v>11</v>
      </c>
      <c r="C49" s="37">
        <v>0</v>
      </c>
      <c r="D49" s="37">
        <v>1</v>
      </c>
      <c r="E49" s="44" t="str">
        <f t="shared" si="0"/>
        <v/>
      </c>
      <c r="F49" s="44">
        <f t="shared" si="1"/>
        <v>0.33333333333333331</v>
      </c>
      <c r="G49" s="39" t="str">
        <f t="shared" si="2"/>
        <v>0</v>
      </c>
      <c r="H49" s="40" t="str">
        <f t="shared" si="3"/>
        <v/>
      </c>
    </row>
    <row r="50" spans="2:8" s="42" customFormat="1" ht="15" x14ac:dyDescent="0.2">
      <c r="B50" s="36" t="s">
        <v>15</v>
      </c>
      <c r="C50" s="37">
        <v>0</v>
      </c>
      <c r="D50" s="37">
        <v>0</v>
      </c>
      <c r="E50" s="44" t="str">
        <f t="shared" si="0"/>
        <v/>
      </c>
      <c r="F50" s="44" t="str">
        <f t="shared" si="1"/>
        <v/>
      </c>
      <c r="G50" s="39" t="str">
        <f t="shared" si="2"/>
        <v>0</v>
      </c>
      <c r="H50" s="40" t="str">
        <f t="shared" si="3"/>
        <v/>
      </c>
    </row>
    <row r="51" spans="2:8" s="42" customFormat="1" ht="15" x14ac:dyDescent="0.2">
      <c r="B51" s="36" t="s">
        <v>14</v>
      </c>
      <c r="C51" s="37">
        <v>0</v>
      </c>
      <c r="D51" s="37">
        <v>0</v>
      </c>
      <c r="E51" s="44" t="str">
        <f t="shared" si="0"/>
        <v/>
      </c>
      <c r="F51" s="44" t="str">
        <f t="shared" si="1"/>
        <v/>
      </c>
      <c r="G51" s="39" t="str">
        <f t="shared" si="2"/>
        <v>0</v>
      </c>
      <c r="H51" s="40" t="str">
        <f t="shared" si="3"/>
        <v/>
      </c>
    </row>
    <row r="52" spans="2:8" s="42" customFormat="1" ht="15" x14ac:dyDescent="0.2">
      <c r="B52" s="36" t="s">
        <v>13</v>
      </c>
      <c r="C52" s="37">
        <v>0</v>
      </c>
      <c r="D52" s="37">
        <v>0</v>
      </c>
      <c r="E52" s="44" t="str">
        <f t="shared" si="0"/>
        <v/>
      </c>
      <c r="F52" s="44" t="str">
        <f t="shared" si="1"/>
        <v/>
      </c>
      <c r="G52" s="39" t="str">
        <f t="shared" si="2"/>
        <v>0</v>
      </c>
      <c r="H52" s="40" t="str">
        <f t="shared" si="3"/>
        <v/>
      </c>
    </row>
    <row r="53" spans="2:8" s="42" customFormat="1" ht="15" x14ac:dyDescent="0.2">
      <c r="B53" s="36" t="s">
        <v>463</v>
      </c>
      <c r="C53" s="37">
        <v>0</v>
      </c>
      <c r="D53" s="37">
        <v>0</v>
      </c>
      <c r="E53" s="44" t="str">
        <f t="shared" si="0"/>
        <v/>
      </c>
      <c r="F53" s="44" t="str">
        <f t="shared" si="1"/>
        <v/>
      </c>
      <c r="G53" s="39" t="str">
        <f t="shared" si="2"/>
        <v>0</v>
      </c>
      <c r="H53" s="40" t="str">
        <f t="shared" si="3"/>
        <v/>
      </c>
    </row>
    <row r="54" spans="2:8" s="42" customFormat="1" ht="15" x14ac:dyDescent="0.2">
      <c r="B54" s="36" t="s">
        <v>12</v>
      </c>
      <c r="C54" s="37">
        <v>0</v>
      </c>
      <c r="D54" s="37">
        <v>0</v>
      </c>
      <c r="E54" s="44" t="str">
        <f t="shared" si="0"/>
        <v/>
      </c>
      <c r="F54" s="44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2:8" s="42" customFormat="1" ht="15" x14ac:dyDescent="0.2">
      <c r="B55" s="36" t="s">
        <v>185</v>
      </c>
      <c r="C55" s="37">
        <v>0</v>
      </c>
      <c r="D55" s="37">
        <v>0</v>
      </c>
      <c r="E55" s="44" t="str">
        <f t="shared" si="0"/>
        <v/>
      </c>
      <c r="F55" s="44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2:8" s="42" customFormat="1" ht="15" x14ac:dyDescent="0.2">
      <c r="B56" s="36" t="s">
        <v>16</v>
      </c>
      <c r="C56" s="37">
        <v>0</v>
      </c>
      <c r="D56" s="37">
        <v>0</v>
      </c>
      <c r="E56" s="44" t="str">
        <f t="shared" si="0"/>
        <v/>
      </c>
      <c r="F56" s="44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2:8" s="42" customFormat="1" ht="15" x14ac:dyDescent="0.2">
      <c r="B57" s="36" t="s">
        <v>17</v>
      </c>
      <c r="C57" s="37">
        <v>0</v>
      </c>
      <c r="D57" s="37">
        <v>0</v>
      </c>
      <c r="E57" s="44" t="str">
        <f t="shared" si="0"/>
        <v/>
      </c>
      <c r="F57" s="44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2:8" s="42" customFormat="1" ht="15" x14ac:dyDescent="0.2">
      <c r="B58" s="36" t="s">
        <v>186</v>
      </c>
      <c r="C58" s="37">
        <v>0</v>
      </c>
      <c r="D58" s="37">
        <v>0</v>
      </c>
      <c r="E58" s="44" t="str">
        <f t="shared" si="0"/>
        <v/>
      </c>
      <c r="F58" s="44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2:8" s="42" customFormat="1" ht="15" x14ac:dyDescent="0.2">
      <c r="B59" s="36" t="s">
        <v>464</v>
      </c>
      <c r="C59" s="37">
        <v>0</v>
      </c>
      <c r="D59" s="37">
        <v>0</v>
      </c>
      <c r="E59" s="44" t="str">
        <f t="shared" si="0"/>
        <v/>
      </c>
      <c r="F59" s="44" t="str">
        <f t="shared" si="1"/>
        <v/>
      </c>
      <c r="G59" s="39" t="str">
        <f t="shared" si="2"/>
        <v>0</v>
      </c>
      <c r="H59" s="40" t="str">
        <f t="shared" si="3"/>
        <v/>
      </c>
    </row>
    <row r="60" spans="2:8" s="42" customFormat="1" ht="15" x14ac:dyDescent="0.2">
      <c r="B60" s="36" t="s">
        <v>187</v>
      </c>
      <c r="C60" s="37">
        <v>1</v>
      </c>
      <c r="D60" s="37">
        <v>0</v>
      </c>
      <c r="E60" s="44">
        <f t="shared" si="0"/>
        <v>0.5</v>
      </c>
      <c r="F60" s="44" t="str">
        <f t="shared" si="1"/>
        <v/>
      </c>
      <c r="G60" s="39" t="str">
        <f t="shared" si="2"/>
        <v>0</v>
      </c>
      <c r="H60" s="40">
        <f t="shared" si="3"/>
        <v>0</v>
      </c>
    </row>
    <row r="61" spans="2:8" s="42" customFormat="1" ht="15" x14ac:dyDescent="0.2">
      <c r="B61" s="36" t="s">
        <v>188</v>
      </c>
      <c r="C61" s="37">
        <v>0</v>
      </c>
      <c r="D61" s="37">
        <v>0</v>
      </c>
      <c r="E61" s="44" t="str">
        <f t="shared" si="0"/>
        <v/>
      </c>
      <c r="F61" s="44" t="str">
        <f t="shared" si="1"/>
        <v/>
      </c>
      <c r="G61" s="39" t="str">
        <f t="shared" si="2"/>
        <v>0</v>
      </c>
      <c r="H61" s="40" t="str">
        <f t="shared" si="3"/>
        <v/>
      </c>
    </row>
    <row r="62" spans="2:8" s="42" customFormat="1" ht="15" x14ac:dyDescent="0.2">
      <c r="B62" s="36" t="s">
        <v>189</v>
      </c>
      <c r="C62" s="37">
        <v>0</v>
      </c>
      <c r="D62" s="37">
        <v>0</v>
      </c>
      <c r="E62" s="44" t="str">
        <f t="shared" si="0"/>
        <v/>
      </c>
      <c r="F62" s="44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2:8" s="42" customFormat="1" ht="15" x14ac:dyDescent="0.2">
      <c r="B63" s="36" t="s">
        <v>18</v>
      </c>
      <c r="C63" s="37">
        <v>0</v>
      </c>
      <c r="D63" s="37">
        <v>0</v>
      </c>
      <c r="E63" s="44" t="str">
        <f t="shared" si="0"/>
        <v/>
      </c>
      <c r="F63" s="44" t="str">
        <f t="shared" si="1"/>
        <v/>
      </c>
      <c r="G63" s="39" t="str">
        <f t="shared" si="2"/>
        <v>0</v>
      </c>
      <c r="H63" s="40" t="str">
        <f t="shared" si="3"/>
        <v/>
      </c>
    </row>
    <row r="64" spans="2:8" s="42" customFormat="1" ht="15" x14ac:dyDescent="0.2">
      <c r="B64" s="36" t="s">
        <v>190</v>
      </c>
      <c r="C64" s="37">
        <v>0</v>
      </c>
      <c r="D64" s="37">
        <v>0</v>
      </c>
      <c r="E64" s="44" t="str">
        <f t="shared" si="0"/>
        <v/>
      </c>
      <c r="F64" s="44" t="str">
        <f t="shared" si="1"/>
        <v/>
      </c>
      <c r="G64" s="39" t="str">
        <f t="shared" si="2"/>
        <v>0</v>
      </c>
      <c r="H64" s="40" t="str">
        <f t="shared" si="3"/>
        <v/>
      </c>
    </row>
    <row r="65" spans="1:8" s="42" customFormat="1" ht="15" x14ac:dyDescent="0.2">
      <c r="B65" s="36" t="s">
        <v>191</v>
      </c>
      <c r="C65" s="37">
        <v>0</v>
      </c>
      <c r="D65" s="37">
        <v>0</v>
      </c>
      <c r="E65" s="44" t="str">
        <f t="shared" si="0"/>
        <v/>
      </c>
      <c r="F65" s="44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0" customFormat="1" x14ac:dyDescent="0.2"/>
    <row r="67" spans="1:8" s="10" customFormat="1" x14ac:dyDescent="0.2"/>
    <row r="68" spans="1:8" s="10" customFormat="1" ht="13.5" thickBot="1" x14ac:dyDescent="0.25">
      <c r="B68" s="29"/>
    </row>
    <row r="69" spans="1:8" s="10" customFormat="1" ht="30" customHeight="1" x14ac:dyDescent="0.2">
      <c r="B69" s="68" t="s">
        <v>401</v>
      </c>
      <c r="C69" s="54" t="s">
        <v>402</v>
      </c>
      <c r="D69" s="55"/>
      <c r="E69" s="54" t="s">
        <v>456</v>
      </c>
      <c r="F69" s="55"/>
      <c r="G69" s="56" t="s">
        <v>458</v>
      </c>
      <c r="H69" s="52" t="s">
        <v>377</v>
      </c>
    </row>
    <row r="70" spans="1:8" s="10" customFormat="1" x14ac:dyDescent="0.2">
      <c r="B70" s="68"/>
      <c r="C70" s="35">
        <v>2016</v>
      </c>
      <c r="D70" s="35">
        <v>2017</v>
      </c>
      <c r="E70" s="35">
        <v>2016</v>
      </c>
      <c r="F70" s="35">
        <v>2017</v>
      </c>
      <c r="G70" s="57"/>
      <c r="H70" s="53"/>
    </row>
    <row r="71" spans="1:8" s="10" customFormat="1" x14ac:dyDescent="0.2">
      <c r="B71" s="12" t="s">
        <v>404</v>
      </c>
      <c r="C71" s="13">
        <f>SUM(C72:C151)</f>
        <v>60</v>
      </c>
      <c r="D71" s="13">
        <f>SUM(D72:D155)</f>
        <v>38</v>
      </c>
      <c r="E71" s="14">
        <f>+IF(C71=0,"",C71/C$71)</f>
        <v>1</v>
      </c>
      <c r="F71" s="14">
        <f>+IF(D71=0,"",D71/D$71)</f>
        <v>1</v>
      </c>
      <c r="G71" s="15">
        <f>+IF(OR(AND(D71=0),(C71=0)),"0",((D71-C71)/C71))</f>
        <v>-0.36666666666666664</v>
      </c>
      <c r="H71" s="15">
        <f>+IF(OR(AND(E71=""),(G71="")),"",E71*G71)</f>
        <v>-0.36666666666666664</v>
      </c>
    </row>
    <row r="72" spans="1:8" s="42" customFormat="1" ht="15" x14ac:dyDescent="0.2">
      <c r="B72" s="36" t="s">
        <v>465</v>
      </c>
      <c r="C72" s="37">
        <v>1</v>
      </c>
      <c r="D72" s="37">
        <v>0</v>
      </c>
      <c r="E72" s="38">
        <f>+IF(C72=0,"",C72/C$71)</f>
        <v>1.6666666666666666E-2</v>
      </c>
      <c r="F72" s="38" t="str">
        <f>+IF(D72=0,"",D72/D$71)</f>
        <v/>
      </c>
      <c r="G72" s="39" t="str">
        <f>+IF(OR(AND(D72=0),(C72=0)),"0",((D72-C72)/C72))</f>
        <v>0</v>
      </c>
      <c r="H72" s="40">
        <f>+IF(OR(AND(E72=""),(G72="")),"",E72*G72)</f>
        <v>0</v>
      </c>
    </row>
    <row r="73" spans="1:8" s="42" customFormat="1" ht="15" x14ac:dyDescent="0.2">
      <c r="B73" s="36" t="s">
        <v>19</v>
      </c>
      <c r="C73" s="37">
        <v>0</v>
      </c>
      <c r="D73" s="37">
        <v>0</v>
      </c>
      <c r="E73" s="38" t="str">
        <f t="shared" ref="E73:E142" si="8">+IF(C73=0,"",C73/C$71)</f>
        <v/>
      </c>
      <c r="F73" s="38" t="str">
        <f t="shared" ref="F73:F142" si="9">+IF(D73=0,"",D73/D$71)</f>
        <v/>
      </c>
      <c r="G73" s="39" t="str">
        <f t="shared" ref="G73:G142" si="10">+IF(OR(AND(D73=0),(C73=0)),"0",((D73-C73)/C73))</f>
        <v>0</v>
      </c>
      <c r="H73" s="40" t="str">
        <f t="shared" ref="H73:H142" si="11">+IF(OR(AND(E73=""),(G73="")),"",E73*G73)</f>
        <v/>
      </c>
    </row>
    <row r="74" spans="1:8" s="42" customFormat="1" ht="15" x14ac:dyDescent="0.2">
      <c r="A74" s="45" t="s">
        <v>614</v>
      </c>
      <c r="B74" s="36" t="s">
        <v>567</v>
      </c>
      <c r="C74" s="37"/>
      <c r="D74" s="37">
        <v>0</v>
      </c>
      <c r="E74" s="38" t="str">
        <f t="shared" ref="E74:E75" si="12">+IF(C74=0,"",C74/C$71)</f>
        <v/>
      </c>
      <c r="F74" s="38" t="str">
        <f t="shared" ref="F74:F75" si="13">+IF(D74=0,"",D74/D$71)</f>
        <v/>
      </c>
      <c r="G74" s="39" t="str">
        <f t="shared" ref="G74:G75" si="14">+IF(OR(AND(D74=0),(C74=0)),"0",((D74-C74)/C74))</f>
        <v>0</v>
      </c>
      <c r="H74" s="40" t="str">
        <f t="shared" ref="H74:H75" si="15">+IF(OR(AND(E74=""),(G74="")),"",E74*G74)</f>
        <v/>
      </c>
    </row>
    <row r="75" spans="1:8" s="42" customFormat="1" ht="15" x14ac:dyDescent="0.2">
      <c r="B75" s="36" t="s">
        <v>20</v>
      </c>
      <c r="C75" s="37">
        <v>0</v>
      </c>
      <c r="D75" s="37">
        <v>0</v>
      </c>
      <c r="E75" s="38" t="str">
        <f t="shared" si="12"/>
        <v/>
      </c>
      <c r="F75" s="38" t="str">
        <f t="shared" si="13"/>
        <v/>
      </c>
      <c r="G75" s="39" t="str">
        <f t="shared" si="14"/>
        <v>0</v>
      </c>
      <c r="H75" s="40" t="str">
        <f t="shared" si="15"/>
        <v/>
      </c>
    </row>
    <row r="76" spans="1:8" s="42" customFormat="1" ht="15" x14ac:dyDescent="0.2">
      <c r="B76" s="36" t="s">
        <v>192</v>
      </c>
      <c r="C76" s="37">
        <v>0</v>
      </c>
      <c r="D76" s="37">
        <v>0</v>
      </c>
      <c r="E76" s="38" t="str">
        <f t="shared" si="8"/>
        <v/>
      </c>
      <c r="F76" s="38" t="str">
        <f t="shared" si="9"/>
        <v/>
      </c>
      <c r="G76" s="39" t="str">
        <f t="shared" si="10"/>
        <v>0</v>
      </c>
      <c r="H76" s="40" t="str">
        <f t="shared" si="11"/>
        <v/>
      </c>
    </row>
    <row r="77" spans="1:8" s="42" customFormat="1" ht="15" x14ac:dyDescent="0.2">
      <c r="B77" s="36" t="s">
        <v>21</v>
      </c>
      <c r="C77" s="37">
        <v>0</v>
      </c>
      <c r="D77" s="37">
        <v>0</v>
      </c>
      <c r="E77" s="38" t="str">
        <f t="shared" si="8"/>
        <v/>
      </c>
      <c r="F77" s="38" t="str">
        <f t="shared" si="9"/>
        <v/>
      </c>
      <c r="G77" s="39" t="str">
        <f t="shared" si="10"/>
        <v>0</v>
      </c>
      <c r="H77" s="40" t="str">
        <f t="shared" si="11"/>
        <v/>
      </c>
    </row>
    <row r="78" spans="1:8" s="42" customFormat="1" ht="15" x14ac:dyDescent="0.2">
      <c r="B78" s="36" t="s">
        <v>40</v>
      </c>
      <c r="C78" s="37">
        <v>0</v>
      </c>
      <c r="D78" s="37">
        <v>15</v>
      </c>
      <c r="E78" s="38" t="str">
        <f t="shared" ref="E78:E79" si="16">+IF(C78=0,"",C78/C$71)</f>
        <v/>
      </c>
      <c r="F78" s="38">
        <f t="shared" ref="F78:F79" si="17">+IF(D78=0,"",D78/D$71)</f>
        <v>0.39473684210526316</v>
      </c>
      <c r="G78" s="39" t="str">
        <f t="shared" ref="G78:G79" si="18">+IF(OR(AND(D78=0),(C78=0)),"0",((D78-C78)/C78))</f>
        <v>0</v>
      </c>
      <c r="H78" s="40" t="str">
        <f t="shared" ref="H78:H79" si="19">+IF(OR(AND(E78=""),(G78="")),"",E78*G78)</f>
        <v/>
      </c>
    </row>
    <row r="79" spans="1:8" s="42" customFormat="1" ht="15" x14ac:dyDescent="0.2">
      <c r="B79" s="36" t="s">
        <v>193</v>
      </c>
      <c r="C79" s="37">
        <v>0</v>
      </c>
      <c r="D79" s="37">
        <v>0</v>
      </c>
      <c r="E79" s="38" t="str">
        <f t="shared" si="16"/>
        <v/>
      </c>
      <c r="F79" s="38" t="str">
        <f t="shared" si="17"/>
        <v/>
      </c>
      <c r="G79" s="39" t="str">
        <f t="shared" si="18"/>
        <v>0</v>
      </c>
      <c r="H79" s="40" t="str">
        <f t="shared" si="19"/>
        <v/>
      </c>
    </row>
    <row r="80" spans="1:8" s="42" customFormat="1" ht="15" x14ac:dyDescent="0.2">
      <c r="B80" s="36" t="s">
        <v>194</v>
      </c>
      <c r="C80" s="37">
        <v>1</v>
      </c>
      <c r="D80" s="37">
        <v>0</v>
      </c>
      <c r="E80" s="38">
        <f t="shared" si="8"/>
        <v>1.6666666666666666E-2</v>
      </c>
      <c r="F80" s="38" t="str">
        <f t="shared" si="9"/>
        <v/>
      </c>
      <c r="G80" s="39" t="str">
        <f t="shared" si="10"/>
        <v>0</v>
      </c>
      <c r="H80" s="40">
        <f t="shared" si="11"/>
        <v>0</v>
      </c>
    </row>
    <row r="81" spans="1:8" s="42" customFormat="1" ht="15" x14ac:dyDescent="0.2">
      <c r="B81" s="36" t="s">
        <v>466</v>
      </c>
      <c r="C81" s="37">
        <v>0</v>
      </c>
      <c r="D81" s="37">
        <v>0</v>
      </c>
      <c r="E81" s="38" t="str">
        <f t="shared" si="8"/>
        <v/>
      </c>
      <c r="F81" s="38" t="str">
        <f t="shared" si="9"/>
        <v/>
      </c>
      <c r="G81" s="39" t="str">
        <f t="shared" si="10"/>
        <v>0</v>
      </c>
      <c r="H81" s="40" t="str">
        <f t="shared" si="11"/>
        <v/>
      </c>
    </row>
    <row r="82" spans="1:8" s="42" customFormat="1" ht="15" x14ac:dyDescent="0.2">
      <c r="B82" s="36" t="s">
        <v>195</v>
      </c>
      <c r="C82" s="37">
        <v>0</v>
      </c>
      <c r="D82" s="37">
        <v>0</v>
      </c>
      <c r="E82" s="38" t="str">
        <f t="shared" si="8"/>
        <v/>
      </c>
      <c r="F82" s="38" t="str">
        <f t="shared" si="9"/>
        <v/>
      </c>
      <c r="G82" s="39" t="str">
        <f t="shared" si="10"/>
        <v>0</v>
      </c>
      <c r="H82" s="40" t="str">
        <f t="shared" si="11"/>
        <v/>
      </c>
    </row>
    <row r="83" spans="1:8" s="42" customFormat="1" ht="15" x14ac:dyDescent="0.2">
      <c r="B83" s="36" t="s">
        <v>196</v>
      </c>
      <c r="C83" s="37">
        <v>1</v>
      </c>
      <c r="D83" s="37">
        <v>0</v>
      </c>
      <c r="E83" s="38">
        <f t="shared" si="8"/>
        <v>1.6666666666666666E-2</v>
      </c>
      <c r="F83" s="38" t="str">
        <f t="shared" si="9"/>
        <v/>
      </c>
      <c r="G83" s="39" t="str">
        <f t="shared" si="10"/>
        <v>0</v>
      </c>
      <c r="H83" s="40">
        <f t="shared" si="11"/>
        <v>0</v>
      </c>
    </row>
    <row r="84" spans="1:8" s="42" customFormat="1" ht="15" x14ac:dyDescent="0.2">
      <c r="B84" s="36" t="s">
        <v>22</v>
      </c>
      <c r="C84" s="37">
        <v>2</v>
      </c>
      <c r="D84" s="37">
        <v>0</v>
      </c>
      <c r="E84" s="38">
        <f t="shared" si="8"/>
        <v>3.3333333333333333E-2</v>
      </c>
      <c r="F84" s="38" t="str">
        <f t="shared" si="9"/>
        <v/>
      </c>
      <c r="G84" s="39" t="str">
        <f t="shared" si="10"/>
        <v>0</v>
      </c>
      <c r="H84" s="40">
        <f t="shared" si="11"/>
        <v>0</v>
      </c>
    </row>
    <row r="85" spans="1:8" s="42" customFormat="1" ht="15" x14ac:dyDescent="0.2">
      <c r="B85" s="36" t="s">
        <v>197</v>
      </c>
      <c r="C85" s="37">
        <v>2</v>
      </c>
      <c r="D85" s="37">
        <v>1</v>
      </c>
      <c r="E85" s="38">
        <f t="shared" si="8"/>
        <v>3.3333333333333333E-2</v>
      </c>
      <c r="F85" s="38">
        <f t="shared" si="9"/>
        <v>2.6315789473684209E-2</v>
      </c>
      <c r="G85" s="39">
        <f t="shared" si="10"/>
        <v>-0.5</v>
      </c>
      <c r="H85" s="40">
        <f t="shared" si="11"/>
        <v>-1.6666666666666666E-2</v>
      </c>
    </row>
    <row r="86" spans="1:8" s="42" customFormat="1" ht="15" x14ac:dyDescent="0.2">
      <c r="A86" s="45" t="s">
        <v>614</v>
      </c>
      <c r="B86" s="36" t="s">
        <v>571</v>
      </c>
      <c r="C86" s="37"/>
      <c r="D86" s="37">
        <v>0</v>
      </c>
      <c r="E86" s="38" t="str">
        <f t="shared" ref="E86" si="20">+IF(C86=0,"",C86/C$71)</f>
        <v/>
      </c>
      <c r="F86" s="38" t="str">
        <f t="shared" ref="F86" si="21">+IF(D86=0,"",D86/D$71)</f>
        <v/>
      </c>
      <c r="G86" s="39" t="str">
        <f t="shared" ref="G86" si="22">+IF(OR(AND(D86=0),(C86=0)),"0",((D86-C86)/C86))</f>
        <v>0</v>
      </c>
      <c r="H86" s="40" t="str">
        <f t="shared" ref="H86" si="23">+IF(OR(AND(E86=""),(G86="")),"",E86*G86)</f>
        <v/>
      </c>
    </row>
    <row r="87" spans="1:8" s="42" customFormat="1" ht="15" x14ac:dyDescent="0.2">
      <c r="B87" s="36" t="s">
        <v>198</v>
      </c>
      <c r="C87" s="37">
        <v>0</v>
      </c>
      <c r="D87" s="37">
        <v>0</v>
      </c>
      <c r="E87" s="38" t="str">
        <f t="shared" si="8"/>
        <v/>
      </c>
      <c r="F87" s="38" t="str">
        <f t="shared" si="9"/>
        <v/>
      </c>
      <c r="G87" s="39" t="str">
        <f t="shared" si="10"/>
        <v>0</v>
      </c>
      <c r="H87" s="40" t="str">
        <f t="shared" si="11"/>
        <v/>
      </c>
    </row>
    <row r="88" spans="1:8" s="42" customFormat="1" ht="15" x14ac:dyDescent="0.2">
      <c r="B88" s="36" t="s">
        <v>199</v>
      </c>
      <c r="C88" s="37">
        <v>0</v>
      </c>
      <c r="D88" s="37">
        <v>0</v>
      </c>
      <c r="E88" s="38" t="str">
        <f t="shared" si="8"/>
        <v/>
      </c>
      <c r="F88" s="38" t="str">
        <f t="shared" si="9"/>
        <v/>
      </c>
      <c r="G88" s="39" t="str">
        <f t="shared" si="10"/>
        <v>0</v>
      </c>
      <c r="H88" s="40" t="str">
        <f t="shared" si="11"/>
        <v/>
      </c>
    </row>
    <row r="89" spans="1:8" s="42" customFormat="1" ht="15" x14ac:dyDescent="0.2">
      <c r="B89" s="36" t="s">
        <v>26</v>
      </c>
      <c r="C89" s="37">
        <v>0</v>
      </c>
      <c r="D89" s="37">
        <v>0</v>
      </c>
      <c r="E89" s="38" t="str">
        <f t="shared" si="8"/>
        <v/>
      </c>
      <c r="F89" s="38" t="str">
        <f t="shared" si="9"/>
        <v/>
      </c>
      <c r="G89" s="39" t="str">
        <f t="shared" si="10"/>
        <v>0</v>
      </c>
      <c r="H89" s="40" t="str">
        <f t="shared" si="11"/>
        <v/>
      </c>
    </row>
    <row r="90" spans="1:8" s="42" customFormat="1" ht="15" x14ac:dyDescent="0.2">
      <c r="B90" s="36" t="s">
        <v>467</v>
      </c>
      <c r="C90" s="37">
        <v>0</v>
      </c>
      <c r="D90" s="37">
        <v>0</v>
      </c>
      <c r="E90" s="38" t="str">
        <f t="shared" si="8"/>
        <v/>
      </c>
      <c r="F90" s="38" t="str">
        <f t="shared" si="9"/>
        <v/>
      </c>
      <c r="G90" s="39" t="str">
        <f t="shared" si="10"/>
        <v>0</v>
      </c>
      <c r="H90" s="40" t="str">
        <f t="shared" si="11"/>
        <v/>
      </c>
    </row>
    <row r="91" spans="1:8" s="42" customFormat="1" ht="15" x14ac:dyDescent="0.2">
      <c r="B91" s="36" t="s">
        <v>200</v>
      </c>
      <c r="C91" s="37">
        <v>0</v>
      </c>
      <c r="D91" s="37">
        <v>0</v>
      </c>
      <c r="E91" s="38" t="str">
        <f t="shared" si="8"/>
        <v/>
      </c>
      <c r="F91" s="38" t="str">
        <f t="shared" si="9"/>
        <v/>
      </c>
      <c r="G91" s="39" t="str">
        <f t="shared" si="10"/>
        <v>0</v>
      </c>
      <c r="H91" s="40" t="str">
        <f t="shared" si="11"/>
        <v/>
      </c>
    </row>
    <row r="92" spans="1:8" s="42" customFormat="1" ht="15" x14ac:dyDescent="0.2">
      <c r="A92" s="45" t="s">
        <v>614</v>
      </c>
      <c r="B92" s="36" t="s">
        <v>572</v>
      </c>
      <c r="C92" s="37"/>
      <c r="D92" s="37">
        <v>0</v>
      </c>
      <c r="E92" s="38" t="str">
        <f t="shared" ref="E92:E93" si="24">+IF(C92=0,"",C92/C$71)</f>
        <v/>
      </c>
      <c r="F92" s="38" t="str">
        <f t="shared" ref="F92:F93" si="25">+IF(D92=0,"",D92/D$71)</f>
        <v/>
      </c>
      <c r="G92" s="39" t="str">
        <f t="shared" ref="G92:G93" si="26">+IF(OR(AND(D92=0),(C92=0)),"0",((D92-C92)/C92))</f>
        <v>0</v>
      </c>
      <c r="H92" s="40" t="str">
        <f t="shared" ref="H92:H93" si="27">+IF(OR(AND(E92=""),(G92="")),"",E92*G92)</f>
        <v/>
      </c>
    </row>
    <row r="93" spans="1:8" s="42" customFormat="1" ht="15" x14ac:dyDescent="0.2">
      <c r="A93" s="45" t="s">
        <v>614</v>
      </c>
      <c r="B93" s="36" t="s">
        <v>573</v>
      </c>
      <c r="C93" s="37"/>
      <c r="D93" s="37">
        <v>0</v>
      </c>
      <c r="E93" s="38" t="str">
        <f t="shared" si="24"/>
        <v/>
      </c>
      <c r="F93" s="38" t="str">
        <f t="shared" si="25"/>
        <v/>
      </c>
      <c r="G93" s="39" t="str">
        <f t="shared" si="26"/>
        <v>0</v>
      </c>
      <c r="H93" s="40" t="str">
        <f t="shared" si="27"/>
        <v/>
      </c>
    </row>
    <row r="94" spans="1:8" s="42" customFormat="1" ht="15" x14ac:dyDescent="0.2">
      <c r="B94" s="36" t="s">
        <v>201</v>
      </c>
      <c r="C94" s="37">
        <v>0</v>
      </c>
      <c r="D94" s="37">
        <v>0</v>
      </c>
      <c r="E94" s="38" t="str">
        <f t="shared" si="8"/>
        <v/>
      </c>
      <c r="F94" s="38" t="str">
        <f t="shared" si="9"/>
        <v/>
      </c>
      <c r="G94" s="39" t="str">
        <f t="shared" si="10"/>
        <v>0</v>
      </c>
      <c r="H94" s="40" t="str">
        <f t="shared" si="11"/>
        <v/>
      </c>
    </row>
    <row r="95" spans="1:8" s="42" customFormat="1" ht="15" x14ac:dyDescent="0.2">
      <c r="B95" s="36" t="s">
        <v>24</v>
      </c>
      <c r="C95" s="37">
        <v>0</v>
      </c>
      <c r="D95" s="37">
        <v>0</v>
      </c>
      <c r="E95" s="38" t="str">
        <f t="shared" si="8"/>
        <v/>
      </c>
      <c r="F95" s="38" t="str">
        <f t="shared" si="9"/>
        <v/>
      </c>
      <c r="G95" s="39" t="str">
        <f t="shared" si="10"/>
        <v>0</v>
      </c>
      <c r="H95" s="40" t="str">
        <f t="shared" si="11"/>
        <v/>
      </c>
    </row>
    <row r="96" spans="1:8" s="42" customFormat="1" ht="15" x14ac:dyDescent="0.2">
      <c r="B96" s="36" t="s">
        <v>27</v>
      </c>
      <c r="C96" s="37">
        <v>0</v>
      </c>
      <c r="D96" s="37">
        <v>0</v>
      </c>
      <c r="E96" s="38" t="str">
        <f t="shared" si="8"/>
        <v/>
      </c>
      <c r="F96" s="38" t="str">
        <f t="shared" si="9"/>
        <v/>
      </c>
      <c r="G96" s="39" t="str">
        <f t="shared" si="10"/>
        <v>0</v>
      </c>
      <c r="H96" s="40" t="str">
        <f t="shared" si="11"/>
        <v/>
      </c>
    </row>
    <row r="97" spans="1:8" s="42" customFormat="1" ht="15" x14ac:dyDescent="0.2">
      <c r="B97" s="36" t="s">
        <v>202</v>
      </c>
      <c r="C97" s="37">
        <v>0</v>
      </c>
      <c r="D97" s="37">
        <v>0</v>
      </c>
      <c r="E97" s="38" t="str">
        <f t="shared" si="8"/>
        <v/>
      </c>
      <c r="F97" s="38" t="str">
        <f t="shared" si="9"/>
        <v/>
      </c>
      <c r="G97" s="39" t="str">
        <f t="shared" si="10"/>
        <v>0</v>
      </c>
      <c r="H97" s="40" t="str">
        <f t="shared" si="11"/>
        <v/>
      </c>
    </row>
    <row r="98" spans="1:8" s="42" customFormat="1" ht="15" x14ac:dyDescent="0.2">
      <c r="B98" s="36" t="s">
        <v>203</v>
      </c>
      <c r="C98" s="37">
        <v>2</v>
      </c>
      <c r="D98" s="37">
        <v>1</v>
      </c>
      <c r="E98" s="38">
        <f t="shared" si="8"/>
        <v>3.3333333333333333E-2</v>
      </c>
      <c r="F98" s="38">
        <f t="shared" si="9"/>
        <v>2.6315789473684209E-2</v>
      </c>
      <c r="G98" s="39">
        <f t="shared" si="10"/>
        <v>-0.5</v>
      </c>
      <c r="H98" s="40">
        <f t="shared" si="11"/>
        <v>-1.6666666666666666E-2</v>
      </c>
    </row>
    <row r="99" spans="1:8" s="42" customFormat="1" ht="15" x14ac:dyDescent="0.2">
      <c r="B99" s="36" t="s">
        <v>468</v>
      </c>
      <c r="C99" s="37">
        <v>0</v>
      </c>
      <c r="D99" s="37">
        <v>1</v>
      </c>
      <c r="E99" s="38" t="str">
        <f t="shared" si="8"/>
        <v/>
      </c>
      <c r="F99" s="38">
        <f t="shared" si="9"/>
        <v>2.6315789473684209E-2</v>
      </c>
      <c r="G99" s="39" t="str">
        <f t="shared" si="10"/>
        <v>0</v>
      </c>
      <c r="H99" s="40" t="str">
        <f t="shared" si="11"/>
        <v/>
      </c>
    </row>
    <row r="100" spans="1:8" s="42" customFormat="1" ht="15" x14ac:dyDescent="0.2">
      <c r="B100" s="36" t="s">
        <v>23</v>
      </c>
      <c r="C100" s="37">
        <v>0</v>
      </c>
      <c r="D100" s="37">
        <v>0</v>
      </c>
      <c r="E100" s="38" t="str">
        <f t="shared" si="8"/>
        <v/>
      </c>
      <c r="F100" s="38" t="str">
        <f t="shared" si="9"/>
        <v/>
      </c>
      <c r="G100" s="39" t="str">
        <f t="shared" si="10"/>
        <v>0</v>
      </c>
      <c r="H100" s="40" t="str">
        <f t="shared" si="11"/>
        <v/>
      </c>
    </row>
    <row r="101" spans="1:8" s="42" customFormat="1" ht="15" x14ac:dyDescent="0.2">
      <c r="B101" s="36" t="s">
        <v>25</v>
      </c>
      <c r="C101" s="37">
        <v>0</v>
      </c>
      <c r="D101" s="37">
        <v>0</v>
      </c>
      <c r="E101" s="38" t="str">
        <f t="shared" si="8"/>
        <v/>
      </c>
      <c r="F101" s="38" t="str">
        <f t="shared" si="9"/>
        <v/>
      </c>
      <c r="G101" s="39" t="str">
        <f t="shared" si="10"/>
        <v>0</v>
      </c>
      <c r="H101" s="40" t="str">
        <f t="shared" si="11"/>
        <v/>
      </c>
    </row>
    <row r="102" spans="1:8" s="42" customFormat="1" ht="15" x14ac:dyDescent="0.2">
      <c r="B102" s="36" t="s">
        <v>204</v>
      </c>
      <c r="C102" s="37">
        <v>0</v>
      </c>
      <c r="D102" s="37">
        <v>0</v>
      </c>
      <c r="E102" s="38" t="str">
        <f t="shared" si="8"/>
        <v/>
      </c>
      <c r="F102" s="38" t="str">
        <f t="shared" si="9"/>
        <v/>
      </c>
      <c r="G102" s="39" t="str">
        <f t="shared" si="10"/>
        <v>0</v>
      </c>
      <c r="H102" s="40" t="str">
        <f t="shared" si="11"/>
        <v/>
      </c>
    </row>
    <row r="103" spans="1:8" s="42" customFormat="1" ht="15" x14ac:dyDescent="0.2">
      <c r="A103" s="45" t="s">
        <v>614</v>
      </c>
      <c r="B103" s="36" t="s">
        <v>615</v>
      </c>
      <c r="C103" s="37"/>
      <c r="D103" s="37">
        <v>0</v>
      </c>
      <c r="E103" s="38" t="str">
        <f t="shared" ref="E103" si="28">+IF(C103=0,"",C103/C$71)</f>
        <v/>
      </c>
      <c r="F103" s="38" t="str">
        <f t="shared" ref="F103" si="29">+IF(D103=0,"",D103/D$71)</f>
        <v/>
      </c>
      <c r="G103" s="39" t="str">
        <f t="shared" ref="G103" si="30">+IF(OR(AND(D103=0),(C103=0)),"0",((D103-C103)/C103))</f>
        <v>0</v>
      </c>
      <c r="H103" s="40" t="str">
        <f t="shared" ref="H103" si="31">+IF(OR(AND(E103=""),(G103="")),"",E103*G103)</f>
        <v/>
      </c>
    </row>
    <row r="104" spans="1:8" s="42" customFormat="1" ht="15" x14ac:dyDescent="0.2">
      <c r="B104" s="36" t="s">
        <v>205</v>
      </c>
      <c r="C104" s="37">
        <v>0</v>
      </c>
      <c r="D104" s="37">
        <v>0</v>
      </c>
      <c r="E104" s="38" t="str">
        <f t="shared" si="8"/>
        <v/>
      </c>
      <c r="F104" s="38" t="str">
        <f t="shared" si="9"/>
        <v/>
      </c>
      <c r="G104" s="39" t="str">
        <f t="shared" si="10"/>
        <v>0</v>
      </c>
      <c r="H104" s="40" t="str">
        <f t="shared" si="11"/>
        <v/>
      </c>
    </row>
    <row r="105" spans="1:8" s="42" customFormat="1" ht="15" x14ac:dyDescent="0.2">
      <c r="B105" s="36" t="s">
        <v>206</v>
      </c>
      <c r="C105" s="37">
        <v>0</v>
      </c>
      <c r="D105" s="37">
        <v>0</v>
      </c>
      <c r="E105" s="38" t="str">
        <f t="shared" si="8"/>
        <v/>
      </c>
      <c r="F105" s="38" t="str">
        <f t="shared" si="9"/>
        <v/>
      </c>
      <c r="G105" s="39" t="str">
        <f t="shared" si="10"/>
        <v>0</v>
      </c>
      <c r="H105" s="40" t="str">
        <f t="shared" si="11"/>
        <v/>
      </c>
    </row>
    <row r="106" spans="1:8" s="42" customFormat="1" ht="15" x14ac:dyDescent="0.2">
      <c r="B106" s="36" t="s">
        <v>207</v>
      </c>
      <c r="C106" s="37">
        <v>0</v>
      </c>
      <c r="D106" s="37">
        <v>0</v>
      </c>
      <c r="E106" s="38" t="str">
        <f t="shared" si="8"/>
        <v/>
      </c>
      <c r="F106" s="38" t="str">
        <f t="shared" si="9"/>
        <v/>
      </c>
      <c r="G106" s="39" t="str">
        <f t="shared" si="10"/>
        <v>0</v>
      </c>
      <c r="H106" s="40" t="str">
        <f t="shared" si="11"/>
        <v/>
      </c>
    </row>
    <row r="107" spans="1:8" s="42" customFormat="1" ht="15" x14ac:dyDescent="0.2">
      <c r="B107" s="36" t="s">
        <v>208</v>
      </c>
      <c r="C107" s="37">
        <v>0</v>
      </c>
      <c r="D107" s="37">
        <v>0</v>
      </c>
      <c r="E107" s="38" t="str">
        <f t="shared" si="8"/>
        <v/>
      </c>
      <c r="F107" s="38" t="str">
        <f t="shared" si="9"/>
        <v/>
      </c>
      <c r="G107" s="39" t="str">
        <f t="shared" si="10"/>
        <v>0</v>
      </c>
      <c r="H107" s="40" t="str">
        <f t="shared" si="11"/>
        <v/>
      </c>
    </row>
    <row r="108" spans="1:8" s="42" customFormat="1" ht="15" x14ac:dyDescent="0.2">
      <c r="B108" s="36" t="s">
        <v>209</v>
      </c>
      <c r="C108" s="37">
        <v>0</v>
      </c>
      <c r="D108" s="37">
        <v>0</v>
      </c>
      <c r="E108" s="38" t="str">
        <f t="shared" si="8"/>
        <v/>
      </c>
      <c r="F108" s="38" t="str">
        <f t="shared" si="9"/>
        <v/>
      </c>
      <c r="G108" s="39" t="str">
        <f t="shared" si="10"/>
        <v>0</v>
      </c>
      <c r="H108" s="40" t="str">
        <f t="shared" si="11"/>
        <v/>
      </c>
    </row>
    <row r="109" spans="1:8" s="42" customFormat="1" ht="15" x14ac:dyDescent="0.2">
      <c r="B109" s="36" t="s">
        <v>210</v>
      </c>
      <c r="C109" s="37">
        <v>1</v>
      </c>
      <c r="D109" s="37">
        <v>1</v>
      </c>
      <c r="E109" s="38">
        <f t="shared" si="8"/>
        <v>1.6666666666666666E-2</v>
      </c>
      <c r="F109" s="38">
        <f t="shared" si="9"/>
        <v>2.6315789473684209E-2</v>
      </c>
      <c r="G109" s="39">
        <f t="shared" si="10"/>
        <v>0</v>
      </c>
      <c r="H109" s="40">
        <f t="shared" si="11"/>
        <v>0</v>
      </c>
    </row>
    <row r="110" spans="1:8" s="42" customFormat="1" ht="15" x14ac:dyDescent="0.2">
      <c r="B110" s="36" t="s">
        <v>211</v>
      </c>
      <c r="C110" s="37">
        <v>0</v>
      </c>
      <c r="D110" s="37">
        <v>0</v>
      </c>
      <c r="E110" s="38" t="str">
        <f t="shared" si="8"/>
        <v/>
      </c>
      <c r="F110" s="38" t="str">
        <f t="shared" si="9"/>
        <v/>
      </c>
      <c r="G110" s="39" t="str">
        <f t="shared" si="10"/>
        <v>0</v>
      </c>
      <c r="H110" s="40" t="str">
        <f t="shared" si="11"/>
        <v/>
      </c>
    </row>
    <row r="111" spans="1:8" s="42" customFormat="1" ht="15" x14ac:dyDescent="0.2">
      <c r="B111" s="36" t="s">
        <v>32</v>
      </c>
      <c r="C111" s="37">
        <v>0</v>
      </c>
      <c r="D111" s="37">
        <v>0</v>
      </c>
      <c r="E111" s="38" t="str">
        <f t="shared" si="8"/>
        <v/>
      </c>
      <c r="F111" s="38" t="str">
        <f t="shared" si="9"/>
        <v/>
      </c>
      <c r="G111" s="39" t="str">
        <f t="shared" si="10"/>
        <v>0</v>
      </c>
      <c r="H111" s="40" t="str">
        <f t="shared" si="11"/>
        <v/>
      </c>
    </row>
    <row r="112" spans="1:8" s="42" customFormat="1" ht="15" x14ac:dyDescent="0.2">
      <c r="B112" s="36" t="s">
        <v>212</v>
      </c>
      <c r="C112" s="37">
        <v>0</v>
      </c>
      <c r="D112" s="37">
        <v>0</v>
      </c>
      <c r="E112" s="38" t="str">
        <f t="shared" si="8"/>
        <v/>
      </c>
      <c r="F112" s="38" t="str">
        <f t="shared" si="9"/>
        <v/>
      </c>
      <c r="G112" s="39" t="str">
        <f t="shared" si="10"/>
        <v>0</v>
      </c>
      <c r="H112" s="40" t="str">
        <f t="shared" si="11"/>
        <v/>
      </c>
    </row>
    <row r="113" spans="2:8" s="42" customFormat="1" ht="30" x14ac:dyDescent="0.2">
      <c r="B113" s="36" t="s">
        <v>469</v>
      </c>
      <c r="C113" s="37">
        <v>0</v>
      </c>
      <c r="D113" s="37">
        <v>0</v>
      </c>
      <c r="E113" s="38" t="str">
        <f t="shared" si="8"/>
        <v/>
      </c>
      <c r="F113" s="38" t="str">
        <f t="shared" si="9"/>
        <v/>
      </c>
      <c r="G113" s="39" t="str">
        <f t="shared" si="10"/>
        <v>0</v>
      </c>
      <c r="H113" s="40" t="str">
        <f t="shared" si="11"/>
        <v/>
      </c>
    </row>
    <row r="114" spans="2:8" s="42" customFormat="1" ht="15" x14ac:dyDescent="0.2">
      <c r="B114" s="36" t="s">
        <v>213</v>
      </c>
      <c r="C114" s="37">
        <v>0</v>
      </c>
      <c r="D114" s="37">
        <v>0</v>
      </c>
      <c r="E114" s="38" t="str">
        <f t="shared" si="8"/>
        <v/>
      </c>
      <c r="F114" s="38" t="str">
        <f t="shared" si="9"/>
        <v/>
      </c>
      <c r="G114" s="39" t="str">
        <f t="shared" si="10"/>
        <v>0</v>
      </c>
      <c r="H114" s="40" t="str">
        <f t="shared" si="11"/>
        <v/>
      </c>
    </row>
    <row r="115" spans="2:8" s="42" customFormat="1" ht="15" x14ac:dyDescent="0.2">
      <c r="B115" s="36" t="s">
        <v>29</v>
      </c>
      <c r="C115" s="37">
        <v>1</v>
      </c>
      <c r="D115" s="37">
        <v>2</v>
      </c>
      <c r="E115" s="38">
        <f t="shared" si="8"/>
        <v>1.6666666666666666E-2</v>
      </c>
      <c r="F115" s="38">
        <f t="shared" si="9"/>
        <v>5.2631578947368418E-2</v>
      </c>
      <c r="G115" s="39">
        <f t="shared" si="10"/>
        <v>1</v>
      </c>
      <c r="H115" s="40">
        <f t="shared" si="11"/>
        <v>1.6666666666666666E-2</v>
      </c>
    </row>
    <row r="116" spans="2:8" s="42" customFormat="1" ht="15" x14ac:dyDescent="0.2">
      <c r="B116" s="36" t="s">
        <v>214</v>
      </c>
      <c r="C116" s="37">
        <v>0</v>
      </c>
      <c r="D116" s="37">
        <v>0</v>
      </c>
      <c r="E116" s="38" t="str">
        <f t="shared" si="8"/>
        <v/>
      </c>
      <c r="F116" s="38" t="str">
        <f t="shared" si="9"/>
        <v/>
      </c>
      <c r="G116" s="39" t="str">
        <f t="shared" si="10"/>
        <v>0</v>
      </c>
      <c r="H116" s="40" t="str">
        <f t="shared" si="11"/>
        <v/>
      </c>
    </row>
    <row r="117" spans="2:8" s="42" customFormat="1" ht="15" x14ac:dyDescent="0.2">
      <c r="B117" s="36" t="s">
        <v>30</v>
      </c>
      <c r="C117" s="37">
        <v>0</v>
      </c>
      <c r="D117" s="37">
        <v>0</v>
      </c>
      <c r="E117" s="38" t="str">
        <f t="shared" si="8"/>
        <v/>
      </c>
      <c r="F117" s="38" t="str">
        <f t="shared" si="9"/>
        <v/>
      </c>
      <c r="G117" s="39" t="str">
        <f t="shared" si="10"/>
        <v>0</v>
      </c>
      <c r="H117" s="40" t="str">
        <f t="shared" si="11"/>
        <v/>
      </c>
    </row>
    <row r="118" spans="2:8" s="42" customFormat="1" ht="15" x14ac:dyDescent="0.2">
      <c r="B118" s="36" t="s">
        <v>28</v>
      </c>
      <c r="C118" s="37">
        <v>1</v>
      </c>
      <c r="D118" s="37">
        <v>0</v>
      </c>
      <c r="E118" s="38">
        <f t="shared" si="8"/>
        <v>1.6666666666666666E-2</v>
      </c>
      <c r="F118" s="38" t="str">
        <f t="shared" si="9"/>
        <v/>
      </c>
      <c r="G118" s="39" t="str">
        <f t="shared" si="10"/>
        <v>0</v>
      </c>
      <c r="H118" s="40">
        <f t="shared" si="11"/>
        <v>0</v>
      </c>
    </row>
    <row r="119" spans="2:8" s="42" customFormat="1" ht="15" x14ac:dyDescent="0.2">
      <c r="B119" s="36" t="s">
        <v>31</v>
      </c>
      <c r="C119" s="37">
        <v>1</v>
      </c>
      <c r="D119" s="37">
        <v>2</v>
      </c>
      <c r="E119" s="38">
        <f t="shared" si="8"/>
        <v>1.6666666666666666E-2</v>
      </c>
      <c r="F119" s="38">
        <f t="shared" si="9"/>
        <v>5.2631578947368418E-2</v>
      </c>
      <c r="G119" s="39">
        <f t="shared" si="10"/>
        <v>1</v>
      </c>
      <c r="H119" s="40">
        <f t="shared" si="11"/>
        <v>1.6666666666666666E-2</v>
      </c>
    </row>
    <row r="120" spans="2:8" s="42" customFormat="1" ht="15" x14ac:dyDescent="0.2">
      <c r="B120" s="36" t="s">
        <v>215</v>
      </c>
      <c r="C120" s="37">
        <v>1</v>
      </c>
      <c r="D120" s="37">
        <v>1</v>
      </c>
      <c r="E120" s="38">
        <f t="shared" si="8"/>
        <v>1.6666666666666666E-2</v>
      </c>
      <c r="F120" s="38">
        <f t="shared" si="9"/>
        <v>2.6315789473684209E-2</v>
      </c>
      <c r="G120" s="39">
        <f t="shared" si="10"/>
        <v>0</v>
      </c>
      <c r="H120" s="40">
        <f t="shared" si="11"/>
        <v>0</v>
      </c>
    </row>
    <row r="121" spans="2:8" s="42" customFormat="1" ht="15" x14ac:dyDescent="0.2">
      <c r="B121" s="36" t="s">
        <v>36</v>
      </c>
      <c r="C121" s="37">
        <v>0</v>
      </c>
      <c r="D121" s="37">
        <v>0</v>
      </c>
      <c r="E121" s="38" t="str">
        <f t="shared" si="8"/>
        <v/>
      </c>
      <c r="F121" s="38" t="str">
        <f t="shared" si="9"/>
        <v/>
      </c>
      <c r="G121" s="39" t="str">
        <f t="shared" si="10"/>
        <v>0</v>
      </c>
      <c r="H121" s="40" t="str">
        <f t="shared" si="11"/>
        <v/>
      </c>
    </row>
    <row r="122" spans="2:8" s="42" customFormat="1" ht="15" x14ac:dyDescent="0.2">
      <c r="B122" s="36" t="s">
        <v>38</v>
      </c>
      <c r="C122" s="37">
        <v>0</v>
      </c>
      <c r="D122" s="37">
        <v>0</v>
      </c>
      <c r="E122" s="38" t="str">
        <f t="shared" si="8"/>
        <v/>
      </c>
      <c r="F122" s="38" t="str">
        <f t="shared" si="9"/>
        <v/>
      </c>
      <c r="G122" s="39" t="str">
        <f t="shared" si="10"/>
        <v>0</v>
      </c>
      <c r="H122" s="40" t="str">
        <f t="shared" si="11"/>
        <v/>
      </c>
    </row>
    <row r="123" spans="2:8" s="42" customFormat="1" ht="15" x14ac:dyDescent="0.2">
      <c r="B123" s="36" t="s">
        <v>216</v>
      </c>
      <c r="C123" s="37">
        <v>0</v>
      </c>
      <c r="D123" s="37">
        <v>0</v>
      </c>
      <c r="E123" s="38" t="str">
        <f t="shared" si="8"/>
        <v/>
      </c>
      <c r="F123" s="38" t="str">
        <f t="shared" si="9"/>
        <v/>
      </c>
      <c r="G123" s="39" t="str">
        <f t="shared" si="10"/>
        <v>0</v>
      </c>
      <c r="H123" s="40" t="str">
        <f t="shared" si="11"/>
        <v/>
      </c>
    </row>
    <row r="124" spans="2:8" s="42" customFormat="1" ht="15" x14ac:dyDescent="0.2">
      <c r="B124" s="36" t="s">
        <v>470</v>
      </c>
      <c r="C124" s="37">
        <v>0</v>
      </c>
      <c r="D124" s="37">
        <v>0</v>
      </c>
      <c r="E124" s="38" t="str">
        <f t="shared" si="8"/>
        <v/>
      </c>
      <c r="F124" s="38" t="str">
        <f t="shared" si="9"/>
        <v/>
      </c>
      <c r="G124" s="39" t="str">
        <f t="shared" si="10"/>
        <v>0</v>
      </c>
      <c r="H124" s="40" t="str">
        <f t="shared" si="11"/>
        <v/>
      </c>
    </row>
    <row r="125" spans="2:8" s="42" customFormat="1" ht="15" x14ac:dyDescent="0.2">
      <c r="B125" s="36" t="s">
        <v>471</v>
      </c>
      <c r="C125" s="37">
        <v>10</v>
      </c>
      <c r="D125" s="37">
        <v>6</v>
      </c>
      <c r="E125" s="38">
        <f t="shared" si="8"/>
        <v>0.16666666666666666</v>
      </c>
      <c r="F125" s="38">
        <f t="shared" si="9"/>
        <v>0.15789473684210525</v>
      </c>
      <c r="G125" s="39">
        <f t="shared" si="10"/>
        <v>-0.4</v>
      </c>
      <c r="H125" s="40">
        <f t="shared" si="11"/>
        <v>-6.6666666666666666E-2</v>
      </c>
    </row>
    <row r="126" spans="2:8" s="42" customFormat="1" ht="15" x14ac:dyDescent="0.2">
      <c r="B126" s="36" t="s">
        <v>217</v>
      </c>
      <c r="C126" s="37">
        <v>0</v>
      </c>
      <c r="D126" s="37">
        <v>0</v>
      </c>
      <c r="E126" s="38" t="str">
        <f t="shared" si="8"/>
        <v/>
      </c>
      <c r="F126" s="38" t="str">
        <f t="shared" si="9"/>
        <v/>
      </c>
      <c r="G126" s="39" t="str">
        <f t="shared" si="10"/>
        <v>0</v>
      </c>
      <c r="H126" s="40" t="str">
        <f t="shared" si="11"/>
        <v/>
      </c>
    </row>
    <row r="127" spans="2:8" s="42" customFormat="1" ht="15" x14ac:dyDescent="0.2">
      <c r="B127" s="36" t="s">
        <v>218</v>
      </c>
      <c r="C127" s="37">
        <v>0</v>
      </c>
      <c r="D127" s="37">
        <v>0</v>
      </c>
      <c r="E127" s="38" t="str">
        <f t="shared" si="8"/>
        <v/>
      </c>
      <c r="F127" s="38" t="str">
        <f t="shared" si="9"/>
        <v/>
      </c>
      <c r="G127" s="39" t="str">
        <f t="shared" si="10"/>
        <v>0</v>
      </c>
      <c r="H127" s="40" t="str">
        <f t="shared" si="11"/>
        <v/>
      </c>
    </row>
    <row r="128" spans="2:8" s="42" customFormat="1" ht="15" x14ac:dyDescent="0.2">
      <c r="B128" s="36" t="s">
        <v>33</v>
      </c>
      <c r="C128" s="37">
        <v>0</v>
      </c>
      <c r="D128" s="37">
        <v>0</v>
      </c>
      <c r="E128" s="38" t="str">
        <f t="shared" si="8"/>
        <v/>
      </c>
      <c r="F128" s="38" t="str">
        <f t="shared" si="9"/>
        <v/>
      </c>
      <c r="G128" s="39" t="str">
        <f t="shared" si="10"/>
        <v>0</v>
      </c>
      <c r="H128" s="40" t="str">
        <f t="shared" si="11"/>
        <v/>
      </c>
    </row>
    <row r="129" spans="1:8" s="42" customFormat="1" ht="15" x14ac:dyDescent="0.2">
      <c r="B129" s="36" t="s">
        <v>37</v>
      </c>
      <c r="C129" s="37">
        <v>0</v>
      </c>
      <c r="D129" s="37">
        <v>0</v>
      </c>
      <c r="E129" s="38" t="str">
        <f t="shared" si="8"/>
        <v/>
      </c>
      <c r="F129" s="38" t="str">
        <f t="shared" si="9"/>
        <v/>
      </c>
      <c r="G129" s="39" t="str">
        <f t="shared" si="10"/>
        <v>0</v>
      </c>
      <c r="H129" s="40" t="str">
        <f t="shared" si="11"/>
        <v/>
      </c>
    </row>
    <row r="130" spans="1:8" s="42" customFormat="1" ht="15" x14ac:dyDescent="0.2">
      <c r="A130" s="45" t="s">
        <v>614</v>
      </c>
      <c r="B130" s="36" t="s">
        <v>577</v>
      </c>
      <c r="C130" s="37"/>
      <c r="D130" s="37">
        <v>0</v>
      </c>
      <c r="E130" s="38" t="str">
        <f t="shared" ref="E130:E131" si="32">+IF(C130=0,"",C130/C$71)</f>
        <v/>
      </c>
      <c r="F130" s="38" t="str">
        <f t="shared" ref="F130:F131" si="33">+IF(D130=0,"",D130/D$71)</f>
        <v/>
      </c>
      <c r="G130" s="39" t="str">
        <f t="shared" ref="G130:G131" si="34">+IF(OR(AND(D130=0),(C130=0)),"0",((D130-C130)/C130))</f>
        <v>0</v>
      </c>
      <c r="H130" s="40" t="str">
        <f t="shared" ref="H130:H131" si="35">+IF(OR(AND(E130=""),(G130="")),"",E130*G130)</f>
        <v/>
      </c>
    </row>
    <row r="131" spans="1:8" s="42" customFormat="1" ht="15" x14ac:dyDescent="0.2">
      <c r="B131" s="36" t="s">
        <v>35</v>
      </c>
      <c r="C131" s="37">
        <v>1</v>
      </c>
      <c r="D131" s="37">
        <v>2</v>
      </c>
      <c r="E131" s="38">
        <f t="shared" si="32"/>
        <v>1.6666666666666666E-2</v>
      </c>
      <c r="F131" s="38">
        <f t="shared" si="33"/>
        <v>5.2631578947368418E-2</v>
      </c>
      <c r="G131" s="39">
        <f t="shared" si="34"/>
        <v>1</v>
      </c>
      <c r="H131" s="40">
        <f t="shared" si="35"/>
        <v>1.6666666666666666E-2</v>
      </c>
    </row>
    <row r="132" spans="1:8" s="42" customFormat="1" ht="15" x14ac:dyDescent="0.2">
      <c r="B132" s="36" t="s">
        <v>34</v>
      </c>
      <c r="C132" s="37">
        <v>0</v>
      </c>
      <c r="D132" s="37">
        <v>0</v>
      </c>
      <c r="E132" s="38" t="str">
        <f t="shared" si="8"/>
        <v/>
      </c>
      <c r="F132" s="38" t="str">
        <f t="shared" si="9"/>
        <v/>
      </c>
      <c r="G132" s="39" t="str">
        <f t="shared" si="10"/>
        <v>0</v>
      </c>
      <c r="H132" s="40" t="str">
        <f t="shared" si="11"/>
        <v/>
      </c>
    </row>
    <row r="133" spans="1:8" s="42" customFormat="1" ht="15" x14ac:dyDescent="0.2">
      <c r="B133" s="36" t="s">
        <v>219</v>
      </c>
      <c r="C133" s="37">
        <v>0</v>
      </c>
      <c r="D133" s="37">
        <v>0</v>
      </c>
      <c r="E133" s="38" t="str">
        <f t="shared" si="8"/>
        <v/>
      </c>
      <c r="F133" s="38" t="str">
        <f t="shared" si="9"/>
        <v/>
      </c>
      <c r="G133" s="39" t="str">
        <f t="shared" si="10"/>
        <v>0</v>
      </c>
      <c r="H133" s="40" t="str">
        <f t="shared" si="11"/>
        <v/>
      </c>
    </row>
    <row r="134" spans="1:8" s="42" customFormat="1" ht="15" x14ac:dyDescent="0.2">
      <c r="B134" s="36" t="s">
        <v>220</v>
      </c>
      <c r="C134" s="37">
        <v>0</v>
      </c>
      <c r="D134" s="37">
        <v>0</v>
      </c>
      <c r="E134" s="38" t="str">
        <f t="shared" si="8"/>
        <v/>
      </c>
      <c r="F134" s="38" t="str">
        <f t="shared" si="9"/>
        <v/>
      </c>
      <c r="G134" s="39" t="str">
        <f t="shared" si="10"/>
        <v>0</v>
      </c>
      <c r="H134" s="40" t="str">
        <f t="shared" si="11"/>
        <v/>
      </c>
    </row>
    <row r="135" spans="1:8" s="42" customFormat="1" ht="15" x14ac:dyDescent="0.2">
      <c r="B135" s="36" t="s">
        <v>221</v>
      </c>
      <c r="C135" s="37">
        <v>0</v>
      </c>
      <c r="D135" s="37">
        <v>0</v>
      </c>
      <c r="E135" s="38" t="str">
        <f t="shared" si="8"/>
        <v/>
      </c>
      <c r="F135" s="38" t="str">
        <f t="shared" si="9"/>
        <v/>
      </c>
      <c r="G135" s="39" t="str">
        <f t="shared" si="10"/>
        <v>0</v>
      </c>
      <c r="H135" s="40" t="str">
        <f t="shared" si="11"/>
        <v/>
      </c>
    </row>
    <row r="136" spans="1:8" s="42" customFormat="1" ht="15" x14ac:dyDescent="0.2">
      <c r="B136" s="36" t="s">
        <v>222</v>
      </c>
      <c r="C136" s="37">
        <v>0</v>
      </c>
      <c r="D136" s="37">
        <v>0</v>
      </c>
      <c r="E136" s="38" t="str">
        <f t="shared" si="8"/>
        <v/>
      </c>
      <c r="F136" s="38" t="str">
        <f t="shared" si="9"/>
        <v/>
      </c>
      <c r="G136" s="39" t="str">
        <f t="shared" si="10"/>
        <v>0</v>
      </c>
      <c r="H136" s="40" t="str">
        <f t="shared" si="11"/>
        <v/>
      </c>
    </row>
    <row r="137" spans="1:8" s="42" customFormat="1" ht="30" x14ac:dyDescent="0.2">
      <c r="B137" s="36" t="s">
        <v>472</v>
      </c>
      <c r="C137" s="37">
        <v>0</v>
      </c>
      <c r="D137" s="37">
        <v>2</v>
      </c>
      <c r="E137" s="38" t="str">
        <f t="shared" si="8"/>
        <v/>
      </c>
      <c r="F137" s="38">
        <f t="shared" si="9"/>
        <v>5.2631578947368418E-2</v>
      </c>
      <c r="G137" s="39" t="str">
        <f t="shared" si="10"/>
        <v>0</v>
      </c>
      <c r="H137" s="40" t="str">
        <f t="shared" si="11"/>
        <v/>
      </c>
    </row>
    <row r="138" spans="1:8" s="42" customFormat="1" ht="30" x14ac:dyDescent="0.2">
      <c r="B138" s="36" t="s">
        <v>223</v>
      </c>
      <c r="C138" s="37">
        <v>0</v>
      </c>
      <c r="D138" s="37">
        <v>0</v>
      </c>
      <c r="E138" s="38" t="str">
        <f t="shared" si="8"/>
        <v/>
      </c>
      <c r="F138" s="38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42" customFormat="1" ht="30" x14ac:dyDescent="0.2">
      <c r="B139" s="36" t="s">
        <v>224</v>
      </c>
      <c r="C139" s="37">
        <v>1</v>
      </c>
      <c r="D139" s="37">
        <v>0</v>
      </c>
      <c r="E139" s="38">
        <f t="shared" si="8"/>
        <v>1.6666666666666666E-2</v>
      </c>
      <c r="F139" s="38" t="str">
        <f t="shared" si="9"/>
        <v/>
      </c>
      <c r="G139" s="39" t="str">
        <f t="shared" si="10"/>
        <v>0</v>
      </c>
      <c r="H139" s="40">
        <f t="shared" si="11"/>
        <v>0</v>
      </c>
    </row>
    <row r="140" spans="1:8" s="42" customFormat="1" ht="15" x14ac:dyDescent="0.2">
      <c r="B140" s="36" t="s">
        <v>46</v>
      </c>
      <c r="C140" s="37">
        <v>0</v>
      </c>
      <c r="D140" s="37">
        <v>0</v>
      </c>
      <c r="E140" s="38" t="str">
        <f t="shared" si="8"/>
        <v/>
      </c>
      <c r="F140" s="38" t="str">
        <f t="shared" si="9"/>
        <v/>
      </c>
      <c r="G140" s="39" t="str">
        <f t="shared" si="10"/>
        <v>0</v>
      </c>
      <c r="H140" s="40" t="str">
        <f t="shared" si="11"/>
        <v/>
      </c>
    </row>
    <row r="141" spans="1:8" s="42" customFormat="1" ht="15" x14ac:dyDescent="0.2">
      <c r="B141" s="36" t="s">
        <v>42</v>
      </c>
      <c r="C141" s="37">
        <v>0</v>
      </c>
      <c r="D141" s="37">
        <v>0</v>
      </c>
      <c r="E141" s="38" t="str">
        <f t="shared" si="8"/>
        <v/>
      </c>
      <c r="F141" s="38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42" customFormat="1" ht="15" x14ac:dyDescent="0.2">
      <c r="B142" s="36" t="s">
        <v>41</v>
      </c>
      <c r="C142" s="37">
        <v>0</v>
      </c>
      <c r="D142" s="37">
        <v>0</v>
      </c>
      <c r="E142" s="38" t="str">
        <f t="shared" si="8"/>
        <v/>
      </c>
      <c r="F142" s="38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42" customFormat="1" ht="15" x14ac:dyDescent="0.2">
      <c r="B143" s="36" t="s">
        <v>473</v>
      </c>
      <c r="C143" s="37">
        <v>0</v>
      </c>
      <c r="D143" s="37">
        <v>0</v>
      </c>
      <c r="E143" s="38" t="str">
        <f t="shared" ref="E143:E151" si="36">+IF(C143=0,"",C143/C$71)</f>
        <v/>
      </c>
      <c r="F143" s="38" t="str">
        <f t="shared" ref="F143:F151" si="37">+IF(D143=0,"",D143/D$71)</f>
        <v/>
      </c>
      <c r="G143" s="39" t="str">
        <f t="shared" ref="G143:G151" si="38">+IF(OR(AND(D143=0),(C143=0)),"0",((D143-C143)/C143))</f>
        <v>0</v>
      </c>
      <c r="H143" s="40" t="str">
        <f t="shared" ref="H143:H151" si="39">+IF(OR(AND(E143=""),(G143="")),"",E143*G143)</f>
        <v/>
      </c>
    </row>
    <row r="144" spans="1:8" s="42" customFormat="1" ht="15" x14ac:dyDescent="0.2">
      <c r="B144" s="36" t="s">
        <v>39</v>
      </c>
      <c r="C144" s="37">
        <v>1</v>
      </c>
      <c r="D144" s="37">
        <v>0</v>
      </c>
      <c r="E144" s="38">
        <f t="shared" si="36"/>
        <v>1.6666666666666666E-2</v>
      </c>
      <c r="F144" s="38" t="str">
        <f t="shared" si="37"/>
        <v/>
      </c>
      <c r="G144" s="39" t="str">
        <f t="shared" si="38"/>
        <v>0</v>
      </c>
      <c r="H144" s="40">
        <f t="shared" si="39"/>
        <v>0</v>
      </c>
    </row>
    <row r="145" spans="1:8" s="42" customFormat="1" ht="15" x14ac:dyDescent="0.2">
      <c r="B145" s="36" t="s">
        <v>225</v>
      </c>
      <c r="C145" s="37">
        <v>0</v>
      </c>
      <c r="D145" s="37">
        <v>0</v>
      </c>
      <c r="E145" s="38" t="str">
        <f t="shared" si="36"/>
        <v/>
      </c>
      <c r="F145" s="38" t="str">
        <f t="shared" si="37"/>
        <v/>
      </c>
      <c r="G145" s="39" t="str">
        <f t="shared" si="38"/>
        <v>0</v>
      </c>
      <c r="H145" s="40" t="str">
        <f t="shared" si="39"/>
        <v/>
      </c>
    </row>
    <row r="146" spans="1:8" s="42" customFormat="1" ht="30" x14ac:dyDescent="0.2">
      <c r="B146" s="36" t="s">
        <v>226</v>
      </c>
      <c r="C146" s="37">
        <v>0</v>
      </c>
      <c r="D146" s="37">
        <v>0</v>
      </c>
      <c r="E146" s="38" t="str">
        <f t="shared" si="36"/>
        <v/>
      </c>
      <c r="F146" s="38" t="str">
        <f t="shared" si="37"/>
        <v/>
      </c>
      <c r="G146" s="39" t="str">
        <f t="shared" si="38"/>
        <v>0</v>
      </c>
      <c r="H146" s="40" t="str">
        <f t="shared" si="39"/>
        <v/>
      </c>
    </row>
    <row r="147" spans="1:8" s="42" customFormat="1" ht="30" x14ac:dyDescent="0.2">
      <c r="B147" s="36" t="s">
        <v>227</v>
      </c>
      <c r="C147" s="37">
        <v>0</v>
      </c>
      <c r="D147" s="37">
        <v>0</v>
      </c>
      <c r="E147" s="38" t="str">
        <f t="shared" si="36"/>
        <v/>
      </c>
      <c r="F147" s="38" t="str">
        <f t="shared" si="37"/>
        <v/>
      </c>
      <c r="G147" s="39" t="str">
        <f t="shared" si="38"/>
        <v>0</v>
      </c>
      <c r="H147" s="40" t="str">
        <f t="shared" si="39"/>
        <v/>
      </c>
    </row>
    <row r="148" spans="1:8" s="42" customFormat="1" ht="15" x14ac:dyDescent="0.2">
      <c r="B148" s="36" t="s">
        <v>474</v>
      </c>
      <c r="C148" s="37">
        <v>33</v>
      </c>
      <c r="D148" s="37">
        <v>1</v>
      </c>
      <c r="E148" s="38">
        <f t="shared" si="36"/>
        <v>0.55000000000000004</v>
      </c>
      <c r="F148" s="38">
        <f t="shared" si="37"/>
        <v>2.6315789473684209E-2</v>
      </c>
      <c r="G148" s="39">
        <f t="shared" si="38"/>
        <v>-0.96969696969696972</v>
      </c>
      <c r="H148" s="40">
        <f t="shared" si="39"/>
        <v>-0.53333333333333344</v>
      </c>
    </row>
    <row r="149" spans="1:8" s="42" customFormat="1" ht="15" x14ac:dyDescent="0.2">
      <c r="B149" s="36" t="s">
        <v>45</v>
      </c>
      <c r="C149" s="37">
        <v>0</v>
      </c>
      <c r="D149" s="37">
        <v>3</v>
      </c>
      <c r="E149" s="38" t="str">
        <f t="shared" si="36"/>
        <v/>
      </c>
      <c r="F149" s="38">
        <f t="shared" si="37"/>
        <v>7.8947368421052627E-2</v>
      </c>
      <c r="G149" s="39" t="str">
        <f t="shared" si="38"/>
        <v>0</v>
      </c>
      <c r="H149" s="40" t="str">
        <f t="shared" si="39"/>
        <v/>
      </c>
    </row>
    <row r="150" spans="1:8" s="42" customFormat="1" ht="15" x14ac:dyDescent="0.2">
      <c r="B150" s="36" t="s">
        <v>43</v>
      </c>
      <c r="C150" s="37">
        <v>0</v>
      </c>
      <c r="D150" s="37">
        <v>0</v>
      </c>
      <c r="E150" s="38" t="str">
        <f t="shared" si="36"/>
        <v/>
      </c>
      <c r="F150" s="38" t="str">
        <f t="shared" si="37"/>
        <v/>
      </c>
      <c r="G150" s="39" t="str">
        <f t="shared" si="38"/>
        <v>0</v>
      </c>
      <c r="H150" s="40" t="str">
        <f t="shared" si="39"/>
        <v/>
      </c>
    </row>
    <row r="151" spans="1:8" s="42" customFormat="1" ht="15" x14ac:dyDescent="0.2">
      <c r="B151" s="36" t="s">
        <v>44</v>
      </c>
      <c r="C151" s="37">
        <v>0</v>
      </c>
      <c r="D151" s="37">
        <v>0</v>
      </c>
      <c r="E151" s="38" t="str">
        <f t="shared" si="36"/>
        <v/>
      </c>
      <c r="F151" s="38" t="str">
        <f t="shared" si="37"/>
        <v/>
      </c>
      <c r="G151" s="39" t="str">
        <f t="shared" si="38"/>
        <v>0</v>
      </c>
      <c r="H151" s="40" t="str">
        <f t="shared" si="39"/>
        <v/>
      </c>
    </row>
    <row r="152" spans="1:8" s="42" customFormat="1" ht="15" x14ac:dyDescent="0.2">
      <c r="A152" s="45" t="s">
        <v>614</v>
      </c>
      <c r="B152" s="36" t="s">
        <v>578</v>
      </c>
      <c r="C152" s="37"/>
      <c r="D152" s="37">
        <v>0</v>
      </c>
      <c r="E152" s="38" t="str">
        <f t="shared" ref="E152" si="40">+IF(C152=0,"",C152/C$71)</f>
        <v/>
      </c>
      <c r="F152" s="38" t="str">
        <f t="shared" ref="F152" si="41">+IF(D152=0,"",D152/D$71)</f>
        <v/>
      </c>
      <c r="G152" s="39" t="str">
        <f t="shared" ref="G152" si="42">+IF(OR(AND(D152=0),(C152=0)),"0",((D152-C152)/C152))</f>
        <v>0</v>
      </c>
      <c r="H152" s="40" t="str">
        <f t="shared" ref="H152" si="43">+IF(OR(AND(E152=""),(G152="")),"",E152*G152)</f>
        <v/>
      </c>
    </row>
    <row r="153" spans="1:8" s="42" customFormat="1" ht="30" x14ac:dyDescent="0.2">
      <c r="A153" s="45" t="s">
        <v>614</v>
      </c>
      <c r="B153" s="36" t="s">
        <v>599</v>
      </c>
      <c r="C153" s="37"/>
      <c r="D153" s="37">
        <v>0</v>
      </c>
      <c r="E153" s="38" t="str">
        <f t="shared" ref="E153" si="44">+IF(C153=0,"",C153/C$71)</f>
        <v/>
      </c>
      <c r="F153" s="38" t="str">
        <f t="shared" ref="F153" si="45">+IF(D153=0,"",D153/D$71)</f>
        <v/>
      </c>
      <c r="G153" s="39" t="str">
        <f t="shared" ref="G153" si="46">+IF(OR(AND(D153=0),(C153=0)),"0",((D153-C153)/C153))</f>
        <v>0</v>
      </c>
      <c r="H153" s="40" t="str">
        <f t="shared" ref="H153" si="47">+IF(OR(AND(E153=""),(G153="")),"",E153*G153)</f>
        <v/>
      </c>
    </row>
    <row r="154" spans="1:8" s="42" customFormat="1" ht="15" x14ac:dyDescent="0.2">
      <c r="A154" s="45" t="s">
        <v>614</v>
      </c>
      <c r="B154" s="36" t="s">
        <v>608</v>
      </c>
      <c r="C154" s="37"/>
      <c r="D154" s="37">
        <v>0</v>
      </c>
      <c r="E154" s="38" t="str">
        <f t="shared" ref="E154:E155" si="48">+IF(C154=0,"",C154/C$71)</f>
        <v/>
      </c>
      <c r="F154" s="38" t="str">
        <f t="shared" ref="F154:F155" si="49">+IF(D154=0,"",D154/D$71)</f>
        <v/>
      </c>
      <c r="G154" s="39" t="str">
        <f t="shared" ref="G154:G155" si="50">+IF(OR(AND(D154=0),(C154=0)),"0",((D154-C154)/C154))</f>
        <v>0</v>
      </c>
      <c r="H154" s="40" t="str">
        <f t="shared" ref="H154:H155" si="51">+IF(OR(AND(E154=""),(G154="")),"",E154*G154)</f>
        <v/>
      </c>
    </row>
    <row r="155" spans="1:8" s="42" customFormat="1" ht="15" x14ac:dyDescent="0.2">
      <c r="A155" s="45" t="s">
        <v>614</v>
      </c>
      <c r="B155" s="36" t="s">
        <v>609</v>
      </c>
      <c r="C155" s="37"/>
      <c r="D155" s="37">
        <v>0</v>
      </c>
      <c r="E155" s="38" t="str">
        <f t="shared" si="48"/>
        <v/>
      </c>
      <c r="F155" s="38" t="str">
        <f t="shared" si="49"/>
        <v/>
      </c>
      <c r="G155" s="39" t="str">
        <f t="shared" si="50"/>
        <v>0</v>
      </c>
      <c r="H155" s="40" t="str">
        <f t="shared" si="51"/>
        <v/>
      </c>
    </row>
    <row r="156" spans="1:8" s="10" customFormat="1" x14ac:dyDescent="0.2"/>
    <row r="157" spans="1:8" s="10" customFormat="1" x14ac:dyDescent="0.2"/>
    <row r="158" spans="1:8" s="10" customFormat="1" ht="13.5" thickBot="1" x14ac:dyDescent="0.25">
      <c r="B158" s="29"/>
      <c r="C158" s="29"/>
      <c r="D158" s="29"/>
      <c r="E158" s="29"/>
      <c r="F158" s="29"/>
    </row>
    <row r="159" spans="1:8" s="10" customFormat="1" ht="30" customHeight="1" x14ac:dyDescent="0.2">
      <c r="B159" s="68" t="s">
        <v>401</v>
      </c>
      <c r="C159" s="54" t="s">
        <v>402</v>
      </c>
      <c r="D159" s="55"/>
      <c r="E159" s="54" t="s">
        <v>456</v>
      </c>
      <c r="F159" s="55"/>
      <c r="G159" s="56" t="s">
        <v>458</v>
      </c>
      <c r="H159" s="52" t="s">
        <v>377</v>
      </c>
    </row>
    <row r="160" spans="1:8" s="10" customFormat="1" x14ac:dyDescent="0.2">
      <c r="B160" s="68"/>
      <c r="C160" s="35">
        <v>2016</v>
      </c>
      <c r="D160" s="35">
        <v>2017</v>
      </c>
      <c r="E160" s="35">
        <v>2016</v>
      </c>
      <c r="F160" s="35">
        <v>2017</v>
      </c>
      <c r="G160" s="57"/>
      <c r="H160" s="53"/>
    </row>
    <row r="161" spans="1:10" s="10" customFormat="1" ht="25.5" x14ac:dyDescent="0.2">
      <c r="B161" s="12" t="s">
        <v>405</v>
      </c>
      <c r="C161" s="13">
        <f>SUM(C162:C320)</f>
        <v>34</v>
      </c>
      <c r="D161" s="13">
        <f>SUM(D162:D323)</f>
        <v>7</v>
      </c>
      <c r="E161" s="14">
        <f t="shared" ref="E161:E174" si="52">+IF(C161=0,"",C161/C$161)</f>
        <v>1</v>
      </c>
      <c r="F161" s="14">
        <f t="shared" ref="F161:F174" si="53">+IF(D161=0,"",D161/D$161)</f>
        <v>1</v>
      </c>
      <c r="G161" s="15">
        <f>+IF(OR(AND(D161=0),(C161=0)),"0",((D161-C161)/C161))</f>
        <v>-0.79411764705882348</v>
      </c>
      <c r="H161" s="15">
        <f>+IF(OR(AND(E161=""),(G161="")),"",E161*G161)</f>
        <v>-0.79411764705882348</v>
      </c>
      <c r="J161" s="16"/>
    </row>
    <row r="162" spans="1:10" s="42" customFormat="1" ht="15" x14ac:dyDescent="0.2">
      <c r="B162" s="46" t="s">
        <v>475</v>
      </c>
      <c r="C162" s="37">
        <v>0</v>
      </c>
      <c r="D162" s="37">
        <v>1</v>
      </c>
      <c r="E162" s="38" t="str">
        <f t="shared" si="52"/>
        <v/>
      </c>
      <c r="F162" s="38">
        <f t="shared" si="53"/>
        <v>0.14285714285714285</v>
      </c>
      <c r="G162" s="39" t="str">
        <f>+IF(OR(AND(D162=0),(C162=0)),"0",((D162-C162)/C162))</f>
        <v>0</v>
      </c>
      <c r="H162" s="40" t="str">
        <f>+IF(OR(AND(E162=""),(G162="")),"",E162*G162)</f>
        <v/>
      </c>
    </row>
    <row r="163" spans="1:10" s="42" customFormat="1" ht="15" x14ac:dyDescent="0.2">
      <c r="B163" s="46" t="s">
        <v>476</v>
      </c>
      <c r="C163" s="37">
        <v>0</v>
      </c>
      <c r="D163" s="37">
        <v>0</v>
      </c>
      <c r="E163" s="38" t="str">
        <f t="shared" si="52"/>
        <v/>
      </c>
      <c r="F163" s="38" t="str">
        <f t="shared" si="53"/>
        <v/>
      </c>
      <c r="G163" s="39" t="str">
        <f t="shared" ref="G163:G232" si="54">+IF(OR(AND(D163=0),(C163=0)),"0",((D163-C163)/C163))</f>
        <v>0</v>
      </c>
      <c r="H163" s="40" t="str">
        <f t="shared" ref="H163:H232" si="55">+IF(OR(AND(E163=""),(G163="")),"",E163*G163)</f>
        <v/>
      </c>
    </row>
    <row r="164" spans="1:10" s="42" customFormat="1" ht="30" x14ac:dyDescent="0.2">
      <c r="B164" s="46" t="s">
        <v>477</v>
      </c>
      <c r="C164" s="37">
        <v>0</v>
      </c>
      <c r="D164" s="37">
        <v>0</v>
      </c>
      <c r="E164" s="38" t="str">
        <f t="shared" si="52"/>
        <v/>
      </c>
      <c r="F164" s="38" t="str">
        <f t="shared" si="53"/>
        <v/>
      </c>
      <c r="G164" s="39" t="str">
        <f t="shared" si="54"/>
        <v>0</v>
      </c>
      <c r="H164" s="40" t="str">
        <f t="shared" si="55"/>
        <v/>
      </c>
    </row>
    <row r="165" spans="1:10" s="42" customFormat="1" ht="15" x14ac:dyDescent="0.2">
      <c r="B165" s="46" t="s">
        <v>478</v>
      </c>
      <c r="C165" s="37">
        <v>0</v>
      </c>
      <c r="D165" s="37">
        <v>0</v>
      </c>
      <c r="E165" s="38" t="str">
        <f t="shared" si="52"/>
        <v/>
      </c>
      <c r="F165" s="38" t="str">
        <f t="shared" si="53"/>
        <v/>
      </c>
      <c r="G165" s="39" t="str">
        <f t="shared" si="54"/>
        <v>0</v>
      </c>
      <c r="H165" s="40" t="str">
        <f t="shared" si="55"/>
        <v/>
      </c>
    </row>
    <row r="166" spans="1:10" s="42" customFormat="1" ht="30" x14ac:dyDescent="0.2">
      <c r="B166" s="46" t="s">
        <v>479</v>
      </c>
      <c r="C166" s="37">
        <v>0</v>
      </c>
      <c r="D166" s="37">
        <v>0</v>
      </c>
      <c r="E166" s="38" t="str">
        <f t="shared" si="52"/>
        <v/>
      </c>
      <c r="F166" s="38" t="str">
        <f t="shared" si="53"/>
        <v/>
      </c>
      <c r="G166" s="39" t="str">
        <f t="shared" si="54"/>
        <v>0</v>
      </c>
      <c r="H166" s="40" t="str">
        <f t="shared" si="55"/>
        <v/>
      </c>
    </row>
    <row r="167" spans="1:10" s="42" customFormat="1" ht="15" x14ac:dyDescent="0.2">
      <c r="B167" s="46" t="s">
        <v>49</v>
      </c>
      <c r="C167" s="37">
        <v>2</v>
      </c>
      <c r="D167" s="37">
        <v>1</v>
      </c>
      <c r="E167" s="38">
        <f t="shared" si="52"/>
        <v>5.8823529411764705E-2</v>
      </c>
      <c r="F167" s="38">
        <f t="shared" si="53"/>
        <v>0.14285714285714285</v>
      </c>
      <c r="G167" s="39">
        <f t="shared" si="54"/>
        <v>-0.5</v>
      </c>
      <c r="H167" s="40">
        <f t="shared" si="55"/>
        <v>-2.9411764705882353E-2</v>
      </c>
    </row>
    <row r="168" spans="1:10" s="42" customFormat="1" ht="15" x14ac:dyDescent="0.2">
      <c r="B168" s="46" t="s">
        <v>52</v>
      </c>
      <c r="C168" s="37">
        <v>0</v>
      </c>
      <c r="D168" s="37">
        <v>0</v>
      </c>
      <c r="E168" s="38" t="str">
        <f t="shared" si="52"/>
        <v/>
      </c>
      <c r="F168" s="38" t="str">
        <f t="shared" si="53"/>
        <v/>
      </c>
      <c r="G168" s="39" t="str">
        <f t="shared" si="54"/>
        <v>0</v>
      </c>
      <c r="H168" s="40" t="str">
        <f t="shared" si="55"/>
        <v/>
      </c>
    </row>
    <row r="169" spans="1:10" s="42" customFormat="1" ht="15" x14ac:dyDescent="0.2">
      <c r="B169" s="46" t="s">
        <v>228</v>
      </c>
      <c r="C169" s="37">
        <v>0</v>
      </c>
      <c r="D169" s="37">
        <v>0</v>
      </c>
      <c r="E169" s="38" t="str">
        <f t="shared" si="52"/>
        <v/>
      </c>
      <c r="F169" s="38" t="str">
        <f t="shared" si="53"/>
        <v/>
      </c>
      <c r="G169" s="39" t="str">
        <f t="shared" si="54"/>
        <v>0</v>
      </c>
      <c r="H169" s="40" t="str">
        <f t="shared" si="55"/>
        <v/>
      </c>
    </row>
    <row r="170" spans="1:10" s="42" customFormat="1" ht="15" x14ac:dyDescent="0.2">
      <c r="B170" s="46" t="s">
        <v>50</v>
      </c>
      <c r="C170" s="37">
        <v>0</v>
      </c>
      <c r="D170" s="37">
        <v>0</v>
      </c>
      <c r="E170" s="38" t="str">
        <f t="shared" si="52"/>
        <v/>
      </c>
      <c r="F170" s="38" t="str">
        <f t="shared" si="53"/>
        <v/>
      </c>
      <c r="G170" s="39" t="str">
        <f t="shared" si="54"/>
        <v>0</v>
      </c>
      <c r="H170" s="40" t="str">
        <f t="shared" si="55"/>
        <v/>
      </c>
    </row>
    <row r="171" spans="1:10" s="42" customFormat="1" ht="15" x14ac:dyDescent="0.2">
      <c r="B171" s="46" t="s">
        <v>47</v>
      </c>
      <c r="C171" s="37">
        <v>0</v>
      </c>
      <c r="D171" s="37">
        <v>0</v>
      </c>
      <c r="E171" s="38" t="str">
        <f t="shared" si="52"/>
        <v/>
      </c>
      <c r="F171" s="38" t="str">
        <f t="shared" si="53"/>
        <v/>
      </c>
      <c r="G171" s="39" t="str">
        <f t="shared" si="54"/>
        <v>0</v>
      </c>
      <c r="H171" s="40" t="str">
        <f t="shared" si="55"/>
        <v/>
      </c>
    </row>
    <row r="172" spans="1:10" s="42" customFormat="1" ht="30" x14ac:dyDescent="0.2">
      <c r="B172" s="46" t="s">
        <v>229</v>
      </c>
      <c r="C172" s="37">
        <v>0</v>
      </c>
      <c r="D172" s="37">
        <v>0</v>
      </c>
      <c r="E172" s="38" t="str">
        <f t="shared" si="52"/>
        <v/>
      </c>
      <c r="F172" s="38" t="str">
        <f t="shared" si="53"/>
        <v/>
      </c>
      <c r="G172" s="39" t="str">
        <f t="shared" si="54"/>
        <v>0</v>
      </c>
      <c r="H172" s="40" t="str">
        <f t="shared" si="55"/>
        <v/>
      </c>
    </row>
    <row r="173" spans="1:10" s="42" customFormat="1" ht="15" x14ac:dyDescent="0.2">
      <c r="B173" s="46" t="s">
        <v>54</v>
      </c>
      <c r="C173" s="37">
        <v>0</v>
      </c>
      <c r="D173" s="37">
        <v>0</v>
      </c>
      <c r="E173" s="38" t="str">
        <f t="shared" si="52"/>
        <v/>
      </c>
      <c r="F173" s="38" t="str">
        <f t="shared" si="53"/>
        <v/>
      </c>
      <c r="G173" s="39" t="str">
        <f t="shared" si="54"/>
        <v>0</v>
      </c>
      <c r="H173" s="40" t="str">
        <f t="shared" si="55"/>
        <v/>
      </c>
    </row>
    <row r="174" spans="1:10" s="42" customFormat="1" ht="15" x14ac:dyDescent="0.2">
      <c r="B174" s="46" t="s">
        <v>51</v>
      </c>
      <c r="C174" s="37">
        <v>0</v>
      </c>
      <c r="D174" s="37">
        <v>0</v>
      </c>
      <c r="E174" s="38" t="str">
        <f t="shared" si="52"/>
        <v/>
      </c>
      <c r="F174" s="38" t="str">
        <f t="shared" si="53"/>
        <v/>
      </c>
      <c r="G174" s="39" t="str">
        <f t="shared" si="54"/>
        <v>0</v>
      </c>
      <c r="H174" s="40" t="str">
        <f t="shared" si="55"/>
        <v/>
      </c>
    </row>
    <row r="175" spans="1:10" s="42" customFormat="1" ht="15" x14ac:dyDescent="0.2">
      <c r="A175" s="45" t="s">
        <v>614</v>
      </c>
      <c r="B175" s="46" t="s">
        <v>568</v>
      </c>
      <c r="C175" s="37"/>
      <c r="D175" s="37">
        <v>0</v>
      </c>
      <c r="E175" s="38" t="str">
        <f t="shared" ref="E175:E176" si="56">+IF(C175=0,"",C175/C$161)</f>
        <v/>
      </c>
      <c r="F175" s="38" t="str">
        <f t="shared" ref="F175:F176" si="57">+IF(D175=0,"",D175/D$161)</f>
        <v/>
      </c>
      <c r="G175" s="39" t="str">
        <f t="shared" ref="G175:G176" si="58">+IF(OR(AND(D175=0),(C175=0)),"0",((D175-C175)/C175))</f>
        <v>0</v>
      </c>
      <c r="H175" s="40" t="str">
        <f t="shared" ref="H175:H176" si="59">+IF(OR(AND(E175=""),(G175="")),"",E175*G175)</f>
        <v/>
      </c>
    </row>
    <row r="176" spans="1:10" s="42" customFormat="1" ht="15" x14ac:dyDescent="0.2">
      <c r="B176" s="46" t="s">
        <v>480</v>
      </c>
      <c r="C176" s="37">
        <v>1</v>
      </c>
      <c r="D176" s="37">
        <v>0</v>
      </c>
      <c r="E176" s="38">
        <f t="shared" si="56"/>
        <v>2.9411764705882353E-2</v>
      </c>
      <c r="F176" s="38" t="str">
        <f t="shared" si="57"/>
        <v/>
      </c>
      <c r="G176" s="39" t="str">
        <f t="shared" si="58"/>
        <v>0</v>
      </c>
      <c r="H176" s="40">
        <f t="shared" si="59"/>
        <v>0</v>
      </c>
    </row>
    <row r="177" spans="1:8" s="42" customFormat="1" ht="15" x14ac:dyDescent="0.2">
      <c r="B177" s="46" t="s">
        <v>230</v>
      </c>
      <c r="C177" s="37">
        <v>0</v>
      </c>
      <c r="D177" s="37">
        <v>0</v>
      </c>
      <c r="E177" s="38" t="str">
        <f t="shared" ref="E177:F179" si="60">+IF(C177=0,"",C177/C$161)</f>
        <v/>
      </c>
      <c r="F177" s="38" t="str">
        <f t="shared" si="60"/>
        <v/>
      </c>
      <c r="G177" s="39" t="str">
        <f t="shared" si="54"/>
        <v>0</v>
      </c>
      <c r="H177" s="40" t="str">
        <f t="shared" si="55"/>
        <v/>
      </c>
    </row>
    <row r="178" spans="1:8" s="42" customFormat="1" ht="15" x14ac:dyDescent="0.2">
      <c r="B178" s="46" t="s">
        <v>48</v>
      </c>
      <c r="C178" s="37">
        <v>0</v>
      </c>
      <c r="D178" s="37">
        <v>0</v>
      </c>
      <c r="E178" s="38" t="str">
        <f t="shared" si="60"/>
        <v/>
      </c>
      <c r="F178" s="38" t="str">
        <f t="shared" si="60"/>
        <v/>
      </c>
      <c r="G178" s="39" t="str">
        <f t="shared" si="54"/>
        <v>0</v>
      </c>
      <c r="H178" s="40" t="str">
        <f t="shared" si="55"/>
        <v/>
      </c>
    </row>
    <row r="179" spans="1:8" s="42" customFormat="1" ht="15" x14ac:dyDescent="0.2">
      <c r="B179" s="46" t="s">
        <v>53</v>
      </c>
      <c r="C179" s="37">
        <v>0</v>
      </c>
      <c r="D179" s="37">
        <v>0</v>
      </c>
      <c r="E179" s="38" t="str">
        <f t="shared" si="60"/>
        <v/>
      </c>
      <c r="F179" s="38" t="str">
        <f t="shared" si="60"/>
        <v/>
      </c>
      <c r="G179" s="39" t="str">
        <f t="shared" si="54"/>
        <v>0</v>
      </c>
      <c r="H179" s="40" t="str">
        <f t="shared" si="55"/>
        <v/>
      </c>
    </row>
    <row r="180" spans="1:8" s="42" customFormat="1" ht="15" x14ac:dyDescent="0.2">
      <c r="A180" s="45" t="s">
        <v>614</v>
      </c>
      <c r="B180" s="46" t="s">
        <v>569</v>
      </c>
      <c r="C180" s="37"/>
      <c r="D180" s="37">
        <v>0</v>
      </c>
      <c r="E180" s="38" t="str">
        <f t="shared" ref="E180:E181" si="61">+IF(C180=0,"",C180/C$161)</f>
        <v/>
      </c>
      <c r="F180" s="38" t="str">
        <f t="shared" ref="F180:F181" si="62">+IF(D180=0,"",D180/D$161)</f>
        <v/>
      </c>
      <c r="G180" s="39" t="str">
        <f t="shared" ref="G180:G181" si="63">+IF(OR(AND(D180=0),(C180=0)),"0",((D180-C180)/C180))</f>
        <v>0</v>
      </c>
      <c r="H180" s="40" t="str">
        <f t="shared" ref="H180:H181" si="64">+IF(OR(AND(E180=""),(G180="")),"",E180*G180)</f>
        <v/>
      </c>
    </row>
    <row r="181" spans="1:8" s="42" customFormat="1" ht="15" x14ac:dyDescent="0.2">
      <c r="A181" s="45" t="s">
        <v>614</v>
      </c>
      <c r="B181" s="46" t="s">
        <v>570</v>
      </c>
      <c r="C181" s="37"/>
      <c r="D181" s="37">
        <v>0</v>
      </c>
      <c r="E181" s="38" t="str">
        <f t="shared" si="61"/>
        <v/>
      </c>
      <c r="F181" s="38" t="str">
        <f t="shared" si="62"/>
        <v/>
      </c>
      <c r="G181" s="39" t="str">
        <f t="shared" si="63"/>
        <v>0</v>
      </c>
      <c r="H181" s="40" t="str">
        <f t="shared" si="64"/>
        <v/>
      </c>
    </row>
    <row r="182" spans="1:8" s="42" customFormat="1" ht="15" x14ac:dyDescent="0.2">
      <c r="B182" s="46" t="s">
        <v>231</v>
      </c>
      <c r="C182" s="37">
        <v>1</v>
      </c>
      <c r="D182" s="37">
        <v>0</v>
      </c>
      <c r="E182" s="38">
        <f t="shared" ref="E182:E213" si="65">+IF(C182=0,"",C182/C$161)</f>
        <v>2.9411764705882353E-2</v>
      </c>
      <c r="F182" s="38" t="str">
        <f t="shared" ref="F182:F213" si="66">+IF(D182=0,"",D182/D$161)</f>
        <v/>
      </c>
      <c r="G182" s="39" t="str">
        <f t="shared" si="54"/>
        <v>0</v>
      </c>
      <c r="H182" s="40">
        <f t="shared" si="55"/>
        <v>0</v>
      </c>
    </row>
    <row r="183" spans="1:8" s="42" customFormat="1" ht="15" x14ac:dyDescent="0.2">
      <c r="B183" s="46" t="s">
        <v>232</v>
      </c>
      <c r="C183" s="37">
        <v>0</v>
      </c>
      <c r="D183" s="37">
        <v>0</v>
      </c>
      <c r="E183" s="38" t="str">
        <f t="shared" si="65"/>
        <v/>
      </c>
      <c r="F183" s="38" t="str">
        <f t="shared" si="66"/>
        <v/>
      </c>
      <c r="G183" s="39" t="str">
        <f t="shared" si="54"/>
        <v>0</v>
      </c>
      <c r="H183" s="40" t="str">
        <f t="shared" si="55"/>
        <v/>
      </c>
    </row>
    <row r="184" spans="1:8" s="42" customFormat="1" ht="15" x14ac:dyDescent="0.2">
      <c r="B184" s="46" t="s">
        <v>233</v>
      </c>
      <c r="C184" s="37">
        <v>0</v>
      </c>
      <c r="D184" s="37">
        <v>0</v>
      </c>
      <c r="E184" s="38" t="str">
        <f t="shared" si="65"/>
        <v/>
      </c>
      <c r="F184" s="38" t="str">
        <f t="shared" si="66"/>
        <v/>
      </c>
      <c r="G184" s="39" t="str">
        <f t="shared" si="54"/>
        <v>0</v>
      </c>
      <c r="H184" s="40" t="str">
        <f t="shared" si="55"/>
        <v/>
      </c>
    </row>
    <row r="185" spans="1:8" s="42" customFormat="1" ht="15" x14ac:dyDescent="0.2">
      <c r="B185" s="46" t="s">
        <v>234</v>
      </c>
      <c r="C185" s="37">
        <v>0</v>
      </c>
      <c r="D185" s="37">
        <v>0</v>
      </c>
      <c r="E185" s="38" t="str">
        <f t="shared" si="65"/>
        <v/>
      </c>
      <c r="F185" s="38" t="str">
        <f t="shared" si="66"/>
        <v/>
      </c>
      <c r="G185" s="39" t="str">
        <f t="shared" si="54"/>
        <v>0</v>
      </c>
      <c r="H185" s="40" t="str">
        <f t="shared" si="55"/>
        <v/>
      </c>
    </row>
    <row r="186" spans="1:8" s="42" customFormat="1" ht="15" x14ac:dyDescent="0.2">
      <c r="B186" s="46" t="s">
        <v>481</v>
      </c>
      <c r="C186" s="37">
        <v>2</v>
      </c>
      <c r="D186" s="37">
        <v>1</v>
      </c>
      <c r="E186" s="38">
        <f t="shared" si="65"/>
        <v>5.8823529411764705E-2</v>
      </c>
      <c r="F186" s="38">
        <f t="shared" si="66"/>
        <v>0.14285714285714285</v>
      </c>
      <c r="G186" s="39">
        <f t="shared" si="54"/>
        <v>-0.5</v>
      </c>
      <c r="H186" s="40">
        <f t="shared" si="55"/>
        <v>-2.9411764705882353E-2</v>
      </c>
    </row>
    <row r="187" spans="1:8" s="42" customFormat="1" ht="15" x14ac:dyDescent="0.2">
      <c r="A187" s="45" t="s">
        <v>614</v>
      </c>
      <c r="B187" s="46" t="s">
        <v>574</v>
      </c>
      <c r="C187" s="37"/>
      <c r="D187" s="37">
        <v>0</v>
      </c>
      <c r="E187" s="38" t="str">
        <f t="shared" si="65"/>
        <v/>
      </c>
      <c r="F187" s="38" t="str">
        <f t="shared" si="66"/>
        <v/>
      </c>
      <c r="G187" s="39" t="str">
        <f t="shared" ref="G187" si="67">+IF(OR(AND(D187=0),(C187=0)),"0",((D187-C187)/C187))</f>
        <v>0</v>
      </c>
      <c r="H187" s="40" t="str">
        <f t="shared" ref="H187" si="68">+IF(OR(AND(E187=""),(G187="")),"",E187*G187)</f>
        <v/>
      </c>
    </row>
    <row r="188" spans="1:8" s="42" customFormat="1" ht="15" x14ac:dyDescent="0.2">
      <c r="B188" s="46" t="s">
        <v>235</v>
      </c>
      <c r="C188" s="37">
        <v>0</v>
      </c>
      <c r="D188" s="37">
        <v>0</v>
      </c>
      <c r="E188" s="38" t="str">
        <f t="shared" si="65"/>
        <v/>
      </c>
      <c r="F188" s="38" t="str">
        <f t="shared" si="66"/>
        <v/>
      </c>
      <c r="G188" s="39" t="str">
        <f t="shared" si="54"/>
        <v>0</v>
      </c>
      <c r="H188" s="40" t="str">
        <f t="shared" si="55"/>
        <v/>
      </c>
    </row>
    <row r="189" spans="1:8" s="42" customFormat="1" ht="15" x14ac:dyDescent="0.2">
      <c r="B189" s="46" t="s">
        <v>236</v>
      </c>
      <c r="C189" s="37">
        <v>0</v>
      </c>
      <c r="D189" s="37">
        <v>0</v>
      </c>
      <c r="E189" s="38" t="str">
        <f t="shared" si="65"/>
        <v/>
      </c>
      <c r="F189" s="38" t="str">
        <f t="shared" si="66"/>
        <v/>
      </c>
      <c r="G189" s="39" t="str">
        <f t="shared" si="54"/>
        <v>0</v>
      </c>
      <c r="H189" s="40" t="str">
        <f t="shared" si="55"/>
        <v/>
      </c>
    </row>
    <row r="190" spans="1:8" s="42" customFormat="1" ht="15" x14ac:dyDescent="0.2">
      <c r="B190" s="46" t="s">
        <v>237</v>
      </c>
      <c r="C190" s="37">
        <v>0</v>
      </c>
      <c r="D190" s="37">
        <v>0</v>
      </c>
      <c r="E190" s="38" t="str">
        <f t="shared" si="65"/>
        <v/>
      </c>
      <c r="F190" s="38" t="str">
        <f t="shared" si="66"/>
        <v/>
      </c>
      <c r="G190" s="39" t="str">
        <f t="shared" si="54"/>
        <v>0</v>
      </c>
      <c r="H190" s="40" t="str">
        <f t="shared" si="55"/>
        <v/>
      </c>
    </row>
    <row r="191" spans="1:8" s="42" customFormat="1" ht="15" x14ac:dyDescent="0.2">
      <c r="B191" s="46" t="s">
        <v>238</v>
      </c>
      <c r="C191" s="37">
        <v>0</v>
      </c>
      <c r="D191" s="37">
        <v>0</v>
      </c>
      <c r="E191" s="38" t="str">
        <f t="shared" si="65"/>
        <v/>
      </c>
      <c r="F191" s="38" t="str">
        <f t="shared" si="66"/>
        <v/>
      </c>
      <c r="G191" s="39" t="str">
        <f t="shared" si="54"/>
        <v>0</v>
      </c>
      <c r="H191" s="40" t="str">
        <f t="shared" si="55"/>
        <v/>
      </c>
    </row>
    <row r="192" spans="1:8" s="42" customFormat="1" ht="15" x14ac:dyDescent="0.2">
      <c r="B192" s="46" t="s">
        <v>482</v>
      </c>
      <c r="C192" s="37">
        <v>0</v>
      </c>
      <c r="D192" s="37">
        <v>0</v>
      </c>
      <c r="E192" s="38" t="str">
        <f t="shared" si="65"/>
        <v/>
      </c>
      <c r="F192" s="38" t="str">
        <f t="shared" si="66"/>
        <v/>
      </c>
      <c r="G192" s="39" t="str">
        <f t="shared" si="54"/>
        <v>0</v>
      </c>
      <c r="H192" s="40" t="str">
        <f t="shared" si="55"/>
        <v/>
      </c>
    </row>
    <row r="193" spans="1:8" s="42" customFormat="1" ht="15" x14ac:dyDescent="0.2">
      <c r="B193" s="46" t="s">
        <v>483</v>
      </c>
      <c r="C193" s="37">
        <v>0</v>
      </c>
      <c r="D193" s="37">
        <v>0</v>
      </c>
      <c r="E193" s="38" t="str">
        <f t="shared" si="65"/>
        <v/>
      </c>
      <c r="F193" s="38" t="str">
        <f t="shared" si="66"/>
        <v/>
      </c>
      <c r="G193" s="39" t="str">
        <f t="shared" si="54"/>
        <v>0</v>
      </c>
      <c r="H193" s="40" t="str">
        <f t="shared" si="55"/>
        <v/>
      </c>
    </row>
    <row r="194" spans="1:8" s="42" customFormat="1" ht="15" x14ac:dyDescent="0.2">
      <c r="B194" s="46" t="s">
        <v>239</v>
      </c>
      <c r="C194" s="37">
        <v>0</v>
      </c>
      <c r="D194" s="37">
        <v>0</v>
      </c>
      <c r="E194" s="38" t="str">
        <f t="shared" si="65"/>
        <v/>
      </c>
      <c r="F194" s="38" t="str">
        <f t="shared" si="66"/>
        <v/>
      </c>
      <c r="G194" s="39" t="str">
        <f t="shared" si="54"/>
        <v>0</v>
      </c>
      <c r="H194" s="40" t="str">
        <f t="shared" si="55"/>
        <v/>
      </c>
    </row>
    <row r="195" spans="1:8" s="42" customFormat="1" ht="15" x14ac:dyDescent="0.2">
      <c r="A195" s="45" t="s">
        <v>614</v>
      </c>
      <c r="B195" s="46" t="s">
        <v>575</v>
      </c>
      <c r="C195" s="37"/>
      <c r="D195" s="37">
        <v>0</v>
      </c>
      <c r="E195" s="38" t="str">
        <f t="shared" si="65"/>
        <v/>
      </c>
      <c r="F195" s="38" t="str">
        <f t="shared" si="66"/>
        <v/>
      </c>
      <c r="G195" s="39" t="str">
        <f t="shared" ref="G195" si="69">+IF(OR(AND(D195=0),(C195=0)),"0",((D195-C195)/C195))</f>
        <v>0</v>
      </c>
      <c r="H195" s="40" t="str">
        <f t="shared" ref="H195" si="70">+IF(OR(AND(E195=""),(G195="")),"",E195*G195)</f>
        <v/>
      </c>
    </row>
    <row r="196" spans="1:8" s="42" customFormat="1" ht="15" x14ac:dyDescent="0.2">
      <c r="B196" s="46" t="s">
        <v>616</v>
      </c>
      <c r="C196" s="37">
        <v>0</v>
      </c>
      <c r="D196" s="37"/>
      <c r="E196" s="38" t="str">
        <f t="shared" si="65"/>
        <v/>
      </c>
      <c r="F196" s="38" t="str">
        <f t="shared" si="66"/>
        <v/>
      </c>
      <c r="G196" s="39" t="str">
        <f t="shared" si="54"/>
        <v>0</v>
      </c>
      <c r="H196" s="40" t="str">
        <f t="shared" si="55"/>
        <v/>
      </c>
    </row>
    <row r="197" spans="1:8" s="42" customFormat="1" ht="15" x14ac:dyDescent="0.2">
      <c r="B197" s="46" t="s">
        <v>240</v>
      </c>
      <c r="C197" s="37">
        <v>0</v>
      </c>
      <c r="D197" s="37">
        <v>0</v>
      </c>
      <c r="E197" s="38" t="str">
        <f t="shared" si="65"/>
        <v/>
      </c>
      <c r="F197" s="38" t="str">
        <f t="shared" si="66"/>
        <v/>
      </c>
      <c r="G197" s="39" t="str">
        <f t="shared" si="54"/>
        <v>0</v>
      </c>
      <c r="H197" s="40" t="str">
        <f t="shared" si="55"/>
        <v/>
      </c>
    </row>
    <row r="198" spans="1:8" s="42" customFormat="1" ht="15" x14ac:dyDescent="0.2">
      <c r="B198" s="46" t="s">
        <v>241</v>
      </c>
      <c r="C198" s="37">
        <v>1</v>
      </c>
      <c r="D198" s="37">
        <v>0</v>
      </c>
      <c r="E198" s="38">
        <f t="shared" si="65"/>
        <v>2.9411764705882353E-2</v>
      </c>
      <c r="F198" s="38" t="str">
        <f t="shared" si="66"/>
        <v/>
      </c>
      <c r="G198" s="39" t="str">
        <f t="shared" si="54"/>
        <v>0</v>
      </c>
      <c r="H198" s="40">
        <f t="shared" si="55"/>
        <v>0</v>
      </c>
    </row>
    <row r="199" spans="1:8" s="42" customFormat="1" ht="15" x14ac:dyDescent="0.2">
      <c r="B199" s="46" t="s">
        <v>242</v>
      </c>
      <c r="C199" s="37">
        <v>0</v>
      </c>
      <c r="D199" s="37">
        <v>0</v>
      </c>
      <c r="E199" s="38" t="str">
        <f t="shared" si="65"/>
        <v/>
      </c>
      <c r="F199" s="38" t="str">
        <f t="shared" si="66"/>
        <v/>
      </c>
      <c r="G199" s="39" t="str">
        <f t="shared" si="54"/>
        <v>0</v>
      </c>
      <c r="H199" s="40" t="str">
        <f t="shared" si="55"/>
        <v/>
      </c>
    </row>
    <row r="200" spans="1:8" s="42" customFormat="1" ht="15" x14ac:dyDescent="0.2">
      <c r="B200" s="46" t="s">
        <v>55</v>
      </c>
      <c r="C200" s="37">
        <v>0</v>
      </c>
      <c r="D200" s="37">
        <v>0</v>
      </c>
      <c r="E200" s="38" t="str">
        <f t="shared" si="65"/>
        <v/>
      </c>
      <c r="F200" s="38" t="str">
        <f t="shared" si="66"/>
        <v/>
      </c>
      <c r="G200" s="39" t="str">
        <f t="shared" si="54"/>
        <v>0</v>
      </c>
      <c r="H200" s="40" t="str">
        <f t="shared" si="55"/>
        <v/>
      </c>
    </row>
    <row r="201" spans="1:8" s="42" customFormat="1" ht="15" x14ac:dyDescent="0.2">
      <c r="B201" s="46" t="s">
        <v>56</v>
      </c>
      <c r="C201" s="37">
        <v>1</v>
      </c>
      <c r="D201" s="37">
        <v>2</v>
      </c>
      <c r="E201" s="38">
        <f t="shared" si="65"/>
        <v>2.9411764705882353E-2</v>
      </c>
      <c r="F201" s="38">
        <f t="shared" si="66"/>
        <v>0.2857142857142857</v>
      </c>
      <c r="G201" s="39">
        <f t="shared" si="54"/>
        <v>1</v>
      </c>
      <c r="H201" s="40">
        <f t="shared" si="55"/>
        <v>2.9411764705882353E-2</v>
      </c>
    </row>
    <row r="202" spans="1:8" s="42" customFormat="1" ht="15" x14ac:dyDescent="0.2">
      <c r="B202" s="46" t="s">
        <v>243</v>
      </c>
      <c r="C202" s="37">
        <v>0</v>
      </c>
      <c r="D202" s="37">
        <v>1</v>
      </c>
      <c r="E202" s="38" t="str">
        <f t="shared" si="65"/>
        <v/>
      </c>
      <c r="F202" s="38">
        <f t="shared" si="66"/>
        <v>0.14285714285714285</v>
      </c>
      <c r="G202" s="39" t="str">
        <f t="shared" si="54"/>
        <v>0</v>
      </c>
      <c r="H202" s="40" t="str">
        <f t="shared" si="55"/>
        <v/>
      </c>
    </row>
    <row r="203" spans="1:8" s="42" customFormat="1" ht="30" x14ac:dyDescent="0.2">
      <c r="B203" s="46" t="s">
        <v>244</v>
      </c>
      <c r="C203" s="37">
        <v>0</v>
      </c>
      <c r="D203" s="37">
        <v>0</v>
      </c>
      <c r="E203" s="38" t="str">
        <f t="shared" si="65"/>
        <v/>
      </c>
      <c r="F203" s="38" t="str">
        <f t="shared" si="66"/>
        <v/>
      </c>
      <c r="G203" s="39" t="str">
        <f t="shared" si="54"/>
        <v>0</v>
      </c>
      <c r="H203" s="40" t="str">
        <f t="shared" si="55"/>
        <v/>
      </c>
    </row>
    <row r="204" spans="1:8" s="42" customFormat="1" ht="15" x14ac:dyDescent="0.2">
      <c r="B204" s="46" t="s">
        <v>484</v>
      </c>
      <c r="C204" s="37">
        <v>0</v>
      </c>
      <c r="D204" s="37">
        <v>0</v>
      </c>
      <c r="E204" s="38" t="str">
        <f t="shared" si="65"/>
        <v/>
      </c>
      <c r="F204" s="38" t="str">
        <f t="shared" si="66"/>
        <v/>
      </c>
      <c r="G204" s="39" t="str">
        <f t="shared" si="54"/>
        <v>0</v>
      </c>
      <c r="H204" s="40" t="str">
        <f t="shared" si="55"/>
        <v/>
      </c>
    </row>
    <row r="205" spans="1:8" s="42" customFormat="1" ht="15" x14ac:dyDescent="0.2">
      <c r="A205" s="45" t="s">
        <v>614</v>
      </c>
      <c r="B205" s="46" t="s">
        <v>576</v>
      </c>
      <c r="C205" s="37"/>
      <c r="D205" s="37">
        <v>0</v>
      </c>
      <c r="E205" s="38" t="str">
        <f t="shared" si="65"/>
        <v/>
      </c>
      <c r="F205" s="38" t="str">
        <f t="shared" si="66"/>
        <v/>
      </c>
      <c r="G205" s="39" t="str">
        <f t="shared" ref="G205" si="71">+IF(OR(AND(D205=0),(C205=0)),"0",((D205-C205)/C205))</f>
        <v>0</v>
      </c>
      <c r="H205" s="40" t="str">
        <f t="shared" ref="H205" si="72">+IF(OR(AND(E205=""),(G205="")),"",E205*G205)</f>
        <v/>
      </c>
    </row>
    <row r="206" spans="1:8" s="42" customFormat="1" ht="15" x14ac:dyDescent="0.2">
      <c r="B206" s="46" t="s">
        <v>485</v>
      </c>
      <c r="C206" s="37">
        <v>0</v>
      </c>
      <c r="D206" s="37">
        <v>0</v>
      </c>
      <c r="E206" s="38" t="str">
        <f t="shared" si="65"/>
        <v/>
      </c>
      <c r="F206" s="38" t="str">
        <f t="shared" si="66"/>
        <v/>
      </c>
      <c r="G206" s="39" t="str">
        <f t="shared" si="54"/>
        <v>0</v>
      </c>
      <c r="H206" s="40" t="str">
        <f t="shared" si="55"/>
        <v/>
      </c>
    </row>
    <row r="207" spans="1:8" s="42" customFormat="1" ht="15" x14ac:dyDescent="0.2">
      <c r="B207" s="46" t="s">
        <v>245</v>
      </c>
      <c r="C207" s="37">
        <v>0</v>
      </c>
      <c r="D207" s="37">
        <v>0</v>
      </c>
      <c r="E207" s="38" t="str">
        <f t="shared" si="65"/>
        <v/>
      </c>
      <c r="F207" s="38" t="str">
        <f t="shared" si="66"/>
        <v/>
      </c>
      <c r="G207" s="39" t="str">
        <f t="shared" si="54"/>
        <v>0</v>
      </c>
      <c r="H207" s="40" t="str">
        <f t="shared" si="55"/>
        <v/>
      </c>
    </row>
    <row r="208" spans="1:8" s="42" customFormat="1" ht="15" x14ac:dyDescent="0.2">
      <c r="B208" s="46" t="s">
        <v>57</v>
      </c>
      <c r="C208" s="37">
        <v>0</v>
      </c>
      <c r="D208" s="37">
        <v>0</v>
      </c>
      <c r="E208" s="38" t="str">
        <f t="shared" si="65"/>
        <v/>
      </c>
      <c r="F208" s="38" t="str">
        <f t="shared" si="66"/>
        <v/>
      </c>
      <c r="G208" s="39" t="str">
        <f t="shared" si="54"/>
        <v>0</v>
      </c>
      <c r="H208" s="40" t="str">
        <f t="shared" si="55"/>
        <v/>
      </c>
    </row>
    <row r="209" spans="2:8" s="42" customFormat="1" ht="15" x14ac:dyDescent="0.2">
      <c r="B209" s="46" t="s">
        <v>246</v>
      </c>
      <c r="C209" s="37">
        <v>0</v>
      </c>
      <c r="D209" s="37">
        <v>0</v>
      </c>
      <c r="E209" s="38" t="str">
        <f t="shared" si="65"/>
        <v/>
      </c>
      <c r="F209" s="38" t="str">
        <f t="shared" si="66"/>
        <v/>
      </c>
      <c r="G209" s="39" t="str">
        <f t="shared" si="54"/>
        <v>0</v>
      </c>
      <c r="H209" s="40" t="str">
        <f t="shared" si="55"/>
        <v/>
      </c>
    </row>
    <row r="210" spans="2:8" s="42" customFormat="1" ht="15" x14ac:dyDescent="0.2">
      <c r="B210" s="46" t="s">
        <v>247</v>
      </c>
      <c r="C210" s="37">
        <v>0</v>
      </c>
      <c r="D210" s="37">
        <v>0</v>
      </c>
      <c r="E210" s="38" t="str">
        <f t="shared" si="65"/>
        <v/>
      </c>
      <c r="F210" s="38" t="str">
        <f t="shared" si="66"/>
        <v/>
      </c>
      <c r="G210" s="39" t="str">
        <f t="shared" si="54"/>
        <v>0</v>
      </c>
      <c r="H210" s="40" t="str">
        <f t="shared" si="55"/>
        <v/>
      </c>
    </row>
    <row r="211" spans="2:8" s="42" customFormat="1" ht="15" x14ac:dyDescent="0.2">
      <c r="B211" s="46" t="s">
        <v>486</v>
      </c>
      <c r="C211" s="37">
        <v>0</v>
      </c>
      <c r="D211" s="37">
        <v>0</v>
      </c>
      <c r="E211" s="38" t="str">
        <f t="shared" si="65"/>
        <v/>
      </c>
      <c r="F211" s="38" t="str">
        <f t="shared" si="66"/>
        <v/>
      </c>
      <c r="G211" s="39" t="str">
        <f t="shared" si="54"/>
        <v>0</v>
      </c>
      <c r="H211" s="40" t="str">
        <f t="shared" si="55"/>
        <v/>
      </c>
    </row>
    <row r="212" spans="2:8" s="42" customFormat="1" ht="15" x14ac:dyDescent="0.2">
      <c r="B212" s="46" t="s">
        <v>248</v>
      </c>
      <c r="C212" s="37">
        <v>1</v>
      </c>
      <c r="D212" s="37">
        <v>0</v>
      </c>
      <c r="E212" s="38">
        <f t="shared" si="65"/>
        <v>2.9411764705882353E-2</v>
      </c>
      <c r="F212" s="38" t="str">
        <f t="shared" si="66"/>
        <v/>
      </c>
      <c r="G212" s="39" t="str">
        <f t="shared" si="54"/>
        <v>0</v>
      </c>
      <c r="H212" s="40">
        <f t="shared" si="55"/>
        <v>0</v>
      </c>
    </row>
    <row r="213" spans="2:8" s="42" customFormat="1" ht="15" x14ac:dyDescent="0.2">
      <c r="B213" s="46" t="s">
        <v>249</v>
      </c>
      <c r="C213" s="37">
        <v>0</v>
      </c>
      <c r="D213" s="37">
        <v>0</v>
      </c>
      <c r="E213" s="38" t="str">
        <f t="shared" si="65"/>
        <v/>
      </c>
      <c r="F213" s="38" t="str">
        <f t="shared" si="66"/>
        <v/>
      </c>
      <c r="G213" s="39" t="str">
        <f t="shared" si="54"/>
        <v>0</v>
      </c>
      <c r="H213" s="40" t="str">
        <f t="shared" si="55"/>
        <v/>
      </c>
    </row>
    <row r="214" spans="2:8" s="42" customFormat="1" ht="15" x14ac:dyDescent="0.2">
      <c r="B214" s="46" t="s">
        <v>250</v>
      </c>
      <c r="C214" s="37">
        <v>0</v>
      </c>
      <c r="D214" s="37">
        <v>0</v>
      </c>
      <c r="E214" s="38" t="str">
        <f t="shared" ref="E214:E232" si="73">+IF(C214=0,"",C214/C$161)</f>
        <v/>
      </c>
      <c r="F214" s="38" t="str">
        <f t="shared" ref="F214:F232" si="74">+IF(D214=0,"",D214/D$161)</f>
        <v/>
      </c>
      <c r="G214" s="39" t="str">
        <f t="shared" si="54"/>
        <v>0</v>
      </c>
      <c r="H214" s="40" t="str">
        <f t="shared" si="55"/>
        <v/>
      </c>
    </row>
    <row r="215" spans="2:8" s="42" customFormat="1" ht="15" x14ac:dyDescent="0.2">
      <c r="B215" s="46" t="s">
        <v>251</v>
      </c>
      <c r="C215" s="37">
        <v>0</v>
      </c>
      <c r="D215" s="37">
        <v>0</v>
      </c>
      <c r="E215" s="38" t="str">
        <f t="shared" si="73"/>
        <v/>
      </c>
      <c r="F215" s="38" t="str">
        <f t="shared" si="74"/>
        <v/>
      </c>
      <c r="G215" s="39" t="str">
        <f t="shared" si="54"/>
        <v>0</v>
      </c>
      <c r="H215" s="40" t="str">
        <f t="shared" si="55"/>
        <v/>
      </c>
    </row>
    <row r="216" spans="2:8" s="42" customFormat="1" ht="15" x14ac:dyDescent="0.2">
      <c r="B216" s="46" t="s">
        <v>252</v>
      </c>
      <c r="C216" s="37">
        <v>0</v>
      </c>
      <c r="D216" s="37">
        <v>0</v>
      </c>
      <c r="E216" s="38" t="str">
        <f t="shared" si="73"/>
        <v/>
      </c>
      <c r="F216" s="38" t="str">
        <f t="shared" si="74"/>
        <v/>
      </c>
      <c r="G216" s="39" t="str">
        <f t="shared" si="54"/>
        <v>0</v>
      </c>
      <c r="H216" s="40" t="str">
        <f t="shared" si="55"/>
        <v/>
      </c>
    </row>
    <row r="217" spans="2:8" s="42" customFormat="1" ht="15" x14ac:dyDescent="0.2">
      <c r="B217" s="46" t="s">
        <v>487</v>
      </c>
      <c r="C217" s="37">
        <v>0</v>
      </c>
      <c r="D217" s="37">
        <v>0</v>
      </c>
      <c r="E217" s="38" t="str">
        <f t="shared" si="73"/>
        <v/>
      </c>
      <c r="F217" s="38" t="str">
        <f t="shared" si="74"/>
        <v/>
      </c>
      <c r="G217" s="39" t="str">
        <f t="shared" si="54"/>
        <v>0</v>
      </c>
      <c r="H217" s="40" t="str">
        <f t="shared" si="55"/>
        <v/>
      </c>
    </row>
    <row r="218" spans="2:8" s="42" customFormat="1" ht="15" x14ac:dyDescent="0.2">
      <c r="B218" s="46" t="s">
        <v>253</v>
      </c>
      <c r="C218" s="37">
        <v>0</v>
      </c>
      <c r="D218" s="37">
        <v>0</v>
      </c>
      <c r="E218" s="38" t="str">
        <f t="shared" si="73"/>
        <v/>
      </c>
      <c r="F218" s="38" t="str">
        <f t="shared" si="74"/>
        <v/>
      </c>
      <c r="G218" s="39" t="str">
        <f t="shared" si="54"/>
        <v>0</v>
      </c>
      <c r="H218" s="40" t="str">
        <f t="shared" si="55"/>
        <v/>
      </c>
    </row>
    <row r="219" spans="2:8" s="42" customFormat="1" ht="15" x14ac:dyDescent="0.2">
      <c r="B219" s="46" t="s">
        <v>59</v>
      </c>
      <c r="C219" s="37">
        <v>0</v>
      </c>
      <c r="D219" s="37">
        <v>0</v>
      </c>
      <c r="E219" s="38" t="str">
        <f t="shared" si="73"/>
        <v/>
      </c>
      <c r="F219" s="38" t="str">
        <f t="shared" si="74"/>
        <v/>
      </c>
      <c r="G219" s="39" t="str">
        <f t="shared" si="54"/>
        <v>0</v>
      </c>
      <c r="H219" s="40" t="str">
        <f t="shared" si="55"/>
        <v/>
      </c>
    </row>
    <row r="220" spans="2:8" s="42" customFormat="1" ht="15" x14ac:dyDescent="0.2">
      <c r="B220" s="46" t="s">
        <v>254</v>
      </c>
      <c r="C220" s="37">
        <v>0</v>
      </c>
      <c r="D220" s="37">
        <v>0</v>
      </c>
      <c r="E220" s="38" t="str">
        <f t="shared" si="73"/>
        <v/>
      </c>
      <c r="F220" s="38" t="str">
        <f t="shared" si="74"/>
        <v/>
      </c>
      <c r="G220" s="39" t="str">
        <f t="shared" si="54"/>
        <v>0</v>
      </c>
      <c r="H220" s="40" t="str">
        <f t="shared" si="55"/>
        <v/>
      </c>
    </row>
    <row r="221" spans="2:8" s="42" customFormat="1" ht="15" x14ac:dyDescent="0.2">
      <c r="B221" s="46" t="s">
        <v>58</v>
      </c>
      <c r="C221" s="37">
        <v>0</v>
      </c>
      <c r="D221" s="37">
        <v>0</v>
      </c>
      <c r="E221" s="38" t="str">
        <f t="shared" si="73"/>
        <v/>
      </c>
      <c r="F221" s="38" t="str">
        <f t="shared" si="74"/>
        <v/>
      </c>
      <c r="G221" s="39" t="str">
        <f t="shared" si="54"/>
        <v>0</v>
      </c>
      <c r="H221" s="40" t="str">
        <f t="shared" si="55"/>
        <v/>
      </c>
    </row>
    <row r="222" spans="2:8" s="42" customFormat="1" ht="15" x14ac:dyDescent="0.2">
      <c r="B222" s="46" t="s">
        <v>255</v>
      </c>
      <c r="C222" s="37">
        <v>0</v>
      </c>
      <c r="D222" s="37">
        <v>0</v>
      </c>
      <c r="E222" s="38" t="str">
        <f t="shared" si="73"/>
        <v/>
      </c>
      <c r="F222" s="38" t="str">
        <f t="shared" si="74"/>
        <v/>
      </c>
      <c r="G222" s="39" t="str">
        <f t="shared" si="54"/>
        <v>0</v>
      </c>
      <c r="H222" s="40" t="str">
        <f t="shared" si="55"/>
        <v/>
      </c>
    </row>
    <row r="223" spans="2:8" s="42" customFormat="1" ht="15" x14ac:dyDescent="0.2">
      <c r="B223" s="46" t="s">
        <v>488</v>
      </c>
      <c r="C223" s="37">
        <v>0</v>
      </c>
      <c r="D223" s="37">
        <v>0</v>
      </c>
      <c r="E223" s="38" t="str">
        <f t="shared" si="73"/>
        <v/>
      </c>
      <c r="F223" s="38" t="str">
        <f t="shared" si="74"/>
        <v/>
      </c>
      <c r="G223" s="39" t="str">
        <f t="shared" si="54"/>
        <v>0</v>
      </c>
      <c r="H223" s="40" t="str">
        <f t="shared" si="55"/>
        <v/>
      </c>
    </row>
    <row r="224" spans="2:8" s="42" customFormat="1" ht="15" x14ac:dyDescent="0.2">
      <c r="B224" s="46" t="s">
        <v>64</v>
      </c>
      <c r="C224" s="37">
        <v>15</v>
      </c>
      <c r="D224" s="37">
        <v>0</v>
      </c>
      <c r="E224" s="38">
        <f t="shared" si="73"/>
        <v>0.44117647058823528</v>
      </c>
      <c r="F224" s="38" t="str">
        <f t="shared" si="74"/>
        <v/>
      </c>
      <c r="G224" s="39" t="str">
        <f t="shared" si="54"/>
        <v>0</v>
      </c>
      <c r="H224" s="40">
        <f t="shared" si="55"/>
        <v>0</v>
      </c>
    </row>
    <row r="225" spans="1:8" s="42" customFormat="1" ht="15" x14ac:dyDescent="0.2">
      <c r="B225" s="46" t="s">
        <v>63</v>
      </c>
      <c r="C225" s="37">
        <v>0</v>
      </c>
      <c r="D225" s="37">
        <v>0</v>
      </c>
      <c r="E225" s="38" t="str">
        <f t="shared" si="73"/>
        <v/>
      </c>
      <c r="F225" s="38" t="str">
        <f t="shared" si="74"/>
        <v/>
      </c>
      <c r="G225" s="39" t="str">
        <f t="shared" si="54"/>
        <v>0</v>
      </c>
      <c r="H225" s="40" t="str">
        <f t="shared" si="55"/>
        <v/>
      </c>
    </row>
    <row r="226" spans="1:8" s="42" customFormat="1" ht="15" x14ac:dyDescent="0.2">
      <c r="B226" s="46" t="s">
        <v>489</v>
      </c>
      <c r="C226" s="37">
        <v>0</v>
      </c>
      <c r="D226" s="37">
        <v>0</v>
      </c>
      <c r="E226" s="38" t="str">
        <f t="shared" si="73"/>
        <v/>
      </c>
      <c r="F226" s="38" t="str">
        <f t="shared" si="74"/>
        <v/>
      </c>
      <c r="G226" s="39" t="str">
        <f t="shared" si="54"/>
        <v>0</v>
      </c>
      <c r="H226" s="40" t="str">
        <f t="shared" si="55"/>
        <v/>
      </c>
    </row>
    <row r="227" spans="1:8" s="42" customFormat="1" ht="15" x14ac:dyDescent="0.2">
      <c r="B227" s="46" t="s">
        <v>61</v>
      </c>
      <c r="C227" s="37">
        <v>1</v>
      </c>
      <c r="D227" s="37">
        <v>0</v>
      </c>
      <c r="E227" s="38">
        <f t="shared" si="73"/>
        <v>2.9411764705882353E-2</v>
      </c>
      <c r="F227" s="38" t="str">
        <f t="shared" si="74"/>
        <v/>
      </c>
      <c r="G227" s="39" t="str">
        <f t="shared" si="54"/>
        <v>0</v>
      </c>
      <c r="H227" s="40">
        <f t="shared" si="55"/>
        <v>0</v>
      </c>
    </row>
    <row r="228" spans="1:8" s="42" customFormat="1" ht="15" x14ac:dyDescent="0.2">
      <c r="B228" s="46" t="s">
        <v>60</v>
      </c>
      <c r="C228" s="37">
        <v>0</v>
      </c>
      <c r="D228" s="37">
        <v>0</v>
      </c>
      <c r="E228" s="38" t="str">
        <f t="shared" si="73"/>
        <v/>
      </c>
      <c r="F228" s="38" t="str">
        <f t="shared" si="74"/>
        <v/>
      </c>
      <c r="G228" s="39" t="str">
        <f t="shared" si="54"/>
        <v>0</v>
      </c>
      <c r="H228" s="40" t="str">
        <f t="shared" si="55"/>
        <v/>
      </c>
    </row>
    <row r="229" spans="1:8" s="42" customFormat="1" ht="15" x14ac:dyDescent="0.2">
      <c r="B229" s="46" t="s">
        <v>256</v>
      </c>
      <c r="C229" s="37">
        <v>0</v>
      </c>
      <c r="D229" s="37">
        <v>0</v>
      </c>
      <c r="E229" s="38" t="str">
        <f t="shared" si="73"/>
        <v/>
      </c>
      <c r="F229" s="38" t="str">
        <f t="shared" si="74"/>
        <v/>
      </c>
      <c r="G229" s="39" t="str">
        <f t="shared" si="54"/>
        <v>0</v>
      </c>
      <c r="H229" s="40" t="str">
        <f t="shared" si="55"/>
        <v/>
      </c>
    </row>
    <row r="230" spans="1:8" s="42" customFormat="1" ht="15" x14ac:dyDescent="0.2">
      <c r="B230" s="46" t="s">
        <v>62</v>
      </c>
      <c r="C230" s="37">
        <v>0</v>
      </c>
      <c r="D230" s="37">
        <v>0</v>
      </c>
      <c r="E230" s="38" t="str">
        <f t="shared" si="73"/>
        <v/>
      </c>
      <c r="F230" s="38" t="str">
        <f t="shared" si="74"/>
        <v/>
      </c>
      <c r="G230" s="39" t="str">
        <f t="shared" si="54"/>
        <v>0</v>
      </c>
      <c r="H230" s="40" t="str">
        <f t="shared" si="55"/>
        <v/>
      </c>
    </row>
    <row r="231" spans="1:8" s="42" customFormat="1" ht="15" x14ac:dyDescent="0.2">
      <c r="B231" s="46" t="s">
        <v>257</v>
      </c>
      <c r="C231" s="37">
        <v>0</v>
      </c>
      <c r="D231" s="37">
        <v>0</v>
      </c>
      <c r="E231" s="38" t="str">
        <f t="shared" si="73"/>
        <v/>
      </c>
      <c r="F231" s="38" t="str">
        <f t="shared" si="74"/>
        <v/>
      </c>
      <c r="G231" s="39" t="str">
        <f t="shared" si="54"/>
        <v>0</v>
      </c>
      <c r="H231" s="40" t="str">
        <f t="shared" si="55"/>
        <v/>
      </c>
    </row>
    <row r="232" spans="1:8" s="42" customFormat="1" ht="15" x14ac:dyDescent="0.2">
      <c r="B232" s="46" t="s">
        <v>490</v>
      </c>
      <c r="C232" s="37">
        <v>0</v>
      </c>
      <c r="D232" s="37">
        <v>0</v>
      </c>
      <c r="E232" s="38" t="str">
        <f t="shared" si="73"/>
        <v/>
      </c>
      <c r="F232" s="38" t="str">
        <f t="shared" si="74"/>
        <v/>
      </c>
      <c r="G232" s="39" t="str">
        <f t="shared" si="54"/>
        <v>0</v>
      </c>
      <c r="H232" s="40" t="str">
        <f t="shared" si="55"/>
        <v/>
      </c>
    </row>
    <row r="233" spans="1:8" s="42" customFormat="1" ht="15" x14ac:dyDescent="0.2">
      <c r="B233" s="46" t="s">
        <v>369</v>
      </c>
      <c r="C233" s="37">
        <v>0</v>
      </c>
      <c r="D233" s="37">
        <v>0</v>
      </c>
      <c r="E233" s="38" t="str">
        <f t="shared" ref="E233:E312" si="75">+IF(C233=0,"",C233/C$161)</f>
        <v/>
      </c>
      <c r="F233" s="38" t="str">
        <f t="shared" ref="F233:F312" si="76">+IF(D233=0,"",D233/D$161)</f>
        <v/>
      </c>
      <c r="G233" s="39" t="str">
        <f t="shared" ref="G233:G312" si="77">+IF(OR(AND(D233=0),(C233=0)),"0",((D233-C233)/C233))</f>
        <v>0</v>
      </c>
      <c r="H233" s="40" t="str">
        <f t="shared" ref="H233:H312" si="78">+IF(OR(AND(E233=""),(G233="")),"",E233*G233)</f>
        <v/>
      </c>
    </row>
    <row r="234" spans="1:8" s="42" customFormat="1" ht="15" x14ac:dyDescent="0.2">
      <c r="B234" s="46" t="s">
        <v>258</v>
      </c>
      <c r="C234" s="37">
        <v>0</v>
      </c>
      <c r="D234" s="37">
        <v>0</v>
      </c>
      <c r="E234" s="38" t="str">
        <f t="shared" si="75"/>
        <v/>
      </c>
      <c r="F234" s="38" t="str">
        <f t="shared" si="76"/>
        <v/>
      </c>
      <c r="G234" s="39" t="str">
        <f t="shared" si="77"/>
        <v>0</v>
      </c>
      <c r="H234" s="40" t="str">
        <f t="shared" si="78"/>
        <v/>
      </c>
    </row>
    <row r="235" spans="1:8" s="42" customFormat="1" ht="15" x14ac:dyDescent="0.2">
      <c r="B235" s="46" t="s">
        <v>259</v>
      </c>
      <c r="C235" s="37">
        <v>0</v>
      </c>
      <c r="D235" s="37">
        <v>0</v>
      </c>
      <c r="E235" s="38" t="str">
        <f t="shared" si="75"/>
        <v/>
      </c>
      <c r="F235" s="38" t="str">
        <f t="shared" si="76"/>
        <v/>
      </c>
      <c r="G235" s="39" t="str">
        <f t="shared" si="77"/>
        <v>0</v>
      </c>
      <c r="H235" s="40" t="str">
        <f t="shared" si="78"/>
        <v/>
      </c>
    </row>
    <row r="236" spans="1:8" s="42" customFormat="1" ht="15" x14ac:dyDescent="0.2">
      <c r="B236" s="46" t="s">
        <v>491</v>
      </c>
      <c r="C236" s="37">
        <v>0</v>
      </c>
      <c r="D236" s="37">
        <v>0</v>
      </c>
      <c r="E236" s="38" t="str">
        <f t="shared" si="75"/>
        <v/>
      </c>
      <c r="F236" s="38" t="str">
        <f t="shared" si="76"/>
        <v/>
      </c>
      <c r="G236" s="39" t="str">
        <f t="shared" si="77"/>
        <v>0</v>
      </c>
      <c r="H236" s="40" t="str">
        <f t="shared" si="78"/>
        <v/>
      </c>
    </row>
    <row r="237" spans="1:8" s="42" customFormat="1" ht="15" x14ac:dyDescent="0.2">
      <c r="B237" s="46" t="s">
        <v>260</v>
      </c>
      <c r="C237" s="37">
        <v>0</v>
      </c>
      <c r="D237" s="37">
        <v>0</v>
      </c>
      <c r="E237" s="38" t="str">
        <f t="shared" si="75"/>
        <v/>
      </c>
      <c r="F237" s="38" t="str">
        <f t="shared" si="76"/>
        <v/>
      </c>
      <c r="G237" s="39" t="str">
        <f t="shared" si="77"/>
        <v>0</v>
      </c>
      <c r="H237" s="40" t="str">
        <f t="shared" si="78"/>
        <v/>
      </c>
    </row>
    <row r="238" spans="1:8" s="42" customFormat="1" ht="15" x14ac:dyDescent="0.2">
      <c r="B238" s="46" t="s">
        <v>492</v>
      </c>
      <c r="C238" s="37">
        <v>0</v>
      </c>
      <c r="D238" s="37">
        <v>0</v>
      </c>
      <c r="E238" s="38" t="str">
        <f t="shared" si="75"/>
        <v/>
      </c>
      <c r="F238" s="38" t="str">
        <f t="shared" si="76"/>
        <v/>
      </c>
      <c r="G238" s="39" t="str">
        <f t="shared" si="77"/>
        <v>0</v>
      </c>
      <c r="H238" s="40" t="str">
        <f t="shared" si="78"/>
        <v/>
      </c>
    </row>
    <row r="239" spans="1:8" s="42" customFormat="1" ht="30" x14ac:dyDescent="0.2">
      <c r="B239" s="46" t="s">
        <v>493</v>
      </c>
      <c r="C239" s="37">
        <v>0</v>
      </c>
      <c r="D239" s="37">
        <v>0</v>
      </c>
      <c r="E239" s="38" t="str">
        <f t="shared" si="75"/>
        <v/>
      </c>
      <c r="F239" s="38" t="str">
        <f t="shared" si="76"/>
        <v/>
      </c>
      <c r="G239" s="39" t="str">
        <f t="shared" si="77"/>
        <v>0</v>
      </c>
      <c r="H239" s="40" t="str">
        <f t="shared" si="78"/>
        <v/>
      </c>
    </row>
    <row r="240" spans="1:8" s="42" customFormat="1" ht="15" x14ac:dyDescent="0.2">
      <c r="A240" s="45" t="s">
        <v>614</v>
      </c>
      <c r="B240" s="46" t="s">
        <v>459</v>
      </c>
      <c r="C240" s="37"/>
      <c r="D240" s="37">
        <v>0</v>
      </c>
      <c r="E240" s="38" t="str">
        <f t="shared" ref="E240:E241" si="79">+IF(C240=0,"",C240/C$161)</f>
        <v/>
      </c>
      <c r="F240" s="38" t="str">
        <f t="shared" ref="F240:F241" si="80">+IF(D240=0,"",D240/D$161)</f>
        <v/>
      </c>
      <c r="G240" s="39" t="str">
        <f t="shared" ref="G240:G241" si="81">+IF(OR(AND(D240=0),(C240=0)),"0",((D240-C240)/C240))</f>
        <v>0</v>
      </c>
      <c r="H240" s="40" t="str">
        <f t="shared" ref="H240:H241" si="82">+IF(OR(AND(E240=""),(G240="")),"",E240*G240)</f>
        <v/>
      </c>
    </row>
    <row r="241" spans="1:8" s="42" customFormat="1" ht="15" x14ac:dyDescent="0.2">
      <c r="A241" s="45" t="s">
        <v>614</v>
      </c>
      <c r="B241" s="46" t="s">
        <v>460</v>
      </c>
      <c r="C241" s="37"/>
      <c r="D241" s="37">
        <v>0</v>
      </c>
      <c r="E241" s="38" t="str">
        <f t="shared" si="79"/>
        <v/>
      </c>
      <c r="F241" s="38" t="str">
        <f t="shared" si="80"/>
        <v/>
      </c>
      <c r="G241" s="39" t="str">
        <f t="shared" si="81"/>
        <v>0</v>
      </c>
      <c r="H241" s="40" t="str">
        <f t="shared" si="82"/>
        <v/>
      </c>
    </row>
    <row r="242" spans="1:8" s="42" customFormat="1" ht="15" x14ac:dyDescent="0.2">
      <c r="B242" s="46" t="s">
        <v>494</v>
      </c>
      <c r="C242" s="37">
        <v>0</v>
      </c>
      <c r="D242" s="37">
        <v>0</v>
      </c>
      <c r="E242" s="38" t="str">
        <f t="shared" si="75"/>
        <v/>
      </c>
      <c r="F242" s="38" t="str">
        <f t="shared" si="76"/>
        <v/>
      </c>
      <c r="G242" s="39" t="str">
        <f t="shared" si="77"/>
        <v>0</v>
      </c>
      <c r="H242" s="40" t="str">
        <f t="shared" si="78"/>
        <v/>
      </c>
    </row>
    <row r="243" spans="1:8" s="42" customFormat="1" ht="15" x14ac:dyDescent="0.2">
      <c r="B243" s="46" t="s">
        <v>370</v>
      </c>
      <c r="C243" s="37">
        <v>0</v>
      </c>
      <c r="D243" s="37">
        <v>0</v>
      </c>
      <c r="E243" s="38" t="str">
        <f t="shared" si="75"/>
        <v/>
      </c>
      <c r="F243" s="38" t="str">
        <f t="shared" si="76"/>
        <v/>
      </c>
      <c r="G243" s="39" t="str">
        <f t="shared" si="77"/>
        <v>0</v>
      </c>
      <c r="H243" s="40" t="str">
        <f t="shared" si="78"/>
        <v/>
      </c>
    </row>
    <row r="244" spans="1:8" s="42" customFormat="1" ht="15" x14ac:dyDescent="0.2">
      <c r="B244" s="46" t="s">
        <v>495</v>
      </c>
      <c r="C244" s="37">
        <v>0</v>
      </c>
      <c r="D244" s="37">
        <v>0</v>
      </c>
      <c r="E244" s="38" t="str">
        <f t="shared" si="75"/>
        <v/>
      </c>
      <c r="F244" s="38" t="str">
        <f t="shared" si="76"/>
        <v/>
      </c>
      <c r="G244" s="39" t="str">
        <f t="shared" si="77"/>
        <v>0</v>
      </c>
      <c r="H244" s="40" t="str">
        <f t="shared" si="78"/>
        <v/>
      </c>
    </row>
    <row r="245" spans="1:8" s="42" customFormat="1" ht="15" x14ac:dyDescent="0.2">
      <c r="B245" s="46" t="s">
        <v>261</v>
      </c>
      <c r="C245" s="37">
        <v>0</v>
      </c>
      <c r="D245" s="37"/>
      <c r="E245" s="38" t="str">
        <f t="shared" si="75"/>
        <v/>
      </c>
      <c r="F245" s="38" t="str">
        <f t="shared" si="76"/>
        <v/>
      </c>
      <c r="G245" s="39" t="str">
        <f t="shared" si="77"/>
        <v>0</v>
      </c>
      <c r="H245" s="40" t="str">
        <f t="shared" si="78"/>
        <v/>
      </c>
    </row>
    <row r="246" spans="1:8" s="42" customFormat="1" ht="15" x14ac:dyDescent="0.2">
      <c r="B246" s="46" t="s">
        <v>262</v>
      </c>
      <c r="C246" s="37">
        <v>0</v>
      </c>
      <c r="D246" s="37">
        <v>0</v>
      </c>
      <c r="E246" s="38" t="str">
        <f t="shared" si="75"/>
        <v/>
      </c>
      <c r="F246" s="38" t="str">
        <f t="shared" si="76"/>
        <v/>
      </c>
      <c r="G246" s="39" t="str">
        <f t="shared" si="77"/>
        <v>0</v>
      </c>
      <c r="H246" s="40" t="str">
        <f t="shared" si="78"/>
        <v/>
      </c>
    </row>
    <row r="247" spans="1:8" s="42" customFormat="1" ht="30" x14ac:dyDescent="0.2">
      <c r="B247" s="46" t="s">
        <v>496</v>
      </c>
      <c r="C247" s="37">
        <v>0</v>
      </c>
      <c r="D247" s="37">
        <v>0</v>
      </c>
      <c r="E247" s="38" t="str">
        <f t="shared" si="75"/>
        <v/>
      </c>
      <c r="F247" s="38" t="str">
        <f t="shared" si="76"/>
        <v/>
      </c>
      <c r="G247" s="39" t="str">
        <f t="shared" si="77"/>
        <v>0</v>
      </c>
      <c r="H247" s="40" t="str">
        <f t="shared" si="78"/>
        <v/>
      </c>
    </row>
    <row r="248" spans="1:8" s="42" customFormat="1" ht="15" x14ac:dyDescent="0.2">
      <c r="B248" s="46" t="s">
        <v>66</v>
      </c>
      <c r="C248" s="37">
        <v>0</v>
      </c>
      <c r="D248" s="37"/>
      <c r="E248" s="38" t="str">
        <f t="shared" si="75"/>
        <v/>
      </c>
      <c r="F248" s="38" t="str">
        <f t="shared" si="76"/>
        <v/>
      </c>
      <c r="G248" s="39" t="str">
        <f t="shared" si="77"/>
        <v>0</v>
      </c>
      <c r="H248" s="40" t="str">
        <f t="shared" si="78"/>
        <v/>
      </c>
    </row>
    <row r="249" spans="1:8" s="42" customFormat="1" ht="15" x14ac:dyDescent="0.2">
      <c r="B249" s="46" t="s">
        <v>497</v>
      </c>
      <c r="C249" s="37">
        <v>0</v>
      </c>
      <c r="D249" s="37">
        <v>0</v>
      </c>
      <c r="E249" s="38" t="str">
        <f t="shared" si="75"/>
        <v/>
      </c>
      <c r="F249" s="38" t="str">
        <f t="shared" si="76"/>
        <v/>
      </c>
      <c r="G249" s="39" t="str">
        <f t="shared" si="77"/>
        <v>0</v>
      </c>
      <c r="H249" s="40" t="str">
        <f t="shared" si="78"/>
        <v/>
      </c>
    </row>
    <row r="250" spans="1:8" s="42" customFormat="1" ht="15" x14ac:dyDescent="0.2">
      <c r="A250" s="45" t="s">
        <v>614</v>
      </c>
      <c r="B250" s="46" t="s">
        <v>579</v>
      </c>
      <c r="C250" s="37"/>
      <c r="D250" s="37">
        <v>0</v>
      </c>
      <c r="E250" s="38" t="str">
        <f t="shared" ref="E250:E251" si="83">+IF(C250=0,"",C250/C$161)</f>
        <v/>
      </c>
      <c r="F250" s="38" t="str">
        <f t="shared" ref="F250:F251" si="84">+IF(D250=0,"",D250/D$161)</f>
        <v/>
      </c>
      <c r="G250" s="39" t="str">
        <f t="shared" ref="G250:G251" si="85">+IF(OR(AND(D250=0),(C250=0)),"0",((D250-C250)/C250))</f>
        <v>0</v>
      </c>
      <c r="H250" s="40" t="str">
        <f t="shared" ref="H250:H251" si="86">+IF(OR(AND(E250=""),(G250="")),"",E250*G250)</f>
        <v/>
      </c>
    </row>
    <row r="251" spans="1:8" s="42" customFormat="1" ht="15" x14ac:dyDescent="0.2">
      <c r="A251" s="45" t="s">
        <v>614</v>
      </c>
      <c r="B251" s="46" t="s">
        <v>580</v>
      </c>
      <c r="C251" s="37"/>
      <c r="D251" s="37">
        <v>0</v>
      </c>
      <c r="E251" s="38" t="str">
        <f t="shared" si="83"/>
        <v/>
      </c>
      <c r="F251" s="38" t="str">
        <f t="shared" si="84"/>
        <v/>
      </c>
      <c r="G251" s="39" t="str">
        <f t="shared" si="85"/>
        <v>0</v>
      </c>
      <c r="H251" s="40" t="str">
        <f t="shared" si="86"/>
        <v/>
      </c>
    </row>
    <row r="252" spans="1:8" s="42" customFormat="1" ht="15" x14ac:dyDescent="0.2">
      <c r="B252" s="46" t="s">
        <v>65</v>
      </c>
      <c r="C252" s="37">
        <v>0</v>
      </c>
      <c r="D252" s="37">
        <v>0</v>
      </c>
      <c r="E252" s="38" t="str">
        <f t="shared" si="75"/>
        <v/>
      </c>
      <c r="F252" s="38" t="str">
        <f t="shared" si="76"/>
        <v/>
      </c>
      <c r="G252" s="39" t="str">
        <f t="shared" si="77"/>
        <v>0</v>
      </c>
      <c r="H252" s="40" t="str">
        <f t="shared" si="78"/>
        <v/>
      </c>
    </row>
    <row r="253" spans="1:8" s="42" customFormat="1" ht="15" x14ac:dyDescent="0.2">
      <c r="B253" s="46" t="s">
        <v>263</v>
      </c>
      <c r="C253" s="37">
        <v>2</v>
      </c>
      <c r="D253" s="37">
        <v>0</v>
      </c>
      <c r="E253" s="38">
        <f t="shared" si="75"/>
        <v>5.8823529411764705E-2</v>
      </c>
      <c r="F253" s="38" t="str">
        <f t="shared" si="76"/>
        <v/>
      </c>
      <c r="G253" s="39" t="str">
        <f t="shared" si="77"/>
        <v>0</v>
      </c>
      <c r="H253" s="40">
        <f t="shared" si="78"/>
        <v>0</v>
      </c>
    </row>
    <row r="254" spans="1:8" s="42" customFormat="1" ht="15" x14ac:dyDescent="0.2">
      <c r="B254" s="46" t="s">
        <v>264</v>
      </c>
      <c r="C254" s="37">
        <v>0</v>
      </c>
      <c r="D254" s="37">
        <v>0</v>
      </c>
      <c r="E254" s="38" t="str">
        <f t="shared" si="75"/>
        <v/>
      </c>
      <c r="F254" s="38" t="str">
        <f t="shared" si="76"/>
        <v/>
      </c>
      <c r="G254" s="39" t="str">
        <f t="shared" si="77"/>
        <v>0</v>
      </c>
      <c r="H254" s="40" t="str">
        <f t="shared" si="78"/>
        <v/>
      </c>
    </row>
    <row r="255" spans="1:8" s="42" customFormat="1" ht="15" x14ac:dyDescent="0.2">
      <c r="A255" s="45" t="s">
        <v>614</v>
      </c>
      <c r="B255" s="46" t="s">
        <v>581</v>
      </c>
      <c r="C255" s="37"/>
      <c r="D255" s="37">
        <v>0</v>
      </c>
      <c r="E255" s="38" t="str">
        <f t="shared" ref="E255:E260" si="87">+IF(C255=0,"",C255/C$161)</f>
        <v/>
      </c>
      <c r="F255" s="38" t="str">
        <f t="shared" ref="F255:F260" si="88">+IF(D255=0,"",D255/D$161)</f>
        <v/>
      </c>
      <c r="G255" s="39" t="str">
        <f t="shared" ref="G255:G260" si="89">+IF(OR(AND(D255=0),(C255=0)),"0",((D255-C255)/C255))</f>
        <v>0</v>
      </c>
      <c r="H255" s="40" t="str">
        <f t="shared" ref="H255:H260" si="90">+IF(OR(AND(E255=""),(G255="")),"",E255*G255)</f>
        <v/>
      </c>
    </row>
    <row r="256" spans="1:8" s="42" customFormat="1" ht="15" x14ac:dyDescent="0.2">
      <c r="A256" s="45" t="s">
        <v>614</v>
      </c>
      <c r="B256" s="46" t="s">
        <v>582</v>
      </c>
      <c r="C256" s="37"/>
      <c r="D256" s="37">
        <v>0</v>
      </c>
      <c r="E256" s="38" t="str">
        <f t="shared" si="87"/>
        <v/>
      </c>
      <c r="F256" s="38" t="str">
        <f t="shared" si="88"/>
        <v/>
      </c>
      <c r="G256" s="39" t="str">
        <f t="shared" si="89"/>
        <v>0</v>
      </c>
      <c r="H256" s="40" t="str">
        <f t="shared" si="90"/>
        <v/>
      </c>
    </row>
    <row r="257" spans="1:8" s="42" customFormat="1" ht="15" x14ac:dyDescent="0.2">
      <c r="A257" s="45" t="s">
        <v>614</v>
      </c>
      <c r="B257" s="46" t="s">
        <v>583</v>
      </c>
      <c r="C257" s="37"/>
      <c r="D257" s="37">
        <v>0</v>
      </c>
      <c r="E257" s="38" t="str">
        <f t="shared" si="87"/>
        <v/>
      </c>
      <c r="F257" s="38" t="str">
        <f t="shared" si="88"/>
        <v/>
      </c>
      <c r="G257" s="39" t="str">
        <f t="shared" si="89"/>
        <v>0</v>
      </c>
      <c r="H257" s="40" t="str">
        <f t="shared" si="90"/>
        <v/>
      </c>
    </row>
    <row r="258" spans="1:8" s="42" customFormat="1" ht="15" x14ac:dyDescent="0.2">
      <c r="A258" s="45" t="s">
        <v>614</v>
      </c>
      <c r="B258" s="46" t="s">
        <v>584</v>
      </c>
      <c r="C258" s="37"/>
      <c r="D258" s="37">
        <v>0</v>
      </c>
      <c r="E258" s="38" t="str">
        <f t="shared" si="87"/>
        <v/>
      </c>
      <c r="F258" s="38" t="str">
        <f t="shared" si="88"/>
        <v/>
      </c>
      <c r="G258" s="39" t="str">
        <f t="shared" si="89"/>
        <v>0</v>
      </c>
      <c r="H258" s="40" t="str">
        <f t="shared" si="90"/>
        <v/>
      </c>
    </row>
    <row r="259" spans="1:8" s="42" customFormat="1" ht="15" x14ac:dyDescent="0.2">
      <c r="A259" s="45" t="s">
        <v>614</v>
      </c>
      <c r="B259" s="46" t="s">
        <v>585</v>
      </c>
      <c r="C259" s="37"/>
      <c r="D259" s="37">
        <v>0</v>
      </c>
      <c r="E259" s="38" t="str">
        <f t="shared" si="87"/>
        <v/>
      </c>
      <c r="F259" s="38" t="str">
        <f t="shared" si="88"/>
        <v/>
      </c>
      <c r="G259" s="39" t="str">
        <f t="shared" si="89"/>
        <v>0</v>
      </c>
      <c r="H259" s="40" t="str">
        <f t="shared" si="90"/>
        <v/>
      </c>
    </row>
    <row r="260" spans="1:8" s="42" customFormat="1" ht="15" x14ac:dyDescent="0.2">
      <c r="A260" s="45" t="s">
        <v>614</v>
      </c>
      <c r="B260" s="46" t="s">
        <v>586</v>
      </c>
      <c r="C260" s="37"/>
      <c r="D260" s="37">
        <v>0</v>
      </c>
      <c r="E260" s="38" t="str">
        <f t="shared" si="87"/>
        <v/>
      </c>
      <c r="F260" s="38" t="str">
        <f t="shared" si="88"/>
        <v/>
      </c>
      <c r="G260" s="39" t="str">
        <f t="shared" si="89"/>
        <v>0</v>
      </c>
      <c r="H260" s="40" t="str">
        <f t="shared" si="90"/>
        <v/>
      </c>
    </row>
    <row r="261" spans="1:8" s="42" customFormat="1" ht="15" x14ac:dyDescent="0.2">
      <c r="B261" s="46" t="s">
        <v>69</v>
      </c>
      <c r="C261" s="37">
        <v>0</v>
      </c>
      <c r="D261" s="37">
        <v>0</v>
      </c>
      <c r="E261" s="38" t="str">
        <f t="shared" si="75"/>
        <v/>
      </c>
      <c r="F261" s="38" t="str">
        <f t="shared" si="76"/>
        <v/>
      </c>
      <c r="G261" s="39" t="str">
        <f t="shared" si="77"/>
        <v>0</v>
      </c>
      <c r="H261" s="40" t="str">
        <f t="shared" si="78"/>
        <v/>
      </c>
    </row>
    <row r="262" spans="1:8" s="42" customFormat="1" ht="15" x14ac:dyDescent="0.2">
      <c r="B262" s="46" t="s">
        <v>74</v>
      </c>
      <c r="C262" s="37">
        <v>0</v>
      </c>
      <c r="D262" s="37">
        <v>0</v>
      </c>
      <c r="E262" s="38" t="str">
        <f t="shared" si="75"/>
        <v/>
      </c>
      <c r="F262" s="38" t="str">
        <f t="shared" si="76"/>
        <v/>
      </c>
      <c r="G262" s="39" t="str">
        <f t="shared" si="77"/>
        <v>0</v>
      </c>
      <c r="H262" s="40" t="str">
        <f t="shared" si="78"/>
        <v/>
      </c>
    </row>
    <row r="263" spans="1:8" s="42" customFormat="1" ht="15" x14ac:dyDescent="0.2">
      <c r="B263" s="46" t="s">
        <v>70</v>
      </c>
      <c r="C263" s="37">
        <v>0</v>
      </c>
      <c r="D263" s="37">
        <v>0</v>
      </c>
      <c r="E263" s="38" t="str">
        <f t="shared" si="75"/>
        <v/>
      </c>
      <c r="F263" s="38" t="str">
        <f t="shared" si="76"/>
        <v/>
      </c>
      <c r="G263" s="39" t="str">
        <f t="shared" si="77"/>
        <v>0</v>
      </c>
      <c r="H263" s="40" t="str">
        <f t="shared" si="78"/>
        <v/>
      </c>
    </row>
    <row r="264" spans="1:8" s="42" customFormat="1" ht="15" x14ac:dyDescent="0.2">
      <c r="B264" s="46" t="s">
        <v>265</v>
      </c>
      <c r="C264" s="37">
        <v>0</v>
      </c>
      <c r="D264" s="37">
        <v>0</v>
      </c>
      <c r="E264" s="38" t="str">
        <f t="shared" si="75"/>
        <v/>
      </c>
      <c r="F264" s="38" t="str">
        <f t="shared" si="76"/>
        <v/>
      </c>
      <c r="G264" s="39" t="str">
        <f t="shared" si="77"/>
        <v>0</v>
      </c>
      <c r="H264" s="40" t="str">
        <f t="shared" si="78"/>
        <v/>
      </c>
    </row>
    <row r="265" spans="1:8" s="42" customFormat="1" ht="15" x14ac:dyDescent="0.2">
      <c r="B265" s="46" t="s">
        <v>67</v>
      </c>
      <c r="C265" s="37">
        <v>0</v>
      </c>
      <c r="D265" s="37">
        <v>0</v>
      </c>
      <c r="E265" s="38" t="str">
        <f t="shared" si="75"/>
        <v/>
      </c>
      <c r="F265" s="38" t="str">
        <f t="shared" si="76"/>
        <v/>
      </c>
      <c r="G265" s="39" t="str">
        <f t="shared" si="77"/>
        <v>0</v>
      </c>
      <c r="H265" s="40" t="str">
        <f t="shared" si="78"/>
        <v/>
      </c>
    </row>
    <row r="266" spans="1:8" s="42" customFormat="1" ht="15" x14ac:dyDescent="0.2">
      <c r="A266" s="45" t="s">
        <v>614</v>
      </c>
      <c r="B266" s="46" t="s">
        <v>587</v>
      </c>
      <c r="C266" s="37"/>
      <c r="D266" s="37">
        <v>0</v>
      </c>
      <c r="E266" s="38" t="str">
        <f t="shared" ref="E266" si="91">+IF(C266=0,"",C266/C$161)</f>
        <v/>
      </c>
      <c r="F266" s="38" t="str">
        <f t="shared" ref="F266" si="92">+IF(D266=0,"",D266/D$161)</f>
        <v/>
      </c>
      <c r="G266" s="39" t="str">
        <f t="shared" ref="G266" si="93">+IF(OR(AND(D266=0),(C266=0)),"0",((D266-C266)/C266))</f>
        <v>0</v>
      </c>
      <c r="H266" s="40" t="str">
        <f t="shared" ref="H266" si="94">+IF(OR(AND(E266=""),(G266="")),"",E266*G266)</f>
        <v/>
      </c>
    </row>
    <row r="267" spans="1:8" s="42" customFormat="1" ht="15" x14ac:dyDescent="0.2">
      <c r="B267" s="46" t="s">
        <v>72</v>
      </c>
      <c r="C267" s="37">
        <v>0</v>
      </c>
      <c r="D267" s="37">
        <v>0</v>
      </c>
      <c r="E267" s="38" t="str">
        <f t="shared" si="75"/>
        <v/>
      </c>
      <c r="F267" s="38" t="str">
        <f t="shared" si="76"/>
        <v/>
      </c>
      <c r="G267" s="39" t="str">
        <f t="shared" si="77"/>
        <v>0</v>
      </c>
      <c r="H267" s="40" t="str">
        <f t="shared" si="78"/>
        <v/>
      </c>
    </row>
    <row r="268" spans="1:8" s="42" customFormat="1" ht="15" x14ac:dyDescent="0.2">
      <c r="B268" s="46" t="s">
        <v>498</v>
      </c>
      <c r="C268" s="37">
        <v>0</v>
      </c>
      <c r="D268" s="37">
        <v>0</v>
      </c>
      <c r="E268" s="38" t="str">
        <f t="shared" si="75"/>
        <v/>
      </c>
      <c r="F268" s="38" t="str">
        <f t="shared" si="76"/>
        <v/>
      </c>
      <c r="G268" s="39" t="str">
        <f t="shared" si="77"/>
        <v>0</v>
      </c>
      <c r="H268" s="40" t="str">
        <f t="shared" si="78"/>
        <v/>
      </c>
    </row>
    <row r="269" spans="1:8" s="42" customFormat="1" ht="15" x14ac:dyDescent="0.2">
      <c r="B269" s="46" t="s">
        <v>68</v>
      </c>
      <c r="C269" s="37">
        <v>0</v>
      </c>
      <c r="D269" s="37">
        <v>0</v>
      </c>
      <c r="E269" s="38" t="str">
        <f t="shared" si="75"/>
        <v/>
      </c>
      <c r="F269" s="38" t="str">
        <f t="shared" si="76"/>
        <v/>
      </c>
      <c r="G269" s="39" t="str">
        <f t="shared" si="77"/>
        <v>0</v>
      </c>
      <c r="H269" s="40" t="str">
        <f t="shared" si="78"/>
        <v/>
      </c>
    </row>
    <row r="270" spans="1:8" s="42" customFormat="1" ht="15" x14ac:dyDescent="0.2">
      <c r="B270" s="46" t="s">
        <v>73</v>
      </c>
      <c r="C270" s="37">
        <v>0</v>
      </c>
      <c r="D270" s="37">
        <v>0</v>
      </c>
      <c r="E270" s="38" t="str">
        <f t="shared" si="75"/>
        <v/>
      </c>
      <c r="F270" s="38" t="str">
        <f t="shared" si="76"/>
        <v/>
      </c>
      <c r="G270" s="39" t="str">
        <f t="shared" si="77"/>
        <v>0</v>
      </c>
      <c r="H270" s="40" t="str">
        <f t="shared" si="78"/>
        <v/>
      </c>
    </row>
    <row r="271" spans="1:8" s="42" customFormat="1" ht="15" x14ac:dyDescent="0.2">
      <c r="B271" s="46" t="s">
        <v>266</v>
      </c>
      <c r="C271" s="37">
        <v>0</v>
      </c>
      <c r="D271" s="37">
        <v>0</v>
      </c>
      <c r="E271" s="38" t="str">
        <f t="shared" si="75"/>
        <v/>
      </c>
      <c r="F271" s="38" t="str">
        <f t="shared" si="76"/>
        <v/>
      </c>
      <c r="G271" s="39" t="str">
        <f t="shared" si="77"/>
        <v>0</v>
      </c>
      <c r="H271" s="40" t="str">
        <f t="shared" si="78"/>
        <v/>
      </c>
    </row>
    <row r="272" spans="1:8" s="42" customFormat="1" ht="15" x14ac:dyDescent="0.2">
      <c r="B272" s="46" t="s">
        <v>499</v>
      </c>
      <c r="C272" s="37">
        <v>0</v>
      </c>
      <c r="D272" s="37">
        <v>0</v>
      </c>
      <c r="E272" s="38" t="str">
        <f t="shared" si="75"/>
        <v/>
      </c>
      <c r="F272" s="38" t="str">
        <f t="shared" si="76"/>
        <v/>
      </c>
      <c r="G272" s="39" t="str">
        <f t="shared" si="77"/>
        <v>0</v>
      </c>
      <c r="H272" s="40" t="str">
        <f t="shared" si="78"/>
        <v/>
      </c>
    </row>
    <row r="273" spans="1:8" s="42" customFormat="1" ht="15" x14ac:dyDescent="0.2">
      <c r="B273" s="46" t="s">
        <v>75</v>
      </c>
      <c r="C273" s="37">
        <v>0</v>
      </c>
      <c r="D273" s="37">
        <v>0</v>
      </c>
      <c r="E273" s="38" t="str">
        <f t="shared" si="75"/>
        <v/>
      </c>
      <c r="F273" s="38" t="str">
        <f t="shared" si="76"/>
        <v/>
      </c>
      <c r="G273" s="39" t="str">
        <f t="shared" si="77"/>
        <v>0</v>
      </c>
      <c r="H273" s="40" t="str">
        <f t="shared" si="78"/>
        <v/>
      </c>
    </row>
    <row r="274" spans="1:8" s="42" customFormat="1" ht="15" x14ac:dyDescent="0.2">
      <c r="A274" s="45" t="s">
        <v>614</v>
      </c>
      <c r="B274" s="46" t="s">
        <v>588</v>
      </c>
      <c r="C274" s="37"/>
      <c r="D274" s="37">
        <v>0</v>
      </c>
      <c r="E274" s="38" t="str">
        <f t="shared" ref="E274:E275" si="95">+IF(C274=0,"",C274/C$161)</f>
        <v/>
      </c>
      <c r="F274" s="38" t="str">
        <f t="shared" ref="F274:F275" si="96">+IF(D274=0,"",D274/D$161)</f>
        <v/>
      </c>
      <c r="G274" s="39" t="str">
        <f t="shared" ref="G274:G275" si="97">+IF(OR(AND(D274=0),(C274=0)),"0",((D274-C274)/C274))</f>
        <v>0</v>
      </c>
      <c r="H274" s="40" t="str">
        <f t="shared" ref="H274:H275" si="98">+IF(OR(AND(E274=""),(G274="")),"",E274*G274)</f>
        <v/>
      </c>
    </row>
    <row r="275" spans="1:8" s="42" customFormat="1" ht="15" x14ac:dyDescent="0.2">
      <c r="A275" s="45" t="s">
        <v>614</v>
      </c>
      <c r="B275" s="46" t="s">
        <v>589</v>
      </c>
      <c r="C275" s="37"/>
      <c r="D275" s="37">
        <v>0</v>
      </c>
      <c r="E275" s="38" t="str">
        <f t="shared" si="95"/>
        <v/>
      </c>
      <c r="F275" s="38" t="str">
        <f t="shared" si="96"/>
        <v/>
      </c>
      <c r="G275" s="39" t="str">
        <f t="shared" si="97"/>
        <v>0</v>
      </c>
      <c r="H275" s="40" t="str">
        <f t="shared" si="98"/>
        <v/>
      </c>
    </row>
    <row r="276" spans="1:8" s="42" customFormat="1" ht="15" x14ac:dyDescent="0.2">
      <c r="B276" s="46" t="s">
        <v>76</v>
      </c>
      <c r="C276" s="37">
        <v>0</v>
      </c>
      <c r="D276" s="37">
        <v>1</v>
      </c>
      <c r="E276" s="38" t="str">
        <f t="shared" si="75"/>
        <v/>
      </c>
      <c r="F276" s="38">
        <f t="shared" si="76"/>
        <v>0.14285714285714285</v>
      </c>
      <c r="G276" s="39" t="str">
        <f t="shared" si="77"/>
        <v>0</v>
      </c>
      <c r="H276" s="40" t="str">
        <f t="shared" si="78"/>
        <v/>
      </c>
    </row>
    <row r="277" spans="1:8" s="42" customFormat="1" ht="15" x14ac:dyDescent="0.2">
      <c r="B277" s="46" t="s">
        <v>71</v>
      </c>
      <c r="C277" s="37">
        <v>0</v>
      </c>
      <c r="D277" s="37">
        <v>0</v>
      </c>
      <c r="E277" s="38" t="str">
        <f t="shared" si="75"/>
        <v/>
      </c>
      <c r="F277" s="38" t="str">
        <f t="shared" si="76"/>
        <v/>
      </c>
      <c r="G277" s="39" t="str">
        <f t="shared" si="77"/>
        <v>0</v>
      </c>
      <c r="H277" s="40" t="str">
        <f t="shared" si="78"/>
        <v/>
      </c>
    </row>
    <row r="278" spans="1:8" s="42" customFormat="1" ht="15" x14ac:dyDescent="0.2">
      <c r="A278" s="45" t="s">
        <v>614</v>
      </c>
      <c r="B278" s="46" t="s">
        <v>590</v>
      </c>
      <c r="C278" s="37"/>
      <c r="D278" s="37">
        <v>0</v>
      </c>
      <c r="E278" s="38" t="str">
        <f t="shared" ref="E278:E280" si="99">+IF(C278=0,"",C278/C$161)</f>
        <v/>
      </c>
      <c r="F278" s="38" t="str">
        <f t="shared" ref="F278:F280" si="100">+IF(D278=0,"",D278/D$161)</f>
        <v/>
      </c>
      <c r="G278" s="39" t="str">
        <f t="shared" ref="G278:G280" si="101">+IF(OR(AND(D278=0),(C278=0)),"0",((D278-C278)/C278))</f>
        <v>0</v>
      </c>
      <c r="H278" s="40" t="str">
        <f t="shared" ref="H278:H280" si="102">+IF(OR(AND(E278=""),(G278="")),"",E278*G278)</f>
        <v/>
      </c>
    </row>
    <row r="279" spans="1:8" s="42" customFormat="1" ht="15" x14ac:dyDescent="0.2">
      <c r="A279" s="45" t="s">
        <v>614</v>
      </c>
      <c r="B279" s="46" t="s">
        <v>591</v>
      </c>
      <c r="C279" s="37"/>
      <c r="D279" s="37">
        <v>0</v>
      </c>
      <c r="E279" s="38" t="str">
        <f t="shared" si="99"/>
        <v/>
      </c>
      <c r="F279" s="38" t="str">
        <f t="shared" si="100"/>
        <v/>
      </c>
      <c r="G279" s="39" t="str">
        <f t="shared" si="101"/>
        <v>0</v>
      </c>
      <c r="H279" s="40" t="str">
        <f t="shared" si="102"/>
        <v/>
      </c>
    </row>
    <row r="280" spans="1:8" s="42" customFormat="1" ht="15" x14ac:dyDescent="0.2">
      <c r="A280" s="45" t="s">
        <v>614</v>
      </c>
      <c r="B280" s="46" t="s">
        <v>592</v>
      </c>
      <c r="C280" s="37"/>
      <c r="D280" s="37">
        <v>0</v>
      </c>
      <c r="E280" s="38" t="str">
        <f t="shared" si="99"/>
        <v/>
      </c>
      <c r="F280" s="38" t="str">
        <f t="shared" si="100"/>
        <v/>
      </c>
      <c r="G280" s="39" t="str">
        <f t="shared" si="101"/>
        <v>0</v>
      </c>
      <c r="H280" s="40" t="str">
        <f t="shared" si="102"/>
        <v/>
      </c>
    </row>
    <row r="281" spans="1:8" s="42" customFormat="1" ht="15" x14ac:dyDescent="0.2">
      <c r="B281" s="46" t="s">
        <v>500</v>
      </c>
      <c r="C281" s="37">
        <v>0</v>
      </c>
      <c r="D281" s="37">
        <v>0</v>
      </c>
      <c r="E281" s="38" t="str">
        <f t="shared" si="75"/>
        <v/>
      </c>
      <c r="F281" s="38" t="str">
        <f t="shared" si="76"/>
        <v/>
      </c>
      <c r="G281" s="39" t="str">
        <f t="shared" si="77"/>
        <v>0</v>
      </c>
      <c r="H281" s="40" t="str">
        <f t="shared" si="78"/>
        <v/>
      </c>
    </row>
    <row r="282" spans="1:8" s="42" customFormat="1" ht="15" x14ac:dyDescent="0.2">
      <c r="B282" s="46" t="s">
        <v>501</v>
      </c>
      <c r="C282" s="37">
        <v>0</v>
      </c>
      <c r="D282" s="37">
        <v>0</v>
      </c>
      <c r="E282" s="38" t="str">
        <f t="shared" si="75"/>
        <v/>
      </c>
      <c r="F282" s="38" t="str">
        <f t="shared" si="76"/>
        <v/>
      </c>
      <c r="G282" s="39" t="str">
        <f t="shared" si="77"/>
        <v>0</v>
      </c>
      <c r="H282" s="40" t="str">
        <f t="shared" si="78"/>
        <v/>
      </c>
    </row>
    <row r="283" spans="1:8" s="42" customFormat="1" ht="30" x14ac:dyDescent="0.2">
      <c r="A283" s="45" t="s">
        <v>614</v>
      </c>
      <c r="B283" s="46" t="s">
        <v>600</v>
      </c>
      <c r="C283" s="37"/>
      <c r="D283" s="37">
        <v>0</v>
      </c>
      <c r="E283" s="38" t="str">
        <f t="shared" ref="E283" si="103">+IF(C283=0,"",C283/C$161)</f>
        <v/>
      </c>
      <c r="F283" s="38" t="str">
        <f t="shared" ref="F283" si="104">+IF(D283=0,"",D283/D$161)</f>
        <v/>
      </c>
      <c r="G283" s="39" t="str">
        <f t="shared" ref="G283" si="105">+IF(OR(AND(D283=0),(C283=0)),"0",((D283-C283)/C283))</f>
        <v>0</v>
      </c>
      <c r="H283" s="40" t="str">
        <f t="shared" ref="H283" si="106">+IF(OR(AND(E283=""),(G283="")),"",E283*G283)</f>
        <v/>
      </c>
    </row>
    <row r="284" spans="1:8" s="42" customFormat="1" ht="15" x14ac:dyDescent="0.2">
      <c r="B284" s="46" t="s">
        <v>502</v>
      </c>
      <c r="C284" s="37">
        <v>2</v>
      </c>
      <c r="D284" s="37">
        <v>0</v>
      </c>
      <c r="E284" s="38">
        <f t="shared" si="75"/>
        <v>5.8823529411764705E-2</v>
      </c>
      <c r="F284" s="38" t="str">
        <f t="shared" si="76"/>
        <v/>
      </c>
      <c r="G284" s="39" t="str">
        <f t="shared" si="77"/>
        <v>0</v>
      </c>
      <c r="H284" s="40">
        <f t="shared" si="78"/>
        <v>0</v>
      </c>
    </row>
    <row r="285" spans="1:8" s="42" customFormat="1" ht="15" x14ac:dyDescent="0.2">
      <c r="B285" s="46" t="s">
        <v>503</v>
      </c>
      <c r="C285" s="37">
        <v>0</v>
      </c>
      <c r="D285" s="37">
        <v>0</v>
      </c>
      <c r="E285" s="38" t="str">
        <f t="shared" si="75"/>
        <v/>
      </c>
      <c r="F285" s="38" t="str">
        <f t="shared" si="76"/>
        <v/>
      </c>
      <c r="G285" s="39" t="str">
        <f t="shared" si="77"/>
        <v>0</v>
      </c>
      <c r="H285" s="40" t="str">
        <f t="shared" si="78"/>
        <v/>
      </c>
    </row>
    <row r="286" spans="1:8" s="42" customFormat="1" ht="15" x14ac:dyDescent="0.2">
      <c r="B286" s="46" t="s">
        <v>504</v>
      </c>
      <c r="C286" s="37">
        <v>0</v>
      </c>
      <c r="D286" s="37">
        <v>0</v>
      </c>
      <c r="E286" s="38" t="str">
        <f t="shared" si="75"/>
        <v/>
      </c>
      <c r="F286" s="38" t="str">
        <f t="shared" si="76"/>
        <v/>
      </c>
      <c r="G286" s="39" t="str">
        <f t="shared" si="77"/>
        <v>0</v>
      </c>
      <c r="H286" s="40" t="str">
        <f t="shared" si="78"/>
        <v/>
      </c>
    </row>
    <row r="287" spans="1:8" s="42" customFormat="1" ht="15" x14ac:dyDescent="0.2">
      <c r="B287" s="46" t="s">
        <v>77</v>
      </c>
      <c r="C287" s="37">
        <v>0</v>
      </c>
      <c r="D287" s="37">
        <v>0</v>
      </c>
      <c r="E287" s="38" t="str">
        <f t="shared" si="75"/>
        <v/>
      </c>
      <c r="F287" s="38" t="str">
        <f t="shared" si="76"/>
        <v/>
      </c>
      <c r="G287" s="39" t="str">
        <f t="shared" si="77"/>
        <v>0</v>
      </c>
      <c r="H287" s="40" t="str">
        <f t="shared" si="78"/>
        <v/>
      </c>
    </row>
    <row r="288" spans="1:8" s="42" customFormat="1" ht="15" x14ac:dyDescent="0.2">
      <c r="B288" s="46" t="s">
        <v>267</v>
      </c>
      <c r="C288" s="37">
        <v>0</v>
      </c>
      <c r="D288" s="37">
        <v>0</v>
      </c>
      <c r="E288" s="38" t="str">
        <f t="shared" si="75"/>
        <v/>
      </c>
      <c r="F288" s="38" t="str">
        <f t="shared" si="76"/>
        <v/>
      </c>
      <c r="G288" s="39" t="str">
        <f t="shared" si="77"/>
        <v>0</v>
      </c>
      <c r="H288" s="40" t="str">
        <f t="shared" si="78"/>
        <v/>
      </c>
    </row>
    <row r="289" spans="2:8" s="42" customFormat="1" ht="30" x14ac:dyDescent="0.2">
      <c r="B289" s="46" t="s">
        <v>268</v>
      </c>
      <c r="C289" s="37">
        <v>0</v>
      </c>
      <c r="D289" s="37">
        <v>0</v>
      </c>
      <c r="E289" s="38" t="str">
        <f t="shared" si="75"/>
        <v/>
      </c>
      <c r="F289" s="38" t="str">
        <f t="shared" si="76"/>
        <v/>
      </c>
      <c r="G289" s="39" t="str">
        <f t="shared" si="77"/>
        <v>0</v>
      </c>
      <c r="H289" s="40" t="str">
        <f t="shared" si="78"/>
        <v/>
      </c>
    </row>
    <row r="290" spans="2:8" s="42" customFormat="1" ht="15" x14ac:dyDescent="0.2">
      <c r="B290" s="46" t="s">
        <v>269</v>
      </c>
      <c r="C290" s="37">
        <v>0</v>
      </c>
      <c r="D290" s="37"/>
      <c r="E290" s="38" t="str">
        <f t="shared" si="75"/>
        <v/>
      </c>
      <c r="F290" s="38" t="str">
        <f t="shared" si="76"/>
        <v/>
      </c>
      <c r="G290" s="39" t="str">
        <f t="shared" si="77"/>
        <v>0</v>
      </c>
      <c r="H290" s="40" t="str">
        <f t="shared" si="78"/>
        <v/>
      </c>
    </row>
    <row r="291" spans="2:8" s="42" customFormat="1" ht="15" x14ac:dyDescent="0.2">
      <c r="B291" s="46" t="s">
        <v>78</v>
      </c>
      <c r="C291" s="37">
        <v>0</v>
      </c>
      <c r="D291" s="37">
        <v>0</v>
      </c>
      <c r="E291" s="38" t="str">
        <f t="shared" si="75"/>
        <v/>
      </c>
      <c r="F291" s="38" t="str">
        <f t="shared" si="76"/>
        <v/>
      </c>
      <c r="G291" s="39" t="str">
        <f t="shared" si="77"/>
        <v>0</v>
      </c>
      <c r="H291" s="40" t="str">
        <f t="shared" si="78"/>
        <v/>
      </c>
    </row>
    <row r="292" spans="2:8" s="42" customFormat="1" ht="30" x14ac:dyDescent="0.2">
      <c r="B292" s="46" t="s">
        <v>505</v>
      </c>
      <c r="C292" s="37">
        <v>0</v>
      </c>
      <c r="D292" s="37">
        <v>0</v>
      </c>
      <c r="E292" s="38" t="str">
        <f t="shared" si="75"/>
        <v/>
      </c>
      <c r="F292" s="38" t="str">
        <f t="shared" si="76"/>
        <v/>
      </c>
      <c r="G292" s="39" t="str">
        <f t="shared" si="77"/>
        <v>0</v>
      </c>
      <c r="H292" s="40" t="str">
        <f t="shared" si="78"/>
        <v/>
      </c>
    </row>
    <row r="293" spans="2:8" s="42" customFormat="1" ht="30" x14ac:dyDescent="0.2">
      <c r="B293" s="46" t="s">
        <v>506</v>
      </c>
      <c r="C293" s="37">
        <v>0</v>
      </c>
      <c r="D293" s="37">
        <v>0</v>
      </c>
      <c r="E293" s="38" t="str">
        <f t="shared" si="75"/>
        <v/>
      </c>
      <c r="F293" s="38" t="str">
        <f t="shared" si="76"/>
        <v/>
      </c>
      <c r="G293" s="39" t="str">
        <f t="shared" si="77"/>
        <v>0</v>
      </c>
      <c r="H293" s="40" t="str">
        <f t="shared" si="78"/>
        <v/>
      </c>
    </row>
    <row r="294" spans="2:8" s="42" customFormat="1" ht="15" x14ac:dyDescent="0.2">
      <c r="B294" s="46" t="s">
        <v>507</v>
      </c>
      <c r="C294" s="37">
        <v>0</v>
      </c>
      <c r="D294" s="37">
        <v>0</v>
      </c>
      <c r="E294" s="38" t="str">
        <f t="shared" si="75"/>
        <v/>
      </c>
      <c r="F294" s="38" t="str">
        <f t="shared" si="76"/>
        <v/>
      </c>
      <c r="G294" s="39" t="str">
        <f t="shared" si="77"/>
        <v>0</v>
      </c>
      <c r="H294" s="40" t="str">
        <f t="shared" si="78"/>
        <v/>
      </c>
    </row>
    <row r="295" spans="2:8" s="42" customFormat="1" ht="30" x14ac:dyDescent="0.2">
      <c r="B295" s="46" t="s">
        <v>508</v>
      </c>
      <c r="C295" s="37">
        <v>0</v>
      </c>
      <c r="D295" s="37">
        <v>0</v>
      </c>
      <c r="E295" s="38" t="str">
        <f t="shared" si="75"/>
        <v/>
      </c>
      <c r="F295" s="38" t="str">
        <f t="shared" si="76"/>
        <v/>
      </c>
      <c r="G295" s="39" t="str">
        <f t="shared" si="77"/>
        <v>0</v>
      </c>
      <c r="H295" s="40" t="str">
        <f t="shared" si="78"/>
        <v/>
      </c>
    </row>
    <row r="296" spans="2:8" s="42" customFormat="1" ht="15" x14ac:dyDescent="0.2">
      <c r="B296" s="46" t="s">
        <v>509</v>
      </c>
      <c r="C296" s="37">
        <v>0</v>
      </c>
      <c r="D296" s="37">
        <v>0</v>
      </c>
      <c r="E296" s="38" t="str">
        <f t="shared" si="75"/>
        <v/>
      </c>
      <c r="F296" s="38" t="str">
        <f t="shared" si="76"/>
        <v/>
      </c>
      <c r="G296" s="39" t="str">
        <f t="shared" si="77"/>
        <v>0</v>
      </c>
      <c r="H296" s="40" t="str">
        <f t="shared" si="78"/>
        <v/>
      </c>
    </row>
    <row r="297" spans="2:8" s="42" customFormat="1" ht="15" x14ac:dyDescent="0.2">
      <c r="B297" s="46" t="s">
        <v>510</v>
      </c>
      <c r="C297" s="37">
        <v>0</v>
      </c>
      <c r="D297" s="37">
        <v>0</v>
      </c>
      <c r="E297" s="38" t="str">
        <f t="shared" si="75"/>
        <v/>
      </c>
      <c r="F297" s="38" t="str">
        <f t="shared" si="76"/>
        <v/>
      </c>
      <c r="G297" s="39" t="str">
        <f t="shared" si="77"/>
        <v>0</v>
      </c>
      <c r="H297" s="40" t="str">
        <f t="shared" si="78"/>
        <v/>
      </c>
    </row>
    <row r="298" spans="2:8" s="42" customFormat="1" ht="15" x14ac:dyDescent="0.2">
      <c r="B298" s="46" t="s">
        <v>511</v>
      </c>
      <c r="C298" s="37">
        <v>0</v>
      </c>
      <c r="D298" s="37">
        <v>0</v>
      </c>
      <c r="E298" s="38" t="str">
        <f t="shared" si="75"/>
        <v/>
      </c>
      <c r="F298" s="38" t="str">
        <f t="shared" si="76"/>
        <v/>
      </c>
      <c r="G298" s="39" t="str">
        <f t="shared" si="77"/>
        <v>0</v>
      </c>
      <c r="H298" s="40" t="str">
        <f t="shared" si="78"/>
        <v/>
      </c>
    </row>
    <row r="299" spans="2:8" s="42" customFormat="1" ht="30" x14ac:dyDescent="0.2">
      <c r="B299" s="46" t="s">
        <v>512</v>
      </c>
      <c r="C299" s="37">
        <v>5</v>
      </c>
      <c r="D299" s="37">
        <v>0</v>
      </c>
      <c r="E299" s="38">
        <f t="shared" si="75"/>
        <v>0.14705882352941177</v>
      </c>
      <c r="F299" s="38" t="str">
        <f t="shared" si="76"/>
        <v/>
      </c>
      <c r="G299" s="39" t="str">
        <f t="shared" si="77"/>
        <v>0</v>
      </c>
      <c r="H299" s="40">
        <f t="shared" si="78"/>
        <v>0</v>
      </c>
    </row>
    <row r="300" spans="2:8" s="42" customFormat="1" ht="15" x14ac:dyDescent="0.2">
      <c r="B300" s="46" t="s">
        <v>270</v>
      </c>
      <c r="C300" s="37">
        <v>0</v>
      </c>
      <c r="D300" s="37">
        <v>0</v>
      </c>
      <c r="E300" s="38" t="str">
        <f t="shared" si="75"/>
        <v/>
      </c>
      <c r="F300" s="38" t="str">
        <f t="shared" si="76"/>
        <v/>
      </c>
      <c r="G300" s="39" t="str">
        <f t="shared" si="77"/>
        <v>0</v>
      </c>
      <c r="H300" s="40" t="str">
        <f t="shared" si="78"/>
        <v/>
      </c>
    </row>
    <row r="301" spans="2:8" s="42" customFormat="1" ht="30" x14ac:dyDescent="0.2">
      <c r="B301" s="46" t="s">
        <v>271</v>
      </c>
      <c r="C301" s="37">
        <v>0</v>
      </c>
      <c r="D301" s="37">
        <v>0</v>
      </c>
      <c r="E301" s="38" t="str">
        <f t="shared" si="75"/>
        <v/>
      </c>
      <c r="F301" s="38" t="str">
        <f t="shared" si="76"/>
        <v/>
      </c>
      <c r="G301" s="39" t="str">
        <f t="shared" si="77"/>
        <v>0</v>
      </c>
      <c r="H301" s="40" t="str">
        <f t="shared" si="78"/>
        <v/>
      </c>
    </row>
    <row r="302" spans="2:8" s="42" customFormat="1" ht="15" x14ac:dyDescent="0.2">
      <c r="B302" s="46" t="s">
        <v>513</v>
      </c>
      <c r="C302" s="37">
        <v>0</v>
      </c>
      <c r="D302" s="37">
        <v>0</v>
      </c>
      <c r="E302" s="38" t="str">
        <f t="shared" si="75"/>
        <v/>
      </c>
      <c r="F302" s="38" t="str">
        <f t="shared" si="76"/>
        <v/>
      </c>
      <c r="G302" s="39" t="str">
        <f t="shared" si="77"/>
        <v>0</v>
      </c>
      <c r="H302" s="40" t="str">
        <f t="shared" si="78"/>
        <v/>
      </c>
    </row>
    <row r="303" spans="2:8" s="42" customFormat="1" ht="30" x14ac:dyDescent="0.2">
      <c r="B303" s="46" t="s">
        <v>514</v>
      </c>
      <c r="C303" s="37">
        <v>0</v>
      </c>
      <c r="D303" s="37">
        <v>0</v>
      </c>
      <c r="E303" s="38" t="str">
        <f t="shared" si="75"/>
        <v/>
      </c>
      <c r="F303" s="38" t="str">
        <f t="shared" si="76"/>
        <v/>
      </c>
      <c r="G303" s="39" t="str">
        <f t="shared" si="77"/>
        <v>0</v>
      </c>
      <c r="H303" s="40" t="str">
        <f t="shared" si="78"/>
        <v/>
      </c>
    </row>
    <row r="304" spans="2:8" s="42" customFormat="1" ht="15" x14ac:dyDescent="0.2">
      <c r="B304" s="46" t="s">
        <v>515</v>
      </c>
      <c r="C304" s="37">
        <v>0</v>
      </c>
      <c r="D304" s="37">
        <v>0</v>
      </c>
      <c r="E304" s="38" t="str">
        <f t="shared" si="75"/>
        <v/>
      </c>
      <c r="F304" s="38" t="str">
        <f t="shared" si="76"/>
        <v/>
      </c>
      <c r="G304" s="39" t="str">
        <f t="shared" si="77"/>
        <v>0</v>
      </c>
      <c r="H304" s="40" t="str">
        <f t="shared" si="78"/>
        <v/>
      </c>
    </row>
    <row r="305" spans="1:8" s="42" customFormat="1" ht="15" x14ac:dyDescent="0.2">
      <c r="B305" s="46" t="s">
        <v>516</v>
      </c>
      <c r="C305" s="37">
        <v>0</v>
      </c>
      <c r="D305" s="37">
        <v>0</v>
      </c>
      <c r="E305" s="38" t="str">
        <f t="shared" si="75"/>
        <v/>
      </c>
      <c r="F305" s="38" t="str">
        <f t="shared" si="76"/>
        <v/>
      </c>
      <c r="G305" s="39" t="str">
        <f t="shared" si="77"/>
        <v>0</v>
      </c>
      <c r="H305" s="40" t="str">
        <f t="shared" si="78"/>
        <v/>
      </c>
    </row>
    <row r="306" spans="1:8" s="42" customFormat="1" ht="30" x14ac:dyDescent="0.2">
      <c r="B306" s="46" t="s">
        <v>517</v>
      </c>
      <c r="C306" s="37">
        <v>0</v>
      </c>
      <c r="D306" s="37">
        <v>0</v>
      </c>
      <c r="E306" s="38" t="str">
        <f t="shared" si="75"/>
        <v/>
      </c>
      <c r="F306" s="38" t="str">
        <f t="shared" si="76"/>
        <v/>
      </c>
      <c r="G306" s="39" t="str">
        <f t="shared" si="77"/>
        <v>0</v>
      </c>
      <c r="H306" s="40" t="str">
        <f t="shared" si="78"/>
        <v/>
      </c>
    </row>
    <row r="307" spans="1:8" s="42" customFormat="1" ht="15" x14ac:dyDescent="0.2">
      <c r="B307" s="46" t="s">
        <v>518</v>
      </c>
      <c r="C307" s="37">
        <v>0</v>
      </c>
      <c r="D307" s="37">
        <v>0</v>
      </c>
      <c r="E307" s="38" t="str">
        <f t="shared" si="75"/>
        <v/>
      </c>
      <c r="F307" s="38" t="str">
        <f t="shared" si="76"/>
        <v/>
      </c>
      <c r="G307" s="39" t="str">
        <f t="shared" si="77"/>
        <v>0</v>
      </c>
      <c r="H307" s="40" t="str">
        <f t="shared" si="78"/>
        <v/>
      </c>
    </row>
    <row r="308" spans="1:8" s="42" customFormat="1" ht="30" x14ac:dyDescent="0.2">
      <c r="A308" s="45" t="s">
        <v>614</v>
      </c>
      <c r="B308" s="46" t="s">
        <v>617</v>
      </c>
      <c r="C308" s="37"/>
      <c r="D308" s="37">
        <v>0</v>
      </c>
      <c r="E308" s="38" t="str">
        <f t="shared" ref="E308" si="107">+IF(C308=0,"",C308/C$161)</f>
        <v/>
      </c>
      <c r="F308" s="38" t="str">
        <f t="shared" ref="F308" si="108">+IF(D308=0,"",D308/D$161)</f>
        <v/>
      </c>
      <c r="G308" s="39" t="str">
        <f t="shared" ref="G308" si="109">+IF(OR(AND(D308=0),(C308=0)),"0",((D308-C308)/C308))</f>
        <v>0</v>
      </c>
      <c r="H308" s="40" t="str">
        <f t="shared" ref="H308" si="110">+IF(OR(AND(E308=""),(G308="")),"",E308*G308)</f>
        <v/>
      </c>
    </row>
    <row r="309" spans="1:8" s="42" customFormat="1" ht="15" x14ac:dyDescent="0.2">
      <c r="B309" s="46" t="s">
        <v>519</v>
      </c>
      <c r="C309" s="37">
        <v>0</v>
      </c>
      <c r="D309" s="37">
        <v>0</v>
      </c>
      <c r="E309" s="38" t="str">
        <f t="shared" si="75"/>
        <v/>
      </c>
      <c r="F309" s="38" t="str">
        <f t="shared" si="76"/>
        <v/>
      </c>
      <c r="G309" s="39" t="str">
        <f t="shared" si="77"/>
        <v>0</v>
      </c>
      <c r="H309" s="40" t="str">
        <f t="shared" si="78"/>
        <v/>
      </c>
    </row>
    <row r="310" spans="1:8" s="42" customFormat="1" ht="15" x14ac:dyDescent="0.2">
      <c r="B310" s="46" t="s">
        <v>520</v>
      </c>
      <c r="C310" s="37">
        <v>0</v>
      </c>
      <c r="D310" s="37">
        <v>0</v>
      </c>
      <c r="E310" s="38" t="str">
        <f t="shared" si="75"/>
        <v/>
      </c>
      <c r="F310" s="38" t="str">
        <f t="shared" si="76"/>
        <v/>
      </c>
      <c r="G310" s="39" t="str">
        <f t="shared" si="77"/>
        <v>0</v>
      </c>
      <c r="H310" s="40" t="str">
        <f t="shared" si="78"/>
        <v/>
      </c>
    </row>
    <row r="311" spans="1:8" s="42" customFormat="1" ht="15" x14ac:dyDescent="0.2">
      <c r="B311" s="46" t="s">
        <v>521</v>
      </c>
      <c r="C311" s="37">
        <v>0</v>
      </c>
      <c r="D311" s="37">
        <v>0</v>
      </c>
      <c r="E311" s="38" t="str">
        <f t="shared" si="75"/>
        <v/>
      </c>
      <c r="F311" s="38" t="str">
        <f t="shared" si="76"/>
        <v/>
      </c>
      <c r="G311" s="39" t="str">
        <f t="shared" si="77"/>
        <v>0</v>
      </c>
      <c r="H311" s="40" t="str">
        <f t="shared" si="78"/>
        <v/>
      </c>
    </row>
    <row r="312" spans="1:8" s="42" customFormat="1" ht="15" x14ac:dyDescent="0.2">
      <c r="B312" s="46" t="s">
        <v>522</v>
      </c>
      <c r="C312" s="37">
        <v>0</v>
      </c>
      <c r="D312" s="37">
        <v>0</v>
      </c>
      <c r="E312" s="38" t="str">
        <f t="shared" si="75"/>
        <v/>
      </c>
      <c r="F312" s="38" t="str">
        <f t="shared" si="76"/>
        <v/>
      </c>
      <c r="G312" s="39" t="str">
        <f t="shared" si="77"/>
        <v>0</v>
      </c>
      <c r="H312" s="40" t="str">
        <f t="shared" si="78"/>
        <v/>
      </c>
    </row>
    <row r="313" spans="1:8" s="42" customFormat="1" ht="15" x14ac:dyDescent="0.2">
      <c r="B313" s="46" t="s">
        <v>523</v>
      </c>
      <c r="C313" s="37">
        <v>0</v>
      </c>
      <c r="D313" s="37">
        <v>0</v>
      </c>
      <c r="E313" s="38" t="str">
        <f t="shared" ref="E313:E320" si="111">+IF(C313=0,"",C313/C$161)</f>
        <v/>
      </c>
      <c r="F313" s="38" t="str">
        <f t="shared" ref="F313:F320" si="112">+IF(D313=0,"",D313/D$161)</f>
        <v/>
      </c>
      <c r="G313" s="39" t="str">
        <f t="shared" ref="G313:G320" si="113">+IF(OR(AND(D313=0),(C313=0)),"0",((D313-C313)/C313))</f>
        <v>0</v>
      </c>
      <c r="H313" s="40" t="str">
        <f t="shared" ref="H313:H320" si="114">+IF(OR(AND(E313=""),(G313="")),"",E313*G313)</f>
        <v/>
      </c>
    </row>
    <row r="314" spans="1:8" s="42" customFormat="1" ht="15" x14ac:dyDescent="0.2">
      <c r="B314" s="46" t="s">
        <v>524</v>
      </c>
      <c r="C314" s="37">
        <v>0</v>
      </c>
      <c r="D314" s="37">
        <v>0</v>
      </c>
      <c r="E314" s="38" t="str">
        <f t="shared" si="111"/>
        <v/>
      </c>
      <c r="F314" s="38" t="str">
        <f t="shared" si="112"/>
        <v/>
      </c>
      <c r="G314" s="39" t="str">
        <f t="shared" si="113"/>
        <v>0</v>
      </c>
      <c r="H314" s="40" t="str">
        <f t="shared" si="114"/>
        <v/>
      </c>
    </row>
    <row r="315" spans="1:8" s="42" customFormat="1" ht="30" x14ac:dyDescent="0.2">
      <c r="B315" s="46" t="s">
        <v>525</v>
      </c>
      <c r="C315" s="37">
        <v>0</v>
      </c>
      <c r="D315" s="37">
        <v>0</v>
      </c>
      <c r="E315" s="38" t="str">
        <f t="shared" si="111"/>
        <v/>
      </c>
      <c r="F315" s="38" t="str">
        <f t="shared" si="112"/>
        <v/>
      </c>
      <c r="G315" s="39" t="str">
        <f t="shared" si="113"/>
        <v>0</v>
      </c>
      <c r="H315" s="40" t="str">
        <f t="shared" si="114"/>
        <v/>
      </c>
    </row>
    <row r="316" spans="1:8" s="42" customFormat="1" ht="15" x14ac:dyDescent="0.2">
      <c r="B316" s="46" t="s">
        <v>526</v>
      </c>
      <c r="C316" s="37">
        <v>0</v>
      </c>
      <c r="D316" s="37">
        <v>0</v>
      </c>
      <c r="E316" s="38" t="str">
        <f t="shared" si="111"/>
        <v/>
      </c>
      <c r="F316" s="38" t="str">
        <f t="shared" si="112"/>
        <v/>
      </c>
      <c r="G316" s="39" t="str">
        <f t="shared" si="113"/>
        <v>0</v>
      </c>
      <c r="H316" s="40" t="str">
        <f t="shared" si="114"/>
        <v/>
      </c>
    </row>
    <row r="317" spans="1:8" s="42" customFormat="1" ht="30" x14ac:dyDescent="0.2">
      <c r="B317" s="46" t="s">
        <v>79</v>
      </c>
      <c r="C317" s="37">
        <v>0</v>
      </c>
      <c r="D317" s="37">
        <v>0</v>
      </c>
      <c r="E317" s="38" t="str">
        <f t="shared" si="111"/>
        <v/>
      </c>
      <c r="F317" s="38" t="str">
        <f t="shared" si="112"/>
        <v/>
      </c>
      <c r="G317" s="39" t="str">
        <f t="shared" si="113"/>
        <v>0</v>
      </c>
      <c r="H317" s="40" t="str">
        <f t="shared" si="114"/>
        <v/>
      </c>
    </row>
    <row r="318" spans="1:8" s="42" customFormat="1" ht="15" x14ac:dyDescent="0.2">
      <c r="B318" s="46" t="s">
        <v>272</v>
      </c>
      <c r="C318" s="37">
        <v>0</v>
      </c>
      <c r="D318" s="37">
        <v>0</v>
      </c>
      <c r="E318" s="38" t="str">
        <f t="shared" si="111"/>
        <v/>
      </c>
      <c r="F318" s="38" t="str">
        <f t="shared" si="112"/>
        <v/>
      </c>
      <c r="G318" s="39" t="str">
        <f t="shared" si="113"/>
        <v>0</v>
      </c>
      <c r="H318" s="40" t="str">
        <f t="shared" si="114"/>
        <v/>
      </c>
    </row>
    <row r="319" spans="1:8" s="42" customFormat="1" ht="15" x14ac:dyDescent="0.2">
      <c r="B319" s="46" t="s">
        <v>273</v>
      </c>
      <c r="C319" s="37">
        <v>0</v>
      </c>
      <c r="D319" s="37">
        <v>0</v>
      </c>
      <c r="E319" s="38" t="str">
        <f t="shared" si="111"/>
        <v/>
      </c>
      <c r="F319" s="38" t="str">
        <f t="shared" si="112"/>
        <v/>
      </c>
      <c r="G319" s="39" t="str">
        <f t="shared" si="113"/>
        <v>0</v>
      </c>
      <c r="H319" s="40" t="str">
        <f t="shared" si="114"/>
        <v/>
      </c>
    </row>
    <row r="320" spans="1:8" s="42" customFormat="1" ht="15" x14ac:dyDescent="0.2">
      <c r="B320" s="46" t="s">
        <v>274</v>
      </c>
      <c r="C320" s="37">
        <v>0</v>
      </c>
      <c r="D320" s="37">
        <v>0</v>
      </c>
      <c r="E320" s="38" t="str">
        <f t="shared" si="111"/>
        <v/>
      </c>
      <c r="F320" s="38" t="str">
        <f t="shared" si="112"/>
        <v/>
      </c>
      <c r="G320" s="39" t="str">
        <f t="shared" si="113"/>
        <v>0</v>
      </c>
      <c r="H320" s="40" t="str">
        <f t="shared" si="114"/>
        <v/>
      </c>
    </row>
    <row r="321" spans="1:8" s="42" customFormat="1" ht="15" x14ac:dyDescent="0.2">
      <c r="A321" s="45" t="s">
        <v>614</v>
      </c>
      <c r="B321" s="46" t="s">
        <v>610</v>
      </c>
      <c r="C321" s="37"/>
      <c r="D321" s="37">
        <v>0</v>
      </c>
      <c r="E321" s="38" t="str">
        <f t="shared" ref="E321:E323" si="115">+IF(C321=0,"",C321/C$161)</f>
        <v/>
      </c>
      <c r="F321" s="38" t="str">
        <f t="shared" ref="F321:F323" si="116">+IF(D321=0,"",D321/D$161)</f>
        <v/>
      </c>
      <c r="G321" s="39" t="str">
        <f t="shared" ref="G321:G323" si="117">+IF(OR(AND(D321=0),(C321=0)),"0",((D321-C321)/C321))</f>
        <v>0</v>
      </c>
      <c r="H321" s="40" t="str">
        <f t="shared" ref="H321:H323" si="118">+IF(OR(AND(E321=""),(G321="")),"",E321*G321)</f>
        <v/>
      </c>
    </row>
    <row r="322" spans="1:8" s="42" customFormat="1" ht="15" x14ac:dyDescent="0.2">
      <c r="A322" s="45" t="s">
        <v>614</v>
      </c>
      <c r="B322" s="46" t="s">
        <v>611</v>
      </c>
      <c r="C322" s="37"/>
      <c r="D322" s="37">
        <v>0</v>
      </c>
      <c r="E322" s="38" t="str">
        <f t="shared" si="115"/>
        <v/>
      </c>
      <c r="F322" s="38" t="str">
        <f t="shared" si="116"/>
        <v/>
      </c>
      <c r="G322" s="39" t="str">
        <f t="shared" si="117"/>
        <v>0</v>
      </c>
      <c r="H322" s="40" t="str">
        <f t="shared" si="118"/>
        <v/>
      </c>
    </row>
    <row r="323" spans="1:8" s="42" customFormat="1" ht="15" x14ac:dyDescent="0.2">
      <c r="A323" s="45" t="s">
        <v>614</v>
      </c>
      <c r="B323" s="46" t="s">
        <v>612</v>
      </c>
      <c r="C323" s="37"/>
      <c r="D323" s="37">
        <v>0</v>
      </c>
      <c r="E323" s="38" t="str">
        <f t="shared" si="115"/>
        <v/>
      </c>
      <c r="F323" s="38" t="str">
        <f t="shared" si="116"/>
        <v/>
      </c>
      <c r="G323" s="39" t="str">
        <f t="shared" si="117"/>
        <v>0</v>
      </c>
      <c r="H323" s="40" t="str">
        <f t="shared" si="118"/>
        <v/>
      </c>
    </row>
    <row r="324" spans="1:8" s="10" customFormat="1" ht="15" x14ac:dyDescent="0.2">
      <c r="B324" s="24"/>
      <c r="E324" s="25"/>
      <c r="F324" s="25"/>
      <c r="G324" s="26"/>
      <c r="H324" s="27"/>
    </row>
    <row r="325" spans="1:8" s="10" customFormat="1" ht="15" x14ac:dyDescent="0.2">
      <c r="B325" s="24"/>
      <c r="E325" s="25"/>
      <c r="F325" s="25"/>
      <c r="G325" s="26"/>
      <c r="H325" s="27"/>
    </row>
    <row r="326" spans="1:8" s="30" customFormat="1" ht="15.75" thickBot="1" x14ac:dyDescent="0.25">
      <c r="B326" s="29"/>
      <c r="C326" s="29"/>
      <c r="D326" s="29"/>
      <c r="E326" s="29"/>
      <c r="F326" s="29"/>
      <c r="H326" s="28"/>
    </row>
    <row r="327" spans="1:8" s="10" customFormat="1" ht="30" customHeight="1" x14ac:dyDescent="0.2">
      <c r="B327" s="68" t="s">
        <v>401</v>
      </c>
      <c r="C327" s="54" t="s">
        <v>402</v>
      </c>
      <c r="D327" s="55"/>
      <c r="E327" s="54" t="s">
        <v>456</v>
      </c>
      <c r="F327" s="55"/>
      <c r="G327" s="56" t="s">
        <v>458</v>
      </c>
      <c r="H327" s="52" t="s">
        <v>377</v>
      </c>
    </row>
    <row r="328" spans="1:8" s="10" customFormat="1" x14ac:dyDescent="0.2">
      <c r="B328" s="68"/>
      <c r="C328" s="35">
        <v>2016</v>
      </c>
      <c r="D328" s="35">
        <v>2017</v>
      </c>
      <c r="E328" s="35">
        <v>2016</v>
      </c>
      <c r="F328" s="35">
        <v>2017</v>
      </c>
      <c r="G328" s="57"/>
      <c r="H328" s="53"/>
    </row>
    <row r="329" spans="1:8" s="10" customFormat="1" x14ac:dyDescent="0.2">
      <c r="B329" s="12" t="s">
        <v>406</v>
      </c>
      <c r="C329" s="13">
        <f>SUM(C330:C546)</f>
        <v>24</v>
      </c>
      <c r="D329" s="13">
        <f>SUM(D330:D546)</f>
        <v>31</v>
      </c>
      <c r="E329" s="14">
        <f>+IF(C329=0,"",C329/C$329)</f>
        <v>1</v>
      </c>
      <c r="F329" s="14">
        <f>+IF(D329=0,"",D329/D$329)</f>
        <v>1</v>
      </c>
      <c r="G329" s="15">
        <f>+IF(OR(AND(D329=0),(C329=0)),"0",((D329-C329)/C329))</f>
        <v>0.29166666666666669</v>
      </c>
      <c r="H329" s="15">
        <f>+IF(OR(AND(E329=""),(G329="")),"",E329*G329)</f>
        <v>0.29166666666666669</v>
      </c>
    </row>
    <row r="330" spans="1:8" s="42" customFormat="1" ht="15" x14ac:dyDescent="0.2">
      <c r="B330" s="36" t="s">
        <v>85</v>
      </c>
      <c r="C330" s="37">
        <v>2</v>
      </c>
      <c r="D330" s="37">
        <v>0</v>
      </c>
      <c r="E330" s="38">
        <f>+IF(C330=0,"",C330/C$329)</f>
        <v>8.3333333333333329E-2</v>
      </c>
      <c r="F330" s="38" t="str">
        <f>+IF(D330=0,"",D330/D$329)</f>
        <v/>
      </c>
      <c r="G330" s="39" t="str">
        <f>+IF(OR(AND(D330=0),(C330=0)),"0",((D330-C330)/C330))</f>
        <v>0</v>
      </c>
      <c r="H330" s="40">
        <f>+IF(OR(AND(E330=""),(G330="")),"",E330*G330)</f>
        <v>0</v>
      </c>
    </row>
    <row r="331" spans="1:8" s="42" customFormat="1" ht="15" x14ac:dyDescent="0.2">
      <c r="B331" s="36" t="s">
        <v>97</v>
      </c>
      <c r="C331" s="37">
        <v>0</v>
      </c>
      <c r="D331" s="37">
        <v>0</v>
      </c>
      <c r="E331" s="38" t="str">
        <f t="shared" ref="E331:E395" si="119">+IF(C331=0,"",C331/C$329)</f>
        <v/>
      </c>
      <c r="F331" s="38" t="str">
        <f t="shared" ref="F331:F395" si="120">+IF(D331=0,"",D331/D$329)</f>
        <v/>
      </c>
      <c r="G331" s="39" t="str">
        <f t="shared" ref="G331:G395" si="121">+IF(OR(AND(D331=0),(C331=0)),"0",((D331-C331)/C331))</f>
        <v>0</v>
      </c>
      <c r="H331" s="40" t="str">
        <f t="shared" ref="H331:H395" si="122">+IF(OR(AND(E331=""),(G331="")),"",E331*G331)</f>
        <v/>
      </c>
    </row>
    <row r="332" spans="1:8" s="42" customFormat="1" ht="15" x14ac:dyDescent="0.2">
      <c r="B332" s="36" t="s">
        <v>89</v>
      </c>
      <c r="C332" s="37">
        <v>0</v>
      </c>
      <c r="D332" s="37">
        <v>0</v>
      </c>
      <c r="E332" s="38" t="str">
        <f t="shared" si="119"/>
        <v/>
      </c>
      <c r="F332" s="38" t="str">
        <f t="shared" si="120"/>
        <v/>
      </c>
      <c r="G332" s="39" t="str">
        <f t="shared" si="121"/>
        <v>0</v>
      </c>
      <c r="H332" s="40" t="str">
        <f t="shared" si="122"/>
        <v/>
      </c>
    </row>
    <row r="333" spans="1:8" s="42" customFormat="1" ht="15" x14ac:dyDescent="0.2">
      <c r="B333" s="36" t="s">
        <v>80</v>
      </c>
      <c r="C333" s="37">
        <v>0</v>
      </c>
      <c r="D333" s="37">
        <v>0</v>
      </c>
      <c r="E333" s="38" t="str">
        <f t="shared" si="119"/>
        <v/>
      </c>
      <c r="F333" s="38" t="str">
        <f t="shared" si="120"/>
        <v/>
      </c>
      <c r="G333" s="39" t="str">
        <f t="shared" si="121"/>
        <v>0</v>
      </c>
      <c r="H333" s="40" t="str">
        <f t="shared" si="122"/>
        <v/>
      </c>
    </row>
    <row r="334" spans="1:8" s="42" customFormat="1" ht="15" x14ac:dyDescent="0.2">
      <c r="B334" s="36" t="s">
        <v>96</v>
      </c>
      <c r="C334" s="37">
        <v>0</v>
      </c>
      <c r="D334" s="37">
        <v>0</v>
      </c>
      <c r="E334" s="38" t="str">
        <f t="shared" si="119"/>
        <v/>
      </c>
      <c r="F334" s="38" t="str">
        <f t="shared" si="120"/>
        <v/>
      </c>
      <c r="G334" s="39" t="str">
        <f t="shared" si="121"/>
        <v>0</v>
      </c>
      <c r="H334" s="40" t="str">
        <f t="shared" si="122"/>
        <v/>
      </c>
    </row>
    <row r="335" spans="1:8" s="42" customFormat="1" ht="15" x14ac:dyDescent="0.2">
      <c r="B335" s="36" t="s">
        <v>95</v>
      </c>
      <c r="C335" s="37">
        <v>0</v>
      </c>
      <c r="D335" s="37">
        <v>0</v>
      </c>
      <c r="E335" s="38" t="str">
        <f t="shared" si="119"/>
        <v/>
      </c>
      <c r="F335" s="38" t="str">
        <f t="shared" si="120"/>
        <v/>
      </c>
      <c r="G335" s="39" t="str">
        <f t="shared" si="121"/>
        <v>0</v>
      </c>
      <c r="H335" s="40" t="str">
        <f t="shared" si="122"/>
        <v/>
      </c>
    </row>
    <row r="336" spans="1:8" s="42" customFormat="1" ht="15" x14ac:dyDescent="0.2">
      <c r="B336" s="36" t="s">
        <v>527</v>
      </c>
      <c r="C336" s="37">
        <v>3</v>
      </c>
      <c r="D336" s="37">
        <v>1</v>
      </c>
      <c r="E336" s="38">
        <f t="shared" si="119"/>
        <v>0.125</v>
      </c>
      <c r="F336" s="38">
        <f t="shared" si="120"/>
        <v>3.2258064516129031E-2</v>
      </c>
      <c r="G336" s="39">
        <f t="shared" si="121"/>
        <v>-0.66666666666666663</v>
      </c>
      <c r="H336" s="40">
        <f t="shared" si="122"/>
        <v>-8.3333333333333329E-2</v>
      </c>
    </row>
    <row r="337" spans="2:8" s="42" customFormat="1" ht="15" x14ac:dyDescent="0.2">
      <c r="B337" s="36" t="s">
        <v>93</v>
      </c>
      <c r="C337" s="37">
        <v>0</v>
      </c>
      <c r="D337" s="37">
        <v>1</v>
      </c>
      <c r="E337" s="38" t="str">
        <f t="shared" si="119"/>
        <v/>
      </c>
      <c r="F337" s="38">
        <f t="shared" si="120"/>
        <v>3.2258064516129031E-2</v>
      </c>
      <c r="G337" s="39" t="str">
        <f t="shared" si="121"/>
        <v>0</v>
      </c>
      <c r="H337" s="40" t="str">
        <f t="shared" si="122"/>
        <v/>
      </c>
    </row>
    <row r="338" spans="2:8" s="42" customFormat="1" ht="15" x14ac:dyDescent="0.2">
      <c r="B338" s="36" t="s">
        <v>92</v>
      </c>
      <c r="C338" s="37">
        <v>0</v>
      </c>
      <c r="D338" s="37">
        <v>0</v>
      </c>
      <c r="E338" s="38" t="str">
        <f t="shared" si="119"/>
        <v/>
      </c>
      <c r="F338" s="38" t="str">
        <f t="shared" si="120"/>
        <v/>
      </c>
      <c r="G338" s="39" t="str">
        <f t="shared" si="121"/>
        <v>0</v>
      </c>
      <c r="H338" s="40" t="str">
        <f t="shared" si="122"/>
        <v/>
      </c>
    </row>
    <row r="339" spans="2:8" s="42" customFormat="1" ht="15" x14ac:dyDescent="0.2">
      <c r="B339" s="36" t="s">
        <v>91</v>
      </c>
      <c r="C339" s="37">
        <v>0</v>
      </c>
      <c r="D339" s="37">
        <v>0</v>
      </c>
      <c r="E339" s="38" t="str">
        <f t="shared" si="119"/>
        <v/>
      </c>
      <c r="F339" s="38" t="str">
        <f t="shared" si="120"/>
        <v/>
      </c>
      <c r="G339" s="39" t="str">
        <f t="shared" si="121"/>
        <v>0</v>
      </c>
      <c r="H339" s="40" t="str">
        <f t="shared" si="122"/>
        <v/>
      </c>
    </row>
    <row r="340" spans="2:8" s="42" customFormat="1" ht="15" x14ac:dyDescent="0.2">
      <c r="B340" s="36" t="s">
        <v>275</v>
      </c>
      <c r="C340" s="37">
        <v>0</v>
      </c>
      <c r="D340" s="37">
        <v>0</v>
      </c>
      <c r="E340" s="38" t="str">
        <f t="shared" si="119"/>
        <v/>
      </c>
      <c r="F340" s="38" t="str">
        <f t="shared" si="120"/>
        <v/>
      </c>
      <c r="G340" s="39" t="str">
        <f t="shared" si="121"/>
        <v>0</v>
      </c>
      <c r="H340" s="40" t="str">
        <f t="shared" si="122"/>
        <v/>
      </c>
    </row>
    <row r="341" spans="2:8" s="42" customFormat="1" ht="15" x14ac:dyDescent="0.2">
      <c r="B341" s="36" t="s">
        <v>528</v>
      </c>
      <c r="C341" s="37">
        <v>0</v>
      </c>
      <c r="D341" s="37">
        <v>0</v>
      </c>
      <c r="E341" s="38" t="str">
        <f t="shared" si="119"/>
        <v/>
      </c>
      <c r="F341" s="38" t="str">
        <f t="shared" si="120"/>
        <v/>
      </c>
      <c r="G341" s="39" t="str">
        <f t="shared" si="121"/>
        <v>0</v>
      </c>
      <c r="H341" s="40" t="str">
        <f t="shared" si="122"/>
        <v/>
      </c>
    </row>
    <row r="342" spans="2:8" s="42" customFormat="1" ht="15" x14ac:dyDescent="0.2">
      <c r="B342" s="36" t="s">
        <v>94</v>
      </c>
      <c r="C342" s="37">
        <v>0</v>
      </c>
      <c r="D342" s="37">
        <v>5</v>
      </c>
      <c r="E342" s="38" t="str">
        <f t="shared" si="119"/>
        <v/>
      </c>
      <c r="F342" s="38">
        <f t="shared" si="120"/>
        <v>0.16129032258064516</v>
      </c>
      <c r="G342" s="39" t="str">
        <f t="shared" si="121"/>
        <v>0</v>
      </c>
      <c r="H342" s="40" t="str">
        <f t="shared" si="122"/>
        <v/>
      </c>
    </row>
    <row r="343" spans="2:8" s="42" customFormat="1" ht="15" x14ac:dyDescent="0.2">
      <c r="B343" s="36" t="s">
        <v>84</v>
      </c>
      <c r="C343" s="37">
        <v>0</v>
      </c>
      <c r="D343" s="37">
        <v>0</v>
      </c>
      <c r="E343" s="38" t="str">
        <f t="shared" si="119"/>
        <v/>
      </c>
      <c r="F343" s="38" t="str">
        <f t="shared" si="120"/>
        <v/>
      </c>
      <c r="G343" s="39" t="str">
        <f t="shared" si="121"/>
        <v>0</v>
      </c>
      <c r="H343" s="40" t="str">
        <f t="shared" si="122"/>
        <v/>
      </c>
    </row>
    <row r="344" spans="2:8" s="42" customFormat="1" ht="15" x14ac:dyDescent="0.2">
      <c r="B344" s="36" t="s">
        <v>81</v>
      </c>
      <c r="C344" s="37">
        <v>0</v>
      </c>
      <c r="D344" s="37">
        <v>0</v>
      </c>
      <c r="E344" s="38" t="str">
        <f t="shared" si="119"/>
        <v/>
      </c>
      <c r="F344" s="38" t="str">
        <f t="shared" si="120"/>
        <v/>
      </c>
      <c r="G344" s="39" t="str">
        <f t="shared" si="121"/>
        <v>0</v>
      </c>
      <c r="H344" s="40" t="str">
        <f t="shared" si="122"/>
        <v/>
      </c>
    </row>
    <row r="345" spans="2:8" s="42" customFormat="1" ht="15" x14ac:dyDescent="0.2">
      <c r="B345" s="36" t="s">
        <v>90</v>
      </c>
      <c r="C345" s="37">
        <v>0</v>
      </c>
      <c r="D345" s="37">
        <v>2</v>
      </c>
      <c r="E345" s="38" t="str">
        <f t="shared" si="119"/>
        <v/>
      </c>
      <c r="F345" s="38">
        <f t="shared" si="120"/>
        <v>6.4516129032258063E-2</v>
      </c>
      <c r="G345" s="39" t="str">
        <f t="shared" si="121"/>
        <v>0</v>
      </c>
      <c r="H345" s="40" t="str">
        <f t="shared" si="122"/>
        <v/>
      </c>
    </row>
    <row r="346" spans="2:8" s="42" customFormat="1" ht="15" x14ac:dyDescent="0.2">
      <c r="B346" s="36" t="s">
        <v>87</v>
      </c>
      <c r="C346" s="37">
        <v>0</v>
      </c>
      <c r="D346" s="37">
        <v>0</v>
      </c>
      <c r="E346" s="38" t="str">
        <f t="shared" si="119"/>
        <v/>
      </c>
      <c r="F346" s="38" t="str">
        <f t="shared" si="120"/>
        <v/>
      </c>
      <c r="G346" s="39" t="str">
        <f t="shared" si="121"/>
        <v>0</v>
      </c>
      <c r="H346" s="40" t="str">
        <f t="shared" si="122"/>
        <v/>
      </c>
    </row>
    <row r="347" spans="2:8" s="42" customFormat="1" ht="15" x14ac:dyDescent="0.2">
      <c r="B347" s="36" t="s">
        <v>82</v>
      </c>
      <c r="C347" s="37">
        <v>0</v>
      </c>
      <c r="D347" s="37">
        <v>0</v>
      </c>
      <c r="E347" s="38" t="str">
        <f t="shared" si="119"/>
        <v/>
      </c>
      <c r="F347" s="38" t="str">
        <f t="shared" si="120"/>
        <v/>
      </c>
      <c r="G347" s="39" t="str">
        <f t="shared" si="121"/>
        <v>0</v>
      </c>
      <c r="H347" s="40" t="str">
        <f t="shared" si="122"/>
        <v/>
      </c>
    </row>
    <row r="348" spans="2:8" s="42" customFormat="1" ht="15" x14ac:dyDescent="0.2">
      <c r="B348" s="36" t="s">
        <v>276</v>
      </c>
      <c r="C348" s="37">
        <v>0</v>
      </c>
      <c r="D348" s="37">
        <v>0</v>
      </c>
      <c r="E348" s="38" t="str">
        <f t="shared" si="119"/>
        <v/>
      </c>
      <c r="F348" s="38" t="str">
        <f t="shared" si="120"/>
        <v/>
      </c>
      <c r="G348" s="39" t="str">
        <f t="shared" si="121"/>
        <v>0</v>
      </c>
      <c r="H348" s="40" t="str">
        <f t="shared" si="122"/>
        <v/>
      </c>
    </row>
    <row r="349" spans="2:8" s="42" customFormat="1" ht="15" x14ac:dyDescent="0.2">
      <c r="B349" s="36" t="s">
        <v>277</v>
      </c>
      <c r="C349" s="37">
        <v>0</v>
      </c>
      <c r="D349" s="37">
        <v>0</v>
      </c>
      <c r="E349" s="38" t="str">
        <f t="shared" si="119"/>
        <v/>
      </c>
      <c r="F349" s="38" t="str">
        <f t="shared" si="120"/>
        <v/>
      </c>
      <c r="G349" s="39" t="str">
        <f t="shared" si="121"/>
        <v>0</v>
      </c>
      <c r="H349" s="40" t="str">
        <f t="shared" si="122"/>
        <v/>
      </c>
    </row>
    <row r="350" spans="2:8" s="42" customFormat="1" ht="15" x14ac:dyDescent="0.2">
      <c r="B350" s="36" t="s">
        <v>278</v>
      </c>
      <c r="C350" s="37">
        <v>1</v>
      </c>
      <c r="D350" s="37">
        <v>0</v>
      </c>
      <c r="E350" s="38">
        <f t="shared" si="119"/>
        <v>4.1666666666666664E-2</v>
      </c>
      <c r="F350" s="38" t="str">
        <f t="shared" si="120"/>
        <v/>
      </c>
      <c r="G350" s="39" t="str">
        <f t="shared" si="121"/>
        <v>0</v>
      </c>
      <c r="H350" s="40">
        <f t="shared" si="122"/>
        <v>0</v>
      </c>
    </row>
    <row r="351" spans="2:8" s="42" customFormat="1" ht="15" x14ac:dyDescent="0.2">
      <c r="B351" s="36" t="s">
        <v>86</v>
      </c>
      <c r="C351" s="37">
        <v>0</v>
      </c>
      <c r="D351" s="37">
        <v>0</v>
      </c>
      <c r="E351" s="38" t="str">
        <f t="shared" si="119"/>
        <v/>
      </c>
      <c r="F351" s="38" t="str">
        <f t="shared" si="120"/>
        <v/>
      </c>
      <c r="G351" s="39" t="str">
        <f t="shared" si="121"/>
        <v>0</v>
      </c>
      <c r="H351" s="40" t="str">
        <f t="shared" si="122"/>
        <v/>
      </c>
    </row>
    <row r="352" spans="2:8" s="42" customFormat="1" ht="15" x14ac:dyDescent="0.2">
      <c r="B352" s="36" t="s">
        <v>88</v>
      </c>
      <c r="C352" s="37">
        <v>0</v>
      </c>
      <c r="D352" s="37">
        <v>0</v>
      </c>
      <c r="E352" s="38" t="str">
        <f t="shared" si="119"/>
        <v/>
      </c>
      <c r="F352" s="38" t="str">
        <f t="shared" si="120"/>
        <v/>
      </c>
      <c r="G352" s="39" t="str">
        <f t="shared" si="121"/>
        <v>0</v>
      </c>
      <c r="H352" s="40" t="str">
        <f t="shared" si="122"/>
        <v/>
      </c>
    </row>
    <row r="353" spans="2:8" s="42" customFormat="1" ht="15" x14ac:dyDescent="0.2">
      <c r="B353" s="36" t="s">
        <v>279</v>
      </c>
      <c r="C353" s="37">
        <v>0</v>
      </c>
      <c r="D353" s="37">
        <v>0</v>
      </c>
      <c r="E353" s="38" t="str">
        <f t="shared" si="119"/>
        <v/>
      </c>
      <c r="F353" s="38" t="str">
        <f t="shared" si="120"/>
        <v/>
      </c>
      <c r="G353" s="39" t="str">
        <f t="shared" si="121"/>
        <v>0</v>
      </c>
      <c r="H353" s="40" t="str">
        <f t="shared" si="122"/>
        <v/>
      </c>
    </row>
    <row r="354" spans="2:8" s="42" customFormat="1" ht="15" x14ac:dyDescent="0.2">
      <c r="B354" s="36" t="s">
        <v>99</v>
      </c>
      <c r="C354" s="37">
        <v>0</v>
      </c>
      <c r="D354" s="37">
        <v>0</v>
      </c>
      <c r="E354" s="38" t="str">
        <f t="shared" si="119"/>
        <v/>
      </c>
      <c r="F354" s="38" t="str">
        <f t="shared" si="120"/>
        <v/>
      </c>
      <c r="G354" s="39" t="str">
        <f t="shared" si="121"/>
        <v>0</v>
      </c>
      <c r="H354" s="40" t="str">
        <f t="shared" si="122"/>
        <v/>
      </c>
    </row>
    <row r="355" spans="2:8" s="42" customFormat="1" ht="15" x14ac:dyDescent="0.2">
      <c r="B355" s="36" t="s">
        <v>98</v>
      </c>
      <c r="C355" s="37">
        <v>0</v>
      </c>
      <c r="D355" s="37">
        <v>0</v>
      </c>
      <c r="E355" s="38" t="str">
        <f t="shared" si="119"/>
        <v/>
      </c>
      <c r="F355" s="38" t="str">
        <f t="shared" si="120"/>
        <v/>
      </c>
      <c r="G355" s="39" t="str">
        <f t="shared" si="121"/>
        <v>0</v>
      </c>
      <c r="H355" s="40" t="str">
        <f t="shared" si="122"/>
        <v/>
      </c>
    </row>
    <row r="356" spans="2:8" s="42" customFormat="1" ht="15" x14ac:dyDescent="0.2">
      <c r="B356" s="36" t="s">
        <v>83</v>
      </c>
      <c r="C356" s="37">
        <v>0</v>
      </c>
      <c r="D356" s="37">
        <v>0</v>
      </c>
      <c r="E356" s="38" t="str">
        <f t="shared" si="119"/>
        <v/>
      </c>
      <c r="F356" s="38" t="str">
        <f t="shared" si="120"/>
        <v/>
      </c>
      <c r="G356" s="39" t="str">
        <f t="shared" si="121"/>
        <v>0</v>
      </c>
      <c r="H356" s="40" t="str">
        <f t="shared" si="122"/>
        <v/>
      </c>
    </row>
    <row r="357" spans="2:8" s="42" customFormat="1" ht="15" x14ac:dyDescent="0.2">
      <c r="B357" s="36" t="s">
        <v>280</v>
      </c>
      <c r="C357" s="37">
        <v>0</v>
      </c>
      <c r="D357" s="37">
        <v>0</v>
      </c>
      <c r="E357" s="38" t="str">
        <f t="shared" si="119"/>
        <v/>
      </c>
      <c r="F357" s="38" t="str">
        <f t="shared" si="120"/>
        <v/>
      </c>
      <c r="G357" s="39" t="str">
        <f t="shared" si="121"/>
        <v>0</v>
      </c>
      <c r="H357" s="40" t="str">
        <f t="shared" si="122"/>
        <v/>
      </c>
    </row>
    <row r="358" spans="2:8" s="42" customFormat="1" ht="15" x14ac:dyDescent="0.2">
      <c r="B358" s="36" t="s">
        <v>371</v>
      </c>
      <c r="C358" s="37">
        <v>0</v>
      </c>
      <c r="D358" s="37">
        <v>0</v>
      </c>
      <c r="E358" s="38" t="str">
        <f t="shared" si="119"/>
        <v/>
      </c>
      <c r="F358" s="38" t="str">
        <f t="shared" si="120"/>
        <v/>
      </c>
      <c r="G358" s="39" t="str">
        <f t="shared" si="121"/>
        <v>0</v>
      </c>
      <c r="H358" s="40" t="str">
        <f t="shared" si="122"/>
        <v/>
      </c>
    </row>
    <row r="359" spans="2:8" s="42" customFormat="1" ht="15" x14ac:dyDescent="0.2">
      <c r="B359" s="36" t="s">
        <v>372</v>
      </c>
      <c r="C359" s="37">
        <v>0</v>
      </c>
      <c r="D359" s="37">
        <v>0</v>
      </c>
      <c r="E359" s="38" t="str">
        <f t="shared" si="119"/>
        <v/>
      </c>
      <c r="F359" s="38" t="str">
        <f t="shared" si="120"/>
        <v/>
      </c>
      <c r="G359" s="39" t="str">
        <f t="shared" si="121"/>
        <v>0</v>
      </c>
      <c r="H359" s="40" t="str">
        <f t="shared" si="122"/>
        <v/>
      </c>
    </row>
    <row r="360" spans="2:8" s="42" customFormat="1" ht="15" x14ac:dyDescent="0.2">
      <c r="B360" s="36" t="s">
        <v>529</v>
      </c>
      <c r="C360" s="37">
        <v>0</v>
      </c>
      <c r="D360" s="37">
        <v>0</v>
      </c>
      <c r="E360" s="38" t="str">
        <f t="shared" si="119"/>
        <v/>
      </c>
      <c r="F360" s="38" t="str">
        <f t="shared" si="120"/>
        <v/>
      </c>
      <c r="G360" s="39" t="str">
        <f t="shared" si="121"/>
        <v>0</v>
      </c>
      <c r="H360" s="40" t="str">
        <f t="shared" si="122"/>
        <v/>
      </c>
    </row>
    <row r="361" spans="2:8" s="42" customFormat="1" ht="15" x14ac:dyDescent="0.2">
      <c r="B361" s="36" t="s">
        <v>530</v>
      </c>
      <c r="C361" s="37">
        <v>0</v>
      </c>
      <c r="D361" s="37">
        <v>0</v>
      </c>
      <c r="E361" s="38" t="str">
        <f t="shared" si="119"/>
        <v/>
      </c>
      <c r="F361" s="38" t="str">
        <f t="shared" si="120"/>
        <v/>
      </c>
      <c r="G361" s="39" t="str">
        <f t="shared" si="121"/>
        <v>0</v>
      </c>
      <c r="H361" s="40" t="str">
        <f t="shared" si="122"/>
        <v/>
      </c>
    </row>
    <row r="362" spans="2:8" s="42" customFormat="1" ht="15" x14ac:dyDescent="0.2">
      <c r="B362" s="36" t="s">
        <v>531</v>
      </c>
      <c r="C362" s="37">
        <v>0</v>
      </c>
      <c r="D362" s="37">
        <v>0</v>
      </c>
      <c r="E362" s="38" t="str">
        <f t="shared" si="119"/>
        <v/>
      </c>
      <c r="F362" s="38" t="str">
        <f t="shared" si="120"/>
        <v/>
      </c>
      <c r="G362" s="39" t="str">
        <f t="shared" si="121"/>
        <v>0</v>
      </c>
      <c r="H362" s="40" t="str">
        <f t="shared" si="122"/>
        <v/>
      </c>
    </row>
    <row r="363" spans="2:8" s="42" customFormat="1" ht="15" x14ac:dyDescent="0.2">
      <c r="B363" s="36" t="s">
        <v>532</v>
      </c>
      <c r="C363" s="37">
        <v>0</v>
      </c>
      <c r="D363" s="37">
        <v>0</v>
      </c>
      <c r="E363" s="38" t="str">
        <f t="shared" si="119"/>
        <v/>
      </c>
      <c r="F363" s="38" t="str">
        <f t="shared" si="120"/>
        <v/>
      </c>
      <c r="G363" s="39" t="str">
        <f t="shared" si="121"/>
        <v>0</v>
      </c>
      <c r="H363" s="40" t="str">
        <f t="shared" si="122"/>
        <v/>
      </c>
    </row>
    <row r="364" spans="2:8" s="42" customFormat="1" ht="15" x14ac:dyDescent="0.2">
      <c r="B364" s="36" t="s">
        <v>281</v>
      </c>
      <c r="C364" s="37">
        <v>0</v>
      </c>
      <c r="D364" s="37">
        <v>0</v>
      </c>
      <c r="E364" s="38" t="str">
        <f t="shared" si="119"/>
        <v/>
      </c>
      <c r="F364" s="38" t="str">
        <f t="shared" si="120"/>
        <v/>
      </c>
      <c r="G364" s="39" t="str">
        <f t="shared" si="121"/>
        <v>0</v>
      </c>
      <c r="H364" s="40" t="str">
        <f t="shared" si="122"/>
        <v/>
      </c>
    </row>
    <row r="365" spans="2:8" s="42" customFormat="1" ht="15" x14ac:dyDescent="0.2">
      <c r="B365" s="36" t="s">
        <v>282</v>
      </c>
      <c r="C365" s="37">
        <v>0</v>
      </c>
      <c r="D365" s="37">
        <v>0</v>
      </c>
      <c r="E365" s="38" t="str">
        <f t="shared" si="119"/>
        <v/>
      </c>
      <c r="F365" s="38" t="str">
        <f t="shared" si="120"/>
        <v/>
      </c>
      <c r="G365" s="39" t="str">
        <f t="shared" si="121"/>
        <v>0</v>
      </c>
      <c r="H365" s="40" t="str">
        <f t="shared" si="122"/>
        <v/>
      </c>
    </row>
    <row r="366" spans="2:8" s="42" customFormat="1" ht="15" x14ac:dyDescent="0.2">
      <c r="B366" s="36" t="s">
        <v>533</v>
      </c>
      <c r="C366" s="37">
        <v>0</v>
      </c>
      <c r="D366" s="37">
        <v>0</v>
      </c>
      <c r="E366" s="38" t="str">
        <f t="shared" si="119"/>
        <v/>
      </c>
      <c r="F366" s="38" t="str">
        <f t="shared" si="120"/>
        <v/>
      </c>
      <c r="G366" s="39" t="str">
        <f t="shared" si="121"/>
        <v>0</v>
      </c>
      <c r="H366" s="40" t="str">
        <f t="shared" si="122"/>
        <v/>
      </c>
    </row>
    <row r="367" spans="2:8" s="42" customFormat="1" ht="15" x14ac:dyDescent="0.2">
      <c r="B367" s="36" t="s">
        <v>534</v>
      </c>
      <c r="C367" s="37">
        <v>3</v>
      </c>
      <c r="D367" s="37">
        <v>1</v>
      </c>
      <c r="E367" s="38">
        <f t="shared" si="119"/>
        <v>0.125</v>
      </c>
      <c r="F367" s="38">
        <f t="shared" si="120"/>
        <v>3.2258064516129031E-2</v>
      </c>
      <c r="G367" s="39">
        <f t="shared" si="121"/>
        <v>-0.66666666666666663</v>
      </c>
      <c r="H367" s="40">
        <f t="shared" si="122"/>
        <v>-8.3333333333333329E-2</v>
      </c>
    </row>
    <row r="368" spans="2:8" s="42" customFormat="1" ht="15" x14ac:dyDescent="0.2">
      <c r="B368" s="36" t="s">
        <v>108</v>
      </c>
      <c r="C368" s="37">
        <v>0</v>
      </c>
      <c r="D368" s="37">
        <v>3</v>
      </c>
      <c r="E368" s="38" t="str">
        <f t="shared" si="119"/>
        <v/>
      </c>
      <c r="F368" s="38">
        <f t="shared" si="120"/>
        <v>9.6774193548387094E-2</v>
      </c>
      <c r="G368" s="39" t="str">
        <f t="shared" si="121"/>
        <v>0</v>
      </c>
      <c r="H368" s="40" t="str">
        <f t="shared" si="122"/>
        <v/>
      </c>
    </row>
    <row r="369" spans="1:8" s="42" customFormat="1" ht="15" x14ac:dyDescent="0.2">
      <c r="B369" s="36" t="s">
        <v>101</v>
      </c>
      <c r="C369" s="37">
        <v>2</v>
      </c>
      <c r="D369" s="37">
        <v>1</v>
      </c>
      <c r="E369" s="38">
        <f t="shared" si="119"/>
        <v>8.3333333333333329E-2</v>
      </c>
      <c r="F369" s="38">
        <f t="shared" si="120"/>
        <v>3.2258064516129031E-2</v>
      </c>
      <c r="G369" s="39">
        <f t="shared" si="121"/>
        <v>-0.5</v>
      </c>
      <c r="H369" s="40">
        <f t="shared" si="122"/>
        <v>-4.1666666666666664E-2</v>
      </c>
    </row>
    <row r="370" spans="1:8" s="42" customFormat="1" ht="15" x14ac:dyDescent="0.2">
      <c r="B370" s="36" t="s">
        <v>107</v>
      </c>
      <c r="C370" s="37">
        <v>0</v>
      </c>
      <c r="D370" s="37">
        <v>4</v>
      </c>
      <c r="E370" s="38" t="str">
        <f t="shared" si="119"/>
        <v/>
      </c>
      <c r="F370" s="38">
        <f t="shared" si="120"/>
        <v>0.12903225806451613</v>
      </c>
      <c r="G370" s="39" t="str">
        <f t="shared" si="121"/>
        <v>0</v>
      </c>
      <c r="H370" s="40" t="str">
        <f t="shared" si="122"/>
        <v/>
      </c>
    </row>
    <row r="371" spans="1:8" s="42" customFormat="1" ht="15" x14ac:dyDescent="0.2">
      <c r="B371" s="36" t="s">
        <v>110</v>
      </c>
      <c r="C371" s="37">
        <v>0</v>
      </c>
      <c r="D371" s="37">
        <v>0</v>
      </c>
      <c r="E371" s="38" t="str">
        <f t="shared" si="119"/>
        <v/>
      </c>
      <c r="F371" s="38" t="str">
        <f t="shared" si="120"/>
        <v/>
      </c>
      <c r="G371" s="39" t="str">
        <f t="shared" si="121"/>
        <v>0</v>
      </c>
      <c r="H371" s="40" t="str">
        <f t="shared" si="122"/>
        <v/>
      </c>
    </row>
    <row r="372" spans="1:8" s="42" customFormat="1" ht="15" x14ac:dyDescent="0.2">
      <c r="B372" s="36" t="s">
        <v>111</v>
      </c>
      <c r="C372" s="37">
        <v>0</v>
      </c>
      <c r="D372" s="37">
        <v>0</v>
      </c>
      <c r="E372" s="38" t="str">
        <f t="shared" si="119"/>
        <v/>
      </c>
      <c r="F372" s="38" t="str">
        <f t="shared" si="120"/>
        <v/>
      </c>
      <c r="G372" s="39" t="str">
        <f t="shared" si="121"/>
        <v>0</v>
      </c>
      <c r="H372" s="40" t="str">
        <f t="shared" si="122"/>
        <v/>
      </c>
    </row>
    <row r="373" spans="1:8" s="42" customFormat="1" ht="30" x14ac:dyDescent="0.2">
      <c r="B373" s="36" t="s">
        <v>283</v>
      </c>
      <c r="C373" s="37">
        <v>0</v>
      </c>
      <c r="D373" s="37">
        <v>0</v>
      </c>
      <c r="E373" s="38" t="str">
        <f t="shared" si="119"/>
        <v/>
      </c>
      <c r="F373" s="38" t="str">
        <f t="shared" si="120"/>
        <v/>
      </c>
      <c r="G373" s="39" t="str">
        <f t="shared" si="121"/>
        <v>0</v>
      </c>
      <c r="H373" s="40" t="str">
        <f t="shared" si="122"/>
        <v/>
      </c>
    </row>
    <row r="374" spans="1:8" s="42" customFormat="1" ht="15" x14ac:dyDescent="0.2">
      <c r="B374" s="36" t="s">
        <v>284</v>
      </c>
      <c r="C374" s="37">
        <v>0</v>
      </c>
      <c r="D374" s="37">
        <v>0</v>
      </c>
      <c r="E374" s="38" t="str">
        <f t="shared" si="119"/>
        <v/>
      </c>
      <c r="F374" s="38" t="str">
        <f t="shared" si="120"/>
        <v/>
      </c>
      <c r="G374" s="39" t="str">
        <f t="shared" si="121"/>
        <v>0</v>
      </c>
      <c r="H374" s="40" t="str">
        <f t="shared" si="122"/>
        <v/>
      </c>
    </row>
    <row r="375" spans="1:8" s="42" customFormat="1" ht="15" x14ac:dyDescent="0.2">
      <c r="B375" s="36" t="s">
        <v>285</v>
      </c>
      <c r="C375" s="37">
        <v>0</v>
      </c>
      <c r="D375" s="37">
        <v>1</v>
      </c>
      <c r="E375" s="38" t="str">
        <f t="shared" si="119"/>
        <v/>
      </c>
      <c r="F375" s="38">
        <f t="shared" si="120"/>
        <v>3.2258064516129031E-2</v>
      </c>
      <c r="G375" s="39" t="str">
        <f t="shared" si="121"/>
        <v>0</v>
      </c>
      <c r="H375" s="40" t="str">
        <f t="shared" si="122"/>
        <v/>
      </c>
    </row>
    <row r="376" spans="1:8" s="42" customFormat="1" ht="15" x14ac:dyDescent="0.2">
      <c r="B376" s="36" t="s">
        <v>100</v>
      </c>
      <c r="C376" s="37">
        <v>1</v>
      </c>
      <c r="D376" s="37">
        <v>0</v>
      </c>
      <c r="E376" s="38">
        <f t="shared" si="119"/>
        <v>4.1666666666666664E-2</v>
      </c>
      <c r="F376" s="38" t="str">
        <f t="shared" si="120"/>
        <v/>
      </c>
      <c r="G376" s="39" t="str">
        <f t="shared" si="121"/>
        <v>0</v>
      </c>
      <c r="H376" s="40">
        <f t="shared" si="122"/>
        <v>0</v>
      </c>
    </row>
    <row r="377" spans="1:8" s="42" customFormat="1" ht="15" x14ac:dyDescent="0.2">
      <c r="B377" s="36" t="s">
        <v>286</v>
      </c>
      <c r="C377" s="37">
        <v>0</v>
      </c>
      <c r="D377" s="37">
        <v>0</v>
      </c>
      <c r="E377" s="38" t="str">
        <f t="shared" si="119"/>
        <v/>
      </c>
      <c r="F377" s="38" t="str">
        <f t="shared" si="120"/>
        <v/>
      </c>
      <c r="G377" s="39" t="str">
        <f t="shared" si="121"/>
        <v>0</v>
      </c>
      <c r="H377" s="40" t="str">
        <f t="shared" si="122"/>
        <v/>
      </c>
    </row>
    <row r="378" spans="1:8" s="42" customFormat="1" ht="15" x14ac:dyDescent="0.2">
      <c r="B378" s="36" t="s">
        <v>535</v>
      </c>
      <c r="C378" s="37">
        <v>0</v>
      </c>
      <c r="D378" s="37">
        <v>0</v>
      </c>
      <c r="E378" s="38" t="str">
        <f t="shared" si="119"/>
        <v/>
      </c>
      <c r="F378" s="38" t="str">
        <f t="shared" si="120"/>
        <v/>
      </c>
      <c r="G378" s="39" t="str">
        <f t="shared" si="121"/>
        <v>0</v>
      </c>
      <c r="H378" s="40" t="str">
        <f t="shared" si="122"/>
        <v/>
      </c>
    </row>
    <row r="379" spans="1:8" s="42" customFormat="1" ht="15" x14ac:dyDescent="0.2">
      <c r="B379" s="36" t="s">
        <v>109</v>
      </c>
      <c r="C379" s="37">
        <v>0</v>
      </c>
      <c r="D379" s="37">
        <v>0</v>
      </c>
      <c r="E379" s="38" t="str">
        <f t="shared" si="119"/>
        <v/>
      </c>
      <c r="F379" s="38" t="str">
        <f t="shared" si="120"/>
        <v/>
      </c>
      <c r="G379" s="39" t="str">
        <f t="shared" si="121"/>
        <v>0</v>
      </c>
      <c r="H379" s="40" t="str">
        <f t="shared" si="122"/>
        <v/>
      </c>
    </row>
    <row r="380" spans="1:8" s="42" customFormat="1" ht="15" x14ac:dyDescent="0.2">
      <c r="B380" s="36" t="s">
        <v>287</v>
      </c>
      <c r="C380" s="37">
        <v>1</v>
      </c>
      <c r="D380" s="37">
        <v>0</v>
      </c>
      <c r="E380" s="38">
        <f t="shared" si="119"/>
        <v>4.1666666666666664E-2</v>
      </c>
      <c r="F380" s="38" t="str">
        <f t="shared" si="120"/>
        <v/>
      </c>
      <c r="G380" s="39" t="str">
        <f t="shared" si="121"/>
        <v>0</v>
      </c>
      <c r="H380" s="40">
        <f t="shared" si="122"/>
        <v>0</v>
      </c>
    </row>
    <row r="381" spans="1:8" s="42" customFormat="1" ht="15" x14ac:dyDescent="0.2">
      <c r="B381" s="36" t="s">
        <v>536</v>
      </c>
      <c r="C381" s="37">
        <v>0</v>
      </c>
      <c r="D381" s="37">
        <v>0</v>
      </c>
      <c r="E381" s="38" t="str">
        <f t="shared" si="119"/>
        <v/>
      </c>
      <c r="F381" s="38" t="str">
        <f t="shared" si="120"/>
        <v/>
      </c>
      <c r="G381" s="39" t="str">
        <f t="shared" si="121"/>
        <v>0</v>
      </c>
      <c r="H381" s="40" t="str">
        <f t="shared" si="122"/>
        <v/>
      </c>
    </row>
    <row r="382" spans="1:8" s="42" customFormat="1" ht="15" x14ac:dyDescent="0.2">
      <c r="B382" s="36" t="s">
        <v>103</v>
      </c>
      <c r="C382" s="37">
        <v>1</v>
      </c>
      <c r="D382" s="37">
        <v>1</v>
      </c>
      <c r="E382" s="38">
        <f t="shared" si="119"/>
        <v>4.1666666666666664E-2</v>
      </c>
      <c r="F382" s="38">
        <f t="shared" si="120"/>
        <v>3.2258064516129031E-2</v>
      </c>
      <c r="G382" s="39">
        <f t="shared" si="121"/>
        <v>0</v>
      </c>
      <c r="H382" s="40">
        <f t="shared" si="122"/>
        <v>0</v>
      </c>
    </row>
    <row r="383" spans="1:8" s="42" customFormat="1" ht="15" x14ac:dyDescent="0.2">
      <c r="A383" s="45" t="s">
        <v>614</v>
      </c>
      <c r="B383" s="36" t="s">
        <v>593</v>
      </c>
      <c r="C383" s="37"/>
      <c r="D383" s="37">
        <v>0</v>
      </c>
      <c r="E383" s="38" t="str">
        <f t="shared" ref="E383" si="123">+IF(C383=0,"",C383/C$329)</f>
        <v/>
      </c>
      <c r="F383" s="38" t="str">
        <f t="shared" ref="F383" si="124">+IF(D383=0,"",D383/D$329)</f>
        <v/>
      </c>
      <c r="G383" s="39" t="str">
        <f t="shared" ref="G383" si="125">+IF(OR(AND(D383=0),(C383=0)),"0",((D383-C383)/C383))</f>
        <v>0</v>
      </c>
      <c r="H383" s="40" t="str">
        <f t="shared" ref="H383" si="126">+IF(OR(AND(E383=""),(G383="")),"",E383*G383)</f>
        <v/>
      </c>
    </row>
    <row r="384" spans="1:8" s="42" customFormat="1" ht="15" x14ac:dyDescent="0.2">
      <c r="B384" s="36" t="s">
        <v>288</v>
      </c>
      <c r="C384" s="37">
        <v>0</v>
      </c>
      <c r="D384" s="37">
        <v>0</v>
      </c>
      <c r="E384" s="38" t="str">
        <f t="shared" si="119"/>
        <v/>
      </c>
      <c r="F384" s="38" t="str">
        <f t="shared" si="120"/>
        <v/>
      </c>
      <c r="G384" s="39" t="str">
        <f t="shared" si="121"/>
        <v>0</v>
      </c>
      <c r="H384" s="40" t="str">
        <f t="shared" si="122"/>
        <v/>
      </c>
    </row>
    <row r="385" spans="1:8" s="42" customFormat="1" ht="15" x14ac:dyDescent="0.2">
      <c r="B385" s="36" t="s">
        <v>289</v>
      </c>
      <c r="C385" s="37">
        <v>0</v>
      </c>
      <c r="D385" s="37">
        <v>0</v>
      </c>
      <c r="E385" s="38" t="str">
        <f t="shared" si="119"/>
        <v/>
      </c>
      <c r="F385" s="38" t="str">
        <f t="shared" si="120"/>
        <v/>
      </c>
      <c r="G385" s="39" t="str">
        <f t="shared" si="121"/>
        <v>0</v>
      </c>
      <c r="H385" s="40" t="str">
        <f t="shared" si="122"/>
        <v/>
      </c>
    </row>
    <row r="386" spans="1:8" s="42" customFormat="1" ht="15" x14ac:dyDescent="0.2">
      <c r="B386" s="36" t="s">
        <v>537</v>
      </c>
      <c r="C386" s="37">
        <v>0</v>
      </c>
      <c r="D386" s="37">
        <v>0</v>
      </c>
      <c r="E386" s="38" t="str">
        <f t="shared" si="119"/>
        <v/>
      </c>
      <c r="F386" s="38" t="str">
        <f t="shared" si="120"/>
        <v/>
      </c>
      <c r="G386" s="39" t="str">
        <f t="shared" si="121"/>
        <v>0</v>
      </c>
      <c r="H386" s="40" t="str">
        <f t="shared" si="122"/>
        <v/>
      </c>
    </row>
    <row r="387" spans="1:8" s="42" customFormat="1" ht="15" x14ac:dyDescent="0.2">
      <c r="B387" s="36" t="s">
        <v>102</v>
      </c>
      <c r="C387" s="37">
        <v>0</v>
      </c>
      <c r="D387" s="37">
        <v>0</v>
      </c>
      <c r="E387" s="38" t="str">
        <f t="shared" si="119"/>
        <v/>
      </c>
      <c r="F387" s="38" t="str">
        <f t="shared" si="120"/>
        <v/>
      </c>
      <c r="G387" s="39" t="str">
        <f t="shared" si="121"/>
        <v>0</v>
      </c>
      <c r="H387" s="40" t="str">
        <f t="shared" si="122"/>
        <v/>
      </c>
    </row>
    <row r="388" spans="1:8" s="42" customFormat="1" ht="15" x14ac:dyDescent="0.2">
      <c r="B388" s="36" t="s">
        <v>290</v>
      </c>
      <c r="C388" s="37">
        <v>0</v>
      </c>
      <c r="D388" s="37">
        <v>0</v>
      </c>
      <c r="E388" s="38" t="str">
        <f t="shared" si="119"/>
        <v/>
      </c>
      <c r="F388" s="38" t="str">
        <f t="shared" si="120"/>
        <v/>
      </c>
      <c r="G388" s="39" t="str">
        <f t="shared" si="121"/>
        <v>0</v>
      </c>
      <c r="H388" s="40" t="str">
        <f t="shared" si="122"/>
        <v/>
      </c>
    </row>
    <row r="389" spans="1:8" s="42" customFormat="1" ht="15" x14ac:dyDescent="0.2">
      <c r="B389" s="36" t="s">
        <v>106</v>
      </c>
      <c r="C389" s="37">
        <v>0</v>
      </c>
      <c r="D389" s="37">
        <v>0</v>
      </c>
      <c r="E389" s="38" t="str">
        <f t="shared" si="119"/>
        <v/>
      </c>
      <c r="F389" s="38" t="str">
        <f t="shared" si="120"/>
        <v/>
      </c>
      <c r="G389" s="39" t="str">
        <f t="shared" si="121"/>
        <v>0</v>
      </c>
      <c r="H389" s="40" t="str">
        <f t="shared" si="122"/>
        <v/>
      </c>
    </row>
    <row r="390" spans="1:8" s="42" customFormat="1" ht="15" x14ac:dyDescent="0.2">
      <c r="B390" s="36" t="s">
        <v>105</v>
      </c>
      <c r="C390" s="37">
        <v>0</v>
      </c>
      <c r="D390" s="37">
        <v>0</v>
      </c>
      <c r="E390" s="38" t="str">
        <f t="shared" si="119"/>
        <v/>
      </c>
      <c r="F390" s="38" t="str">
        <f t="shared" si="120"/>
        <v/>
      </c>
      <c r="G390" s="39" t="str">
        <f t="shared" si="121"/>
        <v>0</v>
      </c>
      <c r="H390" s="40" t="str">
        <f t="shared" si="122"/>
        <v/>
      </c>
    </row>
    <row r="391" spans="1:8" s="42" customFormat="1" ht="15" x14ac:dyDescent="0.2">
      <c r="B391" s="36" t="s">
        <v>538</v>
      </c>
      <c r="C391" s="37">
        <v>0</v>
      </c>
      <c r="D391" s="37">
        <v>0</v>
      </c>
      <c r="E391" s="38" t="str">
        <f t="shared" si="119"/>
        <v/>
      </c>
      <c r="F391" s="38" t="str">
        <f t="shared" si="120"/>
        <v/>
      </c>
      <c r="G391" s="39" t="str">
        <f t="shared" si="121"/>
        <v>0</v>
      </c>
      <c r="H391" s="40" t="str">
        <f t="shared" si="122"/>
        <v/>
      </c>
    </row>
    <row r="392" spans="1:8" s="42" customFormat="1" ht="15" x14ac:dyDescent="0.2">
      <c r="B392" s="36" t="s">
        <v>291</v>
      </c>
      <c r="C392" s="37">
        <v>0</v>
      </c>
      <c r="D392" s="37">
        <v>0</v>
      </c>
      <c r="E392" s="38" t="str">
        <f t="shared" si="119"/>
        <v/>
      </c>
      <c r="F392" s="38" t="str">
        <f t="shared" si="120"/>
        <v/>
      </c>
      <c r="G392" s="39" t="str">
        <f t="shared" si="121"/>
        <v>0</v>
      </c>
      <c r="H392" s="40" t="str">
        <f t="shared" si="122"/>
        <v/>
      </c>
    </row>
    <row r="393" spans="1:8" s="42" customFormat="1" ht="15" x14ac:dyDescent="0.2">
      <c r="B393" s="36" t="s">
        <v>292</v>
      </c>
      <c r="C393" s="37">
        <v>1</v>
      </c>
      <c r="D393" s="37">
        <v>0</v>
      </c>
      <c r="E393" s="38">
        <f t="shared" si="119"/>
        <v>4.1666666666666664E-2</v>
      </c>
      <c r="F393" s="38" t="str">
        <f t="shared" si="120"/>
        <v/>
      </c>
      <c r="G393" s="39" t="str">
        <f t="shared" si="121"/>
        <v>0</v>
      </c>
      <c r="H393" s="40">
        <f t="shared" si="122"/>
        <v>0</v>
      </c>
    </row>
    <row r="394" spans="1:8" s="42" customFormat="1" ht="15" x14ac:dyDescent="0.2">
      <c r="B394" s="36" t="s">
        <v>539</v>
      </c>
      <c r="C394" s="37">
        <v>1</v>
      </c>
      <c r="D394" s="37">
        <v>0</v>
      </c>
      <c r="E394" s="38">
        <f t="shared" si="119"/>
        <v>4.1666666666666664E-2</v>
      </c>
      <c r="F394" s="38" t="str">
        <f t="shared" si="120"/>
        <v/>
      </c>
      <c r="G394" s="39" t="str">
        <f t="shared" si="121"/>
        <v>0</v>
      </c>
      <c r="H394" s="40">
        <f t="shared" si="122"/>
        <v>0</v>
      </c>
    </row>
    <row r="395" spans="1:8" s="42" customFormat="1" ht="15" x14ac:dyDescent="0.2">
      <c r="B395" s="36" t="s">
        <v>104</v>
      </c>
      <c r="C395" s="37">
        <v>0</v>
      </c>
      <c r="D395" s="37">
        <v>0</v>
      </c>
      <c r="E395" s="38" t="str">
        <f t="shared" si="119"/>
        <v/>
      </c>
      <c r="F395" s="38" t="str">
        <f t="shared" si="120"/>
        <v/>
      </c>
      <c r="G395" s="39" t="str">
        <f t="shared" si="121"/>
        <v>0</v>
      </c>
      <c r="H395" s="40" t="str">
        <f t="shared" si="122"/>
        <v/>
      </c>
    </row>
    <row r="396" spans="1:8" s="42" customFormat="1" ht="15" x14ac:dyDescent="0.2">
      <c r="B396" s="36" t="s">
        <v>540</v>
      </c>
      <c r="C396" s="37">
        <v>0</v>
      </c>
      <c r="D396" s="37">
        <v>0</v>
      </c>
      <c r="E396" s="38" t="str">
        <f t="shared" ref="E396:E468" si="127">+IF(C396=0,"",C396/C$329)</f>
        <v/>
      </c>
      <c r="F396" s="38" t="str">
        <f t="shared" ref="F396:F468" si="128">+IF(D396=0,"",D396/D$329)</f>
        <v/>
      </c>
      <c r="G396" s="39" t="str">
        <f t="shared" ref="G396:G468" si="129">+IF(OR(AND(D396=0),(C396=0)),"0",((D396-C396)/C396))</f>
        <v>0</v>
      </c>
      <c r="H396" s="40" t="str">
        <f t="shared" ref="H396:H468" si="130">+IF(OR(AND(E396=""),(G396="")),"",E396*G396)</f>
        <v/>
      </c>
    </row>
    <row r="397" spans="1:8" s="42" customFormat="1" ht="15" x14ac:dyDescent="0.2">
      <c r="B397" s="36" t="s">
        <v>293</v>
      </c>
      <c r="C397" s="37">
        <v>0</v>
      </c>
      <c r="D397" s="37">
        <v>0</v>
      </c>
      <c r="E397" s="38" t="str">
        <f t="shared" si="127"/>
        <v/>
      </c>
      <c r="F397" s="38" t="str">
        <f t="shared" si="128"/>
        <v/>
      </c>
      <c r="G397" s="39" t="str">
        <f t="shared" si="129"/>
        <v>0</v>
      </c>
      <c r="H397" s="40" t="str">
        <f t="shared" si="130"/>
        <v/>
      </c>
    </row>
    <row r="398" spans="1:8" s="42" customFormat="1" ht="15" x14ac:dyDescent="0.2">
      <c r="A398" s="45" t="s">
        <v>614</v>
      </c>
      <c r="B398" s="36" t="s">
        <v>594</v>
      </c>
      <c r="C398" s="37"/>
      <c r="D398" s="37">
        <v>0</v>
      </c>
      <c r="E398" s="38" t="str">
        <f t="shared" ref="E398:E400" si="131">+IF(C398=0,"",C398/C$329)</f>
        <v/>
      </c>
      <c r="F398" s="38" t="str">
        <f t="shared" ref="F398:F400" si="132">+IF(D398=0,"",D398/D$329)</f>
        <v/>
      </c>
      <c r="G398" s="39" t="str">
        <f t="shared" ref="G398:G400" si="133">+IF(OR(AND(D398=0),(C398=0)),"0",((D398-C398)/C398))</f>
        <v>0</v>
      </c>
      <c r="H398" s="40" t="str">
        <f t="shared" ref="H398:H400" si="134">+IF(OR(AND(E398=""),(G398="")),"",E398*G398)</f>
        <v/>
      </c>
    </row>
    <row r="399" spans="1:8" s="42" customFormat="1" ht="15" x14ac:dyDescent="0.2">
      <c r="A399" s="45" t="s">
        <v>614</v>
      </c>
      <c r="B399" s="36" t="s">
        <v>595</v>
      </c>
      <c r="C399" s="37"/>
      <c r="D399" s="37">
        <v>0</v>
      </c>
      <c r="E399" s="38" t="str">
        <f t="shared" si="131"/>
        <v/>
      </c>
      <c r="F399" s="38" t="str">
        <f t="shared" si="132"/>
        <v/>
      </c>
      <c r="G399" s="39" t="str">
        <f t="shared" si="133"/>
        <v>0</v>
      </c>
      <c r="H399" s="40" t="str">
        <f t="shared" si="134"/>
        <v/>
      </c>
    </row>
    <row r="400" spans="1:8" s="42" customFormat="1" ht="15" x14ac:dyDescent="0.2">
      <c r="A400" s="45" t="s">
        <v>614</v>
      </c>
      <c r="B400" s="36" t="s">
        <v>596</v>
      </c>
      <c r="C400" s="37"/>
      <c r="D400" s="37">
        <v>0</v>
      </c>
      <c r="E400" s="38" t="str">
        <f t="shared" si="131"/>
        <v/>
      </c>
      <c r="F400" s="38" t="str">
        <f t="shared" si="132"/>
        <v/>
      </c>
      <c r="G400" s="39" t="str">
        <f t="shared" si="133"/>
        <v>0</v>
      </c>
      <c r="H400" s="40" t="str">
        <f t="shared" si="134"/>
        <v/>
      </c>
    </row>
    <row r="401" spans="1:8" s="42" customFormat="1" ht="15" x14ac:dyDescent="0.2">
      <c r="B401" s="36" t="s">
        <v>294</v>
      </c>
      <c r="C401" s="37">
        <v>0</v>
      </c>
      <c r="D401" s="37">
        <v>0</v>
      </c>
      <c r="E401" s="38" t="str">
        <f t="shared" si="127"/>
        <v/>
      </c>
      <c r="F401" s="38" t="str">
        <f t="shared" si="128"/>
        <v/>
      </c>
      <c r="G401" s="39" t="str">
        <f t="shared" si="129"/>
        <v>0</v>
      </c>
      <c r="H401" s="40" t="str">
        <f t="shared" si="130"/>
        <v/>
      </c>
    </row>
    <row r="402" spans="1:8" s="42" customFormat="1" ht="15" x14ac:dyDescent="0.2">
      <c r="B402" s="36" t="s">
        <v>295</v>
      </c>
      <c r="C402" s="37">
        <v>0</v>
      </c>
      <c r="D402" s="37">
        <v>0</v>
      </c>
      <c r="E402" s="38" t="str">
        <f t="shared" si="127"/>
        <v/>
      </c>
      <c r="F402" s="38" t="str">
        <f t="shared" si="128"/>
        <v/>
      </c>
      <c r="G402" s="39" t="str">
        <f t="shared" si="129"/>
        <v>0</v>
      </c>
      <c r="H402" s="40" t="str">
        <f t="shared" si="130"/>
        <v/>
      </c>
    </row>
    <row r="403" spans="1:8" s="42" customFormat="1" ht="15" x14ac:dyDescent="0.2">
      <c r="B403" s="36" t="s">
        <v>541</v>
      </c>
      <c r="C403" s="37">
        <v>0</v>
      </c>
      <c r="D403" s="37">
        <v>0</v>
      </c>
      <c r="E403" s="38" t="str">
        <f t="shared" si="127"/>
        <v/>
      </c>
      <c r="F403" s="38" t="str">
        <f t="shared" si="128"/>
        <v/>
      </c>
      <c r="G403" s="39" t="str">
        <f t="shared" si="129"/>
        <v>0</v>
      </c>
      <c r="H403" s="40" t="str">
        <f t="shared" si="130"/>
        <v/>
      </c>
    </row>
    <row r="404" spans="1:8" s="42" customFormat="1" ht="30" x14ac:dyDescent="0.2">
      <c r="B404" s="36" t="s">
        <v>296</v>
      </c>
      <c r="C404" s="37">
        <v>0</v>
      </c>
      <c r="D404" s="37">
        <v>0</v>
      </c>
      <c r="E404" s="38" t="str">
        <f t="shared" si="127"/>
        <v/>
      </c>
      <c r="F404" s="38" t="str">
        <f t="shared" si="128"/>
        <v/>
      </c>
      <c r="G404" s="39" t="str">
        <f t="shared" si="129"/>
        <v>0</v>
      </c>
      <c r="H404" s="40" t="str">
        <f t="shared" si="130"/>
        <v/>
      </c>
    </row>
    <row r="405" spans="1:8" s="42" customFormat="1" ht="15" x14ac:dyDescent="0.2">
      <c r="B405" s="36" t="s">
        <v>542</v>
      </c>
      <c r="C405" s="37">
        <v>0</v>
      </c>
      <c r="D405" s="37">
        <v>0</v>
      </c>
      <c r="E405" s="38" t="str">
        <f t="shared" si="127"/>
        <v/>
      </c>
      <c r="F405" s="38" t="str">
        <f t="shared" si="128"/>
        <v/>
      </c>
      <c r="G405" s="39" t="str">
        <f t="shared" si="129"/>
        <v>0</v>
      </c>
      <c r="H405" s="40" t="str">
        <f t="shared" si="130"/>
        <v/>
      </c>
    </row>
    <row r="406" spans="1:8" s="42" customFormat="1" ht="15" x14ac:dyDescent="0.2">
      <c r="A406" s="45" t="s">
        <v>614</v>
      </c>
      <c r="B406" s="36" t="s">
        <v>601</v>
      </c>
      <c r="C406" s="37"/>
      <c r="D406" s="37">
        <v>0</v>
      </c>
      <c r="E406" s="38" t="str">
        <f t="shared" ref="E406" si="135">+IF(C406=0,"",C406/C$329)</f>
        <v/>
      </c>
      <c r="F406" s="38" t="str">
        <f t="shared" ref="F406" si="136">+IF(D406=0,"",D406/D$329)</f>
        <v/>
      </c>
      <c r="G406" s="39" t="str">
        <f t="shared" ref="G406" si="137">+IF(OR(AND(D406=0),(C406=0)),"0",((D406-C406)/C406))</f>
        <v>0</v>
      </c>
      <c r="H406" s="40" t="str">
        <f t="shared" ref="H406" si="138">+IF(OR(AND(E406=""),(G406="")),"",E406*G406)</f>
        <v/>
      </c>
    </row>
    <row r="407" spans="1:8" s="42" customFormat="1" ht="15" x14ac:dyDescent="0.2">
      <c r="B407" s="36" t="s">
        <v>297</v>
      </c>
      <c r="C407" s="37">
        <v>0</v>
      </c>
      <c r="D407" s="37">
        <v>0</v>
      </c>
      <c r="E407" s="38" t="str">
        <f t="shared" si="127"/>
        <v/>
      </c>
      <c r="F407" s="38" t="str">
        <f t="shared" si="128"/>
        <v/>
      </c>
      <c r="G407" s="39" t="str">
        <f t="shared" si="129"/>
        <v>0</v>
      </c>
      <c r="H407" s="40" t="str">
        <f t="shared" si="130"/>
        <v/>
      </c>
    </row>
    <row r="408" spans="1:8" s="42" customFormat="1" ht="15" x14ac:dyDescent="0.2">
      <c r="B408" s="36" t="s">
        <v>298</v>
      </c>
      <c r="C408" s="37">
        <v>0</v>
      </c>
      <c r="D408" s="37">
        <v>0</v>
      </c>
      <c r="E408" s="38" t="str">
        <f t="shared" si="127"/>
        <v/>
      </c>
      <c r="F408" s="38" t="str">
        <f t="shared" si="128"/>
        <v/>
      </c>
      <c r="G408" s="39" t="str">
        <f t="shared" si="129"/>
        <v>0</v>
      </c>
      <c r="H408" s="40" t="str">
        <f t="shared" si="130"/>
        <v/>
      </c>
    </row>
    <row r="409" spans="1:8" s="42" customFormat="1" ht="15" x14ac:dyDescent="0.2">
      <c r="B409" s="36" t="s">
        <v>299</v>
      </c>
      <c r="C409" s="37">
        <v>0</v>
      </c>
      <c r="D409" s="37">
        <v>0</v>
      </c>
      <c r="E409" s="38" t="str">
        <f t="shared" si="127"/>
        <v/>
      </c>
      <c r="F409" s="38" t="str">
        <f t="shared" si="128"/>
        <v/>
      </c>
      <c r="G409" s="39" t="str">
        <f t="shared" si="129"/>
        <v>0</v>
      </c>
      <c r="H409" s="40" t="str">
        <f t="shared" si="130"/>
        <v/>
      </c>
    </row>
    <row r="410" spans="1:8" s="42" customFormat="1" ht="15" x14ac:dyDescent="0.2">
      <c r="B410" s="36" t="s">
        <v>113</v>
      </c>
      <c r="C410" s="37">
        <v>0</v>
      </c>
      <c r="D410" s="37">
        <v>0</v>
      </c>
      <c r="E410" s="38" t="str">
        <f t="shared" si="127"/>
        <v/>
      </c>
      <c r="F410" s="38" t="str">
        <f t="shared" si="128"/>
        <v/>
      </c>
      <c r="G410" s="39" t="str">
        <f t="shared" si="129"/>
        <v>0</v>
      </c>
      <c r="H410" s="40" t="str">
        <f t="shared" si="130"/>
        <v/>
      </c>
    </row>
    <row r="411" spans="1:8" s="42" customFormat="1" ht="15" x14ac:dyDescent="0.2">
      <c r="B411" s="36" t="s">
        <v>114</v>
      </c>
      <c r="C411" s="37">
        <v>0</v>
      </c>
      <c r="D411" s="37">
        <v>0</v>
      </c>
      <c r="E411" s="38" t="str">
        <f t="shared" si="127"/>
        <v/>
      </c>
      <c r="F411" s="38" t="str">
        <f t="shared" si="128"/>
        <v/>
      </c>
      <c r="G411" s="39" t="str">
        <f t="shared" si="129"/>
        <v>0</v>
      </c>
      <c r="H411" s="40" t="str">
        <f t="shared" si="130"/>
        <v/>
      </c>
    </row>
    <row r="412" spans="1:8" s="42" customFormat="1" ht="15" x14ac:dyDescent="0.2">
      <c r="B412" s="36" t="s">
        <v>115</v>
      </c>
      <c r="C412" s="37">
        <v>0</v>
      </c>
      <c r="D412" s="37">
        <v>0</v>
      </c>
      <c r="E412" s="38" t="str">
        <f t="shared" si="127"/>
        <v/>
      </c>
      <c r="F412" s="38" t="str">
        <f t="shared" si="128"/>
        <v/>
      </c>
      <c r="G412" s="39" t="str">
        <f t="shared" si="129"/>
        <v>0</v>
      </c>
      <c r="H412" s="40" t="str">
        <f t="shared" si="130"/>
        <v/>
      </c>
    </row>
    <row r="413" spans="1:8" s="42" customFormat="1" ht="15" x14ac:dyDescent="0.2">
      <c r="B413" s="36" t="s">
        <v>300</v>
      </c>
      <c r="C413" s="37">
        <v>0</v>
      </c>
      <c r="D413" s="37">
        <v>0</v>
      </c>
      <c r="E413" s="38" t="str">
        <f t="shared" si="127"/>
        <v/>
      </c>
      <c r="F413" s="38" t="str">
        <f t="shared" si="128"/>
        <v/>
      </c>
      <c r="G413" s="39" t="str">
        <f t="shared" si="129"/>
        <v>0</v>
      </c>
      <c r="H413" s="40" t="str">
        <f t="shared" si="130"/>
        <v/>
      </c>
    </row>
    <row r="414" spans="1:8" s="42" customFormat="1" ht="15" x14ac:dyDescent="0.2">
      <c r="A414" s="45" t="s">
        <v>614</v>
      </c>
      <c r="B414" s="36" t="s">
        <v>602</v>
      </c>
      <c r="C414" s="37"/>
      <c r="D414" s="37">
        <v>0</v>
      </c>
      <c r="E414" s="38" t="str">
        <f t="shared" ref="E414:E415" si="139">+IF(C414=0,"",C414/C$329)</f>
        <v/>
      </c>
      <c r="F414" s="38" t="str">
        <f t="shared" ref="F414:F415" si="140">+IF(D414=0,"",D414/D$329)</f>
        <v/>
      </c>
      <c r="G414" s="39" t="str">
        <f t="shared" ref="G414:G415" si="141">+IF(OR(AND(D414=0),(C414=0)),"0",((D414-C414)/C414))</f>
        <v>0</v>
      </c>
      <c r="H414" s="40" t="str">
        <f t="shared" ref="H414:H415" si="142">+IF(OR(AND(E414=""),(G414="")),"",E414*G414)</f>
        <v/>
      </c>
    </row>
    <row r="415" spans="1:8" s="42" customFormat="1" ht="15" x14ac:dyDescent="0.2">
      <c r="A415" s="45" t="s">
        <v>614</v>
      </c>
      <c r="B415" s="36" t="s">
        <v>603</v>
      </c>
      <c r="C415" s="37"/>
      <c r="D415" s="37">
        <v>0</v>
      </c>
      <c r="E415" s="38" t="str">
        <f t="shared" si="139"/>
        <v/>
      </c>
      <c r="F415" s="38" t="str">
        <f t="shared" si="140"/>
        <v/>
      </c>
      <c r="G415" s="39" t="str">
        <f t="shared" si="141"/>
        <v>0</v>
      </c>
      <c r="H415" s="40" t="str">
        <f t="shared" si="142"/>
        <v/>
      </c>
    </row>
    <row r="416" spans="1:8" s="42" customFormat="1" ht="15" x14ac:dyDescent="0.2">
      <c r="B416" s="36" t="s">
        <v>112</v>
      </c>
      <c r="C416" s="37">
        <v>0</v>
      </c>
      <c r="D416" s="37">
        <v>0</v>
      </c>
      <c r="E416" s="38" t="str">
        <f t="shared" si="127"/>
        <v/>
      </c>
      <c r="F416" s="38" t="str">
        <f t="shared" si="128"/>
        <v/>
      </c>
      <c r="G416" s="39" t="str">
        <f t="shared" si="129"/>
        <v>0</v>
      </c>
      <c r="H416" s="40" t="str">
        <f t="shared" si="130"/>
        <v/>
      </c>
    </row>
    <row r="417" spans="1:8" s="42" customFormat="1" ht="15" x14ac:dyDescent="0.2">
      <c r="A417" s="45" t="s">
        <v>614</v>
      </c>
      <c r="B417" s="36" t="s">
        <v>604</v>
      </c>
      <c r="C417" s="37"/>
      <c r="D417" s="37">
        <v>0</v>
      </c>
      <c r="E417" s="38" t="str">
        <f t="shared" ref="E417:E419" si="143">+IF(C417=0,"",C417/C$329)</f>
        <v/>
      </c>
      <c r="F417" s="38" t="str">
        <f t="shared" ref="F417:F419" si="144">+IF(D417=0,"",D417/D$329)</f>
        <v/>
      </c>
      <c r="G417" s="39" t="str">
        <f t="shared" ref="G417:G419" si="145">+IF(OR(AND(D417=0),(C417=0)),"0",((D417-C417)/C417))</f>
        <v>0</v>
      </c>
      <c r="H417" s="40" t="str">
        <f t="shared" ref="H417:H419" si="146">+IF(OR(AND(E417=""),(G417="")),"",E417*G417)</f>
        <v/>
      </c>
    </row>
    <row r="418" spans="1:8" s="42" customFormat="1" ht="15" x14ac:dyDescent="0.2">
      <c r="A418" s="45" t="s">
        <v>614</v>
      </c>
      <c r="B418" s="36" t="s">
        <v>605</v>
      </c>
      <c r="C418" s="37"/>
      <c r="D418" s="37">
        <v>0</v>
      </c>
      <c r="E418" s="38" t="str">
        <f t="shared" si="143"/>
        <v/>
      </c>
      <c r="F418" s="38" t="str">
        <f t="shared" si="144"/>
        <v/>
      </c>
      <c r="G418" s="39" t="str">
        <f t="shared" si="145"/>
        <v>0</v>
      </c>
      <c r="H418" s="40" t="str">
        <f t="shared" si="146"/>
        <v/>
      </c>
    </row>
    <row r="419" spans="1:8" s="42" customFormat="1" ht="15" x14ac:dyDescent="0.2">
      <c r="A419" s="45" t="s">
        <v>614</v>
      </c>
      <c r="B419" s="36" t="s">
        <v>606</v>
      </c>
      <c r="C419" s="37"/>
      <c r="D419" s="37">
        <v>0</v>
      </c>
      <c r="E419" s="38" t="str">
        <f t="shared" si="143"/>
        <v/>
      </c>
      <c r="F419" s="38" t="str">
        <f t="shared" si="144"/>
        <v/>
      </c>
      <c r="G419" s="39" t="str">
        <f t="shared" si="145"/>
        <v>0</v>
      </c>
      <c r="H419" s="40" t="str">
        <f t="shared" si="146"/>
        <v/>
      </c>
    </row>
    <row r="420" spans="1:8" s="42" customFormat="1" ht="15" x14ac:dyDescent="0.2">
      <c r="B420" s="36" t="s">
        <v>543</v>
      </c>
      <c r="C420" s="37">
        <v>0</v>
      </c>
      <c r="D420" s="37">
        <v>0</v>
      </c>
      <c r="E420" s="38" t="str">
        <f t="shared" si="127"/>
        <v/>
      </c>
      <c r="F420" s="38" t="str">
        <f t="shared" si="128"/>
        <v/>
      </c>
      <c r="G420" s="39" t="str">
        <f t="shared" si="129"/>
        <v>0</v>
      </c>
      <c r="H420" s="40" t="str">
        <f t="shared" si="130"/>
        <v/>
      </c>
    </row>
    <row r="421" spans="1:8" s="42" customFormat="1" ht="15" x14ac:dyDescent="0.2">
      <c r="B421" s="36" t="s">
        <v>119</v>
      </c>
      <c r="C421" s="37">
        <v>0</v>
      </c>
      <c r="D421" s="37">
        <v>0</v>
      </c>
      <c r="E421" s="38" t="str">
        <f t="shared" si="127"/>
        <v/>
      </c>
      <c r="F421" s="38" t="str">
        <f t="shared" si="128"/>
        <v/>
      </c>
      <c r="G421" s="39" t="str">
        <f t="shared" si="129"/>
        <v>0</v>
      </c>
      <c r="H421" s="40" t="str">
        <f t="shared" si="130"/>
        <v/>
      </c>
    </row>
    <row r="422" spans="1:8" s="42" customFormat="1" ht="15" x14ac:dyDescent="0.2">
      <c r="B422" s="36" t="s">
        <v>128</v>
      </c>
      <c r="C422" s="37">
        <v>0</v>
      </c>
      <c r="D422" s="37">
        <v>0</v>
      </c>
      <c r="E422" s="38" t="str">
        <f t="shared" si="127"/>
        <v/>
      </c>
      <c r="F422" s="38" t="str">
        <f t="shared" si="128"/>
        <v/>
      </c>
      <c r="G422" s="39" t="str">
        <f t="shared" si="129"/>
        <v>0</v>
      </c>
      <c r="H422" s="40" t="str">
        <f t="shared" si="130"/>
        <v/>
      </c>
    </row>
    <row r="423" spans="1:8" s="42" customFormat="1" ht="15" x14ac:dyDescent="0.2">
      <c r="B423" s="36" t="s">
        <v>127</v>
      </c>
      <c r="C423" s="37">
        <v>0</v>
      </c>
      <c r="D423" s="37">
        <v>0</v>
      </c>
      <c r="E423" s="38" t="str">
        <f t="shared" si="127"/>
        <v/>
      </c>
      <c r="F423" s="38" t="str">
        <f t="shared" si="128"/>
        <v/>
      </c>
      <c r="G423" s="39" t="str">
        <f t="shared" si="129"/>
        <v>0</v>
      </c>
      <c r="H423" s="40" t="str">
        <f t="shared" si="130"/>
        <v/>
      </c>
    </row>
    <row r="424" spans="1:8" s="42" customFormat="1" ht="15" x14ac:dyDescent="0.2">
      <c r="B424" s="36" t="s">
        <v>301</v>
      </c>
      <c r="C424" s="37">
        <v>0</v>
      </c>
      <c r="D424" s="37">
        <v>0</v>
      </c>
      <c r="E424" s="38" t="str">
        <f t="shared" si="127"/>
        <v/>
      </c>
      <c r="F424" s="38" t="str">
        <f t="shared" si="128"/>
        <v/>
      </c>
      <c r="G424" s="39" t="str">
        <f t="shared" si="129"/>
        <v>0</v>
      </c>
      <c r="H424" s="40" t="str">
        <f t="shared" si="130"/>
        <v/>
      </c>
    </row>
    <row r="425" spans="1:8" s="42" customFormat="1" ht="15" x14ac:dyDescent="0.2">
      <c r="B425" s="36" t="s">
        <v>544</v>
      </c>
      <c r="C425" s="37">
        <v>0</v>
      </c>
      <c r="D425" s="37">
        <v>0</v>
      </c>
      <c r="E425" s="38" t="str">
        <f t="shared" si="127"/>
        <v/>
      </c>
      <c r="F425" s="38" t="str">
        <f t="shared" si="128"/>
        <v/>
      </c>
      <c r="G425" s="39" t="str">
        <f t="shared" si="129"/>
        <v>0</v>
      </c>
      <c r="H425" s="40" t="str">
        <f t="shared" si="130"/>
        <v/>
      </c>
    </row>
    <row r="426" spans="1:8" s="42" customFormat="1" ht="30" x14ac:dyDescent="0.2">
      <c r="B426" s="36" t="s">
        <v>545</v>
      </c>
      <c r="C426" s="37">
        <v>0</v>
      </c>
      <c r="D426" s="37">
        <v>0</v>
      </c>
      <c r="E426" s="38" t="str">
        <f t="shared" si="127"/>
        <v/>
      </c>
      <c r="F426" s="38" t="str">
        <f t="shared" si="128"/>
        <v/>
      </c>
      <c r="G426" s="39" t="str">
        <f t="shared" si="129"/>
        <v>0</v>
      </c>
      <c r="H426" s="40" t="str">
        <f t="shared" si="130"/>
        <v/>
      </c>
    </row>
    <row r="427" spans="1:8" s="42" customFormat="1" ht="15" x14ac:dyDescent="0.2">
      <c r="B427" s="36" t="s">
        <v>546</v>
      </c>
      <c r="C427" s="37">
        <v>0</v>
      </c>
      <c r="D427" s="37">
        <v>0</v>
      </c>
      <c r="E427" s="38" t="str">
        <f t="shared" si="127"/>
        <v/>
      </c>
      <c r="F427" s="38" t="str">
        <f t="shared" si="128"/>
        <v/>
      </c>
      <c r="G427" s="39" t="str">
        <f t="shared" si="129"/>
        <v>0</v>
      </c>
      <c r="H427" s="40" t="str">
        <f t="shared" si="130"/>
        <v/>
      </c>
    </row>
    <row r="428" spans="1:8" s="42" customFormat="1" ht="15" x14ac:dyDescent="0.2">
      <c r="B428" s="36" t="s">
        <v>123</v>
      </c>
      <c r="C428" s="37">
        <v>0</v>
      </c>
      <c r="D428" s="37">
        <v>0</v>
      </c>
      <c r="E428" s="38" t="str">
        <f t="shared" si="127"/>
        <v/>
      </c>
      <c r="F428" s="38" t="str">
        <f t="shared" si="128"/>
        <v/>
      </c>
      <c r="G428" s="39" t="str">
        <f t="shared" si="129"/>
        <v>0</v>
      </c>
      <c r="H428" s="40" t="str">
        <f t="shared" si="130"/>
        <v/>
      </c>
    </row>
    <row r="429" spans="1:8" s="42" customFormat="1" ht="15" x14ac:dyDescent="0.2">
      <c r="B429" s="36" t="s">
        <v>302</v>
      </c>
      <c r="C429" s="37">
        <v>0</v>
      </c>
      <c r="D429" s="37">
        <v>0</v>
      </c>
      <c r="E429" s="38" t="str">
        <f t="shared" si="127"/>
        <v/>
      </c>
      <c r="F429" s="38" t="str">
        <f t="shared" si="128"/>
        <v/>
      </c>
      <c r="G429" s="39" t="str">
        <f t="shared" si="129"/>
        <v>0</v>
      </c>
      <c r="H429" s="40" t="str">
        <f t="shared" si="130"/>
        <v/>
      </c>
    </row>
    <row r="430" spans="1:8" s="42" customFormat="1" ht="15" x14ac:dyDescent="0.2">
      <c r="B430" s="36" t="s">
        <v>124</v>
      </c>
      <c r="C430" s="37">
        <v>0</v>
      </c>
      <c r="D430" s="37">
        <v>0</v>
      </c>
      <c r="E430" s="38" t="str">
        <f t="shared" si="127"/>
        <v/>
      </c>
      <c r="F430" s="38" t="str">
        <f t="shared" si="128"/>
        <v/>
      </c>
      <c r="G430" s="39" t="str">
        <f t="shared" si="129"/>
        <v>0</v>
      </c>
      <c r="H430" s="40" t="str">
        <f t="shared" si="130"/>
        <v/>
      </c>
    </row>
    <row r="431" spans="1:8" s="42" customFormat="1" ht="15" x14ac:dyDescent="0.2">
      <c r="B431" s="36" t="s">
        <v>409</v>
      </c>
      <c r="C431" s="37">
        <v>0</v>
      </c>
      <c r="D431" s="37">
        <v>0</v>
      </c>
      <c r="E431" s="38" t="str">
        <f t="shared" si="127"/>
        <v/>
      </c>
      <c r="F431" s="38" t="str">
        <f t="shared" si="128"/>
        <v/>
      </c>
      <c r="G431" s="39" t="str">
        <f t="shared" si="129"/>
        <v>0</v>
      </c>
      <c r="H431" s="40" t="str">
        <f t="shared" si="130"/>
        <v/>
      </c>
    </row>
    <row r="432" spans="1:8" s="42" customFormat="1" ht="15" x14ac:dyDescent="0.2">
      <c r="B432" s="36" t="s">
        <v>122</v>
      </c>
      <c r="C432" s="37">
        <v>0</v>
      </c>
      <c r="D432" s="37">
        <v>0</v>
      </c>
      <c r="E432" s="38" t="str">
        <f t="shared" si="127"/>
        <v/>
      </c>
      <c r="F432" s="38" t="str">
        <f t="shared" si="128"/>
        <v/>
      </c>
      <c r="G432" s="39" t="str">
        <f t="shared" si="129"/>
        <v>0</v>
      </c>
      <c r="H432" s="40" t="str">
        <f t="shared" si="130"/>
        <v/>
      </c>
    </row>
    <row r="433" spans="2:8" s="42" customFormat="1" ht="15" x14ac:dyDescent="0.2">
      <c r="B433" s="36" t="s">
        <v>303</v>
      </c>
      <c r="C433" s="37">
        <v>0</v>
      </c>
      <c r="D433" s="37">
        <v>0</v>
      </c>
      <c r="E433" s="38" t="str">
        <f t="shared" si="127"/>
        <v/>
      </c>
      <c r="F433" s="38" t="str">
        <f t="shared" si="128"/>
        <v/>
      </c>
      <c r="G433" s="39" t="str">
        <f t="shared" si="129"/>
        <v>0</v>
      </c>
      <c r="H433" s="40" t="str">
        <f t="shared" si="130"/>
        <v/>
      </c>
    </row>
    <row r="434" spans="2:8" s="42" customFormat="1" ht="15" x14ac:dyDescent="0.2">
      <c r="B434" s="36" t="s">
        <v>121</v>
      </c>
      <c r="C434" s="37">
        <v>0</v>
      </c>
      <c r="D434" s="37">
        <v>0</v>
      </c>
      <c r="E434" s="38" t="str">
        <f t="shared" si="127"/>
        <v/>
      </c>
      <c r="F434" s="38" t="str">
        <f t="shared" si="128"/>
        <v/>
      </c>
      <c r="G434" s="39" t="str">
        <f t="shared" si="129"/>
        <v>0</v>
      </c>
      <c r="H434" s="40" t="str">
        <f t="shared" si="130"/>
        <v/>
      </c>
    </row>
    <row r="435" spans="2:8" s="42" customFormat="1" ht="15" x14ac:dyDescent="0.2">
      <c r="B435" s="36" t="s">
        <v>373</v>
      </c>
      <c r="C435" s="37">
        <v>0</v>
      </c>
      <c r="D435" s="37">
        <v>0</v>
      </c>
      <c r="E435" s="38" t="str">
        <f t="shared" si="127"/>
        <v/>
      </c>
      <c r="F435" s="38" t="str">
        <f t="shared" si="128"/>
        <v/>
      </c>
      <c r="G435" s="39" t="str">
        <f t="shared" si="129"/>
        <v>0</v>
      </c>
      <c r="H435" s="40" t="str">
        <f t="shared" si="130"/>
        <v/>
      </c>
    </row>
    <row r="436" spans="2:8" s="42" customFormat="1" ht="15" x14ac:dyDescent="0.2">
      <c r="B436" s="36" t="s">
        <v>131</v>
      </c>
      <c r="C436" s="37">
        <v>0</v>
      </c>
      <c r="D436" s="37">
        <v>0</v>
      </c>
      <c r="E436" s="38" t="str">
        <f t="shared" si="127"/>
        <v/>
      </c>
      <c r="F436" s="38" t="str">
        <f t="shared" si="128"/>
        <v/>
      </c>
      <c r="G436" s="39" t="str">
        <f t="shared" si="129"/>
        <v>0</v>
      </c>
      <c r="H436" s="40" t="str">
        <f t="shared" si="130"/>
        <v/>
      </c>
    </row>
    <row r="437" spans="2:8" s="42" customFormat="1" ht="15" x14ac:dyDescent="0.2">
      <c r="B437" s="36" t="s">
        <v>118</v>
      </c>
      <c r="C437" s="37">
        <v>0</v>
      </c>
      <c r="D437" s="37">
        <v>0</v>
      </c>
      <c r="E437" s="38" t="str">
        <f t="shared" si="127"/>
        <v/>
      </c>
      <c r="F437" s="38" t="str">
        <f t="shared" si="128"/>
        <v/>
      </c>
      <c r="G437" s="39" t="str">
        <f t="shared" si="129"/>
        <v>0</v>
      </c>
      <c r="H437" s="40" t="str">
        <f t="shared" si="130"/>
        <v/>
      </c>
    </row>
    <row r="438" spans="2:8" s="42" customFormat="1" ht="15" x14ac:dyDescent="0.2">
      <c r="B438" s="36" t="s">
        <v>304</v>
      </c>
      <c r="C438" s="37">
        <v>4</v>
      </c>
      <c r="D438" s="37">
        <v>0</v>
      </c>
      <c r="E438" s="38">
        <f t="shared" si="127"/>
        <v>0.16666666666666666</v>
      </c>
      <c r="F438" s="38" t="str">
        <f t="shared" si="128"/>
        <v/>
      </c>
      <c r="G438" s="39" t="str">
        <f t="shared" si="129"/>
        <v>0</v>
      </c>
      <c r="H438" s="40">
        <f t="shared" si="130"/>
        <v>0</v>
      </c>
    </row>
    <row r="439" spans="2:8" s="42" customFormat="1" ht="15" x14ac:dyDescent="0.2">
      <c r="B439" s="36" t="s">
        <v>547</v>
      </c>
      <c r="C439" s="37">
        <v>0</v>
      </c>
      <c r="D439" s="37">
        <v>0</v>
      </c>
      <c r="E439" s="38" t="str">
        <f t="shared" si="127"/>
        <v/>
      </c>
      <c r="F439" s="38" t="str">
        <f t="shared" si="128"/>
        <v/>
      </c>
      <c r="G439" s="39" t="str">
        <f t="shared" si="129"/>
        <v>0</v>
      </c>
      <c r="H439" s="40" t="str">
        <f t="shared" si="130"/>
        <v/>
      </c>
    </row>
    <row r="440" spans="2:8" s="42" customFormat="1" ht="15" x14ac:dyDescent="0.2">
      <c r="B440" s="36" t="s">
        <v>125</v>
      </c>
      <c r="C440" s="37">
        <v>0</v>
      </c>
      <c r="D440" s="37">
        <v>0</v>
      </c>
      <c r="E440" s="38" t="str">
        <f t="shared" si="127"/>
        <v/>
      </c>
      <c r="F440" s="38" t="str">
        <f t="shared" si="128"/>
        <v/>
      </c>
      <c r="G440" s="39" t="str">
        <f t="shared" si="129"/>
        <v>0</v>
      </c>
      <c r="H440" s="40" t="str">
        <f t="shared" si="130"/>
        <v/>
      </c>
    </row>
    <row r="441" spans="2:8" s="42" customFormat="1" ht="15" x14ac:dyDescent="0.2">
      <c r="B441" s="36" t="s">
        <v>129</v>
      </c>
      <c r="C441" s="37">
        <v>0</v>
      </c>
      <c r="D441" s="37">
        <v>0</v>
      </c>
      <c r="E441" s="38" t="str">
        <f t="shared" si="127"/>
        <v/>
      </c>
      <c r="F441" s="38" t="str">
        <f t="shared" si="128"/>
        <v/>
      </c>
      <c r="G441" s="39" t="str">
        <f t="shared" si="129"/>
        <v>0</v>
      </c>
      <c r="H441" s="40" t="str">
        <f t="shared" si="130"/>
        <v/>
      </c>
    </row>
    <row r="442" spans="2:8" s="42" customFormat="1" ht="15" x14ac:dyDescent="0.2">
      <c r="B442" s="36" t="s">
        <v>116</v>
      </c>
      <c r="C442" s="37">
        <v>0</v>
      </c>
      <c r="D442" s="37">
        <v>0</v>
      </c>
      <c r="E442" s="38" t="str">
        <f t="shared" si="127"/>
        <v/>
      </c>
      <c r="F442" s="38" t="str">
        <f t="shared" si="128"/>
        <v/>
      </c>
      <c r="G442" s="39" t="str">
        <f t="shared" si="129"/>
        <v>0</v>
      </c>
      <c r="H442" s="40" t="str">
        <f t="shared" si="130"/>
        <v/>
      </c>
    </row>
    <row r="443" spans="2:8" s="42" customFormat="1" ht="15" x14ac:dyDescent="0.2">
      <c r="B443" s="36" t="s">
        <v>120</v>
      </c>
      <c r="C443" s="37">
        <v>0</v>
      </c>
      <c r="D443" s="37">
        <v>0</v>
      </c>
      <c r="E443" s="38" t="str">
        <f t="shared" si="127"/>
        <v/>
      </c>
      <c r="F443" s="38" t="str">
        <f t="shared" si="128"/>
        <v/>
      </c>
      <c r="G443" s="39" t="str">
        <f t="shared" si="129"/>
        <v>0</v>
      </c>
      <c r="H443" s="40" t="str">
        <f t="shared" si="130"/>
        <v/>
      </c>
    </row>
    <row r="444" spans="2:8" s="42" customFormat="1" ht="15" x14ac:dyDescent="0.2">
      <c r="B444" s="36" t="s">
        <v>126</v>
      </c>
      <c r="C444" s="37">
        <v>0</v>
      </c>
      <c r="D444" s="37">
        <v>0</v>
      </c>
      <c r="E444" s="38" t="str">
        <f t="shared" si="127"/>
        <v/>
      </c>
      <c r="F444" s="38" t="str">
        <f t="shared" si="128"/>
        <v/>
      </c>
      <c r="G444" s="39" t="str">
        <f t="shared" si="129"/>
        <v>0</v>
      </c>
      <c r="H444" s="40" t="str">
        <f t="shared" si="130"/>
        <v/>
      </c>
    </row>
    <row r="445" spans="2:8" s="42" customFormat="1" ht="15" x14ac:dyDescent="0.2">
      <c r="B445" s="36" t="s">
        <v>130</v>
      </c>
      <c r="C445" s="37">
        <v>0</v>
      </c>
      <c r="D445" s="37">
        <v>0</v>
      </c>
      <c r="E445" s="38" t="str">
        <f t="shared" si="127"/>
        <v/>
      </c>
      <c r="F445" s="38" t="str">
        <f t="shared" si="128"/>
        <v/>
      </c>
      <c r="G445" s="39" t="str">
        <f t="shared" si="129"/>
        <v>0</v>
      </c>
      <c r="H445" s="40" t="str">
        <f t="shared" si="130"/>
        <v/>
      </c>
    </row>
    <row r="446" spans="2:8" s="42" customFormat="1" ht="15" x14ac:dyDescent="0.2">
      <c r="B446" s="36" t="s">
        <v>305</v>
      </c>
      <c r="C446" s="37">
        <v>0</v>
      </c>
      <c r="D446" s="37">
        <v>0</v>
      </c>
      <c r="E446" s="38" t="str">
        <f t="shared" si="127"/>
        <v/>
      </c>
      <c r="F446" s="38" t="str">
        <f t="shared" si="128"/>
        <v/>
      </c>
      <c r="G446" s="39" t="str">
        <f t="shared" si="129"/>
        <v>0</v>
      </c>
      <c r="H446" s="40" t="str">
        <f t="shared" si="130"/>
        <v/>
      </c>
    </row>
    <row r="447" spans="2:8" s="42" customFormat="1" ht="30" x14ac:dyDescent="0.2">
      <c r="B447" s="36" t="s">
        <v>548</v>
      </c>
      <c r="C447" s="37">
        <v>0</v>
      </c>
      <c r="D447" s="37">
        <v>0</v>
      </c>
      <c r="E447" s="38" t="str">
        <f t="shared" si="127"/>
        <v/>
      </c>
      <c r="F447" s="38" t="str">
        <f t="shared" si="128"/>
        <v/>
      </c>
      <c r="G447" s="39" t="str">
        <f t="shared" si="129"/>
        <v>0</v>
      </c>
      <c r="H447" s="40" t="str">
        <f t="shared" si="130"/>
        <v/>
      </c>
    </row>
    <row r="448" spans="2:8" s="42" customFormat="1" ht="15" x14ac:dyDescent="0.2">
      <c r="B448" s="36" t="s">
        <v>306</v>
      </c>
      <c r="C448" s="37">
        <v>0</v>
      </c>
      <c r="D448" s="37">
        <v>0</v>
      </c>
      <c r="E448" s="38" t="str">
        <f t="shared" si="127"/>
        <v/>
      </c>
      <c r="F448" s="38" t="str">
        <f t="shared" si="128"/>
        <v/>
      </c>
      <c r="G448" s="39" t="str">
        <f t="shared" si="129"/>
        <v>0</v>
      </c>
      <c r="H448" s="40" t="str">
        <f t="shared" si="130"/>
        <v/>
      </c>
    </row>
    <row r="449" spans="2:8" s="42" customFormat="1" ht="15" x14ac:dyDescent="0.2">
      <c r="B449" s="36" t="s">
        <v>307</v>
      </c>
      <c r="C449" s="37">
        <v>0</v>
      </c>
      <c r="D449" s="37">
        <v>0</v>
      </c>
      <c r="E449" s="38" t="str">
        <f t="shared" si="127"/>
        <v/>
      </c>
      <c r="F449" s="38" t="str">
        <f t="shared" si="128"/>
        <v/>
      </c>
      <c r="G449" s="39" t="str">
        <f t="shared" si="129"/>
        <v>0</v>
      </c>
      <c r="H449" s="40" t="str">
        <f t="shared" si="130"/>
        <v/>
      </c>
    </row>
    <row r="450" spans="2:8" s="42" customFormat="1" ht="15" x14ac:dyDescent="0.2">
      <c r="B450" s="36" t="s">
        <v>549</v>
      </c>
      <c r="C450" s="37">
        <v>0</v>
      </c>
      <c r="D450" s="37">
        <v>0</v>
      </c>
      <c r="E450" s="38" t="str">
        <f t="shared" si="127"/>
        <v/>
      </c>
      <c r="F450" s="38" t="str">
        <f t="shared" si="128"/>
        <v/>
      </c>
      <c r="G450" s="39" t="str">
        <f t="shared" si="129"/>
        <v>0</v>
      </c>
      <c r="H450" s="40" t="str">
        <f t="shared" si="130"/>
        <v/>
      </c>
    </row>
    <row r="451" spans="2:8" s="42" customFormat="1" ht="15" x14ac:dyDescent="0.2">
      <c r="B451" s="36" t="s">
        <v>308</v>
      </c>
      <c r="C451" s="37">
        <v>0</v>
      </c>
      <c r="D451" s="37">
        <v>0</v>
      </c>
      <c r="E451" s="38" t="str">
        <f t="shared" si="127"/>
        <v/>
      </c>
      <c r="F451" s="38" t="str">
        <f t="shared" si="128"/>
        <v/>
      </c>
      <c r="G451" s="39" t="str">
        <f t="shared" si="129"/>
        <v>0</v>
      </c>
      <c r="H451" s="40" t="str">
        <f t="shared" si="130"/>
        <v/>
      </c>
    </row>
    <row r="452" spans="2:8" s="42" customFormat="1" ht="15" x14ac:dyDescent="0.2">
      <c r="B452" s="36" t="s">
        <v>309</v>
      </c>
      <c r="C452" s="37">
        <v>0</v>
      </c>
      <c r="D452" s="37">
        <v>0</v>
      </c>
      <c r="E452" s="38" t="str">
        <f t="shared" si="127"/>
        <v/>
      </c>
      <c r="F452" s="38" t="str">
        <f t="shared" si="128"/>
        <v/>
      </c>
      <c r="G452" s="39" t="str">
        <f t="shared" si="129"/>
        <v>0</v>
      </c>
      <c r="H452" s="40" t="str">
        <f t="shared" si="130"/>
        <v/>
      </c>
    </row>
    <row r="453" spans="2:8" s="42" customFormat="1" ht="15" x14ac:dyDescent="0.2">
      <c r="B453" s="36" t="s">
        <v>310</v>
      </c>
      <c r="C453" s="37">
        <v>0</v>
      </c>
      <c r="D453" s="37">
        <v>1</v>
      </c>
      <c r="E453" s="38" t="str">
        <f t="shared" si="127"/>
        <v/>
      </c>
      <c r="F453" s="38">
        <f t="shared" si="128"/>
        <v>3.2258064516129031E-2</v>
      </c>
      <c r="G453" s="39" t="str">
        <f t="shared" si="129"/>
        <v>0</v>
      </c>
      <c r="H453" s="40" t="str">
        <f t="shared" si="130"/>
        <v/>
      </c>
    </row>
    <row r="454" spans="2:8" s="42" customFormat="1" ht="15" x14ac:dyDescent="0.2">
      <c r="B454" s="36" t="s">
        <v>117</v>
      </c>
      <c r="C454" s="37">
        <v>0</v>
      </c>
      <c r="D454" s="37">
        <v>0</v>
      </c>
      <c r="E454" s="38" t="str">
        <f t="shared" si="127"/>
        <v/>
      </c>
      <c r="F454" s="38" t="str">
        <f t="shared" si="128"/>
        <v/>
      </c>
      <c r="G454" s="39" t="str">
        <f t="shared" si="129"/>
        <v>0</v>
      </c>
      <c r="H454" s="40" t="str">
        <f t="shared" si="130"/>
        <v/>
      </c>
    </row>
    <row r="455" spans="2:8" s="42" customFormat="1" ht="15" x14ac:dyDescent="0.2">
      <c r="B455" s="36" t="s">
        <v>311</v>
      </c>
      <c r="C455" s="37">
        <v>0</v>
      </c>
      <c r="D455" s="37">
        <v>0</v>
      </c>
      <c r="E455" s="38" t="str">
        <f t="shared" si="127"/>
        <v/>
      </c>
      <c r="F455" s="38" t="str">
        <f t="shared" si="128"/>
        <v/>
      </c>
      <c r="G455" s="39" t="str">
        <f t="shared" si="129"/>
        <v>0</v>
      </c>
      <c r="H455" s="40" t="str">
        <f t="shared" si="130"/>
        <v/>
      </c>
    </row>
    <row r="456" spans="2:8" s="42" customFormat="1" ht="15" x14ac:dyDescent="0.2">
      <c r="B456" s="36" t="s">
        <v>312</v>
      </c>
      <c r="C456" s="37">
        <v>0</v>
      </c>
      <c r="D456" s="37">
        <v>0</v>
      </c>
      <c r="E456" s="38" t="str">
        <f t="shared" si="127"/>
        <v/>
      </c>
      <c r="F456" s="38" t="str">
        <f t="shared" si="128"/>
        <v/>
      </c>
      <c r="G456" s="39" t="str">
        <f t="shared" si="129"/>
        <v>0</v>
      </c>
      <c r="H456" s="40" t="str">
        <f t="shared" si="130"/>
        <v/>
      </c>
    </row>
    <row r="457" spans="2:8" s="42" customFormat="1" ht="15" x14ac:dyDescent="0.2">
      <c r="B457" s="36" t="s">
        <v>550</v>
      </c>
      <c r="C457" s="37">
        <v>0</v>
      </c>
      <c r="D457" s="37">
        <v>0</v>
      </c>
      <c r="E457" s="38" t="str">
        <f t="shared" si="127"/>
        <v/>
      </c>
      <c r="F457" s="38" t="str">
        <f t="shared" si="128"/>
        <v/>
      </c>
      <c r="G457" s="39" t="str">
        <f t="shared" si="129"/>
        <v>0</v>
      </c>
      <c r="H457" s="40" t="str">
        <f t="shared" si="130"/>
        <v/>
      </c>
    </row>
    <row r="458" spans="2:8" s="42" customFormat="1" ht="15" x14ac:dyDescent="0.2">
      <c r="B458" s="36" t="s">
        <v>313</v>
      </c>
      <c r="C458" s="37">
        <v>0</v>
      </c>
      <c r="D458" s="37">
        <v>0</v>
      </c>
      <c r="E458" s="38" t="str">
        <f t="shared" si="127"/>
        <v/>
      </c>
      <c r="F458" s="38" t="str">
        <f t="shared" si="128"/>
        <v/>
      </c>
      <c r="G458" s="39" t="str">
        <f t="shared" si="129"/>
        <v>0</v>
      </c>
      <c r="H458" s="40" t="str">
        <f t="shared" si="130"/>
        <v/>
      </c>
    </row>
    <row r="459" spans="2:8" s="42" customFormat="1" ht="15" x14ac:dyDescent="0.2">
      <c r="B459" s="36" t="s">
        <v>314</v>
      </c>
      <c r="C459" s="37">
        <v>0</v>
      </c>
      <c r="D459" s="37">
        <v>0</v>
      </c>
      <c r="E459" s="38" t="str">
        <f t="shared" si="127"/>
        <v/>
      </c>
      <c r="F459" s="38" t="str">
        <f t="shared" si="128"/>
        <v/>
      </c>
      <c r="G459" s="39" t="str">
        <f t="shared" si="129"/>
        <v>0</v>
      </c>
      <c r="H459" s="40" t="str">
        <f t="shared" si="130"/>
        <v/>
      </c>
    </row>
    <row r="460" spans="2:8" s="42" customFormat="1" ht="15" x14ac:dyDescent="0.2">
      <c r="B460" s="36" t="s">
        <v>315</v>
      </c>
      <c r="C460" s="37">
        <v>0</v>
      </c>
      <c r="D460" s="37">
        <v>0</v>
      </c>
      <c r="E460" s="38" t="str">
        <f t="shared" si="127"/>
        <v/>
      </c>
      <c r="F460" s="38" t="str">
        <f t="shared" si="128"/>
        <v/>
      </c>
      <c r="G460" s="39" t="str">
        <f t="shared" si="129"/>
        <v>0</v>
      </c>
      <c r="H460" s="40" t="str">
        <f t="shared" si="130"/>
        <v/>
      </c>
    </row>
    <row r="461" spans="2:8" s="42" customFormat="1" ht="15" x14ac:dyDescent="0.2">
      <c r="B461" s="36" t="s">
        <v>316</v>
      </c>
      <c r="C461" s="37">
        <v>0</v>
      </c>
      <c r="D461" s="37">
        <v>0</v>
      </c>
      <c r="E461" s="38" t="str">
        <f t="shared" si="127"/>
        <v/>
      </c>
      <c r="F461" s="38" t="str">
        <f t="shared" si="128"/>
        <v/>
      </c>
      <c r="G461" s="39" t="str">
        <f t="shared" si="129"/>
        <v>0</v>
      </c>
      <c r="H461" s="40" t="str">
        <f t="shared" si="130"/>
        <v/>
      </c>
    </row>
    <row r="462" spans="2:8" s="42" customFormat="1" ht="15" x14ac:dyDescent="0.2">
      <c r="B462" s="36" t="s">
        <v>140</v>
      </c>
      <c r="C462" s="37">
        <v>0</v>
      </c>
      <c r="D462" s="37">
        <v>0</v>
      </c>
      <c r="E462" s="38" t="str">
        <f t="shared" si="127"/>
        <v/>
      </c>
      <c r="F462" s="38" t="str">
        <f t="shared" si="128"/>
        <v/>
      </c>
      <c r="G462" s="39" t="str">
        <f t="shared" si="129"/>
        <v>0</v>
      </c>
      <c r="H462" s="40" t="str">
        <f t="shared" si="130"/>
        <v/>
      </c>
    </row>
    <row r="463" spans="2:8" s="42" customFormat="1" ht="30" x14ac:dyDescent="0.2">
      <c r="B463" s="36" t="s">
        <v>141</v>
      </c>
      <c r="C463" s="37">
        <v>0</v>
      </c>
      <c r="D463" s="37">
        <v>0</v>
      </c>
      <c r="E463" s="38" t="str">
        <f t="shared" si="127"/>
        <v/>
      </c>
      <c r="F463" s="38" t="str">
        <f t="shared" si="128"/>
        <v/>
      </c>
      <c r="G463" s="39" t="str">
        <f t="shared" si="129"/>
        <v>0</v>
      </c>
      <c r="H463" s="40" t="str">
        <f t="shared" si="130"/>
        <v/>
      </c>
    </row>
    <row r="464" spans="2:8" s="42" customFormat="1" ht="15" x14ac:dyDescent="0.2">
      <c r="B464" s="36" t="s">
        <v>317</v>
      </c>
      <c r="C464" s="37">
        <v>0</v>
      </c>
      <c r="D464" s="37">
        <v>0</v>
      </c>
      <c r="E464" s="38" t="str">
        <f t="shared" si="127"/>
        <v/>
      </c>
      <c r="F464" s="38" t="str">
        <f t="shared" si="128"/>
        <v/>
      </c>
      <c r="G464" s="39" t="str">
        <f t="shared" si="129"/>
        <v>0</v>
      </c>
      <c r="H464" s="40" t="str">
        <f t="shared" si="130"/>
        <v/>
      </c>
    </row>
    <row r="465" spans="2:8" s="42" customFormat="1" ht="15" x14ac:dyDescent="0.2">
      <c r="B465" s="36" t="s">
        <v>318</v>
      </c>
      <c r="C465" s="37">
        <v>0</v>
      </c>
      <c r="D465" s="37">
        <v>0</v>
      </c>
      <c r="E465" s="38" t="str">
        <f t="shared" si="127"/>
        <v/>
      </c>
      <c r="F465" s="38" t="str">
        <f t="shared" si="128"/>
        <v/>
      </c>
      <c r="G465" s="39" t="str">
        <f t="shared" si="129"/>
        <v>0</v>
      </c>
      <c r="H465" s="40" t="str">
        <f t="shared" si="130"/>
        <v/>
      </c>
    </row>
    <row r="466" spans="2:8" s="42" customFormat="1" ht="30" x14ac:dyDescent="0.2">
      <c r="B466" s="36" t="s">
        <v>319</v>
      </c>
      <c r="C466" s="37">
        <v>0</v>
      </c>
      <c r="D466" s="37">
        <v>0</v>
      </c>
      <c r="E466" s="38" t="str">
        <f t="shared" si="127"/>
        <v/>
      </c>
      <c r="F466" s="38" t="str">
        <f t="shared" si="128"/>
        <v/>
      </c>
      <c r="G466" s="39" t="str">
        <f t="shared" si="129"/>
        <v>0</v>
      </c>
      <c r="H466" s="40" t="str">
        <f t="shared" si="130"/>
        <v/>
      </c>
    </row>
    <row r="467" spans="2:8" s="42" customFormat="1" ht="15" x14ac:dyDescent="0.2">
      <c r="B467" s="36" t="s">
        <v>138</v>
      </c>
      <c r="C467" s="37">
        <v>0</v>
      </c>
      <c r="D467" s="37">
        <v>0</v>
      </c>
      <c r="E467" s="38" t="str">
        <f t="shared" si="127"/>
        <v/>
      </c>
      <c r="F467" s="38" t="str">
        <f t="shared" si="128"/>
        <v/>
      </c>
      <c r="G467" s="39" t="str">
        <f t="shared" si="129"/>
        <v>0</v>
      </c>
      <c r="H467" s="40" t="str">
        <f t="shared" si="130"/>
        <v/>
      </c>
    </row>
    <row r="468" spans="2:8" s="42" customFormat="1" ht="15" x14ac:dyDescent="0.2">
      <c r="B468" s="36" t="s">
        <v>320</v>
      </c>
      <c r="C468" s="37">
        <v>0</v>
      </c>
      <c r="D468" s="37">
        <v>0</v>
      </c>
      <c r="E468" s="38" t="str">
        <f t="shared" si="127"/>
        <v/>
      </c>
      <c r="F468" s="38" t="str">
        <f t="shared" si="128"/>
        <v/>
      </c>
      <c r="G468" s="39" t="str">
        <f t="shared" si="129"/>
        <v>0</v>
      </c>
      <c r="H468" s="40" t="str">
        <f t="shared" si="130"/>
        <v/>
      </c>
    </row>
    <row r="469" spans="2:8" s="42" customFormat="1" ht="15" x14ac:dyDescent="0.2">
      <c r="B469" s="36" t="s">
        <v>321</v>
      </c>
      <c r="C469" s="37">
        <v>0</v>
      </c>
      <c r="D469" s="37">
        <v>0</v>
      </c>
      <c r="E469" s="38" t="str">
        <f t="shared" ref="E469:E534" si="147">+IF(C469=0,"",C469/C$329)</f>
        <v/>
      </c>
      <c r="F469" s="38" t="str">
        <f t="shared" ref="F469:F534" si="148">+IF(D469=0,"",D469/D$329)</f>
        <v/>
      </c>
      <c r="G469" s="39" t="str">
        <f t="shared" ref="G469:G534" si="149">+IF(OR(AND(D469=0),(C469=0)),"0",((D469-C469)/C469))</f>
        <v>0</v>
      </c>
      <c r="H469" s="40" t="str">
        <f t="shared" ref="H469:H534" si="150">+IF(OR(AND(E469=""),(G469="")),"",E469*G469)</f>
        <v/>
      </c>
    </row>
    <row r="470" spans="2:8" s="42" customFormat="1" ht="15" x14ac:dyDescent="0.2">
      <c r="B470" s="36" t="s">
        <v>322</v>
      </c>
      <c r="C470" s="37">
        <v>0</v>
      </c>
      <c r="D470" s="37">
        <v>0</v>
      </c>
      <c r="E470" s="38" t="str">
        <f t="shared" si="147"/>
        <v/>
      </c>
      <c r="F470" s="38" t="str">
        <f t="shared" si="148"/>
        <v/>
      </c>
      <c r="G470" s="39" t="str">
        <f t="shared" si="149"/>
        <v>0</v>
      </c>
      <c r="H470" s="40" t="str">
        <f t="shared" si="150"/>
        <v/>
      </c>
    </row>
    <row r="471" spans="2:8" s="42" customFormat="1" ht="30" x14ac:dyDescent="0.2">
      <c r="B471" s="36" t="s">
        <v>323</v>
      </c>
      <c r="C471" s="37">
        <v>0</v>
      </c>
      <c r="D471" s="37">
        <v>0</v>
      </c>
      <c r="E471" s="38" t="str">
        <f t="shared" si="147"/>
        <v/>
      </c>
      <c r="F471" s="38" t="str">
        <f t="shared" si="148"/>
        <v/>
      </c>
      <c r="G471" s="39" t="str">
        <f t="shared" si="149"/>
        <v>0</v>
      </c>
      <c r="H471" s="40" t="str">
        <f t="shared" si="150"/>
        <v/>
      </c>
    </row>
    <row r="472" spans="2:8" s="42" customFormat="1" ht="15" x14ac:dyDescent="0.2">
      <c r="B472" s="36" t="s">
        <v>136</v>
      </c>
      <c r="C472" s="37">
        <v>0</v>
      </c>
      <c r="D472" s="37">
        <v>0</v>
      </c>
      <c r="E472" s="38" t="str">
        <f t="shared" si="147"/>
        <v/>
      </c>
      <c r="F472" s="38" t="str">
        <f t="shared" si="148"/>
        <v/>
      </c>
      <c r="G472" s="39" t="str">
        <f t="shared" si="149"/>
        <v>0</v>
      </c>
      <c r="H472" s="40" t="str">
        <f t="shared" si="150"/>
        <v/>
      </c>
    </row>
    <row r="473" spans="2:8" s="42" customFormat="1" ht="15" x14ac:dyDescent="0.2">
      <c r="B473" s="36" t="s">
        <v>324</v>
      </c>
      <c r="C473" s="37">
        <v>0</v>
      </c>
      <c r="D473" s="37">
        <v>0</v>
      </c>
      <c r="E473" s="38" t="str">
        <f t="shared" si="147"/>
        <v/>
      </c>
      <c r="F473" s="38" t="str">
        <f t="shared" si="148"/>
        <v/>
      </c>
      <c r="G473" s="39" t="str">
        <f t="shared" si="149"/>
        <v>0</v>
      </c>
      <c r="H473" s="40" t="str">
        <f t="shared" si="150"/>
        <v/>
      </c>
    </row>
    <row r="474" spans="2:8" s="42" customFormat="1" ht="15" x14ac:dyDescent="0.2">
      <c r="B474" s="36" t="s">
        <v>325</v>
      </c>
      <c r="C474" s="37">
        <v>0</v>
      </c>
      <c r="D474" s="37">
        <v>0</v>
      </c>
      <c r="E474" s="38" t="str">
        <f t="shared" si="147"/>
        <v/>
      </c>
      <c r="F474" s="38" t="str">
        <f t="shared" si="148"/>
        <v/>
      </c>
      <c r="G474" s="39" t="str">
        <f t="shared" si="149"/>
        <v>0</v>
      </c>
      <c r="H474" s="40" t="str">
        <f t="shared" si="150"/>
        <v/>
      </c>
    </row>
    <row r="475" spans="2:8" s="42" customFormat="1" ht="15" x14ac:dyDescent="0.2">
      <c r="B475" s="36" t="s">
        <v>551</v>
      </c>
      <c r="C475" s="37">
        <v>0</v>
      </c>
      <c r="D475" s="37">
        <v>0</v>
      </c>
      <c r="E475" s="38" t="str">
        <f t="shared" si="147"/>
        <v/>
      </c>
      <c r="F475" s="38" t="str">
        <f t="shared" si="148"/>
        <v/>
      </c>
      <c r="G475" s="39" t="str">
        <f t="shared" si="149"/>
        <v>0</v>
      </c>
      <c r="H475" s="40" t="str">
        <f t="shared" si="150"/>
        <v/>
      </c>
    </row>
    <row r="476" spans="2:8" s="42" customFormat="1" ht="15" x14ac:dyDescent="0.2">
      <c r="B476" s="36" t="s">
        <v>144</v>
      </c>
      <c r="C476" s="37">
        <v>0</v>
      </c>
      <c r="D476" s="37">
        <v>0</v>
      </c>
      <c r="E476" s="38" t="str">
        <f t="shared" si="147"/>
        <v/>
      </c>
      <c r="F476" s="38" t="str">
        <f t="shared" si="148"/>
        <v/>
      </c>
      <c r="G476" s="39" t="str">
        <f t="shared" si="149"/>
        <v>0</v>
      </c>
      <c r="H476" s="40" t="str">
        <f t="shared" si="150"/>
        <v/>
      </c>
    </row>
    <row r="477" spans="2:8" s="42" customFormat="1" ht="15" x14ac:dyDescent="0.2">
      <c r="B477" s="36" t="s">
        <v>552</v>
      </c>
      <c r="C477" s="37">
        <v>0</v>
      </c>
      <c r="D477" s="37">
        <v>0</v>
      </c>
      <c r="E477" s="38" t="str">
        <f t="shared" si="147"/>
        <v/>
      </c>
      <c r="F477" s="38" t="str">
        <f t="shared" si="148"/>
        <v/>
      </c>
      <c r="G477" s="39" t="str">
        <f t="shared" si="149"/>
        <v>0</v>
      </c>
      <c r="H477" s="40" t="str">
        <f t="shared" si="150"/>
        <v/>
      </c>
    </row>
    <row r="478" spans="2:8" s="42" customFormat="1" ht="15" x14ac:dyDescent="0.2">
      <c r="B478" s="36" t="s">
        <v>137</v>
      </c>
      <c r="C478" s="37">
        <v>0</v>
      </c>
      <c r="D478" s="37">
        <v>0</v>
      </c>
      <c r="E478" s="38" t="str">
        <f t="shared" si="147"/>
        <v/>
      </c>
      <c r="F478" s="38" t="str">
        <f t="shared" si="148"/>
        <v/>
      </c>
      <c r="G478" s="39" t="str">
        <f t="shared" si="149"/>
        <v>0</v>
      </c>
      <c r="H478" s="40" t="str">
        <f t="shared" si="150"/>
        <v/>
      </c>
    </row>
    <row r="479" spans="2:8" s="42" customFormat="1" ht="30" x14ac:dyDescent="0.2">
      <c r="B479" s="36" t="s">
        <v>326</v>
      </c>
      <c r="C479" s="37">
        <v>0</v>
      </c>
      <c r="D479" s="37">
        <v>0</v>
      </c>
      <c r="E479" s="38" t="str">
        <f t="shared" si="147"/>
        <v/>
      </c>
      <c r="F479" s="38" t="str">
        <f t="shared" si="148"/>
        <v/>
      </c>
      <c r="G479" s="39" t="str">
        <f t="shared" si="149"/>
        <v>0</v>
      </c>
      <c r="H479" s="40" t="str">
        <f t="shared" si="150"/>
        <v/>
      </c>
    </row>
    <row r="480" spans="2:8" s="42" customFormat="1" ht="15" x14ac:dyDescent="0.2">
      <c r="B480" s="36" t="s">
        <v>139</v>
      </c>
      <c r="C480" s="37">
        <v>0</v>
      </c>
      <c r="D480" s="37">
        <v>0</v>
      </c>
      <c r="E480" s="38" t="str">
        <f t="shared" si="147"/>
        <v/>
      </c>
      <c r="F480" s="38" t="str">
        <f t="shared" si="148"/>
        <v/>
      </c>
      <c r="G480" s="39" t="str">
        <f t="shared" si="149"/>
        <v>0</v>
      </c>
      <c r="H480" s="40" t="str">
        <f t="shared" si="150"/>
        <v/>
      </c>
    </row>
    <row r="481" spans="2:8" s="42" customFormat="1" ht="30" x14ac:dyDescent="0.2">
      <c r="B481" s="36" t="s">
        <v>327</v>
      </c>
      <c r="C481" s="37">
        <v>0</v>
      </c>
      <c r="D481" s="37">
        <v>0</v>
      </c>
      <c r="E481" s="38" t="str">
        <f t="shared" si="147"/>
        <v/>
      </c>
      <c r="F481" s="38" t="str">
        <f t="shared" si="148"/>
        <v/>
      </c>
      <c r="G481" s="39" t="str">
        <f t="shared" si="149"/>
        <v>0</v>
      </c>
      <c r="H481" s="40" t="str">
        <f t="shared" si="150"/>
        <v/>
      </c>
    </row>
    <row r="482" spans="2:8" s="42" customFormat="1" ht="30" x14ac:dyDescent="0.2">
      <c r="B482" s="36" t="s">
        <v>328</v>
      </c>
      <c r="C482" s="37">
        <v>0</v>
      </c>
      <c r="D482" s="37">
        <v>0</v>
      </c>
      <c r="E482" s="38" t="str">
        <f t="shared" si="147"/>
        <v/>
      </c>
      <c r="F482" s="38" t="str">
        <f t="shared" si="148"/>
        <v/>
      </c>
      <c r="G482" s="39" t="str">
        <f t="shared" si="149"/>
        <v>0</v>
      </c>
      <c r="H482" s="40" t="str">
        <f t="shared" si="150"/>
        <v/>
      </c>
    </row>
    <row r="483" spans="2:8" s="42" customFormat="1" ht="15" x14ac:dyDescent="0.2">
      <c r="B483" s="36" t="s">
        <v>132</v>
      </c>
      <c r="C483" s="37">
        <v>0</v>
      </c>
      <c r="D483" s="37">
        <v>0</v>
      </c>
      <c r="E483" s="38" t="str">
        <f t="shared" si="147"/>
        <v/>
      </c>
      <c r="F483" s="38" t="str">
        <f t="shared" si="148"/>
        <v/>
      </c>
      <c r="G483" s="39" t="str">
        <f t="shared" si="149"/>
        <v>0</v>
      </c>
      <c r="H483" s="40" t="str">
        <f t="shared" si="150"/>
        <v/>
      </c>
    </row>
    <row r="484" spans="2:8" s="42" customFormat="1" ht="30" x14ac:dyDescent="0.2">
      <c r="B484" s="36" t="s">
        <v>553</v>
      </c>
      <c r="C484" s="37">
        <v>0</v>
      </c>
      <c r="D484" s="37">
        <v>0</v>
      </c>
      <c r="E484" s="38" t="str">
        <f t="shared" si="147"/>
        <v/>
      </c>
      <c r="F484" s="38" t="str">
        <f t="shared" si="148"/>
        <v/>
      </c>
      <c r="G484" s="39" t="str">
        <f t="shared" si="149"/>
        <v>0</v>
      </c>
      <c r="H484" s="40" t="str">
        <f t="shared" si="150"/>
        <v/>
      </c>
    </row>
    <row r="485" spans="2:8" s="42" customFormat="1" ht="30" x14ac:dyDescent="0.2">
      <c r="B485" s="36" t="s">
        <v>329</v>
      </c>
      <c r="C485" s="37">
        <v>0</v>
      </c>
      <c r="D485" s="37">
        <v>0</v>
      </c>
      <c r="E485" s="38" t="str">
        <f t="shared" si="147"/>
        <v/>
      </c>
      <c r="F485" s="38" t="str">
        <f t="shared" si="148"/>
        <v/>
      </c>
      <c r="G485" s="39" t="str">
        <f t="shared" si="149"/>
        <v>0</v>
      </c>
      <c r="H485" s="40" t="str">
        <f t="shared" si="150"/>
        <v/>
      </c>
    </row>
    <row r="486" spans="2:8" s="42" customFormat="1" ht="30" x14ac:dyDescent="0.2">
      <c r="B486" s="36" t="s">
        <v>618</v>
      </c>
      <c r="C486" s="37">
        <v>0</v>
      </c>
      <c r="D486" s="37"/>
      <c r="E486" s="38" t="str">
        <f t="shared" si="147"/>
        <v/>
      </c>
      <c r="F486" s="38" t="str">
        <f t="shared" si="148"/>
        <v/>
      </c>
      <c r="G486" s="39" t="str">
        <f t="shared" si="149"/>
        <v>0</v>
      </c>
      <c r="H486" s="40" t="str">
        <f t="shared" si="150"/>
        <v/>
      </c>
    </row>
    <row r="487" spans="2:8" s="42" customFormat="1" ht="15" x14ac:dyDescent="0.2">
      <c r="B487" s="36" t="s">
        <v>330</v>
      </c>
      <c r="C487" s="37">
        <v>0</v>
      </c>
      <c r="D487" s="37"/>
      <c r="E487" s="38" t="str">
        <f t="shared" si="147"/>
        <v/>
      </c>
      <c r="F487" s="38" t="str">
        <f t="shared" si="148"/>
        <v/>
      </c>
      <c r="G487" s="39" t="str">
        <f t="shared" si="149"/>
        <v>0</v>
      </c>
      <c r="H487" s="40" t="str">
        <f t="shared" si="150"/>
        <v/>
      </c>
    </row>
    <row r="488" spans="2:8" s="42" customFormat="1" ht="15" x14ac:dyDescent="0.2">
      <c r="B488" s="36" t="s">
        <v>331</v>
      </c>
      <c r="C488" s="37">
        <v>0</v>
      </c>
      <c r="D488" s="37"/>
      <c r="E488" s="38" t="str">
        <f t="shared" si="147"/>
        <v/>
      </c>
      <c r="F488" s="38" t="str">
        <f t="shared" si="148"/>
        <v/>
      </c>
      <c r="G488" s="39" t="str">
        <f t="shared" si="149"/>
        <v>0</v>
      </c>
      <c r="H488" s="40" t="str">
        <f t="shared" si="150"/>
        <v/>
      </c>
    </row>
    <row r="489" spans="2:8" s="42" customFormat="1" ht="15" x14ac:dyDescent="0.2">
      <c r="B489" s="36" t="s">
        <v>332</v>
      </c>
      <c r="C489" s="37">
        <v>0</v>
      </c>
      <c r="D489" s="37"/>
      <c r="E489" s="38" t="str">
        <f t="shared" si="147"/>
        <v/>
      </c>
      <c r="F489" s="38" t="str">
        <f t="shared" si="148"/>
        <v/>
      </c>
      <c r="G489" s="39" t="str">
        <f t="shared" si="149"/>
        <v>0</v>
      </c>
      <c r="H489" s="40" t="str">
        <f t="shared" si="150"/>
        <v/>
      </c>
    </row>
    <row r="490" spans="2:8" s="42" customFormat="1" ht="15" x14ac:dyDescent="0.2">
      <c r="B490" s="36" t="s">
        <v>333</v>
      </c>
      <c r="C490" s="37">
        <v>0</v>
      </c>
      <c r="D490" s="37">
        <v>0</v>
      </c>
      <c r="E490" s="38" t="str">
        <f t="shared" si="147"/>
        <v/>
      </c>
      <c r="F490" s="38" t="str">
        <f t="shared" si="148"/>
        <v/>
      </c>
      <c r="G490" s="39" t="str">
        <f t="shared" si="149"/>
        <v>0</v>
      </c>
      <c r="H490" s="40" t="str">
        <f t="shared" si="150"/>
        <v/>
      </c>
    </row>
    <row r="491" spans="2:8" s="42" customFormat="1" ht="15" x14ac:dyDescent="0.2">
      <c r="B491" s="36" t="s">
        <v>554</v>
      </c>
      <c r="C491" s="37">
        <v>0</v>
      </c>
      <c r="D491" s="37">
        <v>0</v>
      </c>
      <c r="E491" s="38" t="str">
        <f t="shared" si="147"/>
        <v/>
      </c>
      <c r="F491" s="38" t="str">
        <f t="shared" si="148"/>
        <v/>
      </c>
      <c r="G491" s="39" t="str">
        <f t="shared" si="149"/>
        <v>0</v>
      </c>
      <c r="H491" s="40" t="str">
        <f t="shared" si="150"/>
        <v/>
      </c>
    </row>
    <row r="492" spans="2:8" s="42" customFormat="1" ht="15" x14ac:dyDescent="0.2">
      <c r="B492" s="36" t="s">
        <v>555</v>
      </c>
      <c r="C492" s="37">
        <v>0</v>
      </c>
      <c r="D492" s="37">
        <v>0</v>
      </c>
      <c r="E492" s="38" t="str">
        <f t="shared" si="147"/>
        <v/>
      </c>
      <c r="F492" s="38" t="str">
        <f t="shared" si="148"/>
        <v/>
      </c>
      <c r="G492" s="39" t="str">
        <f t="shared" si="149"/>
        <v>0</v>
      </c>
      <c r="H492" s="40" t="str">
        <f t="shared" si="150"/>
        <v/>
      </c>
    </row>
    <row r="493" spans="2:8" s="42" customFormat="1" ht="15" x14ac:dyDescent="0.2">
      <c r="B493" s="36" t="s">
        <v>334</v>
      </c>
      <c r="C493" s="37">
        <v>0</v>
      </c>
      <c r="D493" s="37">
        <v>0</v>
      </c>
      <c r="E493" s="38" t="str">
        <f t="shared" si="147"/>
        <v/>
      </c>
      <c r="F493" s="38" t="str">
        <f t="shared" si="148"/>
        <v/>
      </c>
      <c r="G493" s="39" t="str">
        <f t="shared" si="149"/>
        <v>0</v>
      </c>
      <c r="H493" s="40" t="str">
        <f t="shared" si="150"/>
        <v/>
      </c>
    </row>
    <row r="494" spans="2:8" s="42" customFormat="1" ht="30" x14ac:dyDescent="0.2">
      <c r="B494" s="36" t="s">
        <v>335</v>
      </c>
      <c r="C494" s="37">
        <v>0</v>
      </c>
      <c r="D494" s="37">
        <v>0</v>
      </c>
      <c r="E494" s="38" t="str">
        <f t="shared" si="147"/>
        <v/>
      </c>
      <c r="F494" s="38" t="str">
        <f t="shared" si="148"/>
        <v/>
      </c>
      <c r="G494" s="39" t="str">
        <f t="shared" si="149"/>
        <v>0</v>
      </c>
      <c r="H494" s="40" t="str">
        <f t="shared" si="150"/>
        <v/>
      </c>
    </row>
    <row r="495" spans="2:8" s="42" customFormat="1" ht="15" x14ac:dyDescent="0.2">
      <c r="B495" s="36" t="s">
        <v>336</v>
      </c>
      <c r="C495" s="37">
        <v>0</v>
      </c>
      <c r="D495" s="37">
        <v>0</v>
      </c>
      <c r="E495" s="38" t="str">
        <f t="shared" si="147"/>
        <v/>
      </c>
      <c r="F495" s="38" t="str">
        <f t="shared" si="148"/>
        <v/>
      </c>
      <c r="G495" s="39" t="str">
        <f t="shared" si="149"/>
        <v>0</v>
      </c>
      <c r="H495" s="40" t="str">
        <f t="shared" si="150"/>
        <v/>
      </c>
    </row>
    <row r="496" spans="2:8" s="42" customFormat="1" ht="15" x14ac:dyDescent="0.2">
      <c r="B496" s="36" t="s">
        <v>134</v>
      </c>
      <c r="C496" s="37">
        <v>0</v>
      </c>
      <c r="D496" s="37">
        <v>0</v>
      </c>
      <c r="E496" s="38" t="str">
        <f t="shared" si="147"/>
        <v/>
      </c>
      <c r="F496" s="38" t="str">
        <f t="shared" si="148"/>
        <v/>
      </c>
      <c r="G496" s="39" t="str">
        <f t="shared" si="149"/>
        <v>0</v>
      </c>
      <c r="H496" s="40" t="str">
        <f t="shared" si="150"/>
        <v/>
      </c>
    </row>
    <row r="497" spans="1:8" s="42" customFormat="1" ht="30" x14ac:dyDescent="0.2">
      <c r="B497" s="36" t="s">
        <v>337</v>
      </c>
      <c r="C497" s="37">
        <v>0</v>
      </c>
      <c r="D497" s="37">
        <v>0</v>
      </c>
      <c r="E497" s="38" t="str">
        <f t="shared" si="147"/>
        <v/>
      </c>
      <c r="F497" s="38" t="str">
        <f t="shared" si="148"/>
        <v/>
      </c>
      <c r="G497" s="39" t="str">
        <f t="shared" si="149"/>
        <v>0</v>
      </c>
      <c r="H497" s="40" t="str">
        <f t="shared" si="150"/>
        <v/>
      </c>
    </row>
    <row r="498" spans="1:8" s="42" customFormat="1" ht="15" x14ac:dyDescent="0.2">
      <c r="B498" s="36" t="s">
        <v>142</v>
      </c>
      <c r="C498" s="37">
        <v>0</v>
      </c>
      <c r="D498" s="37">
        <v>0</v>
      </c>
      <c r="E498" s="38" t="str">
        <f t="shared" si="147"/>
        <v/>
      </c>
      <c r="F498" s="38" t="str">
        <f t="shared" si="148"/>
        <v/>
      </c>
      <c r="G498" s="39" t="str">
        <f t="shared" si="149"/>
        <v>0</v>
      </c>
      <c r="H498" s="40" t="str">
        <f t="shared" si="150"/>
        <v/>
      </c>
    </row>
    <row r="499" spans="1:8" s="42" customFormat="1" ht="15" x14ac:dyDescent="0.2">
      <c r="B499" s="36" t="s">
        <v>133</v>
      </c>
      <c r="C499" s="37">
        <v>0</v>
      </c>
      <c r="D499" s="37">
        <v>0</v>
      </c>
      <c r="E499" s="38" t="str">
        <f t="shared" si="147"/>
        <v/>
      </c>
      <c r="F499" s="38" t="str">
        <f t="shared" si="148"/>
        <v/>
      </c>
      <c r="G499" s="39" t="str">
        <f t="shared" si="149"/>
        <v>0</v>
      </c>
      <c r="H499" s="40" t="str">
        <f t="shared" si="150"/>
        <v/>
      </c>
    </row>
    <row r="500" spans="1:8" s="42" customFormat="1" ht="15" x14ac:dyDescent="0.2">
      <c r="B500" s="36" t="s">
        <v>135</v>
      </c>
      <c r="C500" s="37">
        <v>0</v>
      </c>
      <c r="D500" s="37">
        <v>0</v>
      </c>
      <c r="E500" s="38" t="str">
        <f t="shared" si="147"/>
        <v/>
      </c>
      <c r="F500" s="38" t="str">
        <f t="shared" si="148"/>
        <v/>
      </c>
      <c r="G500" s="39" t="str">
        <f t="shared" si="149"/>
        <v>0</v>
      </c>
      <c r="H500" s="40" t="str">
        <f t="shared" si="150"/>
        <v/>
      </c>
    </row>
    <row r="501" spans="1:8" s="42" customFormat="1" ht="15" x14ac:dyDescent="0.2">
      <c r="B501" s="36" t="s">
        <v>338</v>
      </c>
      <c r="C501" s="37">
        <v>0</v>
      </c>
      <c r="D501" s="37">
        <v>0</v>
      </c>
      <c r="E501" s="38" t="str">
        <f t="shared" si="147"/>
        <v/>
      </c>
      <c r="F501" s="38" t="str">
        <f t="shared" si="148"/>
        <v/>
      </c>
      <c r="G501" s="39" t="str">
        <f t="shared" si="149"/>
        <v>0</v>
      </c>
      <c r="H501" s="40" t="str">
        <f t="shared" si="150"/>
        <v/>
      </c>
    </row>
    <row r="502" spans="1:8" s="42" customFormat="1" ht="15" x14ac:dyDescent="0.2">
      <c r="B502" s="36" t="s">
        <v>339</v>
      </c>
      <c r="C502" s="37">
        <v>0</v>
      </c>
      <c r="D502" s="37">
        <v>0</v>
      </c>
      <c r="E502" s="38" t="str">
        <f t="shared" si="147"/>
        <v/>
      </c>
      <c r="F502" s="38" t="str">
        <f t="shared" si="148"/>
        <v/>
      </c>
      <c r="G502" s="39" t="str">
        <f t="shared" si="149"/>
        <v>0</v>
      </c>
      <c r="H502" s="40" t="str">
        <f t="shared" si="150"/>
        <v/>
      </c>
    </row>
    <row r="503" spans="1:8" s="42" customFormat="1" ht="15" x14ac:dyDescent="0.2">
      <c r="B503" s="36" t="s">
        <v>143</v>
      </c>
      <c r="C503" s="37">
        <v>0</v>
      </c>
      <c r="D503" s="37">
        <v>0</v>
      </c>
      <c r="E503" s="38" t="str">
        <f t="shared" si="147"/>
        <v/>
      </c>
      <c r="F503" s="38" t="str">
        <f t="shared" si="148"/>
        <v/>
      </c>
      <c r="G503" s="39" t="str">
        <f t="shared" si="149"/>
        <v>0</v>
      </c>
      <c r="H503" s="40" t="str">
        <f t="shared" si="150"/>
        <v/>
      </c>
    </row>
    <row r="504" spans="1:8" s="42" customFormat="1" ht="15" x14ac:dyDescent="0.2">
      <c r="B504" s="36" t="s">
        <v>556</v>
      </c>
      <c r="C504" s="37">
        <v>0</v>
      </c>
      <c r="D504" s="37">
        <v>0</v>
      </c>
      <c r="E504" s="38" t="str">
        <f t="shared" si="147"/>
        <v/>
      </c>
      <c r="F504" s="38" t="str">
        <f t="shared" si="148"/>
        <v/>
      </c>
      <c r="G504" s="39" t="str">
        <f t="shared" si="149"/>
        <v>0</v>
      </c>
      <c r="H504" s="40" t="str">
        <f t="shared" si="150"/>
        <v/>
      </c>
    </row>
    <row r="505" spans="1:8" s="42" customFormat="1" ht="15" x14ac:dyDescent="0.2">
      <c r="A505" s="45" t="s">
        <v>614</v>
      </c>
      <c r="B505" s="36" t="s">
        <v>613</v>
      </c>
      <c r="C505" s="37"/>
      <c r="D505" s="37">
        <v>0</v>
      </c>
      <c r="E505" s="38" t="str">
        <f t="shared" ref="E505" si="151">+IF(C505=0,"",C505/C$329)</f>
        <v/>
      </c>
      <c r="F505" s="38" t="str">
        <f t="shared" ref="F505" si="152">+IF(D505=0,"",D505/D$329)</f>
        <v/>
      </c>
      <c r="G505" s="39" t="str">
        <f t="shared" ref="G505" si="153">+IF(OR(AND(D505=0),(C505=0)),"0",((D505-C505)/C505))</f>
        <v>0</v>
      </c>
      <c r="H505" s="40" t="str">
        <f t="shared" ref="H505" si="154">+IF(OR(AND(E505=""),(G505="")),"",E505*G505)</f>
        <v/>
      </c>
    </row>
    <row r="506" spans="1:8" s="42" customFormat="1" ht="15" x14ac:dyDescent="0.2">
      <c r="B506" s="36" t="s">
        <v>150</v>
      </c>
      <c r="C506" s="37">
        <v>0</v>
      </c>
      <c r="D506" s="37">
        <v>0</v>
      </c>
      <c r="E506" s="38" t="str">
        <f t="shared" si="147"/>
        <v/>
      </c>
      <c r="F506" s="38" t="str">
        <f t="shared" si="148"/>
        <v/>
      </c>
      <c r="G506" s="39" t="str">
        <f t="shared" si="149"/>
        <v>0</v>
      </c>
      <c r="H506" s="40" t="str">
        <f t="shared" si="150"/>
        <v/>
      </c>
    </row>
    <row r="507" spans="1:8" s="42" customFormat="1" ht="30" x14ac:dyDescent="0.2">
      <c r="B507" s="36" t="s">
        <v>557</v>
      </c>
      <c r="C507" s="37">
        <v>0</v>
      </c>
      <c r="D507" s="37">
        <v>0</v>
      </c>
      <c r="E507" s="38" t="str">
        <f t="shared" si="147"/>
        <v/>
      </c>
      <c r="F507" s="38" t="str">
        <f t="shared" si="148"/>
        <v/>
      </c>
      <c r="G507" s="39" t="str">
        <f t="shared" si="149"/>
        <v>0</v>
      </c>
      <c r="H507" s="40" t="str">
        <f t="shared" si="150"/>
        <v/>
      </c>
    </row>
    <row r="508" spans="1:8" s="42" customFormat="1" ht="15" x14ac:dyDescent="0.2">
      <c r="B508" s="36" t="s">
        <v>148</v>
      </c>
      <c r="C508" s="37">
        <v>0</v>
      </c>
      <c r="D508" s="37">
        <v>0</v>
      </c>
      <c r="E508" s="38" t="str">
        <f t="shared" si="147"/>
        <v/>
      </c>
      <c r="F508" s="38" t="str">
        <f t="shared" si="148"/>
        <v/>
      </c>
      <c r="G508" s="39" t="str">
        <f t="shared" si="149"/>
        <v>0</v>
      </c>
      <c r="H508" s="40" t="str">
        <f t="shared" si="150"/>
        <v/>
      </c>
    </row>
    <row r="509" spans="1:8" s="42" customFormat="1" ht="15" x14ac:dyDescent="0.2">
      <c r="B509" s="36" t="s">
        <v>374</v>
      </c>
      <c r="C509" s="37">
        <v>0</v>
      </c>
      <c r="D509" s="37">
        <v>0</v>
      </c>
      <c r="E509" s="38" t="str">
        <f t="shared" si="147"/>
        <v/>
      </c>
      <c r="F509" s="38" t="str">
        <f t="shared" si="148"/>
        <v/>
      </c>
      <c r="G509" s="39" t="str">
        <f t="shared" si="149"/>
        <v>0</v>
      </c>
      <c r="H509" s="40" t="str">
        <f t="shared" si="150"/>
        <v/>
      </c>
    </row>
    <row r="510" spans="1:8" s="42" customFormat="1" ht="15" x14ac:dyDescent="0.2">
      <c r="B510" s="36" t="s">
        <v>375</v>
      </c>
      <c r="C510" s="37">
        <v>0</v>
      </c>
      <c r="D510" s="37">
        <v>0</v>
      </c>
      <c r="E510" s="38" t="str">
        <f t="shared" si="147"/>
        <v/>
      </c>
      <c r="F510" s="38" t="str">
        <f t="shared" si="148"/>
        <v/>
      </c>
      <c r="G510" s="39" t="str">
        <f t="shared" si="149"/>
        <v>0</v>
      </c>
      <c r="H510" s="40" t="str">
        <f t="shared" si="150"/>
        <v/>
      </c>
    </row>
    <row r="511" spans="1:8" s="42" customFormat="1" ht="15" x14ac:dyDescent="0.2">
      <c r="B511" s="36" t="s">
        <v>558</v>
      </c>
      <c r="C511" s="37">
        <v>0</v>
      </c>
      <c r="D511" s="37">
        <v>0</v>
      </c>
      <c r="E511" s="38" t="str">
        <f t="shared" si="147"/>
        <v/>
      </c>
      <c r="F511" s="38" t="str">
        <f t="shared" si="148"/>
        <v/>
      </c>
      <c r="G511" s="39" t="str">
        <f t="shared" si="149"/>
        <v>0</v>
      </c>
      <c r="H511" s="40" t="str">
        <f t="shared" si="150"/>
        <v/>
      </c>
    </row>
    <row r="512" spans="1:8" s="42" customFormat="1" ht="15" x14ac:dyDescent="0.2">
      <c r="B512" s="36" t="s">
        <v>152</v>
      </c>
      <c r="C512" s="37">
        <v>0</v>
      </c>
      <c r="D512" s="37">
        <v>0</v>
      </c>
      <c r="E512" s="38" t="str">
        <f t="shared" si="147"/>
        <v/>
      </c>
      <c r="F512" s="38" t="str">
        <f t="shared" si="148"/>
        <v/>
      </c>
      <c r="G512" s="39" t="str">
        <f t="shared" si="149"/>
        <v>0</v>
      </c>
      <c r="H512" s="40" t="str">
        <f t="shared" si="150"/>
        <v/>
      </c>
    </row>
    <row r="513" spans="2:8" s="42" customFormat="1" ht="15" x14ac:dyDescent="0.2">
      <c r="B513" s="36" t="s">
        <v>376</v>
      </c>
      <c r="C513" s="37">
        <v>0</v>
      </c>
      <c r="D513" s="37">
        <v>0</v>
      </c>
      <c r="E513" s="38" t="str">
        <f t="shared" si="147"/>
        <v/>
      </c>
      <c r="F513" s="38" t="str">
        <f t="shared" si="148"/>
        <v/>
      </c>
      <c r="G513" s="39" t="str">
        <f t="shared" si="149"/>
        <v>0</v>
      </c>
      <c r="H513" s="40" t="str">
        <f t="shared" si="150"/>
        <v/>
      </c>
    </row>
    <row r="514" spans="2:8" s="42" customFormat="1" ht="15" x14ac:dyDescent="0.2">
      <c r="B514" s="36" t="s">
        <v>156</v>
      </c>
      <c r="C514" s="37">
        <v>0</v>
      </c>
      <c r="D514" s="37">
        <v>0</v>
      </c>
      <c r="E514" s="38" t="str">
        <f t="shared" si="147"/>
        <v/>
      </c>
      <c r="F514" s="38" t="str">
        <f t="shared" si="148"/>
        <v/>
      </c>
      <c r="G514" s="39" t="str">
        <f t="shared" si="149"/>
        <v>0</v>
      </c>
      <c r="H514" s="40" t="str">
        <f t="shared" si="150"/>
        <v/>
      </c>
    </row>
    <row r="515" spans="2:8" s="42" customFormat="1" ht="15" x14ac:dyDescent="0.2">
      <c r="B515" s="36" t="s">
        <v>149</v>
      </c>
      <c r="C515" s="37">
        <v>0</v>
      </c>
      <c r="D515" s="37">
        <v>0</v>
      </c>
      <c r="E515" s="38" t="str">
        <f t="shared" si="147"/>
        <v/>
      </c>
      <c r="F515" s="38" t="str">
        <f t="shared" si="148"/>
        <v/>
      </c>
      <c r="G515" s="39" t="str">
        <f t="shared" si="149"/>
        <v>0</v>
      </c>
      <c r="H515" s="40" t="str">
        <f t="shared" si="150"/>
        <v/>
      </c>
    </row>
    <row r="516" spans="2:8" s="42" customFormat="1" ht="15" x14ac:dyDescent="0.2">
      <c r="B516" s="36" t="s">
        <v>340</v>
      </c>
      <c r="C516" s="37">
        <v>0</v>
      </c>
      <c r="D516" s="37">
        <v>0</v>
      </c>
      <c r="E516" s="38" t="str">
        <f t="shared" si="147"/>
        <v/>
      </c>
      <c r="F516" s="38" t="str">
        <f t="shared" si="148"/>
        <v/>
      </c>
      <c r="G516" s="39" t="str">
        <f t="shared" si="149"/>
        <v>0</v>
      </c>
      <c r="H516" s="40" t="str">
        <f t="shared" si="150"/>
        <v/>
      </c>
    </row>
    <row r="517" spans="2:8" s="42" customFormat="1" ht="15" x14ac:dyDescent="0.2">
      <c r="B517" s="36" t="s">
        <v>145</v>
      </c>
      <c r="C517" s="37">
        <v>0</v>
      </c>
      <c r="D517" s="37">
        <v>0</v>
      </c>
      <c r="E517" s="38" t="str">
        <f t="shared" si="147"/>
        <v/>
      </c>
      <c r="F517" s="38" t="str">
        <f t="shared" si="148"/>
        <v/>
      </c>
      <c r="G517" s="39" t="str">
        <f t="shared" si="149"/>
        <v>0</v>
      </c>
      <c r="H517" s="40" t="str">
        <f t="shared" si="150"/>
        <v/>
      </c>
    </row>
    <row r="518" spans="2:8" s="42" customFormat="1" ht="15" x14ac:dyDescent="0.2">
      <c r="B518" s="36" t="s">
        <v>158</v>
      </c>
      <c r="C518" s="37">
        <v>0</v>
      </c>
      <c r="D518" s="37">
        <v>0</v>
      </c>
      <c r="E518" s="38" t="str">
        <f t="shared" si="147"/>
        <v/>
      </c>
      <c r="F518" s="38" t="str">
        <f t="shared" si="148"/>
        <v/>
      </c>
      <c r="G518" s="39" t="str">
        <f t="shared" si="149"/>
        <v>0</v>
      </c>
      <c r="H518" s="40" t="str">
        <f t="shared" si="150"/>
        <v/>
      </c>
    </row>
    <row r="519" spans="2:8" s="42" customFormat="1" ht="15" x14ac:dyDescent="0.2">
      <c r="B519" s="36" t="s">
        <v>341</v>
      </c>
      <c r="C519" s="37">
        <v>0</v>
      </c>
      <c r="D519" s="37">
        <v>0</v>
      </c>
      <c r="E519" s="38" t="str">
        <f t="shared" si="147"/>
        <v/>
      </c>
      <c r="F519" s="38" t="str">
        <f t="shared" si="148"/>
        <v/>
      </c>
      <c r="G519" s="39" t="str">
        <f t="shared" si="149"/>
        <v>0</v>
      </c>
      <c r="H519" s="40" t="str">
        <f t="shared" si="150"/>
        <v/>
      </c>
    </row>
    <row r="520" spans="2:8" s="42" customFormat="1" ht="15" x14ac:dyDescent="0.2">
      <c r="B520" s="36" t="s">
        <v>342</v>
      </c>
      <c r="C520" s="37">
        <v>0</v>
      </c>
      <c r="D520" s="37">
        <v>0</v>
      </c>
      <c r="E520" s="38" t="str">
        <f t="shared" si="147"/>
        <v/>
      </c>
      <c r="F520" s="38" t="str">
        <f t="shared" si="148"/>
        <v/>
      </c>
      <c r="G520" s="39" t="str">
        <f t="shared" si="149"/>
        <v>0</v>
      </c>
      <c r="H520" s="40" t="str">
        <f t="shared" si="150"/>
        <v/>
      </c>
    </row>
    <row r="521" spans="2:8" s="42" customFormat="1" ht="15" x14ac:dyDescent="0.2">
      <c r="B521" s="36" t="s">
        <v>343</v>
      </c>
      <c r="C521" s="37">
        <v>0</v>
      </c>
      <c r="D521" s="37">
        <v>0</v>
      </c>
      <c r="E521" s="38" t="str">
        <f t="shared" si="147"/>
        <v/>
      </c>
      <c r="F521" s="38" t="str">
        <f t="shared" si="148"/>
        <v/>
      </c>
      <c r="G521" s="39" t="str">
        <f t="shared" si="149"/>
        <v>0</v>
      </c>
      <c r="H521" s="40" t="str">
        <f t="shared" si="150"/>
        <v/>
      </c>
    </row>
    <row r="522" spans="2:8" s="42" customFormat="1" ht="30" x14ac:dyDescent="0.2">
      <c r="B522" s="36" t="s">
        <v>559</v>
      </c>
      <c r="C522" s="37">
        <v>0</v>
      </c>
      <c r="D522" s="37">
        <v>0</v>
      </c>
      <c r="E522" s="38" t="str">
        <f t="shared" si="147"/>
        <v/>
      </c>
      <c r="F522" s="38" t="str">
        <f t="shared" si="148"/>
        <v/>
      </c>
      <c r="G522" s="39" t="str">
        <f t="shared" si="149"/>
        <v>0</v>
      </c>
      <c r="H522" s="40" t="str">
        <f t="shared" si="150"/>
        <v/>
      </c>
    </row>
    <row r="523" spans="2:8" s="42" customFormat="1" ht="15" x14ac:dyDescent="0.2">
      <c r="B523" s="36" t="s">
        <v>155</v>
      </c>
      <c r="C523" s="37">
        <v>0</v>
      </c>
      <c r="D523" s="37">
        <v>0</v>
      </c>
      <c r="E523" s="38" t="str">
        <f t="shared" si="147"/>
        <v/>
      </c>
      <c r="F523" s="38" t="str">
        <f t="shared" si="148"/>
        <v/>
      </c>
      <c r="G523" s="39" t="str">
        <f t="shared" si="149"/>
        <v>0</v>
      </c>
      <c r="H523" s="40" t="str">
        <f t="shared" si="150"/>
        <v/>
      </c>
    </row>
    <row r="524" spans="2:8" s="42" customFormat="1" ht="15" x14ac:dyDescent="0.2">
      <c r="B524" s="36" t="s">
        <v>344</v>
      </c>
      <c r="C524" s="37">
        <v>2</v>
      </c>
      <c r="D524" s="37">
        <v>0</v>
      </c>
      <c r="E524" s="38">
        <f t="shared" si="147"/>
        <v>8.3333333333333329E-2</v>
      </c>
      <c r="F524" s="38" t="str">
        <f t="shared" si="148"/>
        <v/>
      </c>
      <c r="G524" s="39" t="str">
        <f t="shared" si="149"/>
        <v>0</v>
      </c>
      <c r="H524" s="40">
        <f t="shared" si="150"/>
        <v>0</v>
      </c>
    </row>
    <row r="525" spans="2:8" s="42" customFormat="1" ht="15" x14ac:dyDescent="0.2">
      <c r="B525" s="36" t="s">
        <v>345</v>
      </c>
      <c r="C525" s="37">
        <v>0</v>
      </c>
      <c r="D525" s="37">
        <v>0</v>
      </c>
      <c r="E525" s="38" t="str">
        <f t="shared" si="147"/>
        <v/>
      </c>
      <c r="F525" s="38" t="str">
        <f t="shared" si="148"/>
        <v/>
      </c>
      <c r="G525" s="39" t="str">
        <f t="shared" si="149"/>
        <v>0</v>
      </c>
      <c r="H525" s="40" t="str">
        <f t="shared" si="150"/>
        <v/>
      </c>
    </row>
    <row r="526" spans="2:8" s="42" customFormat="1" ht="15" x14ac:dyDescent="0.2">
      <c r="B526" s="36" t="s">
        <v>346</v>
      </c>
      <c r="C526" s="37">
        <v>0</v>
      </c>
      <c r="D526" s="37">
        <v>0</v>
      </c>
      <c r="E526" s="38" t="str">
        <f t="shared" si="147"/>
        <v/>
      </c>
      <c r="F526" s="38" t="str">
        <f t="shared" si="148"/>
        <v/>
      </c>
      <c r="G526" s="39" t="str">
        <f t="shared" si="149"/>
        <v>0</v>
      </c>
      <c r="H526" s="40" t="str">
        <f t="shared" si="150"/>
        <v/>
      </c>
    </row>
    <row r="527" spans="2:8" s="42" customFormat="1" ht="15" x14ac:dyDescent="0.2">
      <c r="B527" s="36" t="s">
        <v>151</v>
      </c>
      <c r="C527" s="37">
        <v>0</v>
      </c>
      <c r="D527" s="37">
        <v>0</v>
      </c>
      <c r="E527" s="38" t="str">
        <f t="shared" si="147"/>
        <v/>
      </c>
      <c r="F527" s="38" t="str">
        <f t="shared" si="148"/>
        <v/>
      </c>
      <c r="G527" s="39" t="str">
        <f t="shared" si="149"/>
        <v>0</v>
      </c>
      <c r="H527" s="40" t="str">
        <f t="shared" si="150"/>
        <v/>
      </c>
    </row>
    <row r="528" spans="2:8" s="42" customFormat="1" ht="15" x14ac:dyDescent="0.2">
      <c r="B528" s="36" t="s">
        <v>153</v>
      </c>
      <c r="C528" s="37">
        <v>0</v>
      </c>
      <c r="D528" s="37">
        <v>0</v>
      </c>
      <c r="E528" s="38" t="str">
        <f t="shared" si="147"/>
        <v/>
      </c>
      <c r="F528" s="38" t="str">
        <f t="shared" si="148"/>
        <v/>
      </c>
      <c r="G528" s="39" t="str">
        <f t="shared" si="149"/>
        <v>0</v>
      </c>
      <c r="H528" s="40" t="str">
        <f t="shared" si="150"/>
        <v/>
      </c>
    </row>
    <row r="529" spans="1:8" s="42" customFormat="1" ht="15" x14ac:dyDescent="0.2">
      <c r="B529" s="36" t="s">
        <v>347</v>
      </c>
      <c r="C529" s="37">
        <v>2</v>
      </c>
      <c r="D529" s="37">
        <v>0</v>
      </c>
      <c r="E529" s="38">
        <f t="shared" si="147"/>
        <v>8.3333333333333329E-2</v>
      </c>
      <c r="F529" s="38" t="str">
        <f t="shared" si="148"/>
        <v/>
      </c>
      <c r="G529" s="39" t="str">
        <f t="shared" si="149"/>
        <v>0</v>
      </c>
      <c r="H529" s="40">
        <f t="shared" si="150"/>
        <v>0</v>
      </c>
    </row>
    <row r="530" spans="1:8" s="42" customFormat="1" ht="30" x14ac:dyDescent="0.2">
      <c r="B530" s="36" t="s">
        <v>157</v>
      </c>
      <c r="C530" s="37">
        <v>0</v>
      </c>
      <c r="D530" s="37">
        <v>0</v>
      </c>
      <c r="E530" s="38" t="str">
        <f t="shared" si="147"/>
        <v/>
      </c>
      <c r="F530" s="38" t="str">
        <f t="shared" si="148"/>
        <v/>
      </c>
      <c r="G530" s="39" t="str">
        <f t="shared" si="149"/>
        <v>0</v>
      </c>
      <c r="H530" s="40" t="str">
        <f t="shared" si="150"/>
        <v/>
      </c>
    </row>
    <row r="531" spans="1:8" s="42" customFormat="1" ht="15" x14ac:dyDescent="0.2">
      <c r="B531" s="36" t="s">
        <v>348</v>
      </c>
      <c r="C531" s="37">
        <v>0</v>
      </c>
      <c r="D531" s="37">
        <v>10</v>
      </c>
      <c r="E531" s="38" t="str">
        <f t="shared" si="147"/>
        <v/>
      </c>
      <c r="F531" s="38">
        <f t="shared" si="148"/>
        <v>0.32258064516129031</v>
      </c>
      <c r="G531" s="39" t="str">
        <f t="shared" si="149"/>
        <v>0</v>
      </c>
      <c r="H531" s="40" t="str">
        <f t="shared" si="150"/>
        <v/>
      </c>
    </row>
    <row r="532" spans="1:8" s="42" customFormat="1" ht="15" x14ac:dyDescent="0.2">
      <c r="A532" s="45" t="s">
        <v>614</v>
      </c>
      <c r="B532" s="36" t="s">
        <v>607</v>
      </c>
      <c r="C532" s="37"/>
      <c r="D532" s="37">
        <v>0</v>
      </c>
      <c r="E532" s="38" t="str">
        <f t="shared" ref="E532" si="155">+IF(C532=0,"",C532/C$329)</f>
        <v/>
      </c>
      <c r="F532" s="38" t="str">
        <f t="shared" ref="F532" si="156">+IF(D532=0,"",D532/D$329)</f>
        <v/>
      </c>
      <c r="G532" s="39" t="str">
        <f t="shared" ref="G532" si="157">+IF(OR(AND(D532=0),(C532=0)),"0",((D532-C532)/C532))</f>
        <v>0</v>
      </c>
      <c r="H532" s="40" t="str">
        <f t="shared" ref="H532" si="158">+IF(OR(AND(E532=""),(G532="")),"",E532*G532)</f>
        <v/>
      </c>
    </row>
    <row r="533" spans="1:8" s="42" customFormat="1" ht="15" x14ac:dyDescent="0.2">
      <c r="B533" s="36" t="s">
        <v>146</v>
      </c>
      <c r="C533" s="37">
        <v>0</v>
      </c>
      <c r="D533" s="37">
        <v>0</v>
      </c>
      <c r="E533" s="38" t="str">
        <f t="shared" si="147"/>
        <v/>
      </c>
      <c r="F533" s="38" t="str">
        <f t="shared" si="148"/>
        <v/>
      </c>
      <c r="G533" s="39" t="str">
        <f t="shared" si="149"/>
        <v>0</v>
      </c>
      <c r="H533" s="40" t="str">
        <f t="shared" si="150"/>
        <v/>
      </c>
    </row>
    <row r="534" spans="1:8" s="42" customFormat="1" ht="15" x14ac:dyDescent="0.2">
      <c r="B534" s="36" t="s">
        <v>349</v>
      </c>
      <c r="C534" s="37">
        <v>0</v>
      </c>
      <c r="D534" s="37">
        <v>0</v>
      </c>
      <c r="E534" s="38" t="str">
        <f t="shared" si="147"/>
        <v/>
      </c>
      <c r="F534" s="38" t="str">
        <f t="shared" si="148"/>
        <v/>
      </c>
      <c r="G534" s="39" t="str">
        <f t="shared" si="149"/>
        <v>0</v>
      </c>
      <c r="H534" s="40" t="str">
        <f t="shared" si="150"/>
        <v/>
      </c>
    </row>
    <row r="535" spans="1:8" s="42" customFormat="1" ht="15" x14ac:dyDescent="0.2">
      <c r="B535" s="36" t="s">
        <v>350</v>
      </c>
      <c r="C535" s="37">
        <v>0</v>
      </c>
      <c r="D535" s="37">
        <v>0</v>
      </c>
      <c r="E535" s="38" t="str">
        <f t="shared" ref="E535:E546" si="159">+IF(C535=0,"",C535/C$329)</f>
        <v/>
      </c>
      <c r="F535" s="38" t="str">
        <f t="shared" ref="F535:F546" si="160">+IF(D535=0,"",D535/D$329)</f>
        <v/>
      </c>
      <c r="G535" s="39" t="str">
        <f t="shared" ref="G535:G546" si="161">+IF(OR(AND(D535=0),(C535=0)),"0",((D535-C535)/C535))</f>
        <v>0</v>
      </c>
      <c r="H535" s="40" t="str">
        <f t="shared" ref="H535:H546" si="162">+IF(OR(AND(E535=""),(G535="")),"",E535*G535)</f>
        <v/>
      </c>
    </row>
    <row r="536" spans="1:8" s="42" customFormat="1" ht="15" x14ac:dyDescent="0.2">
      <c r="B536" s="36" t="s">
        <v>560</v>
      </c>
      <c r="C536" s="37">
        <v>0</v>
      </c>
      <c r="D536" s="37">
        <v>0</v>
      </c>
      <c r="E536" s="38" t="str">
        <f t="shared" si="159"/>
        <v/>
      </c>
      <c r="F536" s="38" t="str">
        <f t="shared" si="160"/>
        <v/>
      </c>
      <c r="G536" s="39" t="str">
        <f t="shared" si="161"/>
        <v>0</v>
      </c>
      <c r="H536" s="40" t="str">
        <f t="shared" si="162"/>
        <v/>
      </c>
    </row>
    <row r="537" spans="1:8" s="42" customFormat="1" ht="15" x14ac:dyDescent="0.2">
      <c r="B537" s="36" t="s">
        <v>147</v>
      </c>
      <c r="C537" s="37">
        <v>0</v>
      </c>
      <c r="D537" s="37">
        <v>0</v>
      </c>
      <c r="E537" s="38" t="str">
        <f t="shared" si="159"/>
        <v/>
      </c>
      <c r="F537" s="38" t="str">
        <f t="shared" si="160"/>
        <v/>
      </c>
      <c r="G537" s="39" t="str">
        <f t="shared" si="161"/>
        <v>0</v>
      </c>
      <c r="H537" s="40" t="str">
        <f t="shared" si="162"/>
        <v/>
      </c>
    </row>
    <row r="538" spans="1:8" s="42" customFormat="1" ht="15" x14ac:dyDescent="0.2">
      <c r="B538" s="36" t="s">
        <v>154</v>
      </c>
      <c r="C538" s="37">
        <v>0</v>
      </c>
      <c r="D538" s="37">
        <v>0</v>
      </c>
      <c r="E538" s="38" t="str">
        <f t="shared" si="159"/>
        <v/>
      </c>
      <c r="F538" s="38" t="str">
        <f t="shared" si="160"/>
        <v/>
      </c>
      <c r="G538" s="39" t="str">
        <f t="shared" si="161"/>
        <v>0</v>
      </c>
      <c r="H538" s="40" t="str">
        <f t="shared" si="162"/>
        <v/>
      </c>
    </row>
    <row r="539" spans="1:8" s="42" customFormat="1" ht="15" x14ac:dyDescent="0.2">
      <c r="B539" s="36" t="s">
        <v>561</v>
      </c>
      <c r="C539" s="37">
        <v>0</v>
      </c>
      <c r="D539" s="37">
        <v>0</v>
      </c>
      <c r="E539" s="38" t="str">
        <f t="shared" si="159"/>
        <v/>
      </c>
      <c r="F539" s="38" t="str">
        <f t="shared" si="160"/>
        <v/>
      </c>
      <c r="G539" s="39" t="str">
        <f t="shared" si="161"/>
        <v>0</v>
      </c>
      <c r="H539" s="40" t="str">
        <f t="shared" si="162"/>
        <v/>
      </c>
    </row>
    <row r="540" spans="1:8" s="42" customFormat="1" ht="15" x14ac:dyDescent="0.2">
      <c r="B540" s="36" t="s">
        <v>351</v>
      </c>
      <c r="C540" s="37">
        <v>0</v>
      </c>
      <c r="D540" s="37">
        <v>0</v>
      </c>
      <c r="E540" s="38" t="str">
        <f t="shared" si="159"/>
        <v/>
      </c>
      <c r="F540" s="38" t="str">
        <f t="shared" si="160"/>
        <v/>
      </c>
      <c r="G540" s="39" t="str">
        <f t="shared" si="161"/>
        <v>0</v>
      </c>
      <c r="H540" s="40" t="str">
        <f t="shared" si="162"/>
        <v/>
      </c>
    </row>
    <row r="541" spans="1:8" s="42" customFormat="1" ht="15" x14ac:dyDescent="0.2">
      <c r="B541" s="36" t="s">
        <v>352</v>
      </c>
      <c r="C541" s="37">
        <v>0</v>
      </c>
      <c r="D541" s="37">
        <v>0</v>
      </c>
      <c r="E541" s="38" t="str">
        <f t="shared" si="159"/>
        <v/>
      </c>
      <c r="F541" s="38" t="str">
        <f t="shared" si="160"/>
        <v/>
      </c>
      <c r="G541" s="39" t="str">
        <f t="shared" si="161"/>
        <v>0</v>
      </c>
      <c r="H541" s="40" t="str">
        <f t="shared" si="162"/>
        <v/>
      </c>
    </row>
    <row r="542" spans="1:8" s="42" customFormat="1" ht="15" x14ac:dyDescent="0.2">
      <c r="B542" s="36" t="s">
        <v>353</v>
      </c>
      <c r="C542" s="37">
        <v>0</v>
      </c>
      <c r="D542" s="37">
        <v>0</v>
      </c>
      <c r="E542" s="38" t="str">
        <f t="shared" si="159"/>
        <v/>
      </c>
      <c r="F542" s="38" t="str">
        <f t="shared" si="160"/>
        <v/>
      </c>
      <c r="G542" s="39" t="str">
        <f t="shared" si="161"/>
        <v>0</v>
      </c>
      <c r="H542" s="40" t="str">
        <f t="shared" si="162"/>
        <v/>
      </c>
    </row>
    <row r="543" spans="1:8" s="51" customFormat="1" ht="15" x14ac:dyDescent="0.2">
      <c r="B543" s="36" t="s">
        <v>354</v>
      </c>
      <c r="C543" s="37">
        <v>0</v>
      </c>
      <c r="D543" s="37">
        <v>0</v>
      </c>
      <c r="E543" s="38" t="str">
        <f t="shared" si="159"/>
        <v/>
      </c>
      <c r="F543" s="38" t="str">
        <f t="shared" si="160"/>
        <v/>
      </c>
      <c r="G543" s="39" t="str">
        <f t="shared" si="161"/>
        <v>0</v>
      </c>
      <c r="H543" s="40" t="str">
        <f t="shared" si="162"/>
        <v/>
      </c>
    </row>
    <row r="544" spans="1:8" s="42" customFormat="1" ht="15" x14ac:dyDescent="0.2">
      <c r="B544" s="36" t="s">
        <v>355</v>
      </c>
      <c r="C544" s="37">
        <v>0</v>
      </c>
      <c r="D544" s="37">
        <v>0</v>
      </c>
      <c r="E544" s="38" t="str">
        <f t="shared" si="159"/>
        <v/>
      </c>
      <c r="F544" s="38" t="str">
        <f t="shared" si="160"/>
        <v/>
      </c>
      <c r="G544" s="39" t="str">
        <f t="shared" si="161"/>
        <v>0</v>
      </c>
      <c r="H544" s="40" t="str">
        <f t="shared" si="162"/>
        <v/>
      </c>
    </row>
    <row r="545" spans="1:8" s="42" customFormat="1" ht="30" x14ac:dyDescent="0.2">
      <c r="B545" s="36" t="s">
        <v>562</v>
      </c>
      <c r="C545" s="37">
        <v>0</v>
      </c>
      <c r="D545" s="37">
        <v>0</v>
      </c>
      <c r="E545" s="38" t="str">
        <f t="shared" si="159"/>
        <v/>
      </c>
      <c r="F545" s="38" t="str">
        <f t="shared" si="160"/>
        <v/>
      </c>
      <c r="G545" s="39" t="str">
        <f t="shared" si="161"/>
        <v>0</v>
      </c>
      <c r="H545" s="40" t="str">
        <f t="shared" si="162"/>
        <v/>
      </c>
    </row>
    <row r="546" spans="1:8" s="42" customFormat="1" ht="30" x14ac:dyDescent="0.2">
      <c r="B546" s="36" t="s">
        <v>563</v>
      </c>
      <c r="C546" s="37">
        <v>0</v>
      </c>
      <c r="D546" s="37">
        <v>0</v>
      </c>
      <c r="E546" s="38" t="str">
        <f t="shared" si="159"/>
        <v/>
      </c>
      <c r="F546" s="38" t="str">
        <f t="shared" si="160"/>
        <v/>
      </c>
      <c r="G546" s="39" t="str">
        <f t="shared" si="161"/>
        <v>0</v>
      </c>
      <c r="H546" s="40" t="str">
        <f t="shared" si="162"/>
        <v/>
      </c>
    </row>
    <row r="547" spans="1:8" s="10" customFormat="1" x14ac:dyDescent="0.2">
      <c r="B547" s="22"/>
      <c r="C547" s="22"/>
      <c r="D547" s="22"/>
    </row>
    <row r="548" spans="1:8" s="10" customFormat="1" x14ac:dyDescent="0.2">
      <c r="B548" s="22"/>
      <c r="C548" s="22"/>
      <c r="D548" s="22"/>
    </row>
    <row r="549" spans="1:8" s="10" customFormat="1" ht="13.5" thickBot="1" x14ac:dyDescent="0.25">
      <c r="B549" s="29"/>
      <c r="C549" s="29"/>
      <c r="D549" s="29"/>
      <c r="E549" s="29"/>
      <c r="F549" s="29"/>
    </row>
    <row r="550" spans="1:8" s="10" customFormat="1" ht="30" customHeight="1" x14ac:dyDescent="0.2">
      <c r="B550" s="68" t="s">
        <v>401</v>
      </c>
      <c r="C550" s="54" t="s">
        <v>402</v>
      </c>
      <c r="D550" s="55"/>
      <c r="E550" s="54" t="s">
        <v>456</v>
      </c>
      <c r="F550" s="55"/>
      <c r="G550" s="56" t="s">
        <v>458</v>
      </c>
      <c r="H550" s="52" t="s">
        <v>377</v>
      </c>
    </row>
    <row r="551" spans="1:8" s="10" customFormat="1" x14ac:dyDescent="0.2">
      <c r="B551" s="68"/>
      <c r="C551" s="35">
        <v>2016</v>
      </c>
      <c r="D551" s="35">
        <v>2017</v>
      </c>
      <c r="E551" s="35">
        <v>2016</v>
      </c>
      <c r="F551" s="35">
        <v>2017</v>
      </c>
      <c r="G551" s="57"/>
      <c r="H551" s="53"/>
    </row>
    <row r="552" spans="1:8" s="10" customFormat="1" x14ac:dyDescent="0.2">
      <c r="B552" s="12" t="s">
        <v>407</v>
      </c>
      <c r="C552" s="13">
        <f>SUM(C553:C579)</f>
        <v>60</v>
      </c>
      <c r="D552" s="13">
        <f>SUM(D553:D579)</f>
        <v>30</v>
      </c>
      <c r="E552" s="14">
        <f>+IF(C552=0,"",C552/C$552)</f>
        <v>1</v>
      </c>
      <c r="F552" s="14">
        <f>+IF(D552=0,"",D552/D$552)</f>
        <v>1</v>
      </c>
      <c r="G552" s="15">
        <f>+IF(OR(AND(D552=0),(C552=0)),"0",((D552-C552)/C552))</f>
        <v>-0.5</v>
      </c>
      <c r="H552" s="15">
        <f>+IF(OR(AND(E552=""),(G552="")),"",E552*G552)</f>
        <v>-0.5</v>
      </c>
    </row>
    <row r="553" spans="1:8" s="42" customFormat="1" ht="15" x14ac:dyDescent="0.2">
      <c r="B553" s="36" t="s">
        <v>356</v>
      </c>
      <c r="C553" s="37">
        <v>0</v>
      </c>
      <c r="D553" s="37">
        <v>0</v>
      </c>
      <c r="E553" s="38" t="str">
        <f>+IF(C553=0,"",C553/C$552)</f>
        <v/>
      </c>
      <c r="F553" s="38" t="str">
        <f>+IF(D553=0,"",D553/D$552)</f>
        <v/>
      </c>
      <c r="G553" s="39" t="str">
        <f>+IF(OR(AND(D553=0),(C553=0)),"0",((D553-C553)/C553))</f>
        <v>0</v>
      </c>
      <c r="H553" s="40" t="str">
        <f>+IF(OR(AND(E553=""),(G553="")),"",E553*G553)</f>
        <v/>
      </c>
    </row>
    <row r="554" spans="1:8" s="42" customFormat="1" ht="15" x14ac:dyDescent="0.2">
      <c r="B554" s="36" t="s">
        <v>160</v>
      </c>
      <c r="C554" s="37">
        <v>0</v>
      </c>
      <c r="D554" s="37">
        <v>2</v>
      </c>
      <c r="E554" s="38" t="str">
        <f t="shared" ref="E554:E579" si="163">+IF(C554=0,"",C554/C$552)</f>
        <v/>
      </c>
      <c r="F554" s="38">
        <f t="shared" ref="F554:F579" si="164">+IF(D554=0,"",D554/D$552)</f>
        <v>6.6666666666666666E-2</v>
      </c>
      <c r="G554" s="39" t="str">
        <f t="shared" ref="G554:G579" si="165">+IF(OR(AND(D554=0),(C554=0)),"0",((D554-C554)/C554))</f>
        <v>0</v>
      </c>
      <c r="H554" s="40" t="str">
        <f t="shared" ref="H554:H579" si="166">+IF(OR(AND(E554=""),(G554="")),"",E554*G554)</f>
        <v/>
      </c>
    </row>
    <row r="555" spans="1:8" s="42" customFormat="1" ht="15" x14ac:dyDescent="0.2">
      <c r="B555" s="36" t="s">
        <v>357</v>
      </c>
      <c r="C555" s="37">
        <v>2</v>
      </c>
      <c r="D555" s="37">
        <v>0</v>
      </c>
      <c r="E555" s="38">
        <f t="shared" si="163"/>
        <v>3.3333333333333333E-2</v>
      </c>
      <c r="F555" s="38" t="str">
        <f t="shared" si="164"/>
        <v/>
      </c>
      <c r="G555" s="39" t="str">
        <f t="shared" si="165"/>
        <v>0</v>
      </c>
      <c r="H555" s="40">
        <f t="shared" si="166"/>
        <v>0</v>
      </c>
    </row>
    <row r="556" spans="1:8" s="42" customFormat="1" ht="15" x14ac:dyDescent="0.2">
      <c r="B556" s="36" t="s">
        <v>358</v>
      </c>
      <c r="C556" s="37">
        <v>0</v>
      </c>
      <c r="D556" s="37">
        <v>1</v>
      </c>
      <c r="E556" s="38" t="str">
        <f t="shared" si="163"/>
        <v/>
      </c>
      <c r="F556" s="38">
        <f t="shared" si="164"/>
        <v>3.3333333333333333E-2</v>
      </c>
      <c r="G556" s="39" t="str">
        <f t="shared" si="165"/>
        <v>0</v>
      </c>
      <c r="H556" s="40" t="str">
        <f t="shared" si="166"/>
        <v/>
      </c>
    </row>
    <row r="557" spans="1:8" s="42" customFormat="1" ht="15" x14ac:dyDescent="0.2">
      <c r="B557" s="36" t="s">
        <v>161</v>
      </c>
      <c r="C557" s="37">
        <v>0</v>
      </c>
      <c r="D557" s="37">
        <v>0</v>
      </c>
      <c r="E557" s="38" t="str">
        <f t="shared" si="163"/>
        <v/>
      </c>
      <c r="F557" s="38" t="str">
        <f t="shared" si="164"/>
        <v/>
      </c>
      <c r="G557" s="39" t="str">
        <f t="shared" si="165"/>
        <v>0</v>
      </c>
      <c r="H557" s="40" t="str">
        <f t="shared" si="166"/>
        <v/>
      </c>
    </row>
    <row r="558" spans="1:8" s="42" customFormat="1" ht="15" x14ac:dyDescent="0.2">
      <c r="B558" s="36" t="s">
        <v>159</v>
      </c>
      <c r="C558" s="37">
        <v>0</v>
      </c>
      <c r="D558" s="37">
        <v>0</v>
      </c>
      <c r="E558" s="38" t="str">
        <f t="shared" si="163"/>
        <v/>
      </c>
      <c r="F558" s="38" t="str">
        <f t="shared" si="164"/>
        <v/>
      </c>
      <c r="G558" s="39" t="str">
        <f t="shared" si="165"/>
        <v>0</v>
      </c>
      <c r="H558" s="40" t="str">
        <f t="shared" si="166"/>
        <v/>
      </c>
    </row>
    <row r="559" spans="1:8" s="42" customFormat="1" ht="15" x14ac:dyDescent="0.2">
      <c r="A559" s="45" t="s">
        <v>614</v>
      </c>
      <c r="B559" s="36" t="s">
        <v>597</v>
      </c>
      <c r="C559" s="37"/>
      <c r="D559" s="37">
        <v>0</v>
      </c>
      <c r="E559" s="38" t="str">
        <f t="shared" ref="E559" si="167">+IF(C559=0,"",C559/C$552)</f>
        <v/>
      </c>
      <c r="F559" s="38" t="str">
        <f t="shared" ref="F559" si="168">+IF(D559=0,"",D559/D$552)</f>
        <v/>
      </c>
      <c r="G559" s="39" t="str">
        <f t="shared" ref="G559" si="169">+IF(OR(AND(D559=0),(C559=0)),"0",((D559-C559)/C559))</f>
        <v>0</v>
      </c>
      <c r="H559" s="40" t="str">
        <f t="shared" ref="H559" si="170">+IF(OR(AND(E559=""),(G559="")),"",E559*G559)</f>
        <v/>
      </c>
    </row>
    <row r="560" spans="1:8" s="42" customFormat="1" ht="15" x14ac:dyDescent="0.2">
      <c r="B560" s="36" t="s">
        <v>162</v>
      </c>
      <c r="C560" s="37">
        <v>0</v>
      </c>
      <c r="D560" s="37">
        <v>0</v>
      </c>
      <c r="E560" s="38" t="str">
        <f t="shared" si="163"/>
        <v/>
      </c>
      <c r="F560" s="38" t="str">
        <f t="shared" si="164"/>
        <v/>
      </c>
      <c r="G560" s="39" t="str">
        <f t="shared" si="165"/>
        <v>0</v>
      </c>
      <c r="H560" s="40" t="str">
        <f t="shared" si="166"/>
        <v/>
      </c>
    </row>
    <row r="561" spans="1:8" s="42" customFormat="1" ht="15" x14ac:dyDescent="0.2">
      <c r="B561" s="36" t="s">
        <v>359</v>
      </c>
      <c r="C561" s="37">
        <v>0</v>
      </c>
      <c r="D561" s="37">
        <v>0</v>
      </c>
      <c r="E561" s="38" t="str">
        <f t="shared" si="163"/>
        <v/>
      </c>
      <c r="F561" s="38" t="str">
        <f t="shared" si="164"/>
        <v/>
      </c>
      <c r="G561" s="39" t="str">
        <f t="shared" si="165"/>
        <v>0</v>
      </c>
      <c r="H561" s="40" t="str">
        <f t="shared" si="166"/>
        <v/>
      </c>
    </row>
    <row r="562" spans="1:8" s="42" customFormat="1" ht="15" x14ac:dyDescent="0.2">
      <c r="B562" s="36" t="s">
        <v>360</v>
      </c>
      <c r="C562" s="37">
        <v>0</v>
      </c>
      <c r="D562" s="37">
        <v>0</v>
      </c>
      <c r="E562" s="38" t="str">
        <f t="shared" si="163"/>
        <v/>
      </c>
      <c r="F562" s="38" t="str">
        <f t="shared" si="164"/>
        <v/>
      </c>
      <c r="G562" s="39" t="str">
        <f t="shared" si="165"/>
        <v>0</v>
      </c>
      <c r="H562" s="40" t="str">
        <f t="shared" si="166"/>
        <v/>
      </c>
    </row>
    <row r="563" spans="1:8" s="42" customFormat="1" ht="15" x14ac:dyDescent="0.2">
      <c r="B563" s="36" t="s">
        <v>564</v>
      </c>
      <c r="C563" s="37">
        <v>0</v>
      </c>
      <c r="D563" s="37">
        <v>0</v>
      </c>
      <c r="E563" s="38" t="str">
        <f t="shared" si="163"/>
        <v/>
      </c>
      <c r="F563" s="38" t="str">
        <f t="shared" si="164"/>
        <v/>
      </c>
      <c r="G563" s="39" t="str">
        <f t="shared" si="165"/>
        <v>0</v>
      </c>
      <c r="H563" s="40" t="str">
        <f t="shared" si="166"/>
        <v/>
      </c>
    </row>
    <row r="564" spans="1:8" s="42" customFormat="1" ht="15" x14ac:dyDescent="0.2">
      <c r="A564" s="45" t="s">
        <v>614</v>
      </c>
      <c r="B564" s="36" t="s">
        <v>598</v>
      </c>
      <c r="C564" s="37"/>
      <c r="D564" s="37">
        <v>0</v>
      </c>
      <c r="E564" s="38" t="str">
        <f t="shared" ref="E564" si="171">+IF(C564=0,"",C564/C$552)</f>
        <v/>
      </c>
      <c r="F564" s="38" t="str">
        <f t="shared" ref="F564" si="172">+IF(D564=0,"",D564/D$552)</f>
        <v/>
      </c>
      <c r="G564" s="39" t="str">
        <f t="shared" ref="G564" si="173">+IF(OR(AND(D564=0),(C564=0)),"0",((D564-C564)/C564))</f>
        <v>0</v>
      </c>
      <c r="H564" s="40" t="str">
        <f t="shared" ref="H564" si="174">+IF(OR(AND(E564=""),(G564="")),"",E564*G564)</f>
        <v/>
      </c>
    </row>
    <row r="565" spans="1:8" s="42" customFormat="1" ht="15" x14ac:dyDescent="0.2">
      <c r="B565" s="36" t="s">
        <v>361</v>
      </c>
      <c r="C565" s="37">
        <v>0</v>
      </c>
      <c r="D565" s="37">
        <v>0</v>
      </c>
      <c r="E565" s="38" t="str">
        <f t="shared" si="163"/>
        <v/>
      </c>
      <c r="F565" s="38" t="str">
        <f t="shared" si="164"/>
        <v/>
      </c>
      <c r="G565" s="39" t="str">
        <f t="shared" si="165"/>
        <v>0</v>
      </c>
      <c r="H565" s="40" t="str">
        <f t="shared" si="166"/>
        <v/>
      </c>
    </row>
    <row r="566" spans="1:8" s="42" customFormat="1" ht="15" x14ac:dyDescent="0.2">
      <c r="B566" s="36" t="s">
        <v>362</v>
      </c>
      <c r="C566" s="37">
        <v>0</v>
      </c>
      <c r="D566" s="37">
        <v>0</v>
      </c>
      <c r="E566" s="38" t="str">
        <f t="shared" si="163"/>
        <v/>
      </c>
      <c r="F566" s="38" t="str">
        <f t="shared" si="164"/>
        <v/>
      </c>
      <c r="G566" s="39" t="str">
        <f t="shared" si="165"/>
        <v>0</v>
      </c>
      <c r="H566" s="40" t="str">
        <f t="shared" si="166"/>
        <v/>
      </c>
    </row>
    <row r="567" spans="1:8" s="42" customFormat="1" ht="15" x14ac:dyDescent="0.2">
      <c r="B567" s="36" t="s">
        <v>163</v>
      </c>
      <c r="C567" s="37">
        <v>0</v>
      </c>
      <c r="D567" s="37">
        <v>0</v>
      </c>
      <c r="E567" s="38" t="str">
        <f t="shared" si="163"/>
        <v/>
      </c>
      <c r="F567" s="38" t="str">
        <f t="shared" si="164"/>
        <v/>
      </c>
      <c r="G567" s="39" t="str">
        <f t="shared" si="165"/>
        <v>0</v>
      </c>
      <c r="H567" s="40" t="str">
        <f t="shared" si="166"/>
        <v/>
      </c>
    </row>
    <row r="568" spans="1:8" s="42" customFormat="1" ht="15" x14ac:dyDescent="0.2">
      <c r="B568" s="36" t="s">
        <v>165</v>
      </c>
      <c r="C568" s="37">
        <v>0</v>
      </c>
      <c r="D568" s="37">
        <v>0</v>
      </c>
      <c r="E568" s="38" t="str">
        <f t="shared" si="163"/>
        <v/>
      </c>
      <c r="F568" s="38" t="str">
        <f t="shared" si="164"/>
        <v/>
      </c>
      <c r="G568" s="39" t="str">
        <f t="shared" si="165"/>
        <v>0</v>
      </c>
      <c r="H568" s="40" t="str">
        <f t="shared" si="166"/>
        <v/>
      </c>
    </row>
    <row r="569" spans="1:8" s="42" customFormat="1" ht="15" x14ac:dyDescent="0.2">
      <c r="B569" s="36" t="s">
        <v>164</v>
      </c>
      <c r="C569" s="37">
        <v>0</v>
      </c>
      <c r="D569" s="37"/>
      <c r="E569" s="38" t="str">
        <f t="shared" si="163"/>
        <v/>
      </c>
      <c r="F569" s="38" t="str">
        <f t="shared" si="164"/>
        <v/>
      </c>
      <c r="G569" s="39" t="str">
        <f t="shared" si="165"/>
        <v>0</v>
      </c>
      <c r="H569" s="40" t="str">
        <f t="shared" si="166"/>
        <v/>
      </c>
    </row>
    <row r="570" spans="1:8" s="42" customFormat="1" ht="15" x14ac:dyDescent="0.2">
      <c r="B570" s="36" t="s">
        <v>363</v>
      </c>
      <c r="C570" s="37">
        <v>58</v>
      </c>
      <c r="D570" s="37">
        <v>27</v>
      </c>
      <c r="E570" s="38">
        <f t="shared" si="163"/>
        <v>0.96666666666666667</v>
      </c>
      <c r="F570" s="38">
        <f t="shared" si="164"/>
        <v>0.9</v>
      </c>
      <c r="G570" s="39">
        <f t="shared" si="165"/>
        <v>-0.53448275862068961</v>
      </c>
      <c r="H570" s="40">
        <f t="shared" si="166"/>
        <v>-0.51666666666666661</v>
      </c>
    </row>
    <row r="571" spans="1:8" s="42" customFormat="1" ht="15" x14ac:dyDescent="0.2">
      <c r="B571" s="36" t="s">
        <v>166</v>
      </c>
      <c r="C571" s="37">
        <v>0</v>
      </c>
      <c r="D571" s="37">
        <v>0</v>
      </c>
      <c r="E571" s="38" t="str">
        <f t="shared" si="163"/>
        <v/>
      </c>
      <c r="F571" s="38" t="str">
        <f t="shared" si="164"/>
        <v/>
      </c>
      <c r="G571" s="39" t="str">
        <f t="shared" si="165"/>
        <v>0</v>
      </c>
      <c r="H571" s="40" t="str">
        <f t="shared" si="166"/>
        <v/>
      </c>
    </row>
    <row r="572" spans="1:8" s="42" customFormat="1" ht="15" x14ac:dyDescent="0.2">
      <c r="B572" s="36" t="s">
        <v>364</v>
      </c>
      <c r="C572" s="37">
        <v>0</v>
      </c>
      <c r="D572" s="37">
        <v>0</v>
      </c>
      <c r="E572" s="38" t="str">
        <f t="shared" si="163"/>
        <v/>
      </c>
      <c r="F572" s="38" t="str">
        <f t="shared" si="164"/>
        <v/>
      </c>
      <c r="G572" s="39" t="str">
        <f t="shared" si="165"/>
        <v>0</v>
      </c>
      <c r="H572" s="40" t="str">
        <f t="shared" si="166"/>
        <v/>
      </c>
    </row>
    <row r="573" spans="1:8" s="42" customFormat="1" ht="15" x14ac:dyDescent="0.2">
      <c r="B573" s="36" t="s">
        <v>167</v>
      </c>
      <c r="C573" s="37">
        <v>0</v>
      </c>
      <c r="D573" s="37">
        <v>0</v>
      </c>
      <c r="E573" s="38" t="str">
        <f t="shared" si="163"/>
        <v/>
      </c>
      <c r="F573" s="38" t="str">
        <f t="shared" si="164"/>
        <v/>
      </c>
      <c r="G573" s="39" t="str">
        <f t="shared" si="165"/>
        <v>0</v>
      </c>
      <c r="H573" s="40" t="str">
        <f t="shared" si="166"/>
        <v/>
      </c>
    </row>
    <row r="574" spans="1:8" s="42" customFormat="1" ht="15" x14ac:dyDescent="0.2">
      <c r="B574" s="36" t="s">
        <v>168</v>
      </c>
      <c r="C574" s="37">
        <v>0</v>
      </c>
      <c r="D574" s="37">
        <v>0</v>
      </c>
      <c r="E574" s="38" t="str">
        <f t="shared" si="163"/>
        <v/>
      </c>
      <c r="F574" s="38" t="str">
        <f t="shared" si="164"/>
        <v/>
      </c>
      <c r="G574" s="39" t="str">
        <f t="shared" si="165"/>
        <v>0</v>
      </c>
      <c r="H574" s="40" t="str">
        <f t="shared" si="166"/>
        <v/>
      </c>
    </row>
    <row r="575" spans="1:8" s="42" customFormat="1" ht="15" x14ac:dyDescent="0.2">
      <c r="B575" s="36" t="s">
        <v>365</v>
      </c>
      <c r="C575" s="37">
        <v>0</v>
      </c>
      <c r="D575" s="37">
        <v>0</v>
      </c>
      <c r="E575" s="38" t="str">
        <f t="shared" si="163"/>
        <v/>
      </c>
      <c r="F575" s="38" t="str">
        <f t="shared" si="164"/>
        <v/>
      </c>
      <c r="G575" s="39" t="str">
        <f t="shared" si="165"/>
        <v>0</v>
      </c>
      <c r="H575" s="40" t="str">
        <f t="shared" si="166"/>
        <v/>
      </c>
    </row>
    <row r="576" spans="1:8" s="42" customFormat="1" ht="15" x14ac:dyDescent="0.2">
      <c r="B576" s="36" t="s">
        <v>366</v>
      </c>
      <c r="C576" s="37">
        <v>0</v>
      </c>
      <c r="D576" s="37">
        <v>0</v>
      </c>
      <c r="E576" s="38" t="str">
        <f t="shared" si="163"/>
        <v/>
      </c>
      <c r="F576" s="38" t="str">
        <f t="shared" si="164"/>
        <v/>
      </c>
      <c r="G576" s="39" t="str">
        <f t="shared" si="165"/>
        <v>0</v>
      </c>
      <c r="H576" s="40" t="str">
        <f t="shared" si="166"/>
        <v/>
      </c>
    </row>
    <row r="577" spans="2:8" s="42" customFormat="1" ht="30" x14ac:dyDescent="0.2">
      <c r="B577" s="36" t="s">
        <v>367</v>
      </c>
      <c r="C577" s="37">
        <v>0</v>
      </c>
      <c r="D577" s="37">
        <v>0</v>
      </c>
      <c r="E577" s="38" t="str">
        <f t="shared" si="163"/>
        <v/>
      </c>
      <c r="F577" s="38" t="str">
        <f t="shared" si="164"/>
        <v/>
      </c>
      <c r="G577" s="39" t="str">
        <f t="shared" si="165"/>
        <v>0</v>
      </c>
      <c r="H577" s="40" t="str">
        <f t="shared" si="166"/>
        <v/>
      </c>
    </row>
    <row r="578" spans="2:8" s="42" customFormat="1" ht="15" x14ac:dyDescent="0.2">
      <c r="B578" s="36" t="s">
        <v>368</v>
      </c>
      <c r="C578" s="37">
        <v>0</v>
      </c>
      <c r="D578" s="37">
        <v>0</v>
      </c>
      <c r="E578" s="38" t="str">
        <f t="shared" si="163"/>
        <v/>
      </c>
      <c r="F578" s="38" t="str">
        <f t="shared" si="164"/>
        <v/>
      </c>
      <c r="G578" s="39" t="str">
        <f t="shared" si="165"/>
        <v>0</v>
      </c>
      <c r="H578" s="40" t="str">
        <f t="shared" si="166"/>
        <v/>
      </c>
    </row>
    <row r="579" spans="2:8" s="42" customFormat="1" ht="30" x14ac:dyDescent="0.2">
      <c r="B579" s="36" t="s">
        <v>565</v>
      </c>
      <c r="C579" s="37">
        <v>0</v>
      </c>
      <c r="D579" s="37">
        <v>0</v>
      </c>
      <c r="E579" s="38" t="str">
        <f t="shared" si="163"/>
        <v/>
      </c>
      <c r="F579" s="38" t="str">
        <f t="shared" si="164"/>
        <v/>
      </c>
      <c r="G579" s="39" t="str">
        <f t="shared" si="165"/>
        <v>0</v>
      </c>
      <c r="H579" s="40" t="str">
        <f t="shared" si="166"/>
        <v/>
      </c>
    </row>
    <row r="580" spans="2:8" x14ac:dyDescent="0.2">
      <c r="B580" s="4" t="s">
        <v>408</v>
      </c>
      <c r="C580" s="3"/>
      <c r="D580" s="2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0"/>
  <sheetViews>
    <sheetView showGridLines="0" tabSelected="1" workbookViewId="0"/>
  </sheetViews>
  <sheetFormatPr baseColWidth="10" defaultRowHeight="12.75" x14ac:dyDescent="0.2"/>
  <cols>
    <col min="1" max="1" width="8.28515625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33"/>
      <c r="C1" s="5"/>
      <c r="D1" s="58" t="s">
        <v>411</v>
      </c>
      <c r="E1" s="58"/>
      <c r="F1" s="58"/>
      <c r="G1" s="58"/>
      <c r="H1" s="58"/>
    </row>
    <row r="2" spans="2:8" ht="20.100000000000001" customHeight="1" thickBot="1" x14ac:dyDescent="0.25">
      <c r="B2" s="34"/>
      <c r="C2" s="6"/>
      <c r="D2" s="58"/>
      <c r="E2" s="58"/>
      <c r="F2" s="58"/>
      <c r="G2" s="58"/>
      <c r="H2" s="58"/>
    </row>
    <row r="3" spans="2:8" ht="20.100000000000001" customHeight="1" thickBot="1" x14ac:dyDescent="0.25">
      <c r="B3" s="34"/>
      <c r="C3" s="6"/>
      <c r="D3" s="7" t="s">
        <v>410</v>
      </c>
      <c r="E3" s="59" t="s">
        <v>457</v>
      </c>
      <c r="F3" s="60"/>
      <c r="G3" s="60"/>
      <c r="H3" s="61"/>
    </row>
    <row r="4" spans="2:8" ht="20.100000000000001" customHeight="1" x14ac:dyDescent="0.2">
      <c r="B4" s="34"/>
      <c r="C4" s="8"/>
      <c r="D4" s="62" t="s">
        <v>412</v>
      </c>
      <c r="E4" s="63"/>
      <c r="F4" s="63"/>
      <c r="G4" s="63"/>
      <c r="H4" s="64"/>
    </row>
    <row r="5" spans="2:8" ht="13.5" thickBot="1" x14ac:dyDescent="0.25">
      <c r="B5" s="9"/>
      <c r="C5" s="9"/>
      <c r="D5" s="65"/>
      <c r="E5" s="66"/>
      <c r="F5" s="66"/>
      <c r="G5" s="66"/>
      <c r="H5" s="67"/>
    </row>
    <row r="6" spans="2:8" s="10" customFormat="1" ht="30" customHeight="1" x14ac:dyDescent="0.2">
      <c r="B6" s="68" t="s">
        <v>401</v>
      </c>
      <c r="C6" s="54" t="s">
        <v>402</v>
      </c>
      <c r="D6" s="55"/>
      <c r="E6" s="54" t="s">
        <v>456</v>
      </c>
      <c r="F6" s="55"/>
      <c r="G6" s="56" t="s">
        <v>458</v>
      </c>
      <c r="H6" s="52" t="s">
        <v>377</v>
      </c>
    </row>
    <row r="7" spans="2:8" s="10" customFormat="1" x14ac:dyDescent="0.2">
      <c r="B7" s="68"/>
      <c r="C7" s="11">
        <v>2016</v>
      </c>
      <c r="D7" s="11">
        <v>2017</v>
      </c>
      <c r="E7" s="11">
        <v>2016</v>
      </c>
      <c r="F7" s="11">
        <v>2017</v>
      </c>
      <c r="G7" s="57"/>
      <c r="H7" s="53"/>
    </row>
    <row r="8" spans="2:8" s="10" customFormat="1" x14ac:dyDescent="0.2">
      <c r="B8" s="12" t="s">
        <v>400</v>
      </c>
      <c r="C8" s="13">
        <f>+C18+C71+C161+C329+C552</f>
        <v>260</v>
      </c>
      <c r="D8" s="13">
        <f>+D18+D71+D161+D329+D552</f>
        <v>170</v>
      </c>
      <c r="E8" s="14">
        <f>SUM(E9:E13)</f>
        <v>1</v>
      </c>
      <c r="F8" s="14">
        <f>SUM(F9:F13)</f>
        <v>1</v>
      </c>
      <c r="G8" s="15">
        <f>+(D8-C8)/C8</f>
        <v>-0.34615384615384615</v>
      </c>
      <c r="H8" s="15">
        <f>+E8*G8</f>
        <v>-0.34615384615384615</v>
      </c>
    </row>
    <row r="9" spans="2:8" s="10" customFormat="1" x14ac:dyDescent="0.2">
      <c r="B9" s="17" t="str">
        <f>+B18</f>
        <v>Total Vacantes en ocupaciones de nivel Directivo</v>
      </c>
      <c r="C9" s="18">
        <f>+C18</f>
        <v>3</v>
      </c>
      <c r="D9" s="18">
        <f>+D18</f>
        <v>2</v>
      </c>
      <c r="E9" s="19">
        <f>C9/$C$8</f>
        <v>1.1538461538461539E-2</v>
      </c>
      <c r="F9" s="19">
        <f>D9/$D$8</f>
        <v>1.1764705882352941E-2</v>
      </c>
      <c r="G9" s="20">
        <f>+IF(OR(AND(D9=0),(C9=0)),"0",((D9-C9)/C9))</f>
        <v>-0.33333333333333331</v>
      </c>
      <c r="H9" s="21">
        <f>+IF(OR(AND(E9=""),(G9="")),"",E9*G9)</f>
        <v>-3.8461538461538464E-3</v>
      </c>
    </row>
    <row r="10" spans="2:8" s="10" customFormat="1" x14ac:dyDescent="0.2">
      <c r="B10" s="17" t="str">
        <f>+B71</f>
        <v xml:space="preserve">Total Vacantes en ocupaciones de nivel Profesional </v>
      </c>
      <c r="C10" s="18">
        <f>+C71</f>
        <v>82</v>
      </c>
      <c r="D10" s="18">
        <f>+D71</f>
        <v>49</v>
      </c>
      <c r="E10" s="19">
        <f>C10/$C$8</f>
        <v>0.31538461538461537</v>
      </c>
      <c r="F10" s="19">
        <f>D10/$D$8</f>
        <v>0.28823529411764703</v>
      </c>
      <c r="G10" s="20">
        <f>+IF(OR(AND(D10=0),(C10=0)),"0",((D10-C10)/C10))</f>
        <v>-0.40243902439024393</v>
      </c>
      <c r="H10" s="21">
        <f>+IF(OR(AND(E10=""),(G10="")),"",E10*G10)</f>
        <v>-0.12692307692307692</v>
      </c>
    </row>
    <row r="11" spans="2:8" s="10" customFormat="1" ht="24" x14ac:dyDescent="0.2">
      <c r="B11" s="17" t="str">
        <f>+B161</f>
        <v>Total Vacantes en ocupaciones de nivel Técnicos Profesionales - Tecnólogos</v>
      </c>
      <c r="C11" s="18">
        <f>+C161</f>
        <v>36</v>
      </c>
      <c r="D11" s="18">
        <f>+D161</f>
        <v>13</v>
      </c>
      <c r="E11" s="19">
        <f>C11/$C$8</f>
        <v>0.13846153846153847</v>
      </c>
      <c r="F11" s="19">
        <f>D11/$D$8</f>
        <v>7.6470588235294124E-2</v>
      </c>
      <c r="G11" s="20">
        <f>+IF(OR(AND(D11=0),(C11=0)),"0",((D11-C11)/C11))</f>
        <v>-0.63888888888888884</v>
      </c>
      <c r="H11" s="21">
        <f>+IF(OR(AND(E11=""),(G11="")),"",E11*G11)</f>
        <v>-8.8461538461538466E-2</v>
      </c>
    </row>
    <row r="12" spans="2:8" s="10" customFormat="1" x14ac:dyDescent="0.2">
      <c r="B12" s="17" t="str">
        <f>+B329</f>
        <v>Total Vacantes  en ocupaciones de nivel Calificados</v>
      </c>
      <c r="C12" s="18">
        <f>+C329</f>
        <v>122</v>
      </c>
      <c r="D12" s="18">
        <f>+D329</f>
        <v>61</v>
      </c>
      <c r="E12" s="19">
        <f>C12/$C$8</f>
        <v>0.46923076923076923</v>
      </c>
      <c r="F12" s="19">
        <f>D12/$D$8</f>
        <v>0.35882352941176471</v>
      </c>
      <c r="G12" s="20">
        <f>+IF(OR(AND(D12=0),(C12=0)),"0",((D12-C12)/C12))</f>
        <v>-0.5</v>
      </c>
      <c r="H12" s="21">
        <f>+IF(OR(AND(E12=""),(G12="")),"",E12*G12)</f>
        <v>-0.23461538461538461</v>
      </c>
    </row>
    <row r="13" spans="2:8" s="10" customFormat="1" x14ac:dyDescent="0.2">
      <c r="B13" s="17" t="str">
        <f>+B552</f>
        <v>Total Vacantes en ocupaciones de nivel Elemental</v>
      </c>
      <c r="C13" s="18">
        <f>+C552</f>
        <v>17</v>
      </c>
      <c r="D13" s="18">
        <f>+D552</f>
        <v>45</v>
      </c>
      <c r="E13" s="19">
        <f>C13/$C$8</f>
        <v>6.5384615384615388E-2</v>
      </c>
      <c r="F13" s="19">
        <f>D13/$D$8</f>
        <v>0.26470588235294118</v>
      </c>
      <c r="G13" s="20">
        <f>+IF(OR(AND(D13=0),(C13=0)),"0",((D13-C13)/C13))</f>
        <v>1.6470588235294117</v>
      </c>
      <c r="H13" s="21">
        <f>+IF(OR(AND(E13=""),(G13="")),"",E13*G13)</f>
        <v>0.1076923076923077</v>
      </c>
    </row>
    <row r="14" spans="2:8" s="10" customFormat="1" x14ac:dyDescent="0.2">
      <c r="B14" s="22"/>
      <c r="C14" s="22"/>
      <c r="D14" s="22"/>
    </row>
    <row r="15" spans="2:8" s="10" customFormat="1" ht="13.5" thickBot="1" x14ac:dyDescent="0.25">
      <c r="B15" s="22"/>
      <c r="C15" s="22"/>
      <c r="D15" s="22"/>
    </row>
    <row r="16" spans="2:8" s="10" customFormat="1" ht="30" customHeight="1" x14ac:dyDescent="0.2">
      <c r="B16" s="68" t="s">
        <v>401</v>
      </c>
      <c r="C16" s="54" t="s">
        <v>402</v>
      </c>
      <c r="D16" s="55"/>
      <c r="E16" s="54" t="s">
        <v>456</v>
      </c>
      <c r="F16" s="55"/>
      <c r="G16" s="56" t="s">
        <v>458</v>
      </c>
      <c r="H16" s="52" t="s">
        <v>377</v>
      </c>
    </row>
    <row r="17" spans="1:8" s="10" customFormat="1" x14ac:dyDescent="0.2">
      <c r="B17" s="68"/>
      <c r="C17" s="35">
        <v>2016</v>
      </c>
      <c r="D17" s="35">
        <v>2017</v>
      </c>
      <c r="E17" s="35">
        <v>2016</v>
      </c>
      <c r="F17" s="35">
        <v>2017</v>
      </c>
      <c r="G17" s="57"/>
      <c r="H17" s="53"/>
    </row>
    <row r="18" spans="1:8" s="10" customFormat="1" x14ac:dyDescent="0.2">
      <c r="B18" s="12" t="s">
        <v>403</v>
      </c>
      <c r="C18" s="13">
        <f>SUM(C19:C65)</f>
        <v>3</v>
      </c>
      <c r="D18" s="13">
        <f>SUM(D19:D65)</f>
        <v>2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-0.33333333333333331</v>
      </c>
      <c r="H18" s="15">
        <f>+IF(OR(AND(E18=""),(G18="")),"",E18*G18)</f>
        <v>-0.33333333333333331</v>
      </c>
    </row>
    <row r="19" spans="1:8" s="42" customFormat="1" ht="15" x14ac:dyDescent="0.2">
      <c r="B19" s="36" t="s">
        <v>0</v>
      </c>
      <c r="C19" s="37">
        <v>0</v>
      </c>
      <c r="D19" s="37">
        <v>0</v>
      </c>
      <c r="E19" s="44" t="str">
        <f>+IF(C19=0,"",C19/C$18)</f>
        <v/>
      </c>
      <c r="F19" s="44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42" customFormat="1" ht="15" x14ac:dyDescent="0.2">
      <c r="B20" s="36" t="s">
        <v>169</v>
      </c>
      <c r="C20" s="37">
        <v>0</v>
      </c>
      <c r="D20" s="37">
        <v>0</v>
      </c>
      <c r="E20" s="44" t="str">
        <f t="shared" ref="E20:E65" si="0">+IF(C20=0,"",C20/C$18)</f>
        <v/>
      </c>
      <c r="F20" s="44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42" customFormat="1" ht="30" x14ac:dyDescent="0.2">
      <c r="B21" s="36" t="s">
        <v>1</v>
      </c>
      <c r="C21" s="37">
        <v>0</v>
      </c>
      <c r="D21" s="37">
        <v>0</v>
      </c>
      <c r="E21" s="44" t="str">
        <f t="shared" si="0"/>
        <v/>
      </c>
      <c r="F21" s="44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42" customFormat="1" ht="30" x14ac:dyDescent="0.2">
      <c r="B22" s="36" t="s">
        <v>461</v>
      </c>
      <c r="C22" s="37">
        <v>0</v>
      </c>
      <c r="D22" s="37">
        <v>0</v>
      </c>
      <c r="E22" s="44" t="str">
        <f t="shared" si="0"/>
        <v/>
      </c>
      <c r="F22" s="44" t="str">
        <f t="shared" si="1"/>
        <v/>
      </c>
      <c r="G22" s="39" t="str">
        <f t="shared" si="2"/>
        <v>0</v>
      </c>
      <c r="H22" s="40" t="str">
        <f t="shared" si="3"/>
        <v/>
      </c>
    </row>
    <row r="23" spans="1:8" s="42" customFormat="1" ht="30" x14ac:dyDescent="0.2">
      <c r="B23" s="36" t="s">
        <v>170</v>
      </c>
      <c r="C23" s="37">
        <v>0</v>
      </c>
      <c r="D23" s="37">
        <v>0</v>
      </c>
      <c r="E23" s="44" t="str">
        <f t="shared" si="0"/>
        <v/>
      </c>
      <c r="F23" s="44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8" s="42" customFormat="1" ht="30" x14ac:dyDescent="0.2">
      <c r="B24" s="36" t="s">
        <v>171</v>
      </c>
      <c r="C24" s="37">
        <v>0</v>
      </c>
      <c r="D24" s="37">
        <v>0</v>
      </c>
      <c r="E24" s="44" t="str">
        <f t="shared" si="0"/>
        <v/>
      </c>
      <c r="F24" s="44" t="str">
        <f t="shared" si="1"/>
        <v/>
      </c>
      <c r="G24" s="39" t="str">
        <f t="shared" si="2"/>
        <v>0</v>
      </c>
      <c r="H24" s="40" t="str">
        <f t="shared" si="3"/>
        <v/>
      </c>
    </row>
    <row r="25" spans="1:8" s="42" customFormat="1" ht="30" x14ac:dyDescent="0.2">
      <c r="A25" s="45" t="s">
        <v>614</v>
      </c>
      <c r="B25" s="36" t="s">
        <v>566</v>
      </c>
      <c r="C25" s="37"/>
      <c r="D25" s="37">
        <v>0</v>
      </c>
      <c r="E25" s="44" t="str">
        <f t="shared" ref="E25:E27" si="4">+IF(C25=0,"",C25/C$18)</f>
        <v/>
      </c>
      <c r="F25" s="44" t="str">
        <f t="shared" ref="F25:F27" si="5">+IF(D25=0,"",D25/D$18)</f>
        <v/>
      </c>
      <c r="G25" s="39" t="str">
        <f t="shared" ref="G25:G27" si="6">+IF(OR(AND(D25=0),(C25=0)),"0",((D25-C25)/C25))</f>
        <v>0</v>
      </c>
      <c r="H25" s="40" t="str">
        <f t="shared" ref="H25:H27" si="7">+IF(OR(AND(E25=""),(G25="")),"",E25*G25)</f>
        <v/>
      </c>
    </row>
    <row r="26" spans="1:8" s="42" customFormat="1" ht="15" x14ac:dyDescent="0.2">
      <c r="B26" s="36" t="s">
        <v>2</v>
      </c>
      <c r="C26" s="37">
        <v>0</v>
      </c>
      <c r="D26" s="37">
        <v>0</v>
      </c>
      <c r="E26" s="44" t="str">
        <f t="shared" si="4"/>
        <v/>
      </c>
      <c r="F26" s="44" t="str">
        <f t="shared" si="5"/>
        <v/>
      </c>
      <c r="G26" s="39" t="str">
        <f t="shared" si="6"/>
        <v>0</v>
      </c>
      <c r="H26" s="40" t="str">
        <f t="shared" si="7"/>
        <v/>
      </c>
    </row>
    <row r="27" spans="1:8" s="42" customFormat="1" ht="15" x14ac:dyDescent="0.2">
      <c r="B27" s="36" t="s">
        <v>6</v>
      </c>
      <c r="C27" s="37">
        <v>1</v>
      </c>
      <c r="D27" s="37">
        <v>0</v>
      </c>
      <c r="E27" s="44">
        <f t="shared" si="4"/>
        <v>0.33333333333333331</v>
      </c>
      <c r="F27" s="44" t="str">
        <f t="shared" si="5"/>
        <v/>
      </c>
      <c r="G27" s="39" t="str">
        <f t="shared" si="6"/>
        <v>0</v>
      </c>
      <c r="H27" s="40">
        <f t="shared" si="7"/>
        <v>0</v>
      </c>
    </row>
    <row r="28" spans="1:8" s="42" customFormat="1" ht="15" x14ac:dyDescent="0.2">
      <c r="B28" s="36" t="s">
        <v>3</v>
      </c>
      <c r="C28" s="37">
        <v>0</v>
      </c>
      <c r="D28" s="37">
        <v>0</v>
      </c>
      <c r="E28" s="44" t="str">
        <f t="shared" si="0"/>
        <v/>
      </c>
      <c r="F28" s="44" t="str">
        <f t="shared" si="1"/>
        <v/>
      </c>
      <c r="G28" s="39" t="str">
        <f t="shared" si="2"/>
        <v>0</v>
      </c>
      <c r="H28" s="40" t="str">
        <f t="shared" si="3"/>
        <v/>
      </c>
    </row>
    <row r="29" spans="1:8" s="42" customFormat="1" ht="15" x14ac:dyDescent="0.2">
      <c r="B29" s="36" t="s">
        <v>5</v>
      </c>
      <c r="C29" s="37">
        <v>1</v>
      </c>
      <c r="D29" s="37">
        <v>0</v>
      </c>
      <c r="E29" s="44">
        <f t="shared" si="0"/>
        <v>0.33333333333333331</v>
      </c>
      <c r="F29" s="44" t="str">
        <f t="shared" si="1"/>
        <v/>
      </c>
      <c r="G29" s="39" t="str">
        <f t="shared" si="2"/>
        <v>0</v>
      </c>
      <c r="H29" s="40">
        <f t="shared" si="3"/>
        <v>0</v>
      </c>
    </row>
    <row r="30" spans="1:8" s="42" customFormat="1" ht="15" x14ac:dyDescent="0.2">
      <c r="B30" s="36" t="s">
        <v>172</v>
      </c>
      <c r="C30" s="37">
        <v>0</v>
      </c>
      <c r="D30" s="37">
        <v>0</v>
      </c>
      <c r="E30" s="44" t="str">
        <f t="shared" si="0"/>
        <v/>
      </c>
      <c r="F30" s="44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42" customFormat="1" ht="15" x14ac:dyDescent="0.2">
      <c r="B31" s="36" t="s">
        <v>173</v>
      </c>
      <c r="C31" s="37">
        <v>0</v>
      </c>
      <c r="D31" s="37">
        <v>0</v>
      </c>
      <c r="E31" s="44" t="str">
        <f t="shared" si="0"/>
        <v/>
      </c>
      <c r="F31" s="44" t="str">
        <f t="shared" si="1"/>
        <v/>
      </c>
      <c r="G31" s="39" t="str">
        <f t="shared" si="2"/>
        <v>0</v>
      </c>
      <c r="H31" s="40" t="str">
        <f t="shared" si="3"/>
        <v/>
      </c>
    </row>
    <row r="32" spans="1:8" s="42" customFormat="1" ht="15" x14ac:dyDescent="0.2">
      <c r="B32" s="36" t="s">
        <v>4</v>
      </c>
      <c r="C32" s="37">
        <v>0</v>
      </c>
      <c r="D32" s="37">
        <v>0</v>
      </c>
      <c r="E32" s="44" t="str">
        <f t="shared" si="0"/>
        <v/>
      </c>
      <c r="F32" s="44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2:8" s="42" customFormat="1" ht="15" x14ac:dyDescent="0.2">
      <c r="B33" s="36" t="s">
        <v>7</v>
      </c>
      <c r="C33" s="37">
        <v>0</v>
      </c>
      <c r="D33" s="37">
        <v>0</v>
      </c>
      <c r="E33" s="44" t="str">
        <f t="shared" si="0"/>
        <v/>
      </c>
      <c r="F33" s="44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2:8" s="42" customFormat="1" ht="15" x14ac:dyDescent="0.2">
      <c r="B34" s="36" t="s">
        <v>174</v>
      </c>
      <c r="C34" s="37">
        <v>0</v>
      </c>
      <c r="D34" s="37">
        <v>0</v>
      </c>
      <c r="E34" s="44" t="str">
        <f t="shared" si="0"/>
        <v/>
      </c>
      <c r="F34" s="44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2:8" s="42" customFormat="1" ht="15" x14ac:dyDescent="0.2">
      <c r="B35" s="36" t="s">
        <v>175</v>
      </c>
      <c r="C35" s="37">
        <v>0</v>
      </c>
      <c r="D35" s="37">
        <v>0</v>
      </c>
      <c r="E35" s="44" t="str">
        <f t="shared" si="0"/>
        <v/>
      </c>
      <c r="F35" s="44" t="str">
        <f t="shared" si="1"/>
        <v/>
      </c>
      <c r="G35" s="39" t="str">
        <f t="shared" si="2"/>
        <v>0</v>
      </c>
      <c r="H35" s="40" t="str">
        <f t="shared" si="3"/>
        <v/>
      </c>
    </row>
    <row r="36" spans="2:8" s="42" customFormat="1" ht="30" x14ac:dyDescent="0.2">
      <c r="B36" s="36" t="s">
        <v>176</v>
      </c>
      <c r="C36" s="37">
        <v>0</v>
      </c>
      <c r="D36" s="37">
        <v>0</v>
      </c>
      <c r="E36" s="44" t="str">
        <f t="shared" si="0"/>
        <v/>
      </c>
      <c r="F36" s="44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2:8" s="42" customFormat="1" ht="15" x14ac:dyDescent="0.2">
      <c r="B37" s="36" t="s">
        <v>177</v>
      </c>
      <c r="C37" s="37">
        <v>0</v>
      </c>
      <c r="D37" s="37">
        <v>0</v>
      </c>
      <c r="E37" s="44" t="str">
        <f t="shared" si="0"/>
        <v/>
      </c>
      <c r="F37" s="44" t="str">
        <f t="shared" si="1"/>
        <v/>
      </c>
      <c r="G37" s="39" t="str">
        <f t="shared" si="2"/>
        <v>0</v>
      </c>
      <c r="H37" s="40" t="str">
        <f t="shared" si="3"/>
        <v/>
      </c>
    </row>
    <row r="38" spans="2:8" s="42" customFormat="1" ht="15" x14ac:dyDescent="0.2">
      <c r="B38" s="36" t="s">
        <v>8</v>
      </c>
      <c r="C38" s="37">
        <v>0</v>
      </c>
      <c r="D38" s="37">
        <v>0</v>
      </c>
      <c r="E38" s="44" t="str">
        <f t="shared" si="0"/>
        <v/>
      </c>
      <c r="F38" s="44" t="str">
        <f t="shared" si="1"/>
        <v/>
      </c>
      <c r="G38" s="39" t="str">
        <f t="shared" si="2"/>
        <v>0</v>
      </c>
      <c r="H38" s="40" t="str">
        <f t="shared" si="3"/>
        <v/>
      </c>
    </row>
    <row r="39" spans="2:8" s="42" customFormat="1" ht="15" x14ac:dyDescent="0.2">
      <c r="B39" s="36" t="s">
        <v>178</v>
      </c>
      <c r="C39" s="37">
        <v>0</v>
      </c>
      <c r="D39" s="37">
        <v>0</v>
      </c>
      <c r="E39" s="44" t="str">
        <f t="shared" si="0"/>
        <v/>
      </c>
      <c r="F39" s="44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2:8" s="42" customFormat="1" ht="15" x14ac:dyDescent="0.2">
      <c r="B40" s="36" t="s">
        <v>179</v>
      </c>
      <c r="C40" s="37">
        <v>0</v>
      </c>
      <c r="D40" s="37">
        <v>0</v>
      </c>
      <c r="E40" s="44" t="str">
        <f t="shared" si="0"/>
        <v/>
      </c>
      <c r="F40" s="44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2:8" s="42" customFormat="1" ht="15" x14ac:dyDescent="0.2">
      <c r="B41" s="36" t="s">
        <v>180</v>
      </c>
      <c r="C41" s="37">
        <v>0</v>
      </c>
      <c r="D41" s="37">
        <v>0</v>
      </c>
      <c r="E41" s="44" t="str">
        <f t="shared" si="0"/>
        <v/>
      </c>
      <c r="F41" s="44" t="str">
        <f t="shared" si="1"/>
        <v/>
      </c>
      <c r="G41" s="39" t="str">
        <f t="shared" si="2"/>
        <v>0</v>
      </c>
      <c r="H41" s="40" t="str">
        <f t="shared" si="3"/>
        <v/>
      </c>
    </row>
    <row r="42" spans="2:8" s="42" customFormat="1" ht="15" x14ac:dyDescent="0.2">
      <c r="B42" s="36" t="s">
        <v>181</v>
      </c>
      <c r="C42" s="37">
        <v>0</v>
      </c>
      <c r="D42" s="37">
        <v>0</v>
      </c>
      <c r="E42" s="44" t="str">
        <f t="shared" si="0"/>
        <v/>
      </c>
      <c r="F42" s="44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2:8" s="42" customFormat="1" ht="30" x14ac:dyDescent="0.2">
      <c r="B43" s="36" t="s">
        <v>182</v>
      </c>
      <c r="C43" s="37">
        <v>0</v>
      </c>
      <c r="D43" s="37">
        <v>0</v>
      </c>
      <c r="E43" s="44" t="str">
        <f t="shared" si="0"/>
        <v/>
      </c>
      <c r="F43" s="44" t="str">
        <f t="shared" si="1"/>
        <v/>
      </c>
      <c r="G43" s="39" t="str">
        <f t="shared" si="2"/>
        <v>0</v>
      </c>
      <c r="H43" s="40" t="str">
        <f t="shared" si="3"/>
        <v/>
      </c>
    </row>
    <row r="44" spans="2:8" s="42" customFormat="1" ht="15" x14ac:dyDescent="0.2">
      <c r="B44" s="36" t="s">
        <v>183</v>
      </c>
      <c r="C44" s="37">
        <v>0</v>
      </c>
      <c r="D44" s="37">
        <v>0</v>
      </c>
      <c r="E44" s="44" t="str">
        <f t="shared" si="0"/>
        <v/>
      </c>
      <c r="F44" s="44" t="str">
        <f t="shared" si="1"/>
        <v/>
      </c>
      <c r="G44" s="39" t="str">
        <f t="shared" si="2"/>
        <v>0</v>
      </c>
      <c r="H44" s="40" t="str">
        <f t="shared" si="3"/>
        <v/>
      </c>
    </row>
    <row r="45" spans="2:8" s="42" customFormat="1" ht="15" x14ac:dyDescent="0.2">
      <c r="B45" s="36" t="s">
        <v>9</v>
      </c>
      <c r="C45" s="37">
        <v>0</v>
      </c>
      <c r="D45" s="37">
        <v>0</v>
      </c>
      <c r="E45" s="44" t="str">
        <f t="shared" si="0"/>
        <v/>
      </c>
      <c r="F45" s="44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2:8" s="42" customFormat="1" ht="15" x14ac:dyDescent="0.2">
      <c r="B46" s="36" t="s">
        <v>462</v>
      </c>
      <c r="C46" s="37">
        <v>0</v>
      </c>
      <c r="D46" s="37">
        <v>0</v>
      </c>
      <c r="E46" s="44" t="str">
        <f t="shared" si="0"/>
        <v/>
      </c>
      <c r="F46" s="44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2:8" s="42" customFormat="1" ht="15" x14ac:dyDescent="0.2">
      <c r="B47" s="36" t="s">
        <v>184</v>
      </c>
      <c r="C47" s="37">
        <v>0</v>
      </c>
      <c r="D47" s="37">
        <v>0</v>
      </c>
      <c r="E47" s="44" t="str">
        <f t="shared" si="0"/>
        <v/>
      </c>
      <c r="F47" s="44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2:8" s="42" customFormat="1" ht="15" x14ac:dyDescent="0.2">
      <c r="B48" s="36" t="s">
        <v>10</v>
      </c>
      <c r="C48" s="37">
        <v>0</v>
      </c>
      <c r="D48" s="37">
        <v>0</v>
      </c>
      <c r="E48" s="44" t="str">
        <f t="shared" si="0"/>
        <v/>
      </c>
      <c r="F48" s="44" t="str">
        <f t="shared" si="1"/>
        <v/>
      </c>
      <c r="G48" s="39" t="str">
        <f t="shared" si="2"/>
        <v>0</v>
      </c>
      <c r="H48" s="40" t="str">
        <f t="shared" si="3"/>
        <v/>
      </c>
    </row>
    <row r="49" spans="2:8" s="42" customFormat="1" ht="15" x14ac:dyDescent="0.2">
      <c r="B49" s="36" t="s">
        <v>11</v>
      </c>
      <c r="C49" s="37">
        <v>0</v>
      </c>
      <c r="D49" s="37">
        <v>1</v>
      </c>
      <c r="E49" s="44" t="str">
        <f t="shared" si="0"/>
        <v/>
      </c>
      <c r="F49" s="44">
        <f t="shared" si="1"/>
        <v>0.5</v>
      </c>
      <c r="G49" s="39" t="str">
        <f t="shared" si="2"/>
        <v>0</v>
      </c>
      <c r="H49" s="40" t="str">
        <f t="shared" si="3"/>
        <v/>
      </c>
    </row>
    <row r="50" spans="2:8" s="42" customFormat="1" ht="15" x14ac:dyDescent="0.2">
      <c r="B50" s="36" t="s">
        <v>15</v>
      </c>
      <c r="C50" s="37">
        <v>0</v>
      </c>
      <c r="D50" s="37">
        <v>0</v>
      </c>
      <c r="E50" s="44" t="str">
        <f t="shared" si="0"/>
        <v/>
      </c>
      <c r="F50" s="44" t="str">
        <f t="shared" si="1"/>
        <v/>
      </c>
      <c r="G50" s="39" t="str">
        <f t="shared" si="2"/>
        <v>0</v>
      </c>
      <c r="H50" s="40" t="str">
        <f t="shared" si="3"/>
        <v/>
      </c>
    </row>
    <row r="51" spans="2:8" s="42" customFormat="1" ht="15" x14ac:dyDescent="0.2">
      <c r="B51" s="36" t="s">
        <v>14</v>
      </c>
      <c r="C51" s="37">
        <v>0</v>
      </c>
      <c r="D51" s="37">
        <v>0</v>
      </c>
      <c r="E51" s="44" t="str">
        <f t="shared" si="0"/>
        <v/>
      </c>
      <c r="F51" s="44" t="str">
        <f t="shared" si="1"/>
        <v/>
      </c>
      <c r="G51" s="39" t="str">
        <f t="shared" si="2"/>
        <v>0</v>
      </c>
      <c r="H51" s="40" t="str">
        <f t="shared" si="3"/>
        <v/>
      </c>
    </row>
    <row r="52" spans="2:8" s="42" customFormat="1" ht="15" x14ac:dyDescent="0.2">
      <c r="B52" s="36" t="s">
        <v>13</v>
      </c>
      <c r="C52" s="37">
        <v>0</v>
      </c>
      <c r="D52" s="37">
        <v>0</v>
      </c>
      <c r="E52" s="44" t="str">
        <f t="shared" si="0"/>
        <v/>
      </c>
      <c r="F52" s="44" t="str">
        <f t="shared" si="1"/>
        <v/>
      </c>
      <c r="G52" s="39" t="str">
        <f t="shared" si="2"/>
        <v>0</v>
      </c>
      <c r="H52" s="40" t="str">
        <f t="shared" si="3"/>
        <v/>
      </c>
    </row>
    <row r="53" spans="2:8" s="42" customFormat="1" ht="15" x14ac:dyDescent="0.2">
      <c r="B53" s="36" t="s">
        <v>463</v>
      </c>
      <c r="C53" s="37">
        <v>0</v>
      </c>
      <c r="D53" s="37">
        <v>0</v>
      </c>
      <c r="E53" s="44" t="str">
        <f t="shared" si="0"/>
        <v/>
      </c>
      <c r="F53" s="44" t="str">
        <f t="shared" si="1"/>
        <v/>
      </c>
      <c r="G53" s="39" t="str">
        <f t="shared" si="2"/>
        <v>0</v>
      </c>
      <c r="H53" s="40" t="str">
        <f t="shared" si="3"/>
        <v/>
      </c>
    </row>
    <row r="54" spans="2:8" s="42" customFormat="1" ht="15" x14ac:dyDescent="0.2">
      <c r="B54" s="36" t="s">
        <v>12</v>
      </c>
      <c r="C54" s="37">
        <v>0</v>
      </c>
      <c r="D54" s="37">
        <v>0</v>
      </c>
      <c r="E54" s="44" t="str">
        <f t="shared" si="0"/>
        <v/>
      </c>
      <c r="F54" s="44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2:8" s="42" customFormat="1" ht="15" x14ac:dyDescent="0.2">
      <c r="B55" s="36" t="s">
        <v>185</v>
      </c>
      <c r="C55" s="37">
        <v>0</v>
      </c>
      <c r="D55" s="37">
        <v>0</v>
      </c>
      <c r="E55" s="44" t="str">
        <f t="shared" si="0"/>
        <v/>
      </c>
      <c r="F55" s="44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2:8" s="42" customFormat="1" ht="15" x14ac:dyDescent="0.2">
      <c r="B56" s="36" t="s">
        <v>16</v>
      </c>
      <c r="C56" s="37">
        <v>0</v>
      </c>
      <c r="D56" s="37">
        <v>0</v>
      </c>
      <c r="E56" s="44" t="str">
        <f t="shared" si="0"/>
        <v/>
      </c>
      <c r="F56" s="44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2:8" s="42" customFormat="1" ht="15" x14ac:dyDescent="0.2">
      <c r="B57" s="36" t="s">
        <v>17</v>
      </c>
      <c r="C57" s="37">
        <v>0</v>
      </c>
      <c r="D57" s="37">
        <v>0</v>
      </c>
      <c r="E57" s="44" t="str">
        <f t="shared" si="0"/>
        <v/>
      </c>
      <c r="F57" s="44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2:8" s="42" customFormat="1" ht="15" x14ac:dyDescent="0.2">
      <c r="B58" s="36" t="s">
        <v>186</v>
      </c>
      <c r="C58" s="37">
        <v>0</v>
      </c>
      <c r="D58" s="37">
        <v>0</v>
      </c>
      <c r="E58" s="44" t="str">
        <f t="shared" si="0"/>
        <v/>
      </c>
      <c r="F58" s="44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2:8" s="42" customFormat="1" ht="15" x14ac:dyDescent="0.2">
      <c r="B59" s="36" t="s">
        <v>464</v>
      </c>
      <c r="C59" s="37">
        <v>0</v>
      </c>
      <c r="D59" s="37">
        <v>1</v>
      </c>
      <c r="E59" s="44" t="str">
        <f t="shared" si="0"/>
        <v/>
      </c>
      <c r="F59" s="44">
        <f t="shared" si="1"/>
        <v>0.5</v>
      </c>
      <c r="G59" s="39" t="str">
        <f t="shared" si="2"/>
        <v>0</v>
      </c>
      <c r="H59" s="40" t="str">
        <f t="shared" si="3"/>
        <v/>
      </c>
    </row>
    <row r="60" spans="2:8" s="42" customFormat="1" ht="15" x14ac:dyDescent="0.2">
      <c r="B60" s="36" t="s">
        <v>187</v>
      </c>
      <c r="C60" s="37">
        <v>0</v>
      </c>
      <c r="D60" s="37">
        <v>0</v>
      </c>
      <c r="E60" s="44" t="str">
        <f t="shared" si="0"/>
        <v/>
      </c>
      <c r="F60" s="44" t="str">
        <f t="shared" si="1"/>
        <v/>
      </c>
      <c r="G60" s="39" t="str">
        <f t="shared" si="2"/>
        <v>0</v>
      </c>
      <c r="H60" s="40" t="str">
        <f t="shared" si="3"/>
        <v/>
      </c>
    </row>
    <row r="61" spans="2:8" s="42" customFormat="1" ht="15" x14ac:dyDescent="0.2">
      <c r="B61" s="36" t="s">
        <v>188</v>
      </c>
      <c r="C61" s="37">
        <v>1</v>
      </c>
      <c r="D61" s="37">
        <v>0</v>
      </c>
      <c r="E61" s="44">
        <f t="shared" si="0"/>
        <v>0.33333333333333331</v>
      </c>
      <c r="F61" s="44" t="str">
        <f t="shared" si="1"/>
        <v/>
      </c>
      <c r="G61" s="39" t="str">
        <f t="shared" si="2"/>
        <v>0</v>
      </c>
      <c r="H61" s="40">
        <f t="shared" si="3"/>
        <v>0</v>
      </c>
    </row>
    <row r="62" spans="2:8" s="42" customFormat="1" ht="15" x14ac:dyDescent="0.2">
      <c r="B62" s="36" t="s">
        <v>189</v>
      </c>
      <c r="C62" s="37">
        <v>0</v>
      </c>
      <c r="D62" s="37">
        <v>0</v>
      </c>
      <c r="E62" s="44" t="str">
        <f t="shared" si="0"/>
        <v/>
      </c>
      <c r="F62" s="44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2:8" s="42" customFormat="1" ht="15" x14ac:dyDescent="0.2">
      <c r="B63" s="36" t="s">
        <v>18</v>
      </c>
      <c r="C63" s="37">
        <v>0</v>
      </c>
      <c r="D63" s="37">
        <v>0</v>
      </c>
      <c r="E63" s="44" t="str">
        <f t="shared" si="0"/>
        <v/>
      </c>
      <c r="F63" s="44" t="str">
        <f t="shared" si="1"/>
        <v/>
      </c>
      <c r="G63" s="39" t="str">
        <f t="shared" si="2"/>
        <v>0</v>
      </c>
      <c r="H63" s="40" t="str">
        <f t="shared" si="3"/>
        <v/>
      </c>
    </row>
    <row r="64" spans="2:8" s="42" customFormat="1" ht="15" x14ac:dyDescent="0.2">
      <c r="B64" s="36" t="s">
        <v>190</v>
      </c>
      <c r="C64" s="37">
        <v>0</v>
      </c>
      <c r="D64" s="37">
        <v>0</v>
      </c>
      <c r="E64" s="44" t="str">
        <f t="shared" si="0"/>
        <v/>
      </c>
      <c r="F64" s="44" t="str">
        <f t="shared" si="1"/>
        <v/>
      </c>
      <c r="G64" s="39" t="str">
        <f t="shared" si="2"/>
        <v>0</v>
      </c>
      <c r="H64" s="40" t="str">
        <f t="shared" si="3"/>
        <v/>
      </c>
    </row>
    <row r="65" spans="1:8" s="42" customFormat="1" ht="15" x14ac:dyDescent="0.2">
      <c r="B65" s="36" t="s">
        <v>191</v>
      </c>
      <c r="C65" s="37">
        <v>0</v>
      </c>
      <c r="D65" s="37">
        <v>0</v>
      </c>
      <c r="E65" s="44" t="str">
        <f t="shared" si="0"/>
        <v/>
      </c>
      <c r="F65" s="44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0" customFormat="1" x14ac:dyDescent="0.2"/>
    <row r="67" spans="1:8" s="10" customFormat="1" x14ac:dyDescent="0.2"/>
    <row r="68" spans="1:8" s="10" customFormat="1" ht="13.5" thickBot="1" x14ac:dyDescent="0.25">
      <c r="B68" s="29"/>
    </row>
    <row r="69" spans="1:8" s="10" customFormat="1" ht="30" customHeight="1" x14ac:dyDescent="0.2">
      <c r="B69" s="68" t="s">
        <v>401</v>
      </c>
      <c r="C69" s="54" t="s">
        <v>402</v>
      </c>
      <c r="D69" s="55"/>
      <c r="E69" s="54" t="s">
        <v>456</v>
      </c>
      <c r="F69" s="55"/>
      <c r="G69" s="56" t="s">
        <v>458</v>
      </c>
      <c r="H69" s="52" t="s">
        <v>377</v>
      </c>
    </row>
    <row r="70" spans="1:8" s="10" customFormat="1" x14ac:dyDescent="0.2">
      <c r="B70" s="68"/>
      <c r="C70" s="35">
        <v>2016</v>
      </c>
      <c r="D70" s="35">
        <v>2017</v>
      </c>
      <c r="E70" s="35">
        <v>2016</v>
      </c>
      <c r="F70" s="35">
        <v>2017</v>
      </c>
      <c r="G70" s="57"/>
      <c r="H70" s="53"/>
    </row>
    <row r="71" spans="1:8" s="10" customFormat="1" x14ac:dyDescent="0.2">
      <c r="B71" s="12" t="s">
        <v>404</v>
      </c>
      <c r="C71" s="13">
        <f>SUM(C72:C151)</f>
        <v>82</v>
      </c>
      <c r="D71" s="13">
        <f>SUM(D72:D155)</f>
        <v>49</v>
      </c>
      <c r="E71" s="14">
        <f>+IF(C71=0,"",C71/C$71)</f>
        <v>1</v>
      </c>
      <c r="F71" s="14">
        <f>+IF(D71=0,"",D71/D$71)</f>
        <v>1</v>
      </c>
      <c r="G71" s="15">
        <f>+IF(OR(AND(D71=0),(C71=0)),"0",((D71-C71)/C71))</f>
        <v>-0.40243902439024393</v>
      </c>
      <c r="H71" s="15">
        <f>+IF(OR(AND(E71=""),(G71="")),"",E71*G71)</f>
        <v>-0.40243902439024393</v>
      </c>
    </row>
    <row r="72" spans="1:8" s="42" customFormat="1" ht="15" x14ac:dyDescent="0.2">
      <c r="B72" s="36" t="s">
        <v>465</v>
      </c>
      <c r="C72" s="37">
        <v>5</v>
      </c>
      <c r="D72" s="37">
        <v>1</v>
      </c>
      <c r="E72" s="38">
        <f>+IF(C72=0,"",C72/C$71)</f>
        <v>6.097560975609756E-2</v>
      </c>
      <c r="F72" s="38">
        <f>+IF(D72=0,"",D72/D$71)</f>
        <v>2.0408163265306121E-2</v>
      </c>
      <c r="G72" s="39">
        <f>+IF(OR(AND(D72=0),(C72=0)),"0",((D72-C72)/C72))</f>
        <v>-0.8</v>
      </c>
      <c r="H72" s="40">
        <f>+IF(OR(AND(E72=""),(G72="")),"",E72*G72)</f>
        <v>-4.878048780487805E-2</v>
      </c>
    </row>
    <row r="73" spans="1:8" s="42" customFormat="1" ht="15" x14ac:dyDescent="0.2">
      <c r="B73" s="36" t="s">
        <v>19</v>
      </c>
      <c r="C73" s="37">
        <v>5</v>
      </c>
      <c r="D73" s="37">
        <v>0</v>
      </c>
      <c r="E73" s="38">
        <f t="shared" ref="E73:E142" si="8">+IF(C73=0,"",C73/C$71)</f>
        <v>6.097560975609756E-2</v>
      </c>
      <c r="F73" s="38" t="str">
        <f t="shared" ref="F73:F142" si="9">+IF(D73=0,"",D73/D$71)</f>
        <v/>
      </c>
      <c r="G73" s="39" t="str">
        <f t="shared" ref="G73:G142" si="10">+IF(OR(AND(D73=0),(C73=0)),"0",((D73-C73)/C73))</f>
        <v>0</v>
      </c>
      <c r="H73" s="40">
        <f t="shared" ref="H73:H142" si="11">+IF(OR(AND(E73=""),(G73="")),"",E73*G73)</f>
        <v>0</v>
      </c>
    </row>
    <row r="74" spans="1:8" s="42" customFormat="1" ht="15" x14ac:dyDescent="0.2">
      <c r="A74" s="45" t="s">
        <v>614</v>
      </c>
      <c r="B74" s="36" t="s">
        <v>567</v>
      </c>
      <c r="C74" s="37"/>
      <c r="D74" s="37">
        <v>0</v>
      </c>
      <c r="E74" s="38" t="str">
        <f t="shared" ref="E74:E75" si="12">+IF(C74=0,"",C74/C$71)</f>
        <v/>
      </c>
      <c r="F74" s="38" t="str">
        <f t="shared" ref="F74:F75" si="13">+IF(D74=0,"",D74/D$71)</f>
        <v/>
      </c>
      <c r="G74" s="39" t="str">
        <f t="shared" ref="G74:G75" si="14">+IF(OR(AND(D74=0),(C74=0)),"0",((D74-C74)/C74))</f>
        <v>0</v>
      </c>
      <c r="H74" s="40" t="str">
        <f t="shared" ref="H74:H75" si="15">+IF(OR(AND(E74=""),(G74="")),"",E74*G74)</f>
        <v/>
      </c>
    </row>
    <row r="75" spans="1:8" s="42" customFormat="1" ht="15" x14ac:dyDescent="0.2">
      <c r="B75" s="36" t="s">
        <v>20</v>
      </c>
      <c r="C75" s="37">
        <v>1</v>
      </c>
      <c r="D75" s="37">
        <v>3</v>
      </c>
      <c r="E75" s="38">
        <f t="shared" si="12"/>
        <v>1.2195121951219513E-2</v>
      </c>
      <c r="F75" s="38">
        <f t="shared" si="13"/>
        <v>6.1224489795918366E-2</v>
      </c>
      <c r="G75" s="39">
        <f t="shared" si="14"/>
        <v>2</v>
      </c>
      <c r="H75" s="40">
        <f t="shared" si="15"/>
        <v>2.4390243902439025E-2</v>
      </c>
    </row>
    <row r="76" spans="1:8" s="42" customFormat="1" ht="15" x14ac:dyDescent="0.2">
      <c r="B76" s="36" t="s">
        <v>192</v>
      </c>
      <c r="C76" s="37">
        <v>3</v>
      </c>
      <c r="D76" s="37">
        <v>0</v>
      </c>
      <c r="E76" s="38">
        <f t="shared" si="8"/>
        <v>3.6585365853658534E-2</v>
      </c>
      <c r="F76" s="38" t="str">
        <f t="shared" si="9"/>
        <v/>
      </c>
      <c r="G76" s="39" t="str">
        <f t="shared" si="10"/>
        <v>0</v>
      </c>
      <c r="H76" s="40">
        <f t="shared" si="11"/>
        <v>0</v>
      </c>
    </row>
    <row r="77" spans="1:8" s="42" customFormat="1" ht="15" x14ac:dyDescent="0.2">
      <c r="B77" s="36" t="s">
        <v>21</v>
      </c>
      <c r="C77" s="37">
        <v>1</v>
      </c>
      <c r="D77" s="37">
        <v>9</v>
      </c>
      <c r="E77" s="38">
        <f t="shared" si="8"/>
        <v>1.2195121951219513E-2</v>
      </c>
      <c r="F77" s="38">
        <f t="shared" si="9"/>
        <v>0.18367346938775511</v>
      </c>
      <c r="G77" s="39">
        <f t="shared" si="10"/>
        <v>8</v>
      </c>
      <c r="H77" s="40">
        <f t="shared" si="11"/>
        <v>9.7560975609756101E-2</v>
      </c>
    </row>
    <row r="78" spans="1:8" s="42" customFormat="1" ht="15" x14ac:dyDescent="0.2">
      <c r="B78" s="36" t="s">
        <v>40</v>
      </c>
      <c r="C78" s="37">
        <v>0</v>
      </c>
      <c r="D78" s="37">
        <v>9</v>
      </c>
      <c r="E78" s="38" t="str">
        <f t="shared" ref="E78:E79" si="16">+IF(C78=0,"",C78/C$71)</f>
        <v/>
      </c>
      <c r="F78" s="38">
        <f t="shared" ref="F78:F79" si="17">+IF(D78=0,"",D78/D$71)</f>
        <v>0.18367346938775511</v>
      </c>
      <c r="G78" s="39" t="str">
        <f t="shared" ref="G78:G79" si="18">+IF(OR(AND(D78=0),(C78=0)),"0",((D78-C78)/C78))</f>
        <v>0</v>
      </c>
      <c r="H78" s="40" t="str">
        <f t="shared" ref="H78:H79" si="19">+IF(OR(AND(E78=""),(G78="")),"",E78*G78)</f>
        <v/>
      </c>
    </row>
    <row r="79" spans="1:8" s="42" customFormat="1" ht="15" x14ac:dyDescent="0.2">
      <c r="B79" s="36" t="s">
        <v>193</v>
      </c>
      <c r="C79" s="37">
        <v>0</v>
      </c>
      <c r="D79" s="37">
        <v>0</v>
      </c>
      <c r="E79" s="38" t="str">
        <f t="shared" si="16"/>
        <v/>
      </c>
      <c r="F79" s="38" t="str">
        <f t="shared" si="17"/>
        <v/>
      </c>
      <c r="G79" s="39" t="str">
        <f t="shared" si="18"/>
        <v>0</v>
      </c>
      <c r="H79" s="40" t="str">
        <f t="shared" si="19"/>
        <v/>
      </c>
    </row>
    <row r="80" spans="1:8" s="42" customFormat="1" ht="15" x14ac:dyDescent="0.2">
      <c r="B80" s="36" t="s">
        <v>194</v>
      </c>
      <c r="C80" s="37">
        <v>0</v>
      </c>
      <c r="D80" s="37">
        <v>0</v>
      </c>
      <c r="E80" s="38" t="str">
        <f t="shared" si="8"/>
        <v/>
      </c>
      <c r="F80" s="38" t="str">
        <f t="shared" si="9"/>
        <v/>
      </c>
      <c r="G80" s="39" t="str">
        <f t="shared" si="10"/>
        <v>0</v>
      </c>
      <c r="H80" s="40" t="str">
        <f t="shared" si="11"/>
        <v/>
      </c>
    </row>
    <row r="81" spans="1:8" s="42" customFormat="1" ht="15" x14ac:dyDescent="0.2">
      <c r="B81" s="36" t="s">
        <v>466</v>
      </c>
      <c r="C81" s="37">
        <v>0</v>
      </c>
      <c r="D81" s="37">
        <v>0</v>
      </c>
      <c r="E81" s="38" t="str">
        <f t="shared" si="8"/>
        <v/>
      </c>
      <c r="F81" s="38" t="str">
        <f t="shared" si="9"/>
        <v/>
      </c>
      <c r="G81" s="39" t="str">
        <f t="shared" si="10"/>
        <v>0</v>
      </c>
      <c r="H81" s="40" t="str">
        <f t="shared" si="11"/>
        <v/>
      </c>
    </row>
    <row r="82" spans="1:8" s="42" customFormat="1" ht="15" x14ac:dyDescent="0.2">
      <c r="B82" s="36" t="s">
        <v>195</v>
      </c>
      <c r="C82" s="37">
        <v>0</v>
      </c>
      <c r="D82" s="37">
        <v>0</v>
      </c>
      <c r="E82" s="38" t="str">
        <f t="shared" si="8"/>
        <v/>
      </c>
      <c r="F82" s="38" t="str">
        <f t="shared" si="9"/>
        <v/>
      </c>
      <c r="G82" s="39" t="str">
        <f t="shared" si="10"/>
        <v>0</v>
      </c>
      <c r="H82" s="40" t="str">
        <f t="shared" si="11"/>
        <v/>
      </c>
    </row>
    <row r="83" spans="1:8" s="42" customFormat="1" ht="15" x14ac:dyDescent="0.2">
      <c r="B83" s="36" t="s">
        <v>196</v>
      </c>
      <c r="C83" s="37">
        <v>0</v>
      </c>
      <c r="D83" s="37">
        <v>0</v>
      </c>
      <c r="E83" s="38" t="str">
        <f t="shared" si="8"/>
        <v/>
      </c>
      <c r="F83" s="38" t="str">
        <f t="shared" si="9"/>
        <v/>
      </c>
      <c r="G83" s="39" t="str">
        <f t="shared" si="10"/>
        <v>0</v>
      </c>
      <c r="H83" s="40" t="str">
        <f t="shared" si="11"/>
        <v/>
      </c>
    </row>
    <row r="84" spans="1:8" s="42" customFormat="1" ht="15" x14ac:dyDescent="0.2">
      <c r="B84" s="36" t="s">
        <v>22</v>
      </c>
      <c r="C84" s="37">
        <v>0</v>
      </c>
      <c r="D84" s="37">
        <v>0</v>
      </c>
      <c r="E84" s="38" t="str">
        <f t="shared" si="8"/>
        <v/>
      </c>
      <c r="F84" s="38" t="str">
        <f t="shared" si="9"/>
        <v/>
      </c>
      <c r="G84" s="39" t="str">
        <f t="shared" si="10"/>
        <v>0</v>
      </c>
      <c r="H84" s="40" t="str">
        <f t="shared" si="11"/>
        <v/>
      </c>
    </row>
    <row r="85" spans="1:8" s="42" customFormat="1" ht="15" x14ac:dyDescent="0.2">
      <c r="B85" s="36" t="s">
        <v>197</v>
      </c>
      <c r="C85" s="37">
        <v>0</v>
      </c>
      <c r="D85" s="37">
        <v>0</v>
      </c>
      <c r="E85" s="38" t="str">
        <f t="shared" si="8"/>
        <v/>
      </c>
      <c r="F85" s="38" t="str">
        <f t="shared" si="9"/>
        <v/>
      </c>
      <c r="G85" s="39" t="str">
        <f t="shared" si="10"/>
        <v>0</v>
      </c>
      <c r="H85" s="40" t="str">
        <f t="shared" si="11"/>
        <v/>
      </c>
    </row>
    <row r="86" spans="1:8" s="42" customFormat="1" ht="15" x14ac:dyDescent="0.2">
      <c r="A86" s="45" t="s">
        <v>614</v>
      </c>
      <c r="B86" s="36" t="s">
        <v>571</v>
      </c>
      <c r="C86" s="37"/>
      <c r="D86" s="37">
        <v>0</v>
      </c>
      <c r="E86" s="38" t="str">
        <f t="shared" ref="E86" si="20">+IF(C86=0,"",C86/C$71)</f>
        <v/>
      </c>
      <c r="F86" s="38" t="str">
        <f t="shared" ref="F86" si="21">+IF(D86=0,"",D86/D$71)</f>
        <v/>
      </c>
      <c r="G86" s="39" t="str">
        <f t="shared" ref="G86" si="22">+IF(OR(AND(D86=0),(C86=0)),"0",((D86-C86)/C86))</f>
        <v>0</v>
      </c>
      <c r="H86" s="40" t="str">
        <f t="shared" ref="H86" si="23">+IF(OR(AND(E86=""),(G86="")),"",E86*G86)</f>
        <v/>
      </c>
    </row>
    <row r="87" spans="1:8" s="42" customFormat="1" ht="15" x14ac:dyDescent="0.2">
      <c r="B87" s="36" t="s">
        <v>198</v>
      </c>
      <c r="C87" s="37">
        <v>2</v>
      </c>
      <c r="D87" s="37">
        <v>1</v>
      </c>
      <c r="E87" s="38">
        <f t="shared" si="8"/>
        <v>2.4390243902439025E-2</v>
      </c>
      <c r="F87" s="38">
        <f t="shared" si="9"/>
        <v>2.0408163265306121E-2</v>
      </c>
      <c r="G87" s="39">
        <f t="shared" si="10"/>
        <v>-0.5</v>
      </c>
      <c r="H87" s="40">
        <f t="shared" si="11"/>
        <v>-1.2195121951219513E-2</v>
      </c>
    </row>
    <row r="88" spans="1:8" s="42" customFormat="1" ht="15" x14ac:dyDescent="0.2">
      <c r="B88" s="36" t="s">
        <v>199</v>
      </c>
      <c r="C88" s="37">
        <v>1</v>
      </c>
      <c r="D88" s="37">
        <v>0</v>
      </c>
      <c r="E88" s="38">
        <f t="shared" si="8"/>
        <v>1.2195121951219513E-2</v>
      </c>
      <c r="F88" s="38" t="str">
        <f t="shared" si="9"/>
        <v/>
      </c>
      <c r="G88" s="39" t="str">
        <f t="shared" si="10"/>
        <v>0</v>
      </c>
      <c r="H88" s="40">
        <f t="shared" si="11"/>
        <v>0</v>
      </c>
    </row>
    <row r="89" spans="1:8" s="42" customFormat="1" ht="15" x14ac:dyDescent="0.2">
      <c r="B89" s="36" t="s">
        <v>26</v>
      </c>
      <c r="C89" s="37">
        <v>1</v>
      </c>
      <c r="D89" s="37">
        <v>0</v>
      </c>
      <c r="E89" s="38">
        <f t="shared" si="8"/>
        <v>1.2195121951219513E-2</v>
      </c>
      <c r="F89" s="38" t="str">
        <f t="shared" si="9"/>
        <v/>
      </c>
      <c r="G89" s="39" t="str">
        <f t="shared" si="10"/>
        <v>0</v>
      </c>
      <c r="H89" s="40">
        <f t="shared" si="11"/>
        <v>0</v>
      </c>
    </row>
    <row r="90" spans="1:8" s="42" customFormat="1" ht="15" x14ac:dyDescent="0.2">
      <c r="B90" s="36" t="s">
        <v>467</v>
      </c>
      <c r="C90" s="37">
        <v>0</v>
      </c>
      <c r="D90" s="37">
        <v>0</v>
      </c>
      <c r="E90" s="38" t="str">
        <f t="shared" si="8"/>
        <v/>
      </c>
      <c r="F90" s="38" t="str">
        <f t="shared" si="9"/>
        <v/>
      </c>
      <c r="G90" s="39" t="str">
        <f t="shared" si="10"/>
        <v>0</v>
      </c>
      <c r="H90" s="40" t="str">
        <f t="shared" si="11"/>
        <v/>
      </c>
    </row>
    <row r="91" spans="1:8" s="42" customFormat="1" ht="15" x14ac:dyDescent="0.2">
      <c r="B91" s="36" t="s">
        <v>200</v>
      </c>
      <c r="C91" s="37">
        <v>0</v>
      </c>
      <c r="D91" s="37">
        <v>0</v>
      </c>
      <c r="E91" s="38" t="str">
        <f t="shared" si="8"/>
        <v/>
      </c>
      <c r="F91" s="38" t="str">
        <f t="shared" si="9"/>
        <v/>
      </c>
      <c r="G91" s="39" t="str">
        <f t="shared" si="10"/>
        <v>0</v>
      </c>
      <c r="H91" s="40" t="str">
        <f t="shared" si="11"/>
        <v/>
      </c>
    </row>
    <row r="92" spans="1:8" s="42" customFormat="1" ht="15" x14ac:dyDescent="0.2">
      <c r="A92" s="45" t="s">
        <v>614</v>
      </c>
      <c r="B92" s="36" t="s">
        <v>572</v>
      </c>
      <c r="C92" s="37"/>
      <c r="D92" s="37">
        <v>0</v>
      </c>
      <c r="E92" s="38" t="str">
        <f t="shared" ref="E92:E93" si="24">+IF(C92=0,"",C92/C$71)</f>
        <v/>
      </c>
      <c r="F92" s="38" t="str">
        <f t="shared" ref="F92:F93" si="25">+IF(D92=0,"",D92/D$71)</f>
        <v/>
      </c>
      <c r="G92" s="39" t="str">
        <f t="shared" ref="G92:G93" si="26">+IF(OR(AND(D92=0),(C92=0)),"0",((D92-C92)/C92))</f>
        <v>0</v>
      </c>
      <c r="H92" s="40" t="str">
        <f t="shared" ref="H92:H93" si="27">+IF(OR(AND(E92=""),(G92="")),"",E92*G92)</f>
        <v/>
      </c>
    </row>
    <row r="93" spans="1:8" s="42" customFormat="1" ht="15" x14ac:dyDescent="0.2">
      <c r="A93" s="45" t="s">
        <v>614</v>
      </c>
      <c r="B93" s="36" t="s">
        <v>573</v>
      </c>
      <c r="C93" s="37"/>
      <c r="D93" s="37">
        <v>0</v>
      </c>
      <c r="E93" s="38" t="str">
        <f t="shared" si="24"/>
        <v/>
      </c>
      <c r="F93" s="38" t="str">
        <f t="shared" si="25"/>
        <v/>
      </c>
      <c r="G93" s="39" t="str">
        <f t="shared" si="26"/>
        <v>0</v>
      </c>
      <c r="H93" s="40" t="str">
        <f t="shared" si="27"/>
        <v/>
      </c>
    </row>
    <row r="94" spans="1:8" s="42" customFormat="1" ht="15" x14ac:dyDescent="0.2">
      <c r="B94" s="36" t="s">
        <v>201</v>
      </c>
      <c r="C94" s="37">
        <v>0</v>
      </c>
      <c r="D94" s="37">
        <v>1</v>
      </c>
      <c r="E94" s="38" t="str">
        <f t="shared" si="8"/>
        <v/>
      </c>
      <c r="F94" s="38">
        <f t="shared" si="9"/>
        <v>2.0408163265306121E-2</v>
      </c>
      <c r="G94" s="39" t="str">
        <f t="shared" si="10"/>
        <v>0</v>
      </c>
      <c r="H94" s="40" t="str">
        <f t="shared" si="11"/>
        <v/>
      </c>
    </row>
    <row r="95" spans="1:8" s="42" customFormat="1" ht="15" x14ac:dyDescent="0.2">
      <c r="B95" s="36" t="s">
        <v>24</v>
      </c>
      <c r="C95" s="37">
        <v>0</v>
      </c>
      <c r="D95" s="37">
        <v>0</v>
      </c>
      <c r="E95" s="38" t="str">
        <f t="shared" si="8"/>
        <v/>
      </c>
      <c r="F95" s="38" t="str">
        <f t="shared" si="9"/>
        <v/>
      </c>
      <c r="G95" s="39" t="str">
        <f t="shared" si="10"/>
        <v>0</v>
      </c>
      <c r="H95" s="40" t="str">
        <f t="shared" si="11"/>
        <v/>
      </c>
    </row>
    <row r="96" spans="1:8" s="42" customFormat="1" ht="15" x14ac:dyDescent="0.2">
      <c r="B96" s="36" t="s">
        <v>27</v>
      </c>
      <c r="C96" s="37">
        <v>0</v>
      </c>
      <c r="D96" s="37">
        <v>0</v>
      </c>
      <c r="E96" s="38" t="str">
        <f t="shared" si="8"/>
        <v/>
      </c>
      <c r="F96" s="38" t="str">
        <f t="shared" si="9"/>
        <v/>
      </c>
      <c r="G96" s="39" t="str">
        <f t="shared" si="10"/>
        <v>0</v>
      </c>
      <c r="H96" s="40" t="str">
        <f t="shared" si="11"/>
        <v/>
      </c>
    </row>
    <row r="97" spans="1:8" s="42" customFormat="1" ht="15" x14ac:dyDescent="0.2">
      <c r="B97" s="36" t="s">
        <v>202</v>
      </c>
      <c r="C97" s="37">
        <v>0</v>
      </c>
      <c r="D97" s="37">
        <v>0</v>
      </c>
      <c r="E97" s="38" t="str">
        <f t="shared" si="8"/>
        <v/>
      </c>
      <c r="F97" s="38" t="str">
        <f t="shared" si="9"/>
        <v/>
      </c>
      <c r="G97" s="39" t="str">
        <f t="shared" si="10"/>
        <v>0</v>
      </c>
      <c r="H97" s="40" t="str">
        <f t="shared" si="11"/>
        <v/>
      </c>
    </row>
    <row r="98" spans="1:8" s="42" customFormat="1" ht="15" x14ac:dyDescent="0.2">
      <c r="B98" s="36" t="s">
        <v>203</v>
      </c>
      <c r="C98" s="37">
        <v>0</v>
      </c>
      <c r="D98" s="37">
        <v>0</v>
      </c>
      <c r="E98" s="38" t="str">
        <f t="shared" si="8"/>
        <v/>
      </c>
      <c r="F98" s="38" t="str">
        <f t="shared" si="9"/>
        <v/>
      </c>
      <c r="G98" s="39" t="str">
        <f t="shared" si="10"/>
        <v>0</v>
      </c>
      <c r="H98" s="40" t="str">
        <f t="shared" si="11"/>
        <v/>
      </c>
    </row>
    <row r="99" spans="1:8" s="42" customFormat="1" ht="15" x14ac:dyDescent="0.2">
      <c r="B99" s="36" t="s">
        <v>468</v>
      </c>
      <c r="C99" s="37">
        <v>1</v>
      </c>
      <c r="D99" s="37">
        <v>1</v>
      </c>
      <c r="E99" s="38">
        <f t="shared" si="8"/>
        <v>1.2195121951219513E-2</v>
      </c>
      <c r="F99" s="38">
        <f t="shared" si="9"/>
        <v>2.0408163265306121E-2</v>
      </c>
      <c r="G99" s="39">
        <f t="shared" si="10"/>
        <v>0</v>
      </c>
      <c r="H99" s="40">
        <f t="shared" si="11"/>
        <v>0</v>
      </c>
    </row>
    <row r="100" spans="1:8" s="42" customFormat="1" ht="15" x14ac:dyDescent="0.2">
      <c r="B100" s="36" t="s">
        <v>23</v>
      </c>
      <c r="C100" s="37">
        <v>0</v>
      </c>
      <c r="D100" s="37">
        <v>0</v>
      </c>
      <c r="E100" s="38" t="str">
        <f t="shared" si="8"/>
        <v/>
      </c>
      <c r="F100" s="38" t="str">
        <f t="shared" si="9"/>
        <v/>
      </c>
      <c r="G100" s="39" t="str">
        <f t="shared" si="10"/>
        <v>0</v>
      </c>
      <c r="H100" s="40" t="str">
        <f t="shared" si="11"/>
        <v/>
      </c>
    </row>
    <row r="101" spans="1:8" s="42" customFormat="1" ht="15" x14ac:dyDescent="0.2">
      <c r="B101" s="36" t="s">
        <v>25</v>
      </c>
      <c r="C101" s="37">
        <v>0</v>
      </c>
      <c r="D101" s="37">
        <v>0</v>
      </c>
      <c r="E101" s="38" t="str">
        <f t="shared" si="8"/>
        <v/>
      </c>
      <c r="F101" s="38" t="str">
        <f t="shared" si="9"/>
        <v/>
      </c>
      <c r="G101" s="39" t="str">
        <f t="shared" si="10"/>
        <v>0</v>
      </c>
      <c r="H101" s="40" t="str">
        <f t="shared" si="11"/>
        <v/>
      </c>
    </row>
    <row r="102" spans="1:8" s="42" customFormat="1" ht="15" x14ac:dyDescent="0.2">
      <c r="B102" s="36" t="s">
        <v>204</v>
      </c>
      <c r="C102" s="37">
        <v>0</v>
      </c>
      <c r="D102" s="37">
        <v>0</v>
      </c>
      <c r="E102" s="38" t="str">
        <f t="shared" si="8"/>
        <v/>
      </c>
      <c r="F102" s="38" t="str">
        <f t="shared" si="9"/>
        <v/>
      </c>
      <c r="G102" s="39" t="str">
        <f t="shared" si="10"/>
        <v>0</v>
      </c>
      <c r="H102" s="40" t="str">
        <f t="shared" si="11"/>
        <v/>
      </c>
    </row>
    <row r="103" spans="1:8" s="42" customFormat="1" ht="15" x14ac:dyDescent="0.2">
      <c r="A103" s="45" t="s">
        <v>614</v>
      </c>
      <c r="B103" s="36" t="s">
        <v>615</v>
      </c>
      <c r="C103" s="37"/>
      <c r="D103" s="37">
        <v>0</v>
      </c>
      <c r="E103" s="38" t="str">
        <f t="shared" ref="E103" si="28">+IF(C103=0,"",C103/C$71)</f>
        <v/>
      </c>
      <c r="F103" s="38" t="str">
        <f t="shared" ref="F103" si="29">+IF(D103=0,"",D103/D$71)</f>
        <v/>
      </c>
      <c r="G103" s="39" t="str">
        <f t="shared" ref="G103" si="30">+IF(OR(AND(D103=0),(C103=0)),"0",((D103-C103)/C103))</f>
        <v>0</v>
      </c>
      <c r="H103" s="40" t="str">
        <f t="shared" ref="H103" si="31">+IF(OR(AND(E103=""),(G103="")),"",E103*G103)</f>
        <v/>
      </c>
    </row>
    <row r="104" spans="1:8" s="42" customFormat="1" ht="15" x14ac:dyDescent="0.2">
      <c r="B104" s="36" t="s">
        <v>205</v>
      </c>
      <c r="C104" s="37">
        <v>0</v>
      </c>
      <c r="D104" s="37">
        <v>0</v>
      </c>
      <c r="E104" s="38" t="str">
        <f t="shared" si="8"/>
        <v/>
      </c>
      <c r="F104" s="38" t="str">
        <f t="shared" si="9"/>
        <v/>
      </c>
      <c r="G104" s="39" t="str">
        <f t="shared" si="10"/>
        <v>0</v>
      </c>
      <c r="H104" s="40" t="str">
        <f t="shared" si="11"/>
        <v/>
      </c>
    </row>
    <row r="105" spans="1:8" s="42" customFormat="1" ht="15" x14ac:dyDescent="0.2">
      <c r="B105" s="36" t="s">
        <v>206</v>
      </c>
      <c r="C105" s="37">
        <v>0</v>
      </c>
      <c r="D105" s="37">
        <v>0</v>
      </c>
      <c r="E105" s="38" t="str">
        <f t="shared" si="8"/>
        <v/>
      </c>
      <c r="F105" s="38" t="str">
        <f t="shared" si="9"/>
        <v/>
      </c>
      <c r="G105" s="39" t="str">
        <f t="shared" si="10"/>
        <v>0</v>
      </c>
      <c r="H105" s="40" t="str">
        <f t="shared" si="11"/>
        <v/>
      </c>
    </row>
    <row r="106" spans="1:8" s="42" customFormat="1" ht="15" x14ac:dyDescent="0.2">
      <c r="B106" s="36" t="s">
        <v>207</v>
      </c>
      <c r="C106" s="37">
        <v>0</v>
      </c>
      <c r="D106" s="37">
        <v>0</v>
      </c>
      <c r="E106" s="38" t="str">
        <f t="shared" si="8"/>
        <v/>
      </c>
      <c r="F106" s="38" t="str">
        <f t="shared" si="9"/>
        <v/>
      </c>
      <c r="G106" s="39" t="str">
        <f t="shared" si="10"/>
        <v>0</v>
      </c>
      <c r="H106" s="40" t="str">
        <f t="shared" si="11"/>
        <v/>
      </c>
    </row>
    <row r="107" spans="1:8" s="42" customFormat="1" ht="15" x14ac:dyDescent="0.2">
      <c r="B107" s="36" t="s">
        <v>208</v>
      </c>
      <c r="C107" s="37">
        <v>0</v>
      </c>
      <c r="D107" s="37">
        <v>0</v>
      </c>
      <c r="E107" s="38" t="str">
        <f t="shared" si="8"/>
        <v/>
      </c>
      <c r="F107" s="38" t="str">
        <f t="shared" si="9"/>
        <v/>
      </c>
      <c r="G107" s="39" t="str">
        <f t="shared" si="10"/>
        <v>0</v>
      </c>
      <c r="H107" s="40" t="str">
        <f t="shared" si="11"/>
        <v/>
      </c>
    </row>
    <row r="108" spans="1:8" s="42" customFormat="1" ht="15" x14ac:dyDescent="0.2">
      <c r="B108" s="36" t="s">
        <v>209</v>
      </c>
      <c r="C108" s="37">
        <v>0</v>
      </c>
      <c r="D108" s="37">
        <v>0</v>
      </c>
      <c r="E108" s="38" t="str">
        <f t="shared" si="8"/>
        <v/>
      </c>
      <c r="F108" s="38" t="str">
        <f t="shared" si="9"/>
        <v/>
      </c>
      <c r="G108" s="39" t="str">
        <f t="shared" si="10"/>
        <v>0</v>
      </c>
      <c r="H108" s="40" t="str">
        <f t="shared" si="11"/>
        <v/>
      </c>
    </row>
    <row r="109" spans="1:8" s="42" customFormat="1" ht="15" x14ac:dyDescent="0.2">
      <c r="B109" s="36" t="s">
        <v>210</v>
      </c>
      <c r="C109" s="37">
        <v>0</v>
      </c>
      <c r="D109" s="37">
        <v>0</v>
      </c>
      <c r="E109" s="38" t="str">
        <f t="shared" si="8"/>
        <v/>
      </c>
      <c r="F109" s="38" t="str">
        <f t="shared" si="9"/>
        <v/>
      </c>
      <c r="G109" s="39" t="str">
        <f t="shared" si="10"/>
        <v>0</v>
      </c>
      <c r="H109" s="40" t="str">
        <f t="shared" si="11"/>
        <v/>
      </c>
    </row>
    <row r="110" spans="1:8" s="42" customFormat="1" ht="15" x14ac:dyDescent="0.2">
      <c r="B110" s="36" t="s">
        <v>211</v>
      </c>
      <c r="C110" s="37">
        <v>0</v>
      </c>
      <c r="D110" s="37">
        <v>0</v>
      </c>
      <c r="E110" s="38" t="str">
        <f t="shared" si="8"/>
        <v/>
      </c>
      <c r="F110" s="38" t="str">
        <f t="shared" si="9"/>
        <v/>
      </c>
      <c r="G110" s="39" t="str">
        <f t="shared" si="10"/>
        <v>0</v>
      </c>
      <c r="H110" s="40" t="str">
        <f t="shared" si="11"/>
        <v/>
      </c>
    </row>
    <row r="111" spans="1:8" s="42" customFormat="1" ht="15" x14ac:dyDescent="0.2">
      <c r="B111" s="36" t="s">
        <v>32</v>
      </c>
      <c r="C111" s="37">
        <v>0</v>
      </c>
      <c r="D111" s="37">
        <v>0</v>
      </c>
      <c r="E111" s="38" t="str">
        <f t="shared" si="8"/>
        <v/>
      </c>
      <c r="F111" s="38" t="str">
        <f t="shared" si="9"/>
        <v/>
      </c>
      <c r="G111" s="39" t="str">
        <f t="shared" si="10"/>
        <v>0</v>
      </c>
      <c r="H111" s="40" t="str">
        <f t="shared" si="11"/>
        <v/>
      </c>
    </row>
    <row r="112" spans="1:8" s="42" customFormat="1" ht="15" x14ac:dyDescent="0.2">
      <c r="B112" s="36" t="s">
        <v>212</v>
      </c>
      <c r="C112" s="37">
        <v>0</v>
      </c>
      <c r="D112" s="37">
        <v>0</v>
      </c>
      <c r="E112" s="38" t="str">
        <f t="shared" si="8"/>
        <v/>
      </c>
      <c r="F112" s="38" t="str">
        <f t="shared" si="9"/>
        <v/>
      </c>
      <c r="G112" s="39" t="str">
        <f t="shared" si="10"/>
        <v>0</v>
      </c>
      <c r="H112" s="40" t="str">
        <f t="shared" si="11"/>
        <v/>
      </c>
    </row>
    <row r="113" spans="2:8" s="42" customFormat="1" ht="30" x14ac:dyDescent="0.2">
      <c r="B113" s="36" t="s">
        <v>469</v>
      </c>
      <c r="C113" s="37">
        <v>0</v>
      </c>
      <c r="D113" s="37">
        <v>0</v>
      </c>
      <c r="E113" s="38" t="str">
        <f t="shared" si="8"/>
        <v/>
      </c>
      <c r="F113" s="38" t="str">
        <f t="shared" si="9"/>
        <v/>
      </c>
      <c r="G113" s="39" t="str">
        <f t="shared" si="10"/>
        <v>0</v>
      </c>
      <c r="H113" s="40" t="str">
        <f t="shared" si="11"/>
        <v/>
      </c>
    </row>
    <row r="114" spans="2:8" s="42" customFormat="1" ht="15" x14ac:dyDescent="0.2">
      <c r="B114" s="36" t="s">
        <v>213</v>
      </c>
      <c r="C114" s="37">
        <v>0</v>
      </c>
      <c r="D114" s="37">
        <v>1</v>
      </c>
      <c r="E114" s="38" t="str">
        <f t="shared" si="8"/>
        <v/>
      </c>
      <c r="F114" s="38">
        <f t="shared" si="9"/>
        <v>2.0408163265306121E-2</v>
      </c>
      <c r="G114" s="39" t="str">
        <f t="shared" si="10"/>
        <v>0</v>
      </c>
      <c r="H114" s="40" t="str">
        <f t="shared" si="11"/>
        <v/>
      </c>
    </row>
    <row r="115" spans="2:8" s="42" customFormat="1" ht="15" x14ac:dyDescent="0.2">
      <c r="B115" s="36" t="s">
        <v>29</v>
      </c>
      <c r="C115" s="37">
        <v>0</v>
      </c>
      <c r="D115" s="37">
        <v>1</v>
      </c>
      <c r="E115" s="38" t="str">
        <f t="shared" si="8"/>
        <v/>
      </c>
      <c r="F115" s="38">
        <f t="shared" si="9"/>
        <v>2.0408163265306121E-2</v>
      </c>
      <c r="G115" s="39" t="str">
        <f t="shared" si="10"/>
        <v>0</v>
      </c>
      <c r="H115" s="40" t="str">
        <f t="shared" si="11"/>
        <v/>
      </c>
    </row>
    <row r="116" spans="2:8" s="42" customFormat="1" ht="15" x14ac:dyDescent="0.2">
      <c r="B116" s="36" t="s">
        <v>214</v>
      </c>
      <c r="C116" s="37">
        <v>0</v>
      </c>
      <c r="D116" s="37">
        <v>0</v>
      </c>
      <c r="E116" s="38" t="str">
        <f t="shared" si="8"/>
        <v/>
      </c>
      <c r="F116" s="38" t="str">
        <f t="shared" si="9"/>
        <v/>
      </c>
      <c r="G116" s="39" t="str">
        <f t="shared" si="10"/>
        <v>0</v>
      </c>
      <c r="H116" s="40" t="str">
        <f t="shared" si="11"/>
        <v/>
      </c>
    </row>
    <row r="117" spans="2:8" s="42" customFormat="1" ht="15" x14ac:dyDescent="0.2">
      <c r="B117" s="36" t="s">
        <v>30</v>
      </c>
      <c r="C117" s="37">
        <v>0</v>
      </c>
      <c r="D117" s="37">
        <v>0</v>
      </c>
      <c r="E117" s="38" t="str">
        <f t="shared" si="8"/>
        <v/>
      </c>
      <c r="F117" s="38" t="str">
        <f t="shared" si="9"/>
        <v/>
      </c>
      <c r="G117" s="39" t="str">
        <f t="shared" si="10"/>
        <v>0</v>
      </c>
      <c r="H117" s="40" t="str">
        <f t="shared" si="11"/>
        <v/>
      </c>
    </row>
    <row r="118" spans="2:8" s="42" customFormat="1" ht="15" x14ac:dyDescent="0.2">
      <c r="B118" s="36" t="s">
        <v>28</v>
      </c>
      <c r="C118" s="37">
        <v>0</v>
      </c>
      <c r="D118" s="37">
        <v>0</v>
      </c>
      <c r="E118" s="38" t="str">
        <f t="shared" si="8"/>
        <v/>
      </c>
      <c r="F118" s="38" t="str">
        <f t="shared" si="9"/>
        <v/>
      </c>
      <c r="G118" s="39" t="str">
        <f t="shared" si="10"/>
        <v>0</v>
      </c>
      <c r="H118" s="40" t="str">
        <f t="shared" si="11"/>
        <v/>
      </c>
    </row>
    <row r="119" spans="2:8" s="42" customFormat="1" ht="15" x14ac:dyDescent="0.2">
      <c r="B119" s="36" t="s">
        <v>31</v>
      </c>
      <c r="C119" s="37">
        <v>0</v>
      </c>
      <c r="D119" s="37">
        <v>0</v>
      </c>
      <c r="E119" s="38" t="str">
        <f t="shared" si="8"/>
        <v/>
      </c>
      <c r="F119" s="38" t="str">
        <f t="shared" si="9"/>
        <v/>
      </c>
      <c r="G119" s="39" t="str">
        <f t="shared" si="10"/>
        <v>0</v>
      </c>
      <c r="H119" s="40" t="str">
        <f t="shared" si="11"/>
        <v/>
      </c>
    </row>
    <row r="120" spans="2:8" s="42" customFormat="1" ht="15" x14ac:dyDescent="0.2">
      <c r="B120" s="36" t="s">
        <v>215</v>
      </c>
      <c r="C120" s="37">
        <v>1</v>
      </c>
      <c r="D120" s="37">
        <v>0</v>
      </c>
      <c r="E120" s="38">
        <f t="shared" si="8"/>
        <v>1.2195121951219513E-2</v>
      </c>
      <c r="F120" s="38" t="str">
        <f t="shared" si="9"/>
        <v/>
      </c>
      <c r="G120" s="39" t="str">
        <f t="shared" si="10"/>
        <v>0</v>
      </c>
      <c r="H120" s="40">
        <f t="shared" si="11"/>
        <v>0</v>
      </c>
    </row>
    <row r="121" spans="2:8" s="42" customFormat="1" ht="15" x14ac:dyDescent="0.2">
      <c r="B121" s="36" t="s">
        <v>36</v>
      </c>
      <c r="C121" s="37">
        <v>0</v>
      </c>
      <c r="D121" s="37">
        <v>0</v>
      </c>
      <c r="E121" s="38" t="str">
        <f t="shared" si="8"/>
        <v/>
      </c>
      <c r="F121" s="38" t="str">
        <f t="shared" si="9"/>
        <v/>
      </c>
      <c r="G121" s="39" t="str">
        <f t="shared" si="10"/>
        <v>0</v>
      </c>
      <c r="H121" s="40" t="str">
        <f t="shared" si="11"/>
        <v/>
      </c>
    </row>
    <row r="122" spans="2:8" s="42" customFormat="1" ht="15" x14ac:dyDescent="0.2">
      <c r="B122" s="36" t="s">
        <v>38</v>
      </c>
      <c r="C122" s="37">
        <v>6</v>
      </c>
      <c r="D122" s="37">
        <v>0</v>
      </c>
      <c r="E122" s="38">
        <f t="shared" si="8"/>
        <v>7.3170731707317069E-2</v>
      </c>
      <c r="F122" s="38" t="str">
        <f t="shared" si="9"/>
        <v/>
      </c>
      <c r="G122" s="39" t="str">
        <f t="shared" si="10"/>
        <v>0</v>
      </c>
      <c r="H122" s="40">
        <f t="shared" si="11"/>
        <v>0</v>
      </c>
    </row>
    <row r="123" spans="2:8" s="42" customFormat="1" ht="15" x14ac:dyDescent="0.2">
      <c r="B123" s="36" t="s">
        <v>216</v>
      </c>
      <c r="C123" s="37">
        <v>1</v>
      </c>
      <c r="D123" s="37">
        <v>0</v>
      </c>
      <c r="E123" s="38">
        <f t="shared" si="8"/>
        <v>1.2195121951219513E-2</v>
      </c>
      <c r="F123" s="38" t="str">
        <f t="shared" si="9"/>
        <v/>
      </c>
      <c r="G123" s="39" t="str">
        <f t="shared" si="10"/>
        <v>0</v>
      </c>
      <c r="H123" s="40">
        <f t="shared" si="11"/>
        <v>0</v>
      </c>
    </row>
    <row r="124" spans="2:8" s="42" customFormat="1" ht="15" x14ac:dyDescent="0.2">
      <c r="B124" s="36" t="s">
        <v>470</v>
      </c>
      <c r="C124" s="37">
        <v>0</v>
      </c>
      <c r="D124" s="37">
        <v>0</v>
      </c>
      <c r="E124" s="38" t="str">
        <f t="shared" si="8"/>
        <v/>
      </c>
      <c r="F124" s="38" t="str">
        <f t="shared" si="9"/>
        <v/>
      </c>
      <c r="G124" s="39" t="str">
        <f t="shared" si="10"/>
        <v>0</v>
      </c>
      <c r="H124" s="40" t="str">
        <f t="shared" si="11"/>
        <v/>
      </c>
    </row>
    <row r="125" spans="2:8" s="42" customFormat="1" ht="15" x14ac:dyDescent="0.2">
      <c r="B125" s="36" t="s">
        <v>471</v>
      </c>
      <c r="C125" s="37">
        <v>5</v>
      </c>
      <c r="D125" s="37">
        <v>21</v>
      </c>
      <c r="E125" s="38">
        <f t="shared" si="8"/>
        <v>6.097560975609756E-2</v>
      </c>
      <c r="F125" s="38">
        <f t="shared" si="9"/>
        <v>0.42857142857142855</v>
      </c>
      <c r="G125" s="39">
        <f t="shared" si="10"/>
        <v>3.2</v>
      </c>
      <c r="H125" s="40">
        <f t="shared" si="11"/>
        <v>0.1951219512195122</v>
      </c>
    </row>
    <row r="126" spans="2:8" s="42" customFormat="1" ht="15" x14ac:dyDescent="0.2">
      <c r="B126" s="36" t="s">
        <v>217</v>
      </c>
      <c r="C126" s="37">
        <v>0</v>
      </c>
      <c r="D126" s="37">
        <v>0</v>
      </c>
      <c r="E126" s="38" t="str">
        <f t="shared" si="8"/>
        <v/>
      </c>
      <c r="F126" s="38" t="str">
        <f t="shared" si="9"/>
        <v/>
      </c>
      <c r="G126" s="39" t="str">
        <f t="shared" si="10"/>
        <v>0</v>
      </c>
      <c r="H126" s="40" t="str">
        <f t="shared" si="11"/>
        <v/>
      </c>
    </row>
    <row r="127" spans="2:8" s="42" customFormat="1" ht="15" x14ac:dyDescent="0.2">
      <c r="B127" s="36" t="s">
        <v>218</v>
      </c>
      <c r="C127" s="37">
        <v>0</v>
      </c>
      <c r="D127" s="37">
        <v>0</v>
      </c>
      <c r="E127" s="38" t="str">
        <f t="shared" si="8"/>
        <v/>
      </c>
      <c r="F127" s="38" t="str">
        <f t="shared" si="9"/>
        <v/>
      </c>
      <c r="G127" s="39" t="str">
        <f t="shared" si="10"/>
        <v>0</v>
      </c>
      <c r="H127" s="40" t="str">
        <f t="shared" si="11"/>
        <v/>
      </c>
    </row>
    <row r="128" spans="2:8" s="42" customFormat="1" ht="15" x14ac:dyDescent="0.2">
      <c r="B128" s="36" t="s">
        <v>33</v>
      </c>
      <c r="C128" s="37">
        <v>0</v>
      </c>
      <c r="D128" s="37">
        <v>0</v>
      </c>
      <c r="E128" s="38" t="str">
        <f t="shared" si="8"/>
        <v/>
      </c>
      <c r="F128" s="38" t="str">
        <f t="shared" si="9"/>
        <v/>
      </c>
      <c r="G128" s="39" t="str">
        <f t="shared" si="10"/>
        <v>0</v>
      </c>
      <c r="H128" s="40" t="str">
        <f t="shared" si="11"/>
        <v/>
      </c>
    </row>
    <row r="129" spans="1:8" s="42" customFormat="1" ht="15" x14ac:dyDescent="0.2">
      <c r="B129" s="36" t="s">
        <v>37</v>
      </c>
      <c r="C129" s="37">
        <v>0</v>
      </c>
      <c r="D129" s="37">
        <v>0</v>
      </c>
      <c r="E129" s="38" t="str">
        <f t="shared" si="8"/>
        <v/>
      </c>
      <c r="F129" s="38" t="str">
        <f t="shared" si="9"/>
        <v/>
      </c>
      <c r="G129" s="39" t="str">
        <f t="shared" si="10"/>
        <v>0</v>
      </c>
      <c r="H129" s="40" t="str">
        <f t="shared" si="11"/>
        <v/>
      </c>
    </row>
    <row r="130" spans="1:8" s="42" customFormat="1" ht="15" x14ac:dyDescent="0.2">
      <c r="A130" s="45" t="s">
        <v>614</v>
      </c>
      <c r="B130" s="36" t="s">
        <v>577</v>
      </c>
      <c r="C130" s="37"/>
      <c r="D130" s="37">
        <v>0</v>
      </c>
      <c r="E130" s="38" t="str">
        <f t="shared" ref="E130:E131" si="32">+IF(C130=0,"",C130/C$71)</f>
        <v/>
      </c>
      <c r="F130" s="38" t="str">
        <f t="shared" ref="F130:F131" si="33">+IF(D130=0,"",D130/D$71)</f>
        <v/>
      </c>
      <c r="G130" s="39" t="str">
        <f t="shared" ref="G130:G131" si="34">+IF(OR(AND(D130=0),(C130=0)),"0",((D130-C130)/C130))</f>
        <v>0</v>
      </c>
      <c r="H130" s="40" t="str">
        <f t="shared" ref="H130:H131" si="35">+IF(OR(AND(E130=""),(G130="")),"",E130*G130)</f>
        <v/>
      </c>
    </row>
    <row r="131" spans="1:8" s="42" customFormat="1" ht="15" x14ac:dyDescent="0.2">
      <c r="B131" s="36" t="s">
        <v>35</v>
      </c>
      <c r="C131" s="37">
        <v>8</v>
      </c>
      <c r="D131" s="37">
        <v>0</v>
      </c>
      <c r="E131" s="38">
        <f t="shared" si="32"/>
        <v>9.7560975609756101E-2</v>
      </c>
      <c r="F131" s="38" t="str">
        <f t="shared" si="33"/>
        <v/>
      </c>
      <c r="G131" s="39" t="str">
        <f t="shared" si="34"/>
        <v>0</v>
      </c>
      <c r="H131" s="40">
        <f t="shared" si="35"/>
        <v>0</v>
      </c>
    </row>
    <row r="132" spans="1:8" s="42" customFormat="1" ht="15" x14ac:dyDescent="0.2">
      <c r="B132" s="36" t="s">
        <v>34</v>
      </c>
      <c r="C132" s="37">
        <v>0</v>
      </c>
      <c r="D132" s="37">
        <v>0</v>
      </c>
      <c r="E132" s="38" t="str">
        <f t="shared" si="8"/>
        <v/>
      </c>
      <c r="F132" s="38" t="str">
        <f t="shared" si="9"/>
        <v/>
      </c>
      <c r="G132" s="39" t="str">
        <f t="shared" si="10"/>
        <v>0</v>
      </c>
      <c r="H132" s="40" t="str">
        <f t="shared" si="11"/>
        <v/>
      </c>
    </row>
    <row r="133" spans="1:8" s="42" customFormat="1" ht="15" x14ac:dyDescent="0.2">
      <c r="B133" s="36" t="s">
        <v>219</v>
      </c>
      <c r="C133" s="37">
        <v>0</v>
      </c>
      <c r="D133" s="37">
        <v>0</v>
      </c>
      <c r="E133" s="38" t="str">
        <f t="shared" si="8"/>
        <v/>
      </c>
      <c r="F133" s="38" t="str">
        <f t="shared" si="9"/>
        <v/>
      </c>
      <c r="G133" s="39" t="str">
        <f t="shared" si="10"/>
        <v>0</v>
      </c>
      <c r="H133" s="40" t="str">
        <f t="shared" si="11"/>
        <v/>
      </c>
    </row>
    <row r="134" spans="1:8" s="42" customFormat="1" ht="15" x14ac:dyDescent="0.2">
      <c r="B134" s="36" t="s">
        <v>220</v>
      </c>
      <c r="C134" s="37">
        <v>0</v>
      </c>
      <c r="D134" s="37">
        <v>0</v>
      </c>
      <c r="E134" s="38" t="str">
        <f t="shared" si="8"/>
        <v/>
      </c>
      <c r="F134" s="38" t="str">
        <f t="shared" si="9"/>
        <v/>
      </c>
      <c r="G134" s="39" t="str">
        <f t="shared" si="10"/>
        <v>0</v>
      </c>
      <c r="H134" s="40" t="str">
        <f t="shared" si="11"/>
        <v/>
      </c>
    </row>
    <row r="135" spans="1:8" s="42" customFormat="1" ht="15" x14ac:dyDescent="0.2">
      <c r="B135" s="36" t="s">
        <v>221</v>
      </c>
      <c r="C135" s="37">
        <v>0</v>
      </c>
      <c r="D135" s="37">
        <v>0</v>
      </c>
      <c r="E135" s="38" t="str">
        <f t="shared" si="8"/>
        <v/>
      </c>
      <c r="F135" s="38" t="str">
        <f t="shared" si="9"/>
        <v/>
      </c>
      <c r="G135" s="39" t="str">
        <f t="shared" si="10"/>
        <v>0</v>
      </c>
      <c r="H135" s="40" t="str">
        <f t="shared" si="11"/>
        <v/>
      </c>
    </row>
    <row r="136" spans="1:8" s="42" customFormat="1" ht="15" x14ac:dyDescent="0.2">
      <c r="B136" s="36" t="s">
        <v>222</v>
      </c>
      <c r="C136" s="37">
        <v>0</v>
      </c>
      <c r="D136" s="37">
        <v>0</v>
      </c>
      <c r="E136" s="38" t="str">
        <f t="shared" si="8"/>
        <v/>
      </c>
      <c r="F136" s="38" t="str">
        <f t="shared" si="9"/>
        <v/>
      </c>
      <c r="G136" s="39" t="str">
        <f t="shared" si="10"/>
        <v>0</v>
      </c>
      <c r="H136" s="40" t="str">
        <f t="shared" si="11"/>
        <v/>
      </c>
    </row>
    <row r="137" spans="1:8" s="42" customFormat="1" ht="30" x14ac:dyDescent="0.2">
      <c r="B137" s="36" t="s">
        <v>472</v>
      </c>
      <c r="C137" s="37">
        <v>6</v>
      </c>
      <c r="D137" s="37">
        <v>1</v>
      </c>
      <c r="E137" s="38">
        <f t="shared" si="8"/>
        <v>7.3170731707317069E-2</v>
      </c>
      <c r="F137" s="38">
        <f t="shared" si="9"/>
        <v>2.0408163265306121E-2</v>
      </c>
      <c r="G137" s="39">
        <f t="shared" si="10"/>
        <v>-0.83333333333333337</v>
      </c>
      <c r="H137" s="40">
        <f t="shared" si="11"/>
        <v>-6.097560975609756E-2</v>
      </c>
    </row>
    <row r="138" spans="1:8" s="42" customFormat="1" ht="30" x14ac:dyDescent="0.2">
      <c r="B138" s="36" t="s">
        <v>223</v>
      </c>
      <c r="C138" s="37">
        <v>0</v>
      </c>
      <c r="D138" s="37">
        <v>0</v>
      </c>
      <c r="E138" s="38" t="str">
        <f t="shared" si="8"/>
        <v/>
      </c>
      <c r="F138" s="38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42" customFormat="1" ht="30" x14ac:dyDescent="0.2">
      <c r="B139" s="36" t="s">
        <v>224</v>
      </c>
      <c r="C139" s="37">
        <v>1</v>
      </c>
      <c r="D139" s="37">
        <v>0</v>
      </c>
      <c r="E139" s="38">
        <f t="shared" si="8"/>
        <v>1.2195121951219513E-2</v>
      </c>
      <c r="F139" s="38" t="str">
        <f t="shared" si="9"/>
        <v/>
      </c>
      <c r="G139" s="39" t="str">
        <f t="shared" si="10"/>
        <v>0</v>
      </c>
      <c r="H139" s="40">
        <f t="shared" si="11"/>
        <v>0</v>
      </c>
    </row>
    <row r="140" spans="1:8" s="42" customFormat="1" ht="15" x14ac:dyDescent="0.2">
      <c r="B140" s="36" t="s">
        <v>46</v>
      </c>
      <c r="C140" s="37">
        <v>0</v>
      </c>
      <c r="D140" s="37">
        <v>0</v>
      </c>
      <c r="E140" s="38" t="str">
        <f t="shared" si="8"/>
        <v/>
      </c>
      <c r="F140" s="38" t="str">
        <f t="shared" si="9"/>
        <v/>
      </c>
      <c r="G140" s="39" t="str">
        <f t="shared" si="10"/>
        <v>0</v>
      </c>
      <c r="H140" s="40" t="str">
        <f t="shared" si="11"/>
        <v/>
      </c>
    </row>
    <row r="141" spans="1:8" s="42" customFormat="1" ht="15" x14ac:dyDescent="0.2">
      <c r="B141" s="36" t="s">
        <v>42</v>
      </c>
      <c r="C141" s="37">
        <v>0</v>
      </c>
      <c r="D141" s="37">
        <v>0</v>
      </c>
      <c r="E141" s="38" t="str">
        <f t="shared" si="8"/>
        <v/>
      </c>
      <c r="F141" s="38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42" customFormat="1" ht="15" x14ac:dyDescent="0.2">
      <c r="B142" s="36" t="s">
        <v>41</v>
      </c>
      <c r="C142" s="37">
        <v>0</v>
      </c>
      <c r="D142" s="37">
        <v>0</v>
      </c>
      <c r="E142" s="38" t="str">
        <f t="shared" si="8"/>
        <v/>
      </c>
      <c r="F142" s="38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42" customFormat="1" ht="15" x14ac:dyDescent="0.2">
      <c r="B143" s="36" t="s">
        <v>473</v>
      </c>
      <c r="C143" s="37">
        <v>0</v>
      </c>
      <c r="D143" s="37">
        <v>0</v>
      </c>
      <c r="E143" s="38" t="str">
        <f t="shared" ref="E143:E151" si="36">+IF(C143=0,"",C143/C$71)</f>
        <v/>
      </c>
      <c r="F143" s="38" t="str">
        <f t="shared" ref="F143:F151" si="37">+IF(D143=0,"",D143/D$71)</f>
        <v/>
      </c>
      <c r="G143" s="39" t="str">
        <f t="shared" ref="G143:G151" si="38">+IF(OR(AND(D143=0),(C143=0)),"0",((D143-C143)/C143))</f>
        <v>0</v>
      </c>
      <c r="H143" s="40" t="str">
        <f t="shared" ref="H143:H151" si="39">+IF(OR(AND(E143=""),(G143="")),"",E143*G143)</f>
        <v/>
      </c>
    </row>
    <row r="144" spans="1:8" s="42" customFormat="1" ht="15" x14ac:dyDescent="0.2">
      <c r="B144" s="36" t="s">
        <v>39</v>
      </c>
      <c r="C144" s="37">
        <v>0</v>
      </c>
      <c r="D144" s="37">
        <v>0</v>
      </c>
      <c r="E144" s="38" t="str">
        <f t="shared" si="36"/>
        <v/>
      </c>
      <c r="F144" s="38" t="str">
        <f t="shared" si="37"/>
        <v/>
      </c>
      <c r="G144" s="39" t="str">
        <f t="shared" si="38"/>
        <v>0</v>
      </c>
      <c r="H144" s="40" t="str">
        <f t="shared" si="39"/>
        <v/>
      </c>
    </row>
    <row r="145" spans="1:8" s="42" customFormat="1" ht="15" x14ac:dyDescent="0.2">
      <c r="B145" s="36" t="s">
        <v>225</v>
      </c>
      <c r="C145" s="37">
        <v>0</v>
      </c>
      <c r="D145" s="37">
        <v>0</v>
      </c>
      <c r="E145" s="38" t="str">
        <f t="shared" si="36"/>
        <v/>
      </c>
      <c r="F145" s="38" t="str">
        <f t="shared" si="37"/>
        <v/>
      </c>
      <c r="G145" s="39" t="str">
        <f t="shared" si="38"/>
        <v>0</v>
      </c>
      <c r="H145" s="40" t="str">
        <f t="shared" si="39"/>
        <v/>
      </c>
    </row>
    <row r="146" spans="1:8" s="42" customFormat="1" ht="30" x14ac:dyDescent="0.2">
      <c r="B146" s="36" t="s">
        <v>226</v>
      </c>
      <c r="C146" s="37">
        <v>0</v>
      </c>
      <c r="D146" s="37">
        <v>0</v>
      </c>
      <c r="E146" s="38" t="str">
        <f t="shared" si="36"/>
        <v/>
      </c>
      <c r="F146" s="38" t="str">
        <f t="shared" si="37"/>
        <v/>
      </c>
      <c r="G146" s="39" t="str">
        <f t="shared" si="38"/>
        <v>0</v>
      </c>
      <c r="H146" s="40" t="str">
        <f t="shared" si="39"/>
        <v/>
      </c>
    </row>
    <row r="147" spans="1:8" s="42" customFormat="1" ht="30" x14ac:dyDescent="0.2">
      <c r="B147" s="36" t="s">
        <v>227</v>
      </c>
      <c r="C147" s="37">
        <v>0</v>
      </c>
      <c r="D147" s="37">
        <v>0</v>
      </c>
      <c r="E147" s="38" t="str">
        <f t="shared" si="36"/>
        <v/>
      </c>
      <c r="F147" s="38" t="str">
        <f t="shared" si="37"/>
        <v/>
      </c>
      <c r="G147" s="39" t="str">
        <f t="shared" si="38"/>
        <v>0</v>
      </c>
      <c r="H147" s="40" t="str">
        <f t="shared" si="39"/>
        <v/>
      </c>
    </row>
    <row r="148" spans="1:8" s="42" customFormat="1" ht="15" x14ac:dyDescent="0.2">
      <c r="B148" s="36" t="s">
        <v>474</v>
      </c>
      <c r="C148" s="37">
        <v>34</v>
      </c>
      <c r="D148" s="37">
        <v>0</v>
      </c>
      <c r="E148" s="38">
        <f t="shared" si="36"/>
        <v>0.41463414634146339</v>
      </c>
      <c r="F148" s="38" t="str">
        <f t="shared" si="37"/>
        <v/>
      </c>
      <c r="G148" s="39" t="str">
        <f t="shared" si="38"/>
        <v>0</v>
      </c>
      <c r="H148" s="40">
        <f t="shared" si="39"/>
        <v>0</v>
      </c>
    </row>
    <row r="149" spans="1:8" s="42" customFormat="1" ht="15" x14ac:dyDescent="0.2">
      <c r="B149" s="36" t="s">
        <v>45</v>
      </c>
      <c r="C149" s="37">
        <v>0</v>
      </c>
      <c r="D149" s="37">
        <v>0</v>
      </c>
      <c r="E149" s="38" t="str">
        <f t="shared" si="36"/>
        <v/>
      </c>
      <c r="F149" s="38" t="str">
        <f t="shared" si="37"/>
        <v/>
      </c>
      <c r="G149" s="39" t="str">
        <f t="shared" si="38"/>
        <v>0</v>
      </c>
      <c r="H149" s="40" t="str">
        <f t="shared" si="39"/>
        <v/>
      </c>
    </row>
    <row r="150" spans="1:8" s="42" customFormat="1" ht="15" x14ac:dyDescent="0.2">
      <c r="B150" s="36" t="s">
        <v>43</v>
      </c>
      <c r="C150" s="37">
        <v>0</v>
      </c>
      <c r="D150" s="37">
        <v>0</v>
      </c>
      <c r="E150" s="38" t="str">
        <f t="shared" si="36"/>
        <v/>
      </c>
      <c r="F150" s="38" t="str">
        <f t="shared" si="37"/>
        <v/>
      </c>
      <c r="G150" s="39" t="str">
        <f t="shared" si="38"/>
        <v>0</v>
      </c>
      <c r="H150" s="40" t="str">
        <f t="shared" si="39"/>
        <v/>
      </c>
    </row>
    <row r="151" spans="1:8" s="42" customFormat="1" ht="15" x14ac:dyDescent="0.2">
      <c r="B151" s="36" t="s">
        <v>44</v>
      </c>
      <c r="C151" s="37">
        <v>0</v>
      </c>
      <c r="D151" s="37">
        <v>0</v>
      </c>
      <c r="E151" s="38" t="str">
        <f t="shared" si="36"/>
        <v/>
      </c>
      <c r="F151" s="38" t="str">
        <f t="shared" si="37"/>
        <v/>
      </c>
      <c r="G151" s="39" t="str">
        <f t="shared" si="38"/>
        <v>0</v>
      </c>
      <c r="H151" s="40" t="str">
        <f t="shared" si="39"/>
        <v/>
      </c>
    </row>
    <row r="152" spans="1:8" s="42" customFormat="1" ht="15" x14ac:dyDescent="0.2">
      <c r="A152" s="45" t="s">
        <v>614</v>
      </c>
      <c r="B152" s="36" t="s">
        <v>578</v>
      </c>
      <c r="C152" s="37"/>
      <c r="D152" s="37">
        <v>0</v>
      </c>
      <c r="E152" s="38" t="str">
        <f t="shared" ref="E152" si="40">+IF(C152=0,"",C152/C$71)</f>
        <v/>
      </c>
      <c r="F152" s="38" t="str">
        <f t="shared" ref="F152" si="41">+IF(D152=0,"",D152/D$71)</f>
        <v/>
      </c>
      <c r="G152" s="39" t="str">
        <f t="shared" ref="G152" si="42">+IF(OR(AND(D152=0),(C152=0)),"0",((D152-C152)/C152))</f>
        <v>0</v>
      </c>
      <c r="H152" s="40" t="str">
        <f t="shared" ref="H152" si="43">+IF(OR(AND(E152=""),(G152="")),"",E152*G152)</f>
        <v/>
      </c>
    </row>
    <row r="153" spans="1:8" s="42" customFormat="1" ht="30" x14ac:dyDescent="0.2">
      <c r="A153" s="45" t="s">
        <v>614</v>
      </c>
      <c r="B153" s="36" t="s">
        <v>599</v>
      </c>
      <c r="C153" s="37"/>
      <c r="D153" s="37">
        <v>0</v>
      </c>
      <c r="E153" s="38" t="str">
        <f t="shared" ref="E153" si="44">+IF(C153=0,"",C153/C$71)</f>
        <v/>
      </c>
      <c r="F153" s="38" t="str">
        <f t="shared" ref="F153" si="45">+IF(D153=0,"",D153/D$71)</f>
        <v/>
      </c>
      <c r="G153" s="39" t="str">
        <f t="shared" ref="G153" si="46">+IF(OR(AND(D153=0),(C153=0)),"0",((D153-C153)/C153))</f>
        <v>0</v>
      </c>
      <c r="H153" s="40" t="str">
        <f t="shared" ref="H153" si="47">+IF(OR(AND(E153=""),(G153="")),"",E153*G153)</f>
        <v/>
      </c>
    </row>
    <row r="154" spans="1:8" s="42" customFormat="1" ht="15" x14ac:dyDescent="0.2">
      <c r="A154" s="45" t="s">
        <v>614</v>
      </c>
      <c r="B154" s="36" t="s">
        <v>608</v>
      </c>
      <c r="C154" s="37"/>
      <c r="D154" s="37">
        <v>0</v>
      </c>
      <c r="E154" s="38" t="str">
        <f t="shared" ref="E154:E155" si="48">+IF(C154=0,"",C154/C$71)</f>
        <v/>
      </c>
      <c r="F154" s="38" t="str">
        <f t="shared" ref="F154:F155" si="49">+IF(D154=0,"",D154/D$71)</f>
        <v/>
      </c>
      <c r="G154" s="39" t="str">
        <f t="shared" ref="G154:G155" si="50">+IF(OR(AND(D154=0),(C154=0)),"0",((D154-C154)/C154))</f>
        <v>0</v>
      </c>
      <c r="H154" s="40" t="str">
        <f t="shared" ref="H154:H155" si="51">+IF(OR(AND(E154=""),(G154="")),"",E154*G154)</f>
        <v/>
      </c>
    </row>
    <row r="155" spans="1:8" s="42" customFormat="1" ht="15" x14ac:dyDescent="0.2">
      <c r="A155" s="45" t="s">
        <v>614</v>
      </c>
      <c r="B155" s="36" t="s">
        <v>609</v>
      </c>
      <c r="C155" s="37"/>
      <c r="D155" s="37">
        <v>0</v>
      </c>
      <c r="E155" s="38" t="str">
        <f t="shared" si="48"/>
        <v/>
      </c>
      <c r="F155" s="38" t="str">
        <f t="shared" si="49"/>
        <v/>
      </c>
      <c r="G155" s="39" t="str">
        <f t="shared" si="50"/>
        <v>0</v>
      </c>
      <c r="H155" s="40" t="str">
        <f t="shared" si="51"/>
        <v/>
      </c>
    </row>
    <row r="156" spans="1:8" s="10" customFormat="1" x14ac:dyDescent="0.2"/>
    <row r="157" spans="1:8" s="10" customFormat="1" x14ac:dyDescent="0.2"/>
    <row r="158" spans="1:8" s="10" customFormat="1" ht="13.5" thickBot="1" x14ac:dyDescent="0.25">
      <c r="B158" s="29"/>
      <c r="C158" s="29"/>
      <c r="D158" s="29"/>
      <c r="E158" s="29"/>
      <c r="F158" s="29"/>
    </row>
    <row r="159" spans="1:8" s="10" customFormat="1" ht="30" customHeight="1" x14ac:dyDescent="0.2">
      <c r="B159" s="68" t="s">
        <v>401</v>
      </c>
      <c r="C159" s="54" t="s">
        <v>402</v>
      </c>
      <c r="D159" s="55"/>
      <c r="E159" s="54" t="s">
        <v>456</v>
      </c>
      <c r="F159" s="55"/>
      <c r="G159" s="56" t="s">
        <v>458</v>
      </c>
      <c r="H159" s="52" t="s">
        <v>377</v>
      </c>
    </row>
    <row r="160" spans="1:8" s="10" customFormat="1" x14ac:dyDescent="0.2">
      <c r="B160" s="68"/>
      <c r="C160" s="35">
        <v>2016</v>
      </c>
      <c r="D160" s="35">
        <v>2017</v>
      </c>
      <c r="E160" s="35">
        <v>2016</v>
      </c>
      <c r="F160" s="35">
        <v>2017</v>
      </c>
      <c r="G160" s="57"/>
      <c r="H160" s="53"/>
    </row>
    <row r="161" spans="1:10" s="10" customFormat="1" ht="25.5" x14ac:dyDescent="0.2">
      <c r="B161" s="12" t="s">
        <v>405</v>
      </c>
      <c r="C161" s="13">
        <f>SUM(C162:C320)</f>
        <v>36</v>
      </c>
      <c r="D161" s="13">
        <f>SUM(D162:D323)</f>
        <v>13</v>
      </c>
      <c r="E161" s="14">
        <f t="shared" ref="E161:E174" si="52">+IF(C161=0,"",C161/C$161)</f>
        <v>1</v>
      </c>
      <c r="F161" s="14">
        <f t="shared" ref="F161:F174" si="53">+IF(D161=0,"",D161/D$161)</f>
        <v>1</v>
      </c>
      <c r="G161" s="15">
        <f>+IF(OR(AND(D161=0),(C161=0)),"0",((D161-C161)/C161))</f>
        <v>-0.63888888888888884</v>
      </c>
      <c r="H161" s="15">
        <f>+IF(OR(AND(E161=""),(G161="")),"",E161*G161)</f>
        <v>-0.63888888888888884</v>
      </c>
      <c r="J161" s="16"/>
    </row>
    <row r="162" spans="1:10" s="42" customFormat="1" ht="15" x14ac:dyDescent="0.2">
      <c r="B162" s="46" t="s">
        <v>475</v>
      </c>
      <c r="C162" s="37">
        <v>0</v>
      </c>
      <c r="D162" s="37">
        <v>0</v>
      </c>
      <c r="E162" s="38" t="str">
        <f t="shared" si="52"/>
        <v/>
      </c>
      <c r="F162" s="38" t="str">
        <f t="shared" si="53"/>
        <v/>
      </c>
      <c r="G162" s="39" t="str">
        <f>+IF(OR(AND(D162=0),(C162=0)),"0",((D162-C162)/C162))</f>
        <v>0</v>
      </c>
      <c r="H162" s="40" t="str">
        <f>+IF(OR(AND(E162=""),(G162="")),"",E162*G162)</f>
        <v/>
      </c>
    </row>
    <row r="163" spans="1:10" s="42" customFormat="1" ht="15" x14ac:dyDescent="0.2">
      <c r="B163" s="46" t="s">
        <v>476</v>
      </c>
      <c r="C163" s="37">
        <v>0</v>
      </c>
      <c r="D163" s="37">
        <v>0</v>
      </c>
      <c r="E163" s="38" t="str">
        <f t="shared" si="52"/>
        <v/>
      </c>
      <c r="F163" s="38" t="str">
        <f t="shared" si="53"/>
        <v/>
      </c>
      <c r="G163" s="39" t="str">
        <f t="shared" ref="G163:G232" si="54">+IF(OR(AND(D163=0),(C163=0)),"0",((D163-C163)/C163))</f>
        <v>0</v>
      </c>
      <c r="H163" s="40" t="str">
        <f t="shared" ref="H163:H232" si="55">+IF(OR(AND(E163=""),(G163="")),"",E163*G163)</f>
        <v/>
      </c>
    </row>
    <row r="164" spans="1:10" s="42" customFormat="1" ht="30" x14ac:dyDescent="0.2">
      <c r="B164" s="46" t="s">
        <v>477</v>
      </c>
      <c r="C164" s="37">
        <v>0</v>
      </c>
      <c r="D164" s="37">
        <v>0</v>
      </c>
      <c r="E164" s="38" t="str">
        <f t="shared" si="52"/>
        <v/>
      </c>
      <c r="F164" s="38" t="str">
        <f t="shared" si="53"/>
        <v/>
      </c>
      <c r="G164" s="39" t="str">
        <f t="shared" si="54"/>
        <v>0</v>
      </c>
      <c r="H164" s="40" t="str">
        <f t="shared" si="55"/>
        <v/>
      </c>
    </row>
    <row r="165" spans="1:10" s="42" customFormat="1" ht="15" x14ac:dyDescent="0.2">
      <c r="B165" s="46" t="s">
        <v>478</v>
      </c>
      <c r="C165" s="37">
        <v>0</v>
      </c>
      <c r="D165" s="37">
        <v>0</v>
      </c>
      <c r="E165" s="38" t="str">
        <f t="shared" si="52"/>
        <v/>
      </c>
      <c r="F165" s="38" t="str">
        <f t="shared" si="53"/>
        <v/>
      </c>
      <c r="G165" s="39" t="str">
        <f t="shared" si="54"/>
        <v>0</v>
      </c>
      <c r="H165" s="40" t="str">
        <f t="shared" si="55"/>
        <v/>
      </c>
    </row>
    <row r="166" spans="1:10" s="42" customFormat="1" ht="30" x14ac:dyDescent="0.2">
      <c r="B166" s="46" t="s">
        <v>479</v>
      </c>
      <c r="C166" s="37">
        <v>0</v>
      </c>
      <c r="D166" s="37">
        <v>0</v>
      </c>
      <c r="E166" s="38" t="str">
        <f t="shared" si="52"/>
        <v/>
      </c>
      <c r="F166" s="38" t="str">
        <f t="shared" si="53"/>
        <v/>
      </c>
      <c r="G166" s="39" t="str">
        <f t="shared" si="54"/>
        <v>0</v>
      </c>
      <c r="H166" s="40" t="str">
        <f t="shared" si="55"/>
        <v/>
      </c>
    </row>
    <row r="167" spans="1:10" s="42" customFormat="1" ht="15" x14ac:dyDescent="0.2">
      <c r="B167" s="46" t="s">
        <v>49</v>
      </c>
      <c r="C167" s="37">
        <v>3</v>
      </c>
      <c r="D167" s="37">
        <v>2</v>
      </c>
      <c r="E167" s="38">
        <f t="shared" si="52"/>
        <v>8.3333333333333329E-2</v>
      </c>
      <c r="F167" s="38">
        <f t="shared" si="53"/>
        <v>0.15384615384615385</v>
      </c>
      <c r="G167" s="39">
        <f t="shared" si="54"/>
        <v>-0.33333333333333331</v>
      </c>
      <c r="H167" s="40">
        <f t="shared" si="55"/>
        <v>-2.7777777777777776E-2</v>
      </c>
    </row>
    <row r="168" spans="1:10" s="42" customFormat="1" ht="15" x14ac:dyDescent="0.2">
      <c r="B168" s="46" t="s">
        <v>52</v>
      </c>
      <c r="C168" s="37">
        <v>0</v>
      </c>
      <c r="D168" s="37">
        <v>0</v>
      </c>
      <c r="E168" s="38" t="str">
        <f t="shared" si="52"/>
        <v/>
      </c>
      <c r="F168" s="38" t="str">
        <f t="shared" si="53"/>
        <v/>
      </c>
      <c r="G168" s="39" t="str">
        <f t="shared" si="54"/>
        <v>0</v>
      </c>
      <c r="H168" s="40" t="str">
        <f t="shared" si="55"/>
        <v/>
      </c>
    </row>
    <row r="169" spans="1:10" s="42" customFormat="1" ht="15" x14ac:dyDescent="0.2">
      <c r="B169" s="46" t="s">
        <v>228</v>
      </c>
      <c r="C169" s="37">
        <v>0</v>
      </c>
      <c r="D169" s="37">
        <v>0</v>
      </c>
      <c r="E169" s="38" t="str">
        <f t="shared" si="52"/>
        <v/>
      </c>
      <c r="F169" s="38" t="str">
        <f t="shared" si="53"/>
        <v/>
      </c>
      <c r="G169" s="39" t="str">
        <f t="shared" si="54"/>
        <v>0</v>
      </c>
      <c r="H169" s="40" t="str">
        <f t="shared" si="55"/>
        <v/>
      </c>
    </row>
    <row r="170" spans="1:10" s="42" customFormat="1" ht="15" x14ac:dyDescent="0.2">
      <c r="B170" s="46" t="s">
        <v>50</v>
      </c>
      <c r="C170" s="37">
        <v>0</v>
      </c>
      <c r="D170" s="37">
        <v>0</v>
      </c>
      <c r="E170" s="38" t="str">
        <f t="shared" si="52"/>
        <v/>
      </c>
      <c r="F170" s="38" t="str">
        <f t="shared" si="53"/>
        <v/>
      </c>
      <c r="G170" s="39" t="str">
        <f t="shared" si="54"/>
        <v>0</v>
      </c>
      <c r="H170" s="40" t="str">
        <f t="shared" si="55"/>
        <v/>
      </c>
    </row>
    <row r="171" spans="1:10" s="42" customFormat="1" ht="15" x14ac:dyDescent="0.2">
      <c r="B171" s="46" t="s">
        <v>47</v>
      </c>
      <c r="C171" s="37">
        <v>0</v>
      </c>
      <c r="D171" s="37">
        <v>0</v>
      </c>
      <c r="E171" s="38" t="str">
        <f t="shared" si="52"/>
        <v/>
      </c>
      <c r="F171" s="38" t="str">
        <f t="shared" si="53"/>
        <v/>
      </c>
      <c r="G171" s="39" t="str">
        <f t="shared" si="54"/>
        <v>0</v>
      </c>
      <c r="H171" s="40" t="str">
        <f t="shared" si="55"/>
        <v/>
      </c>
    </row>
    <row r="172" spans="1:10" s="42" customFormat="1" ht="30" x14ac:dyDescent="0.2">
      <c r="B172" s="46" t="s">
        <v>229</v>
      </c>
      <c r="C172" s="37">
        <v>0</v>
      </c>
      <c r="D172" s="37">
        <v>0</v>
      </c>
      <c r="E172" s="38" t="str">
        <f t="shared" si="52"/>
        <v/>
      </c>
      <c r="F172" s="38" t="str">
        <f t="shared" si="53"/>
        <v/>
      </c>
      <c r="G172" s="39" t="str">
        <f t="shared" si="54"/>
        <v>0</v>
      </c>
      <c r="H172" s="40" t="str">
        <f t="shared" si="55"/>
        <v/>
      </c>
    </row>
    <row r="173" spans="1:10" s="42" customFormat="1" ht="15" x14ac:dyDescent="0.2">
      <c r="B173" s="46" t="s">
        <v>54</v>
      </c>
      <c r="C173" s="37">
        <v>0</v>
      </c>
      <c r="D173" s="37">
        <v>0</v>
      </c>
      <c r="E173" s="38" t="str">
        <f t="shared" si="52"/>
        <v/>
      </c>
      <c r="F173" s="38" t="str">
        <f t="shared" si="53"/>
        <v/>
      </c>
      <c r="G173" s="39" t="str">
        <f t="shared" si="54"/>
        <v>0</v>
      </c>
      <c r="H173" s="40" t="str">
        <f t="shared" si="55"/>
        <v/>
      </c>
    </row>
    <row r="174" spans="1:10" s="42" customFormat="1" ht="15" x14ac:dyDescent="0.2">
      <c r="B174" s="46" t="s">
        <v>51</v>
      </c>
      <c r="C174" s="37">
        <v>0</v>
      </c>
      <c r="D174" s="37">
        <v>0</v>
      </c>
      <c r="E174" s="38" t="str">
        <f t="shared" si="52"/>
        <v/>
      </c>
      <c r="F174" s="38" t="str">
        <f t="shared" si="53"/>
        <v/>
      </c>
      <c r="G174" s="39" t="str">
        <f t="shared" si="54"/>
        <v>0</v>
      </c>
      <c r="H174" s="40" t="str">
        <f t="shared" si="55"/>
        <v/>
      </c>
    </row>
    <row r="175" spans="1:10" s="42" customFormat="1" ht="15" x14ac:dyDescent="0.2">
      <c r="A175" s="45" t="s">
        <v>614</v>
      </c>
      <c r="B175" s="46" t="s">
        <v>568</v>
      </c>
      <c r="C175" s="37"/>
      <c r="D175" s="37">
        <v>0</v>
      </c>
      <c r="E175" s="38" t="str">
        <f t="shared" ref="E175:E176" si="56">+IF(C175=0,"",C175/C$161)</f>
        <v/>
      </c>
      <c r="F175" s="38" t="str">
        <f t="shared" ref="F175:F176" si="57">+IF(D175=0,"",D175/D$161)</f>
        <v/>
      </c>
      <c r="G175" s="39" t="str">
        <f t="shared" ref="G175:G176" si="58">+IF(OR(AND(D175=0),(C175=0)),"0",((D175-C175)/C175))</f>
        <v>0</v>
      </c>
      <c r="H175" s="40" t="str">
        <f t="shared" ref="H175:H176" si="59">+IF(OR(AND(E175=""),(G175="")),"",E175*G175)</f>
        <v/>
      </c>
    </row>
    <row r="176" spans="1:10" s="42" customFormat="1" ht="15" x14ac:dyDescent="0.2">
      <c r="B176" s="46" t="s">
        <v>480</v>
      </c>
      <c r="C176" s="37">
        <v>7</v>
      </c>
      <c r="D176" s="37">
        <v>0</v>
      </c>
      <c r="E176" s="38">
        <f t="shared" si="56"/>
        <v>0.19444444444444445</v>
      </c>
      <c r="F176" s="38" t="str">
        <f t="shared" si="57"/>
        <v/>
      </c>
      <c r="G176" s="39" t="str">
        <f t="shared" si="58"/>
        <v>0</v>
      </c>
      <c r="H176" s="40">
        <f t="shared" si="59"/>
        <v>0</v>
      </c>
    </row>
    <row r="177" spans="1:8" s="42" customFormat="1" ht="15" x14ac:dyDescent="0.2">
      <c r="B177" s="46" t="s">
        <v>230</v>
      </c>
      <c r="C177" s="37">
        <v>0</v>
      </c>
      <c r="D177" s="37">
        <v>0</v>
      </c>
      <c r="E177" s="38" t="str">
        <f t="shared" ref="E177:F179" si="60">+IF(C177=0,"",C177/C$161)</f>
        <v/>
      </c>
      <c r="F177" s="38" t="str">
        <f t="shared" si="60"/>
        <v/>
      </c>
      <c r="G177" s="39" t="str">
        <f t="shared" si="54"/>
        <v>0</v>
      </c>
      <c r="H177" s="40" t="str">
        <f t="shared" si="55"/>
        <v/>
      </c>
    </row>
    <row r="178" spans="1:8" s="42" customFormat="1" ht="15" x14ac:dyDescent="0.2">
      <c r="B178" s="46" t="s">
        <v>48</v>
      </c>
      <c r="C178" s="37">
        <v>0</v>
      </c>
      <c r="D178" s="37">
        <v>0</v>
      </c>
      <c r="E178" s="38" t="str">
        <f t="shared" si="60"/>
        <v/>
      </c>
      <c r="F178" s="38" t="str">
        <f t="shared" si="60"/>
        <v/>
      </c>
      <c r="G178" s="39" t="str">
        <f t="shared" si="54"/>
        <v>0</v>
      </c>
      <c r="H178" s="40" t="str">
        <f t="shared" si="55"/>
        <v/>
      </c>
    </row>
    <row r="179" spans="1:8" s="42" customFormat="1" ht="15" x14ac:dyDescent="0.2">
      <c r="B179" s="46" t="s">
        <v>53</v>
      </c>
      <c r="C179" s="37">
        <v>0</v>
      </c>
      <c r="D179" s="37">
        <v>0</v>
      </c>
      <c r="E179" s="38" t="str">
        <f t="shared" si="60"/>
        <v/>
      </c>
      <c r="F179" s="38" t="str">
        <f t="shared" si="60"/>
        <v/>
      </c>
      <c r="G179" s="39" t="str">
        <f t="shared" si="54"/>
        <v>0</v>
      </c>
      <c r="H179" s="40" t="str">
        <f t="shared" si="55"/>
        <v/>
      </c>
    </row>
    <row r="180" spans="1:8" s="42" customFormat="1" ht="15" x14ac:dyDescent="0.2">
      <c r="A180" s="45" t="s">
        <v>614</v>
      </c>
      <c r="B180" s="46" t="s">
        <v>569</v>
      </c>
      <c r="C180" s="37"/>
      <c r="D180" s="37">
        <v>0</v>
      </c>
      <c r="E180" s="38" t="str">
        <f t="shared" ref="E180:E181" si="61">+IF(C180=0,"",C180/C$161)</f>
        <v/>
      </c>
      <c r="F180" s="38" t="str">
        <f t="shared" ref="F180:F181" si="62">+IF(D180=0,"",D180/D$161)</f>
        <v/>
      </c>
      <c r="G180" s="39" t="str">
        <f t="shared" ref="G180:G181" si="63">+IF(OR(AND(D180=0),(C180=0)),"0",((D180-C180)/C180))</f>
        <v>0</v>
      </c>
      <c r="H180" s="40" t="str">
        <f t="shared" ref="H180:H181" si="64">+IF(OR(AND(E180=""),(G180="")),"",E180*G180)</f>
        <v/>
      </c>
    </row>
    <row r="181" spans="1:8" s="42" customFormat="1" ht="15" x14ac:dyDescent="0.2">
      <c r="A181" s="45" t="s">
        <v>614</v>
      </c>
      <c r="B181" s="46" t="s">
        <v>570</v>
      </c>
      <c r="C181" s="37"/>
      <c r="D181" s="37">
        <v>0</v>
      </c>
      <c r="E181" s="38" t="str">
        <f t="shared" si="61"/>
        <v/>
      </c>
      <c r="F181" s="38" t="str">
        <f t="shared" si="62"/>
        <v/>
      </c>
      <c r="G181" s="39" t="str">
        <f t="shared" si="63"/>
        <v>0</v>
      </c>
      <c r="H181" s="40" t="str">
        <f t="shared" si="64"/>
        <v/>
      </c>
    </row>
    <row r="182" spans="1:8" s="42" customFormat="1" ht="15" x14ac:dyDescent="0.2">
      <c r="B182" s="46" t="s">
        <v>231</v>
      </c>
      <c r="C182" s="37">
        <v>1</v>
      </c>
      <c r="D182" s="37">
        <v>0</v>
      </c>
      <c r="E182" s="38">
        <f t="shared" ref="E182:E213" si="65">+IF(C182=0,"",C182/C$161)</f>
        <v>2.7777777777777776E-2</v>
      </c>
      <c r="F182" s="38" t="str">
        <f t="shared" ref="F182:F213" si="66">+IF(D182=0,"",D182/D$161)</f>
        <v/>
      </c>
      <c r="G182" s="39" t="str">
        <f t="shared" si="54"/>
        <v>0</v>
      </c>
      <c r="H182" s="40">
        <f t="shared" si="55"/>
        <v>0</v>
      </c>
    </row>
    <row r="183" spans="1:8" s="42" customFormat="1" ht="15" x14ac:dyDescent="0.2">
      <c r="B183" s="46" t="s">
        <v>232</v>
      </c>
      <c r="C183" s="37">
        <v>0</v>
      </c>
      <c r="D183" s="37">
        <v>0</v>
      </c>
      <c r="E183" s="38" t="str">
        <f t="shared" si="65"/>
        <v/>
      </c>
      <c r="F183" s="38" t="str">
        <f t="shared" si="66"/>
        <v/>
      </c>
      <c r="G183" s="39" t="str">
        <f t="shared" si="54"/>
        <v>0</v>
      </c>
      <c r="H183" s="40" t="str">
        <f t="shared" si="55"/>
        <v/>
      </c>
    </row>
    <row r="184" spans="1:8" s="42" customFormat="1" ht="15" x14ac:dyDescent="0.2">
      <c r="B184" s="46" t="s">
        <v>233</v>
      </c>
      <c r="C184" s="37">
        <v>0</v>
      </c>
      <c r="D184" s="37">
        <v>0</v>
      </c>
      <c r="E184" s="38" t="str">
        <f t="shared" si="65"/>
        <v/>
      </c>
      <c r="F184" s="38" t="str">
        <f t="shared" si="66"/>
        <v/>
      </c>
      <c r="G184" s="39" t="str">
        <f t="shared" si="54"/>
        <v>0</v>
      </c>
      <c r="H184" s="40" t="str">
        <f t="shared" si="55"/>
        <v/>
      </c>
    </row>
    <row r="185" spans="1:8" s="42" customFormat="1" ht="15" x14ac:dyDescent="0.2">
      <c r="B185" s="46" t="s">
        <v>234</v>
      </c>
      <c r="C185" s="37">
        <v>0</v>
      </c>
      <c r="D185" s="37">
        <v>0</v>
      </c>
      <c r="E185" s="38" t="str">
        <f t="shared" si="65"/>
        <v/>
      </c>
      <c r="F185" s="38" t="str">
        <f t="shared" si="66"/>
        <v/>
      </c>
      <c r="G185" s="39" t="str">
        <f t="shared" si="54"/>
        <v>0</v>
      </c>
      <c r="H185" s="40" t="str">
        <f t="shared" si="55"/>
        <v/>
      </c>
    </row>
    <row r="186" spans="1:8" s="42" customFormat="1" ht="15" x14ac:dyDescent="0.2">
      <c r="B186" s="46" t="s">
        <v>481</v>
      </c>
      <c r="C186" s="37">
        <v>0</v>
      </c>
      <c r="D186" s="37">
        <v>0</v>
      </c>
      <c r="E186" s="38" t="str">
        <f t="shared" si="65"/>
        <v/>
      </c>
      <c r="F186" s="38" t="str">
        <f t="shared" si="66"/>
        <v/>
      </c>
      <c r="G186" s="39" t="str">
        <f t="shared" si="54"/>
        <v>0</v>
      </c>
      <c r="H186" s="40" t="str">
        <f t="shared" si="55"/>
        <v/>
      </c>
    </row>
    <row r="187" spans="1:8" s="42" customFormat="1" ht="15" x14ac:dyDescent="0.2">
      <c r="A187" s="45" t="s">
        <v>614</v>
      </c>
      <c r="B187" s="46" t="s">
        <v>574</v>
      </c>
      <c r="C187" s="37"/>
      <c r="D187" s="37">
        <v>0</v>
      </c>
      <c r="E187" s="38" t="str">
        <f t="shared" si="65"/>
        <v/>
      </c>
      <c r="F187" s="38" t="str">
        <f t="shared" si="66"/>
        <v/>
      </c>
      <c r="G187" s="39" t="str">
        <f t="shared" ref="G187" si="67">+IF(OR(AND(D187=0),(C187=0)),"0",((D187-C187)/C187))</f>
        <v>0</v>
      </c>
      <c r="H187" s="40" t="str">
        <f t="shared" ref="H187" si="68">+IF(OR(AND(E187=""),(G187="")),"",E187*G187)</f>
        <v/>
      </c>
    </row>
    <row r="188" spans="1:8" s="42" customFormat="1" ht="15" x14ac:dyDescent="0.2">
      <c r="B188" s="46" t="s">
        <v>235</v>
      </c>
      <c r="C188" s="37">
        <v>5</v>
      </c>
      <c r="D188" s="37">
        <v>0</v>
      </c>
      <c r="E188" s="38">
        <f t="shared" si="65"/>
        <v>0.1388888888888889</v>
      </c>
      <c r="F188" s="38" t="str">
        <f t="shared" si="66"/>
        <v/>
      </c>
      <c r="G188" s="39" t="str">
        <f t="shared" si="54"/>
        <v>0</v>
      </c>
      <c r="H188" s="40">
        <f t="shared" si="55"/>
        <v>0</v>
      </c>
    </row>
    <row r="189" spans="1:8" s="42" customFormat="1" ht="15" x14ac:dyDescent="0.2">
      <c r="B189" s="46" t="s">
        <v>236</v>
      </c>
      <c r="C189" s="37">
        <v>0</v>
      </c>
      <c r="D189" s="37">
        <v>0</v>
      </c>
      <c r="E189" s="38" t="str">
        <f t="shared" si="65"/>
        <v/>
      </c>
      <c r="F189" s="38" t="str">
        <f t="shared" si="66"/>
        <v/>
      </c>
      <c r="G189" s="39" t="str">
        <f t="shared" si="54"/>
        <v>0</v>
      </c>
      <c r="H189" s="40" t="str">
        <f t="shared" si="55"/>
        <v/>
      </c>
    </row>
    <row r="190" spans="1:8" s="42" customFormat="1" ht="15" x14ac:dyDescent="0.2">
      <c r="B190" s="46" t="s">
        <v>237</v>
      </c>
      <c r="C190" s="37">
        <v>0</v>
      </c>
      <c r="D190" s="37">
        <v>0</v>
      </c>
      <c r="E190" s="38" t="str">
        <f t="shared" si="65"/>
        <v/>
      </c>
      <c r="F190" s="38" t="str">
        <f t="shared" si="66"/>
        <v/>
      </c>
      <c r="G190" s="39" t="str">
        <f t="shared" si="54"/>
        <v>0</v>
      </c>
      <c r="H190" s="40" t="str">
        <f t="shared" si="55"/>
        <v/>
      </c>
    </row>
    <row r="191" spans="1:8" s="42" customFormat="1" ht="15" x14ac:dyDescent="0.2">
      <c r="B191" s="46" t="s">
        <v>238</v>
      </c>
      <c r="C191" s="37">
        <v>0</v>
      </c>
      <c r="D191" s="37">
        <v>1</v>
      </c>
      <c r="E191" s="38" t="str">
        <f t="shared" si="65"/>
        <v/>
      </c>
      <c r="F191" s="38">
        <f t="shared" si="66"/>
        <v>7.6923076923076927E-2</v>
      </c>
      <c r="G191" s="39" t="str">
        <f t="shared" si="54"/>
        <v>0</v>
      </c>
      <c r="H191" s="40" t="str">
        <f t="shared" si="55"/>
        <v/>
      </c>
    </row>
    <row r="192" spans="1:8" s="42" customFormat="1" ht="15" x14ac:dyDescent="0.2">
      <c r="B192" s="46" t="s">
        <v>482</v>
      </c>
      <c r="C192" s="37">
        <v>0</v>
      </c>
      <c r="D192" s="37">
        <v>0</v>
      </c>
      <c r="E192" s="38" t="str">
        <f t="shared" si="65"/>
        <v/>
      </c>
      <c r="F192" s="38" t="str">
        <f t="shared" si="66"/>
        <v/>
      </c>
      <c r="G192" s="39" t="str">
        <f t="shared" si="54"/>
        <v>0</v>
      </c>
      <c r="H192" s="40" t="str">
        <f t="shared" si="55"/>
        <v/>
      </c>
    </row>
    <row r="193" spans="1:8" s="42" customFormat="1" ht="15" x14ac:dyDescent="0.2">
      <c r="B193" s="46" t="s">
        <v>483</v>
      </c>
      <c r="C193" s="37">
        <v>0</v>
      </c>
      <c r="D193" s="37">
        <v>0</v>
      </c>
      <c r="E193" s="38" t="str">
        <f t="shared" si="65"/>
        <v/>
      </c>
      <c r="F193" s="38" t="str">
        <f t="shared" si="66"/>
        <v/>
      </c>
      <c r="G193" s="39" t="str">
        <f t="shared" si="54"/>
        <v>0</v>
      </c>
      <c r="H193" s="40" t="str">
        <f t="shared" si="55"/>
        <v/>
      </c>
    </row>
    <row r="194" spans="1:8" s="42" customFormat="1" ht="15" x14ac:dyDescent="0.2">
      <c r="B194" s="46" t="s">
        <v>239</v>
      </c>
      <c r="C194" s="37">
        <v>1</v>
      </c>
      <c r="D194" s="37">
        <v>0</v>
      </c>
      <c r="E194" s="38">
        <f t="shared" si="65"/>
        <v>2.7777777777777776E-2</v>
      </c>
      <c r="F194" s="38" t="str">
        <f t="shared" si="66"/>
        <v/>
      </c>
      <c r="G194" s="39" t="str">
        <f t="shared" si="54"/>
        <v>0</v>
      </c>
      <c r="H194" s="40">
        <f t="shared" si="55"/>
        <v>0</v>
      </c>
    </row>
    <row r="195" spans="1:8" s="42" customFormat="1" ht="15" x14ac:dyDescent="0.2">
      <c r="A195" s="45" t="s">
        <v>614</v>
      </c>
      <c r="B195" s="46" t="s">
        <v>575</v>
      </c>
      <c r="C195" s="37"/>
      <c r="D195" s="37">
        <v>0</v>
      </c>
      <c r="E195" s="38" t="str">
        <f t="shared" si="65"/>
        <v/>
      </c>
      <c r="F195" s="38" t="str">
        <f t="shared" si="66"/>
        <v/>
      </c>
      <c r="G195" s="39" t="str">
        <f t="shared" ref="G195" si="69">+IF(OR(AND(D195=0),(C195=0)),"0",((D195-C195)/C195))</f>
        <v>0</v>
      </c>
      <c r="H195" s="40" t="str">
        <f t="shared" ref="H195" si="70">+IF(OR(AND(E195=""),(G195="")),"",E195*G195)</f>
        <v/>
      </c>
    </row>
    <row r="196" spans="1:8" s="42" customFormat="1" ht="15" x14ac:dyDescent="0.2">
      <c r="B196" s="46" t="s">
        <v>616</v>
      </c>
      <c r="C196" s="37">
        <v>0</v>
      </c>
      <c r="D196" s="37"/>
      <c r="E196" s="38" t="str">
        <f t="shared" si="65"/>
        <v/>
      </c>
      <c r="F196" s="38" t="str">
        <f t="shared" si="66"/>
        <v/>
      </c>
      <c r="G196" s="39" t="str">
        <f t="shared" si="54"/>
        <v>0</v>
      </c>
      <c r="H196" s="40" t="str">
        <f t="shared" si="55"/>
        <v/>
      </c>
    </row>
    <row r="197" spans="1:8" s="42" customFormat="1" ht="15" x14ac:dyDescent="0.2">
      <c r="B197" s="46" t="s">
        <v>240</v>
      </c>
      <c r="C197" s="37">
        <v>0</v>
      </c>
      <c r="D197" s="37">
        <v>0</v>
      </c>
      <c r="E197" s="38" t="str">
        <f t="shared" si="65"/>
        <v/>
      </c>
      <c r="F197" s="38" t="str">
        <f t="shared" si="66"/>
        <v/>
      </c>
      <c r="G197" s="39" t="str">
        <f t="shared" si="54"/>
        <v>0</v>
      </c>
      <c r="H197" s="40" t="str">
        <f t="shared" si="55"/>
        <v/>
      </c>
    </row>
    <row r="198" spans="1:8" s="42" customFormat="1" ht="15" x14ac:dyDescent="0.2">
      <c r="B198" s="46" t="s">
        <v>241</v>
      </c>
      <c r="C198" s="37">
        <v>0</v>
      </c>
      <c r="D198" s="37">
        <v>0</v>
      </c>
      <c r="E198" s="38" t="str">
        <f t="shared" si="65"/>
        <v/>
      </c>
      <c r="F198" s="38" t="str">
        <f t="shared" si="66"/>
        <v/>
      </c>
      <c r="G198" s="39" t="str">
        <f t="shared" si="54"/>
        <v>0</v>
      </c>
      <c r="H198" s="40" t="str">
        <f t="shared" si="55"/>
        <v/>
      </c>
    </row>
    <row r="199" spans="1:8" s="42" customFormat="1" ht="15" x14ac:dyDescent="0.2">
      <c r="B199" s="46" t="s">
        <v>242</v>
      </c>
      <c r="C199" s="37">
        <v>0</v>
      </c>
      <c r="D199" s="37">
        <v>0</v>
      </c>
      <c r="E199" s="38" t="str">
        <f t="shared" si="65"/>
        <v/>
      </c>
      <c r="F199" s="38" t="str">
        <f t="shared" si="66"/>
        <v/>
      </c>
      <c r="G199" s="39" t="str">
        <f t="shared" si="54"/>
        <v>0</v>
      </c>
      <c r="H199" s="40" t="str">
        <f t="shared" si="55"/>
        <v/>
      </c>
    </row>
    <row r="200" spans="1:8" s="42" customFormat="1" ht="15" x14ac:dyDescent="0.2">
      <c r="B200" s="46" t="s">
        <v>55</v>
      </c>
      <c r="C200" s="37">
        <v>0</v>
      </c>
      <c r="D200" s="37">
        <v>0</v>
      </c>
      <c r="E200" s="38" t="str">
        <f t="shared" si="65"/>
        <v/>
      </c>
      <c r="F200" s="38" t="str">
        <f t="shared" si="66"/>
        <v/>
      </c>
      <c r="G200" s="39" t="str">
        <f t="shared" si="54"/>
        <v>0</v>
      </c>
      <c r="H200" s="40" t="str">
        <f t="shared" si="55"/>
        <v/>
      </c>
    </row>
    <row r="201" spans="1:8" s="42" customFormat="1" ht="15" x14ac:dyDescent="0.2">
      <c r="B201" s="46" t="s">
        <v>56</v>
      </c>
      <c r="C201" s="37">
        <v>1</v>
      </c>
      <c r="D201" s="37">
        <v>2</v>
      </c>
      <c r="E201" s="38">
        <f t="shared" si="65"/>
        <v>2.7777777777777776E-2</v>
      </c>
      <c r="F201" s="38">
        <f t="shared" si="66"/>
        <v>0.15384615384615385</v>
      </c>
      <c r="G201" s="39">
        <f t="shared" si="54"/>
        <v>1</v>
      </c>
      <c r="H201" s="40">
        <f t="shared" si="55"/>
        <v>2.7777777777777776E-2</v>
      </c>
    </row>
    <row r="202" spans="1:8" s="42" customFormat="1" ht="15" x14ac:dyDescent="0.2">
      <c r="B202" s="46" t="s">
        <v>243</v>
      </c>
      <c r="C202" s="37">
        <v>0</v>
      </c>
      <c r="D202" s="37">
        <v>0</v>
      </c>
      <c r="E202" s="38" t="str">
        <f t="shared" si="65"/>
        <v/>
      </c>
      <c r="F202" s="38" t="str">
        <f t="shared" si="66"/>
        <v/>
      </c>
      <c r="G202" s="39" t="str">
        <f t="shared" si="54"/>
        <v>0</v>
      </c>
      <c r="H202" s="40" t="str">
        <f t="shared" si="55"/>
        <v/>
      </c>
    </row>
    <row r="203" spans="1:8" s="42" customFormat="1" ht="30" x14ac:dyDescent="0.2">
      <c r="B203" s="46" t="s">
        <v>244</v>
      </c>
      <c r="C203" s="37">
        <v>0</v>
      </c>
      <c r="D203" s="37">
        <v>0</v>
      </c>
      <c r="E203" s="38" t="str">
        <f t="shared" si="65"/>
        <v/>
      </c>
      <c r="F203" s="38" t="str">
        <f t="shared" si="66"/>
        <v/>
      </c>
      <c r="G203" s="39" t="str">
        <f t="shared" si="54"/>
        <v>0</v>
      </c>
      <c r="H203" s="40" t="str">
        <f t="shared" si="55"/>
        <v/>
      </c>
    </row>
    <row r="204" spans="1:8" s="42" customFormat="1" ht="15" x14ac:dyDescent="0.2">
      <c r="B204" s="46" t="s">
        <v>484</v>
      </c>
      <c r="C204" s="37">
        <v>0</v>
      </c>
      <c r="D204" s="37">
        <v>0</v>
      </c>
      <c r="E204" s="38" t="str">
        <f t="shared" si="65"/>
        <v/>
      </c>
      <c r="F204" s="38" t="str">
        <f t="shared" si="66"/>
        <v/>
      </c>
      <c r="G204" s="39" t="str">
        <f t="shared" si="54"/>
        <v>0</v>
      </c>
      <c r="H204" s="40" t="str">
        <f t="shared" si="55"/>
        <v/>
      </c>
    </row>
    <row r="205" spans="1:8" s="42" customFormat="1" ht="15" x14ac:dyDescent="0.2">
      <c r="A205" s="45" t="s">
        <v>614</v>
      </c>
      <c r="B205" s="46" t="s">
        <v>576</v>
      </c>
      <c r="C205" s="37"/>
      <c r="D205" s="37">
        <v>0</v>
      </c>
      <c r="E205" s="38" t="str">
        <f t="shared" si="65"/>
        <v/>
      </c>
      <c r="F205" s="38" t="str">
        <f t="shared" si="66"/>
        <v/>
      </c>
      <c r="G205" s="39" t="str">
        <f t="shared" ref="G205" si="71">+IF(OR(AND(D205=0),(C205=0)),"0",((D205-C205)/C205))</f>
        <v>0</v>
      </c>
      <c r="H205" s="40" t="str">
        <f t="shared" ref="H205" si="72">+IF(OR(AND(E205=""),(G205="")),"",E205*G205)</f>
        <v/>
      </c>
    </row>
    <row r="206" spans="1:8" s="42" customFormat="1" ht="15" x14ac:dyDescent="0.2">
      <c r="B206" s="46" t="s">
        <v>485</v>
      </c>
      <c r="C206" s="37">
        <v>0</v>
      </c>
      <c r="D206" s="37">
        <v>0</v>
      </c>
      <c r="E206" s="38" t="str">
        <f t="shared" si="65"/>
        <v/>
      </c>
      <c r="F206" s="38" t="str">
        <f t="shared" si="66"/>
        <v/>
      </c>
      <c r="G206" s="39" t="str">
        <f t="shared" si="54"/>
        <v>0</v>
      </c>
      <c r="H206" s="40" t="str">
        <f t="shared" si="55"/>
        <v/>
      </c>
    </row>
    <row r="207" spans="1:8" s="42" customFormat="1" ht="15" x14ac:dyDescent="0.2">
      <c r="B207" s="46" t="s">
        <v>245</v>
      </c>
      <c r="C207" s="37">
        <v>0</v>
      </c>
      <c r="D207" s="37">
        <v>0</v>
      </c>
      <c r="E207" s="38" t="str">
        <f t="shared" si="65"/>
        <v/>
      </c>
      <c r="F207" s="38" t="str">
        <f t="shared" si="66"/>
        <v/>
      </c>
      <c r="G207" s="39" t="str">
        <f t="shared" si="54"/>
        <v>0</v>
      </c>
      <c r="H207" s="40" t="str">
        <f t="shared" si="55"/>
        <v/>
      </c>
    </row>
    <row r="208" spans="1:8" s="42" customFormat="1" ht="15" x14ac:dyDescent="0.2">
      <c r="B208" s="46" t="s">
        <v>57</v>
      </c>
      <c r="C208" s="37">
        <v>0</v>
      </c>
      <c r="D208" s="37">
        <v>0</v>
      </c>
      <c r="E208" s="38" t="str">
        <f t="shared" si="65"/>
        <v/>
      </c>
      <c r="F208" s="38" t="str">
        <f t="shared" si="66"/>
        <v/>
      </c>
      <c r="G208" s="39" t="str">
        <f t="shared" si="54"/>
        <v>0</v>
      </c>
      <c r="H208" s="40" t="str">
        <f t="shared" si="55"/>
        <v/>
      </c>
    </row>
    <row r="209" spans="2:8" s="42" customFormat="1" ht="15" x14ac:dyDescent="0.2">
      <c r="B209" s="46" t="s">
        <v>246</v>
      </c>
      <c r="C209" s="37">
        <v>0</v>
      </c>
      <c r="D209" s="37">
        <v>0</v>
      </c>
      <c r="E209" s="38" t="str">
        <f t="shared" si="65"/>
        <v/>
      </c>
      <c r="F209" s="38" t="str">
        <f t="shared" si="66"/>
        <v/>
      </c>
      <c r="G209" s="39" t="str">
        <f t="shared" si="54"/>
        <v>0</v>
      </c>
      <c r="H209" s="40" t="str">
        <f t="shared" si="55"/>
        <v/>
      </c>
    </row>
    <row r="210" spans="2:8" s="42" customFormat="1" ht="15" x14ac:dyDescent="0.2">
      <c r="B210" s="46" t="s">
        <v>247</v>
      </c>
      <c r="C210" s="37">
        <v>0</v>
      </c>
      <c r="D210" s="37">
        <v>0</v>
      </c>
      <c r="E210" s="38" t="str">
        <f t="shared" si="65"/>
        <v/>
      </c>
      <c r="F210" s="38" t="str">
        <f t="shared" si="66"/>
        <v/>
      </c>
      <c r="G210" s="39" t="str">
        <f t="shared" si="54"/>
        <v>0</v>
      </c>
      <c r="H210" s="40" t="str">
        <f t="shared" si="55"/>
        <v/>
      </c>
    </row>
    <row r="211" spans="2:8" s="42" customFormat="1" ht="15" x14ac:dyDescent="0.2">
      <c r="B211" s="46" t="s">
        <v>486</v>
      </c>
      <c r="C211" s="37">
        <v>0</v>
      </c>
      <c r="D211" s="37">
        <v>0</v>
      </c>
      <c r="E211" s="38" t="str">
        <f t="shared" si="65"/>
        <v/>
      </c>
      <c r="F211" s="38" t="str">
        <f t="shared" si="66"/>
        <v/>
      </c>
      <c r="G211" s="39" t="str">
        <f t="shared" si="54"/>
        <v>0</v>
      </c>
      <c r="H211" s="40" t="str">
        <f t="shared" si="55"/>
        <v/>
      </c>
    </row>
    <row r="212" spans="2:8" s="42" customFormat="1" ht="15" x14ac:dyDescent="0.2">
      <c r="B212" s="46" t="s">
        <v>248</v>
      </c>
      <c r="C212" s="37">
        <v>3</v>
      </c>
      <c r="D212" s="37">
        <v>3</v>
      </c>
      <c r="E212" s="38">
        <f t="shared" si="65"/>
        <v>8.3333333333333329E-2</v>
      </c>
      <c r="F212" s="38">
        <f t="shared" si="66"/>
        <v>0.23076923076923078</v>
      </c>
      <c r="G212" s="39">
        <f t="shared" si="54"/>
        <v>0</v>
      </c>
      <c r="H212" s="40">
        <f t="shared" si="55"/>
        <v>0</v>
      </c>
    </row>
    <row r="213" spans="2:8" s="42" customFormat="1" ht="15" x14ac:dyDescent="0.2">
      <c r="B213" s="46" t="s">
        <v>249</v>
      </c>
      <c r="C213" s="37">
        <v>0</v>
      </c>
      <c r="D213" s="37">
        <v>0</v>
      </c>
      <c r="E213" s="38" t="str">
        <f t="shared" si="65"/>
        <v/>
      </c>
      <c r="F213" s="38" t="str">
        <f t="shared" si="66"/>
        <v/>
      </c>
      <c r="G213" s="39" t="str">
        <f t="shared" si="54"/>
        <v>0</v>
      </c>
      <c r="H213" s="40" t="str">
        <f t="shared" si="55"/>
        <v/>
      </c>
    </row>
    <row r="214" spans="2:8" s="42" customFormat="1" ht="15" x14ac:dyDescent="0.2">
      <c r="B214" s="46" t="s">
        <v>250</v>
      </c>
      <c r="C214" s="37">
        <v>0</v>
      </c>
      <c r="D214" s="37">
        <v>0</v>
      </c>
      <c r="E214" s="38" t="str">
        <f t="shared" ref="E214:E232" si="73">+IF(C214=0,"",C214/C$161)</f>
        <v/>
      </c>
      <c r="F214" s="38" t="str">
        <f t="shared" ref="F214:F232" si="74">+IF(D214=0,"",D214/D$161)</f>
        <v/>
      </c>
      <c r="G214" s="39" t="str">
        <f t="shared" si="54"/>
        <v>0</v>
      </c>
      <c r="H214" s="40" t="str">
        <f t="shared" si="55"/>
        <v/>
      </c>
    </row>
    <row r="215" spans="2:8" s="42" customFormat="1" ht="15" x14ac:dyDescent="0.2">
      <c r="B215" s="46" t="s">
        <v>251</v>
      </c>
      <c r="C215" s="37">
        <v>0</v>
      </c>
      <c r="D215" s="37">
        <v>0</v>
      </c>
      <c r="E215" s="38" t="str">
        <f t="shared" si="73"/>
        <v/>
      </c>
      <c r="F215" s="38" t="str">
        <f t="shared" si="74"/>
        <v/>
      </c>
      <c r="G215" s="39" t="str">
        <f t="shared" si="54"/>
        <v>0</v>
      </c>
      <c r="H215" s="40" t="str">
        <f t="shared" si="55"/>
        <v/>
      </c>
    </row>
    <row r="216" spans="2:8" s="42" customFormat="1" ht="15" x14ac:dyDescent="0.2">
      <c r="B216" s="46" t="s">
        <v>252</v>
      </c>
      <c r="C216" s="37">
        <v>0</v>
      </c>
      <c r="D216" s="37">
        <v>0</v>
      </c>
      <c r="E216" s="38" t="str">
        <f t="shared" si="73"/>
        <v/>
      </c>
      <c r="F216" s="38" t="str">
        <f t="shared" si="74"/>
        <v/>
      </c>
      <c r="G216" s="39" t="str">
        <f t="shared" si="54"/>
        <v>0</v>
      </c>
      <c r="H216" s="40" t="str">
        <f t="shared" si="55"/>
        <v/>
      </c>
    </row>
    <row r="217" spans="2:8" s="42" customFormat="1" ht="15" x14ac:dyDescent="0.2">
      <c r="B217" s="46" t="s">
        <v>487</v>
      </c>
      <c r="C217" s="37">
        <v>0</v>
      </c>
      <c r="D217" s="37">
        <v>0</v>
      </c>
      <c r="E217" s="38" t="str">
        <f t="shared" si="73"/>
        <v/>
      </c>
      <c r="F217" s="38" t="str">
        <f t="shared" si="74"/>
        <v/>
      </c>
      <c r="G217" s="39" t="str">
        <f t="shared" si="54"/>
        <v>0</v>
      </c>
      <c r="H217" s="40" t="str">
        <f t="shared" si="55"/>
        <v/>
      </c>
    </row>
    <row r="218" spans="2:8" s="42" customFormat="1" ht="15" x14ac:dyDescent="0.2">
      <c r="B218" s="46" t="s">
        <v>253</v>
      </c>
      <c r="C218" s="37">
        <v>0</v>
      </c>
      <c r="D218" s="37">
        <v>0</v>
      </c>
      <c r="E218" s="38" t="str">
        <f t="shared" si="73"/>
        <v/>
      </c>
      <c r="F218" s="38" t="str">
        <f t="shared" si="74"/>
        <v/>
      </c>
      <c r="G218" s="39" t="str">
        <f t="shared" si="54"/>
        <v>0</v>
      </c>
      <c r="H218" s="40" t="str">
        <f t="shared" si="55"/>
        <v/>
      </c>
    </row>
    <row r="219" spans="2:8" s="42" customFormat="1" ht="15" x14ac:dyDescent="0.2">
      <c r="B219" s="46" t="s">
        <v>59</v>
      </c>
      <c r="C219" s="37">
        <v>0</v>
      </c>
      <c r="D219" s="37">
        <v>0</v>
      </c>
      <c r="E219" s="38" t="str">
        <f t="shared" si="73"/>
        <v/>
      </c>
      <c r="F219" s="38" t="str">
        <f t="shared" si="74"/>
        <v/>
      </c>
      <c r="G219" s="39" t="str">
        <f t="shared" si="54"/>
        <v>0</v>
      </c>
      <c r="H219" s="40" t="str">
        <f t="shared" si="55"/>
        <v/>
      </c>
    </row>
    <row r="220" spans="2:8" s="42" customFormat="1" ht="15" x14ac:dyDescent="0.2">
      <c r="B220" s="46" t="s">
        <v>254</v>
      </c>
      <c r="C220" s="37">
        <v>0</v>
      </c>
      <c r="D220" s="37">
        <v>0</v>
      </c>
      <c r="E220" s="38" t="str">
        <f t="shared" si="73"/>
        <v/>
      </c>
      <c r="F220" s="38" t="str">
        <f t="shared" si="74"/>
        <v/>
      </c>
      <c r="G220" s="39" t="str">
        <f t="shared" si="54"/>
        <v>0</v>
      </c>
      <c r="H220" s="40" t="str">
        <f t="shared" si="55"/>
        <v/>
      </c>
    </row>
    <row r="221" spans="2:8" s="42" customFormat="1" ht="15" x14ac:dyDescent="0.2">
      <c r="B221" s="46" t="s">
        <v>58</v>
      </c>
      <c r="C221" s="37">
        <v>0</v>
      </c>
      <c r="D221" s="37">
        <v>0</v>
      </c>
      <c r="E221" s="38" t="str">
        <f t="shared" si="73"/>
        <v/>
      </c>
      <c r="F221" s="38" t="str">
        <f t="shared" si="74"/>
        <v/>
      </c>
      <c r="G221" s="39" t="str">
        <f t="shared" si="54"/>
        <v>0</v>
      </c>
      <c r="H221" s="40" t="str">
        <f t="shared" si="55"/>
        <v/>
      </c>
    </row>
    <row r="222" spans="2:8" s="42" customFormat="1" ht="15" x14ac:dyDescent="0.2">
      <c r="B222" s="46" t="s">
        <v>255</v>
      </c>
      <c r="C222" s="37">
        <v>0</v>
      </c>
      <c r="D222" s="37">
        <v>0</v>
      </c>
      <c r="E222" s="38" t="str">
        <f t="shared" si="73"/>
        <v/>
      </c>
      <c r="F222" s="38" t="str">
        <f t="shared" si="74"/>
        <v/>
      </c>
      <c r="G222" s="39" t="str">
        <f t="shared" si="54"/>
        <v>0</v>
      </c>
      <c r="H222" s="40" t="str">
        <f t="shared" si="55"/>
        <v/>
      </c>
    </row>
    <row r="223" spans="2:8" s="42" customFormat="1" ht="15" x14ac:dyDescent="0.2">
      <c r="B223" s="46" t="s">
        <v>488</v>
      </c>
      <c r="C223" s="37">
        <v>0</v>
      </c>
      <c r="D223" s="37">
        <v>0</v>
      </c>
      <c r="E223" s="38" t="str">
        <f t="shared" si="73"/>
        <v/>
      </c>
      <c r="F223" s="38" t="str">
        <f t="shared" si="74"/>
        <v/>
      </c>
      <c r="G223" s="39" t="str">
        <f t="shared" si="54"/>
        <v>0</v>
      </c>
      <c r="H223" s="40" t="str">
        <f t="shared" si="55"/>
        <v/>
      </c>
    </row>
    <row r="224" spans="2:8" s="42" customFormat="1" ht="15" x14ac:dyDescent="0.2">
      <c r="B224" s="46" t="s">
        <v>64</v>
      </c>
      <c r="C224" s="37">
        <v>3</v>
      </c>
      <c r="D224" s="37">
        <v>0</v>
      </c>
      <c r="E224" s="38">
        <f t="shared" si="73"/>
        <v>8.3333333333333329E-2</v>
      </c>
      <c r="F224" s="38" t="str">
        <f t="shared" si="74"/>
        <v/>
      </c>
      <c r="G224" s="39" t="str">
        <f t="shared" si="54"/>
        <v>0</v>
      </c>
      <c r="H224" s="40">
        <f t="shared" si="55"/>
        <v>0</v>
      </c>
    </row>
    <row r="225" spans="1:8" s="42" customFormat="1" ht="15" x14ac:dyDescent="0.2">
      <c r="B225" s="46" t="s">
        <v>63</v>
      </c>
      <c r="C225" s="37">
        <v>5</v>
      </c>
      <c r="D225" s="37">
        <v>0</v>
      </c>
      <c r="E225" s="38">
        <f t="shared" si="73"/>
        <v>0.1388888888888889</v>
      </c>
      <c r="F225" s="38" t="str">
        <f t="shared" si="74"/>
        <v/>
      </c>
      <c r="G225" s="39" t="str">
        <f t="shared" si="54"/>
        <v>0</v>
      </c>
      <c r="H225" s="40">
        <f t="shared" si="55"/>
        <v>0</v>
      </c>
    </row>
    <row r="226" spans="1:8" s="42" customFormat="1" ht="15" x14ac:dyDescent="0.2">
      <c r="B226" s="46" t="s">
        <v>489</v>
      </c>
      <c r="C226" s="37">
        <v>0</v>
      </c>
      <c r="D226" s="37">
        <v>0</v>
      </c>
      <c r="E226" s="38" t="str">
        <f t="shared" si="73"/>
        <v/>
      </c>
      <c r="F226" s="38" t="str">
        <f t="shared" si="74"/>
        <v/>
      </c>
      <c r="G226" s="39" t="str">
        <f t="shared" si="54"/>
        <v>0</v>
      </c>
      <c r="H226" s="40" t="str">
        <f t="shared" si="55"/>
        <v/>
      </c>
    </row>
    <row r="227" spans="1:8" s="42" customFormat="1" ht="15" x14ac:dyDescent="0.2">
      <c r="B227" s="46" t="s">
        <v>61</v>
      </c>
      <c r="C227" s="37">
        <v>0</v>
      </c>
      <c r="D227" s="37">
        <v>0</v>
      </c>
      <c r="E227" s="38" t="str">
        <f t="shared" si="73"/>
        <v/>
      </c>
      <c r="F227" s="38" t="str">
        <f t="shared" si="74"/>
        <v/>
      </c>
      <c r="G227" s="39" t="str">
        <f t="shared" si="54"/>
        <v>0</v>
      </c>
      <c r="H227" s="40" t="str">
        <f t="shared" si="55"/>
        <v/>
      </c>
    </row>
    <row r="228" spans="1:8" s="42" customFormat="1" ht="15" x14ac:dyDescent="0.2">
      <c r="B228" s="46" t="s">
        <v>60</v>
      </c>
      <c r="C228" s="37">
        <v>0</v>
      </c>
      <c r="D228" s="37">
        <v>0</v>
      </c>
      <c r="E228" s="38" t="str">
        <f t="shared" si="73"/>
        <v/>
      </c>
      <c r="F228" s="38" t="str">
        <f t="shared" si="74"/>
        <v/>
      </c>
      <c r="G228" s="39" t="str">
        <f t="shared" si="54"/>
        <v>0</v>
      </c>
      <c r="H228" s="40" t="str">
        <f t="shared" si="55"/>
        <v/>
      </c>
    </row>
    <row r="229" spans="1:8" s="42" customFormat="1" ht="15" x14ac:dyDescent="0.2">
      <c r="B229" s="46" t="s">
        <v>256</v>
      </c>
      <c r="C229" s="37">
        <v>0</v>
      </c>
      <c r="D229" s="37">
        <v>0</v>
      </c>
      <c r="E229" s="38" t="str">
        <f t="shared" si="73"/>
        <v/>
      </c>
      <c r="F229" s="38" t="str">
        <f t="shared" si="74"/>
        <v/>
      </c>
      <c r="G229" s="39" t="str">
        <f t="shared" si="54"/>
        <v>0</v>
      </c>
      <c r="H229" s="40" t="str">
        <f t="shared" si="55"/>
        <v/>
      </c>
    </row>
    <row r="230" spans="1:8" s="42" customFormat="1" ht="15" x14ac:dyDescent="0.2">
      <c r="B230" s="46" t="s">
        <v>62</v>
      </c>
      <c r="C230" s="37">
        <v>0</v>
      </c>
      <c r="D230" s="37">
        <v>0</v>
      </c>
      <c r="E230" s="38" t="str">
        <f t="shared" si="73"/>
        <v/>
      </c>
      <c r="F230" s="38" t="str">
        <f t="shared" si="74"/>
        <v/>
      </c>
      <c r="G230" s="39" t="str">
        <f t="shared" si="54"/>
        <v>0</v>
      </c>
      <c r="H230" s="40" t="str">
        <f t="shared" si="55"/>
        <v/>
      </c>
    </row>
    <row r="231" spans="1:8" s="42" customFormat="1" ht="15" x14ac:dyDescent="0.2">
      <c r="B231" s="46" t="s">
        <v>257</v>
      </c>
      <c r="C231" s="37">
        <v>0</v>
      </c>
      <c r="D231" s="37">
        <v>0</v>
      </c>
      <c r="E231" s="38" t="str">
        <f t="shared" si="73"/>
        <v/>
      </c>
      <c r="F231" s="38" t="str">
        <f t="shared" si="74"/>
        <v/>
      </c>
      <c r="G231" s="39" t="str">
        <f t="shared" si="54"/>
        <v>0</v>
      </c>
      <c r="H231" s="40" t="str">
        <f t="shared" si="55"/>
        <v/>
      </c>
    </row>
    <row r="232" spans="1:8" s="42" customFormat="1" ht="15" x14ac:dyDescent="0.2">
      <c r="B232" s="46" t="s">
        <v>490</v>
      </c>
      <c r="C232" s="37">
        <v>1</v>
      </c>
      <c r="D232" s="37">
        <v>0</v>
      </c>
      <c r="E232" s="38">
        <f t="shared" si="73"/>
        <v>2.7777777777777776E-2</v>
      </c>
      <c r="F232" s="38" t="str">
        <f t="shared" si="74"/>
        <v/>
      </c>
      <c r="G232" s="39" t="str">
        <f t="shared" si="54"/>
        <v>0</v>
      </c>
      <c r="H232" s="40">
        <f t="shared" si="55"/>
        <v>0</v>
      </c>
    </row>
    <row r="233" spans="1:8" s="42" customFormat="1" ht="15" x14ac:dyDescent="0.2">
      <c r="B233" s="46" t="s">
        <v>369</v>
      </c>
      <c r="C233" s="37">
        <v>0</v>
      </c>
      <c r="D233" s="37">
        <v>0</v>
      </c>
      <c r="E233" s="38" t="str">
        <f t="shared" ref="E233:E312" si="75">+IF(C233=0,"",C233/C$161)</f>
        <v/>
      </c>
      <c r="F233" s="38" t="str">
        <f t="shared" ref="F233:F312" si="76">+IF(D233=0,"",D233/D$161)</f>
        <v/>
      </c>
      <c r="G233" s="39" t="str">
        <f t="shared" ref="G233:G312" si="77">+IF(OR(AND(D233=0),(C233=0)),"0",((D233-C233)/C233))</f>
        <v>0</v>
      </c>
      <c r="H233" s="40" t="str">
        <f t="shared" ref="H233:H312" si="78">+IF(OR(AND(E233=""),(G233="")),"",E233*G233)</f>
        <v/>
      </c>
    </row>
    <row r="234" spans="1:8" s="42" customFormat="1" ht="15" x14ac:dyDescent="0.2">
      <c r="B234" s="46" t="s">
        <v>258</v>
      </c>
      <c r="C234" s="37">
        <v>1</v>
      </c>
      <c r="D234" s="37">
        <v>0</v>
      </c>
      <c r="E234" s="38">
        <f t="shared" si="75"/>
        <v>2.7777777777777776E-2</v>
      </c>
      <c r="F234" s="38" t="str">
        <f t="shared" si="76"/>
        <v/>
      </c>
      <c r="G234" s="39" t="str">
        <f t="shared" si="77"/>
        <v>0</v>
      </c>
      <c r="H234" s="40">
        <f t="shared" si="78"/>
        <v>0</v>
      </c>
    </row>
    <row r="235" spans="1:8" s="42" customFormat="1" ht="15" x14ac:dyDescent="0.2">
      <c r="B235" s="46" t="s">
        <v>259</v>
      </c>
      <c r="C235" s="37">
        <v>0</v>
      </c>
      <c r="D235" s="37">
        <v>0</v>
      </c>
      <c r="E235" s="38" t="str">
        <f t="shared" si="75"/>
        <v/>
      </c>
      <c r="F235" s="38" t="str">
        <f t="shared" si="76"/>
        <v/>
      </c>
      <c r="G235" s="39" t="str">
        <f t="shared" si="77"/>
        <v>0</v>
      </c>
      <c r="H235" s="40" t="str">
        <f t="shared" si="78"/>
        <v/>
      </c>
    </row>
    <row r="236" spans="1:8" s="42" customFormat="1" ht="15" x14ac:dyDescent="0.2">
      <c r="B236" s="46" t="s">
        <v>491</v>
      </c>
      <c r="C236" s="37">
        <v>0</v>
      </c>
      <c r="D236" s="37">
        <v>0</v>
      </c>
      <c r="E236" s="38" t="str">
        <f t="shared" si="75"/>
        <v/>
      </c>
      <c r="F236" s="38" t="str">
        <f t="shared" si="76"/>
        <v/>
      </c>
      <c r="G236" s="39" t="str">
        <f t="shared" si="77"/>
        <v>0</v>
      </c>
      <c r="H236" s="40" t="str">
        <f t="shared" si="78"/>
        <v/>
      </c>
    </row>
    <row r="237" spans="1:8" s="42" customFormat="1" ht="15" x14ac:dyDescent="0.2">
      <c r="B237" s="46" t="s">
        <v>260</v>
      </c>
      <c r="C237" s="37">
        <v>0</v>
      </c>
      <c r="D237" s="37">
        <v>0</v>
      </c>
      <c r="E237" s="38" t="str">
        <f t="shared" si="75"/>
        <v/>
      </c>
      <c r="F237" s="38" t="str">
        <f t="shared" si="76"/>
        <v/>
      </c>
      <c r="G237" s="39" t="str">
        <f t="shared" si="77"/>
        <v>0</v>
      </c>
      <c r="H237" s="40" t="str">
        <f t="shared" si="78"/>
        <v/>
      </c>
    </row>
    <row r="238" spans="1:8" s="42" customFormat="1" ht="15" x14ac:dyDescent="0.2">
      <c r="B238" s="46" t="s">
        <v>492</v>
      </c>
      <c r="C238" s="37">
        <v>0</v>
      </c>
      <c r="D238" s="37">
        <v>0</v>
      </c>
      <c r="E238" s="38" t="str">
        <f t="shared" si="75"/>
        <v/>
      </c>
      <c r="F238" s="38" t="str">
        <f t="shared" si="76"/>
        <v/>
      </c>
      <c r="G238" s="39" t="str">
        <f t="shared" si="77"/>
        <v>0</v>
      </c>
      <c r="H238" s="40" t="str">
        <f t="shared" si="78"/>
        <v/>
      </c>
    </row>
    <row r="239" spans="1:8" s="42" customFormat="1" ht="30" x14ac:dyDescent="0.2">
      <c r="B239" s="46" t="s">
        <v>493</v>
      </c>
      <c r="C239" s="37">
        <v>0</v>
      </c>
      <c r="D239" s="37">
        <v>0</v>
      </c>
      <c r="E239" s="38" t="str">
        <f t="shared" si="75"/>
        <v/>
      </c>
      <c r="F239" s="38" t="str">
        <f t="shared" si="76"/>
        <v/>
      </c>
      <c r="G239" s="39" t="str">
        <f t="shared" si="77"/>
        <v>0</v>
      </c>
      <c r="H239" s="40" t="str">
        <f t="shared" si="78"/>
        <v/>
      </c>
    </row>
    <row r="240" spans="1:8" s="42" customFormat="1" ht="15" x14ac:dyDescent="0.2">
      <c r="A240" s="45" t="s">
        <v>614</v>
      </c>
      <c r="B240" s="46" t="s">
        <v>459</v>
      </c>
      <c r="C240" s="37"/>
      <c r="D240" s="37">
        <v>0</v>
      </c>
      <c r="E240" s="38" t="str">
        <f t="shared" ref="E240:E241" si="79">+IF(C240=0,"",C240/C$161)</f>
        <v/>
      </c>
      <c r="F240" s="38" t="str">
        <f t="shared" ref="F240:F241" si="80">+IF(D240=0,"",D240/D$161)</f>
        <v/>
      </c>
      <c r="G240" s="39" t="str">
        <f t="shared" ref="G240:G241" si="81">+IF(OR(AND(D240=0),(C240=0)),"0",((D240-C240)/C240))</f>
        <v>0</v>
      </c>
      <c r="H240" s="40" t="str">
        <f t="shared" ref="H240:H241" si="82">+IF(OR(AND(E240=""),(G240="")),"",E240*G240)</f>
        <v/>
      </c>
    </row>
    <row r="241" spans="1:8" s="42" customFormat="1" ht="15" x14ac:dyDescent="0.2">
      <c r="A241" s="45" t="s">
        <v>614</v>
      </c>
      <c r="B241" s="46" t="s">
        <v>460</v>
      </c>
      <c r="C241" s="37"/>
      <c r="D241" s="37">
        <v>0</v>
      </c>
      <c r="E241" s="38" t="str">
        <f t="shared" si="79"/>
        <v/>
      </c>
      <c r="F241" s="38" t="str">
        <f t="shared" si="80"/>
        <v/>
      </c>
      <c r="G241" s="39" t="str">
        <f t="shared" si="81"/>
        <v>0</v>
      </c>
      <c r="H241" s="40" t="str">
        <f t="shared" si="82"/>
        <v/>
      </c>
    </row>
    <row r="242" spans="1:8" s="42" customFormat="1" ht="15" x14ac:dyDescent="0.2">
      <c r="B242" s="46" t="s">
        <v>494</v>
      </c>
      <c r="C242" s="37">
        <v>0</v>
      </c>
      <c r="D242" s="37">
        <v>0</v>
      </c>
      <c r="E242" s="38" t="str">
        <f t="shared" si="75"/>
        <v/>
      </c>
      <c r="F242" s="38" t="str">
        <f t="shared" si="76"/>
        <v/>
      </c>
      <c r="G242" s="39" t="str">
        <f t="shared" si="77"/>
        <v>0</v>
      </c>
      <c r="H242" s="40" t="str">
        <f t="shared" si="78"/>
        <v/>
      </c>
    </row>
    <row r="243" spans="1:8" s="42" customFormat="1" ht="15" x14ac:dyDescent="0.2">
      <c r="B243" s="46" t="s">
        <v>370</v>
      </c>
      <c r="C243" s="37">
        <v>0</v>
      </c>
      <c r="D243" s="37">
        <v>0</v>
      </c>
      <c r="E243" s="38" t="str">
        <f t="shared" si="75"/>
        <v/>
      </c>
      <c r="F243" s="38" t="str">
        <f t="shared" si="76"/>
        <v/>
      </c>
      <c r="G243" s="39" t="str">
        <f t="shared" si="77"/>
        <v>0</v>
      </c>
      <c r="H243" s="40" t="str">
        <f t="shared" si="78"/>
        <v/>
      </c>
    </row>
    <row r="244" spans="1:8" s="42" customFormat="1" ht="15" x14ac:dyDescent="0.2">
      <c r="B244" s="46" t="s">
        <v>495</v>
      </c>
      <c r="C244" s="37">
        <v>0</v>
      </c>
      <c r="D244" s="37">
        <v>0</v>
      </c>
      <c r="E244" s="38" t="str">
        <f t="shared" si="75"/>
        <v/>
      </c>
      <c r="F244" s="38" t="str">
        <f t="shared" si="76"/>
        <v/>
      </c>
      <c r="G244" s="39" t="str">
        <f t="shared" si="77"/>
        <v>0</v>
      </c>
      <c r="H244" s="40" t="str">
        <f t="shared" si="78"/>
        <v/>
      </c>
    </row>
    <row r="245" spans="1:8" s="42" customFormat="1" ht="15" x14ac:dyDescent="0.2">
      <c r="B245" s="46" t="s">
        <v>261</v>
      </c>
      <c r="C245" s="37">
        <v>1</v>
      </c>
      <c r="D245" s="37"/>
      <c r="E245" s="38">
        <f t="shared" si="75"/>
        <v>2.7777777777777776E-2</v>
      </c>
      <c r="F245" s="38" t="str">
        <f t="shared" si="76"/>
        <v/>
      </c>
      <c r="G245" s="39" t="str">
        <f t="shared" si="77"/>
        <v>0</v>
      </c>
      <c r="H245" s="40">
        <f t="shared" si="78"/>
        <v>0</v>
      </c>
    </row>
    <row r="246" spans="1:8" s="42" customFormat="1" ht="15" x14ac:dyDescent="0.2">
      <c r="B246" s="46" t="s">
        <v>262</v>
      </c>
      <c r="C246" s="37">
        <v>0</v>
      </c>
      <c r="D246" s="37">
        <v>0</v>
      </c>
      <c r="E246" s="38" t="str">
        <f t="shared" si="75"/>
        <v/>
      </c>
      <c r="F246" s="38" t="str">
        <f t="shared" si="76"/>
        <v/>
      </c>
      <c r="G246" s="39" t="str">
        <f t="shared" si="77"/>
        <v>0</v>
      </c>
      <c r="H246" s="40" t="str">
        <f t="shared" si="78"/>
        <v/>
      </c>
    </row>
    <row r="247" spans="1:8" s="42" customFormat="1" ht="30" x14ac:dyDescent="0.2">
      <c r="B247" s="46" t="s">
        <v>496</v>
      </c>
      <c r="C247" s="37">
        <v>0</v>
      </c>
      <c r="D247" s="37">
        <v>0</v>
      </c>
      <c r="E247" s="38" t="str">
        <f t="shared" si="75"/>
        <v/>
      </c>
      <c r="F247" s="38" t="str">
        <f t="shared" si="76"/>
        <v/>
      </c>
      <c r="G247" s="39" t="str">
        <f t="shared" si="77"/>
        <v>0</v>
      </c>
      <c r="H247" s="40" t="str">
        <f t="shared" si="78"/>
        <v/>
      </c>
    </row>
    <row r="248" spans="1:8" s="42" customFormat="1" ht="15" x14ac:dyDescent="0.2">
      <c r="B248" s="46" t="s">
        <v>66</v>
      </c>
      <c r="C248" s="37">
        <v>0</v>
      </c>
      <c r="D248" s="37"/>
      <c r="E248" s="38" t="str">
        <f t="shared" si="75"/>
        <v/>
      </c>
      <c r="F248" s="38" t="str">
        <f t="shared" si="76"/>
        <v/>
      </c>
      <c r="G248" s="39" t="str">
        <f t="shared" si="77"/>
        <v>0</v>
      </c>
      <c r="H248" s="40" t="str">
        <f t="shared" si="78"/>
        <v/>
      </c>
    </row>
    <row r="249" spans="1:8" s="42" customFormat="1" ht="15" x14ac:dyDescent="0.2">
      <c r="B249" s="46" t="s">
        <v>497</v>
      </c>
      <c r="C249" s="37">
        <v>0</v>
      </c>
      <c r="D249" s="37">
        <v>0</v>
      </c>
      <c r="E249" s="38" t="str">
        <f t="shared" si="75"/>
        <v/>
      </c>
      <c r="F249" s="38" t="str">
        <f t="shared" si="76"/>
        <v/>
      </c>
      <c r="G249" s="39" t="str">
        <f t="shared" si="77"/>
        <v>0</v>
      </c>
      <c r="H249" s="40" t="str">
        <f t="shared" si="78"/>
        <v/>
      </c>
    </row>
    <row r="250" spans="1:8" s="42" customFormat="1" ht="15" x14ac:dyDescent="0.2">
      <c r="A250" s="45" t="s">
        <v>614</v>
      </c>
      <c r="B250" s="46" t="s">
        <v>579</v>
      </c>
      <c r="C250" s="37"/>
      <c r="D250" s="37">
        <v>0</v>
      </c>
      <c r="E250" s="38" t="str">
        <f t="shared" ref="E250:E251" si="83">+IF(C250=0,"",C250/C$161)</f>
        <v/>
      </c>
      <c r="F250" s="38" t="str">
        <f t="shared" ref="F250:F251" si="84">+IF(D250=0,"",D250/D$161)</f>
        <v/>
      </c>
      <c r="G250" s="39" t="str">
        <f t="shared" ref="G250:G251" si="85">+IF(OR(AND(D250=0),(C250=0)),"0",((D250-C250)/C250))</f>
        <v>0</v>
      </c>
      <c r="H250" s="40" t="str">
        <f t="shared" ref="H250:H251" si="86">+IF(OR(AND(E250=""),(G250="")),"",E250*G250)</f>
        <v/>
      </c>
    </row>
    <row r="251" spans="1:8" s="42" customFormat="1" ht="15" x14ac:dyDescent="0.2">
      <c r="A251" s="45" t="s">
        <v>614</v>
      </c>
      <c r="B251" s="46" t="s">
        <v>580</v>
      </c>
      <c r="C251" s="37"/>
      <c r="D251" s="37">
        <v>0</v>
      </c>
      <c r="E251" s="38" t="str">
        <f t="shared" si="83"/>
        <v/>
      </c>
      <c r="F251" s="38" t="str">
        <f t="shared" si="84"/>
        <v/>
      </c>
      <c r="G251" s="39" t="str">
        <f t="shared" si="85"/>
        <v>0</v>
      </c>
      <c r="H251" s="40" t="str">
        <f t="shared" si="86"/>
        <v/>
      </c>
    </row>
    <row r="252" spans="1:8" s="42" customFormat="1" ht="15" x14ac:dyDescent="0.2">
      <c r="B252" s="46" t="s">
        <v>65</v>
      </c>
      <c r="C252" s="37">
        <v>0</v>
      </c>
      <c r="D252" s="37">
        <v>0</v>
      </c>
      <c r="E252" s="38" t="str">
        <f t="shared" si="75"/>
        <v/>
      </c>
      <c r="F252" s="38" t="str">
        <f t="shared" si="76"/>
        <v/>
      </c>
      <c r="G252" s="39" t="str">
        <f t="shared" si="77"/>
        <v>0</v>
      </c>
      <c r="H252" s="40" t="str">
        <f t="shared" si="78"/>
        <v/>
      </c>
    </row>
    <row r="253" spans="1:8" s="42" customFormat="1" ht="15" x14ac:dyDescent="0.2">
      <c r="B253" s="46" t="s">
        <v>263</v>
      </c>
      <c r="C253" s="37">
        <v>0</v>
      </c>
      <c r="D253" s="37">
        <v>0</v>
      </c>
      <c r="E253" s="38" t="str">
        <f t="shared" si="75"/>
        <v/>
      </c>
      <c r="F253" s="38" t="str">
        <f t="shared" si="76"/>
        <v/>
      </c>
      <c r="G253" s="39" t="str">
        <f t="shared" si="77"/>
        <v>0</v>
      </c>
      <c r="H253" s="40" t="str">
        <f t="shared" si="78"/>
        <v/>
      </c>
    </row>
    <row r="254" spans="1:8" s="42" customFormat="1" ht="15" x14ac:dyDescent="0.2">
      <c r="B254" s="46" t="s">
        <v>264</v>
      </c>
      <c r="C254" s="37">
        <v>0</v>
      </c>
      <c r="D254" s="37">
        <v>0</v>
      </c>
      <c r="E254" s="38" t="str">
        <f t="shared" si="75"/>
        <v/>
      </c>
      <c r="F254" s="38" t="str">
        <f t="shared" si="76"/>
        <v/>
      </c>
      <c r="G254" s="39" t="str">
        <f t="shared" si="77"/>
        <v>0</v>
      </c>
      <c r="H254" s="40" t="str">
        <f t="shared" si="78"/>
        <v/>
      </c>
    </row>
    <row r="255" spans="1:8" s="42" customFormat="1" ht="15" x14ac:dyDescent="0.2">
      <c r="A255" s="45" t="s">
        <v>614</v>
      </c>
      <c r="B255" s="46" t="s">
        <v>581</v>
      </c>
      <c r="C255" s="37"/>
      <c r="D255" s="37">
        <v>0</v>
      </c>
      <c r="E255" s="38" t="str">
        <f t="shared" ref="E255:E260" si="87">+IF(C255=0,"",C255/C$161)</f>
        <v/>
      </c>
      <c r="F255" s="38" t="str">
        <f t="shared" ref="F255:F260" si="88">+IF(D255=0,"",D255/D$161)</f>
        <v/>
      </c>
      <c r="G255" s="39" t="str">
        <f t="shared" ref="G255:G260" si="89">+IF(OR(AND(D255=0),(C255=0)),"0",((D255-C255)/C255))</f>
        <v>0</v>
      </c>
      <c r="H255" s="40" t="str">
        <f t="shared" ref="H255:H260" si="90">+IF(OR(AND(E255=""),(G255="")),"",E255*G255)</f>
        <v/>
      </c>
    </row>
    <row r="256" spans="1:8" s="42" customFormat="1" ht="15" x14ac:dyDescent="0.2">
      <c r="A256" s="45" t="s">
        <v>614</v>
      </c>
      <c r="B256" s="46" t="s">
        <v>582</v>
      </c>
      <c r="C256" s="37"/>
      <c r="D256" s="37">
        <v>0</v>
      </c>
      <c r="E256" s="38" t="str">
        <f t="shared" si="87"/>
        <v/>
      </c>
      <c r="F256" s="38" t="str">
        <f t="shared" si="88"/>
        <v/>
      </c>
      <c r="G256" s="39" t="str">
        <f t="shared" si="89"/>
        <v>0</v>
      </c>
      <c r="H256" s="40" t="str">
        <f t="shared" si="90"/>
        <v/>
      </c>
    </row>
    <row r="257" spans="1:8" s="42" customFormat="1" ht="15" x14ac:dyDescent="0.2">
      <c r="A257" s="45" t="s">
        <v>614</v>
      </c>
      <c r="B257" s="46" t="s">
        <v>583</v>
      </c>
      <c r="C257" s="37"/>
      <c r="D257" s="37">
        <v>0</v>
      </c>
      <c r="E257" s="38" t="str">
        <f t="shared" si="87"/>
        <v/>
      </c>
      <c r="F257" s="38" t="str">
        <f t="shared" si="88"/>
        <v/>
      </c>
      <c r="G257" s="39" t="str">
        <f t="shared" si="89"/>
        <v>0</v>
      </c>
      <c r="H257" s="40" t="str">
        <f t="shared" si="90"/>
        <v/>
      </c>
    </row>
    <row r="258" spans="1:8" s="42" customFormat="1" ht="15" x14ac:dyDescent="0.2">
      <c r="A258" s="45" t="s">
        <v>614</v>
      </c>
      <c r="B258" s="46" t="s">
        <v>584</v>
      </c>
      <c r="C258" s="37"/>
      <c r="D258" s="37">
        <v>0</v>
      </c>
      <c r="E258" s="38" t="str">
        <f t="shared" si="87"/>
        <v/>
      </c>
      <c r="F258" s="38" t="str">
        <f t="shared" si="88"/>
        <v/>
      </c>
      <c r="G258" s="39" t="str">
        <f t="shared" si="89"/>
        <v>0</v>
      </c>
      <c r="H258" s="40" t="str">
        <f t="shared" si="90"/>
        <v/>
      </c>
    </row>
    <row r="259" spans="1:8" s="42" customFormat="1" ht="15" x14ac:dyDescent="0.2">
      <c r="A259" s="45" t="s">
        <v>614</v>
      </c>
      <c r="B259" s="46" t="s">
        <v>585</v>
      </c>
      <c r="C259" s="37"/>
      <c r="D259" s="37">
        <v>0</v>
      </c>
      <c r="E259" s="38" t="str">
        <f t="shared" si="87"/>
        <v/>
      </c>
      <c r="F259" s="38" t="str">
        <f t="shared" si="88"/>
        <v/>
      </c>
      <c r="G259" s="39" t="str">
        <f t="shared" si="89"/>
        <v>0</v>
      </c>
      <c r="H259" s="40" t="str">
        <f t="shared" si="90"/>
        <v/>
      </c>
    </row>
    <row r="260" spans="1:8" s="42" customFormat="1" ht="15" x14ac:dyDescent="0.2">
      <c r="A260" s="45" t="s">
        <v>614</v>
      </c>
      <c r="B260" s="46" t="s">
        <v>586</v>
      </c>
      <c r="C260" s="37"/>
      <c r="D260" s="37">
        <v>1</v>
      </c>
      <c r="E260" s="38" t="str">
        <f t="shared" si="87"/>
        <v/>
      </c>
      <c r="F260" s="38">
        <f t="shared" si="88"/>
        <v>7.6923076923076927E-2</v>
      </c>
      <c r="G260" s="39" t="str">
        <f t="shared" si="89"/>
        <v>0</v>
      </c>
      <c r="H260" s="40" t="str">
        <f t="shared" si="90"/>
        <v/>
      </c>
    </row>
    <row r="261" spans="1:8" s="42" customFormat="1" ht="15" x14ac:dyDescent="0.2">
      <c r="B261" s="46" t="s">
        <v>69</v>
      </c>
      <c r="C261" s="37">
        <v>0</v>
      </c>
      <c r="D261" s="37">
        <v>0</v>
      </c>
      <c r="E261" s="38" t="str">
        <f t="shared" si="75"/>
        <v/>
      </c>
      <c r="F261" s="38" t="str">
        <f t="shared" si="76"/>
        <v/>
      </c>
      <c r="G261" s="39" t="str">
        <f t="shared" si="77"/>
        <v>0</v>
      </c>
      <c r="H261" s="40" t="str">
        <f t="shared" si="78"/>
        <v/>
      </c>
    </row>
    <row r="262" spans="1:8" s="42" customFormat="1" ht="15" x14ac:dyDescent="0.2">
      <c r="B262" s="46" t="s">
        <v>74</v>
      </c>
      <c r="C262" s="37">
        <v>0</v>
      </c>
      <c r="D262" s="37">
        <v>0</v>
      </c>
      <c r="E262" s="38" t="str">
        <f t="shared" si="75"/>
        <v/>
      </c>
      <c r="F262" s="38" t="str">
        <f t="shared" si="76"/>
        <v/>
      </c>
      <c r="G262" s="39" t="str">
        <f t="shared" si="77"/>
        <v>0</v>
      </c>
      <c r="H262" s="40" t="str">
        <f t="shared" si="78"/>
        <v/>
      </c>
    </row>
    <row r="263" spans="1:8" s="42" customFormat="1" ht="15" x14ac:dyDescent="0.2">
      <c r="B263" s="46" t="s">
        <v>70</v>
      </c>
      <c r="C263" s="37">
        <v>0</v>
      </c>
      <c r="D263" s="37">
        <v>0</v>
      </c>
      <c r="E263" s="38" t="str">
        <f t="shared" si="75"/>
        <v/>
      </c>
      <c r="F263" s="38" t="str">
        <f t="shared" si="76"/>
        <v/>
      </c>
      <c r="G263" s="39" t="str">
        <f t="shared" si="77"/>
        <v>0</v>
      </c>
      <c r="H263" s="40" t="str">
        <f t="shared" si="78"/>
        <v/>
      </c>
    </row>
    <row r="264" spans="1:8" s="42" customFormat="1" ht="15" x14ac:dyDescent="0.2">
      <c r="B264" s="46" t="s">
        <v>265</v>
      </c>
      <c r="C264" s="37">
        <v>0</v>
      </c>
      <c r="D264" s="37">
        <v>0</v>
      </c>
      <c r="E264" s="38" t="str">
        <f t="shared" si="75"/>
        <v/>
      </c>
      <c r="F264" s="38" t="str">
        <f t="shared" si="76"/>
        <v/>
      </c>
      <c r="G264" s="39" t="str">
        <f t="shared" si="77"/>
        <v>0</v>
      </c>
      <c r="H264" s="40" t="str">
        <f t="shared" si="78"/>
        <v/>
      </c>
    </row>
    <row r="265" spans="1:8" s="42" customFormat="1" ht="15" x14ac:dyDescent="0.2">
      <c r="B265" s="46" t="s">
        <v>67</v>
      </c>
      <c r="C265" s="37">
        <v>0</v>
      </c>
      <c r="D265" s="37">
        <v>0</v>
      </c>
      <c r="E265" s="38" t="str">
        <f t="shared" si="75"/>
        <v/>
      </c>
      <c r="F265" s="38" t="str">
        <f t="shared" si="76"/>
        <v/>
      </c>
      <c r="G265" s="39" t="str">
        <f t="shared" si="77"/>
        <v>0</v>
      </c>
      <c r="H265" s="40" t="str">
        <f t="shared" si="78"/>
        <v/>
      </c>
    </row>
    <row r="266" spans="1:8" s="42" customFormat="1" ht="15" x14ac:dyDescent="0.2">
      <c r="A266" s="45" t="s">
        <v>614</v>
      </c>
      <c r="B266" s="46" t="s">
        <v>587</v>
      </c>
      <c r="C266" s="37"/>
      <c r="D266" s="37">
        <v>0</v>
      </c>
      <c r="E266" s="38" t="str">
        <f t="shared" ref="E266" si="91">+IF(C266=0,"",C266/C$161)</f>
        <v/>
      </c>
      <c r="F266" s="38" t="str">
        <f t="shared" ref="F266" si="92">+IF(D266=0,"",D266/D$161)</f>
        <v/>
      </c>
      <c r="G266" s="39" t="str">
        <f t="shared" ref="G266" si="93">+IF(OR(AND(D266=0),(C266=0)),"0",((D266-C266)/C266))</f>
        <v>0</v>
      </c>
      <c r="H266" s="40" t="str">
        <f t="shared" ref="H266" si="94">+IF(OR(AND(E266=""),(G266="")),"",E266*G266)</f>
        <v/>
      </c>
    </row>
    <row r="267" spans="1:8" s="42" customFormat="1" ht="15" x14ac:dyDescent="0.2">
      <c r="B267" s="46" t="s">
        <v>72</v>
      </c>
      <c r="C267" s="37">
        <v>0</v>
      </c>
      <c r="D267" s="37">
        <v>0</v>
      </c>
      <c r="E267" s="38" t="str">
        <f t="shared" si="75"/>
        <v/>
      </c>
      <c r="F267" s="38" t="str">
        <f t="shared" si="76"/>
        <v/>
      </c>
      <c r="G267" s="39" t="str">
        <f t="shared" si="77"/>
        <v>0</v>
      </c>
      <c r="H267" s="40" t="str">
        <f t="shared" si="78"/>
        <v/>
      </c>
    </row>
    <row r="268" spans="1:8" s="42" customFormat="1" ht="15" x14ac:dyDescent="0.2">
      <c r="B268" s="46" t="s">
        <v>498</v>
      </c>
      <c r="C268" s="37">
        <v>0</v>
      </c>
      <c r="D268" s="37">
        <v>0</v>
      </c>
      <c r="E268" s="38" t="str">
        <f t="shared" si="75"/>
        <v/>
      </c>
      <c r="F268" s="38" t="str">
        <f t="shared" si="76"/>
        <v/>
      </c>
      <c r="G268" s="39" t="str">
        <f t="shared" si="77"/>
        <v>0</v>
      </c>
      <c r="H268" s="40" t="str">
        <f t="shared" si="78"/>
        <v/>
      </c>
    </row>
    <row r="269" spans="1:8" s="42" customFormat="1" ht="15" x14ac:dyDescent="0.2">
      <c r="B269" s="46" t="s">
        <v>68</v>
      </c>
      <c r="C269" s="37">
        <v>0</v>
      </c>
      <c r="D269" s="37">
        <v>0</v>
      </c>
      <c r="E269" s="38" t="str">
        <f t="shared" si="75"/>
        <v/>
      </c>
      <c r="F269" s="38" t="str">
        <f t="shared" si="76"/>
        <v/>
      </c>
      <c r="G269" s="39" t="str">
        <f t="shared" si="77"/>
        <v>0</v>
      </c>
      <c r="H269" s="40" t="str">
        <f t="shared" si="78"/>
        <v/>
      </c>
    </row>
    <row r="270" spans="1:8" s="42" customFormat="1" ht="15" x14ac:dyDescent="0.2">
      <c r="B270" s="46" t="s">
        <v>73</v>
      </c>
      <c r="C270" s="37">
        <v>0</v>
      </c>
      <c r="D270" s="37">
        <v>0</v>
      </c>
      <c r="E270" s="38" t="str">
        <f t="shared" si="75"/>
        <v/>
      </c>
      <c r="F270" s="38" t="str">
        <f t="shared" si="76"/>
        <v/>
      </c>
      <c r="G270" s="39" t="str">
        <f t="shared" si="77"/>
        <v>0</v>
      </c>
      <c r="H270" s="40" t="str">
        <f t="shared" si="78"/>
        <v/>
      </c>
    </row>
    <row r="271" spans="1:8" s="42" customFormat="1" ht="15" x14ac:dyDescent="0.2">
      <c r="B271" s="46" t="s">
        <v>266</v>
      </c>
      <c r="C271" s="37">
        <v>0</v>
      </c>
      <c r="D271" s="37">
        <v>0</v>
      </c>
      <c r="E271" s="38" t="str">
        <f t="shared" si="75"/>
        <v/>
      </c>
      <c r="F271" s="38" t="str">
        <f t="shared" si="76"/>
        <v/>
      </c>
      <c r="G271" s="39" t="str">
        <f t="shared" si="77"/>
        <v>0</v>
      </c>
      <c r="H271" s="40" t="str">
        <f t="shared" si="78"/>
        <v/>
      </c>
    </row>
    <row r="272" spans="1:8" s="42" customFormat="1" ht="15" x14ac:dyDescent="0.2">
      <c r="B272" s="46" t="s">
        <v>499</v>
      </c>
      <c r="C272" s="37">
        <v>3</v>
      </c>
      <c r="D272" s="37">
        <v>2</v>
      </c>
      <c r="E272" s="38">
        <f t="shared" si="75"/>
        <v>8.3333333333333329E-2</v>
      </c>
      <c r="F272" s="38">
        <f t="shared" si="76"/>
        <v>0.15384615384615385</v>
      </c>
      <c r="G272" s="39">
        <f t="shared" si="77"/>
        <v>-0.33333333333333331</v>
      </c>
      <c r="H272" s="40">
        <f t="shared" si="78"/>
        <v>-2.7777777777777776E-2</v>
      </c>
    </row>
    <row r="273" spans="1:8" s="42" customFormat="1" ht="15" x14ac:dyDescent="0.2">
      <c r="B273" s="46" t="s">
        <v>75</v>
      </c>
      <c r="C273" s="37">
        <v>0</v>
      </c>
      <c r="D273" s="37">
        <v>0</v>
      </c>
      <c r="E273" s="38" t="str">
        <f t="shared" si="75"/>
        <v/>
      </c>
      <c r="F273" s="38" t="str">
        <f t="shared" si="76"/>
        <v/>
      </c>
      <c r="G273" s="39" t="str">
        <f t="shared" si="77"/>
        <v>0</v>
      </c>
      <c r="H273" s="40" t="str">
        <f t="shared" si="78"/>
        <v/>
      </c>
    </row>
    <row r="274" spans="1:8" s="42" customFormat="1" ht="15" x14ac:dyDescent="0.2">
      <c r="A274" s="45" t="s">
        <v>614</v>
      </c>
      <c r="B274" s="46" t="s">
        <v>588</v>
      </c>
      <c r="C274" s="37"/>
      <c r="D274" s="37">
        <v>0</v>
      </c>
      <c r="E274" s="38" t="str">
        <f t="shared" ref="E274:E275" si="95">+IF(C274=0,"",C274/C$161)</f>
        <v/>
      </c>
      <c r="F274" s="38" t="str">
        <f t="shared" ref="F274:F275" si="96">+IF(D274=0,"",D274/D$161)</f>
        <v/>
      </c>
      <c r="G274" s="39" t="str">
        <f t="shared" ref="G274:G275" si="97">+IF(OR(AND(D274=0),(C274=0)),"0",((D274-C274)/C274))</f>
        <v>0</v>
      </c>
      <c r="H274" s="40" t="str">
        <f t="shared" ref="H274:H275" si="98">+IF(OR(AND(E274=""),(G274="")),"",E274*G274)</f>
        <v/>
      </c>
    </row>
    <row r="275" spans="1:8" s="42" customFormat="1" ht="15" x14ac:dyDescent="0.2">
      <c r="A275" s="45" t="s">
        <v>614</v>
      </c>
      <c r="B275" s="46" t="s">
        <v>589</v>
      </c>
      <c r="C275" s="37"/>
      <c r="D275" s="37">
        <v>0</v>
      </c>
      <c r="E275" s="38" t="str">
        <f t="shared" si="95"/>
        <v/>
      </c>
      <c r="F275" s="38" t="str">
        <f t="shared" si="96"/>
        <v/>
      </c>
      <c r="G275" s="39" t="str">
        <f t="shared" si="97"/>
        <v>0</v>
      </c>
      <c r="H275" s="40" t="str">
        <f t="shared" si="98"/>
        <v/>
      </c>
    </row>
    <row r="276" spans="1:8" s="42" customFormat="1" ht="15" x14ac:dyDescent="0.2">
      <c r="B276" s="46" t="s">
        <v>76</v>
      </c>
      <c r="C276" s="37">
        <v>0</v>
      </c>
      <c r="D276" s="37">
        <v>1</v>
      </c>
      <c r="E276" s="38" t="str">
        <f t="shared" si="75"/>
        <v/>
      </c>
      <c r="F276" s="38">
        <f t="shared" si="76"/>
        <v>7.6923076923076927E-2</v>
      </c>
      <c r="G276" s="39" t="str">
        <f t="shared" si="77"/>
        <v>0</v>
      </c>
      <c r="H276" s="40" t="str">
        <f t="shared" si="78"/>
        <v/>
      </c>
    </row>
    <row r="277" spans="1:8" s="42" customFormat="1" ht="15" x14ac:dyDescent="0.2">
      <c r="B277" s="46" t="s">
        <v>71</v>
      </c>
      <c r="C277" s="37">
        <v>0</v>
      </c>
      <c r="D277" s="37">
        <v>0</v>
      </c>
      <c r="E277" s="38" t="str">
        <f t="shared" si="75"/>
        <v/>
      </c>
      <c r="F277" s="38" t="str">
        <f t="shared" si="76"/>
        <v/>
      </c>
      <c r="G277" s="39" t="str">
        <f t="shared" si="77"/>
        <v>0</v>
      </c>
      <c r="H277" s="40" t="str">
        <f t="shared" si="78"/>
        <v/>
      </c>
    </row>
    <row r="278" spans="1:8" s="42" customFormat="1" ht="15" x14ac:dyDescent="0.2">
      <c r="A278" s="45" t="s">
        <v>614</v>
      </c>
      <c r="B278" s="46" t="s">
        <v>590</v>
      </c>
      <c r="C278" s="37"/>
      <c r="D278" s="37">
        <v>0</v>
      </c>
      <c r="E278" s="38" t="str">
        <f t="shared" ref="E278:E280" si="99">+IF(C278=0,"",C278/C$161)</f>
        <v/>
      </c>
      <c r="F278" s="38" t="str">
        <f t="shared" ref="F278:F280" si="100">+IF(D278=0,"",D278/D$161)</f>
        <v/>
      </c>
      <c r="G278" s="39" t="str">
        <f t="shared" ref="G278:G280" si="101">+IF(OR(AND(D278=0),(C278=0)),"0",((D278-C278)/C278))</f>
        <v>0</v>
      </c>
      <c r="H278" s="40" t="str">
        <f t="shared" ref="H278:H280" si="102">+IF(OR(AND(E278=""),(G278="")),"",E278*G278)</f>
        <v/>
      </c>
    </row>
    <row r="279" spans="1:8" s="42" customFormat="1" ht="15" x14ac:dyDescent="0.2">
      <c r="A279" s="45" t="s">
        <v>614</v>
      </c>
      <c r="B279" s="46" t="s">
        <v>591</v>
      </c>
      <c r="C279" s="37"/>
      <c r="D279" s="37">
        <v>0</v>
      </c>
      <c r="E279" s="38" t="str">
        <f t="shared" si="99"/>
        <v/>
      </c>
      <c r="F279" s="38" t="str">
        <f t="shared" si="100"/>
        <v/>
      </c>
      <c r="G279" s="39" t="str">
        <f t="shared" si="101"/>
        <v>0</v>
      </c>
      <c r="H279" s="40" t="str">
        <f t="shared" si="102"/>
        <v/>
      </c>
    </row>
    <row r="280" spans="1:8" s="42" customFormat="1" ht="15" x14ac:dyDescent="0.2">
      <c r="A280" s="45" t="s">
        <v>614</v>
      </c>
      <c r="B280" s="46" t="s">
        <v>592</v>
      </c>
      <c r="C280" s="37"/>
      <c r="D280" s="37">
        <v>0</v>
      </c>
      <c r="E280" s="38" t="str">
        <f t="shared" si="99"/>
        <v/>
      </c>
      <c r="F280" s="38" t="str">
        <f t="shared" si="100"/>
        <v/>
      </c>
      <c r="G280" s="39" t="str">
        <f t="shared" si="101"/>
        <v>0</v>
      </c>
      <c r="H280" s="40" t="str">
        <f t="shared" si="102"/>
        <v/>
      </c>
    </row>
    <row r="281" spans="1:8" s="42" customFormat="1" ht="15" x14ac:dyDescent="0.2">
      <c r="B281" s="46" t="s">
        <v>500</v>
      </c>
      <c r="C281" s="37">
        <v>0</v>
      </c>
      <c r="D281" s="37">
        <v>0</v>
      </c>
      <c r="E281" s="38" t="str">
        <f t="shared" si="75"/>
        <v/>
      </c>
      <c r="F281" s="38" t="str">
        <f t="shared" si="76"/>
        <v/>
      </c>
      <c r="G281" s="39" t="str">
        <f t="shared" si="77"/>
        <v>0</v>
      </c>
      <c r="H281" s="40" t="str">
        <f t="shared" si="78"/>
        <v/>
      </c>
    </row>
    <row r="282" spans="1:8" s="42" customFormat="1" ht="15" x14ac:dyDescent="0.2">
      <c r="B282" s="46" t="s">
        <v>501</v>
      </c>
      <c r="C282" s="37">
        <v>0</v>
      </c>
      <c r="D282" s="37">
        <v>0</v>
      </c>
      <c r="E282" s="38" t="str">
        <f t="shared" si="75"/>
        <v/>
      </c>
      <c r="F282" s="38" t="str">
        <f t="shared" si="76"/>
        <v/>
      </c>
      <c r="G282" s="39" t="str">
        <f t="shared" si="77"/>
        <v>0</v>
      </c>
      <c r="H282" s="40" t="str">
        <f t="shared" si="78"/>
        <v/>
      </c>
    </row>
    <row r="283" spans="1:8" s="42" customFormat="1" ht="30" x14ac:dyDescent="0.2">
      <c r="A283" s="45" t="s">
        <v>614</v>
      </c>
      <c r="B283" s="46" t="s">
        <v>600</v>
      </c>
      <c r="C283" s="37"/>
      <c r="D283" s="37">
        <v>0</v>
      </c>
      <c r="E283" s="38" t="str">
        <f t="shared" ref="E283" si="103">+IF(C283=0,"",C283/C$161)</f>
        <v/>
      </c>
      <c r="F283" s="38" t="str">
        <f t="shared" ref="F283" si="104">+IF(D283=0,"",D283/D$161)</f>
        <v/>
      </c>
      <c r="G283" s="39" t="str">
        <f t="shared" ref="G283" si="105">+IF(OR(AND(D283=0),(C283=0)),"0",((D283-C283)/C283))</f>
        <v>0</v>
      </c>
      <c r="H283" s="40" t="str">
        <f t="shared" ref="H283" si="106">+IF(OR(AND(E283=""),(G283="")),"",E283*G283)</f>
        <v/>
      </c>
    </row>
    <row r="284" spans="1:8" s="42" customFormat="1" ht="15" x14ac:dyDescent="0.2">
      <c r="B284" s="46" t="s">
        <v>502</v>
      </c>
      <c r="C284" s="37">
        <v>0</v>
      </c>
      <c r="D284" s="37">
        <v>0</v>
      </c>
      <c r="E284" s="38" t="str">
        <f t="shared" si="75"/>
        <v/>
      </c>
      <c r="F284" s="38" t="str">
        <f t="shared" si="76"/>
        <v/>
      </c>
      <c r="G284" s="39" t="str">
        <f t="shared" si="77"/>
        <v>0</v>
      </c>
      <c r="H284" s="40" t="str">
        <f t="shared" si="78"/>
        <v/>
      </c>
    </row>
    <row r="285" spans="1:8" s="42" customFormat="1" ht="15" x14ac:dyDescent="0.2">
      <c r="B285" s="46" t="s">
        <v>503</v>
      </c>
      <c r="C285" s="37">
        <v>0</v>
      </c>
      <c r="D285" s="37">
        <v>1</v>
      </c>
      <c r="E285" s="38" t="str">
        <f t="shared" si="75"/>
        <v/>
      </c>
      <c r="F285" s="38">
        <f t="shared" si="76"/>
        <v>7.6923076923076927E-2</v>
      </c>
      <c r="G285" s="39" t="str">
        <f t="shared" si="77"/>
        <v>0</v>
      </c>
      <c r="H285" s="40" t="str">
        <f t="shared" si="78"/>
        <v/>
      </c>
    </row>
    <row r="286" spans="1:8" s="42" customFormat="1" ht="15" x14ac:dyDescent="0.2">
      <c r="B286" s="46" t="s">
        <v>504</v>
      </c>
      <c r="C286" s="37">
        <v>0</v>
      </c>
      <c r="D286" s="37">
        <v>0</v>
      </c>
      <c r="E286" s="38" t="str">
        <f t="shared" si="75"/>
        <v/>
      </c>
      <c r="F286" s="38" t="str">
        <f t="shared" si="76"/>
        <v/>
      </c>
      <c r="G286" s="39" t="str">
        <f t="shared" si="77"/>
        <v>0</v>
      </c>
      <c r="H286" s="40" t="str">
        <f t="shared" si="78"/>
        <v/>
      </c>
    </row>
    <row r="287" spans="1:8" s="42" customFormat="1" ht="15" x14ac:dyDescent="0.2">
      <c r="B287" s="46" t="s">
        <v>77</v>
      </c>
      <c r="C287" s="37">
        <v>1</v>
      </c>
      <c r="D287" s="37">
        <v>0</v>
      </c>
      <c r="E287" s="38">
        <f t="shared" si="75"/>
        <v>2.7777777777777776E-2</v>
      </c>
      <c r="F287" s="38" t="str">
        <f t="shared" si="76"/>
        <v/>
      </c>
      <c r="G287" s="39" t="str">
        <f t="shared" si="77"/>
        <v>0</v>
      </c>
      <c r="H287" s="40">
        <f t="shared" si="78"/>
        <v>0</v>
      </c>
    </row>
    <row r="288" spans="1:8" s="42" customFormat="1" ht="15" x14ac:dyDescent="0.2">
      <c r="B288" s="46" t="s">
        <v>267</v>
      </c>
      <c r="C288" s="37">
        <v>0</v>
      </c>
      <c r="D288" s="37">
        <v>0</v>
      </c>
      <c r="E288" s="38" t="str">
        <f t="shared" si="75"/>
        <v/>
      </c>
      <c r="F288" s="38" t="str">
        <f t="shared" si="76"/>
        <v/>
      </c>
      <c r="G288" s="39" t="str">
        <f t="shared" si="77"/>
        <v>0</v>
      </c>
      <c r="H288" s="40" t="str">
        <f t="shared" si="78"/>
        <v/>
      </c>
    </row>
    <row r="289" spans="2:8" s="42" customFormat="1" ht="30" x14ac:dyDescent="0.2">
      <c r="B289" s="46" t="s">
        <v>268</v>
      </c>
      <c r="C289" s="37">
        <v>0</v>
      </c>
      <c r="D289" s="37">
        <v>0</v>
      </c>
      <c r="E289" s="38" t="str">
        <f t="shared" si="75"/>
        <v/>
      </c>
      <c r="F289" s="38" t="str">
        <f t="shared" si="76"/>
        <v/>
      </c>
      <c r="G289" s="39" t="str">
        <f t="shared" si="77"/>
        <v>0</v>
      </c>
      <c r="H289" s="40" t="str">
        <f t="shared" si="78"/>
        <v/>
      </c>
    </row>
    <row r="290" spans="2:8" s="42" customFormat="1" ht="15" x14ac:dyDescent="0.2">
      <c r="B290" s="46" t="s">
        <v>269</v>
      </c>
      <c r="C290" s="37">
        <v>0</v>
      </c>
      <c r="D290" s="37"/>
      <c r="E290" s="38" t="str">
        <f t="shared" si="75"/>
        <v/>
      </c>
      <c r="F290" s="38" t="str">
        <f t="shared" si="76"/>
        <v/>
      </c>
      <c r="G290" s="39" t="str">
        <f t="shared" si="77"/>
        <v>0</v>
      </c>
      <c r="H290" s="40" t="str">
        <f t="shared" si="78"/>
        <v/>
      </c>
    </row>
    <row r="291" spans="2:8" s="42" customFormat="1" ht="15" x14ac:dyDescent="0.2">
      <c r="B291" s="46" t="s">
        <v>78</v>
      </c>
      <c r="C291" s="37">
        <v>0</v>
      </c>
      <c r="D291" s="37">
        <v>0</v>
      </c>
      <c r="E291" s="38" t="str">
        <f t="shared" si="75"/>
        <v/>
      </c>
      <c r="F291" s="38" t="str">
        <f t="shared" si="76"/>
        <v/>
      </c>
      <c r="G291" s="39" t="str">
        <f t="shared" si="77"/>
        <v>0</v>
      </c>
      <c r="H291" s="40" t="str">
        <f t="shared" si="78"/>
        <v/>
      </c>
    </row>
    <row r="292" spans="2:8" s="42" customFormat="1" ht="30" x14ac:dyDescent="0.2">
      <c r="B292" s="46" t="s">
        <v>505</v>
      </c>
      <c r="C292" s="37">
        <v>0</v>
      </c>
      <c r="D292" s="37">
        <v>0</v>
      </c>
      <c r="E292" s="38" t="str">
        <f t="shared" si="75"/>
        <v/>
      </c>
      <c r="F292" s="38" t="str">
        <f t="shared" si="76"/>
        <v/>
      </c>
      <c r="G292" s="39" t="str">
        <f t="shared" si="77"/>
        <v>0</v>
      </c>
      <c r="H292" s="40" t="str">
        <f t="shared" si="78"/>
        <v/>
      </c>
    </row>
    <row r="293" spans="2:8" s="42" customFormat="1" ht="30" x14ac:dyDescent="0.2">
      <c r="B293" s="46" t="s">
        <v>506</v>
      </c>
      <c r="C293" s="37">
        <v>0</v>
      </c>
      <c r="D293" s="37">
        <v>0</v>
      </c>
      <c r="E293" s="38" t="str">
        <f t="shared" si="75"/>
        <v/>
      </c>
      <c r="F293" s="38" t="str">
        <f t="shared" si="76"/>
        <v/>
      </c>
      <c r="G293" s="39" t="str">
        <f t="shared" si="77"/>
        <v>0</v>
      </c>
      <c r="H293" s="40" t="str">
        <f t="shared" si="78"/>
        <v/>
      </c>
    </row>
    <row r="294" spans="2:8" s="42" customFormat="1" ht="15" x14ac:dyDescent="0.2">
      <c r="B294" s="46" t="s">
        <v>507</v>
      </c>
      <c r="C294" s="37">
        <v>0</v>
      </c>
      <c r="D294" s="37">
        <v>0</v>
      </c>
      <c r="E294" s="38" t="str">
        <f t="shared" si="75"/>
        <v/>
      </c>
      <c r="F294" s="38" t="str">
        <f t="shared" si="76"/>
        <v/>
      </c>
      <c r="G294" s="39" t="str">
        <f t="shared" si="77"/>
        <v>0</v>
      </c>
      <c r="H294" s="40" t="str">
        <f t="shared" si="78"/>
        <v/>
      </c>
    </row>
    <row r="295" spans="2:8" s="42" customFormat="1" ht="30" x14ac:dyDescent="0.2">
      <c r="B295" s="46" t="s">
        <v>508</v>
      </c>
      <c r="C295" s="37">
        <v>0</v>
      </c>
      <c r="D295" s="37">
        <v>0</v>
      </c>
      <c r="E295" s="38" t="str">
        <f t="shared" si="75"/>
        <v/>
      </c>
      <c r="F295" s="38" t="str">
        <f t="shared" si="76"/>
        <v/>
      </c>
      <c r="G295" s="39" t="str">
        <f t="shared" si="77"/>
        <v>0</v>
      </c>
      <c r="H295" s="40" t="str">
        <f t="shared" si="78"/>
        <v/>
      </c>
    </row>
    <row r="296" spans="2:8" s="42" customFormat="1" ht="15" x14ac:dyDescent="0.2">
      <c r="B296" s="46" t="s">
        <v>509</v>
      </c>
      <c r="C296" s="37">
        <v>0</v>
      </c>
      <c r="D296" s="37">
        <v>0</v>
      </c>
      <c r="E296" s="38" t="str">
        <f t="shared" si="75"/>
        <v/>
      </c>
      <c r="F296" s="38" t="str">
        <f t="shared" si="76"/>
        <v/>
      </c>
      <c r="G296" s="39" t="str">
        <f t="shared" si="77"/>
        <v>0</v>
      </c>
      <c r="H296" s="40" t="str">
        <f t="shared" si="78"/>
        <v/>
      </c>
    </row>
    <row r="297" spans="2:8" s="42" customFormat="1" ht="15" x14ac:dyDescent="0.2">
      <c r="B297" s="46" t="s">
        <v>510</v>
      </c>
      <c r="C297" s="37">
        <v>0</v>
      </c>
      <c r="D297" s="37">
        <v>0</v>
      </c>
      <c r="E297" s="38" t="str">
        <f t="shared" si="75"/>
        <v/>
      </c>
      <c r="F297" s="38" t="str">
        <f t="shared" si="76"/>
        <v/>
      </c>
      <c r="G297" s="39" t="str">
        <f t="shared" si="77"/>
        <v>0</v>
      </c>
      <c r="H297" s="40" t="str">
        <f t="shared" si="78"/>
        <v/>
      </c>
    </row>
    <row r="298" spans="2:8" s="42" customFormat="1" ht="15" x14ac:dyDescent="0.2">
      <c r="B298" s="46" t="s">
        <v>511</v>
      </c>
      <c r="C298" s="37">
        <v>0</v>
      </c>
      <c r="D298" s="37">
        <v>0</v>
      </c>
      <c r="E298" s="38" t="str">
        <f t="shared" si="75"/>
        <v/>
      </c>
      <c r="F298" s="38" t="str">
        <f t="shared" si="76"/>
        <v/>
      </c>
      <c r="G298" s="39" t="str">
        <f t="shared" si="77"/>
        <v>0</v>
      </c>
      <c r="H298" s="40" t="str">
        <f t="shared" si="78"/>
        <v/>
      </c>
    </row>
    <row r="299" spans="2:8" s="42" customFormat="1" ht="30" x14ac:dyDescent="0.2">
      <c r="B299" s="46" t="s">
        <v>512</v>
      </c>
      <c r="C299" s="37">
        <v>0</v>
      </c>
      <c r="D299" s="37">
        <v>0</v>
      </c>
      <c r="E299" s="38" t="str">
        <f t="shared" si="75"/>
        <v/>
      </c>
      <c r="F299" s="38" t="str">
        <f t="shared" si="76"/>
        <v/>
      </c>
      <c r="G299" s="39" t="str">
        <f t="shared" si="77"/>
        <v>0</v>
      </c>
      <c r="H299" s="40" t="str">
        <f t="shared" si="78"/>
        <v/>
      </c>
    </row>
    <row r="300" spans="2:8" s="42" customFormat="1" ht="15" x14ac:dyDescent="0.2">
      <c r="B300" s="46" t="s">
        <v>270</v>
      </c>
      <c r="C300" s="37">
        <v>0</v>
      </c>
      <c r="D300" s="37">
        <v>0</v>
      </c>
      <c r="E300" s="38" t="str">
        <f t="shared" si="75"/>
        <v/>
      </c>
      <c r="F300" s="38" t="str">
        <f t="shared" si="76"/>
        <v/>
      </c>
      <c r="G300" s="39" t="str">
        <f t="shared" si="77"/>
        <v>0</v>
      </c>
      <c r="H300" s="40" t="str">
        <f t="shared" si="78"/>
        <v/>
      </c>
    </row>
    <row r="301" spans="2:8" s="42" customFormat="1" ht="30" x14ac:dyDescent="0.2">
      <c r="B301" s="46" t="s">
        <v>271</v>
      </c>
      <c r="C301" s="37">
        <v>0</v>
      </c>
      <c r="D301" s="37">
        <v>0</v>
      </c>
      <c r="E301" s="38" t="str">
        <f t="shared" si="75"/>
        <v/>
      </c>
      <c r="F301" s="38" t="str">
        <f t="shared" si="76"/>
        <v/>
      </c>
      <c r="G301" s="39" t="str">
        <f t="shared" si="77"/>
        <v>0</v>
      </c>
      <c r="H301" s="40" t="str">
        <f t="shared" si="78"/>
        <v/>
      </c>
    </row>
    <row r="302" spans="2:8" s="42" customFormat="1" ht="15" x14ac:dyDescent="0.2">
      <c r="B302" s="46" t="s">
        <v>513</v>
      </c>
      <c r="C302" s="37">
        <v>0</v>
      </c>
      <c r="D302" s="37">
        <v>0</v>
      </c>
      <c r="E302" s="38" t="str">
        <f t="shared" si="75"/>
        <v/>
      </c>
      <c r="F302" s="38" t="str">
        <f t="shared" si="76"/>
        <v/>
      </c>
      <c r="G302" s="39" t="str">
        <f t="shared" si="77"/>
        <v>0</v>
      </c>
      <c r="H302" s="40" t="str">
        <f t="shared" si="78"/>
        <v/>
      </c>
    </row>
    <row r="303" spans="2:8" s="42" customFormat="1" ht="30" x14ac:dyDescent="0.2">
      <c r="B303" s="46" t="s">
        <v>514</v>
      </c>
      <c r="C303" s="37">
        <v>0</v>
      </c>
      <c r="D303" s="37">
        <v>0</v>
      </c>
      <c r="E303" s="38" t="str">
        <f t="shared" si="75"/>
        <v/>
      </c>
      <c r="F303" s="38" t="str">
        <f t="shared" si="76"/>
        <v/>
      </c>
      <c r="G303" s="39" t="str">
        <f t="shared" si="77"/>
        <v>0</v>
      </c>
      <c r="H303" s="40" t="str">
        <f t="shared" si="78"/>
        <v/>
      </c>
    </row>
    <row r="304" spans="2:8" s="42" customFormat="1" ht="15" x14ac:dyDescent="0.2">
      <c r="B304" s="46" t="s">
        <v>515</v>
      </c>
      <c r="C304" s="37">
        <v>0</v>
      </c>
      <c r="D304" s="37">
        <v>0</v>
      </c>
      <c r="E304" s="38" t="str">
        <f t="shared" si="75"/>
        <v/>
      </c>
      <c r="F304" s="38" t="str">
        <f t="shared" si="76"/>
        <v/>
      </c>
      <c r="G304" s="39" t="str">
        <f t="shared" si="77"/>
        <v>0</v>
      </c>
      <c r="H304" s="40" t="str">
        <f t="shared" si="78"/>
        <v/>
      </c>
    </row>
    <row r="305" spans="1:8" s="42" customFormat="1" ht="15" x14ac:dyDescent="0.2">
      <c r="B305" s="46" t="s">
        <v>516</v>
      </c>
      <c r="C305" s="37">
        <v>0</v>
      </c>
      <c r="D305" s="37">
        <v>0</v>
      </c>
      <c r="E305" s="38" t="str">
        <f t="shared" si="75"/>
        <v/>
      </c>
      <c r="F305" s="38" t="str">
        <f t="shared" si="76"/>
        <v/>
      </c>
      <c r="G305" s="39" t="str">
        <f t="shared" si="77"/>
        <v>0</v>
      </c>
      <c r="H305" s="40" t="str">
        <f t="shared" si="78"/>
        <v/>
      </c>
    </row>
    <row r="306" spans="1:8" s="42" customFormat="1" ht="30" x14ac:dyDescent="0.2">
      <c r="B306" s="46" t="s">
        <v>517</v>
      </c>
      <c r="C306" s="37">
        <v>0</v>
      </c>
      <c r="D306" s="37">
        <v>0</v>
      </c>
      <c r="E306" s="38" t="str">
        <f t="shared" si="75"/>
        <v/>
      </c>
      <c r="F306" s="38" t="str">
        <f t="shared" si="76"/>
        <v/>
      </c>
      <c r="G306" s="39" t="str">
        <f t="shared" si="77"/>
        <v>0</v>
      </c>
      <c r="H306" s="40" t="str">
        <f t="shared" si="78"/>
        <v/>
      </c>
    </row>
    <row r="307" spans="1:8" s="42" customFormat="1" ht="15" x14ac:dyDescent="0.2">
      <c r="B307" s="46" t="s">
        <v>518</v>
      </c>
      <c r="C307" s="37">
        <v>0</v>
      </c>
      <c r="D307" s="37">
        <v>0</v>
      </c>
      <c r="E307" s="38" t="str">
        <f t="shared" si="75"/>
        <v/>
      </c>
      <c r="F307" s="38" t="str">
        <f t="shared" si="76"/>
        <v/>
      </c>
      <c r="G307" s="39" t="str">
        <f t="shared" si="77"/>
        <v>0</v>
      </c>
      <c r="H307" s="40" t="str">
        <f t="shared" si="78"/>
        <v/>
      </c>
    </row>
    <row r="308" spans="1:8" s="42" customFormat="1" ht="30" x14ac:dyDescent="0.2">
      <c r="A308" s="45" t="s">
        <v>614</v>
      </c>
      <c r="B308" s="46" t="s">
        <v>617</v>
      </c>
      <c r="C308" s="37"/>
      <c r="D308" s="37">
        <v>0</v>
      </c>
      <c r="E308" s="38" t="str">
        <f t="shared" ref="E308" si="107">+IF(C308=0,"",C308/C$161)</f>
        <v/>
      </c>
      <c r="F308" s="38" t="str">
        <f t="shared" ref="F308" si="108">+IF(D308=0,"",D308/D$161)</f>
        <v/>
      </c>
      <c r="G308" s="39" t="str">
        <f t="shared" ref="G308" si="109">+IF(OR(AND(D308=0),(C308=0)),"0",((D308-C308)/C308))</f>
        <v>0</v>
      </c>
      <c r="H308" s="40" t="str">
        <f t="shared" ref="H308" si="110">+IF(OR(AND(E308=""),(G308="")),"",E308*G308)</f>
        <v/>
      </c>
    </row>
    <row r="309" spans="1:8" s="42" customFormat="1" ht="15" x14ac:dyDescent="0.2">
      <c r="B309" s="46" t="s">
        <v>519</v>
      </c>
      <c r="C309" s="37">
        <v>0</v>
      </c>
      <c r="D309" s="37">
        <v>0</v>
      </c>
      <c r="E309" s="38" t="str">
        <f t="shared" si="75"/>
        <v/>
      </c>
      <c r="F309" s="38" t="str">
        <f t="shared" si="76"/>
        <v/>
      </c>
      <c r="G309" s="39" t="str">
        <f t="shared" si="77"/>
        <v>0</v>
      </c>
      <c r="H309" s="40" t="str">
        <f t="shared" si="78"/>
        <v/>
      </c>
    </row>
    <row r="310" spans="1:8" s="42" customFormat="1" ht="15" x14ac:dyDescent="0.2">
      <c r="B310" s="46" t="s">
        <v>520</v>
      </c>
      <c r="C310" s="37">
        <v>0</v>
      </c>
      <c r="D310" s="37">
        <v>0</v>
      </c>
      <c r="E310" s="38" t="str">
        <f t="shared" si="75"/>
        <v/>
      </c>
      <c r="F310" s="38" t="str">
        <f t="shared" si="76"/>
        <v/>
      </c>
      <c r="G310" s="39" t="str">
        <f t="shared" si="77"/>
        <v>0</v>
      </c>
      <c r="H310" s="40" t="str">
        <f t="shared" si="78"/>
        <v/>
      </c>
    </row>
    <row r="311" spans="1:8" s="42" customFormat="1" ht="15" x14ac:dyDescent="0.2">
      <c r="B311" s="46" t="s">
        <v>521</v>
      </c>
      <c r="C311" s="37">
        <v>0</v>
      </c>
      <c r="D311" s="37">
        <v>0</v>
      </c>
      <c r="E311" s="38" t="str">
        <f t="shared" si="75"/>
        <v/>
      </c>
      <c r="F311" s="38" t="str">
        <f t="shared" si="76"/>
        <v/>
      </c>
      <c r="G311" s="39" t="str">
        <f t="shared" si="77"/>
        <v>0</v>
      </c>
      <c r="H311" s="40" t="str">
        <f t="shared" si="78"/>
        <v/>
      </c>
    </row>
    <row r="312" spans="1:8" s="42" customFormat="1" ht="15" x14ac:dyDescent="0.2">
      <c r="B312" s="46" t="s">
        <v>522</v>
      </c>
      <c r="C312" s="37">
        <v>0</v>
      </c>
      <c r="D312" s="37">
        <v>0</v>
      </c>
      <c r="E312" s="38" t="str">
        <f t="shared" si="75"/>
        <v/>
      </c>
      <c r="F312" s="38" t="str">
        <f t="shared" si="76"/>
        <v/>
      </c>
      <c r="G312" s="39" t="str">
        <f t="shared" si="77"/>
        <v>0</v>
      </c>
      <c r="H312" s="40" t="str">
        <f t="shared" si="78"/>
        <v/>
      </c>
    </row>
    <row r="313" spans="1:8" s="42" customFormat="1" ht="15" x14ac:dyDescent="0.2">
      <c r="B313" s="46" t="s">
        <v>523</v>
      </c>
      <c r="C313" s="37">
        <v>0</v>
      </c>
      <c r="D313" s="37">
        <v>0</v>
      </c>
      <c r="E313" s="38" t="str">
        <f t="shared" ref="E313:E320" si="111">+IF(C313=0,"",C313/C$161)</f>
        <v/>
      </c>
      <c r="F313" s="38" t="str">
        <f t="shared" ref="F313:F320" si="112">+IF(D313=0,"",D313/D$161)</f>
        <v/>
      </c>
      <c r="G313" s="39" t="str">
        <f t="shared" ref="G313:G320" si="113">+IF(OR(AND(D313=0),(C313=0)),"0",((D313-C313)/C313))</f>
        <v>0</v>
      </c>
      <c r="H313" s="40" t="str">
        <f t="shared" ref="H313:H320" si="114">+IF(OR(AND(E313=""),(G313="")),"",E313*G313)</f>
        <v/>
      </c>
    </row>
    <row r="314" spans="1:8" s="42" customFormat="1" ht="15" x14ac:dyDescent="0.2">
      <c r="B314" s="46" t="s">
        <v>524</v>
      </c>
      <c r="C314" s="37">
        <v>0</v>
      </c>
      <c r="D314" s="37">
        <v>0</v>
      </c>
      <c r="E314" s="38" t="str">
        <f t="shared" si="111"/>
        <v/>
      </c>
      <c r="F314" s="38" t="str">
        <f t="shared" si="112"/>
        <v/>
      </c>
      <c r="G314" s="39" t="str">
        <f t="shared" si="113"/>
        <v>0</v>
      </c>
      <c r="H314" s="40" t="str">
        <f t="shared" si="114"/>
        <v/>
      </c>
    </row>
    <row r="315" spans="1:8" s="42" customFormat="1" ht="30" x14ac:dyDescent="0.2">
      <c r="B315" s="46" t="s">
        <v>525</v>
      </c>
      <c r="C315" s="37">
        <v>0</v>
      </c>
      <c r="D315" s="37">
        <v>0</v>
      </c>
      <c r="E315" s="38" t="str">
        <f t="shared" si="111"/>
        <v/>
      </c>
      <c r="F315" s="38" t="str">
        <f t="shared" si="112"/>
        <v/>
      </c>
      <c r="G315" s="39" t="str">
        <f t="shared" si="113"/>
        <v>0</v>
      </c>
      <c r="H315" s="40" t="str">
        <f t="shared" si="114"/>
        <v/>
      </c>
    </row>
    <row r="316" spans="1:8" s="42" customFormat="1" ht="15" x14ac:dyDescent="0.2">
      <c r="B316" s="46" t="s">
        <v>526</v>
      </c>
      <c r="C316" s="37">
        <v>0</v>
      </c>
      <c r="D316" s="37">
        <v>0</v>
      </c>
      <c r="E316" s="38" t="str">
        <f t="shared" si="111"/>
        <v/>
      </c>
      <c r="F316" s="38" t="str">
        <f t="shared" si="112"/>
        <v/>
      </c>
      <c r="G316" s="39" t="str">
        <f t="shared" si="113"/>
        <v>0</v>
      </c>
      <c r="H316" s="40" t="str">
        <f t="shared" si="114"/>
        <v/>
      </c>
    </row>
    <row r="317" spans="1:8" s="42" customFormat="1" ht="30" x14ac:dyDescent="0.2">
      <c r="B317" s="46" t="s">
        <v>79</v>
      </c>
      <c r="C317" s="37">
        <v>0</v>
      </c>
      <c r="D317" s="37">
        <v>0</v>
      </c>
      <c r="E317" s="38" t="str">
        <f t="shared" si="111"/>
        <v/>
      </c>
      <c r="F317" s="38" t="str">
        <f t="shared" si="112"/>
        <v/>
      </c>
      <c r="G317" s="39" t="str">
        <f t="shared" si="113"/>
        <v>0</v>
      </c>
      <c r="H317" s="40" t="str">
        <f t="shared" si="114"/>
        <v/>
      </c>
    </row>
    <row r="318" spans="1:8" s="42" customFormat="1" ht="15" x14ac:dyDescent="0.2">
      <c r="B318" s="46" t="s">
        <v>272</v>
      </c>
      <c r="C318" s="37">
        <v>0</v>
      </c>
      <c r="D318" s="37">
        <v>0</v>
      </c>
      <c r="E318" s="38" t="str">
        <f t="shared" si="111"/>
        <v/>
      </c>
      <c r="F318" s="38" t="str">
        <f t="shared" si="112"/>
        <v/>
      </c>
      <c r="G318" s="39" t="str">
        <f t="shared" si="113"/>
        <v>0</v>
      </c>
      <c r="H318" s="40" t="str">
        <f t="shared" si="114"/>
        <v/>
      </c>
    </row>
    <row r="319" spans="1:8" s="42" customFormat="1" ht="15" x14ac:dyDescent="0.2">
      <c r="B319" s="46" t="s">
        <v>273</v>
      </c>
      <c r="C319" s="37">
        <v>0</v>
      </c>
      <c r="D319" s="37">
        <v>0</v>
      </c>
      <c r="E319" s="38" t="str">
        <f t="shared" si="111"/>
        <v/>
      </c>
      <c r="F319" s="38" t="str">
        <f t="shared" si="112"/>
        <v/>
      </c>
      <c r="G319" s="39" t="str">
        <f t="shared" si="113"/>
        <v>0</v>
      </c>
      <c r="H319" s="40" t="str">
        <f t="shared" si="114"/>
        <v/>
      </c>
    </row>
    <row r="320" spans="1:8" s="42" customFormat="1" ht="15" x14ac:dyDescent="0.2">
      <c r="B320" s="46" t="s">
        <v>274</v>
      </c>
      <c r="C320" s="37">
        <v>0</v>
      </c>
      <c r="D320" s="37">
        <v>0</v>
      </c>
      <c r="E320" s="38" t="str">
        <f t="shared" si="111"/>
        <v/>
      </c>
      <c r="F320" s="38" t="str">
        <f t="shared" si="112"/>
        <v/>
      </c>
      <c r="G320" s="39" t="str">
        <f t="shared" si="113"/>
        <v>0</v>
      </c>
      <c r="H320" s="40" t="str">
        <f t="shared" si="114"/>
        <v/>
      </c>
    </row>
    <row r="321" spans="1:8" s="42" customFormat="1" ht="15" x14ac:dyDescent="0.2">
      <c r="A321" s="45" t="s">
        <v>614</v>
      </c>
      <c r="B321" s="46" t="s">
        <v>610</v>
      </c>
      <c r="C321" s="37"/>
      <c r="D321" s="37">
        <v>0</v>
      </c>
      <c r="E321" s="38" t="str">
        <f t="shared" ref="E321:E323" si="115">+IF(C321=0,"",C321/C$161)</f>
        <v/>
      </c>
      <c r="F321" s="38" t="str">
        <f t="shared" ref="F321:F323" si="116">+IF(D321=0,"",D321/D$161)</f>
        <v/>
      </c>
      <c r="G321" s="39" t="str">
        <f t="shared" ref="G321:G323" si="117">+IF(OR(AND(D321=0),(C321=0)),"0",((D321-C321)/C321))</f>
        <v>0</v>
      </c>
      <c r="H321" s="40" t="str">
        <f t="shared" ref="H321:H323" si="118">+IF(OR(AND(E321=""),(G321="")),"",E321*G321)</f>
        <v/>
      </c>
    </row>
    <row r="322" spans="1:8" s="42" customFormat="1" ht="15" x14ac:dyDescent="0.2">
      <c r="A322" s="45" t="s">
        <v>614</v>
      </c>
      <c r="B322" s="46" t="s">
        <v>611</v>
      </c>
      <c r="C322" s="37"/>
      <c r="D322" s="37">
        <v>0</v>
      </c>
      <c r="E322" s="38" t="str">
        <f t="shared" si="115"/>
        <v/>
      </c>
      <c r="F322" s="38" t="str">
        <f t="shared" si="116"/>
        <v/>
      </c>
      <c r="G322" s="39" t="str">
        <f t="shared" si="117"/>
        <v>0</v>
      </c>
      <c r="H322" s="40" t="str">
        <f t="shared" si="118"/>
        <v/>
      </c>
    </row>
    <row r="323" spans="1:8" s="42" customFormat="1" ht="15" x14ac:dyDescent="0.2">
      <c r="A323" s="45" t="s">
        <v>614</v>
      </c>
      <c r="B323" s="46" t="s">
        <v>612</v>
      </c>
      <c r="C323" s="37"/>
      <c r="D323" s="37">
        <v>0</v>
      </c>
      <c r="E323" s="38" t="str">
        <f t="shared" si="115"/>
        <v/>
      </c>
      <c r="F323" s="38" t="str">
        <f t="shared" si="116"/>
        <v/>
      </c>
      <c r="G323" s="39" t="str">
        <f t="shared" si="117"/>
        <v>0</v>
      </c>
      <c r="H323" s="40" t="str">
        <f t="shared" si="118"/>
        <v/>
      </c>
    </row>
    <row r="324" spans="1:8" s="10" customFormat="1" ht="15" x14ac:dyDescent="0.2">
      <c r="B324" s="24"/>
      <c r="C324" s="32"/>
      <c r="D324" s="32"/>
      <c r="E324" s="25"/>
      <c r="F324" s="25"/>
      <c r="G324" s="26"/>
      <c r="H324" s="27"/>
    </row>
    <row r="325" spans="1:8" s="10" customFormat="1" ht="15" x14ac:dyDescent="0.2">
      <c r="B325" s="24"/>
      <c r="C325" s="32"/>
      <c r="D325" s="32"/>
      <c r="E325" s="25"/>
      <c r="F325" s="25"/>
      <c r="G325" s="26"/>
      <c r="H325" s="27"/>
    </row>
    <row r="326" spans="1:8" s="10" customFormat="1" ht="15.75" thickBot="1" x14ac:dyDescent="0.25">
      <c r="B326" s="29"/>
      <c r="C326" s="29"/>
      <c r="D326" s="29"/>
      <c r="E326" s="29"/>
      <c r="F326" s="29"/>
      <c r="H326" s="28"/>
    </row>
    <row r="327" spans="1:8" s="10" customFormat="1" ht="30" customHeight="1" x14ac:dyDescent="0.2">
      <c r="B327" s="68" t="s">
        <v>401</v>
      </c>
      <c r="C327" s="54" t="s">
        <v>402</v>
      </c>
      <c r="D327" s="55"/>
      <c r="E327" s="54" t="s">
        <v>456</v>
      </c>
      <c r="F327" s="55"/>
      <c r="G327" s="56" t="s">
        <v>458</v>
      </c>
      <c r="H327" s="52" t="s">
        <v>377</v>
      </c>
    </row>
    <row r="328" spans="1:8" s="10" customFormat="1" x14ac:dyDescent="0.2">
      <c r="B328" s="68"/>
      <c r="C328" s="35">
        <v>2016</v>
      </c>
      <c r="D328" s="35">
        <v>2017</v>
      </c>
      <c r="E328" s="35">
        <v>2016</v>
      </c>
      <c r="F328" s="35">
        <v>2017</v>
      </c>
      <c r="G328" s="57"/>
      <c r="H328" s="53"/>
    </row>
    <row r="329" spans="1:8" s="10" customFormat="1" x14ac:dyDescent="0.2">
      <c r="B329" s="12" t="s">
        <v>406</v>
      </c>
      <c r="C329" s="13">
        <f>SUM(C330:C546)</f>
        <v>122</v>
      </c>
      <c r="D329" s="13">
        <f>SUM(D330:D546)</f>
        <v>61</v>
      </c>
      <c r="E329" s="14">
        <f>+IF(C329=0,"",C329/C$329)</f>
        <v>1</v>
      </c>
      <c r="F329" s="14">
        <f>+IF(D329=0,"",D329/D$329)</f>
        <v>1</v>
      </c>
      <c r="G329" s="15">
        <f>+IF(OR(AND(D329=0),(C329=0)),"0",((D329-C329)/C329))</f>
        <v>-0.5</v>
      </c>
      <c r="H329" s="15">
        <f>+IF(OR(AND(E329=""),(G329="")),"",E329*G329)</f>
        <v>-0.5</v>
      </c>
    </row>
    <row r="330" spans="1:8" s="42" customFormat="1" ht="15" x14ac:dyDescent="0.2">
      <c r="B330" s="36" t="s">
        <v>85</v>
      </c>
      <c r="C330" s="37">
        <v>1</v>
      </c>
      <c r="D330" s="37">
        <v>2</v>
      </c>
      <c r="E330" s="38">
        <f>+IF(C330=0,"",C330/C$329)</f>
        <v>8.1967213114754103E-3</v>
      </c>
      <c r="F330" s="38">
        <f>+IF(D330=0,"",D330/D$329)</f>
        <v>3.2786885245901641E-2</v>
      </c>
      <c r="G330" s="39">
        <f>+IF(OR(AND(D330=0),(C330=0)),"0",((D330-C330)/C330))</f>
        <v>1</v>
      </c>
      <c r="H330" s="40">
        <f>+IF(OR(AND(E330=""),(G330="")),"",E330*G330)</f>
        <v>8.1967213114754103E-3</v>
      </c>
    </row>
    <row r="331" spans="1:8" s="42" customFormat="1" ht="15" x14ac:dyDescent="0.2">
      <c r="B331" s="36" t="s">
        <v>97</v>
      </c>
      <c r="C331" s="37">
        <v>1</v>
      </c>
      <c r="D331" s="37">
        <v>0</v>
      </c>
      <c r="E331" s="38">
        <f t="shared" ref="E331:E395" si="119">+IF(C331=0,"",C331/C$329)</f>
        <v>8.1967213114754103E-3</v>
      </c>
      <c r="F331" s="38" t="str">
        <f t="shared" ref="F331:F395" si="120">+IF(D331=0,"",D331/D$329)</f>
        <v/>
      </c>
      <c r="G331" s="39" t="str">
        <f t="shared" ref="G331:G395" si="121">+IF(OR(AND(D331=0),(C331=0)),"0",((D331-C331)/C331))</f>
        <v>0</v>
      </c>
      <c r="H331" s="40">
        <f t="shared" ref="H331:H395" si="122">+IF(OR(AND(E331=""),(G331="")),"",E331*G331)</f>
        <v>0</v>
      </c>
    </row>
    <row r="332" spans="1:8" s="42" customFormat="1" ht="15" x14ac:dyDescent="0.2">
      <c r="B332" s="36" t="s">
        <v>89</v>
      </c>
      <c r="C332" s="37">
        <v>2</v>
      </c>
      <c r="D332" s="37">
        <v>2</v>
      </c>
      <c r="E332" s="38">
        <f t="shared" si="119"/>
        <v>1.6393442622950821E-2</v>
      </c>
      <c r="F332" s="38">
        <f t="shared" si="120"/>
        <v>3.2786885245901641E-2</v>
      </c>
      <c r="G332" s="39">
        <f t="shared" si="121"/>
        <v>0</v>
      </c>
      <c r="H332" s="40">
        <f t="shared" si="122"/>
        <v>0</v>
      </c>
    </row>
    <row r="333" spans="1:8" s="42" customFormat="1" ht="15" x14ac:dyDescent="0.2">
      <c r="B333" s="36" t="s">
        <v>80</v>
      </c>
      <c r="C333" s="37">
        <v>0</v>
      </c>
      <c r="D333" s="37">
        <v>0</v>
      </c>
      <c r="E333" s="38" t="str">
        <f t="shared" si="119"/>
        <v/>
      </c>
      <c r="F333" s="38" t="str">
        <f t="shared" si="120"/>
        <v/>
      </c>
      <c r="G333" s="39" t="str">
        <f t="shared" si="121"/>
        <v>0</v>
      </c>
      <c r="H333" s="40" t="str">
        <f t="shared" si="122"/>
        <v/>
      </c>
    </row>
    <row r="334" spans="1:8" s="42" customFormat="1" ht="15" x14ac:dyDescent="0.2">
      <c r="B334" s="36" t="s">
        <v>96</v>
      </c>
      <c r="C334" s="37">
        <v>0</v>
      </c>
      <c r="D334" s="37">
        <v>0</v>
      </c>
      <c r="E334" s="38" t="str">
        <f t="shared" si="119"/>
        <v/>
      </c>
      <c r="F334" s="38" t="str">
        <f t="shared" si="120"/>
        <v/>
      </c>
      <c r="G334" s="39" t="str">
        <f t="shared" si="121"/>
        <v>0</v>
      </c>
      <c r="H334" s="40" t="str">
        <f t="shared" si="122"/>
        <v/>
      </c>
    </row>
    <row r="335" spans="1:8" s="42" customFormat="1" ht="15" x14ac:dyDescent="0.2">
      <c r="B335" s="36" t="s">
        <v>95</v>
      </c>
      <c r="C335" s="37">
        <v>0</v>
      </c>
      <c r="D335" s="37">
        <v>0</v>
      </c>
      <c r="E335" s="38" t="str">
        <f t="shared" si="119"/>
        <v/>
      </c>
      <c r="F335" s="38" t="str">
        <f t="shared" si="120"/>
        <v/>
      </c>
      <c r="G335" s="39" t="str">
        <f t="shared" si="121"/>
        <v>0</v>
      </c>
      <c r="H335" s="40" t="str">
        <f t="shared" si="122"/>
        <v/>
      </c>
    </row>
    <row r="336" spans="1:8" s="42" customFormat="1" ht="15" x14ac:dyDescent="0.2">
      <c r="B336" s="36" t="s">
        <v>527</v>
      </c>
      <c r="C336" s="37">
        <v>3</v>
      </c>
      <c r="D336" s="37">
        <v>2</v>
      </c>
      <c r="E336" s="38">
        <f t="shared" si="119"/>
        <v>2.4590163934426229E-2</v>
      </c>
      <c r="F336" s="38">
        <f t="shared" si="120"/>
        <v>3.2786885245901641E-2</v>
      </c>
      <c r="G336" s="39">
        <f t="shared" si="121"/>
        <v>-0.33333333333333331</v>
      </c>
      <c r="H336" s="40">
        <f t="shared" si="122"/>
        <v>-8.1967213114754085E-3</v>
      </c>
    </row>
    <row r="337" spans="2:8" s="42" customFormat="1" ht="15" x14ac:dyDescent="0.2">
      <c r="B337" s="36" t="s">
        <v>93</v>
      </c>
      <c r="C337" s="37">
        <v>3</v>
      </c>
      <c r="D337" s="37">
        <v>0</v>
      </c>
      <c r="E337" s="38">
        <f t="shared" si="119"/>
        <v>2.4590163934426229E-2</v>
      </c>
      <c r="F337" s="38" t="str">
        <f t="shared" si="120"/>
        <v/>
      </c>
      <c r="G337" s="39" t="str">
        <f t="shared" si="121"/>
        <v>0</v>
      </c>
      <c r="H337" s="40">
        <f t="shared" si="122"/>
        <v>0</v>
      </c>
    </row>
    <row r="338" spans="2:8" s="42" customFormat="1" ht="15" x14ac:dyDescent="0.2">
      <c r="B338" s="36" t="s">
        <v>92</v>
      </c>
      <c r="C338" s="37">
        <v>0</v>
      </c>
      <c r="D338" s="37">
        <v>0</v>
      </c>
      <c r="E338" s="38" t="str">
        <f t="shared" si="119"/>
        <v/>
      </c>
      <c r="F338" s="38" t="str">
        <f t="shared" si="120"/>
        <v/>
      </c>
      <c r="G338" s="39" t="str">
        <f t="shared" si="121"/>
        <v>0</v>
      </c>
      <c r="H338" s="40" t="str">
        <f t="shared" si="122"/>
        <v/>
      </c>
    </row>
    <row r="339" spans="2:8" s="42" customFormat="1" ht="15" x14ac:dyDescent="0.2">
      <c r="B339" s="36" t="s">
        <v>91</v>
      </c>
      <c r="C339" s="37">
        <v>0</v>
      </c>
      <c r="D339" s="37">
        <v>0</v>
      </c>
      <c r="E339" s="38" t="str">
        <f t="shared" si="119"/>
        <v/>
      </c>
      <c r="F339" s="38" t="str">
        <f t="shared" si="120"/>
        <v/>
      </c>
      <c r="G339" s="39" t="str">
        <f t="shared" si="121"/>
        <v>0</v>
      </c>
      <c r="H339" s="40" t="str">
        <f t="shared" si="122"/>
        <v/>
      </c>
    </row>
    <row r="340" spans="2:8" s="42" customFormat="1" ht="15" x14ac:dyDescent="0.2">
      <c r="B340" s="36" t="s">
        <v>275</v>
      </c>
      <c r="C340" s="37">
        <v>0</v>
      </c>
      <c r="D340" s="37">
        <v>0</v>
      </c>
      <c r="E340" s="38" t="str">
        <f t="shared" si="119"/>
        <v/>
      </c>
      <c r="F340" s="38" t="str">
        <f t="shared" si="120"/>
        <v/>
      </c>
      <c r="G340" s="39" t="str">
        <f t="shared" si="121"/>
        <v>0</v>
      </c>
      <c r="H340" s="40" t="str">
        <f t="shared" si="122"/>
        <v/>
      </c>
    </row>
    <row r="341" spans="2:8" s="42" customFormat="1" ht="15" x14ac:dyDescent="0.2">
      <c r="B341" s="36" t="s">
        <v>528</v>
      </c>
      <c r="C341" s="37">
        <v>0</v>
      </c>
      <c r="D341" s="37">
        <v>0</v>
      </c>
      <c r="E341" s="38" t="str">
        <f t="shared" si="119"/>
        <v/>
      </c>
      <c r="F341" s="38" t="str">
        <f t="shared" si="120"/>
        <v/>
      </c>
      <c r="G341" s="39" t="str">
        <f t="shared" si="121"/>
        <v>0</v>
      </c>
      <c r="H341" s="40" t="str">
        <f t="shared" si="122"/>
        <v/>
      </c>
    </row>
    <row r="342" spans="2:8" s="42" customFormat="1" ht="15" x14ac:dyDescent="0.2">
      <c r="B342" s="36" t="s">
        <v>94</v>
      </c>
      <c r="C342" s="37">
        <v>5</v>
      </c>
      <c r="D342" s="37">
        <v>2</v>
      </c>
      <c r="E342" s="38">
        <f t="shared" si="119"/>
        <v>4.0983606557377046E-2</v>
      </c>
      <c r="F342" s="38">
        <f t="shared" si="120"/>
        <v>3.2786885245901641E-2</v>
      </c>
      <c r="G342" s="39">
        <f t="shared" si="121"/>
        <v>-0.6</v>
      </c>
      <c r="H342" s="40">
        <f t="shared" si="122"/>
        <v>-2.4590163934426226E-2</v>
      </c>
    </row>
    <row r="343" spans="2:8" s="42" customFormat="1" ht="15" x14ac:dyDescent="0.2">
      <c r="B343" s="36" t="s">
        <v>84</v>
      </c>
      <c r="C343" s="37">
        <v>2</v>
      </c>
      <c r="D343" s="37">
        <v>0</v>
      </c>
      <c r="E343" s="38">
        <f t="shared" si="119"/>
        <v>1.6393442622950821E-2</v>
      </c>
      <c r="F343" s="38" t="str">
        <f t="shared" si="120"/>
        <v/>
      </c>
      <c r="G343" s="39" t="str">
        <f t="shared" si="121"/>
        <v>0</v>
      </c>
      <c r="H343" s="40">
        <f t="shared" si="122"/>
        <v>0</v>
      </c>
    </row>
    <row r="344" spans="2:8" s="42" customFormat="1" ht="15" x14ac:dyDescent="0.2">
      <c r="B344" s="36" t="s">
        <v>81</v>
      </c>
      <c r="C344" s="37">
        <v>0</v>
      </c>
      <c r="D344" s="37">
        <v>0</v>
      </c>
      <c r="E344" s="38" t="str">
        <f t="shared" si="119"/>
        <v/>
      </c>
      <c r="F344" s="38" t="str">
        <f t="shared" si="120"/>
        <v/>
      </c>
      <c r="G344" s="39" t="str">
        <f t="shared" si="121"/>
        <v>0</v>
      </c>
      <c r="H344" s="40" t="str">
        <f t="shared" si="122"/>
        <v/>
      </c>
    </row>
    <row r="345" spans="2:8" s="42" customFormat="1" ht="15" x14ac:dyDescent="0.2">
      <c r="B345" s="36" t="s">
        <v>90</v>
      </c>
      <c r="C345" s="37">
        <v>1</v>
      </c>
      <c r="D345" s="37">
        <v>0</v>
      </c>
      <c r="E345" s="38">
        <f t="shared" si="119"/>
        <v>8.1967213114754103E-3</v>
      </c>
      <c r="F345" s="38" t="str">
        <f t="shared" si="120"/>
        <v/>
      </c>
      <c r="G345" s="39" t="str">
        <f t="shared" si="121"/>
        <v>0</v>
      </c>
      <c r="H345" s="40">
        <f t="shared" si="122"/>
        <v>0</v>
      </c>
    </row>
    <row r="346" spans="2:8" s="42" customFormat="1" ht="15" x14ac:dyDescent="0.2">
      <c r="B346" s="36" t="s">
        <v>87</v>
      </c>
      <c r="C346" s="37">
        <v>1</v>
      </c>
      <c r="D346" s="37">
        <v>2</v>
      </c>
      <c r="E346" s="38">
        <f t="shared" si="119"/>
        <v>8.1967213114754103E-3</v>
      </c>
      <c r="F346" s="38">
        <f t="shared" si="120"/>
        <v>3.2786885245901641E-2</v>
      </c>
      <c r="G346" s="39">
        <f t="shared" si="121"/>
        <v>1</v>
      </c>
      <c r="H346" s="40">
        <f t="shared" si="122"/>
        <v>8.1967213114754103E-3</v>
      </c>
    </row>
    <row r="347" spans="2:8" s="42" customFormat="1" ht="15" x14ac:dyDescent="0.2">
      <c r="B347" s="36" t="s">
        <v>82</v>
      </c>
      <c r="C347" s="37">
        <v>0</v>
      </c>
      <c r="D347" s="37">
        <v>0</v>
      </c>
      <c r="E347" s="38" t="str">
        <f t="shared" si="119"/>
        <v/>
      </c>
      <c r="F347" s="38" t="str">
        <f t="shared" si="120"/>
        <v/>
      </c>
      <c r="G347" s="39" t="str">
        <f t="shared" si="121"/>
        <v>0</v>
      </c>
      <c r="H347" s="40" t="str">
        <f t="shared" si="122"/>
        <v/>
      </c>
    </row>
    <row r="348" spans="2:8" s="42" customFormat="1" ht="15" x14ac:dyDescent="0.2">
      <c r="B348" s="36" t="s">
        <v>276</v>
      </c>
      <c r="C348" s="37">
        <v>0</v>
      </c>
      <c r="D348" s="37">
        <v>0</v>
      </c>
      <c r="E348" s="38" t="str">
        <f t="shared" si="119"/>
        <v/>
      </c>
      <c r="F348" s="38" t="str">
        <f t="shared" si="120"/>
        <v/>
      </c>
      <c r="G348" s="39" t="str">
        <f t="shared" si="121"/>
        <v>0</v>
      </c>
      <c r="H348" s="40" t="str">
        <f t="shared" si="122"/>
        <v/>
      </c>
    </row>
    <row r="349" spans="2:8" s="42" customFormat="1" ht="15" x14ac:dyDescent="0.2">
      <c r="B349" s="36" t="s">
        <v>277</v>
      </c>
      <c r="C349" s="37">
        <v>15</v>
      </c>
      <c r="D349" s="37">
        <v>6</v>
      </c>
      <c r="E349" s="38">
        <f t="shared" si="119"/>
        <v>0.12295081967213115</v>
      </c>
      <c r="F349" s="38">
        <f t="shared" si="120"/>
        <v>9.8360655737704916E-2</v>
      </c>
      <c r="G349" s="39">
        <f t="shared" si="121"/>
        <v>-0.6</v>
      </c>
      <c r="H349" s="40">
        <f t="shared" si="122"/>
        <v>-7.3770491803278687E-2</v>
      </c>
    </row>
    <row r="350" spans="2:8" s="42" customFormat="1" ht="15" x14ac:dyDescent="0.2">
      <c r="B350" s="36" t="s">
        <v>278</v>
      </c>
      <c r="C350" s="37">
        <v>0</v>
      </c>
      <c r="D350" s="37">
        <v>0</v>
      </c>
      <c r="E350" s="38" t="str">
        <f t="shared" si="119"/>
        <v/>
      </c>
      <c r="F350" s="38" t="str">
        <f t="shared" si="120"/>
        <v/>
      </c>
      <c r="G350" s="39" t="str">
        <f t="shared" si="121"/>
        <v>0</v>
      </c>
      <c r="H350" s="40" t="str">
        <f t="shared" si="122"/>
        <v/>
      </c>
    </row>
    <row r="351" spans="2:8" s="42" customFormat="1" ht="15" x14ac:dyDescent="0.2">
      <c r="B351" s="36" t="s">
        <v>86</v>
      </c>
      <c r="C351" s="37">
        <v>0</v>
      </c>
      <c r="D351" s="37">
        <v>0</v>
      </c>
      <c r="E351" s="38" t="str">
        <f t="shared" si="119"/>
        <v/>
      </c>
      <c r="F351" s="38" t="str">
        <f t="shared" si="120"/>
        <v/>
      </c>
      <c r="G351" s="39" t="str">
        <f t="shared" si="121"/>
        <v>0</v>
      </c>
      <c r="H351" s="40" t="str">
        <f t="shared" si="122"/>
        <v/>
      </c>
    </row>
    <row r="352" spans="2:8" s="42" customFormat="1" ht="15" x14ac:dyDescent="0.2">
      <c r="B352" s="36" t="s">
        <v>88</v>
      </c>
      <c r="C352" s="37">
        <v>5</v>
      </c>
      <c r="D352" s="37">
        <v>0</v>
      </c>
      <c r="E352" s="38">
        <f t="shared" si="119"/>
        <v>4.0983606557377046E-2</v>
      </c>
      <c r="F352" s="38" t="str">
        <f t="shared" si="120"/>
        <v/>
      </c>
      <c r="G352" s="39" t="str">
        <f t="shared" si="121"/>
        <v>0</v>
      </c>
      <c r="H352" s="40">
        <f t="shared" si="122"/>
        <v>0</v>
      </c>
    </row>
    <row r="353" spans="2:8" s="42" customFormat="1" ht="15" x14ac:dyDescent="0.2">
      <c r="B353" s="36" t="s">
        <v>279</v>
      </c>
      <c r="C353" s="37">
        <v>5</v>
      </c>
      <c r="D353" s="37">
        <v>1</v>
      </c>
      <c r="E353" s="38">
        <f t="shared" si="119"/>
        <v>4.0983606557377046E-2</v>
      </c>
      <c r="F353" s="38">
        <f t="shared" si="120"/>
        <v>1.6393442622950821E-2</v>
      </c>
      <c r="G353" s="39">
        <f t="shared" si="121"/>
        <v>-0.8</v>
      </c>
      <c r="H353" s="40">
        <f t="shared" si="122"/>
        <v>-3.2786885245901641E-2</v>
      </c>
    </row>
    <row r="354" spans="2:8" s="42" customFormat="1" ht="15" x14ac:dyDescent="0.2">
      <c r="B354" s="36" t="s">
        <v>99</v>
      </c>
      <c r="C354" s="37">
        <v>0</v>
      </c>
      <c r="D354" s="37">
        <v>2</v>
      </c>
      <c r="E354" s="38" t="str">
        <f t="shared" si="119"/>
        <v/>
      </c>
      <c r="F354" s="38">
        <f t="shared" si="120"/>
        <v>3.2786885245901641E-2</v>
      </c>
      <c r="G354" s="39" t="str">
        <f t="shared" si="121"/>
        <v>0</v>
      </c>
      <c r="H354" s="40" t="str">
        <f t="shared" si="122"/>
        <v/>
      </c>
    </row>
    <row r="355" spans="2:8" s="42" customFormat="1" ht="15" x14ac:dyDescent="0.2">
      <c r="B355" s="36" t="s">
        <v>98</v>
      </c>
      <c r="C355" s="37">
        <v>0</v>
      </c>
      <c r="D355" s="37">
        <v>0</v>
      </c>
      <c r="E355" s="38" t="str">
        <f t="shared" si="119"/>
        <v/>
      </c>
      <c r="F355" s="38" t="str">
        <f t="shared" si="120"/>
        <v/>
      </c>
      <c r="G355" s="39" t="str">
        <f t="shared" si="121"/>
        <v>0</v>
      </c>
      <c r="H355" s="40" t="str">
        <f t="shared" si="122"/>
        <v/>
      </c>
    </row>
    <row r="356" spans="2:8" s="42" customFormat="1" ht="15" x14ac:dyDescent="0.2">
      <c r="B356" s="36" t="s">
        <v>83</v>
      </c>
      <c r="C356" s="37">
        <v>0</v>
      </c>
      <c r="D356" s="37">
        <v>0</v>
      </c>
      <c r="E356" s="38" t="str">
        <f t="shared" si="119"/>
        <v/>
      </c>
      <c r="F356" s="38" t="str">
        <f t="shared" si="120"/>
        <v/>
      </c>
      <c r="G356" s="39" t="str">
        <f t="shared" si="121"/>
        <v>0</v>
      </c>
      <c r="H356" s="40" t="str">
        <f t="shared" si="122"/>
        <v/>
      </c>
    </row>
    <row r="357" spans="2:8" s="42" customFormat="1" ht="15" x14ac:dyDescent="0.2">
      <c r="B357" s="36" t="s">
        <v>280</v>
      </c>
      <c r="C357" s="37">
        <v>0</v>
      </c>
      <c r="D357" s="37">
        <v>0</v>
      </c>
      <c r="E357" s="38" t="str">
        <f t="shared" si="119"/>
        <v/>
      </c>
      <c r="F357" s="38" t="str">
        <f t="shared" si="120"/>
        <v/>
      </c>
      <c r="G357" s="39" t="str">
        <f t="shared" si="121"/>
        <v>0</v>
      </c>
      <c r="H357" s="40" t="str">
        <f t="shared" si="122"/>
        <v/>
      </c>
    </row>
    <row r="358" spans="2:8" s="42" customFormat="1" ht="15" x14ac:dyDescent="0.2">
      <c r="B358" s="36" t="s">
        <v>371</v>
      </c>
      <c r="C358" s="37">
        <v>1</v>
      </c>
      <c r="D358" s="37">
        <v>0</v>
      </c>
      <c r="E358" s="38">
        <f t="shared" si="119"/>
        <v>8.1967213114754103E-3</v>
      </c>
      <c r="F358" s="38" t="str">
        <f t="shared" si="120"/>
        <v/>
      </c>
      <c r="G358" s="39" t="str">
        <f t="shared" si="121"/>
        <v>0</v>
      </c>
      <c r="H358" s="40">
        <f t="shared" si="122"/>
        <v>0</v>
      </c>
    </row>
    <row r="359" spans="2:8" s="42" customFormat="1" ht="15" x14ac:dyDescent="0.2">
      <c r="B359" s="36" t="s">
        <v>372</v>
      </c>
      <c r="C359" s="37">
        <v>0</v>
      </c>
      <c r="D359" s="37">
        <v>0</v>
      </c>
      <c r="E359" s="38" t="str">
        <f t="shared" si="119"/>
        <v/>
      </c>
      <c r="F359" s="38" t="str">
        <f t="shared" si="120"/>
        <v/>
      </c>
      <c r="G359" s="39" t="str">
        <f t="shared" si="121"/>
        <v>0</v>
      </c>
      <c r="H359" s="40" t="str">
        <f t="shared" si="122"/>
        <v/>
      </c>
    </row>
    <row r="360" spans="2:8" s="42" customFormat="1" ht="15" x14ac:dyDescent="0.2">
      <c r="B360" s="36" t="s">
        <v>529</v>
      </c>
      <c r="C360" s="37">
        <v>0</v>
      </c>
      <c r="D360" s="37">
        <v>0</v>
      </c>
      <c r="E360" s="38" t="str">
        <f t="shared" si="119"/>
        <v/>
      </c>
      <c r="F360" s="38" t="str">
        <f t="shared" si="120"/>
        <v/>
      </c>
      <c r="G360" s="39" t="str">
        <f t="shared" si="121"/>
        <v>0</v>
      </c>
      <c r="H360" s="40" t="str">
        <f t="shared" si="122"/>
        <v/>
      </c>
    </row>
    <row r="361" spans="2:8" s="42" customFormat="1" ht="15" x14ac:dyDescent="0.2">
      <c r="B361" s="36" t="s">
        <v>530</v>
      </c>
      <c r="C361" s="37">
        <v>0</v>
      </c>
      <c r="D361" s="37">
        <v>2</v>
      </c>
      <c r="E361" s="38" t="str">
        <f t="shared" si="119"/>
        <v/>
      </c>
      <c r="F361" s="38">
        <f t="shared" si="120"/>
        <v>3.2786885245901641E-2</v>
      </c>
      <c r="G361" s="39" t="str">
        <f t="shared" si="121"/>
        <v>0</v>
      </c>
      <c r="H361" s="40" t="str">
        <f t="shared" si="122"/>
        <v/>
      </c>
    </row>
    <row r="362" spans="2:8" s="42" customFormat="1" ht="15" x14ac:dyDescent="0.2">
      <c r="B362" s="36" t="s">
        <v>531</v>
      </c>
      <c r="C362" s="37">
        <v>1</v>
      </c>
      <c r="D362" s="37">
        <v>0</v>
      </c>
      <c r="E362" s="38">
        <f t="shared" si="119"/>
        <v>8.1967213114754103E-3</v>
      </c>
      <c r="F362" s="38" t="str">
        <f t="shared" si="120"/>
        <v/>
      </c>
      <c r="G362" s="39" t="str">
        <f t="shared" si="121"/>
        <v>0</v>
      </c>
      <c r="H362" s="40">
        <f t="shared" si="122"/>
        <v>0</v>
      </c>
    </row>
    <row r="363" spans="2:8" s="42" customFormat="1" ht="15" x14ac:dyDescent="0.2">
      <c r="B363" s="36" t="s">
        <v>532</v>
      </c>
      <c r="C363" s="37">
        <v>1</v>
      </c>
      <c r="D363" s="37">
        <v>0</v>
      </c>
      <c r="E363" s="38">
        <f t="shared" si="119"/>
        <v>8.1967213114754103E-3</v>
      </c>
      <c r="F363" s="38" t="str">
        <f t="shared" si="120"/>
        <v/>
      </c>
      <c r="G363" s="39" t="str">
        <f t="shared" si="121"/>
        <v>0</v>
      </c>
      <c r="H363" s="40">
        <f t="shared" si="122"/>
        <v>0</v>
      </c>
    </row>
    <row r="364" spans="2:8" s="42" customFormat="1" ht="15" x14ac:dyDescent="0.2">
      <c r="B364" s="36" t="s">
        <v>281</v>
      </c>
      <c r="C364" s="37">
        <v>0</v>
      </c>
      <c r="D364" s="37">
        <v>0</v>
      </c>
      <c r="E364" s="38" t="str">
        <f t="shared" si="119"/>
        <v/>
      </c>
      <c r="F364" s="38" t="str">
        <f t="shared" si="120"/>
        <v/>
      </c>
      <c r="G364" s="39" t="str">
        <f t="shared" si="121"/>
        <v>0</v>
      </c>
      <c r="H364" s="40" t="str">
        <f t="shared" si="122"/>
        <v/>
      </c>
    </row>
    <row r="365" spans="2:8" s="42" customFormat="1" ht="15" x14ac:dyDescent="0.2">
      <c r="B365" s="36" t="s">
        <v>282</v>
      </c>
      <c r="C365" s="37">
        <v>0</v>
      </c>
      <c r="D365" s="37">
        <v>0</v>
      </c>
      <c r="E365" s="38" t="str">
        <f t="shared" si="119"/>
        <v/>
      </c>
      <c r="F365" s="38" t="str">
        <f t="shared" si="120"/>
        <v/>
      </c>
      <c r="G365" s="39" t="str">
        <f t="shared" si="121"/>
        <v>0</v>
      </c>
      <c r="H365" s="40" t="str">
        <f t="shared" si="122"/>
        <v/>
      </c>
    </row>
    <row r="366" spans="2:8" s="42" customFormat="1" ht="15" x14ac:dyDescent="0.2">
      <c r="B366" s="36" t="s">
        <v>533</v>
      </c>
      <c r="C366" s="37">
        <v>0</v>
      </c>
      <c r="D366" s="37">
        <v>0</v>
      </c>
      <c r="E366" s="38" t="str">
        <f t="shared" si="119"/>
        <v/>
      </c>
      <c r="F366" s="38" t="str">
        <f t="shared" si="120"/>
        <v/>
      </c>
      <c r="G366" s="39" t="str">
        <f t="shared" si="121"/>
        <v>0</v>
      </c>
      <c r="H366" s="40" t="str">
        <f t="shared" si="122"/>
        <v/>
      </c>
    </row>
    <row r="367" spans="2:8" s="42" customFormat="1" ht="15" x14ac:dyDescent="0.2">
      <c r="B367" s="36" t="s">
        <v>534</v>
      </c>
      <c r="C367" s="37">
        <v>5</v>
      </c>
      <c r="D367" s="37">
        <v>2</v>
      </c>
      <c r="E367" s="38">
        <f t="shared" si="119"/>
        <v>4.0983606557377046E-2</v>
      </c>
      <c r="F367" s="38">
        <f t="shared" si="120"/>
        <v>3.2786885245901641E-2</v>
      </c>
      <c r="G367" s="39">
        <f t="shared" si="121"/>
        <v>-0.6</v>
      </c>
      <c r="H367" s="40">
        <f t="shared" si="122"/>
        <v>-2.4590163934426226E-2</v>
      </c>
    </row>
    <row r="368" spans="2:8" s="42" customFormat="1" ht="15" x14ac:dyDescent="0.2">
      <c r="B368" s="36" t="s">
        <v>108</v>
      </c>
      <c r="C368" s="37">
        <v>22</v>
      </c>
      <c r="D368" s="37">
        <v>4</v>
      </c>
      <c r="E368" s="38">
        <f t="shared" si="119"/>
        <v>0.18032786885245902</v>
      </c>
      <c r="F368" s="38">
        <f t="shared" si="120"/>
        <v>6.5573770491803282E-2</v>
      </c>
      <c r="G368" s="39">
        <f t="shared" si="121"/>
        <v>-0.81818181818181823</v>
      </c>
      <c r="H368" s="40">
        <f t="shared" si="122"/>
        <v>-0.1475409836065574</v>
      </c>
    </row>
    <row r="369" spans="1:8" s="42" customFormat="1" ht="15" x14ac:dyDescent="0.2">
      <c r="B369" s="36" t="s">
        <v>101</v>
      </c>
      <c r="C369" s="37">
        <v>1</v>
      </c>
      <c r="D369" s="37">
        <v>1</v>
      </c>
      <c r="E369" s="38">
        <f t="shared" si="119"/>
        <v>8.1967213114754103E-3</v>
      </c>
      <c r="F369" s="38">
        <f t="shared" si="120"/>
        <v>1.6393442622950821E-2</v>
      </c>
      <c r="G369" s="39">
        <f t="shared" si="121"/>
        <v>0</v>
      </c>
      <c r="H369" s="40">
        <f t="shared" si="122"/>
        <v>0</v>
      </c>
    </row>
    <row r="370" spans="1:8" s="42" customFormat="1" ht="15" x14ac:dyDescent="0.2">
      <c r="B370" s="36" t="s">
        <v>107</v>
      </c>
      <c r="C370" s="37">
        <v>3</v>
      </c>
      <c r="D370" s="37">
        <v>1</v>
      </c>
      <c r="E370" s="38">
        <f t="shared" si="119"/>
        <v>2.4590163934426229E-2</v>
      </c>
      <c r="F370" s="38">
        <f t="shared" si="120"/>
        <v>1.6393442622950821E-2</v>
      </c>
      <c r="G370" s="39">
        <f t="shared" si="121"/>
        <v>-0.66666666666666663</v>
      </c>
      <c r="H370" s="40">
        <f t="shared" si="122"/>
        <v>-1.6393442622950817E-2</v>
      </c>
    </row>
    <row r="371" spans="1:8" s="42" customFormat="1" ht="15" x14ac:dyDescent="0.2">
      <c r="B371" s="36" t="s">
        <v>110</v>
      </c>
      <c r="C371" s="37">
        <v>0</v>
      </c>
      <c r="D371" s="37">
        <v>0</v>
      </c>
      <c r="E371" s="38" t="str">
        <f t="shared" si="119"/>
        <v/>
      </c>
      <c r="F371" s="38" t="str">
        <f t="shared" si="120"/>
        <v/>
      </c>
      <c r="G371" s="39" t="str">
        <f t="shared" si="121"/>
        <v>0</v>
      </c>
      <c r="H371" s="40" t="str">
        <f t="shared" si="122"/>
        <v/>
      </c>
    </row>
    <row r="372" spans="1:8" s="42" customFormat="1" ht="15" x14ac:dyDescent="0.2">
      <c r="B372" s="36" t="s">
        <v>111</v>
      </c>
      <c r="C372" s="37">
        <v>1</v>
      </c>
      <c r="D372" s="37">
        <v>0</v>
      </c>
      <c r="E372" s="38">
        <f t="shared" si="119"/>
        <v>8.1967213114754103E-3</v>
      </c>
      <c r="F372" s="38" t="str">
        <f t="shared" si="120"/>
        <v/>
      </c>
      <c r="G372" s="39" t="str">
        <f t="shared" si="121"/>
        <v>0</v>
      </c>
      <c r="H372" s="40">
        <f t="shared" si="122"/>
        <v>0</v>
      </c>
    </row>
    <row r="373" spans="1:8" s="42" customFormat="1" ht="30" x14ac:dyDescent="0.2">
      <c r="B373" s="36" t="s">
        <v>283</v>
      </c>
      <c r="C373" s="37">
        <v>5</v>
      </c>
      <c r="D373" s="37">
        <v>0</v>
      </c>
      <c r="E373" s="38">
        <f t="shared" si="119"/>
        <v>4.0983606557377046E-2</v>
      </c>
      <c r="F373" s="38" t="str">
        <f t="shared" si="120"/>
        <v/>
      </c>
      <c r="G373" s="39" t="str">
        <f t="shared" si="121"/>
        <v>0</v>
      </c>
      <c r="H373" s="40">
        <f t="shared" si="122"/>
        <v>0</v>
      </c>
    </row>
    <row r="374" spans="1:8" s="42" customFormat="1" ht="15" x14ac:dyDescent="0.2">
      <c r="B374" s="36" t="s">
        <v>284</v>
      </c>
      <c r="C374" s="37">
        <v>3</v>
      </c>
      <c r="D374" s="37">
        <v>3</v>
      </c>
      <c r="E374" s="38">
        <f t="shared" si="119"/>
        <v>2.4590163934426229E-2</v>
      </c>
      <c r="F374" s="38">
        <f t="shared" si="120"/>
        <v>4.9180327868852458E-2</v>
      </c>
      <c r="G374" s="39">
        <f t="shared" si="121"/>
        <v>0</v>
      </c>
      <c r="H374" s="40">
        <f t="shared" si="122"/>
        <v>0</v>
      </c>
    </row>
    <row r="375" spans="1:8" s="42" customFormat="1" ht="15" x14ac:dyDescent="0.2">
      <c r="B375" s="36" t="s">
        <v>285</v>
      </c>
      <c r="C375" s="37">
        <v>0</v>
      </c>
      <c r="D375" s="37">
        <v>1</v>
      </c>
      <c r="E375" s="38" t="str">
        <f t="shared" si="119"/>
        <v/>
      </c>
      <c r="F375" s="38">
        <f t="shared" si="120"/>
        <v>1.6393442622950821E-2</v>
      </c>
      <c r="G375" s="39" t="str">
        <f t="shared" si="121"/>
        <v>0</v>
      </c>
      <c r="H375" s="40" t="str">
        <f t="shared" si="122"/>
        <v/>
      </c>
    </row>
    <row r="376" spans="1:8" s="42" customFormat="1" ht="15" x14ac:dyDescent="0.2">
      <c r="B376" s="36" t="s">
        <v>100</v>
      </c>
      <c r="C376" s="37">
        <v>1</v>
      </c>
      <c r="D376" s="37">
        <v>0</v>
      </c>
      <c r="E376" s="38">
        <f t="shared" si="119"/>
        <v>8.1967213114754103E-3</v>
      </c>
      <c r="F376" s="38" t="str">
        <f t="shared" si="120"/>
        <v/>
      </c>
      <c r="G376" s="39" t="str">
        <f t="shared" si="121"/>
        <v>0</v>
      </c>
      <c r="H376" s="40">
        <f t="shared" si="122"/>
        <v>0</v>
      </c>
    </row>
    <row r="377" spans="1:8" s="42" customFormat="1" ht="15" x14ac:dyDescent="0.2">
      <c r="B377" s="36" t="s">
        <v>286</v>
      </c>
      <c r="C377" s="37">
        <v>0</v>
      </c>
      <c r="D377" s="37">
        <v>0</v>
      </c>
      <c r="E377" s="38" t="str">
        <f t="shared" si="119"/>
        <v/>
      </c>
      <c r="F377" s="38" t="str">
        <f t="shared" si="120"/>
        <v/>
      </c>
      <c r="G377" s="39" t="str">
        <f t="shared" si="121"/>
        <v>0</v>
      </c>
      <c r="H377" s="40" t="str">
        <f t="shared" si="122"/>
        <v/>
      </c>
    </row>
    <row r="378" spans="1:8" s="42" customFormat="1" ht="15" x14ac:dyDescent="0.2">
      <c r="B378" s="36" t="s">
        <v>535</v>
      </c>
      <c r="C378" s="37">
        <v>0</v>
      </c>
      <c r="D378" s="37">
        <v>0</v>
      </c>
      <c r="E378" s="38" t="str">
        <f t="shared" si="119"/>
        <v/>
      </c>
      <c r="F378" s="38" t="str">
        <f t="shared" si="120"/>
        <v/>
      </c>
      <c r="G378" s="39" t="str">
        <f t="shared" si="121"/>
        <v>0</v>
      </c>
      <c r="H378" s="40" t="str">
        <f t="shared" si="122"/>
        <v/>
      </c>
    </row>
    <row r="379" spans="1:8" s="42" customFormat="1" ht="15" x14ac:dyDescent="0.2">
      <c r="B379" s="36" t="s">
        <v>109</v>
      </c>
      <c r="C379" s="37">
        <v>3</v>
      </c>
      <c r="D379" s="37">
        <v>2</v>
      </c>
      <c r="E379" s="38">
        <f t="shared" si="119"/>
        <v>2.4590163934426229E-2</v>
      </c>
      <c r="F379" s="38">
        <f t="shared" si="120"/>
        <v>3.2786885245901641E-2</v>
      </c>
      <c r="G379" s="39">
        <f t="shared" si="121"/>
        <v>-0.33333333333333331</v>
      </c>
      <c r="H379" s="40">
        <f t="shared" si="122"/>
        <v>-8.1967213114754085E-3</v>
      </c>
    </row>
    <row r="380" spans="1:8" s="42" customFormat="1" ht="15" x14ac:dyDescent="0.2">
      <c r="B380" s="36" t="s">
        <v>287</v>
      </c>
      <c r="C380" s="37">
        <v>5</v>
      </c>
      <c r="D380" s="37">
        <v>5</v>
      </c>
      <c r="E380" s="38">
        <f t="shared" si="119"/>
        <v>4.0983606557377046E-2</v>
      </c>
      <c r="F380" s="38">
        <f t="shared" si="120"/>
        <v>8.1967213114754092E-2</v>
      </c>
      <c r="G380" s="39">
        <f t="shared" si="121"/>
        <v>0</v>
      </c>
      <c r="H380" s="40">
        <f t="shared" si="122"/>
        <v>0</v>
      </c>
    </row>
    <row r="381" spans="1:8" s="42" customFormat="1" ht="15" x14ac:dyDescent="0.2">
      <c r="B381" s="36" t="s">
        <v>536</v>
      </c>
      <c r="C381" s="37">
        <v>0</v>
      </c>
      <c r="D381" s="37">
        <v>2</v>
      </c>
      <c r="E381" s="38" t="str">
        <f t="shared" si="119"/>
        <v/>
      </c>
      <c r="F381" s="38">
        <f t="shared" si="120"/>
        <v>3.2786885245901641E-2</v>
      </c>
      <c r="G381" s="39" t="str">
        <f t="shared" si="121"/>
        <v>0</v>
      </c>
      <c r="H381" s="40" t="str">
        <f t="shared" si="122"/>
        <v/>
      </c>
    </row>
    <row r="382" spans="1:8" s="42" customFormat="1" ht="15" x14ac:dyDescent="0.2">
      <c r="B382" s="36" t="s">
        <v>103</v>
      </c>
      <c r="C382" s="37">
        <v>1</v>
      </c>
      <c r="D382" s="37">
        <v>3</v>
      </c>
      <c r="E382" s="38">
        <f t="shared" si="119"/>
        <v>8.1967213114754103E-3</v>
      </c>
      <c r="F382" s="38">
        <f t="shared" si="120"/>
        <v>4.9180327868852458E-2</v>
      </c>
      <c r="G382" s="39">
        <f t="shared" si="121"/>
        <v>2</v>
      </c>
      <c r="H382" s="40">
        <f t="shared" si="122"/>
        <v>1.6393442622950821E-2</v>
      </c>
    </row>
    <row r="383" spans="1:8" s="42" customFormat="1" ht="15" x14ac:dyDescent="0.2">
      <c r="A383" s="45" t="s">
        <v>614</v>
      </c>
      <c r="B383" s="36" t="s">
        <v>593</v>
      </c>
      <c r="C383" s="37"/>
      <c r="D383" s="37">
        <v>0</v>
      </c>
      <c r="E383" s="38" t="str">
        <f t="shared" ref="E383" si="123">+IF(C383=0,"",C383/C$329)</f>
        <v/>
      </c>
      <c r="F383" s="38" t="str">
        <f t="shared" ref="F383" si="124">+IF(D383=0,"",D383/D$329)</f>
        <v/>
      </c>
      <c r="G383" s="39" t="str">
        <f t="shared" ref="G383" si="125">+IF(OR(AND(D383=0),(C383=0)),"0",((D383-C383)/C383))</f>
        <v>0</v>
      </c>
      <c r="H383" s="40" t="str">
        <f t="shared" ref="H383" si="126">+IF(OR(AND(E383=""),(G383="")),"",E383*G383)</f>
        <v/>
      </c>
    </row>
    <row r="384" spans="1:8" s="42" customFormat="1" ht="15" x14ac:dyDescent="0.2">
      <c r="B384" s="36" t="s">
        <v>288</v>
      </c>
      <c r="C384" s="37">
        <v>0</v>
      </c>
      <c r="D384" s="37">
        <v>0</v>
      </c>
      <c r="E384" s="38" t="str">
        <f t="shared" si="119"/>
        <v/>
      </c>
      <c r="F384" s="38" t="str">
        <f t="shared" si="120"/>
        <v/>
      </c>
      <c r="G384" s="39" t="str">
        <f t="shared" si="121"/>
        <v>0</v>
      </c>
      <c r="H384" s="40" t="str">
        <f t="shared" si="122"/>
        <v/>
      </c>
    </row>
    <row r="385" spans="1:8" s="42" customFormat="1" ht="15" x14ac:dyDescent="0.2">
      <c r="B385" s="36" t="s">
        <v>289</v>
      </c>
      <c r="C385" s="37">
        <v>0</v>
      </c>
      <c r="D385" s="37">
        <v>0</v>
      </c>
      <c r="E385" s="38" t="str">
        <f t="shared" si="119"/>
        <v/>
      </c>
      <c r="F385" s="38" t="str">
        <f t="shared" si="120"/>
        <v/>
      </c>
      <c r="G385" s="39" t="str">
        <f t="shared" si="121"/>
        <v>0</v>
      </c>
      <c r="H385" s="40" t="str">
        <f t="shared" si="122"/>
        <v/>
      </c>
    </row>
    <row r="386" spans="1:8" s="42" customFormat="1" ht="15" x14ac:dyDescent="0.2">
      <c r="B386" s="36" t="s">
        <v>537</v>
      </c>
      <c r="C386" s="37">
        <v>0</v>
      </c>
      <c r="D386" s="37">
        <v>0</v>
      </c>
      <c r="E386" s="38" t="str">
        <f t="shared" si="119"/>
        <v/>
      </c>
      <c r="F386" s="38" t="str">
        <f t="shared" si="120"/>
        <v/>
      </c>
      <c r="G386" s="39" t="str">
        <f t="shared" si="121"/>
        <v>0</v>
      </c>
      <c r="H386" s="40" t="str">
        <f t="shared" si="122"/>
        <v/>
      </c>
    </row>
    <row r="387" spans="1:8" s="42" customFormat="1" ht="15" x14ac:dyDescent="0.2">
      <c r="B387" s="36" t="s">
        <v>102</v>
      </c>
      <c r="C387" s="37">
        <v>0</v>
      </c>
      <c r="D387" s="37">
        <v>0</v>
      </c>
      <c r="E387" s="38" t="str">
        <f t="shared" si="119"/>
        <v/>
      </c>
      <c r="F387" s="38" t="str">
        <f t="shared" si="120"/>
        <v/>
      </c>
      <c r="G387" s="39" t="str">
        <f t="shared" si="121"/>
        <v>0</v>
      </c>
      <c r="H387" s="40" t="str">
        <f t="shared" si="122"/>
        <v/>
      </c>
    </row>
    <row r="388" spans="1:8" s="42" customFormat="1" ht="15" x14ac:dyDescent="0.2">
      <c r="B388" s="36" t="s">
        <v>290</v>
      </c>
      <c r="C388" s="37">
        <v>0</v>
      </c>
      <c r="D388" s="37">
        <v>0</v>
      </c>
      <c r="E388" s="38" t="str">
        <f t="shared" si="119"/>
        <v/>
      </c>
      <c r="F388" s="38" t="str">
        <f t="shared" si="120"/>
        <v/>
      </c>
      <c r="G388" s="39" t="str">
        <f t="shared" si="121"/>
        <v>0</v>
      </c>
      <c r="H388" s="40" t="str">
        <f t="shared" si="122"/>
        <v/>
      </c>
    </row>
    <row r="389" spans="1:8" s="42" customFormat="1" ht="15" x14ac:dyDescent="0.2">
      <c r="B389" s="36" t="s">
        <v>106</v>
      </c>
      <c r="C389" s="37">
        <v>0</v>
      </c>
      <c r="D389" s="37">
        <v>0</v>
      </c>
      <c r="E389" s="38" t="str">
        <f t="shared" si="119"/>
        <v/>
      </c>
      <c r="F389" s="38" t="str">
        <f t="shared" si="120"/>
        <v/>
      </c>
      <c r="G389" s="39" t="str">
        <f t="shared" si="121"/>
        <v>0</v>
      </c>
      <c r="H389" s="40" t="str">
        <f t="shared" si="122"/>
        <v/>
      </c>
    </row>
    <row r="390" spans="1:8" s="42" customFormat="1" ht="15" x14ac:dyDescent="0.2">
      <c r="B390" s="36" t="s">
        <v>105</v>
      </c>
      <c r="C390" s="37">
        <v>0</v>
      </c>
      <c r="D390" s="37">
        <v>3</v>
      </c>
      <c r="E390" s="38" t="str">
        <f t="shared" si="119"/>
        <v/>
      </c>
      <c r="F390" s="38">
        <f t="shared" si="120"/>
        <v>4.9180327868852458E-2</v>
      </c>
      <c r="G390" s="39" t="str">
        <f t="shared" si="121"/>
        <v>0</v>
      </c>
      <c r="H390" s="40" t="str">
        <f t="shared" si="122"/>
        <v/>
      </c>
    </row>
    <row r="391" spans="1:8" s="42" customFormat="1" ht="15" x14ac:dyDescent="0.2">
      <c r="B391" s="36" t="s">
        <v>538</v>
      </c>
      <c r="C391" s="37">
        <v>0</v>
      </c>
      <c r="D391" s="37">
        <v>0</v>
      </c>
      <c r="E391" s="38" t="str">
        <f t="shared" si="119"/>
        <v/>
      </c>
      <c r="F391" s="38" t="str">
        <f t="shared" si="120"/>
        <v/>
      </c>
      <c r="G391" s="39" t="str">
        <f t="shared" si="121"/>
        <v>0</v>
      </c>
      <c r="H391" s="40" t="str">
        <f t="shared" si="122"/>
        <v/>
      </c>
    </row>
    <row r="392" spans="1:8" s="42" customFormat="1" ht="15" x14ac:dyDescent="0.2">
      <c r="B392" s="36" t="s">
        <v>291</v>
      </c>
      <c r="C392" s="37">
        <v>0</v>
      </c>
      <c r="D392" s="37">
        <v>0</v>
      </c>
      <c r="E392" s="38" t="str">
        <f t="shared" si="119"/>
        <v/>
      </c>
      <c r="F392" s="38" t="str">
        <f t="shared" si="120"/>
        <v/>
      </c>
      <c r="G392" s="39" t="str">
        <f t="shared" si="121"/>
        <v>0</v>
      </c>
      <c r="H392" s="40" t="str">
        <f t="shared" si="122"/>
        <v/>
      </c>
    </row>
    <row r="393" spans="1:8" s="42" customFormat="1" ht="15" x14ac:dyDescent="0.2">
      <c r="B393" s="36" t="s">
        <v>292</v>
      </c>
      <c r="C393" s="37">
        <v>2</v>
      </c>
      <c r="D393" s="37">
        <v>0</v>
      </c>
      <c r="E393" s="38">
        <f t="shared" si="119"/>
        <v>1.6393442622950821E-2</v>
      </c>
      <c r="F393" s="38" t="str">
        <f t="shared" si="120"/>
        <v/>
      </c>
      <c r="G393" s="39" t="str">
        <f t="shared" si="121"/>
        <v>0</v>
      </c>
      <c r="H393" s="40">
        <f t="shared" si="122"/>
        <v>0</v>
      </c>
    </row>
    <row r="394" spans="1:8" s="42" customFormat="1" ht="15" x14ac:dyDescent="0.2">
      <c r="B394" s="36" t="s">
        <v>539</v>
      </c>
      <c r="C394" s="37">
        <v>0</v>
      </c>
      <c r="D394" s="37">
        <v>1</v>
      </c>
      <c r="E394" s="38" t="str">
        <f t="shared" si="119"/>
        <v/>
      </c>
      <c r="F394" s="38">
        <f t="shared" si="120"/>
        <v>1.6393442622950821E-2</v>
      </c>
      <c r="G394" s="39" t="str">
        <f t="shared" si="121"/>
        <v>0</v>
      </c>
      <c r="H394" s="40" t="str">
        <f t="shared" si="122"/>
        <v/>
      </c>
    </row>
    <row r="395" spans="1:8" s="42" customFormat="1" ht="15" x14ac:dyDescent="0.2">
      <c r="B395" s="36" t="s">
        <v>104</v>
      </c>
      <c r="C395" s="37">
        <v>0</v>
      </c>
      <c r="D395" s="37">
        <v>0</v>
      </c>
      <c r="E395" s="38" t="str">
        <f t="shared" si="119"/>
        <v/>
      </c>
      <c r="F395" s="38" t="str">
        <f t="shared" si="120"/>
        <v/>
      </c>
      <c r="G395" s="39" t="str">
        <f t="shared" si="121"/>
        <v>0</v>
      </c>
      <c r="H395" s="40" t="str">
        <f t="shared" si="122"/>
        <v/>
      </c>
    </row>
    <row r="396" spans="1:8" s="42" customFormat="1" ht="15" x14ac:dyDescent="0.2">
      <c r="B396" s="36" t="s">
        <v>540</v>
      </c>
      <c r="C396" s="37">
        <v>0</v>
      </c>
      <c r="D396" s="37">
        <v>0</v>
      </c>
      <c r="E396" s="38" t="str">
        <f t="shared" ref="E396:E468" si="127">+IF(C396=0,"",C396/C$329)</f>
        <v/>
      </c>
      <c r="F396" s="38" t="str">
        <f t="shared" ref="F396:F468" si="128">+IF(D396=0,"",D396/D$329)</f>
        <v/>
      </c>
      <c r="G396" s="39" t="str">
        <f t="shared" ref="G396:G468" si="129">+IF(OR(AND(D396=0),(C396=0)),"0",((D396-C396)/C396))</f>
        <v>0</v>
      </c>
      <c r="H396" s="40" t="str">
        <f t="shared" ref="H396:H468" si="130">+IF(OR(AND(E396=""),(G396="")),"",E396*G396)</f>
        <v/>
      </c>
    </row>
    <row r="397" spans="1:8" s="42" customFormat="1" ht="15" x14ac:dyDescent="0.2">
      <c r="B397" s="36" t="s">
        <v>293</v>
      </c>
      <c r="C397" s="37">
        <v>0</v>
      </c>
      <c r="D397" s="37">
        <v>0</v>
      </c>
      <c r="E397" s="38" t="str">
        <f t="shared" si="127"/>
        <v/>
      </c>
      <c r="F397" s="38" t="str">
        <f t="shared" si="128"/>
        <v/>
      </c>
      <c r="G397" s="39" t="str">
        <f t="shared" si="129"/>
        <v>0</v>
      </c>
      <c r="H397" s="40" t="str">
        <f t="shared" si="130"/>
        <v/>
      </c>
    </row>
    <row r="398" spans="1:8" s="42" customFormat="1" ht="15" x14ac:dyDescent="0.2">
      <c r="A398" s="45" t="s">
        <v>614</v>
      </c>
      <c r="B398" s="36" t="s">
        <v>594</v>
      </c>
      <c r="C398" s="37"/>
      <c r="D398" s="37">
        <v>0</v>
      </c>
      <c r="E398" s="38" t="str">
        <f t="shared" ref="E398:E400" si="131">+IF(C398=0,"",C398/C$329)</f>
        <v/>
      </c>
      <c r="F398" s="38" t="str">
        <f t="shared" ref="F398:F400" si="132">+IF(D398=0,"",D398/D$329)</f>
        <v/>
      </c>
      <c r="G398" s="39" t="str">
        <f t="shared" ref="G398:G400" si="133">+IF(OR(AND(D398=0),(C398=0)),"0",((D398-C398)/C398))</f>
        <v>0</v>
      </c>
      <c r="H398" s="40" t="str">
        <f t="shared" ref="H398:H400" si="134">+IF(OR(AND(E398=""),(G398="")),"",E398*G398)</f>
        <v/>
      </c>
    </row>
    <row r="399" spans="1:8" s="42" customFormat="1" ht="15" x14ac:dyDescent="0.2">
      <c r="A399" s="45" t="s">
        <v>614</v>
      </c>
      <c r="B399" s="36" t="s">
        <v>595</v>
      </c>
      <c r="C399" s="37"/>
      <c r="D399" s="37">
        <v>0</v>
      </c>
      <c r="E399" s="38" t="str">
        <f t="shared" si="131"/>
        <v/>
      </c>
      <c r="F399" s="38" t="str">
        <f t="shared" si="132"/>
        <v/>
      </c>
      <c r="G399" s="39" t="str">
        <f t="shared" si="133"/>
        <v>0</v>
      </c>
      <c r="H399" s="40" t="str">
        <f t="shared" si="134"/>
        <v/>
      </c>
    </row>
    <row r="400" spans="1:8" s="42" customFormat="1" ht="15" x14ac:dyDescent="0.2">
      <c r="A400" s="45" t="s">
        <v>614</v>
      </c>
      <c r="B400" s="36" t="s">
        <v>596</v>
      </c>
      <c r="C400" s="37"/>
      <c r="D400" s="37">
        <v>0</v>
      </c>
      <c r="E400" s="38" t="str">
        <f t="shared" si="131"/>
        <v/>
      </c>
      <c r="F400" s="38" t="str">
        <f t="shared" si="132"/>
        <v/>
      </c>
      <c r="G400" s="39" t="str">
        <f t="shared" si="133"/>
        <v>0</v>
      </c>
      <c r="H400" s="40" t="str">
        <f t="shared" si="134"/>
        <v/>
      </c>
    </row>
    <row r="401" spans="1:8" s="42" customFormat="1" ht="15" x14ac:dyDescent="0.2">
      <c r="B401" s="36" t="s">
        <v>294</v>
      </c>
      <c r="C401" s="37">
        <v>0</v>
      </c>
      <c r="D401" s="37">
        <v>0</v>
      </c>
      <c r="E401" s="38" t="str">
        <f t="shared" si="127"/>
        <v/>
      </c>
      <c r="F401" s="38" t="str">
        <f t="shared" si="128"/>
        <v/>
      </c>
      <c r="G401" s="39" t="str">
        <f t="shared" si="129"/>
        <v>0</v>
      </c>
      <c r="H401" s="40" t="str">
        <f t="shared" si="130"/>
        <v/>
      </c>
    </row>
    <row r="402" spans="1:8" s="42" customFormat="1" ht="15" x14ac:dyDescent="0.2">
      <c r="B402" s="36" t="s">
        <v>295</v>
      </c>
      <c r="C402" s="37">
        <v>0</v>
      </c>
      <c r="D402" s="37">
        <v>0</v>
      </c>
      <c r="E402" s="38" t="str">
        <f t="shared" si="127"/>
        <v/>
      </c>
      <c r="F402" s="38" t="str">
        <f t="shared" si="128"/>
        <v/>
      </c>
      <c r="G402" s="39" t="str">
        <f t="shared" si="129"/>
        <v>0</v>
      </c>
      <c r="H402" s="40" t="str">
        <f t="shared" si="130"/>
        <v/>
      </c>
    </row>
    <row r="403" spans="1:8" s="42" customFormat="1" ht="15" x14ac:dyDescent="0.2">
      <c r="B403" s="36" t="s">
        <v>541</v>
      </c>
      <c r="C403" s="37">
        <v>0</v>
      </c>
      <c r="D403" s="37">
        <v>0</v>
      </c>
      <c r="E403" s="38" t="str">
        <f t="shared" si="127"/>
        <v/>
      </c>
      <c r="F403" s="38" t="str">
        <f t="shared" si="128"/>
        <v/>
      </c>
      <c r="G403" s="39" t="str">
        <f t="shared" si="129"/>
        <v>0</v>
      </c>
      <c r="H403" s="40" t="str">
        <f t="shared" si="130"/>
        <v/>
      </c>
    </row>
    <row r="404" spans="1:8" s="42" customFormat="1" ht="30" x14ac:dyDescent="0.2">
      <c r="B404" s="36" t="s">
        <v>296</v>
      </c>
      <c r="C404" s="37">
        <v>0</v>
      </c>
      <c r="D404" s="37">
        <v>0</v>
      </c>
      <c r="E404" s="38" t="str">
        <f t="shared" si="127"/>
        <v/>
      </c>
      <c r="F404" s="38" t="str">
        <f t="shared" si="128"/>
        <v/>
      </c>
      <c r="G404" s="39" t="str">
        <f t="shared" si="129"/>
        <v>0</v>
      </c>
      <c r="H404" s="40" t="str">
        <f t="shared" si="130"/>
        <v/>
      </c>
    </row>
    <row r="405" spans="1:8" s="42" customFormat="1" ht="15" x14ac:dyDescent="0.2">
      <c r="B405" s="36" t="s">
        <v>542</v>
      </c>
      <c r="C405" s="37">
        <v>0</v>
      </c>
      <c r="D405" s="37">
        <v>0</v>
      </c>
      <c r="E405" s="38" t="str">
        <f t="shared" si="127"/>
        <v/>
      </c>
      <c r="F405" s="38" t="str">
        <f t="shared" si="128"/>
        <v/>
      </c>
      <c r="G405" s="39" t="str">
        <f t="shared" si="129"/>
        <v>0</v>
      </c>
      <c r="H405" s="40" t="str">
        <f t="shared" si="130"/>
        <v/>
      </c>
    </row>
    <row r="406" spans="1:8" s="42" customFormat="1" ht="15" x14ac:dyDescent="0.2">
      <c r="A406" s="45" t="s">
        <v>614</v>
      </c>
      <c r="B406" s="36" t="s">
        <v>601</v>
      </c>
      <c r="C406" s="37"/>
      <c r="D406" s="37">
        <v>0</v>
      </c>
      <c r="E406" s="38" t="str">
        <f t="shared" ref="E406" si="135">+IF(C406=0,"",C406/C$329)</f>
        <v/>
      </c>
      <c r="F406" s="38" t="str">
        <f t="shared" ref="F406" si="136">+IF(D406=0,"",D406/D$329)</f>
        <v/>
      </c>
      <c r="G406" s="39" t="str">
        <f t="shared" ref="G406" si="137">+IF(OR(AND(D406=0),(C406=0)),"0",((D406-C406)/C406))</f>
        <v>0</v>
      </c>
      <c r="H406" s="40" t="str">
        <f t="shared" ref="H406" si="138">+IF(OR(AND(E406=""),(G406="")),"",E406*G406)</f>
        <v/>
      </c>
    </row>
    <row r="407" spans="1:8" s="42" customFormat="1" ht="15" x14ac:dyDescent="0.2">
      <c r="B407" s="36" t="s">
        <v>297</v>
      </c>
      <c r="C407" s="37">
        <v>0</v>
      </c>
      <c r="D407" s="37">
        <v>0</v>
      </c>
      <c r="E407" s="38" t="str">
        <f t="shared" si="127"/>
        <v/>
      </c>
      <c r="F407" s="38" t="str">
        <f t="shared" si="128"/>
        <v/>
      </c>
      <c r="G407" s="39" t="str">
        <f t="shared" si="129"/>
        <v>0</v>
      </c>
      <c r="H407" s="40" t="str">
        <f t="shared" si="130"/>
        <v/>
      </c>
    </row>
    <row r="408" spans="1:8" s="42" customFormat="1" ht="15" x14ac:dyDescent="0.2">
      <c r="B408" s="36" t="s">
        <v>298</v>
      </c>
      <c r="C408" s="37">
        <v>0</v>
      </c>
      <c r="D408" s="37">
        <v>0</v>
      </c>
      <c r="E408" s="38" t="str">
        <f t="shared" si="127"/>
        <v/>
      </c>
      <c r="F408" s="38" t="str">
        <f t="shared" si="128"/>
        <v/>
      </c>
      <c r="G408" s="39" t="str">
        <f t="shared" si="129"/>
        <v>0</v>
      </c>
      <c r="H408" s="40" t="str">
        <f t="shared" si="130"/>
        <v/>
      </c>
    </row>
    <row r="409" spans="1:8" s="42" customFormat="1" ht="15" x14ac:dyDescent="0.2">
      <c r="B409" s="36" t="s">
        <v>299</v>
      </c>
      <c r="C409" s="37">
        <v>0</v>
      </c>
      <c r="D409" s="37">
        <v>0</v>
      </c>
      <c r="E409" s="38" t="str">
        <f t="shared" si="127"/>
        <v/>
      </c>
      <c r="F409" s="38" t="str">
        <f t="shared" si="128"/>
        <v/>
      </c>
      <c r="G409" s="39" t="str">
        <f t="shared" si="129"/>
        <v>0</v>
      </c>
      <c r="H409" s="40" t="str">
        <f t="shared" si="130"/>
        <v/>
      </c>
    </row>
    <row r="410" spans="1:8" s="42" customFormat="1" ht="15" x14ac:dyDescent="0.2">
      <c r="B410" s="36" t="s">
        <v>113</v>
      </c>
      <c r="C410" s="37">
        <v>0</v>
      </c>
      <c r="D410" s="37">
        <v>0</v>
      </c>
      <c r="E410" s="38" t="str">
        <f t="shared" si="127"/>
        <v/>
      </c>
      <c r="F410" s="38" t="str">
        <f t="shared" si="128"/>
        <v/>
      </c>
      <c r="G410" s="39" t="str">
        <f t="shared" si="129"/>
        <v>0</v>
      </c>
      <c r="H410" s="40" t="str">
        <f t="shared" si="130"/>
        <v/>
      </c>
    </row>
    <row r="411" spans="1:8" s="42" customFormat="1" ht="15" x14ac:dyDescent="0.2">
      <c r="B411" s="36" t="s">
        <v>114</v>
      </c>
      <c r="C411" s="37">
        <v>0</v>
      </c>
      <c r="D411" s="37">
        <v>0</v>
      </c>
      <c r="E411" s="38" t="str">
        <f t="shared" si="127"/>
        <v/>
      </c>
      <c r="F411" s="38" t="str">
        <f t="shared" si="128"/>
        <v/>
      </c>
      <c r="G411" s="39" t="str">
        <f t="shared" si="129"/>
        <v>0</v>
      </c>
      <c r="H411" s="40" t="str">
        <f t="shared" si="130"/>
        <v/>
      </c>
    </row>
    <row r="412" spans="1:8" s="42" customFormat="1" ht="15" x14ac:dyDescent="0.2">
      <c r="B412" s="36" t="s">
        <v>115</v>
      </c>
      <c r="C412" s="37">
        <v>0</v>
      </c>
      <c r="D412" s="37">
        <v>0</v>
      </c>
      <c r="E412" s="38" t="str">
        <f t="shared" si="127"/>
        <v/>
      </c>
      <c r="F412" s="38" t="str">
        <f t="shared" si="128"/>
        <v/>
      </c>
      <c r="G412" s="39" t="str">
        <f t="shared" si="129"/>
        <v>0</v>
      </c>
      <c r="H412" s="40" t="str">
        <f t="shared" si="130"/>
        <v/>
      </c>
    </row>
    <row r="413" spans="1:8" s="42" customFormat="1" ht="15" x14ac:dyDescent="0.2">
      <c r="B413" s="36" t="s">
        <v>300</v>
      </c>
      <c r="C413" s="37">
        <v>0</v>
      </c>
      <c r="D413" s="37">
        <v>0</v>
      </c>
      <c r="E413" s="38" t="str">
        <f t="shared" si="127"/>
        <v/>
      </c>
      <c r="F413" s="38" t="str">
        <f t="shared" si="128"/>
        <v/>
      </c>
      <c r="G413" s="39" t="str">
        <f t="shared" si="129"/>
        <v>0</v>
      </c>
      <c r="H413" s="40" t="str">
        <f t="shared" si="130"/>
        <v/>
      </c>
    </row>
    <row r="414" spans="1:8" s="42" customFormat="1" ht="15" x14ac:dyDescent="0.2">
      <c r="A414" s="45" t="s">
        <v>614</v>
      </c>
      <c r="B414" s="36" t="s">
        <v>602</v>
      </c>
      <c r="C414" s="37"/>
      <c r="D414" s="37">
        <v>0</v>
      </c>
      <c r="E414" s="38" t="str">
        <f t="shared" ref="E414:E415" si="139">+IF(C414=0,"",C414/C$329)</f>
        <v/>
      </c>
      <c r="F414" s="38" t="str">
        <f t="shared" ref="F414:F415" si="140">+IF(D414=0,"",D414/D$329)</f>
        <v/>
      </c>
      <c r="G414" s="39" t="str">
        <f t="shared" ref="G414:G415" si="141">+IF(OR(AND(D414=0),(C414=0)),"0",((D414-C414)/C414))</f>
        <v>0</v>
      </c>
      <c r="H414" s="40" t="str">
        <f t="shared" ref="H414:H415" si="142">+IF(OR(AND(E414=""),(G414="")),"",E414*G414)</f>
        <v/>
      </c>
    </row>
    <row r="415" spans="1:8" s="42" customFormat="1" ht="15" x14ac:dyDescent="0.2">
      <c r="A415" s="45" t="s">
        <v>614</v>
      </c>
      <c r="B415" s="36" t="s">
        <v>603</v>
      </c>
      <c r="C415" s="37"/>
      <c r="D415" s="37">
        <v>0</v>
      </c>
      <c r="E415" s="38" t="str">
        <f t="shared" si="139"/>
        <v/>
      </c>
      <c r="F415" s="38" t="str">
        <f t="shared" si="140"/>
        <v/>
      </c>
      <c r="G415" s="39" t="str">
        <f t="shared" si="141"/>
        <v>0</v>
      </c>
      <c r="H415" s="40" t="str">
        <f t="shared" si="142"/>
        <v/>
      </c>
    </row>
    <row r="416" spans="1:8" s="42" customFormat="1" ht="15" x14ac:dyDescent="0.2">
      <c r="B416" s="36" t="s">
        <v>112</v>
      </c>
      <c r="C416" s="37">
        <v>0</v>
      </c>
      <c r="D416" s="37">
        <v>0</v>
      </c>
      <c r="E416" s="38" t="str">
        <f t="shared" si="127"/>
        <v/>
      </c>
      <c r="F416" s="38" t="str">
        <f t="shared" si="128"/>
        <v/>
      </c>
      <c r="G416" s="39" t="str">
        <f t="shared" si="129"/>
        <v>0</v>
      </c>
      <c r="H416" s="40" t="str">
        <f t="shared" si="130"/>
        <v/>
      </c>
    </row>
    <row r="417" spans="1:8" s="42" customFormat="1" ht="15" x14ac:dyDescent="0.2">
      <c r="A417" s="45" t="s">
        <v>614</v>
      </c>
      <c r="B417" s="36" t="s">
        <v>604</v>
      </c>
      <c r="C417" s="37"/>
      <c r="D417" s="37">
        <v>0</v>
      </c>
      <c r="E417" s="38" t="str">
        <f t="shared" ref="E417:E419" si="143">+IF(C417=0,"",C417/C$329)</f>
        <v/>
      </c>
      <c r="F417" s="38" t="str">
        <f t="shared" ref="F417:F419" si="144">+IF(D417=0,"",D417/D$329)</f>
        <v/>
      </c>
      <c r="G417" s="39" t="str">
        <f t="shared" ref="G417:G419" si="145">+IF(OR(AND(D417=0),(C417=0)),"0",((D417-C417)/C417))</f>
        <v>0</v>
      </c>
      <c r="H417" s="40" t="str">
        <f t="shared" ref="H417:H419" si="146">+IF(OR(AND(E417=""),(G417="")),"",E417*G417)</f>
        <v/>
      </c>
    </row>
    <row r="418" spans="1:8" s="42" customFormat="1" ht="15" x14ac:dyDescent="0.2">
      <c r="A418" s="45" t="s">
        <v>614</v>
      </c>
      <c r="B418" s="36" t="s">
        <v>605</v>
      </c>
      <c r="C418" s="37"/>
      <c r="D418" s="37">
        <v>0</v>
      </c>
      <c r="E418" s="38" t="str">
        <f t="shared" si="143"/>
        <v/>
      </c>
      <c r="F418" s="38" t="str">
        <f t="shared" si="144"/>
        <v/>
      </c>
      <c r="G418" s="39" t="str">
        <f t="shared" si="145"/>
        <v>0</v>
      </c>
      <c r="H418" s="40" t="str">
        <f t="shared" si="146"/>
        <v/>
      </c>
    </row>
    <row r="419" spans="1:8" s="42" customFormat="1" ht="15" x14ac:dyDescent="0.2">
      <c r="A419" s="45" t="s">
        <v>614</v>
      </c>
      <c r="B419" s="36" t="s">
        <v>606</v>
      </c>
      <c r="C419" s="37"/>
      <c r="D419" s="37">
        <v>0</v>
      </c>
      <c r="E419" s="38" t="str">
        <f t="shared" si="143"/>
        <v/>
      </c>
      <c r="F419" s="38" t="str">
        <f t="shared" si="144"/>
        <v/>
      </c>
      <c r="G419" s="39" t="str">
        <f t="shared" si="145"/>
        <v>0</v>
      </c>
      <c r="H419" s="40" t="str">
        <f t="shared" si="146"/>
        <v/>
      </c>
    </row>
    <row r="420" spans="1:8" s="42" customFormat="1" ht="15" x14ac:dyDescent="0.2">
      <c r="B420" s="36" t="s">
        <v>543</v>
      </c>
      <c r="C420" s="37">
        <v>0</v>
      </c>
      <c r="D420" s="37">
        <v>0</v>
      </c>
      <c r="E420" s="38" t="str">
        <f t="shared" si="127"/>
        <v/>
      </c>
      <c r="F420" s="38" t="str">
        <f t="shared" si="128"/>
        <v/>
      </c>
      <c r="G420" s="39" t="str">
        <f t="shared" si="129"/>
        <v>0</v>
      </c>
      <c r="H420" s="40" t="str">
        <f t="shared" si="130"/>
        <v/>
      </c>
    </row>
    <row r="421" spans="1:8" s="42" customFormat="1" ht="15" x14ac:dyDescent="0.2">
      <c r="B421" s="36" t="s">
        <v>119</v>
      </c>
      <c r="C421" s="37">
        <v>0</v>
      </c>
      <c r="D421" s="37">
        <v>0</v>
      </c>
      <c r="E421" s="38" t="str">
        <f t="shared" si="127"/>
        <v/>
      </c>
      <c r="F421" s="38" t="str">
        <f t="shared" si="128"/>
        <v/>
      </c>
      <c r="G421" s="39" t="str">
        <f t="shared" si="129"/>
        <v>0</v>
      </c>
      <c r="H421" s="40" t="str">
        <f t="shared" si="130"/>
        <v/>
      </c>
    </row>
    <row r="422" spans="1:8" s="42" customFormat="1" ht="15" x14ac:dyDescent="0.2">
      <c r="B422" s="36" t="s">
        <v>128</v>
      </c>
      <c r="C422" s="37">
        <v>4</v>
      </c>
      <c r="D422" s="37">
        <v>1</v>
      </c>
      <c r="E422" s="38">
        <f t="shared" si="127"/>
        <v>3.2786885245901641E-2</v>
      </c>
      <c r="F422" s="38">
        <f t="shared" si="128"/>
        <v>1.6393442622950821E-2</v>
      </c>
      <c r="G422" s="39">
        <f t="shared" si="129"/>
        <v>-0.75</v>
      </c>
      <c r="H422" s="40">
        <f t="shared" si="130"/>
        <v>-2.4590163934426229E-2</v>
      </c>
    </row>
    <row r="423" spans="1:8" s="42" customFormat="1" ht="15" x14ac:dyDescent="0.2">
      <c r="B423" s="36" t="s">
        <v>127</v>
      </c>
      <c r="C423" s="37">
        <v>5</v>
      </c>
      <c r="D423" s="37">
        <v>2</v>
      </c>
      <c r="E423" s="38">
        <f t="shared" si="127"/>
        <v>4.0983606557377046E-2</v>
      </c>
      <c r="F423" s="38">
        <f t="shared" si="128"/>
        <v>3.2786885245901641E-2</v>
      </c>
      <c r="G423" s="39">
        <f t="shared" si="129"/>
        <v>-0.6</v>
      </c>
      <c r="H423" s="40">
        <f t="shared" si="130"/>
        <v>-2.4590163934426226E-2</v>
      </c>
    </row>
    <row r="424" spans="1:8" s="42" customFormat="1" ht="15" x14ac:dyDescent="0.2">
      <c r="B424" s="36" t="s">
        <v>301</v>
      </c>
      <c r="C424" s="37">
        <v>0</v>
      </c>
      <c r="D424" s="37">
        <v>0</v>
      </c>
      <c r="E424" s="38" t="str">
        <f t="shared" si="127"/>
        <v/>
      </c>
      <c r="F424" s="38" t="str">
        <f t="shared" si="128"/>
        <v/>
      </c>
      <c r="G424" s="39" t="str">
        <f t="shared" si="129"/>
        <v>0</v>
      </c>
      <c r="H424" s="40" t="str">
        <f t="shared" si="130"/>
        <v/>
      </c>
    </row>
    <row r="425" spans="1:8" s="42" customFormat="1" ht="15" x14ac:dyDescent="0.2">
      <c r="B425" s="36" t="s">
        <v>544</v>
      </c>
      <c r="C425" s="37">
        <v>0</v>
      </c>
      <c r="D425" s="37">
        <v>0</v>
      </c>
      <c r="E425" s="38" t="str">
        <f t="shared" si="127"/>
        <v/>
      </c>
      <c r="F425" s="38" t="str">
        <f t="shared" si="128"/>
        <v/>
      </c>
      <c r="G425" s="39" t="str">
        <f t="shared" si="129"/>
        <v>0</v>
      </c>
      <c r="H425" s="40" t="str">
        <f t="shared" si="130"/>
        <v/>
      </c>
    </row>
    <row r="426" spans="1:8" s="42" customFormat="1" ht="30" x14ac:dyDescent="0.2">
      <c r="B426" s="36" t="s">
        <v>545</v>
      </c>
      <c r="C426" s="37">
        <v>0</v>
      </c>
      <c r="D426" s="37">
        <v>0</v>
      </c>
      <c r="E426" s="38" t="str">
        <f t="shared" si="127"/>
        <v/>
      </c>
      <c r="F426" s="38" t="str">
        <f t="shared" si="128"/>
        <v/>
      </c>
      <c r="G426" s="39" t="str">
        <f t="shared" si="129"/>
        <v>0</v>
      </c>
      <c r="H426" s="40" t="str">
        <f t="shared" si="130"/>
        <v/>
      </c>
    </row>
    <row r="427" spans="1:8" s="42" customFormat="1" ht="15" x14ac:dyDescent="0.2">
      <c r="B427" s="36" t="s">
        <v>546</v>
      </c>
      <c r="C427" s="37">
        <v>0</v>
      </c>
      <c r="D427" s="37">
        <v>0</v>
      </c>
      <c r="E427" s="38" t="str">
        <f t="shared" si="127"/>
        <v/>
      </c>
      <c r="F427" s="38" t="str">
        <f t="shared" si="128"/>
        <v/>
      </c>
      <c r="G427" s="39" t="str">
        <f t="shared" si="129"/>
        <v>0</v>
      </c>
      <c r="H427" s="40" t="str">
        <f t="shared" si="130"/>
        <v/>
      </c>
    </row>
    <row r="428" spans="1:8" s="42" customFormat="1" ht="15" x14ac:dyDescent="0.2">
      <c r="B428" s="36" t="s">
        <v>123</v>
      </c>
      <c r="C428" s="37">
        <v>0</v>
      </c>
      <c r="D428" s="37">
        <v>0</v>
      </c>
      <c r="E428" s="38" t="str">
        <f t="shared" si="127"/>
        <v/>
      </c>
      <c r="F428" s="38" t="str">
        <f t="shared" si="128"/>
        <v/>
      </c>
      <c r="G428" s="39" t="str">
        <f t="shared" si="129"/>
        <v>0</v>
      </c>
      <c r="H428" s="40" t="str">
        <f t="shared" si="130"/>
        <v/>
      </c>
    </row>
    <row r="429" spans="1:8" s="42" customFormat="1" ht="15" x14ac:dyDescent="0.2">
      <c r="B429" s="36" t="s">
        <v>302</v>
      </c>
      <c r="C429" s="37">
        <v>0</v>
      </c>
      <c r="D429" s="37">
        <v>0</v>
      </c>
      <c r="E429" s="38" t="str">
        <f t="shared" si="127"/>
        <v/>
      </c>
      <c r="F429" s="38" t="str">
        <f t="shared" si="128"/>
        <v/>
      </c>
      <c r="G429" s="39" t="str">
        <f t="shared" si="129"/>
        <v>0</v>
      </c>
      <c r="H429" s="40" t="str">
        <f t="shared" si="130"/>
        <v/>
      </c>
    </row>
    <row r="430" spans="1:8" s="42" customFormat="1" ht="15" x14ac:dyDescent="0.2">
      <c r="B430" s="36" t="s">
        <v>124</v>
      </c>
      <c r="C430" s="37">
        <v>0</v>
      </c>
      <c r="D430" s="37">
        <v>0</v>
      </c>
      <c r="E430" s="38" t="str">
        <f t="shared" si="127"/>
        <v/>
      </c>
      <c r="F430" s="38" t="str">
        <f t="shared" si="128"/>
        <v/>
      </c>
      <c r="G430" s="39" t="str">
        <f t="shared" si="129"/>
        <v>0</v>
      </c>
      <c r="H430" s="40" t="str">
        <f t="shared" si="130"/>
        <v/>
      </c>
    </row>
    <row r="431" spans="1:8" s="42" customFormat="1" ht="15" x14ac:dyDescent="0.2">
      <c r="B431" s="36" t="s">
        <v>409</v>
      </c>
      <c r="C431" s="37">
        <v>0</v>
      </c>
      <c r="D431" s="37">
        <v>0</v>
      </c>
      <c r="E431" s="38" t="str">
        <f t="shared" si="127"/>
        <v/>
      </c>
      <c r="F431" s="38" t="str">
        <f t="shared" si="128"/>
        <v/>
      </c>
      <c r="G431" s="39" t="str">
        <f t="shared" si="129"/>
        <v>0</v>
      </c>
      <c r="H431" s="40" t="str">
        <f t="shared" si="130"/>
        <v/>
      </c>
    </row>
    <row r="432" spans="1:8" s="42" customFormat="1" ht="15" x14ac:dyDescent="0.2">
      <c r="B432" s="36" t="s">
        <v>122</v>
      </c>
      <c r="C432" s="37">
        <v>0</v>
      </c>
      <c r="D432" s="37">
        <v>0</v>
      </c>
      <c r="E432" s="38" t="str">
        <f t="shared" si="127"/>
        <v/>
      </c>
      <c r="F432" s="38" t="str">
        <f t="shared" si="128"/>
        <v/>
      </c>
      <c r="G432" s="39" t="str">
        <f t="shared" si="129"/>
        <v>0</v>
      </c>
      <c r="H432" s="40" t="str">
        <f t="shared" si="130"/>
        <v/>
      </c>
    </row>
    <row r="433" spans="2:8" s="42" customFormat="1" ht="15" x14ac:dyDescent="0.2">
      <c r="B433" s="36" t="s">
        <v>303</v>
      </c>
      <c r="C433" s="37">
        <v>0</v>
      </c>
      <c r="D433" s="37">
        <v>0</v>
      </c>
      <c r="E433" s="38" t="str">
        <f t="shared" si="127"/>
        <v/>
      </c>
      <c r="F433" s="38" t="str">
        <f t="shared" si="128"/>
        <v/>
      </c>
      <c r="G433" s="39" t="str">
        <f t="shared" si="129"/>
        <v>0</v>
      </c>
      <c r="H433" s="40" t="str">
        <f t="shared" si="130"/>
        <v/>
      </c>
    </row>
    <row r="434" spans="2:8" s="42" customFormat="1" ht="15" x14ac:dyDescent="0.2">
      <c r="B434" s="36" t="s">
        <v>121</v>
      </c>
      <c r="C434" s="37">
        <v>0</v>
      </c>
      <c r="D434" s="37">
        <v>0</v>
      </c>
      <c r="E434" s="38" t="str">
        <f t="shared" si="127"/>
        <v/>
      </c>
      <c r="F434" s="38" t="str">
        <f t="shared" si="128"/>
        <v/>
      </c>
      <c r="G434" s="39" t="str">
        <f t="shared" si="129"/>
        <v>0</v>
      </c>
      <c r="H434" s="40" t="str">
        <f t="shared" si="130"/>
        <v/>
      </c>
    </row>
    <row r="435" spans="2:8" s="42" customFormat="1" ht="15" x14ac:dyDescent="0.2">
      <c r="B435" s="36" t="s">
        <v>373</v>
      </c>
      <c r="C435" s="37">
        <v>0</v>
      </c>
      <c r="D435" s="37">
        <v>0</v>
      </c>
      <c r="E435" s="38" t="str">
        <f t="shared" si="127"/>
        <v/>
      </c>
      <c r="F435" s="38" t="str">
        <f t="shared" si="128"/>
        <v/>
      </c>
      <c r="G435" s="39" t="str">
        <f t="shared" si="129"/>
        <v>0</v>
      </c>
      <c r="H435" s="40" t="str">
        <f t="shared" si="130"/>
        <v/>
      </c>
    </row>
    <row r="436" spans="2:8" s="42" customFormat="1" ht="15" x14ac:dyDescent="0.2">
      <c r="B436" s="36" t="s">
        <v>131</v>
      </c>
      <c r="C436" s="37">
        <v>1</v>
      </c>
      <c r="D436" s="37">
        <v>0</v>
      </c>
      <c r="E436" s="38">
        <f t="shared" si="127"/>
        <v>8.1967213114754103E-3</v>
      </c>
      <c r="F436" s="38" t="str">
        <f t="shared" si="128"/>
        <v/>
      </c>
      <c r="G436" s="39" t="str">
        <f t="shared" si="129"/>
        <v>0</v>
      </c>
      <c r="H436" s="40">
        <f t="shared" si="130"/>
        <v>0</v>
      </c>
    </row>
    <row r="437" spans="2:8" s="42" customFormat="1" ht="15" x14ac:dyDescent="0.2">
      <c r="B437" s="36" t="s">
        <v>118</v>
      </c>
      <c r="C437" s="37">
        <v>1</v>
      </c>
      <c r="D437" s="37">
        <v>0</v>
      </c>
      <c r="E437" s="38">
        <f t="shared" si="127"/>
        <v>8.1967213114754103E-3</v>
      </c>
      <c r="F437" s="38" t="str">
        <f t="shared" si="128"/>
        <v/>
      </c>
      <c r="G437" s="39" t="str">
        <f t="shared" si="129"/>
        <v>0</v>
      </c>
      <c r="H437" s="40">
        <f t="shared" si="130"/>
        <v>0</v>
      </c>
    </row>
    <row r="438" spans="2:8" s="42" customFormat="1" ht="15" x14ac:dyDescent="0.2">
      <c r="B438" s="36" t="s">
        <v>304</v>
      </c>
      <c r="C438" s="37">
        <v>3</v>
      </c>
      <c r="D438" s="37">
        <v>0</v>
      </c>
      <c r="E438" s="38">
        <f t="shared" si="127"/>
        <v>2.4590163934426229E-2</v>
      </c>
      <c r="F438" s="38" t="str">
        <f t="shared" si="128"/>
        <v/>
      </c>
      <c r="G438" s="39" t="str">
        <f t="shared" si="129"/>
        <v>0</v>
      </c>
      <c r="H438" s="40">
        <f t="shared" si="130"/>
        <v>0</v>
      </c>
    </row>
    <row r="439" spans="2:8" s="42" customFormat="1" ht="15" x14ac:dyDescent="0.2">
      <c r="B439" s="36" t="s">
        <v>547</v>
      </c>
      <c r="C439" s="37">
        <v>0</v>
      </c>
      <c r="D439" s="37">
        <v>0</v>
      </c>
      <c r="E439" s="38" t="str">
        <f t="shared" si="127"/>
        <v/>
      </c>
      <c r="F439" s="38" t="str">
        <f t="shared" si="128"/>
        <v/>
      </c>
      <c r="G439" s="39" t="str">
        <f t="shared" si="129"/>
        <v>0</v>
      </c>
      <c r="H439" s="40" t="str">
        <f t="shared" si="130"/>
        <v/>
      </c>
    </row>
    <row r="440" spans="2:8" s="42" customFormat="1" ht="15" x14ac:dyDescent="0.2">
      <c r="B440" s="36" t="s">
        <v>125</v>
      </c>
      <c r="C440" s="37">
        <v>0</v>
      </c>
      <c r="D440" s="37">
        <v>0</v>
      </c>
      <c r="E440" s="38" t="str">
        <f t="shared" si="127"/>
        <v/>
      </c>
      <c r="F440" s="38" t="str">
        <f t="shared" si="128"/>
        <v/>
      </c>
      <c r="G440" s="39" t="str">
        <f t="shared" si="129"/>
        <v>0</v>
      </c>
      <c r="H440" s="40" t="str">
        <f t="shared" si="130"/>
        <v/>
      </c>
    </row>
    <row r="441" spans="2:8" s="42" customFormat="1" ht="15" x14ac:dyDescent="0.2">
      <c r="B441" s="36" t="s">
        <v>129</v>
      </c>
      <c r="C441" s="37">
        <v>0</v>
      </c>
      <c r="D441" s="37">
        <v>0</v>
      </c>
      <c r="E441" s="38" t="str">
        <f t="shared" si="127"/>
        <v/>
      </c>
      <c r="F441" s="38" t="str">
        <f t="shared" si="128"/>
        <v/>
      </c>
      <c r="G441" s="39" t="str">
        <f t="shared" si="129"/>
        <v>0</v>
      </c>
      <c r="H441" s="40" t="str">
        <f t="shared" si="130"/>
        <v/>
      </c>
    </row>
    <row r="442" spans="2:8" s="42" customFormat="1" ht="15" x14ac:dyDescent="0.2">
      <c r="B442" s="36" t="s">
        <v>116</v>
      </c>
      <c r="C442" s="37">
        <v>0</v>
      </c>
      <c r="D442" s="37">
        <v>0</v>
      </c>
      <c r="E442" s="38" t="str">
        <f t="shared" si="127"/>
        <v/>
      </c>
      <c r="F442" s="38" t="str">
        <f t="shared" si="128"/>
        <v/>
      </c>
      <c r="G442" s="39" t="str">
        <f t="shared" si="129"/>
        <v>0</v>
      </c>
      <c r="H442" s="40" t="str">
        <f t="shared" si="130"/>
        <v/>
      </c>
    </row>
    <row r="443" spans="2:8" s="42" customFormat="1" ht="15" x14ac:dyDescent="0.2">
      <c r="B443" s="36" t="s">
        <v>120</v>
      </c>
      <c r="C443" s="37">
        <v>0</v>
      </c>
      <c r="D443" s="37">
        <v>0</v>
      </c>
      <c r="E443" s="38" t="str">
        <f t="shared" si="127"/>
        <v/>
      </c>
      <c r="F443" s="38" t="str">
        <f t="shared" si="128"/>
        <v/>
      </c>
      <c r="G443" s="39" t="str">
        <f t="shared" si="129"/>
        <v>0</v>
      </c>
      <c r="H443" s="40" t="str">
        <f t="shared" si="130"/>
        <v/>
      </c>
    </row>
    <row r="444" spans="2:8" s="42" customFormat="1" ht="15" x14ac:dyDescent="0.2">
      <c r="B444" s="36" t="s">
        <v>126</v>
      </c>
      <c r="C444" s="37">
        <v>0</v>
      </c>
      <c r="D444" s="37">
        <v>0</v>
      </c>
      <c r="E444" s="38" t="str">
        <f t="shared" si="127"/>
        <v/>
      </c>
      <c r="F444" s="38" t="str">
        <f t="shared" si="128"/>
        <v/>
      </c>
      <c r="G444" s="39" t="str">
        <f t="shared" si="129"/>
        <v>0</v>
      </c>
      <c r="H444" s="40" t="str">
        <f t="shared" si="130"/>
        <v/>
      </c>
    </row>
    <row r="445" spans="2:8" s="42" customFormat="1" ht="15" x14ac:dyDescent="0.2">
      <c r="B445" s="36" t="s">
        <v>130</v>
      </c>
      <c r="C445" s="37">
        <v>0</v>
      </c>
      <c r="D445" s="37">
        <v>0</v>
      </c>
      <c r="E445" s="38" t="str">
        <f t="shared" si="127"/>
        <v/>
      </c>
      <c r="F445" s="38" t="str">
        <f t="shared" si="128"/>
        <v/>
      </c>
      <c r="G445" s="39" t="str">
        <f t="shared" si="129"/>
        <v>0</v>
      </c>
      <c r="H445" s="40" t="str">
        <f t="shared" si="130"/>
        <v/>
      </c>
    </row>
    <row r="446" spans="2:8" s="42" customFormat="1" ht="15" x14ac:dyDescent="0.2">
      <c r="B446" s="36" t="s">
        <v>305</v>
      </c>
      <c r="C446" s="37">
        <v>0</v>
      </c>
      <c r="D446" s="37">
        <v>0</v>
      </c>
      <c r="E446" s="38" t="str">
        <f t="shared" si="127"/>
        <v/>
      </c>
      <c r="F446" s="38" t="str">
        <f t="shared" si="128"/>
        <v/>
      </c>
      <c r="G446" s="39" t="str">
        <f t="shared" si="129"/>
        <v>0</v>
      </c>
      <c r="H446" s="40" t="str">
        <f t="shared" si="130"/>
        <v/>
      </c>
    </row>
    <row r="447" spans="2:8" s="42" customFormat="1" ht="30" x14ac:dyDescent="0.2">
      <c r="B447" s="36" t="s">
        <v>548</v>
      </c>
      <c r="C447" s="37">
        <v>0</v>
      </c>
      <c r="D447" s="37">
        <v>0</v>
      </c>
      <c r="E447" s="38" t="str">
        <f t="shared" si="127"/>
        <v/>
      </c>
      <c r="F447" s="38" t="str">
        <f t="shared" si="128"/>
        <v/>
      </c>
      <c r="G447" s="39" t="str">
        <f t="shared" si="129"/>
        <v>0</v>
      </c>
      <c r="H447" s="40" t="str">
        <f t="shared" si="130"/>
        <v/>
      </c>
    </row>
    <row r="448" spans="2:8" s="42" customFormat="1" ht="15" x14ac:dyDescent="0.2">
      <c r="B448" s="36" t="s">
        <v>306</v>
      </c>
      <c r="C448" s="37">
        <v>0</v>
      </c>
      <c r="D448" s="37">
        <v>0</v>
      </c>
      <c r="E448" s="38" t="str">
        <f t="shared" si="127"/>
        <v/>
      </c>
      <c r="F448" s="38" t="str">
        <f t="shared" si="128"/>
        <v/>
      </c>
      <c r="G448" s="39" t="str">
        <f t="shared" si="129"/>
        <v>0</v>
      </c>
      <c r="H448" s="40" t="str">
        <f t="shared" si="130"/>
        <v/>
      </c>
    </row>
    <row r="449" spans="2:8" s="42" customFormat="1" ht="15" x14ac:dyDescent="0.2">
      <c r="B449" s="36" t="s">
        <v>307</v>
      </c>
      <c r="C449" s="37">
        <v>0</v>
      </c>
      <c r="D449" s="37">
        <v>0</v>
      </c>
      <c r="E449" s="38" t="str">
        <f t="shared" si="127"/>
        <v/>
      </c>
      <c r="F449" s="38" t="str">
        <f t="shared" si="128"/>
        <v/>
      </c>
      <c r="G449" s="39" t="str">
        <f t="shared" si="129"/>
        <v>0</v>
      </c>
      <c r="H449" s="40" t="str">
        <f t="shared" si="130"/>
        <v/>
      </c>
    </row>
    <row r="450" spans="2:8" s="42" customFormat="1" ht="15" x14ac:dyDescent="0.2">
      <c r="B450" s="36" t="s">
        <v>549</v>
      </c>
      <c r="C450" s="37">
        <v>0</v>
      </c>
      <c r="D450" s="37">
        <v>0</v>
      </c>
      <c r="E450" s="38" t="str">
        <f t="shared" si="127"/>
        <v/>
      </c>
      <c r="F450" s="38" t="str">
        <f t="shared" si="128"/>
        <v/>
      </c>
      <c r="G450" s="39" t="str">
        <f t="shared" si="129"/>
        <v>0</v>
      </c>
      <c r="H450" s="40" t="str">
        <f t="shared" si="130"/>
        <v/>
      </c>
    </row>
    <row r="451" spans="2:8" s="42" customFormat="1" ht="15" x14ac:dyDescent="0.2">
      <c r="B451" s="36" t="s">
        <v>308</v>
      </c>
      <c r="C451" s="37">
        <v>0</v>
      </c>
      <c r="D451" s="37">
        <v>0</v>
      </c>
      <c r="E451" s="38" t="str">
        <f t="shared" si="127"/>
        <v/>
      </c>
      <c r="F451" s="38" t="str">
        <f t="shared" si="128"/>
        <v/>
      </c>
      <c r="G451" s="39" t="str">
        <f t="shared" si="129"/>
        <v>0</v>
      </c>
      <c r="H451" s="40" t="str">
        <f t="shared" si="130"/>
        <v/>
      </c>
    </row>
    <row r="452" spans="2:8" s="42" customFormat="1" ht="15" x14ac:dyDescent="0.2">
      <c r="B452" s="36" t="s">
        <v>309</v>
      </c>
      <c r="C452" s="37">
        <v>1</v>
      </c>
      <c r="D452" s="37">
        <v>0</v>
      </c>
      <c r="E452" s="38">
        <f t="shared" si="127"/>
        <v>8.1967213114754103E-3</v>
      </c>
      <c r="F452" s="38" t="str">
        <f t="shared" si="128"/>
        <v/>
      </c>
      <c r="G452" s="39" t="str">
        <f t="shared" si="129"/>
        <v>0</v>
      </c>
      <c r="H452" s="40">
        <f t="shared" si="130"/>
        <v>0</v>
      </c>
    </row>
    <row r="453" spans="2:8" s="42" customFormat="1" ht="15" x14ac:dyDescent="0.2">
      <c r="B453" s="36" t="s">
        <v>310</v>
      </c>
      <c r="C453" s="37">
        <v>0</v>
      </c>
      <c r="D453" s="37">
        <v>0</v>
      </c>
      <c r="E453" s="38" t="str">
        <f t="shared" si="127"/>
        <v/>
      </c>
      <c r="F453" s="38" t="str">
        <f t="shared" si="128"/>
        <v/>
      </c>
      <c r="G453" s="39" t="str">
        <f t="shared" si="129"/>
        <v>0</v>
      </c>
      <c r="H453" s="40" t="str">
        <f t="shared" si="130"/>
        <v/>
      </c>
    </row>
    <row r="454" spans="2:8" s="42" customFormat="1" ht="15" x14ac:dyDescent="0.2">
      <c r="B454" s="36" t="s">
        <v>117</v>
      </c>
      <c r="C454" s="37">
        <v>0</v>
      </c>
      <c r="D454" s="37">
        <v>0</v>
      </c>
      <c r="E454" s="38" t="str">
        <f t="shared" si="127"/>
        <v/>
      </c>
      <c r="F454" s="38" t="str">
        <f t="shared" si="128"/>
        <v/>
      </c>
      <c r="G454" s="39" t="str">
        <f t="shared" si="129"/>
        <v>0</v>
      </c>
      <c r="H454" s="40" t="str">
        <f t="shared" si="130"/>
        <v/>
      </c>
    </row>
    <row r="455" spans="2:8" s="42" customFormat="1" ht="15" x14ac:dyDescent="0.2">
      <c r="B455" s="36" t="s">
        <v>311</v>
      </c>
      <c r="C455" s="37">
        <v>0</v>
      </c>
      <c r="D455" s="37">
        <v>0</v>
      </c>
      <c r="E455" s="38" t="str">
        <f t="shared" si="127"/>
        <v/>
      </c>
      <c r="F455" s="38" t="str">
        <f t="shared" si="128"/>
        <v/>
      </c>
      <c r="G455" s="39" t="str">
        <f t="shared" si="129"/>
        <v>0</v>
      </c>
      <c r="H455" s="40" t="str">
        <f t="shared" si="130"/>
        <v/>
      </c>
    </row>
    <row r="456" spans="2:8" s="42" customFormat="1" ht="15" x14ac:dyDescent="0.2">
      <c r="B456" s="36" t="s">
        <v>312</v>
      </c>
      <c r="C456" s="37">
        <v>0</v>
      </c>
      <c r="D456" s="37">
        <v>0</v>
      </c>
      <c r="E456" s="38" t="str">
        <f t="shared" si="127"/>
        <v/>
      </c>
      <c r="F456" s="38" t="str">
        <f t="shared" si="128"/>
        <v/>
      </c>
      <c r="G456" s="39" t="str">
        <f t="shared" si="129"/>
        <v>0</v>
      </c>
      <c r="H456" s="40" t="str">
        <f t="shared" si="130"/>
        <v/>
      </c>
    </row>
    <row r="457" spans="2:8" s="42" customFormat="1" ht="15" x14ac:dyDescent="0.2">
      <c r="B457" s="36" t="s">
        <v>550</v>
      </c>
      <c r="C457" s="37">
        <v>0</v>
      </c>
      <c r="D457" s="37">
        <v>0</v>
      </c>
      <c r="E457" s="38" t="str">
        <f t="shared" si="127"/>
        <v/>
      </c>
      <c r="F457" s="38" t="str">
        <f t="shared" si="128"/>
        <v/>
      </c>
      <c r="G457" s="39" t="str">
        <f t="shared" si="129"/>
        <v>0</v>
      </c>
      <c r="H457" s="40" t="str">
        <f t="shared" si="130"/>
        <v/>
      </c>
    </row>
    <row r="458" spans="2:8" s="42" customFormat="1" ht="15" x14ac:dyDescent="0.2">
      <c r="B458" s="36" t="s">
        <v>313</v>
      </c>
      <c r="C458" s="37">
        <v>0</v>
      </c>
      <c r="D458" s="37">
        <v>0</v>
      </c>
      <c r="E458" s="38" t="str">
        <f t="shared" si="127"/>
        <v/>
      </c>
      <c r="F458" s="38" t="str">
        <f t="shared" si="128"/>
        <v/>
      </c>
      <c r="G458" s="39" t="str">
        <f t="shared" si="129"/>
        <v>0</v>
      </c>
      <c r="H458" s="40" t="str">
        <f t="shared" si="130"/>
        <v/>
      </c>
    </row>
    <row r="459" spans="2:8" s="42" customFormat="1" ht="15" x14ac:dyDescent="0.2">
      <c r="B459" s="36" t="s">
        <v>314</v>
      </c>
      <c r="C459" s="37">
        <v>0</v>
      </c>
      <c r="D459" s="37">
        <v>0</v>
      </c>
      <c r="E459" s="38" t="str">
        <f t="shared" si="127"/>
        <v/>
      </c>
      <c r="F459" s="38" t="str">
        <f t="shared" si="128"/>
        <v/>
      </c>
      <c r="G459" s="39" t="str">
        <f t="shared" si="129"/>
        <v>0</v>
      </c>
      <c r="H459" s="40" t="str">
        <f t="shared" si="130"/>
        <v/>
      </c>
    </row>
    <row r="460" spans="2:8" s="42" customFormat="1" ht="15" x14ac:dyDescent="0.2">
      <c r="B460" s="36" t="s">
        <v>315</v>
      </c>
      <c r="C460" s="37">
        <v>0</v>
      </c>
      <c r="D460" s="37">
        <v>0</v>
      </c>
      <c r="E460" s="38" t="str">
        <f t="shared" si="127"/>
        <v/>
      </c>
      <c r="F460" s="38" t="str">
        <f t="shared" si="128"/>
        <v/>
      </c>
      <c r="G460" s="39" t="str">
        <f t="shared" si="129"/>
        <v>0</v>
      </c>
      <c r="H460" s="40" t="str">
        <f t="shared" si="130"/>
        <v/>
      </c>
    </row>
    <row r="461" spans="2:8" s="42" customFormat="1" ht="15" x14ac:dyDescent="0.2">
      <c r="B461" s="36" t="s">
        <v>316</v>
      </c>
      <c r="C461" s="37">
        <v>0</v>
      </c>
      <c r="D461" s="37">
        <v>0</v>
      </c>
      <c r="E461" s="38" t="str">
        <f t="shared" si="127"/>
        <v/>
      </c>
      <c r="F461" s="38" t="str">
        <f t="shared" si="128"/>
        <v/>
      </c>
      <c r="G461" s="39" t="str">
        <f t="shared" si="129"/>
        <v>0</v>
      </c>
      <c r="H461" s="40" t="str">
        <f t="shared" si="130"/>
        <v/>
      </c>
    </row>
    <row r="462" spans="2:8" s="42" customFormat="1" ht="15" x14ac:dyDescent="0.2">
      <c r="B462" s="36" t="s">
        <v>140</v>
      </c>
      <c r="C462" s="37">
        <v>0</v>
      </c>
      <c r="D462" s="37">
        <v>0</v>
      </c>
      <c r="E462" s="38" t="str">
        <f t="shared" si="127"/>
        <v/>
      </c>
      <c r="F462" s="38" t="str">
        <f t="shared" si="128"/>
        <v/>
      </c>
      <c r="G462" s="39" t="str">
        <f t="shared" si="129"/>
        <v>0</v>
      </c>
      <c r="H462" s="40" t="str">
        <f t="shared" si="130"/>
        <v/>
      </c>
    </row>
    <row r="463" spans="2:8" s="42" customFormat="1" ht="30" x14ac:dyDescent="0.2">
      <c r="B463" s="36" t="s">
        <v>141</v>
      </c>
      <c r="C463" s="37">
        <v>0</v>
      </c>
      <c r="D463" s="37">
        <v>0</v>
      </c>
      <c r="E463" s="38" t="str">
        <f t="shared" si="127"/>
        <v/>
      </c>
      <c r="F463" s="38" t="str">
        <f t="shared" si="128"/>
        <v/>
      </c>
      <c r="G463" s="39" t="str">
        <f t="shared" si="129"/>
        <v>0</v>
      </c>
      <c r="H463" s="40" t="str">
        <f t="shared" si="130"/>
        <v/>
      </c>
    </row>
    <row r="464" spans="2:8" s="42" customFormat="1" ht="15" x14ac:dyDescent="0.2">
      <c r="B464" s="36" t="s">
        <v>317</v>
      </c>
      <c r="C464" s="37">
        <v>0</v>
      </c>
      <c r="D464" s="37">
        <v>0</v>
      </c>
      <c r="E464" s="38" t="str">
        <f t="shared" si="127"/>
        <v/>
      </c>
      <c r="F464" s="38" t="str">
        <f t="shared" si="128"/>
        <v/>
      </c>
      <c r="G464" s="39" t="str">
        <f t="shared" si="129"/>
        <v>0</v>
      </c>
      <c r="H464" s="40" t="str">
        <f t="shared" si="130"/>
        <v/>
      </c>
    </row>
    <row r="465" spans="2:8" s="42" customFormat="1" ht="15" x14ac:dyDescent="0.2">
      <c r="B465" s="36" t="s">
        <v>318</v>
      </c>
      <c r="C465" s="37">
        <v>0</v>
      </c>
      <c r="D465" s="37">
        <v>0</v>
      </c>
      <c r="E465" s="38" t="str">
        <f t="shared" si="127"/>
        <v/>
      </c>
      <c r="F465" s="38" t="str">
        <f t="shared" si="128"/>
        <v/>
      </c>
      <c r="G465" s="39" t="str">
        <f t="shared" si="129"/>
        <v>0</v>
      </c>
      <c r="H465" s="40" t="str">
        <f t="shared" si="130"/>
        <v/>
      </c>
    </row>
    <row r="466" spans="2:8" s="42" customFormat="1" ht="30" x14ac:dyDescent="0.2">
      <c r="B466" s="36" t="s">
        <v>319</v>
      </c>
      <c r="C466" s="37">
        <v>0</v>
      </c>
      <c r="D466" s="37">
        <v>0</v>
      </c>
      <c r="E466" s="38" t="str">
        <f t="shared" si="127"/>
        <v/>
      </c>
      <c r="F466" s="38" t="str">
        <f t="shared" si="128"/>
        <v/>
      </c>
      <c r="G466" s="39" t="str">
        <f t="shared" si="129"/>
        <v>0</v>
      </c>
      <c r="H466" s="40" t="str">
        <f t="shared" si="130"/>
        <v/>
      </c>
    </row>
    <row r="467" spans="2:8" s="42" customFormat="1" ht="15" x14ac:dyDescent="0.2">
      <c r="B467" s="36" t="s">
        <v>138</v>
      </c>
      <c r="C467" s="37">
        <v>0</v>
      </c>
      <c r="D467" s="37">
        <v>0</v>
      </c>
      <c r="E467" s="38" t="str">
        <f t="shared" si="127"/>
        <v/>
      </c>
      <c r="F467" s="38" t="str">
        <f t="shared" si="128"/>
        <v/>
      </c>
      <c r="G467" s="39" t="str">
        <f t="shared" si="129"/>
        <v>0</v>
      </c>
      <c r="H467" s="40" t="str">
        <f t="shared" si="130"/>
        <v/>
      </c>
    </row>
    <row r="468" spans="2:8" s="42" customFormat="1" ht="15" x14ac:dyDescent="0.2">
      <c r="B468" s="36" t="s">
        <v>320</v>
      </c>
      <c r="C468" s="37">
        <v>0</v>
      </c>
      <c r="D468" s="37">
        <v>2</v>
      </c>
      <c r="E468" s="38" t="str">
        <f t="shared" si="127"/>
        <v/>
      </c>
      <c r="F468" s="38">
        <f t="shared" si="128"/>
        <v>3.2786885245901641E-2</v>
      </c>
      <c r="G468" s="39" t="str">
        <f t="shared" si="129"/>
        <v>0</v>
      </c>
      <c r="H468" s="40" t="str">
        <f t="shared" si="130"/>
        <v/>
      </c>
    </row>
    <row r="469" spans="2:8" s="42" customFormat="1" ht="15" x14ac:dyDescent="0.2">
      <c r="B469" s="36" t="s">
        <v>321</v>
      </c>
      <c r="C469" s="37">
        <v>0</v>
      </c>
      <c r="D469" s="37">
        <v>0</v>
      </c>
      <c r="E469" s="38" t="str">
        <f t="shared" ref="E469:E534" si="147">+IF(C469=0,"",C469/C$329)</f>
        <v/>
      </c>
      <c r="F469" s="38" t="str">
        <f t="shared" ref="F469:F534" si="148">+IF(D469=0,"",D469/D$329)</f>
        <v/>
      </c>
      <c r="G469" s="39" t="str">
        <f t="shared" ref="G469:G534" si="149">+IF(OR(AND(D469=0),(C469=0)),"0",((D469-C469)/C469))</f>
        <v>0</v>
      </c>
      <c r="H469" s="40" t="str">
        <f t="shared" ref="H469:H534" si="150">+IF(OR(AND(E469=""),(G469="")),"",E469*G469)</f>
        <v/>
      </c>
    </row>
    <row r="470" spans="2:8" s="42" customFormat="1" ht="15" x14ac:dyDescent="0.2">
      <c r="B470" s="36" t="s">
        <v>322</v>
      </c>
      <c r="C470" s="37">
        <v>0</v>
      </c>
      <c r="D470" s="37">
        <v>0</v>
      </c>
      <c r="E470" s="38" t="str">
        <f t="shared" si="147"/>
        <v/>
      </c>
      <c r="F470" s="38" t="str">
        <f t="shared" si="148"/>
        <v/>
      </c>
      <c r="G470" s="39" t="str">
        <f t="shared" si="149"/>
        <v>0</v>
      </c>
      <c r="H470" s="40" t="str">
        <f t="shared" si="150"/>
        <v/>
      </c>
    </row>
    <row r="471" spans="2:8" s="42" customFormat="1" ht="30" x14ac:dyDescent="0.2">
      <c r="B471" s="36" t="s">
        <v>323</v>
      </c>
      <c r="C471" s="37">
        <v>0</v>
      </c>
      <c r="D471" s="37">
        <v>0</v>
      </c>
      <c r="E471" s="38" t="str">
        <f t="shared" si="147"/>
        <v/>
      </c>
      <c r="F471" s="38" t="str">
        <f t="shared" si="148"/>
        <v/>
      </c>
      <c r="G471" s="39" t="str">
        <f t="shared" si="149"/>
        <v>0</v>
      </c>
      <c r="H471" s="40" t="str">
        <f t="shared" si="150"/>
        <v/>
      </c>
    </row>
    <row r="472" spans="2:8" s="42" customFormat="1" ht="15" x14ac:dyDescent="0.2">
      <c r="B472" s="36" t="s">
        <v>136</v>
      </c>
      <c r="C472" s="37">
        <v>0</v>
      </c>
      <c r="D472" s="37">
        <v>0</v>
      </c>
      <c r="E472" s="38" t="str">
        <f t="shared" si="147"/>
        <v/>
      </c>
      <c r="F472" s="38" t="str">
        <f t="shared" si="148"/>
        <v/>
      </c>
      <c r="G472" s="39" t="str">
        <f t="shared" si="149"/>
        <v>0</v>
      </c>
      <c r="H472" s="40" t="str">
        <f t="shared" si="150"/>
        <v/>
      </c>
    </row>
    <row r="473" spans="2:8" s="42" customFormat="1" ht="15" x14ac:dyDescent="0.2">
      <c r="B473" s="36" t="s">
        <v>324</v>
      </c>
      <c r="C473" s="37">
        <v>0</v>
      </c>
      <c r="D473" s="37">
        <v>0</v>
      </c>
      <c r="E473" s="38" t="str">
        <f t="shared" si="147"/>
        <v/>
      </c>
      <c r="F473" s="38" t="str">
        <f t="shared" si="148"/>
        <v/>
      </c>
      <c r="G473" s="39" t="str">
        <f t="shared" si="149"/>
        <v>0</v>
      </c>
      <c r="H473" s="40" t="str">
        <f t="shared" si="150"/>
        <v/>
      </c>
    </row>
    <row r="474" spans="2:8" s="42" customFormat="1" ht="15" x14ac:dyDescent="0.2">
      <c r="B474" s="36" t="s">
        <v>325</v>
      </c>
      <c r="C474" s="37">
        <v>0</v>
      </c>
      <c r="D474" s="37">
        <v>0</v>
      </c>
      <c r="E474" s="38" t="str">
        <f t="shared" si="147"/>
        <v/>
      </c>
      <c r="F474" s="38" t="str">
        <f t="shared" si="148"/>
        <v/>
      </c>
      <c r="G474" s="39" t="str">
        <f t="shared" si="149"/>
        <v>0</v>
      </c>
      <c r="H474" s="40" t="str">
        <f t="shared" si="150"/>
        <v/>
      </c>
    </row>
    <row r="475" spans="2:8" s="42" customFormat="1" ht="15" x14ac:dyDescent="0.2">
      <c r="B475" s="36" t="s">
        <v>551</v>
      </c>
      <c r="C475" s="37">
        <v>0</v>
      </c>
      <c r="D475" s="37">
        <v>0</v>
      </c>
      <c r="E475" s="38" t="str">
        <f t="shared" si="147"/>
        <v/>
      </c>
      <c r="F475" s="38" t="str">
        <f t="shared" si="148"/>
        <v/>
      </c>
      <c r="G475" s="39" t="str">
        <f t="shared" si="149"/>
        <v>0</v>
      </c>
      <c r="H475" s="40" t="str">
        <f t="shared" si="150"/>
        <v/>
      </c>
    </row>
    <row r="476" spans="2:8" s="42" customFormat="1" ht="15" x14ac:dyDescent="0.2">
      <c r="B476" s="36" t="s">
        <v>144</v>
      </c>
      <c r="C476" s="37">
        <v>0</v>
      </c>
      <c r="D476" s="37">
        <v>0</v>
      </c>
      <c r="E476" s="38" t="str">
        <f t="shared" si="147"/>
        <v/>
      </c>
      <c r="F476" s="38" t="str">
        <f t="shared" si="148"/>
        <v/>
      </c>
      <c r="G476" s="39" t="str">
        <f t="shared" si="149"/>
        <v>0</v>
      </c>
      <c r="H476" s="40" t="str">
        <f t="shared" si="150"/>
        <v/>
      </c>
    </row>
    <row r="477" spans="2:8" s="42" customFormat="1" ht="15" x14ac:dyDescent="0.2">
      <c r="B477" s="36" t="s">
        <v>552</v>
      </c>
      <c r="C477" s="37">
        <v>0</v>
      </c>
      <c r="D477" s="37">
        <v>0</v>
      </c>
      <c r="E477" s="38" t="str">
        <f t="shared" si="147"/>
        <v/>
      </c>
      <c r="F477" s="38" t="str">
        <f t="shared" si="148"/>
        <v/>
      </c>
      <c r="G477" s="39" t="str">
        <f t="shared" si="149"/>
        <v>0</v>
      </c>
      <c r="H477" s="40" t="str">
        <f t="shared" si="150"/>
        <v/>
      </c>
    </row>
    <row r="478" spans="2:8" s="42" customFormat="1" ht="15" x14ac:dyDescent="0.2">
      <c r="B478" s="36" t="s">
        <v>137</v>
      </c>
      <c r="C478" s="37">
        <v>0</v>
      </c>
      <c r="D478" s="37">
        <v>0</v>
      </c>
      <c r="E478" s="38" t="str">
        <f t="shared" si="147"/>
        <v/>
      </c>
      <c r="F478" s="38" t="str">
        <f t="shared" si="148"/>
        <v/>
      </c>
      <c r="G478" s="39" t="str">
        <f t="shared" si="149"/>
        <v>0</v>
      </c>
      <c r="H478" s="40" t="str">
        <f t="shared" si="150"/>
        <v/>
      </c>
    </row>
    <row r="479" spans="2:8" s="42" customFormat="1" ht="30" x14ac:dyDescent="0.2">
      <c r="B479" s="36" t="s">
        <v>326</v>
      </c>
      <c r="C479" s="37">
        <v>0</v>
      </c>
      <c r="D479" s="37">
        <v>0</v>
      </c>
      <c r="E479" s="38" t="str">
        <f t="shared" si="147"/>
        <v/>
      </c>
      <c r="F479" s="38" t="str">
        <f t="shared" si="148"/>
        <v/>
      </c>
      <c r="G479" s="39" t="str">
        <f t="shared" si="149"/>
        <v>0</v>
      </c>
      <c r="H479" s="40" t="str">
        <f t="shared" si="150"/>
        <v/>
      </c>
    </row>
    <row r="480" spans="2:8" s="42" customFormat="1" ht="15" x14ac:dyDescent="0.2">
      <c r="B480" s="36" t="s">
        <v>139</v>
      </c>
      <c r="C480" s="37">
        <v>0</v>
      </c>
      <c r="D480" s="37">
        <v>0</v>
      </c>
      <c r="E480" s="38" t="str">
        <f t="shared" si="147"/>
        <v/>
      </c>
      <c r="F480" s="38" t="str">
        <f t="shared" si="148"/>
        <v/>
      </c>
      <c r="G480" s="39" t="str">
        <f t="shared" si="149"/>
        <v>0</v>
      </c>
      <c r="H480" s="40" t="str">
        <f t="shared" si="150"/>
        <v/>
      </c>
    </row>
    <row r="481" spans="2:8" s="42" customFormat="1" ht="30" x14ac:dyDescent="0.2">
      <c r="B481" s="36" t="s">
        <v>327</v>
      </c>
      <c r="C481" s="37">
        <v>0</v>
      </c>
      <c r="D481" s="37">
        <v>0</v>
      </c>
      <c r="E481" s="38" t="str">
        <f t="shared" si="147"/>
        <v/>
      </c>
      <c r="F481" s="38" t="str">
        <f t="shared" si="148"/>
        <v/>
      </c>
      <c r="G481" s="39" t="str">
        <f t="shared" si="149"/>
        <v>0</v>
      </c>
      <c r="H481" s="40" t="str">
        <f t="shared" si="150"/>
        <v/>
      </c>
    </row>
    <row r="482" spans="2:8" s="42" customFormat="1" ht="30" x14ac:dyDescent="0.2">
      <c r="B482" s="36" t="s">
        <v>328</v>
      </c>
      <c r="C482" s="37">
        <v>0</v>
      </c>
      <c r="D482" s="37">
        <v>0</v>
      </c>
      <c r="E482" s="38" t="str">
        <f t="shared" si="147"/>
        <v/>
      </c>
      <c r="F482" s="38" t="str">
        <f t="shared" si="148"/>
        <v/>
      </c>
      <c r="G482" s="39" t="str">
        <f t="shared" si="149"/>
        <v>0</v>
      </c>
      <c r="H482" s="40" t="str">
        <f t="shared" si="150"/>
        <v/>
      </c>
    </row>
    <row r="483" spans="2:8" s="42" customFormat="1" ht="15" x14ac:dyDescent="0.2">
      <c r="B483" s="36" t="s">
        <v>132</v>
      </c>
      <c r="C483" s="37">
        <v>1</v>
      </c>
      <c r="D483" s="37">
        <v>0</v>
      </c>
      <c r="E483" s="38">
        <f t="shared" si="147"/>
        <v>8.1967213114754103E-3</v>
      </c>
      <c r="F483" s="38" t="str">
        <f t="shared" si="148"/>
        <v/>
      </c>
      <c r="G483" s="39" t="str">
        <f t="shared" si="149"/>
        <v>0</v>
      </c>
      <c r="H483" s="40">
        <f t="shared" si="150"/>
        <v>0</v>
      </c>
    </row>
    <row r="484" spans="2:8" s="42" customFormat="1" ht="30" x14ac:dyDescent="0.2">
      <c r="B484" s="36" t="s">
        <v>553</v>
      </c>
      <c r="C484" s="37">
        <v>0</v>
      </c>
      <c r="D484" s="37">
        <v>0</v>
      </c>
      <c r="E484" s="38" t="str">
        <f t="shared" si="147"/>
        <v/>
      </c>
      <c r="F484" s="38" t="str">
        <f t="shared" si="148"/>
        <v/>
      </c>
      <c r="G484" s="39" t="str">
        <f t="shared" si="149"/>
        <v>0</v>
      </c>
      <c r="H484" s="40" t="str">
        <f t="shared" si="150"/>
        <v/>
      </c>
    </row>
    <row r="485" spans="2:8" s="42" customFormat="1" ht="30" x14ac:dyDescent="0.2">
      <c r="B485" s="36" t="s">
        <v>329</v>
      </c>
      <c r="C485" s="37">
        <v>0</v>
      </c>
      <c r="D485" s="37">
        <v>0</v>
      </c>
      <c r="E485" s="38" t="str">
        <f t="shared" si="147"/>
        <v/>
      </c>
      <c r="F485" s="38" t="str">
        <f t="shared" si="148"/>
        <v/>
      </c>
      <c r="G485" s="39" t="str">
        <f t="shared" si="149"/>
        <v>0</v>
      </c>
      <c r="H485" s="40" t="str">
        <f t="shared" si="150"/>
        <v/>
      </c>
    </row>
    <row r="486" spans="2:8" s="42" customFormat="1" ht="30" x14ac:dyDescent="0.2">
      <c r="B486" s="36" t="s">
        <v>618</v>
      </c>
      <c r="C486" s="37">
        <v>0</v>
      </c>
      <c r="D486" s="37"/>
      <c r="E486" s="38" t="str">
        <f t="shared" si="147"/>
        <v/>
      </c>
      <c r="F486" s="38" t="str">
        <f t="shared" si="148"/>
        <v/>
      </c>
      <c r="G486" s="39" t="str">
        <f t="shared" si="149"/>
        <v>0</v>
      </c>
      <c r="H486" s="40" t="str">
        <f t="shared" si="150"/>
        <v/>
      </c>
    </row>
    <row r="487" spans="2:8" s="42" customFormat="1" ht="15" x14ac:dyDescent="0.2">
      <c r="B487" s="36" t="s">
        <v>330</v>
      </c>
      <c r="C487" s="37">
        <v>0</v>
      </c>
      <c r="D487" s="37"/>
      <c r="E487" s="38" t="str">
        <f t="shared" si="147"/>
        <v/>
      </c>
      <c r="F487" s="38" t="str">
        <f t="shared" si="148"/>
        <v/>
      </c>
      <c r="G487" s="39" t="str">
        <f t="shared" si="149"/>
        <v>0</v>
      </c>
      <c r="H487" s="40" t="str">
        <f t="shared" si="150"/>
        <v/>
      </c>
    </row>
    <row r="488" spans="2:8" s="42" customFormat="1" ht="15" x14ac:dyDescent="0.2">
      <c r="B488" s="36" t="s">
        <v>331</v>
      </c>
      <c r="C488" s="37">
        <v>0</v>
      </c>
      <c r="D488" s="37"/>
      <c r="E488" s="38" t="str">
        <f t="shared" si="147"/>
        <v/>
      </c>
      <c r="F488" s="38" t="str">
        <f t="shared" si="148"/>
        <v/>
      </c>
      <c r="G488" s="39" t="str">
        <f t="shared" si="149"/>
        <v>0</v>
      </c>
      <c r="H488" s="40" t="str">
        <f t="shared" si="150"/>
        <v/>
      </c>
    </row>
    <row r="489" spans="2:8" s="42" customFormat="1" ht="15" x14ac:dyDescent="0.2">
      <c r="B489" s="36" t="s">
        <v>332</v>
      </c>
      <c r="C489" s="37">
        <v>0</v>
      </c>
      <c r="D489" s="37"/>
      <c r="E489" s="38" t="str">
        <f t="shared" si="147"/>
        <v/>
      </c>
      <c r="F489" s="38" t="str">
        <f t="shared" si="148"/>
        <v/>
      </c>
      <c r="G489" s="39" t="str">
        <f t="shared" si="149"/>
        <v>0</v>
      </c>
      <c r="H489" s="40" t="str">
        <f t="shared" si="150"/>
        <v/>
      </c>
    </row>
    <row r="490" spans="2:8" s="42" customFormat="1" ht="15" x14ac:dyDescent="0.2">
      <c r="B490" s="36" t="s">
        <v>333</v>
      </c>
      <c r="C490" s="37">
        <v>1</v>
      </c>
      <c r="D490" s="37">
        <v>0</v>
      </c>
      <c r="E490" s="38">
        <f t="shared" si="147"/>
        <v>8.1967213114754103E-3</v>
      </c>
      <c r="F490" s="38" t="str">
        <f t="shared" si="148"/>
        <v/>
      </c>
      <c r="G490" s="39" t="str">
        <f t="shared" si="149"/>
        <v>0</v>
      </c>
      <c r="H490" s="40">
        <f t="shared" si="150"/>
        <v>0</v>
      </c>
    </row>
    <row r="491" spans="2:8" s="42" customFormat="1" ht="15" x14ac:dyDescent="0.2">
      <c r="B491" s="36" t="s">
        <v>554</v>
      </c>
      <c r="C491" s="37">
        <v>0</v>
      </c>
      <c r="D491" s="37">
        <v>0</v>
      </c>
      <c r="E491" s="38" t="str">
        <f t="shared" si="147"/>
        <v/>
      </c>
      <c r="F491" s="38" t="str">
        <f t="shared" si="148"/>
        <v/>
      </c>
      <c r="G491" s="39" t="str">
        <f t="shared" si="149"/>
        <v>0</v>
      </c>
      <c r="H491" s="40" t="str">
        <f t="shared" si="150"/>
        <v/>
      </c>
    </row>
    <row r="492" spans="2:8" s="42" customFormat="1" ht="15" x14ac:dyDescent="0.2">
      <c r="B492" s="36" t="s">
        <v>555</v>
      </c>
      <c r="C492" s="37">
        <v>0</v>
      </c>
      <c r="D492" s="37">
        <v>0</v>
      </c>
      <c r="E492" s="38" t="str">
        <f t="shared" si="147"/>
        <v/>
      </c>
      <c r="F492" s="38" t="str">
        <f t="shared" si="148"/>
        <v/>
      </c>
      <c r="G492" s="39" t="str">
        <f t="shared" si="149"/>
        <v>0</v>
      </c>
      <c r="H492" s="40" t="str">
        <f t="shared" si="150"/>
        <v/>
      </c>
    </row>
    <row r="493" spans="2:8" s="42" customFormat="1" ht="15" x14ac:dyDescent="0.2">
      <c r="B493" s="36" t="s">
        <v>334</v>
      </c>
      <c r="C493" s="37">
        <v>0</v>
      </c>
      <c r="D493" s="37">
        <v>0</v>
      </c>
      <c r="E493" s="38" t="str">
        <f t="shared" si="147"/>
        <v/>
      </c>
      <c r="F493" s="38" t="str">
        <f t="shared" si="148"/>
        <v/>
      </c>
      <c r="G493" s="39" t="str">
        <f t="shared" si="149"/>
        <v>0</v>
      </c>
      <c r="H493" s="40" t="str">
        <f t="shared" si="150"/>
        <v/>
      </c>
    </row>
    <row r="494" spans="2:8" s="42" customFormat="1" ht="30" x14ac:dyDescent="0.2">
      <c r="B494" s="36" t="s">
        <v>335</v>
      </c>
      <c r="C494" s="37">
        <v>0</v>
      </c>
      <c r="D494" s="37">
        <v>0</v>
      </c>
      <c r="E494" s="38" t="str">
        <f t="shared" si="147"/>
        <v/>
      </c>
      <c r="F494" s="38" t="str">
        <f t="shared" si="148"/>
        <v/>
      </c>
      <c r="G494" s="39" t="str">
        <f t="shared" si="149"/>
        <v>0</v>
      </c>
      <c r="H494" s="40" t="str">
        <f t="shared" si="150"/>
        <v/>
      </c>
    </row>
    <row r="495" spans="2:8" s="42" customFormat="1" ht="15" x14ac:dyDescent="0.2">
      <c r="B495" s="36" t="s">
        <v>336</v>
      </c>
      <c r="C495" s="37">
        <v>0</v>
      </c>
      <c r="D495" s="37">
        <v>0</v>
      </c>
      <c r="E495" s="38" t="str">
        <f t="shared" si="147"/>
        <v/>
      </c>
      <c r="F495" s="38" t="str">
        <f t="shared" si="148"/>
        <v/>
      </c>
      <c r="G495" s="39" t="str">
        <f t="shared" si="149"/>
        <v>0</v>
      </c>
      <c r="H495" s="40" t="str">
        <f t="shared" si="150"/>
        <v/>
      </c>
    </row>
    <row r="496" spans="2:8" s="42" customFormat="1" ht="15" x14ac:dyDescent="0.2">
      <c r="B496" s="36" t="s">
        <v>134</v>
      </c>
      <c r="C496" s="37">
        <v>0</v>
      </c>
      <c r="D496" s="37">
        <v>0</v>
      </c>
      <c r="E496" s="38" t="str">
        <f t="shared" si="147"/>
        <v/>
      </c>
      <c r="F496" s="38" t="str">
        <f t="shared" si="148"/>
        <v/>
      </c>
      <c r="G496" s="39" t="str">
        <f t="shared" si="149"/>
        <v>0</v>
      </c>
      <c r="H496" s="40" t="str">
        <f t="shared" si="150"/>
        <v/>
      </c>
    </row>
    <row r="497" spans="1:8" s="42" customFormat="1" ht="30" x14ac:dyDescent="0.2">
      <c r="B497" s="36" t="s">
        <v>337</v>
      </c>
      <c r="C497" s="37">
        <v>0</v>
      </c>
      <c r="D497" s="37">
        <v>0</v>
      </c>
      <c r="E497" s="38" t="str">
        <f t="shared" si="147"/>
        <v/>
      </c>
      <c r="F497" s="38" t="str">
        <f t="shared" si="148"/>
        <v/>
      </c>
      <c r="G497" s="39" t="str">
        <f t="shared" si="149"/>
        <v>0</v>
      </c>
      <c r="H497" s="40" t="str">
        <f t="shared" si="150"/>
        <v/>
      </c>
    </row>
    <row r="498" spans="1:8" s="42" customFormat="1" ht="15" x14ac:dyDescent="0.2">
      <c r="B498" s="36" t="s">
        <v>142</v>
      </c>
      <c r="C498" s="37">
        <v>0</v>
      </c>
      <c r="D498" s="37">
        <v>0</v>
      </c>
      <c r="E498" s="38" t="str">
        <f t="shared" si="147"/>
        <v/>
      </c>
      <c r="F498" s="38" t="str">
        <f t="shared" si="148"/>
        <v/>
      </c>
      <c r="G498" s="39" t="str">
        <f t="shared" si="149"/>
        <v>0</v>
      </c>
      <c r="H498" s="40" t="str">
        <f t="shared" si="150"/>
        <v/>
      </c>
    </row>
    <row r="499" spans="1:8" s="42" customFormat="1" ht="15" x14ac:dyDescent="0.2">
      <c r="B499" s="36" t="s">
        <v>133</v>
      </c>
      <c r="C499" s="37">
        <v>0</v>
      </c>
      <c r="D499" s="37">
        <v>0</v>
      </c>
      <c r="E499" s="38" t="str">
        <f t="shared" si="147"/>
        <v/>
      </c>
      <c r="F499" s="38" t="str">
        <f t="shared" si="148"/>
        <v/>
      </c>
      <c r="G499" s="39" t="str">
        <f t="shared" si="149"/>
        <v>0</v>
      </c>
      <c r="H499" s="40" t="str">
        <f t="shared" si="150"/>
        <v/>
      </c>
    </row>
    <row r="500" spans="1:8" s="42" customFormat="1" ht="15" x14ac:dyDescent="0.2">
      <c r="B500" s="36" t="s">
        <v>135</v>
      </c>
      <c r="C500" s="37">
        <v>0</v>
      </c>
      <c r="D500" s="37">
        <v>0</v>
      </c>
      <c r="E500" s="38" t="str">
        <f t="shared" si="147"/>
        <v/>
      </c>
      <c r="F500" s="38" t="str">
        <f t="shared" si="148"/>
        <v/>
      </c>
      <c r="G500" s="39" t="str">
        <f t="shared" si="149"/>
        <v>0</v>
      </c>
      <c r="H500" s="40" t="str">
        <f t="shared" si="150"/>
        <v/>
      </c>
    </row>
    <row r="501" spans="1:8" s="42" customFormat="1" ht="15" x14ac:dyDescent="0.2">
      <c r="B501" s="36" t="s">
        <v>338</v>
      </c>
      <c r="C501" s="37">
        <v>0</v>
      </c>
      <c r="D501" s="37">
        <v>0</v>
      </c>
      <c r="E501" s="38" t="str">
        <f t="shared" si="147"/>
        <v/>
      </c>
      <c r="F501" s="38" t="str">
        <f t="shared" si="148"/>
        <v/>
      </c>
      <c r="G501" s="39" t="str">
        <f t="shared" si="149"/>
        <v>0</v>
      </c>
      <c r="H501" s="40" t="str">
        <f t="shared" si="150"/>
        <v/>
      </c>
    </row>
    <row r="502" spans="1:8" s="42" customFormat="1" ht="15" x14ac:dyDescent="0.2">
      <c r="B502" s="36" t="s">
        <v>339</v>
      </c>
      <c r="C502" s="37">
        <v>0</v>
      </c>
      <c r="D502" s="37">
        <v>0</v>
      </c>
      <c r="E502" s="38" t="str">
        <f t="shared" si="147"/>
        <v/>
      </c>
      <c r="F502" s="38" t="str">
        <f t="shared" si="148"/>
        <v/>
      </c>
      <c r="G502" s="39" t="str">
        <f t="shared" si="149"/>
        <v>0</v>
      </c>
      <c r="H502" s="40" t="str">
        <f t="shared" si="150"/>
        <v/>
      </c>
    </row>
    <row r="503" spans="1:8" s="42" customFormat="1" ht="15" x14ac:dyDescent="0.2">
      <c r="B503" s="36" t="s">
        <v>143</v>
      </c>
      <c r="C503" s="37">
        <v>0</v>
      </c>
      <c r="D503" s="37">
        <v>0</v>
      </c>
      <c r="E503" s="38" t="str">
        <f t="shared" si="147"/>
        <v/>
      </c>
      <c r="F503" s="38" t="str">
        <f t="shared" si="148"/>
        <v/>
      </c>
      <c r="G503" s="39" t="str">
        <f t="shared" si="149"/>
        <v>0</v>
      </c>
      <c r="H503" s="40" t="str">
        <f t="shared" si="150"/>
        <v/>
      </c>
    </row>
    <row r="504" spans="1:8" s="42" customFormat="1" ht="15" x14ac:dyDescent="0.2">
      <c r="B504" s="36" t="s">
        <v>556</v>
      </c>
      <c r="C504" s="37">
        <v>0</v>
      </c>
      <c r="D504" s="37">
        <v>0</v>
      </c>
      <c r="E504" s="38" t="str">
        <f t="shared" si="147"/>
        <v/>
      </c>
      <c r="F504" s="38" t="str">
        <f t="shared" si="148"/>
        <v/>
      </c>
      <c r="G504" s="39" t="str">
        <f t="shared" si="149"/>
        <v>0</v>
      </c>
      <c r="H504" s="40" t="str">
        <f t="shared" si="150"/>
        <v/>
      </c>
    </row>
    <row r="505" spans="1:8" s="42" customFormat="1" ht="15" x14ac:dyDescent="0.2">
      <c r="A505" s="45" t="s">
        <v>614</v>
      </c>
      <c r="B505" s="36" t="s">
        <v>613</v>
      </c>
      <c r="C505" s="37"/>
      <c r="D505" s="37">
        <v>0</v>
      </c>
      <c r="E505" s="38" t="str">
        <f t="shared" ref="E505" si="151">+IF(C505=0,"",C505/C$329)</f>
        <v/>
      </c>
      <c r="F505" s="38" t="str">
        <f t="shared" ref="F505" si="152">+IF(D505=0,"",D505/D$329)</f>
        <v/>
      </c>
      <c r="G505" s="39" t="str">
        <f t="shared" ref="G505" si="153">+IF(OR(AND(D505=0),(C505=0)),"0",((D505-C505)/C505))</f>
        <v>0</v>
      </c>
      <c r="H505" s="40" t="str">
        <f t="shared" ref="H505" si="154">+IF(OR(AND(E505=""),(G505="")),"",E505*G505)</f>
        <v/>
      </c>
    </row>
    <row r="506" spans="1:8" s="42" customFormat="1" ht="15" x14ac:dyDescent="0.2">
      <c r="B506" s="36" t="s">
        <v>150</v>
      </c>
      <c r="C506" s="37">
        <v>2</v>
      </c>
      <c r="D506" s="37">
        <v>1</v>
      </c>
      <c r="E506" s="38">
        <f t="shared" si="147"/>
        <v>1.6393442622950821E-2</v>
      </c>
      <c r="F506" s="38">
        <f t="shared" si="148"/>
        <v>1.6393442622950821E-2</v>
      </c>
      <c r="G506" s="39">
        <f t="shared" si="149"/>
        <v>-0.5</v>
      </c>
      <c r="H506" s="40">
        <f t="shared" si="150"/>
        <v>-8.1967213114754103E-3</v>
      </c>
    </row>
    <row r="507" spans="1:8" s="42" customFormat="1" ht="30" x14ac:dyDescent="0.2">
      <c r="B507" s="36" t="s">
        <v>557</v>
      </c>
      <c r="C507" s="37">
        <v>0</v>
      </c>
      <c r="D507" s="37">
        <v>0</v>
      </c>
      <c r="E507" s="38" t="str">
        <f t="shared" si="147"/>
        <v/>
      </c>
      <c r="F507" s="38" t="str">
        <f t="shared" si="148"/>
        <v/>
      </c>
      <c r="G507" s="39" t="str">
        <f t="shared" si="149"/>
        <v>0</v>
      </c>
      <c r="H507" s="40" t="str">
        <f t="shared" si="150"/>
        <v/>
      </c>
    </row>
    <row r="508" spans="1:8" s="42" customFormat="1" ht="15" x14ac:dyDescent="0.2">
      <c r="B508" s="36" t="s">
        <v>148</v>
      </c>
      <c r="C508" s="37">
        <v>0</v>
      </c>
      <c r="D508" s="37">
        <v>0</v>
      </c>
      <c r="E508" s="38" t="str">
        <f t="shared" si="147"/>
        <v/>
      </c>
      <c r="F508" s="38" t="str">
        <f t="shared" si="148"/>
        <v/>
      </c>
      <c r="G508" s="39" t="str">
        <f t="shared" si="149"/>
        <v>0</v>
      </c>
      <c r="H508" s="40" t="str">
        <f t="shared" si="150"/>
        <v/>
      </c>
    </row>
    <row r="509" spans="1:8" s="42" customFormat="1" ht="15" x14ac:dyDescent="0.2">
      <c r="B509" s="36" t="s">
        <v>374</v>
      </c>
      <c r="C509" s="37">
        <v>1</v>
      </c>
      <c r="D509" s="37">
        <v>1</v>
      </c>
      <c r="E509" s="38">
        <f t="shared" si="147"/>
        <v>8.1967213114754103E-3</v>
      </c>
      <c r="F509" s="38">
        <f t="shared" si="148"/>
        <v>1.6393442622950821E-2</v>
      </c>
      <c r="G509" s="39">
        <f t="shared" si="149"/>
        <v>0</v>
      </c>
      <c r="H509" s="40">
        <f t="shared" si="150"/>
        <v>0</v>
      </c>
    </row>
    <row r="510" spans="1:8" s="42" customFormat="1" ht="15" x14ac:dyDescent="0.2">
      <c r="B510" s="36" t="s">
        <v>375</v>
      </c>
      <c r="C510" s="37">
        <v>0</v>
      </c>
      <c r="D510" s="37">
        <v>0</v>
      </c>
      <c r="E510" s="38" t="str">
        <f t="shared" si="147"/>
        <v/>
      </c>
      <c r="F510" s="38" t="str">
        <f t="shared" si="148"/>
        <v/>
      </c>
      <c r="G510" s="39" t="str">
        <f t="shared" si="149"/>
        <v>0</v>
      </c>
      <c r="H510" s="40" t="str">
        <f t="shared" si="150"/>
        <v/>
      </c>
    </row>
    <row r="511" spans="1:8" s="42" customFormat="1" ht="15" x14ac:dyDescent="0.2">
      <c r="B511" s="36" t="s">
        <v>558</v>
      </c>
      <c r="C511" s="37">
        <v>0</v>
      </c>
      <c r="D511" s="37">
        <v>0</v>
      </c>
      <c r="E511" s="38" t="str">
        <f t="shared" si="147"/>
        <v/>
      </c>
      <c r="F511" s="38" t="str">
        <f t="shared" si="148"/>
        <v/>
      </c>
      <c r="G511" s="39" t="str">
        <f t="shared" si="149"/>
        <v>0</v>
      </c>
      <c r="H511" s="40" t="str">
        <f t="shared" si="150"/>
        <v/>
      </c>
    </row>
    <row r="512" spans="1:8" s="42" customFormat="1" ht="15" x14ac:dyDescent="0.2">
      <c r="B512" s="36" t="s">
        <v>152</v>
      </c>
      <c r="C512" s="37">
        <v>0</v>
      </c>
      <c r="D512" s="37">
        <v>0</v>
      </c>
      <c r="E512" s="38" t="str">
        <f t="shared" si="147"/>
        <v/>
      </c>
      <c r="F512" s="38" t="str">
        <f t="shared" si="148"/>
        <v/>
      </c>
      <c r="G512" s="39" t="str">
        <f t="shared" si="149"/>
        <v>0</v>
      </c>
      <c r="H512" s="40" t="str">
        <f t="shared" si="150"/>
        <v/>
      </c>
    </row>
    <row r="513" spans="2:8" s="42" customFormat="1" ht="15" x14ac:dyDescent="0.2">
      <c r="B513" s="36" t="s">
        <v>376</v>
      </c>
      <c r="C513" s="37">
        <v>0</v>
      </c>
      <c r="D513" s="37">
        <v>0</v>
      </c>
      <c r="E513" s="38" t="str">
        <f t="shared" si="147"/>
        <v/>
      </c>
      <c r="F513" s="38" t="str">
        <f t="shared" si="148"/>
        <v/>
      </c>
      <c r="G513" s="39" t="str">
        <f t="shared" si="149"/>
        <v>0</v>
      </c>
      <c r="H513" s="40" t="str">
        <f t="shared" si="150"/>
        <v/>
      </c>
    </row>
    <row r="514" spans="2:8" s="42" customFormat="1" ht="15" x14ac:dyDescent="0.2">
      <c r="B514" s="36" t="s">
        <v>156</v>
      </c>
      <c r="C514" s="37">
        <v>0</v>
      </c>
      <c r="D514" s="37">
        <v>0</v>
      </c>
      <c r="E514" s="38" t="str">
        <f t="shared" si="147"/>
        <v/>
      </c>
      <c r="F514" s="38" t="str">
        <f t="shared" si="148"/>
        <v/>
      </c>
      <c r="G514" s="39" t="str">
        <f t="shared" si="149"/>
        <v>0</v>
      </c>
      <c r="H514" s="40" t="str">
        <f t="shared" si="150"/>
        <v/>
      </c>
    </row>
    <row r="515" spans="2:8" s="42" customFormat="1" ht="15" x14ac:dyDescent="0.2">
      <c r="B515" s="36" t="s">
        <v>149</v>
      </c>
      <c r="C515" s="37">
        <v>0</v>
      </c>
      <c r="D515" s="37">
        <v>0</v>
      </c>
      <c r="E515" s="38" t="str">
        <f t="shared" si="147"/>
        <v/>
      </c>
      <c r="F515" s="38" t="str">
        <f t="shared" si="148"/>
        <v/>
      </c>
      <c r="G515" s="39" t="str">
        <f t="shared" si="149"/>
        <v>0</v>
      </c>
      <c r="H515" s="40" t="str">
        <f t="shared" si="150"/>
        <v/>
      </c>
    </row>
    <row r="516" spans="2:8" s="42" customFormat="1" ht="15" x14ac:dyDescent="0.2">
      <c r="B516" s="36" t="s">
        <v>340</v>
      </c>
      <c r="C516" s="37">
        <v>0</v>
      </c>
      <c r="D516" s="37">
        <v>0</v>
      </c>
      <c r="E516" s="38" t="str">
        <f t="shared" si="147"/>
        <v/>
      </c>
      <c r="F516" s="38" t="str">
        <f t="shared" si="148"/>
        <v/>
      </c>
      <c r="G516" s="39" t="str">
        <f t="shared" si="149"/>
        <v>0</v>
      </c>
      <c r="H516" s="40" t="str">
        <f t="shared" si="150"/>
        <v/>
      </c>
    </row>
    <row r="517" spans="2:8" s="42" customFormat="1" ht="15" x14ac:dyDescent="0.2">
      <c r="B517" s="36" t="s">
        <v>145</v>
      </c>
      <c r="C517" s="37">
        <v>0</v>
      </c>
      <c r="D517" s="37">
        <v>0</v>
      </c>
      <c r="E517" s="38" t="str">
        <f t="shared" si="147"/>
        <v/>
      </c>
      <c r="F517" s="38" t="str">
        <f t="shared" si="148"/>
        <v/>
      </c>
      <c r="G517" s="39" t="str">
        <f t="shared" si="149"/>
        <v>0</v>
      </c>
      <c r="H517" s="40" t="str">
        <f t="shared" si="150"/>
        <v/>
      </c>
    </row>
    <row r="518" spans="2:8" s="42" customFormat="1" ht="15" x14ac:dyDescent="0.2">
      <c r="B518" s="36" t="s">
        <v>158</v>
      </c>
      <c r="C518" s="37">
        <v>0</v>
      </c>
      <c r="D518" s="37">
        <v>0</v>
      </c>
      <c r="E518" s="38" t="str">
        <f t="shared" si="147"/>
        <v/>
      </c>
      <c r="F518" s="38" t="str">
        <f t="shared" si="148"/>
        <v/>
      </c>
      <c r="G518" s="39" t="str">
        <f t="shared" si="149"/>
        <v>0</v>
      </c>
      <c r="H518" s="40" t="str">
        <f t="shared" si="150"/>
        <v/>
      </c>
    </row>
    <row r="519" spans="2:8" s="42" customFormat="1" ht="15" x14ac:dyDescent="0.2">
      <c r="B519" s="36" t="s">
        <v>341</v>
      </c>
      <c r="C519" s="37">
        <v>0</v>
      </c>
      <c r="D519" s="37">
        <v>1</v>
      </c>
      <c r="E519" s="38" t="str">
        <f t="shared" si="147"/>
        <v/>
      </c>
      <c r="F519" s="38">
        <f t="shared" si="148"/>
        <v>1.6393442622950821E-2</v>
      </c>
      <c r="G519" s="39" t="str">
        <f t="shared" si="149"/>
        <v>0</v>
      </c>
      <c r="H519" s="40" t="str">
        <f t="shared" si="150"/>
        <v/>
      </c>
    </row>
    <row r="520" spans="2:8" s="42" customFormat="1" ht="15" x14ac:dyDescent="0.2">
      <c r="B520" s="36" t="s">
        <v>342</v>
      </c>
      <c r="C520" s="37">
        <v>0</v>
      </c>
      <c r="D520" s="37">
        <v>0</v>
      </c>
      <c r="E520" s="38" t="str">
        <f t="shared" si="147"/>
        <v/>
      </c>
      <c r="F520" s="38" t="str">
        <f t="shared" si="148"/>
        <v/>
      </c>
      <c r="G520" s="39" t="str">
        <f t="shared" si="149"/>
        <v>0</v>
      </c>
      <c r="H520" s="40" t="str">
        <f t="shared" si="150"/>
        <v/>
      </c>
    </row>
    <row r="521" spans="2:8" s="42" customFormat="1" ht="15" x14ac:dyDescent="0.2">
      <c r="B521" s="36" t="s">
        <v>343</v>
      </c>
      <c r="C521" s="37">
        <v>0</v>
      </c>
      <c r="D521" s="37">
        <v>0</v>
      </c>
      <c r="E521" s="38" t="str">
        <f t="shared" si="147"/>
        <v/>
      </c>
      <c r="F521" s="38" t="str">
        <f t="shared" si="148"/>
        <v/>
      </c>
      <c r="G521" s="39" t="str">
        <f t="shared" si="149"/>
        <v>0</v>
      </c>
      <c r="H521" s="40" t="str">
        <f t="shared" si="150"/>
        <v/>
      </c>
    </row>
    <row r="522" spans="2:8" s="42" customFormat="1" ht="30" x14ac:dyDescent="0.2">
      <c r="B522" s="36" t="s">
        <v>559</v>
      </c>
      <c r="C522" s="37">
        <v>1</v>
      </c>
      <c r="D522" s="37">
        <v>0</v>
      </c>
      <c r="E522" s="38">
        <f t="shared" si="147"/>
        <v>8.1967213114754103E-3</v>
      </c>
      <c r="F522" s="38" t="str">
        <f t="shared" si="148"/>
        <v/>
      </c>
      <c r="G522" s="39" t="str">
        <f t="shared" si="149"/>
        <v>0</v>
      </c>
      <c r="H522" s="40">
        <f t="shared" si="150"/>
        <v>0</v>
      </c>
    </row>
    <row r="523" spans="2:8" s="42" customFormat="1" ht="15" x14ac:dyDescent="0.2">
      <c r="B523" s="36" t="s">
        <v>155</v>
      </c>
      <c r="C523" s="37">
        <v>0</v>
      </c>
      <c r="D523" s="37">
        <v>0</v>
      </c>
      <c r="E523" s="38" t="str">
        <f t="shared" si="147"/>
        <v/>
      </c>
      <c r="F523" s="38" t="str">
        <f t="shared" si="148"/>
        <v/>
      </c>
      <c r="G523" s="39" t="str">
        <f t="shared" si="149"/>
        <v>0</v>
      </c>
      <c r="H523" s="40" t="str">
        <f t="shared" si="150"/>
        <v/>
      </c>
    </row>
    <row r="524" spans="2:8" s="42" customFormat="1" ht="15" x14ac:dyDescent="0.2">
      <c r="B524" s="36" t="s">
        <v>344</v>
      </c>
      <c r="C524" s="37">
        <v>0</v>
      </c>
      <c r="D524" s="37">
        <v>0</v>
      </c>
      <c r="E524" s="38" t="str">
        <f t="shared" si="147"/>
        <v/>
      </c>
      <c r="F524" s="38" t="str">
        <f t="shared" si="148"/>
        <v/>
      </c>
      <c r="G524" s="39" t="str">
        <f t="shared" si="149"/>
        <v>0</v>
      </c>
      <c r="H524" s="40" t="str">
        <f t="shared" si="150"/>
        <v/>
      </c>
    </row>
    <row r="525" spans="2:8" s="42" customFormat="1" ht="15" x14ac:dyDescent="0.2">
      <c r="B525" s="36" t="s">
        <v>345</v>
      </c>
      <c r="C525" s="37">
        <v>0</v>
      </c>
      <c r="D525" s="37">
        <v>0</v>
      </c>
      <c r="E525" s="38" t="str">
        <f t="shared" si="147"/>
        <v/>
      </c>
      <c r="F525" s="38" t="str">
        <f t="shared" si="148"/>
        <v/>
      </c>
      <c r="G525" s="39" t="str">
        <f t="shared" si="149"/>
        <v>0</v>
      </c>
      <c r="H525" s="40" t="str">
        <f t="shared" si="150"/>
        <v/>
      </c>
    </row>
    <row r="526" spans="2:8" s="42" customFormat="1" ht="15" x14ac:dyDescent="0.2">
      <c r="B526" s="36" t="s">
        <v>346</v>
      </c>
      <c r="C526" s="37">
        <v>0</v>
      </c>
      <c r="D526" s="37">
        <v>0</v>
      </c>
      <c r="E526" s="38" t="str">
        <f t="shared" si="147"/>
        <v/>
      </c>
      <c r="F526" s="38" t="str">
        <f t="shared" si="148"/>
        <v/>
      </c>
      <c r="G526" s="39" t="str">
        <f t="shared" si="149"/>
        <v>0</v>
      </c>
      <c r="H526" s="40" t="str">
        <f t="shared" si="150"/>
        <v/>
      </c>
    </row>
    <row r="527" spans="2:8" s="42" customFormat="1" ht="15" x14ac:dyDescent="0.2">
      <c r="B527" s="36" t="s">
        <v>151</v>
      </c>
      <c r="C527" s="37">
        <v>0</v>
      </c>
      <c r="D527" s="37">
        <v>0</v>
      </c>
      <c r="E527" s="38" t="str">
        <f t="shared" si="147"/>
        <v/>
      </c>
      <c r="F527" s="38" t="str">
        <f t="shared" si="148"/>
        <v/>
      </c>
      <c r="G527" s="39" t="str">
        <f t="shared" si="149"/>
        <v>0</v>
      </c>
      <c r="H527" s="40" t="str">
        <f t="shared" si="150"/>
        <v/>
      </c>
    </row>
    <row r="528" spans="2:8" s="42" customFormat="1" ht="15" x14ac:dyDescent="0.2">
      <c r="B528" s="36" t="s">
        <v>153</v>
      </c>
      <c r="C528" s="37">
        <v>0</v>
      </c>
      <c r="D528" s="37">
        <v>0</v>
      </c>
      <c r="E528" s="38" t="str">
        <f t="shared" si="147"/>
        <v/>
      </c>
      <c r="F528" s="38" t="str">
        <f t="shared" si="148"/>
        <v/>
      </c>
      <c r="G528" s="39" t="str">
        <f t="shared" si="149"/>
        <v>0</v>
      </c>
      <c r="H528" s="40" t="str">
        <f t="shared" si="150"/>
        <v/>
      </c>
    </row>
    <row r="529" spans="1:8" s="42" customFormat="1" ht="15" x14ac:dyDescent="0.2">
      <c r="B529" s="36" t="s">
        <v>347</v>
      </c>
      <c r="C529" s="37">
        <v>1</v>
      </c>
      <c r="D529" s="37">
        <v>0</v>
      </c>
      <c r="E529" s="38">
        <f t="shared" si="147"/>
        <v>8.1967213114754103E-3</v>
      </c>
      <c r="F529" s="38" t="str">
        <f t="shared" si="148"/>
        <v/>
      </c>
      <c r="G529" s="39" t="str">
        <f t="shared" si="149"/>
        <v>0</v>
      </c>
      <c r="H529" s="40">
        <f t="shared" si="150"/>
        <v>0</v>
      </c>
    </row>
    <row r="530" spans="1:8" s="42" customFormat="1" ht="30" x14ac:dyDescent="0.2">
      <c r="B530" s="36" t="s">
        <v>157</v>
      </c>
      <c r="C530" s="37">
        <v>0</v>
      </c>
      <c r="D530" s="37">
        <v>0</v>
      </c>
      <c r="E530" s="38" t="str">
        <f t="shared" si="147"/>
        <v/>
      </c>
      <c r="F530" s="38" t="str">
        <f t="shared" si="148"/>
        <v/>
      </c>
      <c r="G530" s="39" t="str">
        <f t="shared" si="149"/>
        <v>0</v>
      </c>
      <c r="H530" s="40" t="str">
        <f t="shared" si="150"/>
        <v/>
      </c>
    </row>
    <row r="531" spans="1:8" s="42" customFormat="1" ht="15" x14ac:dyDescent="0.2">
      <c r="B531" s="36" t="s">
        <v>348</v>
      </c>
      <c r="C531" s="37">
        <v>1</v>
      </c>
      <c r="D531" s="37">
        <v>4</v>
      </c>
      <c r="E531" s="38">
        <f t="shared" si="147"/>
        <v>8.1967213114754103E-3</v>
      </c>
      <c r="F531" s="38">
        <f t="shared" si="148"/>
        <v>6.5573770491803282E-2</v>
      </c>
      <c r="G531" s="39">
        <f t="shared" si="149"/>
        <v>3</v>
      </c>
      <c r="H531" s="40">
        <f t="shared" si="150"/>
        <v>2.4590163934426229E-2</v>
      </c>
    </row>
    <row r="532" spans="1:8" s="42" customFormat="1" ht="15" x14ac:dyDescent="0.2">
      <c r="A532" s="45" t="s">
        <v>614</v>
      </c>
      <c r="B532" s="36" t="s">
        <v>607</v>
      </c>
      <c r="C532" s="37"/>
      <c r="D532" s="37">
        <v>0</v>
      </c>
      <c r="E532" s="38" t="str">
        <f t="shared" ref="E532" si="155">+IF(C532=0,"",C532/C$329)</f>
        <v/>
      </c>
      <c r="F532" s="38" t="str">
        <f t="shared" ref="F532" si="156">+IF(D532=0,"",D532/D$329)</f>
        <v/>
      </c>
      <c r="G532" s="39" t="str">
        <f t="shared" ref="G532" si="157">+IF(OR(AND(D532=0),(C532=0)),"0",((D532-C532)/C532))</f>
        <v>0</v>
      </c>
      <c r="H532" s="40" t="str">
        <f t="shared" ref="H532" si="158">+IF(OR(AND(E532=""),(G532="")),"",E532*G532)</f>
        <v/>
      </c>
    </row>
    <row r="533" spans="1:8" s="42" customFormat="1" ht="15" x14ac:dyDescent="0.2">
      <c r="B533" s="36" t="s">
        <v>146</v>
      </c>
      <c r="C533" s="37">
        <v>0</v>
      </c>
      <c r="D533" s="37">
        <v>0</v>
      </c>
      <c r="E533" s="38" t="str">
        <f t="shared" si="147"/>
        <v/>
      </c>
      <c r="F533" s="38" t="str">
        <f t="shared" si="148"/>
        <v/>
      </c>
      <c r="G533" s="39" t="str">
        <f t="shared" si="149"/>
        <v>0</v>
      </c>
      <c r="H533" s="40" t="str">
        <f t="shared" si="150"/>
        <v/>
      </c>
    </row>
    <row r="534" spans="1:8" s="42" customFormat="1" ht="15" x14ac:dyDescent="0.2">
      <c r="B534" s="36" t="s">
        <v>349</v>
      </c>
      <c r="C534" s="37">
        <v>0</v>
      </c>
      <c r="D534" s="37">
        <v>0</v>
      </c>
      <c r="E534" s="38" t="str">
        <f t="shared" si="147"/>
        <v/>
      </c>
      <c r="F534" s="38" t="str">
        <f t="shared" si="148"/>
        <v/>
      </c>
      <c r="G534" s="39" t="str">
        <f t="shared" si="149"/>
        <v>0</v>
      </c>
      <c r="H534" s="40" t="str">
        <f t="shared" si="150"/>
        <v/>
      </c>
    </row>
    <row r="535" spans="1:8" s="42" customFormat="1" ht="15" x14ac:dyDescent="0.2">
      <c r="B535" s="36" t="s">
        <v>350</v>
      </c>
      <c r="C535" s="37">
        <v>0</v>
      </c>
      <c r="D535" s="37">
        <v>0</v>
      </c>
      <c r="E535" s="38" t="str">
        <f t="shared" ref="E535:E546" si="159">+IF(C535=0,"",C535/C$329)</f>
        <v/>
      </c>
      <c r="F535" s="38" t="str">
        <f t="shared" ref="F535:F546" si="160">+IF(D535=0,"",D535/D$329)</f>
        <v/>
      </c>
      <c r="G535" s="39" t="str">
        <f t="shared" ref="G535:G546" si="161">+IF(OR(AND(D535=0),(C535=0)),"0",((D535-C535)/C535))</f>
        <v>0</v>
      </c>
      <c r="H535" s="40" t="str">
        <f t="shared" ref="H535:H546" si="162">+IF(OR(AND(E535=""),(G535="")),"",E535*G535)</f>
        <v/>
      </c>
    </row>
    <row r="536" spans="1:8" s="42" customFormat="1" ht="15" x14ac:dyDescent="0.2">
      <c r="B536" s="36" t="s">
        <v>560</v>
      </c>
      <c r="C536" s="37">
        <v>0</v>
      </c>
      <c r="D536" s="37">
        <v>0</v>
      </c>
      <c r="E536" s="38" t="str">
        <f t="shared" si="159"/>
        <v/>
      </c>
      <c r="F536" s="38" t="str">
        <f t="shared" si="160"/>
        <v/>
      </c>
      <c r="G536" s="39" t="str">
        <f t="shared" si="161"/>
        <v>0</v>
      </c>
      <c r="H536" s="40" t="str">
        <f t="shared" si="162"/>
        <v/>
      </c>
    </row>
    <row r="537" spans="1:8" s="42" customFormat="1" ht="15" x14ac:dyDescent="0.2">
      <c r="B537" s="36" t="s">
        <v>147</v>
      </c>
      <c r="C537" s="37">
        <v>0</v>
      </c>
      <c r="D537" s="37">
        <v>0</v>
      </c>
      <c r="E537" s="38" t="str">
        <f t="shared" si="159"/>
        <v/>
      </c>
      <c r="F537" s="38" t="str">
        <f t="shared" si="160"/>
        <v/>
      </c>
      <c r="G537" s="39" t="str">
        <f t="shared" si="161"/>
        <v>0</v>
      </c>
      <c r="H537" s="40" t="str">
        <f t="shared" si="162"/>
        <v/>
      </c>
    </row>
    <row r="538" spans="1:8" s="42" customFormat="1" ht="15" x14ac:dyDescent="0.2">
      <c r="B538" s="36" t="s">
        <v>154</v>
      </c>
      <c r="C538" s="37">
        <v>0</v>
      </c>
      <c r="D538" s="37">
        <v>0</v>
      </c>
      <c r="E538" s="38" t="str">
        <f t="shared" si="159"/>
        <v/>
      </c>
      <c r="F538" s="38" t="str">
        <f t="shared" si="160"/>
        <v/>
      </c>
      <c r="G538" s="39" t="str">
        <f t="shared" si="161"/>
        <v>0</v>
      </c>
      <c r="H538" s="40" t="str">
        <f t="shared" si="162"/>
        <v/>
      </c>
    </row>
    <row r="539" spans="1:8" s="42" customFormat="1" ht="15" x14ac:dyDescent="0.2">
      <c r="B539" s="36" t="s">
        <v>561</v>
      </c>
      <c r="C539" s="37">
        <v>0</v>
      </c>
      <c r="D539" s="37">
        <v>0</v>
      </c>
      <c r="E539" s="38" t="str">
        <f t="shared" si="159"/>
        <v/>
      </c>
      <c r="F539" s="38" t="str">
        <f t="shared" si="160"/>
        <v/>
      </c>
      <c r="G539" s="39" t="str">
        <f t="shared" si="161"/>
        <v>0</v>
      </c>
      <c r="H539" s="40" t="str">
        <f t="shared" si="162"/>
        <v/>
      </c>
    </row>
    <row r="540" spans="1:8" s="42" customFormat="1" ht="15" x14ac:dyDescent="0.2">
      <c r="B540" s="36" t="s">
        <v>351</v>
      </c>
      <c r="C540" s="37">
        <v>0</v>
      </c>
      <c r="D540" s="37">
        <v>0</v>
      </c>
      <c r="E540" s="38" t="str">
        <f t="shared" si="159"/>
        <v/>
      </c>
      <c r="F540" s="38" t="str">
        <f t="shared" si="160"/>
        <v/>
      </c>
      <c r="G540" s="39" t="str">
        <f t="shared" si="161"/>
        <v>0</v>
      </c>
      <c r="H540" s="40" t="str">
        <f t="shared" si="162"/>
        <v/>
      </c>
    </row>
    <row r="541" spans="1:8" s="42" customFormat="1" ht="15" x14ac:dyDescent="0.2">
      <c r="B541" s="36" t="s">
        <v>352</v>
      </c>
      <c r="C541" s="37">
        <v>0</v>
      </c>
      <c r="D541" s="37">
        <v>0</v>
      </c>
      <c r="E541" s="38" t="str">
        <f t="shared" si="159"/>
        <v/>
      </c>
      <c r="F541" s="38" t="str">
        <f t="shared" si="160"/>
        <v/>
      </c>
      <c r="G541" s="39" t="str">
        <f t="shared" si="161"/>
        <v>0</v>
      </c>
      <c r="H541" s="40" t="str">
        <f t="shared" si="162"/>
        <v/>
      </c>
    </row>
    <row r="542" spans="1:8" s="42" customFormat="1" ht="15" x14ac:dyDescent="0.2">
      <c r="B542" s="36" t="s">
        <v>353</v>
      </c>
      <c r="C542" s="37">
        <v>0</v>
      </c>
      <c r="D542" s="37">
        <v>0</v>
      </c>
      <c r="E542" s="38" t="str">
        <f t="shared" si="159"/>
        <v/>
      </c>
      <c r="F542" s="38" t="str">
        <f t="shared" si="160"/>
        <v/>
      </c>
      <c r="G542" s="39" t="str">
        <f t="shared" si="161"/>
        <v>0</v>
      </c>
      <c r="H542" s="40" t="str">
        <f t="shared" si="162"/>
        <v/>
      </c>
    </row>
    <row r="543" spans="1:8" s="42" customFormat="1" ht="15" x14ac:dyDescent="0.2">
      <c r="B543" s="36" t="s">
        <v>354</v>
      </c>
      <c r="C543" s="37">
        <v>0</v>
      </c>
      <c r="D543" s="37">
        <v>0</v>
      </c>
      <c r="E543" s="38" t="str">
        <f t="shared" si="159"/>
        <v/>
      </c>
      <c r="F543" s="38" t="str">
        <f t="shared" si="160"/>
        <v/>
      </c>
      <c r="G543" s="39" t="str">
        <f t="shared" si="161"/>
        <v>0</v>
      </c>
      <c r="H543" s="40" t="str">
        <f t="shared" si="162"/>
        <v/>
      </c>
    </row>
    <row r="544" spans="1:8" s="42" customFormat="1" ht="15" x14ac:dyDescent="0.2">
      <c r="B544" s="36" t="s">
        <v>355</v>
      </c>
      <c r="C544" s="37">
        <v>0</v>
      </c>
      <c r="D544" s="37">
        <v>0</v>
      </c>
      <c r="E544" s="38" t="str">
        <f t="shared" si="159"/>
        <v/>
      </c>
      <c r="F544" s="38" t="str">
        <f t="shared" si="160"/>
        <v/>
      </c>
      <c r="G544" s="39" t="str">
        <f t="shared" si="161"/>
        <v>0</v>
      </c>
      <c r="H544" s="40" t="str">
        <f t="shared" si="162"/>
        <v/>
      </c>
    </row>
    <row r="545" spans="1:8" s="51" customFormat="1" ht="30" x14ac:dyDescent="0.2">
      <c r="B545" s="36" t="s">
        <v>562</v>
      </c>
      <c r="C545" s="37">
        <v>0</v>
      </c>
      <c r="D545" s="37">
        <v>0</v>
      </c>
      <c r="E545" s="38" t="str">
        <f t="shared" si="159"/>
        <v/>
      </c>
      <c r="F545" s="38" t="str">
        <f t="shared" si="160"/>
        <v/>
      </c>
      <c r="G545" s="39" t="str">
        <f t="shared" si="161"/>
        <v>0</v>
      </c>
      <c r="H545" s="40" t="str">
        <f t="shared" si="162"/>
        <v/>
      </c>
    </row>
    <row r="546" spans="1:8" s="42" customFormat="1" ht="30" x14ac:dyDescent="0.2">
      <c r="B546" s="36" t="s">
        <v>563</v>
      </c>
      <c r="C546" s="37">
        <v>0</v>
      </c>
      <c r="D546" s="37">
        <v>0</v>
      </c>
      <c r="E546" s="38" t="str">
        <f t="shared" si="159"/>
        <v/>
      </c>
      <c r="F546" s="38" t="str">
        <f t="shared" si="160"/>
        <v/>
      </c>
      <c r="G546" s="39" t="str">
        <f t="shared" si="161"/>
        <v>0</v>
      </c>
      <c r="H546" s="40" t="str">
        <f t="shared" si="162"/>
        <v/>
      </c>
    </row>
    <row r="547" spans="1:8" s="10" customFormat="1" x14ac:dyDescent="0.2">
      <c r="B547" s="22"/>
      <c r="C547" s="22"/>
      <c r="D547" s="22"/>
    </row>
    <row r="548" spans="1:8" s="10" customFormat="1" x14ac:dyDescent="0.2">
      <c r="B548" s="22"/>
      <c r="C548" s="22"/>
      <c r="D548" s="22"/>
    </row>
    <row r="549" spans="1:8" s="10" customFormat="1" ht="13.5" thickBot="1" x14ac:dyDescent="0.25">
      <c r="B549" s="29"/>
      <c r="C549" s="29"/>
      <c r="D549" s="29"/>
      <c r="E549" s="29"/>
      <c r="F549" s="29"/>
    </row>
    <row r="550" spans="1:8" s="10" customFormat="1" ht="30" customHeight="1" x14ac:dyDescent="0.2">
      <c r="B550" s="68" t="s">
        <v>401</v>
      </c>
      <c r="C550" s="54" t="s">
        <v>402</v>
      </c>
      <c r="D550" s="55"/>
      <c r="E550" s="54" t="s">
        <v>456</v>
      </c>
      <c r="F550" s="55"/>
      <c r="G550" s="56" t="s">
        <v>458</v>
      </c>
      <c r="H550" s="52" t="s">
        <v>377</v>
      </c>
    </row>
    <row r="551" spans="1:8" s="10" customFormat="1" x14ac:dyDescent="0.2">
      <c r="B551" s="68"/>
      <c r="C551" s="35">
        <v>2016</v>
      </c>
      <c r="D551" s="35">
        <v>2017</v>
      </c>
      <c r="E551" s="35">
        <v>2016</v>
      </c>
      <c r="F551" s="35">
        <v>2017</v>
      </c>
      <c r="G551" s="57"/>
      <c r="H551" s="53"/>
    </row>
    <row r="552" spans="1:8" s="10" customFormat="1" x14ac:dyDescent="0.2">
      <c r="B552" s="12" t="s">
        <v>407</v>
      </c>
      <c r="C552" s="13">
        <f>SUM(C553:C579)</f>
        <v>17</v>
      </c>
      <c r="D552" s="13">
        <f>SUM(D553:D579)</f>
        <v>45</v>
      </c>
      <c r="E552" s="14">
        <f>+IF(C552=0,"",C552/C$552)</f>
        <v>1</v>
      </c>
      <c r="F552" s="14">
        <f>+IF(D552=0,"",D552/D$552)</f>
        <v>1</v>
      </c>
      <c r="G552" s="15">
        <f>+IF(OR(AND(D552=0),(C552=0)),"0",((D552-C552)/C552))</f>
        <v>1.6470588235294117</v>
      </c>
      <c r="H552" s="15">
        <f>+IF(OR(AND(E552=""),(G552="")),"",E552*G552)</f>
        <v>1.6470588235294117</v>
      </c>
    </row>
    <row r="553" spans="1:8" s="42" customFormat="1" ht="15" x14ac:dyDescent="0.2">
      <c r="B553" s="36" t="s">
        <v>356</v>
      </c>
      <c r="C553" s="37">
        <v>0</v>
      </c>
      <c r="D553" s="37">
        <v>0</v>
      </c>
      <c r="E553" s="38" t="str">
        <f>+IF(C553=0,"",C553/C$552)</f>
        <v/>
      </c>
      <c r="F553" s="38" t="str">
        <f>+IF(D553=0,"",D553/D$552)</f>
        <v/>
      </c>
      <c r="G553" s="39" t="str">
        <f>+IF(OR(AND(D553=0),(C553=0)),"0",((D553-C553)/C553))</f>
        <v>0</v>
      </c>
      <c r="H553" s="40" t="str">
        <f>+IF(OR(AND(E553=""),(G553="")),"",E553*G553)</f>
        <v/>
      </c>
    </row>
    <row r="554" spans="1:8" s="42" customFormat="1" ht="15" x14ac:dyDescent="0.2">
      <c r="B554" s="36" t="s">
        <v>160</v>
      </c>
      <c r="C554" s="37">
        <v>0</v>
      </c>
      <c r="D554" s="37">
        <v>1</v>
      </c>
      <c r="E554" s="38" t="str">
        <f t="shared" ref="E554:E579" si="163">+IF(C554=0,"",C554/C$552)</f>
        <v/>
      </c>
      <c r="F554" s="38">
        <f t="shared" ref="F554:F579" si="164">+IF(D554=0,"",D554/D$552)</f>
        <v>2.2222222222222223E-2</v>
      </c>
      <c r="G554" s="39" t="str">
        <f t="shared" ref="G554:G579" si="165">+IF(OR(AND(D554=0),(C554=0)),"0",((D554-C554)/C554))</f>
        <v>0</v>
      </c>
      <c r="H554" s="40" t="str">
        <f t="shared" ref="H554:H579" si="166">+IF(OR(AND(E554=""),(G554="")),"",E554*G554)</f>
        <v/>
      </c>
    </row>
    <row r="555" spans="1:8" s="42" customFormat="1" ht="15" x14ac:dyDescent="0.2">
      <c r="B555" s="36" t="s">
        <v>357</v>
      </c>
      <c r="C555" s="37">
        <v>7</v>
      </c>
      <c r="D555" s="37">
        <v>8</v>
      </c>
      <c r="E555" s="38">
        <f t="shared" si="163"/>
        <v>0.41176470588235292</v>
      </c>
      <c r="F555" s="38">
        <f t="shared" si="164"/>
        <v>0.17777777777777778</v>
      </c>
      <c r="G555" s="39">
        <f t="shared" si="165"/>
        <v>0.14285714285714285</v>
      </c>
      <c r="H555" s="40">
        <f t="shared" si="166"/>
        <v>5.8823529411764698E-2</v>
      </c>
    </row>
    <row r="556" spans="1:8" s="42" customFormat="1" ht="15" x14ac:dyDescent="0.2">
      <c r="B556" s="36" t="s">
        <v>358</v>
      </c>
      <c r="C556" s="37">
        <v>2</v>
      </c>
      <c r="D556" s="37">
        <v>3</v>
      </c>
      <c r="E556" s="38">
        <f t="shared" si="163"/>
        <v>0.11764705882352941</v>
      </c>
      <c r="F556" s="38">
        <f t="shared" si="164"/>
        <v>6.6666666666666666E-2</v>
      </c>
      <c r="G556" s="39">
        <f t="shared" si="165"/>
        <v>0.5</v>
      </c>
      <c r="H556" s="40">
        <f t="shared" si="166"/>
        <v>5.8823529411764705E-2</v>
      </c>
    </row>
    <row r="557" spans="1:8" s="42" customFormat="1" ht="15" x14ac:dyDescent="0.2">
      <c r="B557" s="36" t="s">
        <v>161</v>
      </c>
      <c r="C557" s="37">
        <v>1</v>
      </c>
      <c r="D557" s="37">
        <v>0</v>
      </c>
      <c r="E557" s="38">
        <f t="shared" si="163"/>
        <v>5.8823529411764705E-2</v>
      </c>
      <c r="F557" s="38" t="str">
        <f t="shared" si="164"/>
        <v/>
      </c>
      <c r="G557" s="39" t="str">
        <f t="shared" si="165"/>
        <v>0</v>
      </c>
      <c r="H557" s="40">
        <f t="shared" si="166"/>
        <v>0</v>
      </c>
    </row>
    <row r="558" spans="1:8" s="42" customFormat="1" ht="15" x14ac:dyDescent="0.2">
      <c r="B558" s="36" t="s">
        <v>159</v>
      </c>
      <c r="C558" s="37">
        <v>0</v>
      </c>
      <c r="D558" s="37">
        <v>0</v>
      </c>
      <c r="E558" s="38" t="str">
        <f t="shared" si="163"/>
        <v/>
      </c>
      <c r="F558" s="38" t="str">
        <f t="shared" si="164"/>
        <v/>
      </c>
      <c r="G558" s="39" t="str">
        <f t="shared" si="165"/>
        <v>0</v>
      </c>
      <c r="H558" s="40" t="str">
        <f t="shared" si="166"/>
        <v/>
      </c>
    </row>
    <row r="559" spans="1:8" s="42" customFormat="1" ht="15" x14ac:dyDescent="0.2">
      <c r="A559" s="45" t="s">
        <v>614</v>
      </c>
      <c r="B559" s="36" t="s">
        <v>597</v>
      </c>
      <c r="C559" s="37"/>
      <c r="D559" s="37">
        <v>0</v>
      </c>
      <c r="E559" s="38" t="str">
        <f t="shared" ref="E559" si="167">+IF(C559=0,"",C559/C$552)</f>
        <v/>
      </c>
      <c r="F559" s="38" t="str">
        <f t="shared" ref="F559" si="168">+IF(D559=0,"",D559/D$552)</f>
        <v/>
      </c>
      <c r="G559" s="39" t="str">
        <f t="shared" ref="G559" si="169">+IF(OR(AND(D559=0),(C559=0)),"0",((D559-C559)/C559))</f>
        <v>0</v>
      </c>
      <c r="H559" s="40" t="str">
        <f t="shared" ref="H559" si="170">+IF(OR(AND(E559=""),(G559="")),"",E559*G559)</f>
        <v/>
      </c>
    </row>
    <row r="560" spans="1:8" s="42" customFormat="1" ht="15" x14ac:dyDescent="0.2">
      <c r="B560" s="36" t="s">
        <v>162</v>
      </c>
      <c r="C560" s="37">
        <v>0</v>
      </c>
      <c r="D560" s="37">
        <v>0</v>
      </c>
      <c r="E560" s="38" t="str">
        <f t="shared" si="163"/>
        <v/>
      </c>
      <c r="F560" s="38" t="str">
        <f t="shared" si="164"/>
        <v/>
      </c>
      <c r="G560" s="39" t="str">
        <f t="shared" si="165"/>
        <v>0</v>
      </c>
      <c r="H560" s="40" t="str">
        <f t="shared" si="166"/>
        <v/>
      </c>
    </row>
    <row r="561" spans="1:8" s="42" customFormat="1" ht="15" x14ac:dyDescent="0.2">
      <c r="B561" s="36" t="s">
        <v>359</v>
      </c>
      <c r="C561" s="37">
        <v>0</v>
      </c>
      <c r="D561" s="37">
        <v>0</v>
      </c>
      <c r="E561" s="38" t="str">
        <f t="shared" si="163"/>
        <v/>
      </c>
      <c r="F561" s="38" t="str">
        <f t="shared" si="164"/>
        <v/>
      </c>
      <c r="G561" s="39" t="str">
        <f t="shared" si="165"/>
        <v>0</v>
      </c>
      <c r="H561" s="40" t="str">
        <f t="shared" si="166"/>
        <v/>
      </c>
    </row>
    <row r="562" spans="1:8" s="42" customFormat="1" ht="15" x14ac:dyDescent="0.2">
      <c r="B562" s="36" t="s">
        <v>360</v>
      </c>
      <c r="C562" s="37">
        <v>0</v>
      </c>
      <c r="D562" s="37">
        <v>1</v>
      </c>
      <c r="E562" s="38" t="str">
        <f t="shared" si="163"/>
        <v/>
      </c>
      <c r="F562" s="38">
        <f t="shared" si="164"/>
        <v>2.2222222222222223E-2</v>
      </c>
      <c r="G562" s="39" t="str">
        <f t="shared" si="165"/>
        <v>0</v>
      </c>
      <c r="H562" s="40" t="str">
        <f t="shared" si="166"/>
        <v/>
      </c>
    </row>
    <row r="563" spans="1:8" s="42" customFormat="1" ht="15" x14ac:dyDescent="0.2">
      <c r="B563" s="36" t="s">
        <v>564</v>
      </c>
      <c r="C563" s="37">
        <v>0</v>
      </c>
      <c r="D563" s="37">
        <v>0</v>
      </c>
      <c r="E563" s="38" t="str">
        <f t="shared" si="163"/>
        <v/>
      </c>
      <c r="F563" s="38" t="str">
        <f t="shared" si="164"/>
        <v/>
      </c>
      <c r="G563" s="39" t="str">
        <f t="shared" si="165"/>
        <v>0</v>
      </c>
      <c r="H563" s="40" t="str">
        <f t="shared" si="166"/>
        <v/>
      </c>
    </row>
    <row r="564" spans="1:8" s="42" customFormat="1" ht="15" x14ac:dyDescent="0.2">
      <c r="A564" s="45" t="s">
        <v>614</v>
      </c>
      <c r="B564" s="36" t="s">
        <v>598</v>
      </c>
      <c r="C564" s="37"/>
      <c r="D564" s="37">
        <v>4</v>
      </c>
      <c r="E564" s="38" t="str">
        <f t="shared" ref="E564" si="171">+IF(C564=0,"",C564/C$552)</f>
        <v/>
      </c>
      <c r="F564" s="38">
        <f t="shared" ref="F564" si="172">+IF(D564=0,"",D564/D$552)</f>
        <v>8.8888888888888892E-2</v>
      </c>
      <c r="G564" s="39" t="str">
        <f t="shared" ref="G564" si="173">+IF(OR(AND(D564=0),(C564=0)),"0",((D564-C564)/C564))</f>
        <v>0</v>
      </c>
      <c r="H564" s="40" t="str">
        <f t="shared" ref="H564" si="174">+IF(OR(AND(E564=""),(G564="")),"",E564*G564)</f>
        <v/>
      </c>
    </row>
    <row r="565" spans="1:8" s="42" customFormat="1" ht="15" x14ac:dyDescent="0.2">
      <c r="B565" s="36" t="s">
        <v>361</v>
      </c>
      <c r="C565" s="37">
        <v>0</v>
      </c>
      <c r="D565" s="37">
        <v>0</v>
      </c>
      <c r="E565" s="38" t="str">
        <f t="shared" si="163"/>
        <v/>
      </c>
      <c r="F565" s="38" t="str">
        <f t="shared" si="164"/>
        <v/>
      </c>
      <c r="G565" s="39" t="str">
        <f t="shared" si="165"/>
        <v>0</v>
      </c>
      <c r="H565" s="40" t="str">
        <f t="shared" si="166"/>
        <v/>
      </c>
    </row>
    <row r="566" spans="1:8" s="42" customFormat="1" ht="15" x14ac:dyDescent="0.2">
      <c r="B566" s="36" t="s">
        <v>362</v>
      </c>
      <c r="C566" s="37">
        <v>0</v>
      </c>
      <c r="D566" s="37">
        <v>0</v>
      </c>
      <c r="E566" s="38" t="str">
        <f t="shared" si="163"/>
        <v/>
      </c>
      <c r="F566" s="38" t="str">
        <f t="shared" si="164"/>
        <v/>
      </c>
      <c r="G566" s="39" t="str">
        <f t="shared" si="165"/>
        <v>0</v>
      </c>
      <c r="H566" s="40" t="str">
        <f t="shared" si="166"/>
        <v/>
      </c>
    </row>
    <row r="567" spans="1:8" s="42" customFormat="1" ht="15" x14ac:dyDescent="0.2">
      <c r="B567" s="36" t="s">
        <v>163</v>
      </c>
      <c r="C567" s="37">
        <v>0</v>
      </c>
      <c r="D567" s="37">
        <v>0</v>
      </c>
      <c r="E567" s="38" t="str">
        <f t="shared" si="163"/>
        <v/>
      </c>
      <c r="F567" s="38" t="str">
        <f t="shared" si="164"/>
        <v/>
      </c>
      <c r="G567" s="39" t="str">
        <f t="shared" si="165"/>
        <v>0</v>
      </c>
      <c r="H567" s="40" t="str">
        <f t="shared" si="166"/>
        <v/>
      </c>
    </row>
    <row r="568" spans="1:8" s="42" customFormat="1" ht="15" x14ac:dyDescent="0.2">
      <c r="B568" s="36" t="s">
        <v>165</v>
      </c>
      <c r="C568" s="37">
        <v>0</v>
      </c>
      <c r="D568" s="37">
        <v>0</v>
      </c>
      <c r="E568" s="38" t="str">
        <f t="shared" si="163"/>
        <v/>
      </c>
      <c r="F568" s="38" t="str">
        <f t="shared" si="164"/>
        <v/>
      </c>
      <c r="G568" s="39" t="str">
        <f t="shared" si="165"/>
        <v>0</v>
      </c>
      <c r="H568" s="40" t="str">
        <f t="shared" si="166"/>
        <v/>
      </c>
    </row>
    <row r="569" spans="1:8" s="42" customFormat="1" ht="15" x14ac:dyDescent="0.2">
      <c r="B569" s="36" t="s">
        <v>164</v>
      </c>
      <c r="C569" s="37">
        <v>0</v>
      </c>
      <c r="D569" s="37"/>
      <c r="E569" s="38" t="str">
        <f t="shared" si="163"/>
        <v/>
      </c>
      <c r="F569" s="38" t="str">
        <f t="shared" si="164"/>
        <v/>
      </c>
      <c r="G569" s="39" t="str">
        <f t="shared" si="165"/>
        <v>0</v>
      </c>
      <c r="H569" s="40" t="str">
        <f t="shared" si="166"/>
        <v/>
      </c>
    </row>
    <row r="570" spans="1:8" s="42" customFormat="1" ht="15" x14ac:dyDescent="0.2">
      <c r="B570" s="36" t="s">
        <v>363</v>
      </c>
      <c r="C570" s="37">
        <v>4</v>
      </c>
      <c r="D570" s="37">
        <v>28</v>
      </c>
      <c r="E570" s="38">
        <f t="shared" si="163"/>
        <v>0.23529411764705882</v>
      </c>
      <c r="F570" s="38">
        <f t="shared" si="164"/>
        <v>0.62222222222222223</v>
      </c>
      <c r="G570" s="39">
        <f t="shared" si="165"/>
        <v>6</v>
      </c>
      <c r="H570" s="40">
        <f t="shared" si="166"/>
        <v>1.4117647058823528</v>
      </c>
    </row>
    <row r="571" spans="1:8" s="42" customFormat="1" ht="15" x14ac:dyDescent="0.2">
      <c r="B571" s="36" t="s">
        <v>166</v>
      </c>
      <c r="C571" s="37">
        <v>1</v>
      </c>
      <c r="D571" s="37">
        <v>0</v>
      </c>
      <c r="E571" s="38">
        <f t="shared" si="163"/>
        <v>5.8823529411764705E-2</v>
      </c>
      <c r="F571" s="38" t="str">
        <f t="shared" si="164"/>
        <v/>
      </c>
      <c r="G571" s="39" t="str">
        <f t="shared" si="165"/>
        <v>0</v>
      </c>
      <c r="H571" s="40">
        <f t="shared" si="166"/>
        <v>0</v>
      </c>
    </row>
    <row r="572" spans="1:8" s="42" customFormat="1" ht="15" x14ac:dyDescent="0.2">
      <c r="B572" s="36" t="s">
        <v>364</v>
      </c>
      <c r="C572" s="37">
        <v>0</v>
      </c>
      <c r="D572" s="37">
        <v>0</v>
      </c>
      <c r="E572" s="38" t="str">
        <f t="shared" si="163"/>
        <v/>
      </c>
      <c r="F572" s="38" t="str">
        <f t="shared" si="164"/>
        <v/>
      </c>
      <c r="G572" s="39" t="str">
        <f t="shared" si="165"/>
        <v>0</v>
      </c>
      <c r="H572" s="40" t="str">
        <f t="shared" si="166"/>
        <v/>
      </c>
    </row>
    <row r="573" spans="1:8" s="42" customFormat="1" ht="15" x14ac:dyDescent="0.2">
      <c r="B573" s="36" t="s">
        <v>167</v>
      </c>
      <c r="C573" s="37">
        <v>0</v>
      </c>
      <c r="D573" s="37">
        <v>0</v>
      </c>
      <c r="E573" s="38" t="str">
        <f t="shared" si="163"/>
        <v/>
      </c>
      <c r="F573" s="38" t="str">
        <f t="shared" si="164"/>
        <v/>
      </c>
      <c r="G573" s="39" t="str">
        <f t="shared" si="165"/>
        <v>0</v>
      </c>
      <c r="H573" s="40" t="str">
        <f t="shared" si="166"/>
        <v/>
      </c>
    </row>
    <row r="574" spans="1:8" s="42" customFormat="1" ht="15" x14ac:dyDescent="0.2">
      <c r="B574" s="36" t="s">
        <v>168</v>
      </c>
      <c r="C574" s="37">
        <v>0</v>
      </c>
      <c r="D574" s="37">
        <v>0</v>
      </c>
      <c r="E574" s="38" t="str">
        <f t="shared" si="163"/>
        <v/>
      </c>
      <c r="F574" s="38" t="str">
        <f t="shared" si="164"/>
        <v/>
      </c>
      <c r="G574" s="39" t="str">
        <f t="shared" si="165"/>
        <v>0</v>
      </c>
      <c r="H574" s="40" t="str">
        <f t="shared" si="166"/>
        <v/>
      </c>
    </row>
    <row r="575" spans="1:8" s="42" customFormat="1" ht="15" x14ac:dyDescent="0.2">
      <c r="B575" s="36" t="s">
        <v>365</v>
      </c>
      <c r="C575" s="37">
        <v>0</v>
      </c>
      <c r="D575" s="37">
        <v>0</v>
      </c>
      <c r="E575" s="38" t="str">
        <f t="shared" si="163"/>
        <v/>
      </c>
      <c r="F575" s="38" t="str">
        <f t="shared" si="164"/>
        <v/>
      </c>
      <c r="G575" s="39" t="str">
        <f t="shared" si="165"/>
        <v>0</v>
      </c>
      <c r="H575" s="40" t="str">
        <f t="shared" si="166"/>
        <v/>
      </c>
    </row>
    <row r="576" spans="1:8" s="42" customFormat="1" ht="15" x14ac:dyDescent="0.2">
      <c r="B576" s="36" t="s">
        <v>366</v>
      </c>
      <c r="C576" s="37">
        <v>0</v>
      </c>
      <c r="D576" s="37">
        <v>0</v>
      </c>
      <c r="E576" s="38" t="str">
        <f t="shared" si="163"/>
        <v/>
      </c>
      <c r="F576" s="38" t="str">
        <f t="shared" si="164"/>
        <v/>
      </c>
      <c r="G576" s="39" t="str">
        <f t="shared" si="165"/>
        <v>0</v>
      </c>
      <c r="H576" s="40" t="str">
        <f t="shared" si="166"/>
        <v/>
      </c>
    </row>
    <row r="577" spans="2:8" s="42" customFormat="1" ht="30" x14ac:dyDescent="0.2">
      <c r="B577" s="36" t="s">
        <v>367</v>
      </c>
      <c r="C577" s="37">
        <v>0</v>
      </c>
      <c r="D577" s="37">
        <v>0</v>
      </c>
      <c r="E577" s="38" t="str">
        <f t="shared" si="163"/>
        <v/>
      </c>
      <c r="F577" s="38" t="str">
        <f t="shared" si="164"/>
        <v/>
      </c>
      <c r="G577" s="39" t="str">
        <f t="shared" si="165"/>
        <v>0</v>
      </c>
      <c r="H577" s="40" t="str">
        <f t="shared" si="166"/>
        <v/>
      </c>
    </row>
    <row r="578" spans="2:8" s="42" customFormat="1" ht="15" x14ac:dyDescent="0.2">
      <c r="B578" s="36" t="s">
        <v>368</v>
      </c>
      <c r="C578" s="37">
        <v>2</v>
      </c>
      <c r="D578" s="37">
        <v>0</v>
      </c>
      <c r="E578" s="38">
        <f t="shared" si="163"/>
        <v>0.11764705882352941</v>
      </c>
      <c r="F578" s="38" t="str">
        <f t="shared" si="164"/>
        <v/>
      </c>
      <c r="G578" s="39" t="str">
        <f t="shared" si="165"/>
        <v>0</v>
      </c>
      <c r="H578" s="40">
        <f t="shared" si="166"/>
        <v>0</v>
      </c>
    </row>
    <row r="579" spans="2:8" s="42" customFormat="1" ht="30" x14ac:dyDescent="0.2">
      <c r="B579" s="36" t="s">
        <v>565</v>
      </c>
      <c r="C579" s="37">
        <v>0</v>
      </c>
      <c r="D579" s="37">
        <v>0</v>
      </c>
      <c r="E579" s="38" t="str">
        <f t="shared" si="163"/>
        <v/>
      </c>
      <c r="F579" s="38" t="str">
        <f t="shared" si="164"/>
        <v/>
      </c>
      <c r="G579" s="39" t="str">
        <f t="shared" si="165"/>
        <v>0</v>
      </c>
      <c r="H579" s="40" t="str">
        <f t="shared" si="166"/>
        <v/>
      </c>
    </row>
    <row r="580" spans="2:8" x14ac:dyDescent="0.2">
      <c r="B580" s="4" t="s">
        <v>408</v>
      </c>
      <c r="D580" s="2"/>
    </row>
  </sheetData>
  <mergeCells count="33">
    <mergeCell ref="H327:H328"/>
    <mergeCell ref="G550:G551"/>
    <mergeCell ref="H550:H551"/>
    <mergeCell ref="B159:B160"/>
    <mergeCell ref="B327:B328"/>
    <mergeCell ref="C159:D159"/>
    <mergeCell ref="C327:D327"/>
    <mergeCell ref="E327:F327"/>
    <mergeCell ref="E550:F550"/>
    <mergeCell ref="C550:D550"/>
    <mergeCell ref="B550:B551"/>
    <mergeCell ref="G327:G328"/>
    <mergeCell ref="G69:G70"/>
    <mergeCell ref="H69:H70"/>
    <mergeCell ref="G159:G160"/>
    <mergeCell ref="H159:H160"/>
    <mergeCell ref="B6:B7"/>
    <mergeCell ref="C6:D6"/>
    <mergeCell ref="E6:F6"/>
    <mergeCell ref="G6:G7"/>
    <mergeCell ref="H6:H7"/>
    <mergeCell ref="E16:F16"/>
    <mergeCell ref="E69:F69"/>
    <mergeCell ref="E159:F159"/>
    <mergeCell ref="B16:B17"/>
    <mergeCell ref="C69:D69"/>
    <mergeCell ref="B69:B70"/>
    <mergeCell ref="C16:D16"/>
    <mergeCell ref="D1:H2"/>
    <mergeCell ref="E3:H3"/>
    <mergeCell ref="D4:H5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0"/>
  <sheetViews>
    <sheetView showGridLines="0" tabSelected="1" workbookViewId="0"/>
  </sheetViews>
  <sheetFormatPr baseColWidth="10" defaultRowHeight="12.75" x14ac:dyDescent="0.2"/>
  <cols>
    <col min="1" max="1" width="8.28515625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33"/>
      <c r="C1" s="5"/>
      <c r="D1" s="58" t="s">
        <v>411</v>
      </c>
      <c r="E1" s="58"/>
      <c r="F1" s="58"/>
      <c r="G1" s="58"/>
      <c r="H1" s="58"/>
    </row>
    <row r="2" spans="2:8" ht="20.100000000000001" customHeight="1" thickBot="1" x14ac:dyDescent="0.25">
      <c r="B2" s="34"/>
      <c r="C2" s="6"/>
      <c r="D2" s="58"/>
      <c r="E2" s="58"/>
      <c r="F2" s="58"/>
      <c r="G2" s="58"/>
      <c r="H2" s="58"/>
    </row>
    <row r="3" spans="2:8" ht="20.100000000000001" customHeight="1" thickBot="1" x14ac:dyDescent="0.25">
      <c r="B3" s="34"/>
      <c r="C3" s="6"/>
      <c r="D3" s="7" t="s">
        <v>410</v>
      </c>
      <c r="E3" s="59" t="s">
        <v>457</v>
      </c>
      <c r="F3" s="60"/>
      <c r="G3" s="60"/>
      <c r="H3" s="61"/>
    </row>
    <row r="4" spans="2:8" ht="20.100000000000001" customHeight="1" x14ac:dyDescent="0.2">
      <c r="B4" s="34"/>
      <c r="C4" s="8"/>
      <c r="D4" s="62" t="s">
        <v>430</v>
      </c>
      <c r="E4" s="63"/>
      <c r="F4" s="63"/>
      <c r="G4" s="63"/>
      <c r="H4" s="64"/>
    </row>
    <row r="5" spans="2:8" ht="13.5" thickBot="1" x14ac:dyDescent="0.25">
      <c r="B5" s="9"/>
      <c r="C5" s="9"/>
      <c r="D5" s="65"/>
      <c r="E5" s="66"/>
      <c r="F5" s="66"/>
      <c r="G5" s="66"/>
      <c r="H5" s="67"/>
    </row>
    <row r="6" spans="2:8" s="10" customFormat="1" ht="30" customHeight="1" x14ac:dyDescent="0.2">
      <c r="B6" s="68" t="s">
        <v>401</v>
      </c>
      <c r="C6" s="54" t="s">
        <v>402</v>
      </c>
      <c r="D6" s="55"/>
      <c r="E6" s="54" t="s">
        <v>456</v>
      </c>
      <c r="F6" s="55"/>
      <c r="G6" s="56" t="s">
        <v>458</v>
      </c>
      <c r="H6" s="52" t="s">
        <v>377</v>
      </c>
    </row>
    <row r="7" spans="2:8" s="10" customFormat="1" x14ac:dyDescent="0.2">
      <c r="B7" s="68"/>
      <c r="C7" s="11">
        <v>2016</v>
      </c>
      <c r="D7" s="11">
        <v>2017</v>
      </c>
      <c r="E7" s="11">
        <v>2016</v>
      </c>
      <c r="F7" s="11">
        <v>2017</v>
      </c>
      <c r="G7" s="57"/>
      <c r="H7" s="53"/>
    </row>
    <row r="8" spans="2:8" s="10" customFormat="1" x14ac:dyDescent="0.2">
      <c r="B8" s="12" t="s">
        <v>390</v>
      </c>
      <c r="C8" s="13">
        <f>+C18+C71+C161+C329+C552</f>
        <v>2566</v>
      </c>
      <c r="D8" s="13">
        <f>+D18+D71+D161+D329+D552</f>
        <v>2474</v>
      </c>
      <c r="E8" s="14">
        <f>SUM(E9:E13)</f>
        <v>1</v>
      </c>
      <c r="F8" s="14">
        <f>SUM(F9:F13)</f>
        <v>1</v>
      </c>
      <c r="G8" s="15">
        <f>+(D8-C8)/C8</f>
        <v>-3.5853468433359313E-2</v>
      </c>
      <c r="H8" s="15">
        <f>+E8*G8</f>
        <v>-3.5853468433359313E-2</v>
      </c>
    </row>
    <row r="9" spans="2:8" s="10" customFormat="1" x14ac:dyDescent="0.2">
      <c r="B9" s="17" t="str">
        <f>+B18</f>
        <v>Total Vacantes en ocupaciones de nivel Directivo</v>
      </c>
      <c r="C9" s="18">
        <f>+C18</f>
        <v>28</v>
      </c>
      <c r="D9" s="18">
        <f>+D18</f>
        <v>30</v>
      </c>
      <c r="E9" s="19">
        <f>C9/$C$8</f>
        <v>1.0911925175370226E-2</v>
      </c>
      <c r="F9" s="19">
        <f>D9/$D$8</f>
        <v>1.2126111560226353E-2</v>
      </c>
      <c r="G9" s="20">
        <f>+IF(OR(AND(D9=0),(C9=0)),"0",((D9-C9)/C9))</f>
        <v>7.1428571428571425E-2</v>
      </c>
      <c r="H9" s="21">
        <f>+IF(OR(AND(E9=""),(G9="")),"",E9*G9)</f>
        <v>7.7942322681215901E-4</v>
      </c>
    </row>
    <row r="10" spans="2:8" s="10" customFormat="1" x14ac:dyDescent="0.2">
      <c r="B10" s="17" t="str">
        <f>+B71</f>
        <v xml:space="preserve">Total Vacantes en ocupaciones de nivel Profesional </v>
      </c>
      <c r="C10" s="18">
        <f>+C71</f>
        <v>301</v>
      </c>
      <c r="D10" s="18">
        <f>+D71</f>
        <v>287</v>
      </c>
      <c r="E10" s="19">
        <f>C10/$C$8</f>
        <v>0.11730319563522992</v>
      </c>
      <c r="F10" s="19">
        <f>D10/$D$8</f>
        <v>0.11600646725949879</v>
      </c>
      <c r="G10" s="20">
        <f>+IF(OR(AND(D10=0),(C10=0)),"0",((D10-C10)/C10))</f>
        <v>-4.6511627906976744E-2</v>
      </c>
      <c r="H10" s="21">
        <f>+IF(OR(AND(E10=""),(G10="")),"",E10*G10)</f>
        <v>-5.4559625876851123E-3</v>
      </c>
    </row>
    <row r="11" spans="2:8" s="10" customFormat="1" ht="24" x14ac:dyDescent="0.2">
      <c r="B11" s="17" t="str">
        <f>+B161</f>
        <v>Total Vacantes en ocupaciones de nivel Técnicos Profesionales - Tecnólogos</v>
      </c>
      <c r="C11" s="18">
        <f>+C161</f>
        <v>365</v>
      </c>
      <c r="D11" s="18">
        <f>+D161</f>
        <v>314</v>
      </c>
      <c r="E11" s="19">
        <f>C11/$C$8</f>
        <v>0.14224473889321901</v>
      </c>
      <c r="F11" s="19">
        <f>D11/$D$8</f>
        <v>0.1269199676637025</v>
      </c>
      <c r="G11" s="20">
        <f>+IF(OR(AND(D11=0),(C11=0)),"0",((D11-C11)/C11))</f>
        <v>-0.13972602739726028</v>
      </c>
      <c r="H11" s="21">
        <f>+IF(OR(AND(E11=""),(G11="")),"",E11*G11)</f>
        <v>-1.9875292283710055E-2</v>
      </c>
    </row>
    <row r="12" spans="2:8" s="10" customFormat="1" x14ac:dyDescent="0.2">
      <c r="B12" s="17" t="str">
        <f>+B329</f>
        <v>Total Vacantes  en ocupaciones de nivel Calificados</v>
      </c>
      <c r="C12" s="18">
        <f>+C329</f>
        <v>1160</v>
      </c>
      <c r="D12" s="18">
        <f>+D329</f>
        <v>1218</v>
      </c>
      <c r="E12" s="19">
        <f>C12/$C$8</f>
        <v>0.4520654715510522</v>
      </c>
      <c r="F12" s="19">
        <f>D12/$D$8</f>
        <v>0.49232012934518998</v>
      </c>
      <c r="G12" s="20">
        <f>+IF(OR(AND(D12=0),(C12=0)),"0",((D12-C12)/C12))</f>
        <v>0.05</v>
      </c>
      <c r="H12" s="21">
        <f>+IF(OR(AND(E12=""),(G12="")),"",E12*G12)</f>
        <v>2.260327357755261E-2</v>
      </c>
    </row>
    <row r="13" spans="2:8" s="10" customFormat="1" x14ac:dyDescent="0.2">
      <c r="B13" s="17" t="str">
        <f>+B552</f>
        <v>Total Vacantes en ocupaciones de nivel Elemental</v>
      </c>
      <c r="C13" s="18">
        <f>+C552</f>
        <v>712</v>
      </c>
      <c r="D13" s="18">
        <f>+D552</f>
        <v>625</v>
      </c>
      <c r="E13" s="19">
        <f>C13/$C$8</f>
        <v>0.27747466874512861</v>
      </c>
      <c r="F13" s="19">
        <f>D13/$D$8</f>
        <v>0.25262732417138239</v>
      </c>
      <c r="G13" s="20">
        <f>+IF(OR(AND(D13=0),(C13=0)),"0",((D13-C13)/C13))</f>
        <v>-0.12219101123595505</v>
      </c>
      <c r="H13" s="21">
        <f>+IF(OR(AND(E13=""),(G13="")),"",E13*G13)</f>
        <v>-3.3904910366328915E-2</v>
      </c>
    </row>
    <row r="14" spans="2:8" s="10" customFormat="1" x14ac:dyDescent="0.2">
      <c r="B14" s="22"/>
      <c r="C14" s="22"/>
      <c r="D14" s="22"/>
    </row>
    <row r="15" spans="2:8" s="10" customFormat="1" ht="13.5" thickBot="1" x14ac:dyDescent="0.25">
      <c r="B15" s="22"/>
      <c r="C15" s="22"/>
      <c r="D15" s="22"/>
    </row>
    <row r="16" spans="2:8" s="10" customFormat="1" ht="30" customHeight="1" x14ac:dyDescent="0.2">
      <c r="B16" s="68" t="s">
        <v>401</v>
      </c>
      <c r="C16" s="54" t="s">
        <v>402</v>
      </c>
      <c r="D16" s="55"/>
      <c r="E16" s="54" t="s">
        <v>456</v>
      </c>
      <c r="F16" s="55"/>
      <c r="G16" s="56" t="s">
        <v>458</v>
      </c>
      <c r="H16" s="52" t="s">
        <v>377</v>
      </c>
    </row>
    <row r="17" spans="1:8" s="10" customFormat="1" x14ac:dyDescent="0.2">
      <c r="B17" s="68"/>
      <c r="C17" s="35">
        <v>2016</v>
      </c>
      <c r="D17" s="35">
        <v>2017</v>
      </c>
      <c r="E17" s="35">
        <v>2016</v>
      </c>
      <c r="F17" s="35">
        <v>2017</v>
      </c>
      <c r="G17" s="57"/>
      <c r="H17" s="53"/>
    </row>
    <row r="18" spans="1:8" s="10" customFormat="1" x14ac:dyDescent="0.2">
      <c r="B18" s="12" t="s">
        <v>403</v>
      </c>
      <c r="C18" s="13">
        <f>SUM(C19:C65)</f>
        <v>28</v>
      </c>
      <c r="D18" s="13">
        <f>SUM(D19:D65)</f>
        <v>30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7.1428571428571425E-2</v>
      </c>
      <c r="H18" s="15">
        <f>+IF(OR(AND(E18=""),(G18="")),"",E18*G18)</f>
        <v>7.1428571428571425E-2</v>
      </c>
    </row>
    <row r="19" spans="1:8" s="42" customFormat="1" ht="15" x14ac:dyDescent="0.2">
      <c r="B19" s="36" t="s">
        <v>0</v>
      </c>
      <c r="C19" s="37">
        <v>0</v>
      </c>
      <c r="D19" s="37">
        <v>0</v>
      </c>
      <c r="E19" s="44" t="str">
        <f>+IF(C19=0,"",C19/C$18)</f>
        <v/>
      </c>
      <c r="F19" s="44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42" customFormat="1" ht="15" x14ac:dyDescent="0.2">
      <c r="B20" s="36" t="s">
        <v>169</v>
      </c>
      <c r="C20" s="37">
        <v>0</v>
      </c>
      <c r="D20" s="37">
        <v>0</v>
      </c>
      <c r="E20" s="44" t="str">
        <f t="shared" ref="E20:E65" si="0">+IF(C20=0,"",C20/C$18)</f>
        <v/>
      </c>
      <c r="F20" s="44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42" customFormat="1" ht="30" x14ac:dyDescent="0.2">
      <c r="B21" s="36" t="s">
        <v>1</v>
      </c>
      <c r="C21" s="37">
        <v>0</v>
      </c>
      <c r="D21" s="37">
        <v>0</v>
      </c>
      <c r="E21" s="44" t="str">
        <f t="shared" si="0"/>
        <v/>
      </c>
      <c r="F21" s="44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42" customFormat="1" ht="30" x14ac:dyDescent="0.2">
      <c r="B22" s="36" t="s">
        <v>461</v>
      </c>
      <c r="C22" s="37">
        <v>0</v>
      </c>
      <c r="D22" s="37">
        <v>0</v>
      </c>
      <c r="E22" s="44" t="str">
        <f t="shared" si="0"/>
        <v/>
      </c>
      <c r="F22" s="44" t="str">
        <f t="shared" si="1"/>
        <v/>
      </c>
      <c r="G22" s="39" t="str">
        <f t="shared" si="2"/>
        <v>0</v>
      </c>
      <c r="H22" s="40" t="str">
        <f t="shared" si="3"/>
        <v/>
      </c>
    </row>
    <row r="23" spans="1:8" s="42" customFormat="1" ht="30" x14ac:dyDescent="0.2">
      <c r="B23" s="36" t="s">
        <v>170</v>
      </c>
      <c r="C23" s="37">
        <v>0</v>
      </c>
      <c r="D23" s="37">
        <v>0</v>
      </c>
      <c r="E23" s="44" t="str">
        <f t="shared" si="0"/>
        <v/>
      </c>
      <c r="F23" s="44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8" s="42" customFormat="1" ht="30" x14ac:dyDescent="0.2">
      <c r="B24" s="36" t="s">
        <v>171</v>
      </c>
      <c r="C24" s="37">
        <v>0</v>
      </c>
      <c r="D24" s="37">
        <v>0</v>
      </c>
      <c r="E24" s="44" t="str">
        <f t="shared" si="0"/>
        <v/>
      </c>
      <c r="F24" s="44" t="str">
        <f t="shared" si="1"/>
        <v/>
      </c>
      <c r="G24" s="39" t="str">
        <f t="shared" si="2"/>
        <v>0</v>
      </c>
      <c r="H24" s="40" t="str">
        <f t="shared" si="3"/>
        <v/>
      </c>
    </row>
    <row r="25" spans="1:8" s="42" customFormat="1" ht="30" x14ac:dyDescent="0.2">
      <c r="A25" s="45" t="s">
        <v>614</v>
      </c>
      <c r="B25" s="36" t="s">
        <v>566</v>
      </c>
      <c r="C25" s="37"/>
      <c r="D25" s="37">
        <v>0</v>
      </c>
      <c r="E25" s="44" t="str">
        <f t="shared" ref="E25:E27" si="4">+IF(C25=0,"",C25/C$18)</f>
        <v/>
      </c>
      <c r="F25" s="44" t="str">
        <f t="shared" ref="F25:F27" si="5">+IF(D25=0,"",D25/D$18)</f>
        <v/>
      </c>
      <c r="G25" s="39" t="str">
        <f t="shared" ref="G25:G27" si="6">+IF(OR(AND(D25=0),(C25=0)),"0",((D25-C25)/C25))</f>
        <v>0</v>
      </c>
      <c r="H25" s="40" t="str">
        <f t="shared" ref="H25:H27" si="7">+IF(OR(AND(E25=""),(G25="")),"",E25*G25)</f>
        <v/>
      </c>
    </row>
    <row r="26" spans="1:8" s="42" customFormat="1" ht="15" x14ac:dyDescent="0.2">
      <c r="B26" s="36" t="s">
        <v>2</v>
      </c>
      <c r="C26" s="37">
        <v>0</v>
      </c>
      <c r="D26" s="37">
        <v>2</v>
      </c>
      <c r="E26" s="44" t="str">
        <f t="shared" si="4"/>
        <v/>
      </c>
      <c r="F26" s="44">
        <f t="shared" si="5"/>
        <v>6.6666666666666666E-2</v>
      </c>
      <c r="G26" s="39" t="str">
        <f t="shared" si="6"/>
        <v>0</v>
      </c>
      <c r="H26" s="40" t="str">
        <f t="shared" si="7"/>
        <v/>
      </c>
    </row>
    <row r="27" spans="1:8" s="42" customFormat="1" ht="15" x14ac:dyDescent="0.2">
      <c r="B27" s="36" t="s">
        <v>6</v>
      </c>
      <c r="C27" s="37">
        <v>2</v>
      </c>
      <c r="D27" s="37">
        <v>5</v>
      </c>
      <c r="E27" s="44">
        <f t="shared" si="4"/>
        <v>7.1428571428571425E-2</v>
      </c>
      <c r="F27" s="44">
        <f t="shared" si="5"/>
        <v>0.16666666666666666</v>
      </c>
      <c r="G27" s="39">
        <f t="shared" si="6"/>
        <v>1.5</v>
      </c>
      <c r="H27" s="40">
        <f t="shared" si="7"/>
        <v>0.10714285714285714</v>
      </c>
    </row>
    <row r="28" spans="1:8" s="42" customFormat="1" ht="15" x14ac:dyDescent="0.2">
      <c r="B28" s="36" t="s">
        <v>3</v>
      </c>
      <c r="C28" s="37">
        <v>2</v>
      </c>
      <c r="D28" s="37">
        <v>1</v>
      </c>
      <c r="E28" s="44">
        <f t="shared" si="0"/>
        <v>7.1428571428571425E-2</v>
      </c>
      <c r="F28" s="44">
        <f t="shared" si="1"/>
        <v>3.3333333333333333E-2</v>
      </c>
      <c r="G28" s="39">
        <f t="shared" si="2"/>
        <v>-0.5</v>
      </c>
      <c r="H28" s="40">
        <f t="shared" si="3"/>
        <v>-3.5714285714285712E-2</v>
      </c>
    </row>
    <row r="29" spans="1:8" s="42" customFormat="1" ht="15" x14ac:dyDescent="0.2">
      <c r="B29" s="36" t="s">
        <v>5</v>
      </c>
      <c r="C29" s="37">
        <v>2</v>
      </c>
      <c r="D29" s="37">
        <v>3</v>
      </c>
      <c r="E29" s="44">
        <f t="shared" si="0"/>
        <v>7.1428571428571425E-2</v>
      </c>
      <c r="F29" s="44">
        <f t="shared" si="1"/>
        <v>0.1</v>
      </c>
      <c r="G29" s="39">
        <f t="shared" si="2"/>
        <v>0.5</v>
      </c>
      <c r="H29" s="40">
        <f t="shared" si="3"/>
        <v>3.5714285714285712E-2</v>
      </c>
    </row>
    <row r="30" spans="1:8" s="42" customFormat="1" ht="15" x14ac:dyDescent="0.2">
      <c r="B30" s="36" t="s">
        <v>172</v>
      </c>
      <c r="C30" s="37">
        <v>0</v>
      </c>
      <c r="D30" s="37">
        <v>0</v>
      </c>
      <c r="E30" s="44" t="str">
        <f t="shared" si="0"/>
        <v/>
      </c>
      <c r="F30" s="44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42" customFormat="1" ht="15" x14ac:dyDescent="0.2">
      <c r="B31" s="36" t="s">
        <v>173</v>
      </c>
      <c r="C31" s="37">
        <v>1</v>
      </c>
      <c r="D31" s="37">
        <v>1</v>
      </c>
      <c r="E31" s="44">
        <f t="shared" si="0"/>
        <v>3.5714285714285712E-2</v>
      </c>
      <c r="F31" s="44">
        <f t="shared" si="1"/>
        <v>3.3333333333333333E-2</v>
      </c>
      <c r="G31" s="39">
        <f t="shared" si="2"/>
        <v>0</v>
      </c>
      <c r="H31" s="40">
        <f t="shared" si="3"/>
        <v>0</v>
      </c>
    </row>
    <row r="32" spans="1:8" s="42" customFormat="1" ht="15" x14ac:dyDescent="0.2">
      <c r="B32" s="36" t="s">
        <v>4</v>
      </c>
      <c r="C32" s="37">
        <v>0</v>
      </c>
      <c r="D32" s="37">
        <v>0</v>
      </c>
      <c r="E32" s="44" t="str">
        <f t="shared" si="0"/>
        <v/>
      </c>
      <c r="F32" s="44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2:8" s="42" customFormat="1" ht="15" x14ac:dyDescent="0.2">
      <c r="B33" s="36" t="s">
        <v>7</v>
      </c>
      <c r="C33" s="37">
        <v>0</v>
      </c>
      <c r="D33" s="37">
        <v>0</v>
      </c>
      <c r="E33" s="44" t="str">
        <f t="shared" si="0"/>
        <v/>
      </c>
      <c r="F33" s="44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2:8" s="42" customFormat="1" ht="15" x14ac:dyDescent="0.2">
      <c r="B34" s="36" t="s">
        <v>174</v>
      </c>
      <c r="C34" s="37">
        <v>0</v>
      </c>
      <c r="D34" s="37">
        <v>0</v>
      </c>
      <c r="E34" s="44" t="str">
        <f t="shared" si="0"/>
        <v/>
      </c>
      <c r="F34" s="44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2:8" s="42" customFormat="1" ht="15" x14ac:dyDescent="0.2">
      <c r="B35" s="36" t="s">
        <v>175</v>
      </c>
      <c r="C35" s="37">
        <v>1</v>
      </c>
      <c r="D35" s="37">
        <v>2</v>
      </c>
      <c r="E35" s="44">
        <f t="shared" si="0"/>
        <v>3.5714285714285712E-2</v>
      </c>
      <c r="F35" s="44">
        <f t="shared" si="1"/>
        <v>6.6666666666666666E-2</v>
      </c>
      <c r="G35" s="39">
        <f t="shared" si="2"/>
        <v>1</v>
      </c>
      <c r="H35" s="40">
        <f t="shared" si="3"/>
        <v>3.5714285714285712E-2</v>
      </c>
    </row>
    <row r="36" spans="2:8" s="42" customFormat="1" ht="30" x14ac:dyDescent="0.2">
      <c r="B36" s="36" t="s">
        <v>176</v>
      </c>
      <c r="C36" s="37">
        <v>0</v>
      </c>
      <c r="D36" s="37">
        <v>0</v>
      </c>
      <c r="E36" s="44" t="str">
        <f t="shared" si="0"/>
        <v/>
      </c>
      <c r="F36" s="44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2:8" s="42" customFormat="1" ht="15" x14ac:dyDescent="0.2">
      <c r="B37" s="36" t="s">
        <v>177</v>
      </c>
      <c r="C37" s="37">
        <v>0</v>
      </c>
      <c r="D37" s="37">
        <v>0</v>
      </c>
      <c r="E37" s="44" t="str">
        <f t="shared" si="0"/>
        <v/>
      </c>
      <c r="F37" s="44" t="str">
        <f t="shared" si="1"/>
        <v/>
      </c>
      <c r="G37" s="39" t="str">
        <f t="shared" si="2"/>
        <v>0</v>
      </c>
      <c r="H37" s="40" t="str">
        <f t="shared" si="3"/>
        <v/>
      </c>
    </row>
    <row r="38" spans="2:8" s="42" customFormat="1" ht="15" x14ac:dyDescent="0.2">
      <c r="B38" s="36" t="s">
        <v>8</v>
      </c>
      <c r="C38" s="37">
        <v>2</v>
      </c>
      <c r="D38" s="37">
        <v>1</v>
      </c>
      <c r="E38" s="44">
        <f t="shared" si="0"/>
        <v>7.1428571428571425E-2</v>
      </c>
      <c r="F38" s="44">
        <f t="shared" si="1"/>
        <v>3.3333333333333333E-2</v>
      </c>
      <c r="G38" s="39">
        <f t="shared" si="2"/>
        <v>-0.5</v>
      </c>
      <c r="H38" s="40">
        <f t="shared" si="3"/>
        <v>-3.5714285714285712E-2</v>
      </c>
    </row>
    <row r="39" spans="2:8" s="42" customFormat="1" ht="15" x14ac:dyDescent="0.2">
      <c r="B39" s="36" t="s">
        <v>178</v>
      </c>
      <c r="C39" s="37">
        <v>0</v>
      </c>
      <c r="D39" s="37">
        <v>0</v>
      </c>
      <c r="E39" s="44" t="str">
        <f t="shared" si="0"/>
        <v/>
      </c>
      <c r="F39" s="44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2:8" s="42" customFormat="1" ht="15" x14ac:dyDescent="0.2">
      <c r="B40" s="36" t="s">
        <v>179</v>
      </c>
      <c r="C40" s="37">
        <v>0</v>
      </c>
      <c r="D40" s="37">
        <v>0</v>
      </c>
      <c r="E40" s="44" t="str">
        <f t="shared" si="0"/>
        <v/>
      </c>
      <c r="F40" s="44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2:8" s="42" customFormat="1" ht="15" x14ac:dyDescent="0.2">
      <c r="B41" s="36" t="s">
        <v>180</v>
      </c>
      <c r="C41" s="37">
        <v>0</v>
      </c>
      <c r="D41" s="37">
        <v>0</v>
      </c>
      <c r="E41" s="44" t="str">
        <f t="shared" si="0"/>
        <v/>
      </c>
      <c r="F41" s="44" t="str">
        <f t="shared" si="1"/>
        <v/>
      </c>
      <c r="G41" s="39" t="str">
        <f t="shared" si="2"/>
        <v>0</v>
      </c>
      <c r="H41" s="40" t="str">
        <f t="shared" si="3"/>
        <v/>
      </c>
    </row>
    <row r="42" spans="2:8" s="42" customFormat="1" ht="15" x14ac:dyDescent="0.2">
      <c r="B42" s="36" t="s">
        <v>181</v>
      </c>
      <c r="C42" s="37">
        <v>0</v>
      </c>
      <c r="D42" s="37">
        <v>0</v>
      </c>
      <c r="E42" s="44" t="str">
        <f t="shared" si="0"/>
        <v/>
      </c>
      <c r="F42" s="44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2:8" s="42" customFormat="1" ht="30" x14ac:dyDescent="0.2">
      <c r="B43" s="36" t="s">
        <v>182</v>
      </c>
      <c r="C43" s="37">
        <v>0</v>
      </c>
      <c r="D43" s="37">
        <v>1</v>
      </c>
      <c r="E43" s="44" t="str">
        <f t="shared" si="0"/>
        <v/>
      </c>
      <c r="F43" s="44">
        <f t="shared" si="1"/>
        <v>3.3333333333333333E-2</v>
      </c>
      <c r="G43" s="39" t="str">
        <f t="shared" si="2"/>
        <v>0</v>
      </c>
      <c r="H43" s="40" t="str">
        <f t="shared" si="3"/>
        <v/>
      </c>
    </row>
    <row r="44" spans="2:8" s="42" customFormat="1" ht="15" x14ac:dyDescent="0.2">
      <c r="B44" s="36" t="s">
        <v>183</v>
      </c>
      <c r="C44" s="37">
        <v>0</v>
      </c>
      <c r="D44" s="37">
        <v>0</v>
      </c>
      <c r="E44" s="44" t="str">
        <f t="shared" si="0"/>
        <v/>
      </c>
      <c r="F44" s="44" t="str">
        <f t="shared" si="1"/>
        <v/>
      </c>
      <c r="G44" s="39" t="str">
        <f t="shared" si="2"/>
        <v>0</v>
      </c>
      <c r="H44" s="40" t="str">
        <f t="shared" si="3"/>
        <v/>
      </c>
    </row>
    <row r="45" spans="2:8" s="42" customFormat="1" ht="15" x14ac:dyDescent="0.2">
      <c r="B45" s="36" t="s">
        <v>9</v>
      </c>
      <c r="C45" s="37">
        <v>0</v>
      </c>
      <c r="D45" s="37">
        <v>0</v>
      </c>
      <c r="E45" s="44" t="str">
        <f t="shared" si="0"/>
        <v/>
      </c>
      <c r="F45" s="44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2:8" s="42" customFormat="1" ht="15" x14ac:dyDescent="0.2">
      <c r="B46" s="36" t="s">
        <v>462</v>
      </c>
      <c r="C46" s="37">
        <v>0</v>
      </c>
      <c r="D46" s="37">
        <v>0</v>
      </c>
      <c r="E46" s="44" t="str">
        <f t="shared" si="0"/>
        <v/>
      </c>
      <c r="F46" s="44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2:8" s="42" customFormat="1" ht="15" x14ac:dyDescent="0.2">
      <c r="B47" s="36" t="s">
        <v>184</v>
      </c>
      <c r="C47" s="37">
        <v>0</v>
      </c>
      <c r="D47" s="37">
        <v>0</v>
      </c>
      <c r="E47" s="44" t="str">
        <f t="shared" si="0"/>
        <v/>
      </c>
      <c r="F47" s="44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2:8" s="42" customFormat="1" ht="15" x14ac:dyDescent="0.2">
      <c r="B48" s="36" t="s">
        <v>10</v>
      </c>
      <c r="C48" s="37">
        <v>0</v>
      </c>
      <c r="D48" s="37">
        <v>0</v>
      </c>
      <c r="E48" s="44" t="str">
        <f t="shared" si="0"/>
        <v/>
      </c>
      <c r="F48" s="44" t="str">
        <f t="shared" si="1"/>
        <v/>
      </c>
      <c r="G48" s="39" t="str">
        <f t="shared" si="2"/>
        <v>0</v>
      </c>
      <c r="H48" s="40" t="str">
        <f t="shared" si="3"/>
        <v/>
      </c>
    </row>
    <row r="49" spans="2:8" s="42" customFormat="1" ht="15" x14ac:dyDescent="0.2">
      <c r="B49" s="36" t="s">
        <v>11</v>
      </c>
      <c r="C49" s="37">
        <v>8</v>
      </c>
      <c r="D49" s="37">
        <v>2</v>
      </c>
      <c r="E49" s="44">
        <f t="shared" si="0"/>
        <v>0.2857142857142857</v>
      </c>
      <c r="F49" s="44">
        <f t="shared" si="1"/>
        <v>6.6666666666666666E-2</v>
      </c>
      <c r="G49" s="39">
        <f t="shared" si="2"/>
        <v>-0.75</v>
      </c>
      <c r="H49" s="40">
        <f t="shared" si="3"/>
        <v>-0.21428571428571427</v>
      </c>
    </row>
    <row r="50" spans="2:8" s="42" customFormat="1" ht="15" x14ac:dyDescent="0.2">
      <c r="B50" s="36" t="s">
        <v>15</v>
      </c>
      <c r="C50" s="37">
        <v>0</v>
      </c>
      <c r="D50" s="37">
        <v>0</v>
      </c>
      <c r="E50" s="44" t="str">
        <f t="shared" si="0"/>
        <v/>
      </c>
      <c r="F50" s="44" t="str">
        <f t="shared" si="1"/>
        <v/>
      </c>
      <c r="G50" s="39" t="str">
        <f t="shared" si="2"/>
        <v>0</v>
      </c>
      <c r="H50" s="40" t="str">
        <f t="shared" si="3"/>
        <v/>
      </c>
    </row>
    <row r="51" spans="2:8" s="42" customFormat="1" ht="15" x14ac:dyDescent="0.2">
      <c r="B51" s="36" t="s">
        <v>14</v>
      </c>
      <c r="C51" s="37">
        <v>1</v>
      </c>
      <c r="D51" s="37">
        <v>0</v>
      </c>
      <c r="E51" s="44">
        <f t="shared" si="0"/>
        <v>3.5714285714285712E-2</v>
      </c>
      <c r="F51" s="44" t="str">
        <f t="shared" si="1"/>
        <v/>
      </c>
      <c r="G51" s="39" t="str">
        <f t="shared" si="2"/>
        <v>0</v>
      </c>
      <c r="H51" s="40">
        <f t="shared" si="3"/>
        <v>0</v>
      </c>
    </row>
    <row r="52" spans="2:8" s="42" customFormat="1" ht="15" x14ac:dyDescent="0.2">
      <c r="B52" s="36" t="s">
        <v>13</v>
      </c>
      <c r="C52" s="37">
        <v>1</v>
      </c>
      <c r="D52" s="37">
        <v>0</v>
      </c>
      <c r="E52" s="44">
        <f t="shared" si="0"/>
        <v>3.5714285714285712E-2</v>
      </c>
      <c r="F52" s="44" t="str">
        <f t="shared" si="1"/>
        <v/>
      </c>
      <c r="G52" s="39" t="str">
        <f t="shared" si="2"/>
        <v>0</v>
      </c>
      <c r="H52" s="40">
        <f t="shared" si="3"/>
        <v>0</v>
      </c>
    </row>
    <row r="53" spans="2:8" s="42" customFormat="1" ht="15" x14ac:dyDescent="0.2">
      <c r="B53" s="36" t="s">
        <v>463</v>
      </c>
      <c r="C53" s="37">
        <v>3</v>
      </c>
      <c r="D53" s="37">
        <v>3</v>
      </c>
      <c r="E53" s="44">
        <f t="shared" si="0"/>
        <v>0.10714285714285714</v>
      </c>
      <c r="F53" s="44">
        <f t="shared" si="1"/>
        <v>0.1</v>
      </c>
      <c r="G53" s="39">
        <f t="shared" si="2"/>
        <v>0</v>
      </c>
      <c r="H53" s="40">
        <f t="shared" si="3"/>
        <v>0</v>
      </c>
    </row>
    <row r="54" spans="2:8" s="42" customFormat="1" ht="15" x14ac:dyDescent="0.2">
      <c r="B54" s="36" t="s">
        <v>12</v>
      </c>
      <c r="C54" s="37">
        <v>0</v>
      </c>
      <c r="D54" s="37">
        <v>0</v>
      </c>
      <c r="E54" s="44" t="str">
        <f t="shared" si="0"/>
        <v/>
      </c>
      <c r="F54" s="44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2:8" s="42" customFormat="1" ht="15" x14ac:dyDescent="0.2">
      <c r="B55" s="36" t="s">
        <v>185</v>
      </c>
      <c r="C55" s="37">
        <v>0</v>
      </c>
      <c r="D55" s="37">
        <v>0</v>
      </c>
      <c r="E55" s="44" t="str">
        <f t="shared" si="0"/>
        <v/>
      </c>
      <c r="F55" s="44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2:8" s="42" customFormat="1" ht="15" x14ac:dyDescent="0.2">
      <c r="B56" s="36" t="s">
        <v>16</v>
      </c>
      <c r="C56" s="37">
        <v>0</v>
      </c>
      <c r="D56" s="37">
        <v>0</v>
      </c>
      <c r="E56" s="44" t="str">
        <f t="shared" si="0"/>
        <v/>
      </c>
      <c r="F56" s="44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2:8" s="42" customFormat="1" ht="15" x14ac:dyDescent="0.2">
      <c r="B57" s="36" t="s">
        <v>17</v>
      </c>
      <c r="C57" s="37">
        <v>0</v>
      </c>
      <c r="D57" s="37">
        <v>0</v>
      </c>
      <c r="E57" s="44" t="str">
        <f t="shared" si="0"/>
        <v/>
      </c>
      <c r="F57" s="44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2:8" s="42" customFormat="1" ht="15" x14ac:dyDescent="0.2">
      <c r="B58" s="36" t="s">
        <v>186</v>
      </c>
      <c r="C58" s="37">
        <v>0</v>
      </c>
      <c r="D58" s="37">
        <v>0</v>
      </c>
      <c r="E58" s="44" t="str">
        <f t="shared" si="0"/>
        <v/>
      </c>
      <c r="F58" s="44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2:8" s="42" customFormat="1" ht="15" x14ac:dyDescent="0.2">
      <c r="B59" s="36" t="s">
        <v>464</v>
      </c>
      <c r="C59" s="37">
        <v>1</v>
      </c>
      <c r="D59" s="37">
        <v>1</v>
      </c>
      <c r="E59" s="44">
        <f t="shared" si="0"/>
        <v>3.5714285714285712E-2</v>
      </c>
      <c r="F59" s="44">
        <f t="shared" si="1"/>
        <v>3.3333333333333333E-2</v>
      </c>
      <c r="G59" s="39">
        <f t="shared" si="2"/>
        <v>0</v>
      </c>
      <c r="H59" s="40">
        <f t="shared" si="3"/>
        <v>0</v>
      </c>
    </row>
    <row r="60" spans="2:8" s="42" customFormat="1" ht="15" x14ac:dyDescent="0.2">
      <c r="B60" s="36" t="s">
        <v>187</v>
      </c>
      <c r="C60" s="37">
        <v>0</v>
      </c>
      <c r="D60" s="37">
        <v>3</v>
      </c>
      <c r="E60" s="44" t="str">
        <f t="shared" si="0"/>
        <v/>
      </c>
      <c r="F60" s="44">
        <f t="shared" si="1"/>
        <v>0.1</v>
      </c>
      <c r="G60" s="39" t="str">
        <f t="shared" si="2"/>
        <v>0</v>
      </c>
      <c r="H60" s="40" t="str">
        <f t="shared" si="3"/>
        <v/>
      </c>
    </row>
    <row r="61" spans="2:8" s="42" customFormat="1" ht="15" x14ac:dyDescent="0.2">
      <c r="B61" s="36" t="s">
        <v>188</v>
      </c>
      <c r="C61" s="37">
        <v>1</v>
      </c>
      <c r="D61" s="37">
        <v>3</v>
      </c>
      <c r="E61" s="44">
        <f t="shared" si="0"/>
        <v>3.5714285714285712E-2</v>
      </c>
      <c r="F61" s="44">
        <f t="shared" si="1"/>
        <v>0.1</v>
      </c>
      <c r="G61" s="39">
        <f t="shared" si="2"/>
        <v>2</v>
      </c>
      <c r="H61" s="40">
        <f t="shared" si="3"/>
        <v>7.1428571428571425E-2</v>
      </c>
    </row>
    <row r="62" spans="2:8" s="42" customFormat="1" ht="15" x14ac:dyDescent="0.2">
      <c r="B62" s="36" t="s">
        <v>189</v>
      </c>
      <c r="C62" s="37">
        <v>1</v>
      </c>
      <c r="D62" s="37">
        <v>0</v>
      </c>
      <c r="E62" s="44">
        <f t="shared" si="0"/>
        <v>3.5714285714285712E-2</v>
      </c>
      <c r="F62" s="44" t="str">
        <f t="shared" si="1"/>
        <v/>
      </c>
      <c r="G62" s="39" t="str">
        <f t="shared" si="2"/>
        <v>0</v>
      </c>
      <c r="H62" s="40">
        <f t="shared" si="3"/>
        <v>0</v>
      </c>
    </row>
    <row r="63" spans="2:8" s="42" customFormat="1" ht="15" x14ac:dyDescent="0.2">
      <c r="B63" s="36" t="s">
        <v>18</v>
      </c>
      <c r="C63" s="37">
        <v>1</v>
      </c>
      <c r="D63" s="37">
        <v>0</v>
      </c>
      <c r="E63" s="44">
        <f t="shared" si="0"/>
        <v>3.5714285714285712E-2</v>
      </c>
      <c r="F63" s="44" t="str">
        <f t="shared" si="1"/>
        <v/>
      </c>
      <c r="G63" s="39" t="str">
        <f t="shared" si="2"/>
        <v>0</v>
      </c>
      <c r="H63" s="40">
        <f t="shared" si="3"/>
        <v>0</v>
      </c>
    </row>
    <row r="64" spans="2:8" s="42" customFormat="1" ht="15" x14ac:dyDescent="0.2">
      <c r="B64" s="36" t="s">
        <v>190</v>
      </c>
      <c r="C64" s="37">
        <v>1</v>
      </c>
      <c r="D64" s="37">
        <v>2</v>
      </c>
      <c r="E64" s="44">
        <f t="shared" si="0"/>
        <v>3.5714285714285712E-2</v>
      </c>
      <c r="F64" s="44">
        <f t="shared" si="1"/>
        <v>6.6666666666666666E-2</v>
      </c>
      <c r="G64" s="39">
        <f t="shared" si="2"/>
        <v>1</v>
      </c>
      <c r="H64" s="40">
        <f t="shared" si="3"/>
        <v>3.5714285714285712E-2</v>
      </c>
    </row>
    <row r="65" spans="1:8" s="42" customFormat="1" ht="15" x14ac:dyDescent="0.2">
      <c r="B65" s="36" t="s">
        <v>191</v>
      </c>
      <c r="C65" s="37">
        <v>0</v>
      </c>
      <c r="D65" s="37">
        <v>0</v>
      </c>
      <c r="E65" s="44" t="str">
        <f t="shared" si="0"/>
        <v/>
      </c>
      <c r="F65" s="44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0" customFormat="1" x14ac:dyDescent="0.2"/>
    <row r="67" spans="1:8" s="10" customFormat="1" x14ac:dyDescent="0.2"/>
    <row r="68" spans="1:8" s="10" customFormat="1" ht="13.5" thickBot="1" x14ac:dyDescent="0.25">
      <c r="B68" s="29"/>
    </row>
    <row r="69" spans="1:8" s="10" customFormat="1" ht="30" customHeight="1" x14ac:dyDescent="0.2">
      <c r="B69" s="68" t="s">
        <v>401</v>
      </c>
      <c r="C69" s="54" t="s">
        <v>402</v>
      </c>
      <c r="D69" s="55"/>
      <c r="E69" s="54" t="s">
        <v>456</v>
      </c>
      <c r="F69" s="55"/>
      <c r="G69" s="56" t="s">
        <v>458</v>
      </c>
      <c r="H69" s="52" t="s">
        <v>377</v>
      </c>
    </row>
    <row r="70" spans="1:8" s="10" customFormat="1" x14ac:dyDescent="0.2">
      <c r="B70" s="68"/>
      <c r="C70" s="35">
        <v>2016</v>
      </c>
      <c r="D70" s="35">
        <v>2017</v>
      </c>
      <c r="E70" s="35">
        <v>2016</v>
      </c>
      <c r="F70" s="35">
        <v>2017</v>
      </c>
      <c r="G70" s="57"/>
      <c r="H70" s="53"/>
    </row>
    <row r="71" spans="1:8" s="10" customFormat="1" x14ac:dyDescent="0.2">
      <c r="B71" s="12" t="s">
        <v>404</v>
      </c>
      <c r="C71" s="13">
        <f>SUM(C72:C151)</f>
        <v>301</v>
      </c>
      <c r="D71" s="13">
        <f>SUM(D72:D155)</f>
        <v>287</v>
      </c>
      <c r="E71" s="14">
        <f>+IF(C71=0,"",C71/C$71)</f>
        <v>1</v>
      </c>
      <c r="F71" s="14">
        <f>+IF(D71=0,"",D71/D$71)</f>
        <v>1</v>
      </c>
      <c r="G71" s="15">
        <f>+IF(OR(AND(D71=0),(C71=0)),"0",((D71-C71)/C71))</f>
        <v>-4.6511627906976744E-2</v>
      </c>
      <c r="H71" s="15">
        <f>+IF(OR(AND(E71=""),(G71="")),"",E71*G71)</f>
        <v>-4.6511627906976744E-2</v>
      </c>
    </row>
    <row r="72" spans="1:8" s="42" customFormat="1" ht="15" x14ac:dyDescent="0.2">
      <c r="B72" s="36" t="s">
        <v>465</v>
      </c>
      <c r="C72" s="37">
        <v>14</v>
      </c>
      <c r="D72" s="37">
        <v>15</v>
      </c>
      <c r="E72" s="38">
        <f>+IF(C72=0,"",C72/C$71)</f>
        <v>4.6511627906976744E-2</v>
      </c>
      <c r="F72" s="38">
        <f>+IF(D72=0,"",D72/D$71)</f>
        <v>5.2264808362369339E-2</v>
      </c>
      <c r="G72" s="39">
        <f>+IF(OR(AND(D72=0),(C72=0)),"0",((D72-C72)/C72))</f>
        <v>7.1428571428571425E-2</v>
      </c>
      <c r="H72" s="40">
        <f>+IF(OR(AND(E72=""),(G72="")),"",E72*G72)</f>
        <v>3.3222591362126242E-3</v>
      </c>
    </row>
    <row r="73" spans="1:8" s="42" customFormat="1" ht="15" x14ac:dyDescent="0.2">
      <c r="B73" s="36" t="s">
        <v>19</v>
      </c>
      <c r="C73" s="37">
        <v>2</v>
      </c>
      <c r="D73" s="37">
        <v>0</v>
      </c>
      <c r="E73" s="38">
        <f t="shared" ref="E73:E142" si="8">+IF(C73=0,"",C73/C$71)</f>
        <v>6.6445182724252493E-3</v>
      </c>
      <c r="F73" s="38" t="str">
        <f t="shared" ref="F73:F142" si="9">+IF(D73=0,"",D73/D$71)</f>
        <v/>
      </c>
      <c r="G73" s="39" t="str">
        <f t="shared" ref="G73:G142" si="10">+IF(OR(AND(D73=0),(C73=0)),"0",((D73-C73)/C73))</f>
        <v>0</v>
      </c>
      <c r="H73" s="40">
        <f t="shared" ref="H73:H142" si="11">+IF(OR(AND(E73=""),(G73="")),"",E73*G73)</f>
        <v>0</v>
      </c>
    </row>
    <row r="74" spans="1:8" s="42" customFormat="1" ht="15" x14ac:dyDescent="0.2">
      <c r="A74" s="45" t="s">
        <v>614</v>
      </c>
      <c r="B74" s="36" t="s">
        <v>567</v>
      </c>
      <c r="C74" s="37"/>
      <c r="D74" s="37">
        <v>3</v>
      </c>
      <c r="E74" s="38" t="str">
        <f t="shared" ref="E74:E75" si="12">+IF(C74=0,"",C74/C$71)</f>
        <v/>
      </c>
      <c r="F74" s="38">
        <f t="shared" ref="F74:F75" si="13">+IF(D74=0,"",D74/D$71)</f>
        <v>1.0452961672473868E-2</v>
      </c>
      <c r="G74" s="39" t="str">
        <f t="shared" ref="G74:G75" si="14">+IF(OR(AND(D74=0),(C74=0)),"0",((D74-C74)/C74))</f>
        <v>0</v>
      </c>
      <c r="H74" s="40" t="str">
        <f t="shared" ref="H74:H75" si="15">+IF(OR(AND(E74=""),(G74="")),"",E74*G74)</f>
        <v/>
      </c>
    </row>
    <row r="75" spans="1:8" s="42" customFormat="1" ht="15" x14ac:dyDescent="0.2">
      <c r="B75" s="36" t="s">
        <v>20</v>
      </c>
      <c r="C75" s="37">
        <v>3</v>
      </c>
      <c r="D75" s="37">
        <v>8</v>
      </c>
      <c r="E75" s="38">
        <f t="shared" si="12"/>
        <v>9.9667774086378731E-3</v>
      </c>
      <c r="F75" s="38">
        <f t="shared" si="13"/>
        <v>2.7874564459930314E-2</v>
      </c>
      <c r="G75" s="39">
        <f t="shared" si="14"/>
        <v>1.6666666666666667</v>
      </c>
      <c r="H75" s="40">
        <f t="shared" si="15"/>
        <v>1.6611295681063124E-2</v>
      </c>
    </row>
    <row r="76" spans="1:8" s="42" customFormat="1" ht="15" x14ac:dyDescent="0.2">
      <c r="B76" s="36" t="s">
        <v>192</v>
      </c>
      <c r="C76" s="37">
        <v>4</v>
      </c>
      <c r="D76" s="37">
        <v>7</v>
      </c>
      <c r="E76" s="38">
        <f t="shared" si="8"/>
        <v>1.3289036544850499E-2</v>
      </c>
      <c r="F76" s="38">
        <f t="shared" si="9"/>
        <v>2.4390243902439025E-2</v>
      </c>
      <c r="G76" s="39">
        <f t="shared" si="10"/>
        <v>0.75</v>
      </c>
      <c r="H76" s="40">
        <f t="shared" si="11"/>
        <v>9.9667774086378731E-3</v>
      </c>
    </row>
    <row r="77" spans="1:8" s="42" customFormat="1" ht="15" x14ac:dyDescent="0.2">
      <c r="B77" s="36" t="s">
        <v>21</v>
      </c>
      <c r="C77" s="37">
        <v>1</v>
      </c>
      <c r="D77" s="37">
        <v>2</v>
      </c>
      <c r="E77" s="38">
        <f t="shared" si="8"/>
        <v>3.3222591362126247E-3</v>
      </c>
      <c r="F77" s="38">
        <f t="shared" si="9"/>
        <v>6.9686411149825784E-3</v>
      </c>
      <c r="G77" s="39">
        <f t="shared" si="10"/>
        <v>1</v>
      </c>
      <c r="H77" s="40">
        <f t="shared" si="11"/>
        <v>3.3222591362126247E-3</v>
      </c>
    </row>
    <row r="78" spans="1:8" s="42" customFormat="1" ht="15" x14ac:dyDescent="0.2">
      <c r="B78" s="36" t="s">
        <v>40</v>
      </c>
      <c r="C78" s="37">
        <v>0</v>
      </c>
      <c r="D78" s="37">
        <v>0</v>
      </c>
      <c r="E78" s="38" t="str">
        <f t="shared" ref="E78:E79" si="16">+IF(C78=0,"",C78/C$71)</f>
        <v/>
      </c>
      <c r="F78" s="38" t="str">
        <f t="shared" ref="F78:F79" si="17">+IF(D78=0,"",D78/D$71)</f>
        <v/>
      </c>
      <c r="G78" s="39" t="str">
        <f t="shared" ref="G78:G79" si="18">+IF(OR(AND(D78=0),(C78=0)),"0",((D78-C78)/C78))</f>
        <v>0</v>
      </c>
      <c r="H78" s="40" t="str">
        <f t="shared" ref="H78:H79" si="19">+IF(OR(AND(E78=""),(G78="")),"",E78*G78)</f>
        <v/>
      </c>
    </row>
    <row r="79" spans="1:8" s="42" customFormat="1" ht="15" x14ac:dyDescent="0.2">
      <c r="B79" s="36" t="s">
        <v>193</v>
      </c>
      <c r="C79" s="37">
        <v>0</v>
      </c>
      <c r="D79" s="37">
        <v>0</v>
      </c>
      <c r="E79" s="38" t="str">
        <f t="shared" si="16"/>
        <v/>
      </c>
      <c r="F79" s="38" t="str">
        <f t="shared" si="17"/>
        <v/>
      </c>
      <c r="G79" s="39" t="str">
        <f t="shared" si="18"/>
        <v>0</v>
      </c>
      <c r="H79" s="40" t="str">
        <f t="shared" si="19"/>
        <v/>
      </c>
    </row>
    <row r="80" spans="1:8" s="42" customFormat="1" ht="15" x14ac:dyDescent="0.2">
      <c r="B80" s="36" t="s">
        <v>194</v>
      </c>
      <c r="C80" s="37">
        <v>3</v>
      </c>
      <c r="D80" s="37">
        <v>1</v>
      </c>
      <c r="E80" s="38">
        <f t="shared" si="8"/>
        <v>9.9667774086378731E-3</v>
      </c>
      <c r="F80" s="38">
        <f t="shared" si="9"/>
        <v>3.4843205574912892E-3</v>
      </c>
      <c r="G80" s="39">
        <f t="shared" si="10"/>
        <v>-0.66666666666666663</v>
      </c>
      <c r="H80" s="40">
        <f t="shared" si="11"/>
        <v>-6.6445182724252485E-3</v>
      </c>
    </row>
    <row r="81" spans="1:8" s="42" customFormat="1" ht="15" x14ac:dyDescent="0.2">
      <c r="B81" s="36" t="s">
        <v>466</v>
      </c>
      <c r="C81" s="37">
        <v>0</v>
      </c>
      <c r="D81" s="37">
        <v>0</v>
      </c>
      <c r="E81" s="38" t="str">
        <f t="shared" si="8"/>
        <v/>
      </c>
      <c r="F81" s="38" t="str">
        <f t="shared" si="9"/>
        <v/>
      </c>
      <c r="G81" s="39" t="str">
        <f t="shared" si="10"/>
        <v>0</v>
      </c>
      <c r="H81" s="40" t="str">
        <f t="shared" si="11"/>
        <v/>
      </c>
    </row>
    <row r="82" spans="1:8" s="42" customFormat="1" ht="15" x14ac:dyDescent="0.2">
      <c r="B82" s="36" t="s">
        <v>195</v>
      </c>
      <c r="C82" s="37">
        <v>0</v>
      </c>
      <c r="D82" s="37">
        <v>0</v>
      </c>
      <c r="E82" s="38" t="str">
        <f t="shared" si="8"/>
        <v/>
      </c>
      <c r="F82" s="38" t="str">
        <f t="shared" si="9"/>
        <v/>
      </c>
      <c r="G82" s="39" t="str">
        <f t="shared" si="10"/>
        <v>0</v>
      </c>
      <c r="H82" s="40" t="str">
        <f t="shared" si="11"/>
        <v/>
      </c>
    </row>
    <row r="83" spans="1:8" s="42" customFormat="1" ht="15" x14ac:dyDescent="0.2">
      <c r="B83" s="36" t="s">
        <v>196</v>
      </c>
      <c r="C83" s="37">
        <v>0</v>
      </c>
      <c r="D83" s="37">
        <v>4</v>
      </c>
      <c r="E83" s="38" t="str">
        <f t="shared" si="8"/>
        <v/>
      </c>
      <c r="F83" s="38">
        <f t="shared" si="9"/>
        <v>1.3937282229965157E-2</v>
      </c>
      <c r="G83" s="39" t="str">
        <f t="shared" si="10"/>
        <v>0</v>
      </c>
      <c r="H83" s="40" t="str">
        <f t="shared" si="11"/>
        <v/>
      </c>
    </row>
    <row r="84" spans="1:8" s="42" customFormat="1" ht="15" x14ac:dyDescent="0.2">
      <c r="B84" s="36" t="s">
        <v>22</v>
      </c>
      <c r="C84" s="37">
        <v>1</v>
      </c>
      <c r="D84" s="37">
        <v>0</v>
      </c>
      <c r="E84" s="38">
        <f t="shared" si="8"/>
        <v>3.3222591362126247E-3</v>
      </c>
      <c r="F84" s="38" t="str">
        <f t="shared" si="9"/>
        <v/>
      </c>
      <c r="G84" s="39" t="str">
        <f t="shared" si="10"/>
        <v>0</v>
      </c>
      <c r="H84" s="40">
        <f t="shared" si="11"/>
        <v>0</v>
      </c>
    </row>
    <row r="85" spans="1:8" s="42" customFormat="1" ht="15" x14ac:dyDescent="0.2">
      <c r="B85" s="36" t="s">
        <v>197</v>
      </c>
      <c r="C85" s="37">
        <v>0</v>
      </c>
      <c r="D85" s="37">
        <v>6</v>
      </c>
      <c r="E85" s="38" t="str">
        <f t="shared" si="8"/>
        <v/>
      </c>
      <c r="F85" s="38">
        <f t="shared" si="9"/>
        <v>2.0905923344947737E-2</v>
      </c>
      <c r="G85" s="39" t="str">
        <f t="shared" si="10"/>
        <v>0</v>
      </c>
      <c r="H85" s="40" t="str">
        <f t="shared" si="11"/>
        <v/>
      </c>
    </row>
    <row r="86" spans="1:8" s="42" customFormat="1" ht="15" x14ac:dyDescent="0.2">
      <c r="A86" s="45" t="s">
        <v>614</v>
      </c>
      <c r="B86" s="36" t="s">
        <v>571</v>
      </c>
      <c r="C86" s="37"/>
      <c r="D86" s="37">
        <v>0</v>
      </c>
      <c r="E86" s="38" t="str">
        <f t="shared" ref="E86" si="20">+IF(C86=0,"",C86/C$71)</f>
        <v/>
      </c>
      <c r="F86" s="38" t="str">
        <f t="shared" ref="F86" si="21">+IF(D86=0,"",D86/D$71)</f>
        <v/>
      </c>
      <c r="G86" s="39" t="str">
        <f t="shared" ref="G86" si="22">+IF(OR(AND(D86=0),(C86=0)),"0",((D86-C86)/C86))</f>
        <v>0</v>
      </c>
      <c r="H86" s="40" t="str">
        <f t="shared" ref="H86" si="23">+IF(OR(AND(E86=""),(G86="")),"",E86*G86)</f>
        <v/>
      </c>
    </row>
    <row r="87" spans="1:8" s="42" customFormat="1" ht="15" x14ac:dyDescent="0.2">
      <c r="B87" s="36" t="s">
        <v>198</v>
      </c>
      <c r="C87" s="37">
        <v>13</v>
      </c>
      <c r="D87" s="37">
        <v>20</v>
      </c>
      <c r="E87" s="38">
        <f t="shared" si="8"/>
        <v>4.3189368770764118E-2</v>
      </c>
      <c r="F87" s="38">
        <f t="shared" si="9"/>
        <v>6.968641114982578E-2</v>
      </c>
      <c r="G87" s="39">
        <f t="shared" si="10"/>
        <v>0.53846153846153844</v>
      </c>
      <c r="H87" s="40">
        <f t="shared" si="11"/>
        <v>2.3255813953488372E-2</v>
      </c>
    </row>
    <row r="88" spans="1:8" s="42" customFormat="1" ht="15" x14ac:dyDescent="0.2">
      <c r="B88" s="36" t="s">
        <v>199</v>
      </c>
      <c r="C88" s="37">
        <v>2</v>
      </c>
      <c r="D88" s="37">
        <v>1</v>
      </c>
      <c r="E88" s="38">
        <f t="shared" si="8"/>
        <v>6.6445182724252493E-3</v>
      </c>
      <c r="F88" s="38">
        <f t="shared" si="9"/>
        <v>3.4843205574912892E-3</v>
      </c>
      <c r="G88" s="39">
        <f t="shared" si="10"/>
        <v>-0.5</v>
      </c>
      <c r="H88" s="40">
        <f t="shared" si="11"/>
        <v>-3.3222591362126247E-3</v>
      </c>
    </row>
    <row r="89" spans="1:8" s="42" customFormat="1" ht="15" x14ac:dyDescent="0.2">
      <c r="B89" s="36" t="s">
        <v>26</v>
      </c>
      <c r="C89" s="37">
        <v>1</v>
      </c>
      <c r="D89" s="37">
        <v>2</v>
      </c>
      <c r="E89" s="38">
        <f t="shared" si="8"/>
        <v>3.3222591362126247E-3</v>
      </c>
      <c r="F89" s="38">
        <f t="shared" si="9"/>
        <v>6.9686411149825784E-3</v>
      </c>
      <c r="G89" s="39">
        <f t="shared" si="10"/>
        <v>1</v>
      </c>
      <c r="H89" s="40">
        <f t="shared" si="11"/>
        <v>3.3222591362126247E-3</v>
      </c>
    </row>
    <row r="90" spans="1:8" s="42" customFormat="1" ht="15" x14ac:dyDescent="0.2">
      <c r="B90" s="36" t="s">
        <v>467</v>
      </c>
      <c r="C90" s="37">
        <v>0</v>
      </c>
      <c r="D90" s="37">
        <v>0</v>
      </c>
      <c r="E90" s="38" t="str">
        <f t="shared" si="8"/>
        <v/>
      </c>
      <c r="F90" s="38" t="str">
        <f t="shared" si="9"/>
        <v/>
      </c>
      <c r="G90" s="39" t="str">
        <f t="shared" si="10"/>
        <v>0</v>
      </c>
      <c r="H90" s="40" t="str">
        <f t="shared" si="11"/>
        <v/>
      </c>
    </row>
    <row r="91" spans="1:8" s="42" customFormat="1" ht="15" x14ac:dyDescent="0.2">
      <c r="B91" s="36" t="s">
        <v>200</v>
      </c>
      <c r="C91" s="37">
        <v>0</v>
      </c>
      <c r="D91" s="37">
        <v>0</v>
      </c>
      <c r="E91" s="38" t="str">
        <f t="shared" si="8"/>
        <v/>
      </c>
      <c r="F91" s="38" t="str">
        <f t="shared" si="9"/>
        <v/>
      </c>
      <c r="G91" s="39" t="str">
        <f t="shared" si="10"/>
        <v>0</v>
      </c>
      <c r="H91" s="40" t="str">
        <f t="shared" si="11"/>
        <v/>
      </c>
    </row>
    <row r="92" spans="1:8" s="42" customFormat="1" ht="15" x14ac:dyDescent="0.2">
      <c r="A92" s="45" t="s">
        <v>614</v>
      </c>
      <c r="B92" s="36" t="s">
        <v>572</v>
      </c>
      <c r="C92" s="37"/>
      <c r="D92" s="37">
        <v>0</v>
      </c>
      <c r="E92" s="38" t="str">
        <f t="shared" ref="E92:E93" si="24">+IF(C92=0,"",C92/C$71)</f>
        <v/>
      </c>
      <c r="F92" s="38" t="str">
        <f t="shared" ref="F92:F93" si="25">+IF(D92=0,"",D92/D$71)</f>
        <v/>
      </c>
      <c r="G92" s="39" t="str">
        <f t="shared" ref="G92:G93" si="26">+IF(OR(AND(D92=0),(C92=0)),"0",((D92-C92)/C92))</f>
        <v>0</v>
      </c>
      <c r="H92" s="40" t="str">
        <f t="shared" ref="H92:H93" si="27">+IF(OR(AND(E92=""),(G92="")),"",E92*G92)</f>
        <v/>
      </c>
    </row>
    <row r="93" spans="1:8" s="42" customFormat="1" ht="15" x14ac:dyDescent="0.2">
      <c r="A93" s="45" t="s">
        <v>614</v>
      </c>
      <c r="B93" s="36" t="s">
        <v>573</v>
      </c>
      <c r="C93" s="37"/>
      <c r="D93" s="37">
        <v>0</v>
      </c>
      <c r="E93" s="38" t="str">
        <f t="shared" si="24"/>
        <v/>
      </c>
      <c r="F93" s="38" t="str">
        <f t="shared" si="25"/>
        <v/>
      </c>
      <c r="G93" s="39" t="str">
        <f t="shared" si="26"/>
        <v>0</v>
      </c>
      <c r="H93" s="40" t="str">
        <f t="shared" si="27"/>
        <v/>
      </c>
    </row>
    <row r="94" spans="1:8" s="42" customFormat="1" ht="15" x14ac:dyDescent="0.2">
      <c r="B94" s="36" t="s">
        <v>201</v>
      </c>
      <c r="C94" s="37">
        <v>15</v>
      </c>
      <c r="D94" s="37">
        <v>8</v>
      </c>
      <c r="E94" s="38">
        <f t="shared" si="8"/>
        <v>4.9833887043189369E-2</v>
      </c>
      <c r="F94" s="38">
        <f t="shared" si="9"/>
        <v>2.7874564459930314E-2</v>
      </c>
      <c r="G94" s="39">
        <f t="shared" si="10"/>
        <v>-0.46666666666666667</v>
      </c>
      <c r="H94" s="40">
        <f t="shared" si="11"/>
        <v>-2.3255813953488372E-2</v>
      </c>
    </row>
    <row r="95" spans="1:8" s="42" customFormat="1" ht="15" x14ac:dyDescent="0.2">
      <c r="B95" s="36" t="s">
        <v>24</v>
      </c>
      <c r="C95" s="37">
        <v>0</v>
      </c>
      <c r="D95" s="37">
        <v>0</v>
      </c>
      <c r="E95" s="38" t="str">
        <f t="shared" si="8"/>
        <v/>
      </c>
      <c r="F95" s="38" t="str">
        <f t="shared" si="9"/>
        <v/>
      </c>
      <c r="G95" s="39" t="str">
        <f t="shared" si="10"/>
        <v>0</v>
      </c>
      <c r="H95" s="40" t="str">
        <f t="shared" si="11"/>
        <v/>
      </c>
    </row>
    <row r="96" spans="1:8" s="42" customFormat="1" ht="15" x14ac:dyDescent="0.2">
      <c r="B96" s="36" t="s">
        <v>27</v>
      </c>
      <c r="C96" s="37">
        <v>0</v>
      </c>
      <c r="D96" s="37">
        <v>0</v>
      </c>
      <c r="E96" s="38" t="str">
        <f t="shared" si="8"/>
        <v/>
      </c>
      <c r="F96" s="38" t="str">
        <f t="shared" si="9"/>
        <v/>
      </c>
      <c r="G96" s="39" t="str">
        <f t="shared" si="10"/>
        <v>0</v>
      </c>
      <c r="H96" s="40" t="str">
        <f t="shared" si="11"/>
        <v/>
      </c>
    </row>
    <row r="97" spans="1:8" s="42" customFormat="1" ht="15" x14ac:dyDescent="0.2">
      <c r="B97" s="36" t="s">
        <v>202</v>
      </c>
      <c r="C97" s="37">
        <v>1</v>
      </c>
      <c r="D97" s="37">
        <v>0</v>
      </c>
      <c r="E97" s="38">
        <f t="shared" si="8"/>
        <v>3.3222591362126247E-3</v>
      </c>
      <c r="F97" s="38" t="str">
        <f t="shared" si="9"/>
        <v/>
      </c>
      <c r="G97" s="39" t="str">
        <f t="shared" si="10"/>
        <v>0</v>
      </c>
      <c r="H97" s="40">
        <f t="shared" si="11"/>
        <v>0</v>
      </c>
    </row>
    <row r="98" spans="1:8" s="42" customFormat="1" ht="15" x14ac:dyDescent="0.2">
      <c r="B98" s="36" t="s">
        <v>203</v>
      </c>
      <c r="C98" s="37">
        <v>1</v>
      </c>
      <c r="D98" s="37">
        <v>3</v>
      </c>
      <c r="E98" s="38">
        <f t="shared" si="8"/>
        <v>3.3222591362126247E-3</v>
      </c>
      <c r="F98" s="38">
        <f t="shared" si="9"/>
        <v>1.0452961672473868E-2</v>
      </c>
      <c r="G98" s="39">
        <f t="shared" si="10"/>
        <v>2</v>
      </c>
      <c r="H98" s="40">
        <f t="shared" si="11"/>
        <v>6.6445182724252493E-3</v>
      </c>
    </row>
    <row r="99" spans="1:8" s="42" customFormat="1" ht="15" x14ac:dyDescent="0.2">
      <c r="B99" s="36" t="s">
        <v>468</v>
      </c>
      <c r="C99" s="37">
        <v>3</v>
      </c>
      <c r="D99" s="37">
        <v>5</v>
      </c>
      <c r="E99" s="38">
        <f t="shared" si="8"/>
        <v>9.9667774086378731E-3</v>
      </c>
      <c r="F99" s="38">
        <f t="shared" si="9"/>
        <v>1.7421602787456445E-2</v>
      </c>
      <c r="G99" s="39">
        <f t="shared" si="10"/>
        <v>0.66666666666666663</v>
      </c>
      <c r="H99" s="40">
        <f t="shared" si="11"/>
        <v>6.6445182724252485E-3</v>
      </c>
    </row>
    <row r="100" spans="1:8" s="42" customFormat="1" ht="15" x14ac:dyDescent="0.2">
      <c r="B100" s="36" t="s">
        <v>23</v>
      </c>
      <c r="C100" s="37">
        <v>3</v>
      </c>
      <c r="D100" s="37">
        <v>1</v>
      </c>
      <c r="E100" s="38">
        <f t="shared" si="8"/>
        <v>9.9667774086378731E-3</v>
      </c>
      <c r="F100" s="38">
        <f t="shared" si="9"/>
        <v>3.4843205574912892E-3</v>
      </c>
      <c r="G100" s="39">
        <f t="shared" si="10"/>
        <v>-0.66666666666666663</v>
      </c>
      <c r="H100" s="40">
        <f t="shared" si="11"/>
        <v>-6.6445182724252485E-3</v>
      </c>
    </row>
    <row r="101" spans="1:8" s="42" customFormat="1" ht="15" x14ac:dyDescent="0.2">
      <c r="B101" s="36" t="s">
        <v>25</v>
      </c>
      <c r="C101" s="37">
        <v>0</v>
      </c>
      <c r="D101" s="37">
        <v>0</v>
      </c>
      <c r="E101" s="38" t="str">
        <f t="shared" si="8"/>
        <v/>
      </c>
      <c r="F101" s="38" t="str">
        <f t="shared" si="9"/>
        <v/>
      </c>
      <c r="G101" s="39" t="str">
        <f t="shared" si="10"/>
        <v>0</v>
      </c>
      <c r="H101" s="40" t="str">
        <f t="shared" si="11"/>
        <v/>
      </c>
    </row>
    <row r="102" spans="1:8" s="42" customFormat="1" ht="15" x14ac:dyDescent="0.2">
      <c r="B102" s="36" t="s">
        <v>204</v>
      </c>
      <c r="C102" s="37">
        <v>2</v>
      </c>
      <c r="D102" s="37">
        <v>0</v>
      </c>
      <c r="E102" s="38">
        <f t="shared" si="8"/>
        <v>6.6445182724252493E-3</v>
      </c>
      <c r="F102" s="38" t="str">
        <f t="shared" si="9"/>
        <v/>
      </c>
      <c r="G102" s="39" t="str">
        <f t="shared" si="10"/>
        <v>0</v>
      </c>
      <c r="H102" s="40">
        <f t="shared" si="11"/>
        <v>0</v>
      </c>
    </row>
    <row r="103" spans="1:8" s="42" customFormat="1" ht="15" x14ac:dyDescent="0.2">
      <c r="A103" s="45" t="s">
        <v>614</v>
      </c>
      <c r="B103" s="36" t="s">
        <v>615</v>
      </c>
      <c r="C103" s="37"/>
      <c r="D103" s="37">
        <v>0</v>
      </c>
      <c r="E103" s="38" t="str">
        <f t="shared" ref="E103" si="28">+IF(C103=0,"",C103/C$71)</f>
        <v/>
      </c>
      <c r="F103" s="38" t="str">
        <f t="shared" ref="F103" si="29">+IF(D103=0,"",D103/D$71)</f>
        <v/>
      </c>
      <c r="G103" s="39" t="str">
        <f t="shared" ref="G103" si="30">+IF(OR(AND(D103=0),(C103=0)),"0",((D103-C103)/C103))</f>
        <v>0</v>
      </c>
      <c r="H103" s="40" t="str">
        <f t="shared" ref="H103" si="31">+IF(OR(AND(E103=""),(G103="")),"",E103*G103)</f>
        <v/>
      </c>
    </row>
    <row r="104" spans="1:8" s="42" customFormat="1" ht="15" x14ac:dyDescent="0.2">
      <c r="B104" s="36" t="s">
        <v>205</v>
      </c>
      <c r="C104" s="37">
        <v>0</v>
      </c>
      <c r="D104" s="37">
        <v>2</v>
      </c>
      <c r="E104" s="38" t="str">
        <f t="shared" si="8"/>
        <v/>
      </c>
      <c r="F104" s="38">
        <f t="shared" si="9"/>
        <v>6.9686411149825784E-3</v>
      </c>
      <c r="G104" s="39" t="str">
        <f t="shared" si="10"/>
        <v>0</v>
      </c>
      <c r="H104" s="40" t="str">
        <f t="shared" si="11"/>
        <v/>
      </c>
    </row>
    <row r="105" spans="1:8" s="42" customFormat="1" ht="15" x14ac:dyDescent="0.2">
      <c r="B105" s="36" t="s">
        <v>206</v>
      </c>
      <c r="C105" s="37">
        <v>1</v>
      </c>
      <c r="D105" s="37">
        <v>1</v>
      </c>
      <c r="E105" s="38">
        <f t="shared" si="8"/>
        <v>3.3222591362126247E-3</v>
      </c>
      <c r="F105" s="38">
        <f t="shared" si="9"/>
        <v>3.4843205574912892E-3</v>
      </c>
      <c r="G105" s="39">
        <f t="shared" si="10"/>
        <v>0</v>
      </c>
      <c r="H105" s="40">
        <f t="shared" si="11"/>
        <v>0</v>
      </c>
    </row>
    <row r="106" spans="1:8" s="42" customFormat="1" ht="15" x14ac:dyDescent="0.2">
      <c r="B106" s="36" t="s">
        <v>207</v>
      </c>
      <c r="C106" s="37">
        <v>0</v>
      </c>
      <c r="D106" s="37">
        <v>0</v>
      </c>
      <c r="E106" s="38" t="str">
        <f t="shared" si="8"/>
        <v/>
      </c>
      <c r="F106" s="38" t="str">
        <f t="shared" si="9"/>
        <v/>
      </c>
      <c r="G106" s="39" t="str">
        <f t="shared" si="10"/>
        <v>0</v>
      </c>
      <c r="H106" s="40" t="str">
        <f t="shared" si="11"/>
        <v/>
      </c>
    </row>
    <row r="107" spans="1:8" s="42" customFormat="1" ht="15" x14ac:dyDescent="0.2">
      <c r="B107" s="36" t="s">
        <v>208</v>
      </c>
      <c r="C107" s="37">
        <v>12</v>
      </c>
      <c r="D107" s="37">
        <v>2</v>
      </c>
      <c r="E107" s="38">
        <f t="shared" si="8"/>
        <v>3.9867109634551492E-2</v>
      </c>
      <c r="F107" s="38">
        <f t="shared" si="9"/>
        <v>6.9686411149825784E-3</v>
      </c>
      <c r="G107" s="39">
        <f t="shared" si="10"/>
        <v>-0.83333333333333337</v>
      </c>
      <c r="H107" s="40">
        <f t="shared" si="11"/>
        <v>-3.3222591362126248E-2</v>
      </c>
    </row>
    <row r="108" spans="1:8" s="42" customFormat="1" ht="15" x14ac:dyDescent="0.2">
      <c r="B108" s="36" t="s">
        <v>209</v>
      </c>
      <c r="C108" s="37">
        <v>7</v>
      </c>
      <c r="D108" s="37">
        <v>6</v>
      </c>
      <c r="E108" s="38">
        <f t="shared" si="8"/>
        <v>2.3255813953488372E-2</v>
      </c>
      <c r="F108" s="38">
        <f t="shared" si="9"/>
        <v>2.0905923344947737E-2</v>
      </c>
      <c r="G108" s="39">
        <f t="shared" si="10"/>
        <v>-0.14285714285714285</v>
      </c>
      <c r="H108" s="40">
        <f t="shared" si="11"/>
        <v>-3.3222591362126242E-3</v>
      </c>
    </row>
    <row r="109" spans="1:8" s="42" customFormat="1" ht="15" x14ac:dyDescent="0.2">
      <c r="B109" s="36" t="s">
        <v>210</v>
      </c>
      <c r="C109" s="37">
        <v>10</v>
      </c>
      <c r="D109" s="37">
        <v>14</v>
      </c>
      <c r="E109" s="38">
        <f t="shared" si="8"/>
        <v>3.3222591362126248E-2</v>
      </c>
      <c r="F109" s="38">
        <f t="shared" si="9"/>
        <v>4.878048780487805E-2</v>
      </c>
      <c r="G109" s="39">
        <f t="shared" si="10"/>
        <v>0.4</v>
      </c>
      <c r="H109" s="40">
        <f t="shared" si="11"/>
        <v>1.32890365448505E-2</v>
      </c>
    </row>
    <row r="110" spans="1:8" s="42" customFormat="1" ht="15" x14ac:dyDescent="0.2">
      <c r="B110" s="36" t="s">
        <v>211</v>
      </c>
      <c r="C110" s="37">
        <v>0</v>
      </c>
      <c r="D110" s="37">
        <v>2</v>
      </c>
      <c r="E110" s="38" t="str">
        <f t="shared" si="8"/>
        <v/>
      </c>
      <c r="F110" s="38">
        <f t="shared" si="9"/>
        <v>6.9686411149825784E-3</v>
      </c>
      <c r="G110" s="39" t="str">
        <f t="shared" si="10"/>
        <v>0</v>
      </c>
      <c r="H110" s="40" t="str">
        <f t="shared" si="11"/>
        <v/>
      </c>
    </row>
    <row r="111" spans="1:8" s="42" customFormat="1" ht="15" x14ac:dyDescent="0.2">
      <c r="B111" s="36" t="s">
        <v>32</v>
      </c>
      <c r="C111" s="37">
        <v>1</v>
      </c>
      <c r="D111" s="37">
        <v>5</v>
      </c>
      <c r="E111" s="38">
        <f t="shared" si="8"/>
        <v>3.3222591362126247E-3</v>
      </c>
      <c r="F111" s="38">
        <f t="shared" si="9"/>
        <v>1.7421602787456445E-2</v>
      </c>
      <c r="G111" s="39">
        <f t="shared" si="10"/>
        <v>4</v>
      </c>
      <c r="H111" s="40">
        <f t="shared" si="11"/>
        <v>1.3289036544850499E-2</v>
      </c>
    </row>
    <row r="112" spans="1:8" s="42" customFormat="1" ht="15" x14ac:dyDescent="0.2">
      <c r="B112" s="36" t="s">
        <v>212</v>
      </c>
      <c r="C112" s="37">
        <v>2</v>
      </c>
      <c r="D112" s="37">
        <v>0</v>
      </c>
      <c r="E112" s="38">
        <f t="shared" si="8"/>
        <v>6.6445182724252493E-3</v>
      </c>
      <c r="F112" s="38" t="str">
        <f t="shared" si="9"/>
        <v/>
      </c>
      <c r="G112" s="39" t="str">
        <f t="shared" si="10"/>
        <v>0</v>
      </c>
      <c r="H112" s="40">
        <f t="shared" si="11"/>
        <v>0</v>
      </c>
    </row>
    <row r="113" spans="2:8" s="42" customFormat="1" ht="30" x14ac:dyDescent="0.2">
      <c r="B113" s="36" t="s">
        <v>469</v>
      </c>
      <c r="C113" s="37">
        <v>0</v>
      </c>
      <c r="D113" s="37">
        <v>0</v>
      </c>
      <c r="E113" s="38" t="str">
        <f t="shared" si="8"/>
        <v/>
      </c>
      <c r="F113" s="38" t="str">
        <f t="shared" si="9"/>
        <v/>
      </c>
      <c r="G113" s="39" t="str">
        <f t="shared" si="10"/>
        <v>0</v>
      </c>
      <c r="H113" s="40" t="str">
        <f t="shared" si="11"/>
        <v/>
      </c>
    </row>
    <row r="114" spans="2:8" s="42" customFormat="1" ht="15" x14ac:dyDescent="0.2">
      <c r="B114" s="36" t="s">
        <v>213</v>
      </c>
      <c r="C114" s="37">
        <v>6</v>
      </c>
      <c r="D114" s="37">
        <v>26</v>
      </c>
      <c r="E114" s="38">
        <f t="shared" si="8"/>
        <v>1.9933554817275746E-2</v>
      </c>
      <c r="F114" s="38">
        <f t="shared" si="9"/>
        <v>9.0592334494773524E-2</v>
      </c>
      <c r="G114" s="39">
        <f t="shared" si="10"/>
        <v>3.3333333333333335</v>
      </c>
      <c r="H114" s="40">
        <f t="shared" si="11"/>
        <v>6.6445182724252497E-2</v>
      </c>
    </row>
    <row r="115" spans="2:8" s="42" customFormat="1" ht="15" x14ac:dyDescent="0.2">
      <c r="B115" s="36" t="s">
        <v>29</v>
      </c>
      <c r="C115" s="37">
        <v>1</v>
      </c>
      <c r="D115" s="37">
        <v>1</v>
      </c>
      <c r="E115" s="38">
        <f t="shared" si="8"/>
        <v>3.3222591362126247E-3</v>
      </c>
      <c r="F115" s="38">
        <f t="shared" si="9"/>
        <v>3.4843205574912892E-3</v>
      </c>
      <c r="G115" s="39">
        <f t="shared" si="10"/>
        <v>0</v>
      </c>
      <c r="H115" s="40">
        <f t="shared" si="11"/>
        <v>0</v>
      </c>
    </row>
    <row r="116" spans="2:8" s="42" customFormat="1" ht="15" x14ac:dyDescent="0.2">
      <c r="B116" s="36" t="s">
        <v>214</v>
      </c>
      <c r="C116" s="37">
        <v>1</v>
      </c>
      <c r="D116" s="37">
        <v>1</v>
      </c>
      <c r="E116" s="38">
        <f t="shared" si="8"/>
        <v>3.3222591362126247E-3</v>
      </c>
      <c r="F116" s="38">
        <f t="shared" si="9"/>
        <v>3.4843205574912892E-3</v>
      </c>
      <c r="G116" s="39">
        <f t="shared" si="10"/>
        <v>0</v>
      </c>
      <c r="H116" s="40">
        <f t="shared" si="11"/>
        <v>0</v>
      </c>
    </row>
    <row r="117" spans="2:8" s="42" customFormat="1" ht="15" x14ac:dyDescent="0.2">
      <c r="B117" s="36" t="s">
        <v>30</v>
      </c>
      <c r="C117" s="37">
        <v>2</v>
      </c>
      <c r="D117" s="37">
        <v>2</v>
      </c>
      <c r="E117" s="38">
        <f t="shared" si="8"/>
        <v>6.6445182724252493E-3</v>
      </c>
      <c r="F117" s="38">
        <f t="shared" si="9"/>
        <v>6.9686411149825784E-3</v>
      </c>
      <c r="G117" s="39">
        <f t="shared" si="10"/>
        <v>0</v>
      </c>
      <c r="H117" s="40">
        <f t="shared" si="11"/>
        <v>0</v>
      </c>
    </row>
    <row r="118" spans="2:8" s="42" customFormat="1" ht="15" x14ac:dyDescent="0.2">
      <c r="B118" s="36" t="s">
        <v>28</v>
      </c>
      <c r="C118" s="37">
        <v>5</v>
      </c>
      <c r="D118" s="37">
        <v>3</v>
      </c>
      <c r="E118" s="38">
        <f t="shared" si="8"/>
        <v>1.6611295681063124E-2</v>
      </c>
      <c r="F118" s="38">
        <f t="shared" si="9"/>
        <v>1.0452961672473868E-2</v>
      </c>
      <c r="G118" s="39">
        <f t="shared" si="10"/>
        <v>-0.4</v>
      </c>
      <c r="H118" s="40">
        <f t="shared" si="11"/>
        <v>-6.6445182724252502E-3</v>
      </c>
    </row>
    <row r="119" spans="2:8" s="42" customFormat="1" ht="15" x14ac:dyDescent="0.2">
      <c r="B119" s="36" t="s">
        <v>31</v>
      </c>
      <c r="C119" s="37">
        <v>11</v>
      </c>
      <c r="D119" s="37">
        <v>8</v>
      </c>
      <c r="E119" s="38">
        <f t="shared" si="8"/>
        <v>3.6544850498338874E-2</v>
      </c>
      <c r="F119" s="38">
        <f t="shared" si="9"/>
        <v>2.7874564459930314E-2</v>
      </c>
      <c r="G119" s="39">
        <f t="shared" si="10"/>
        <v>-0.27272727272727271</v>
      </c>
      <c r="H119" s="40">
        <f t="shared" si="11"/>
        <v>-9.9667774086378731E-3</v>
      </c>
    </row>
    <row r="120" spans="2:8" s="42" customFormat="1" ht="15" x14ac:dyDescent="0.2">
      <c r="B120" s="36" t="s">
        <v>215</v>
      </c>
      <c r="C120" s="37">
        <v>1</v>
      </c>
      <c r="D120" s="37">
        <v>10</v>
      </c>
      <c r="E120" s="38">
        <f t="shared" si="8"/>
        <v>3.3222591362126247E-3</v>
      </c>
      <c r="F120" s="38">
        <f t="shared" si="9"/>
        <v>3.484320557491289E-2</v>
      </c>
      <c r="G120" s="39">
        <f t="shared" si="10"/>
        <v>9</v>
      </c>
      <c r="H120" s="40">
        <f t="shared" si="11"/>
        <v>2.9900332225913623E-2</v>
      </c>
    </row>
    <row r="121" spans="2:8" s="42" customFormat="1" ht="15" x14ac:dyDescent="0.2">
      <c r="B121" s="36" t="s">
        <v>36</v>
      </c>
      <c r="C121" s="37">
        <v>0</v>
      </c>
      <c r="D121" s="37">
        <v>0</v>
      </c>
      <c r="E121" s="38" t="str">
        <f t="shared" si="8"/>
        <v/>
      </c>
      <c r="F121" s="38" t="str">
        <f t="shared" si="9"/>
        <v/>
      </c>
      <c r="G121" s="39" t="str">
        <f t="shared" si="10"/>
        <v>0</v>
      </c>
      <c r="H121" s="40" t="str">
        <f t="shared" si="11"/>
        <v/>
      </c>
    </row>
    <row r="122" spans="2:8" s="42" customFormat="1" ht="15" x14ac:dyDescent="0.2">
      <c r="B122" s="36" t="s">
        <v>38</v>
      </c>
      <c r="C122" s="37">
        <v>2</v>
      </c>
      <c r="D122" s="37">
        <v>5</v>
      </c>
      <c r="E122" s="38">
        <f t="shared" si="8"/>
        <v>6.6445182724252493E-3</v>
      </c>
      <c r="F122" s="38">
        <f t="shared" si="9"/>
        <v>1.7421602787456445E-2</v>
      </c>
      <c r="G122" s="39">
        <f t="shared" si="10"/>
        <v>1.5</v>
      </c>
      <c r="H122" s="40">
        <f t="shared" si="11"/>
        <v>9.9667774086378731E-3</v>
      </c>
    </row>
    <row r="123" spans="2:8" s="42" customFormat="1" ht="15" x14ac:dyDescent="0.2">
      <c r="B123" s="36" t="s">
        <v>216</v>
      </c>
      <c r="C123" s="37">
        <v>9</v>
      </c>
      <c r="D123" s="37">
        <v>15</v>
      </c>
      <c r="E123" s="38">
        <f t="shared" si="8"/>
        <v>2.9900332225913623E-2</v>
      </c>
      <c r="F123" s="38">
        <f t="shared" si="9"/>
        <v>5.2264808362369339E-2</v>
      </c>
      <c r="G123" s="39">
        <f t="shared" si="10"/>
        <v>0.66666666666666663</v>
      </c>
      <c r="H123" s="40">
        <f t="shared" si="11"/>
        <v>1.9933554817275746E-2</v>
      </c>
    </row>
    <row r="124" spans="2:8" s="42" customFormat="1" ht="15" x14ac:dyDescent="0.2">
      <c r="B124" s="36" t="s">
        <v>470</v>
      </c>
      <c r="C124" s="37">
        <v>0</v>
      </c>
      <c r="D124" s="37">
        <v>1</v>
      </c>
      <c r="E124" s="38" t="str">
        <f t="shared" si="8"/>
        <v/>
      </c>
      <c r="F124" s="38">
        <f t="shared" si="9"/>
        <v>3.4843205574912892E-3</v>
      </c>
      <c r="G124" s="39" t="str">
        <f t="shared" si="10"/>
        <v>0</v>
      </c>
      <c r="H124" s="40" t="str">
        <f t="shared" si="11"/>
        <v/>
      </c>
    </row>
    <row r="125" spans="2:8" s="42" customFormat="1" ht="15" x14ac:dyDescent="0.2">
      <c r="B125" s="36" t="s">
        <v>471</v>
      </c>
      <c r="C125" s="37">
        <v>107</v>
      </c>
      <c r="D125" s="37">
        <v>63</v>
      </c>
      <c r="E125" s="38">
        <f t="shared" si="8"/>
        <v>0.35548172757475083</v>
      </c>
      <c r="F125" s="38">
        <f t="shared" si="9"/>
        <v>0.21951219512195122</v>
      </c>
      <c r="G125" s="39">
        <f t="shared" si="10"/>
        <v>-0.41121495327102803</v>
      </c>
      <c r="H125" s="40">
        <f t="shared" si="11"/>
        <v>-0.14617940199335547</v>
      </c>
    </row>
    <row r="126" spans="2:8" s="42" customFormat="1" ht="15" x14ac:dyDescent="0.2">
      <c r="B126" s="36" t="s">
        <v>217</v>
      </c>
      <c r="C126" s="37">
        <v>5</v>
      </c>
      <c r="D126" s="37">
        <v>3</v>
      </c>
      <c r="E126" s="38">
        <f t="shared" si="8"/>
        <v>1.6611295681063124E-2</v>
      </c>
      <c r="F126" s="38">
        <f t="shared" si="9"/>
        <v>1.0452961672473868E-2</v>
      </c>
      <c r="G126" s="39">
        <f t="shared" si="10"/>
        <v>-0.4</v>
      </c>
      <c r="H126" s="40">
        <f t="shared" si="11"/>
        <v>-6.6445182724252502E-3</v>
      </c>
    </row>
    <row r="127" spans="2:8" s="42" customFormat="1" ht="15" x14ac:dyDescent="0.2">
      <c r="B127" s="36" t="s">
        <v>218</v>
      </c>
      <c r="C127" s="37">
        <v>3</v>
      </c>
      <c r="D127" s="37">
        <v>4</v>
      </c>
      <c r="E127" s="38">
        <f t="shared" si="8"/>
        <v>9.9667774086378731E-3</v>
      </c>
      <c r="F127" s="38">
        <f t="shared" si="9"/>
        <v>1.3937282229965157E-2</v>
      </c>
      <c r="G127" s="39">
        <f t="shared" si="10"/>
        <v>0.33333333333333331</v>
      </c>
      <c r="H127" s="40">
        <f t="shared" si="11"/>
        <v>3.3222591362126242E-3</v>
      </c>
    </row>
    <row r="128" spans="2:8" s="42" customFormat="1" ht="15" x14ac:dyDescent="0.2">
      <c r="B128" s="36" t="s">
        <v>33</v>
      </c>
      <c r="C128" s="37">
        <v>0</v>
      </c>
      <c r="D128" s="37">
        <v>2</v>
      </c>
      <c r="E128" s="38" t="str">
        <f t="shared" si="8"/>
        <v/>
      </c>
      <c r="F128" s="38">
        <f t="shared" si="9"/>
        <v>6.9686411149825784E-3</v>
      </c>
      <c r="G128" s="39" t="str">
        <f t="shared" si="10"/>
        <v>0</v>
      </c>
      <c r="H128" s="40" t="str">
        <f t="shared" si="11"/>
        <v/>
      </c>
    </row>
    <row r="129" spans="1:8" s="42" customFormat="1" ht="15" x14ac:dyDescent="0.2">
      <c r="B129" s="36" t="s">
        <v>37</v>
      </c>
      <c r="C129" s="37">
        <v>0</v>
      </c>
      <c r="D129" s="37">
        <v>0</v>
      </c>
      <c r="E129" s="38" t="str">
        <f t="shared" si="8"/>
        <v/>
      </c>
      <c r="F129" s="38" t="str">
        <f t="shared" si="9"/>
        <v/>
      </c>
      <c r="G129" s="39" t="str">
        <f t="shared" si="10"/>
        <v>0</v>
      </c>
      <c r="H129" s="40" t="str">
        <f t="shared" si="11"/>
        <v/>
      </c>
    </row>
    <row r="130" spans="1:8" s="42" customFormat="1" ht="15" x14ac:dyDescent="0.2">
      <c r="A130" s="45" t="s">
        <v>614</v>
      </c>
      <c r="B130" s="36" t="s">
        <v>577</v>
      </c>
      <c r="C130" s="37"/>
      <c r="D130" s="37">
        <v>0</v>
      </c>
      <c r="E130" s="38" t="str">
        <f t="shared" ref="E130:E131" si="32">+IF(C130=0,"",C130/C$71)</f>
        <v/>
      </c>
      <c r="F130" s="38" t="str">
        <f t="shared" ref="F130:F131" si="33">+IF(D130=0,"",D130/D$71)</f>
        <v/>
      </c>
      <c r="G130" s="39" t="str">
        <f t="shared" ref="G130:G131" si="34">+IF(OR(AND(D130=0),(C130=0)),"0",((D130-C130)/C130))</f>
        <v>0</v>
      </c>
      <c r="H130" s="40" t="str">
        <f t="shared" ref="H130:H131" si="35">+IF(OR(AND(E130=""),(G130="")),"",E130*G130)</f>
        <v/>
      </c>
    </row>
    <row r="131" spans="1:8" s="42" customFormat="1" ht="15" x14ac:dyDescent="0.2">
      <c r="B131" s="36" t="s">
        <v>35</v>
      </c>
      <c r="C131" s="37">
        <v>3</v>
      </c>
      <c r="D131" s="37">
        <v>8</v>
      </c>
      <c r="E131" s="38">
        <f t="shared" si="32"/>
        <v>9.9667774086378731E-3</v>
      </c>
      <c r="F131" s="38">
        <f t="shared" si="33"/>
        <v>2.7874564459930314E-2</v>
      </c>
      <c r="G131" s="39">
        <f t="shared" si="34"/>
        <v>1.6666666666666667</v>
      </c>
      <c r="H131" s="40">
        <f t="shared" si="35"/>
        <v>1.6611295681063124E-2</v>
      </c>
    </row>
    <row r="132" spans="1:8" s="42" customFormat="1" ht="15" x14ac:dyDescent="0.2">
      <c r="B132" s="36" t="s">
        <v>34</v>
      </c>
      <c r="C132" s="37">
        <v>0</v>
      </c>
      <c r="D132" s="37">
        <v>0</v>
      </c>
      <c r="E132" s="38" t="str">
        <f t="shared" si="8"/>
        <v/>
      </c>
      <c r="F132" s="38" t="str">
        <f t="shared" si="9"/>
        <v/>
      </c>
      <c r="G132" s="39" t="str">
        <f t="shared" si="10"/>
        <v>0</v>
      </c>
      <c r="H132" s="40" t="str">
        <f t="shared" si="11"/>
        <v/>
      </c>
    </row>
    <row r="133" spans="1:8" s="42" customFormat="1" ht="15" x14ac:dyDescent="0.2">
      <c r="B133" s="36" t="s">
        <v>219</v>
      </c>
      <c r="C133" s="37">
        <v>0</v>
      </c>
      <c r="D133" s="37">
        <v>0</v>
      </c>
      <c r="E133" s="38" t="str">
        <f t="shared" si="8"/>
        <v/>
      </c>
      <c r="F133" s="38" t="str">
        <f t="shared" si="9"/>
        <v/>
      </c>
      <c r="G133" s="39" t="str">
        <f t="shared" si="10"/>
        <v>0</v>
      </c>
      <c r="H133" s="40" t="str">
        <f t="shared" si="11"/>
        <v/>
      </c>
    </row>
    <row r="134" spans="1:8" s="42" customFormat="1" ht="15" x14ac:dyDescent="0.2">
      <c r="B134" s="36" t="s">
        <v>220</v>
      </c>
      <c r="C134" s="37">
        <v>0</v>
      </c>
      <c r="D134" s="37">
        <v>0</v>
      </c>
      <c r="E134" s="38" t="str">
        <f t="shared" si="8"/>
        <v/>
      </c>
      <c r="F134" s="38" t="str">
        <f t="shared" si="9"/>
        <v/>
      </c>
      <c r="G134" s="39" t="str">
        <f t="shared" si="10"/>
        <v>0</v>
      </c>
      <c r="H134" s="40" t="str">
        <f t="shared" si="11"/>
        <v/>
      </c>
    </row>
    <row r="135" spans="1:8" s="42" customFormat="1" ht="15" x14ac:dyDescent="0.2">
      <c r="B135" s="36" t="s">
        <v>221</v>
      </c>
      <c r="C135" s="37">
        <v>1</v>
      </c>
      <c r="D135" s="37">
        <v>1</v>
      </c>
      <c r="E135" s="38">
        <f t="shared" si="8"/>
        <v>3.3222591362126247E-3</v>
      </c>
      <c r="F135" s="38">
        <f t="shared" si="9"/>
        <v>3.4843205574912892E-3</v>
      </c>
      <c r="G135" s="39">
        <f t="shared" si="10"/>
        <v>0</v>
      </c>
      <c r="H135" s="40">
        <f t="shared" si="11"/>
        <v>0</v>
      </c>
    </row>
    <row r="136" spans="1:8" s="42" customFormat="1" ht="15" x14ac:dyDescent="0.2">
      <c r="B136" s="36" t="s">
        <v>222</v>
      </c>
      <c r="C136" s="37">
        <v>1</v>
      </c>
      <c r="D136" s="37">
        <v>0</v>
      </c>
      <c r="E136" s="38">
        <f t="shared" si="8"/>
        <v>3.3222591362126247E-3</v>
      </c>
      <c r="F136" s="38" t="str">
        <f t="shared" si="9"/>
        <v/>
      </c>
      <c r="G136" s="39" t="str">
        <f t="shared" si="10"/>
        <v>0</v>
      </c>
      <c r="H136" s="40">
        <f t="shared" si="11"/>
        <v>0</v>
      </c>
    </row>
    <row r="137" spans="1:8" s="42" customFormat="1" ht="30" x14ac:dyDescent="0.2">
      <c r="B137" s="36" t="s">
        <v>472</v>
      </c>
      <c r="C137" s="37">
        <v>0</v>
      </c>
      <c r="D137" s="37">
        <v>8</v>
      </c>
      <c r="E137" s="38" t="str">
        <f t="shared" si="8"/>
        <v/>
      </c>
      <c r="F137" s="38">
        <f t="shared" si="9"/>
        <v>2.7874564459930314E-2</v>
      </c>
      <c r="G137" s="39" t="str">
        <f t="shared" si="10"/>
        <v>0</v>
      </c>
      <c r="H137" s="40" t="str">
        <f t="shared" si="11"/>
        <v/>
      </c>
    </row>
    <row r="138" spans="1:8" s="42" customFormat="1" ht="30" x14ac:dyDescent="0.2">
      <c r="B138" s="36" t="s">
        <v>223</v>
      </c>
      <c r="C138" s="37">
        <v>0</v>
      </c>
      <c r="D138" s="37">
        <v>0</v>
      </c>
      <c r="E138" s="38" t="str">
        <f t="shared" si="8"/>
        <v/>
      </c>
      <c r="F138" s="38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42" customFormat="1" ht="30" x14ac:dyDescent="0.2">
      <c r="B139" s="36" t="s">
        <v>224</v>
      </c>
      <c r="C139" s="37">
        <v>0</v>
      </c>
      <c r="D139" s="37">
        <v>0</v>
      </c>
      <c r="E139" s="38" t="str">
        <f t="shared" si="8"/>
        <v/>
      </c>
      <c r="F139" s="38" t="str">
        <f t="shared" si="9"/>
        <v/>
      </c>
      <c r="G139" s="39" t="str">
        <f t="shared" si="10"/>
        <v>0</v>
      </c>
      <c r="H139" s="40" t="str">
        <f t="shared" si="11"/>
        <v/>
      </c>
    </row>
    <row r="140" spans="1:8" s="42" customFormat="1" ht="15" x14ac:dyDescent="0.2">
      <c r="B140" s="36" t="s">
        <v>46</v>
      </c>
      <c r="C140" s="37">
        <v>0</v>
      </c>
      <c r="D140" s="37">
        <v>0</v>
      </c>
      <c r="E140" s="38" t="str">
        <f t="shared" si="8"/>
        <v/>
      </c>
      <c r="F140" s="38" t="str">
        <f t="shared" si="9"/>
        <v/>
      </c>
      <c r="G140" s="39" t="str">
        <f t="shared" si="10"/>
        <v>0</v>
      </c>
      <c r="H140" s="40" t="str">
        <f t="shared" si="11"/>
        <v/>
      </c>
    </row>
    <row r="141" spans="1:8" s="42" customFormat="1" ht="15" x14ac:dyDescent="0.2">
      <c r="B141" s="36" t="s">
        <v>42</v>
      </c>
      <c r="C141" s="37">
        <v>0</v>
      </c>
      <c r="D141" s="37">
        <v>0</v>
      </c>
      <c r="E141" s="38" t="str">
        <f t="shared" si="8"/>
        <v/>
      </c>
      <c r="F141" s="38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42" customFormat="1" ht="15" x14ac:dyDescent="0.2">
      <c r="B142" s="36" t="s">
        <v>41</v>
      </c>
      <c r="C142" s="37">
        <v>0</v>
      </c>
      <c r="D142" s="37">
        <v>0</v>
      </c>
      <c r="E142" s="38" t="str">
        <f t="shared" si="8"/>
        <v/>
      </c>
      <c r="F142" s="38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42" customFormat="1" ht="15" x14ac:dyDescent="0.2">
      <c r="B143" s="36" t="s">
        <v>473</v>
      </c>
      <c r="C143" s="37">
        <v>0</v>
      </c>
      <c r="D143" s="37">
        <v>0</v>
      </c>
      <c r="E143" s="38" t="str">
        <f t="shared" ref="E143:E151" si="36">+IF(C143=0,"",C143/C$71)</f>
        <v/>
      </c>
      <c r="F143" s="38" t="str">
        <f t="shared" ref="F143:F151" si="37">+IF(D143=0,"",D143/D$71)</f>
        <v/>
      </c>
      <c r="G143" s="39" t="str">
        <f t="shared" ref="G143:G151" si="38">+IF(OR(AND(D143=0),(C143=0)),"0",((D143-C143)/C143))</f>
        <v>0</v>
      </c>
      <c r="H143" s="40" t="str">
        <f t="shared" ref="H143:H151" si="39">+IF(OR(AND(E143=""),(G143="")),"",E143*G143)</f>
        <v/>
      </c>
    </row>
    <row r="144" spans="1:8" s="42" customFormat="1" ht="15" x14ac:dyDescent="0.2">
      <c r="B144" s="36" t="s">
        <v>39</v>
      </c>
      <c r="C144" s="37">
        <v>2</v>
      </c>
      <c r="D144" s="37">
        <v>3</v>
      </c>
      <c r="E144" s="38">
        <f t="shared" si="36"/>
        <v>6.6445182724252493E-3</v>
      </c>
      <c r="F144" s="38">
        <f t="shared" si="37"/>
        <v>1.0452961672473868E-2</v>
      </c>
      <c r="G144" s="39">
        <f t="shared" si="38"/>
        <v>0.5</v>
      </c>
      <c r="H144" s="40">
        <f t="shared" si="39"/>
        <v>3.3222591362126247E-3</v>
      </c>
    </row>
    <row r="145" spans="1:8" s="42" customFormat="1" ht="15" x14ac:dyDescent="0.2">
      <c r="B145" s="36" t="s">
        <v>225</v>
      </c>
      <c r="C145" s="37">
        <v>6</v>
      </c>
      <c r="D145" s="37">
        <v>1</v>
      </c>
      <c r="E145" s="38">
        <f t="shared" si="36"/>
        <v>1.9933554817275746E-2</v>
      </c>
      <c r="F145" s="38">
        <f t="shared" si="37"/>
        <v>3.4843205574912892E-3</v>
      </c>
      <c r="G145" s="39">
        <f t="shared" si="38"/>
        <v>-0.83333333333333337</v>
      </c>
      <c r="H145" s="40">
        <f t="shared" si="39"/>
        <v>-1.6611295681063124E-2</v>
      </c>
    </row>
    <row r="146" spans="1:8" s="42" customFormat="1" ht="30" x14ac:dyDescent="0.2">
      <c r="B146" s="36" t="s">
        <v>226</v>
      </c>
      <c r="C146" s="37">
        <v>0</v>
      </c>
      <c r="D146" s="37">
        <v>0</v>
      </c>
      <c r="E146" s="38" t="str">
        <f t="shared" si="36"/>
        <v/>
      </c>
      <c r="F146" s="38" t="str">
        <f t="shared" si="37"/>
        <v/>
      </c>
      <c r="G146" s="39" t="str">
        <f t="shared" si="38"/>
        <v>0</v>
      </c>
      <c r="H146" s="40" t="str">
        <f t="shared" si="39"/>
        <v/>
      </c>
    </row>
    <row r="147" spans="1:8" s="42" customFormat="1" ht="30" x14ac:dyDescent="0.2">
      <c r="B147" s="36" t="s">
        <v>227</v>
      </c>
      <c r="C147" s="37">
        <v>0</v>
      </c>
      <c r="D147" s="37">
        <v>0</v>
      </c>
      <c r="E147" s="38" t="str">
        <f t="shared" si="36"/>
        <v/>
      </c>
      <c r="F147" s="38" t="str">
        <f t="shared" si="37"/>
        <v/>
      </c>
      <c r="G147" s="39" t="str">
        <f t="shared" si="38"/>
        <v>0</v>
      </c>
      <c r="H147" s="40" t="str">
        <f t="shared" si="39"/>
        <v/>
      </c>
    </row>
    <row r="148" spans="1:8" s="42" customFormat="1" ht="15" x14ac:dyDescent="0.2">
      <c r="B148" s="36" t="s">
        <v>474</v>
      </c>
      <c r="C148" s="37">
        <v>33</v>
      </c>
      <c r="D148" s="37">
        <v>0</v>
      </c>
      <c r="E148" s="38">
        <f t="shared" si="36"/>
        <v>0.10963455149501661</v>
      </c>
      <c r="F148" s="38" t="str">
        <f t="shared" si="37"/>
        <v/>
      </c>
      <c r="G148" s="39" t="str">
        <f t="shared" si="38"/>
        <v>0</v>
      </c>
      <c r="H148" s="40">
        <f t="shared" si="39"/>
        <v>0</v>
      </c>
    </row>
    <row r="149" spans="1:8" s="42" customFormat="1" ht="15" x14ac:dyDescent="0.2">
      <c r="B149" s="36" t="s">
        <v>45</v>
      </c>
      <c r="C149" s="37">
        <v>0</v>
      </c>
      <c r="D149" s="37">
        <v>0</v>
      </c>
      <c r="E149" s="38" t="str">
        <f t="shared" si="36"/>
        <v/>
      </c>
      <c r="F149" s="38" t="str">
        <f t="shared" si="37"/>
        <v/>
      </c>
      <c r="G149" s="39" t="str">
        <f t="shared" si="38"/>
        <v>0</v>
      </c>
      <c r="H149" s="40" t="str">
        <f t="shared" si="39"/>
        <v/>
      </c>
    </row>
    <row r="150" spans="1:8" s="42" customFormat="1" ht="15" x14ac:dyDescent="0.2">
      <c r="B150" s="36" t="s">
        <v>43</v>
      </c>
      <c r="C150" s="37">
        <v>0</v>
      </c>
      <c r="D150" s="37">
        <v>0</v>
      </c>
      <c r="E150" s="38" t="str">
        <f t="shared" si="36"/>
        <v/>
      </c>
      <c r="F150" s="38" t="str">
        <f t="shared" si="37"/>
        <v/>
      </c>
      <c r="G150" s="39" t="str">
        <f t="shared" si="38"/>
        <v>0</v>
      </c>
      <c r="H150" s="40" t="str">
        <f t="shared" si="39"/>
        <v/>
      </c>
    </row>
    <row r="151" spans="1:8" s="42" customFormat="1" ht="15" x14ac:dyDescent="0.2">
      <c r="B151" s="36" t="s">
        <v>44</v>
      </c>
      <c r="C151" s="37">
        <v>0</v>
      </c>
      <c r="D151" s="37">
        <v>0</v>
      </c>
      <c r="E151" s="38" t="str">
        <f t="shared" si="36"/>
        <v/>
      </c>
      <c r="F151" s="38" t="str">
        <f t="shared" si="37"/>
        <v/>
      </c>
      <c r="G151" s="39" t="str">
        <f t="shared" si="38"/>
        <v>0</v>
      </c>
      <c r="H151" s="40" t="str">
        <f t="shared" si="39"/>
        <v/>
      </c>
    </row>
    <row r="152" spans="1:8" s="42" customFormat="1" ht="15" x14ac:dyDescent="0.2">
      <c r="A152" s="45" t="s">
        <v>614</v>
      </c>
      <c r="B152" s="36" t="s">
        <v>578</v>
      </c>
      <c r="C152" s="37"/>
      <c r="D152" s="37">
        <v>4</v>
      </c>
      <c r="E152" s="38" t="str">
        <f t="shared" ref="E152" si="40">+IF(C152=0,"",C152/C$71)</f>
        <v/>
      </c>
      <c r="F152" s="38">
        <f t="shared" ref="F152" si="41">+IF(D152=0,"",D152/D$71)</f>
        <v>1.3937282229965157E-2</v>
      </c>
      <c r="G152" s="39" t="str">
        <f t="shared" ref="G152" si="42">+IF(OR(AND(D152=0),(C152=0)),"0",((D152-C152)/C152))</f>
        <v>0</v>
      </c>
      <c r="H152" s="40" t="str">
        <f t="shared" ref="H152" si="43">+IF(OR(AND(E152=""),(G152="")),"",E152*G152)</f>
        <v/>
      </c>
    </row>
    <row r="153" spans="1:8" s="42" customFormat="1" ht="30" x14ac:dyDescent="0.2">
      <c r="A153" s="45" t="s">
        <v>614</v>
      </c>
      <c r="B153" s="36" t="s">
        <v>599</v>
      </c>
      <c r="C153" s="37"/>
      <c r="D153" s="37">
        <v>0</v>
      </c>
      <c r="E153" s="38" t="str">
        <f t="shared" ref="E153" si="44">+IF(C153=0,"",C153/C$71)</f>
        <v/>
      </c>
      <c r="F153" s="38" t="str">
        <f t="shared" ref="F153" si="45">+IF(D153=0,"",D153/D$71)</f>
        <v/>
      </c>
      <c r="G153" s="39" t="str">
        <f t="shared" ref="G153" si="46">+IF(OR(AND(D153=0),(C153=0)),"0",((D153-C153)/C153))</f>
        <v>0</v>
      </c>
      <c r="H153" s="40" t="str">
        <f t="shared" ref="H153" si="47">+IF(OR(AND(E153=""),(G153="")),"",E153*G153)</f>
        <v/>
      </c>
    </row>
    <row r="154" spans="1:8" s="42" customFormat="1" ht="15" x14ac:dyDescent="0.2">
      <c r="A154" s="45" t="s">
        <v>614</v>
      </c>
      <c r="B154" s="36" t="s">
        <v>608</v>
      </c>
      <c r="C154" s="37"/>
      <c r="D154" s="37">
        <v>0</v>
      </c>
      <c r="E154" s="38" t="str">
        <f t="shared" ref="E154:E155" si="48">+IF(C154=0,"",C154/C$71)</f>
        <v/>
      </c>
      <c r="F154" s="38" t="str">
        <f t="shared" ref="F154:F155" si="49">+IF(D154=0,"",D154/D$71)</f>
        <v/>
      </c>
      <c r="G154" s="39" t="str">
        <f t="shared" ref="G154:G155" si="50">+IF(OR(AND(D154=0),(C154=0)),"0",((D154-C154)/C154))</f>
        <v>0</v>
      </c>
      <c r="H154" s="40" t="str">
        <f t="shared" ref="H154:H155" si="51">+IF(OR(AND(E154=""),(G154="")),"",E154*G154)</f>
        <v/>
      </c>
    </row>
    <row r="155" spans="1:8" s="42" customFormat="1" ht="15" x14ac:dyDescent="0.2">
      <c r="A155" s="45" t="s">
        <v>614</v>
      </c>
      <c r="B155" s="36" t="s">
        <v>609</v>
      </c>
      <c r="C155" s="37"/>
      <c r="D155" s="37">
        <v>0</v>
      </c>
      <c r="E155" s="38" t="str">
        <f t="shared" si="48"/>
        <v/>
      </c>
      <c r="F155" s="38" t="str">
        <f t="shared" si="49"/>
        <v/>
      </c>
      <c r="G155" s="39" t="str">
        <f t="shared" si="50"/>
        <v>0</v>
      </c>
      <c r="H155" s="40" t="str">
        <f t="shared" si="51"/>
        <v/>
      </c>
    </row>
    <row r="156" spans="1:8" s="10" customFormat="1" x14ac:dyDescent="0.2"/>
    <row r="157" spans="1:8" s="10" customFormat="1" x14ac:dyDescent="0.2"/>
    <row r="158" spans="1:8" s="10" customFormat="1" ht="13.5" thickBot="1" x14ac:dyDescent="0.25">
      <c r="B158" s="29"/>
      <c r="C158" s="29"/>
      <c r="D158" s="29"/>
      <c r="E158" s="29"/>
      <c r="F158" s="29"/>
    </row>
    <row r="159" spans="1:8" s="10" customFormat="1" ht="30" customHeight="1" x14ac:dyDescent="0.2">
      <c r="B159" s="68" t="s">
        <v>401</v>
      </c>
      <c r="C159" s="54" t="s">
        <v>402</v>
      </c>
      <c r="D159" s="55"/>
      <c r="E159" s="54" t="s">
        <v>456</v>
      </c>
      <c r="F159" s="55"/>
      <c r="G159" s="56" t="s">
        <v>458</v>
      </c>
      <c r="H159" s="52" t="s">
        <v>377</v>
      </c>
    </row>
    <row r="160" spans="1:8" s="10" customFormat="1" x14ac:dyDescent="0.2">
      <c r="B160" s="68"/>
      <c r="C160" s="35">
        <v>2016</v>
      </c>
      <c r="D160" s="35">
        <v>2017</v>
      </c>
      <c r="E160" s="35">
        <v>2016</v>
      </c>
      <c r="F160" s="35">
        <v>2017</v>
      </c>
      <c r="G160" s="57"/>
      <c r="H160" s="53"/>
    </row>
    <row r="161" spans="1:10" s="10" customFormat="1" ht="25.5" x14ac:dyDescent="0.2">
      <c r="B161" s="12" t="s">
        <v>405</v>
      </c>
      <c r="C161" s="13">
        <f>SUM(C162:C320)</f>
        <v>365</v>
      </c>
      <c r="D161" s="13">
        <f>SUM(D162:D323)</f>
        <v>314</v>
      </c>
      <c r="E161" s="14">
        <f t="shared" ref="E161:E174" si="52">+IF(C161=0,"",C161/C$161)</f>
        <v>1</v>
      </c>
      <c r="F161" s="14">
        <f t="shared" ref="F161:F174" si="53">+IF(D161=0,"",D161/D$161)</f>
        <v>1</v>
      </c>
      <c r="G161" s="15">
        <f>+IF(OR(AND(D161=0),(C161=0)),"0",((D161-C161)/C161))</f>
        <v>-0.13972602739726028</v>
      </c>
      <c r="H161" s="15">
        <f>+IF(OR(AND(E161=""),(G161="")),"",E161*G161)</f>
        <v>-0.13972602739726028</v>
      </c>
      <c r="J161" s="16"/>
    </row>
    <row r="162" spans="1:10" s="42" customFormat="1" ht="15" x14ac:dyDescent="0.2">
      <c r="B162" s="46" t="s">
        <v>475</v>
      </c>
      <c r="C162" s="37">
        <v>2</v>
      </c>
      <c r="D162" s="37">
        <v>3</v>
      </c>
      <c r="E162" s="38">
        <f t="shared" si="52"/>
        <v>5.4794520547945206E-3</v>
      </c>
      <c r="F162" s="38">
        <f t="shared" si="53"/>
        <v>9.5541401273885346E-3</v>
      </c>
      <c r="G162" s="39">
        <f>+IF(OR(AND(D162=0),(C162=0)),"0",((D162-C162)/C162))</f>
        <v>0.5</v>
      </c>
      <c r="H162" s="40">
        <f>+IF(OR(AND(E162=""),(G162="")),"",E162*G162)</f>
        <v>2.7397260273972603E-3</v>
      </c>
    </row>
    <row r="163" spans="1:10" s="42" customFormat="1" ht="15" x14ac:dyDescent="0.2">
      <c r="B163" s="46" t="s">
        <v>476</v>
      </c>
      <c r="C163" s="37">
        <v>1</v>
      </c>
      <c r="D163" s="37">
        <v>1</v>
      </c>
      <c r="E163" s="38">
        <f t="shared" si="52"/>
        <v>2.7397260273972603E-3</v>
      </c>
      <c r="F163" s="38">
        <f t="shared" si="53"/>
        <v>3.1847133757961785E-3</v>
      </c>
      <c r="G163" s="39">
        <f t="shared" ref="G163:G232" si="54">+IF(OR(AND(D163=0),(C163=0)),"0",((D163-C163)/C163))</f>
        <v>0</v>
      </c>
      <c r="H163" s="40">
        <f t="shared" ref="H163:H232" si="55">+IF(OR(AND(E163=""),(G163="")),"",E163*G163)</f>
        <v>0</v>
      </c>
    </row>
    <row r="164" spans="1:10" s="42" customFormat="1" ht="30" x14ac:dyDescent="0.2">
      <c r="B164" s="46" t="s">
        <v>477</v>
      </c>
      <c r="C164" s="37">
        <v>0</v>
      </c>
      <c r="D164" s="37">
        <v>0</v>
      </c>
      <c r="E164" s="38" t="str">
        <f t="shared" si="52"/>
        <v/>
      </c>
      <c r="F164" s="38" t="str">
        <f t="shared" si="53"/>
        <v/>
      </c>
      <c r="G164" s="39" t="str">
        <f t="shared" si="54"/>
        <v>0</v>
      </c>
      <c r="H164" s="40" t="str">
        <f t="shared" si="55"/>
        <v/>
      </c>
    </row>
    <row r="165" spans="1:10" s="42" customFormat="1" ht="15" x14ac:dyDescent="0.2">
      <c r="B165" s="46" t="s">
        <v>478</v>
      </c>
      <c r="C165" s="37">
        <v>0</v>
      </c>
      <c r="D165" s="37">
        <v>0</v>
      </c>
      <c r="E165" s="38" t="str">
        <f t="shared" si="52"/>
        <v/>
      </c>
      <c r="F165" s="38" t="str">
        <f t="shared" si="53"/>
        <v/>
      </c>
      <c r="G165" s="39" t="str">
        <f t="shared" si="54"/>
        <v>0</v>
      </c>
      <c r="H165" s="40" t="str">
        <f t="shared" si="55"/>
        <v/>
      </c>
    </row>
    <row r="166" spans="1:10" s="42" customFormat="1" ht="30" x14ac:dyDescent="0.2">
      <c r="B166" s="46" t="s">
        <v>479</v>
      </c>
      <c r="C166" s="37">
        <v>2</v>
      </c>
      <c r="D166" s="37">
        <v>3</v>
      </c>
      <c r="E166" s="38">
        <f t="shared" si="52"/>
        <v>5.4794520547945206E-3</v>
      </c>
      <c r="F166" s="38">
        <f t="shared" si="53"/>
        <v>9.5541401273885346E-3</v>
      </c>
      <c r="G166" s="39">
        <f t="shared" si="54"/>
        <v>0.5</v>
      </c>
      <c r="H166" s="40">
        <f t="shared" si="55"/>
        <v>2.7397260273972603E-3</v>
      </c>
    </row>
    <row r="167" spans="1:10" s="42" customFormat="1" ht="15" x14ac:dyDescent="0.2">
      <c r="B167" s="46" t="s">
        <v>49</v>
      </c>
      <c r="C167" s="37">
        <v>12</v>
      </c>
      <c r="D167" s="37">
        <v>14</v>
      </c>
      <c r="E167" s="38">
        <f t="shared" si="52"/>
        <v>3.287671232876712E-2</v>
      </c>
      <c r="F167" s="38">
        <f t="shared" si="53"/>
        <v>4.4585987261146494E-2</v>
      </c>
      <c r="G167" s="39">
        <f t="shared" si="54"/>
        <v>0.16666666666666666</v>
      </c>
      <c r="H167" s="40">
        <f t="shared" si="55"/>
        <v>5.4794520547945197E-3</v>
      </c>
    </row>
    <row r="168" spans="1:10" s="42" customFormat="1" ht="15" x14ac:dyDescent="0.2">
      <c r="B168" s="46" t="s">
        <v>52</v>
      </c>
      <c r="C168" s="37">
        <v>1</v>
      </c>
      <c r="D168" s="37">
        <v>0</v>
      </c>
      <c r="E168" s="38">
        <f t="shared" si="52"/>
        <v>2.7397260273972603E-3</v>
      </c>
      <c r="F168" s="38" t="str">
        <f t="shared" si="53"/>
        <v/>
      </c>
      <c r="G168" s="39" t="str">
        <f t="shared" si="54"/>
        <v>0</v>
      </c>
      <c r="H168" s="40">
        <f t="shared" si="55"/>
        <v>0</v>
      </c>
    </row>
    <row r="169" spans="1:10" s="42" customFormat="1" ht="15" x14ac:dyDescent="0.2">
      <c r="B169" s="46" t="s">
        <v>228</v>
      </c>
      <c r="C169" s="37">
        <v>4</v>
      </c>
      <c r="D169" s="37">
        <v>1</v>
      </c>
      <c r="E169" s="38">
        <f t="shared" si="52"/>
        <v>1.0958904109589041E-2</v>
      </c>
      <c r="F169" s="38">
        <f t="shared" si="53"/>
        <v>3.1847133757961785E-3</v>
      </c>
      <c r="G169" s="39">
        <f t="shared" si="54"/>
        <v>-0.75</v>
      </c>
      <c r="H169" s="40">
        <f t="shared" si="55"/>
        <v>-8.2191780821917818E-3</v>
      </c>
    </row>
    <row r="170" spans="1:10" s="42" customFormat="1" ht="15" x14ac:dyDescent="0.2">
      <c r="B170" s="46" t="s">
        <v>50</v>
      </c>
      <c r="C170" s="37">
        <v>3</v>
      </c>
      <c r="D170" s="37">
        <v>0</v>
      </c>
      <c r="E170" s="38">
        <f t="shared" si="52"/>
        <v>8.21917808219178E-3</v>
      </c>
      <c r="F170" s="38" t="str">
        <f t="shared" si="53"/>
        <v/>
      </c>
      <c r="G170" s="39" t="str">
        <f t="shared" si="54"/>
        <v>0</v>
      </c>
      <c r="H170" s="40">
        <f t="shared" si="55"/>
        <v>0</v>
      </c>
    </row>
    <row r="171" spans="1:10" s="42" customFormat="1" ht="15" x14ac:dyDescent="0.2">
      <c r="B171" s="46" t="s">
        <v>47</v>
      </c>
      <c r="C171" s="37">
        <v>0</v>
      </c>
      <c r="D171" s="37">
        <v>0</v>
      </c>
      <c r="E171" s="38" t="str">
        <f t="shared" si="52"/>
        <v/>
      </c>
      <c r="F171" s="38" t="str">
        <f t="shared" si="53"/>
        <v/>
      </c>
      <c r="G171" s="39" t="str">
        <f t="shared" si="54"/>
        <v>0</v>
      </c>
      <c r="H171" s="40" t="str">
        <f t="shared" si="55"/>
        <v/>
      </c>
    </row>
    <row r="172" spans="1:10" s="42" customFormat="1" ht="30" x14ac:dyDescent="0.2">
      <c r="B172" s="46" t="s">
        <v>229</v>
      </c>
      <c r="C172" s="37">
        <v>0</v>
      </c>
      <c r="D172" s="37">
        <v>0</v>
      </c>
      <c r="E172" s="38" t="str">
        <f t="shared" si="52"/>
        <v/>
      </c>
      <c r="F172" s="38" t="str">
        <f t="shared" si="53"/>
        <v/>
      </c>
      <c r="G172" s="39" t="str">
        <f t="shared" si="54"/>
        <v>0</v>
      </c>
      <c r="H172" s="40" t="str">
        <f t="shared" si="55"/>
        <v/>
      </c>
    </row>
    <row r="173" spans="1:10" s="42" customFormat="1" ht="15" x14ac:dyDescent="0.2">
      <c r="B173" s="46" t="s">
        <v>54</v>
      </c>
      <c r="C173" s="37">
        <v>0</v>
      </c>
      <c r="D173" s="37">
        <v>0</v>
      </c>
      <c r="E173" s="38" t="str">
        <f t="shared" si="52"/>
        <v/>
      </c>
      <c r="F173" s="38" t="str">
        <f t="shared" si="53"/>
        <v/>
      </c>
      <c r="G173" s="39" t="str">
        <f t="shared" si="54"/>
        <v>0</v>
      </c>
      <c r="H173" s="40" t="str">
        <f t="shared" si="55"/>
        <v/>
      </c>
    </row>
    <row r="174" spans="1:10" s="42" customFormat="1" ht="15" x14ac:dyDescent="0.2">
      <c r="B174" s="46" t="s">
        <v>51</v>
      </c>
      <c r="C174" s="37">
        <v>0</v>
      </c>
      <c r="D174" s="37">
        <v>0</v>
      </c>
      <c r="E174" s="38" t="str">
        <f t="shared" si="52"/>
        <v/>
      </c>
      <c r="F174" s="38" t="str">
        <f t="shared" si="53"/>
        <v/>
      </c>
      <c r="G174" s="39" t="str">
        <f t="shared" si="54"/>
        <v>0</v>
      </c>
      <c r="H174" s="40" t="str">
        <f t="shared" si="55"/>
        <v/>
      </c>
    </row>
    <row r="175" spans="1:10" s="42" customFormat="1" ht="15" x14ac:dyDescent="0.2">
      <c r="A175" s="45" t="s">
        <v>614</v>
      </c>
      <c r="B175" s="46" t="s">
        <v>568</v>
      </c>
      <c r="C175" s="37"/>
      <c r="D175" s="37">
        <v>1</v>
      </c>
      <c r="E175" s="38" t="str">
        <f t="shared" ref="E175:E176" si="56">+IF(C175=0,"",C175/C$161)</f>
        <v/>
      </c>
      <c r="F175" s="38">
        <f t="shared" ref="F175:F176" si="57">+IF(D175=0,"",D175/D$161)</f>
        <v>3.1847133757961785E-3</v>
      </c>
      <c r="G175" s="39" t="str">
        <f t="shared" ref="G175:G176" si="58">+IF(OR(AND(D175=0),(C175=0)),"0",((D175-C175)/C175))</f>
        <v>0</v>
      </c>
      <c r="H175" s="40" t="str">
        <f t="shared" ref="H175:H176" si="59">+IF(OR(AND(E175=""),(G175="")),"",E175*G175)</f>
        <v/>
      </c>
    </row>
    <row r="176" spans="1:10" s="42" customFormat="1" ht="15" x14ac:dyDescent="0.2">
      <c r="B176" s="46" t="s">
        <v>480</v>
      </c>
      <c r="C176" s="37">
        <v>2</v>
      </c>
      <c r="D176" s="37">
        <v>7</v>
      </c>
      <c r="E176" s="38">
        <f t="shared" si="56"/>
        <v>5.4794520547945206E-3</v>
      </c>
      <c r="F176" s="38">
        <f t="shared" si="57"/>
        <v>2.2292993630573247E-2</v>
      </c>
      <c r="G176" s="39">
        <f t="shared" si="58"/>
        <v>2.5</v>
      </c>
      <c r="H176" s="40">
        <f t="shared" si="59"/>
        <v>1.3698630136986301E-2</v>
      </c>
    </row>
    <row r="177" spans="1:8" s="42" customFormat="1" ht="15" x14ac:dyDescent="0.2">
      <c r="B177" s="46" t="s">
        <v>230</v>
      </c>
      <c r="C177" s="37">
        <v>7</v>
      </c>
      <c r="D177" s="37">
        <v>10</v>
      </c>
      <c r="E177" s="38">
        <f t="shared" ref="E177:F179" si="60">+IF(C177=0,"",C177/C$161)</f>
        <v>1.9178082191780823E-2</v>
      </c>
      <c r="F177" s="38">
        <f t="shared" si="60"/>
        <v>3.1847133757961783E-2</v>
      </c>
      <c r="G177" s="39">
        <f t="shared" si="54"/>
        <v>0.42857142857142855</v>
      </c>
      <c r="H177" s="40">
        <f t="shared" si="55"/>
        <v>8.21917808219178E-3</v>
      </c>
    </row>
    <row r="178" spans="1:8" s="42" customFormat="1" ht="15" x14ac:dyDescent="0.2">
      <c r="B178" s="46" t="s">
        <v>48</v>
      </c>
      <c r="C178" s="37">
        <v>0</v>
      </c>
      <c r="D178" s="37">
        <v>0</v>
      </c>
      <c r="E178" s="38" t="str">
        <f t="shared" si="60"/>
        <v/>
      </c>
      <c r="F178" s="38" t="str">
        <f t="shared" si="60"/>
        <v/>
      </c>
      <c r="G178" s="39" t="str">
        <f t="shared" si="54"/>
        <v>0</v>
      </c>
      <c r="H178" s="40" t="str">
        <f t="shared" si="55"/>
        <v/>
      </c>
    </row>
    <row r="179" spans="1:8" s="42" customFormat="1" ht="15" x14ac:dyDescent="0.2">
      <c r="B179" s="46" t="s">
        <v>53</v>
      </c>
      <c r="C179" s="37">
        <v>0</v>
      </c>
      <c r="D179" s="37">
        <v>0</v>
      </c>
      <c r="E179" s="38" t="str">
        <f t="shared" si="60"/>
        <v/>
      </c>
      <c r="F179" s="38" t="str">
        <f t="shared" si="60"/>
        <v/>
      </c>
      <c r="G179" s="39" t="str">
        <f t="shared" si="54"/>
        <v>0</v>
      </c>
      <c r="H179" s="40" t="str">
        <f t="shared" si="55"/>
        <v/>
      </c>
    </row>
    <row r="180" spans="1:8" s="42" customFormat="1" ht="15" x14ac:dyDescent="0.2">
      <c r="A180" s="45" t="s">
        <v>614</v>
      </c>
      <c r="B180" s="46" t="s">
        <v>569</v>
      </c>
      <c r="C180" s="37"/>
      <c r="D180" s="37">
        <v>0</v>
      </c>
      <c r="E180" s="38" t="str">
        <f t="shared" ref="E180:E181" si="61">+IF(C180=0,"",C180/C$161)</f>
        <v/>
      </c>
      <c r="F180" s="38" t="str">
        <f t="shared" ref="F180:F181" si="62">+IF(D180=0,"",D180/D$161)</f>
        <v/>
      </c>
      <c r="G180" s="39" t="str">
        <f t="shared" ref="G180:G181" si="63">+IF(OR(AND(D180=0),(C180=0)),"0",((D180-C180)/C180))</f>
        <v>0</v>
      </c>
      <c r="H180" s="40" t="str">
        <f t="shared" ref="H180:H181" si="64">+IF(OR(AND(E180=""),(G180="")),"",E180*G180)</f>
        <v/>
      </c>
    </row>
    <row r="181" spans="1:8" s="42" customFormat="1" ht="15" x14ac:dyDescent="0.2">
      <c r="A181" s="45" t="s">
        <v>614</v>
      </c>
      <c r="B181" s="46" t="s">
        <v>570</v>
      </c>
      <c r="C181" s="37"/>
      <c r="D181" s="37">
        <v>0</v>
      </c>
      <c r="E181" s="38" t="str">
        <f t="shared" si="61"/>
        <v/>
      </c>
      <c r="F181" s="38" t="str">
        <f t="shared" si="62"/>
        <v/>
      </c>
      <c r="G181" s="39" t="str">
        <f t="shared" si="63"/>
        <v>0</v>
      </c>
      <c r="H181" s="40" t="str">
        <f t="shared" si="64"/>
        <v/>
      </c>
    </row>
    <row r="182" spans="1:8" s="42" customFormat="1" ht="15" x14ac:dyDescent="0.2">
      <c r="B182" s="46" t="s">
        <v>231</v>
      </c>
      <c r="C182" s="37">
        <v>2</v>
      </c>
      <c r="D182" s="37">
        <v>6</v>
      </c>
      <c r="E182" s="38">
        <f t="shared" ref="E182:E213" si="65">+IF(C182=0,"",C182/C$161)</f>
        <v>5.4794520547945206E-3</v>
      </c>
      <c r="F182" s="38">
        <f t="shared" ref="F182:F213" si="66">+IF(D182=0,"",D182/D$161)</f>
        <v>1.9108280254777069E-2</v>
      </c>
      <c r="G182" s="39">
        <f t="shared" si="54"/>
        <v>2</v>
      </c>
      <c r="H182" s="40">
        <f t="shared" si="55"/>
        <v>1.0958904109589041E-2</v>
      </c>
    </row>
    <row r="183" spans="1:8" s="42" customFormat="1" ht="15" x14ac:dyDescent="0.2">
      <c r="B183" s="46" t="s">
        <v>232</v>
      </c>
      <c r="C183" s="37">
        <v>0</v>
      </c>
      <c r="D183" s="37">
        <v>0</v>
      </c>
      <c r="E183" s="38" t="str">
        <f t="shared" si="65"/>
        <v/>
      </c>
      <c r="F183" s="38" t="str">
        <f t="shared" si="66"/>
        <v/>
      </c>
      <c r="G183" s="39" t="str">
        <f t="shared" si="54"/>
        <v>0</v>
      </c>
      <c r="H183" s="40" t="str">
        <f t="shared" si="55"/>
        <v/>
      </c>
    </row>
    <row r="184" spans="1:8" s="42" customFormat="1" ht="15" x14ac:dyDescent="0.2">
      <c r="B184" s="46" t="s">
        <v>233</v>
      </c>
      <c r="C184" s="37">
        <v>0</v>
      </c>
      <c r="D184" s="37">
        <v>0</v>
      </c>
      <c r="E184" s="38" t="str">
        <f t="shared" si="65"/>
        <v/>
      </c>
      <c r="F184" s="38" t="str">
        <f t="shared" si="66"/>
        <v/>
      </c>
      <c r="G184" s="39" t="str">
        <f t="shared" si="54"/>
        <v>0</v>
      </c>
      <c r="H184" s="40" t="str">
        <f t="shared" si="55"/>
        <v/>
      </c>
    </row>
    <row r="185" spans="1:8" s="42" customFormat="1" ht="15" x14ac:dyDescent="0.2">
      <c r="B185" s="46" t="s">
        <v>234</v>
      </c>
      <c r="C185" s="37">
        <v>0</v>
      </c>
      <c r="D185" s="37">
        <v>1</v>
      </c>
      <c r="E185" s="38" t="str">
        <f t="shared" si="65"/>
        <v/>
      </c>
      <c r="F185" s="38">
        <f t="shared" si="66"/>
        <v>3.1847133757961785E-3</v>
      </c>
      <c r="G185" s="39" t="str">
        <f t="shared" si="54"/>
        <v>0</v>
      </c>
      <c r="H185" s="40" t="str">
        <f t="shared" si="55"/>
        <v/>
      </c>
    </row>
    <row r="186" spans="1:8" s="42" customFormat="1" ht="15" x14ac:dyDescent="0.2">
      <c r="B186" s="46" t="s">
        <v>481</v>
      </c>
      <c r="C186" s="37">
        <v>3</v>
      </c>
      <c r="D186" s="37">
        <v>2</v>
      </c>
      <c r="E186" s="38">
        <f t="shared" si="65"/>
        <v>8.21917808219178E-3</v>
      </c>
      <c r="F186" s="38">
        <f t="shared" si="66"/>
        <v>6.369426751592357E-3</v>
      </c>
      <c r="G186" s="39">
        <f t="shared" si="54"/>
        <v>-0.33333333333333331</v>
      </c>
      <c r="H186" s="40">
        <f t="shared" si="55"/>
        <v>-2.7397260273972599E-3</v>
      </c>
    </row>
    <row r="187" spans="1:8" s="42" customFormat="1" ht="15" x14ac:dyDescent="0.2">
      <c r="A187" s="45" t="s">
        <v>614</v>
      </c>
      <c r="B187" s="46" t="s">
        <v>574</v>
      </c>
      <c r="C187" s="37"/>
      <c r="D187" s="37">
        <v>3</v>
      </c>
      <c r="E187" s="38" t="str">
        <f t="shared" si="65"/>
        <v/>
      </c>
      <c r="F187" s="38">
        <f t="shared" si="66"/>
        <v>9.5541401273885346E-3</v>
      </c>
      <c r="G187" s="39" t="str">
        <f t="shared" ref="G187" si="67">+IF(OR(AND(D187=0),(C187=0)),"0",((D187-C187)/C187))</f>
        <v>0</v>
      </c>
      <c r="H187" s="40" t="str">
        <f t="shared" ref="H187" si="68">+IF(OR(AND(E187=""),(G187="")),"",E187*G187)</f>
        <v/>
      </c>
    </row>
    <row r="188" spans="1:8" s="42" customFormat="1" ht="15" x14ac:dyDescent="0.2">
      <c r="B188" s="46" t="s">
        <v>235</v>
      </c>
      <c r="C188" s="37">
        <v>6</v>
      </c>
      <c r="D188" s="37">
        <v>11</v>
      </c>
      <c r="E188" s="38">
        <f t="shared" si="65"/>
        <v>1.643835616438356E-2</v>
      </c>
      <c r="F188" s="38">
        <f t="shared" si="66"/>
        <v>3.5031847133757961E-2</v>
      </c>
      <c r="G188" s="39">
        <f t="shared" si="54"/>
        <v>0.83333333333333337</v>
      </c>
      <c r="H188" s="40">
        <f t="shared" si="55"/>
        <v>1.3698630136986301E-2</v>
      </c>
    </row>
    <row r="189" spans="1:8" s="42" customFormat="1" ht="15" x14ac:dyDescent="0.2">
      <c r="B189" s="46" t="s">
        <v>236</v>
      </c>
      <c r="C189" s="37">
        <v>14</v>
      </c>
      <c r="D189" s="37">
        <v>21</v>
      </c>
      <c r="E189" s="38">
        <f t="shared" si="65"/>
        <v>3.8356164383561646E-2</v>
      </c>
      <c r="F189" s="38">
        <f t="shared" si="66"/>
        <v>6.6878980891719744E-2</v>
      </c>
      <c r="G189" s="39">
        <f t="shared" si="54"/>
        <v>0.5</v>
      </c>
      <c r="H189" s="40">
        <f t="shared" si="55"/>
        <v>1.9178082191780823E-2</v>
      </c>
    </row>
    <row r="190" spans="1:8" s="42" customFormat="1" ht="15" x14ac:dyDescent="0.2">
      <c r="B190" s="46" t="s">
        <v>237</v>
      </c>
      <c r="C190" s="37">
        <v>5</v>
      </c>
      <c r="D190" s="37">
        <v>6</v>
      </c>
      <c r="E190" s="38">
        <f t="shared" si="65"/>
        <v>1.3698630136986301E-2</v>
      </c>
      <c r="F190" s="38">
        <f t="shared" si="66"/>
        <v>1.9108280254777069E-2</v>
      </c>
      <c r="G190" s="39">
        <f t="shared" si="54"/>
        <v>0.2</v>
      </c>
      <c r="H190" s="40">
        <f t="shared" si="55"/>
        <v>2.7397260273972603E-3</v>
      </c>
    </row>
    <row r="191" spans="1:8" s="42" customFormat="1" ht="15" x14ac:dyDescent="0.2">
      <c r="B191" s="46" t="s">
        <v>238</v>
      </c>
      <c r="C191" s="37">
        <v>3</v>
      </c>
      <c r="D191" s="37">
        <v>16</v>
      </c>
      <c r="E191" s="38">
        <f t="shared" si="65"/>
        <v>8.21917808219178E-3</v>
      </c>
      <c r="F191" s="38">
        <f t="shared" si="66"/>
        <v>5.0955414012738856E-2</v>
      </c>
      <c r="G191" s="39">
        <f t="shared" si="54"/>
        <v>4.333333333333333</v>
      </c>
      <c r="H191" s="40">
        <f t="shared" si="55"/>
        <v>3.5616438356164376E-2</v>
      </c>
    </row>
    <row r="192" spans="1:8" s="42" customFormat="1" ht="15" x14ac:dyDescent="0.2">
      <c r="B192" s="46" t="s">
        <v>482</v>
      </c>
      <c r="C192" s="37">
        <v>8</v>
      </c>
      <c r="D192" s="37">
        <v>12</v>
      </c>
      <c r="E192" s="38">
        <f t="shared" si="65"/>
        <v>2.1917808219178082E-2</v>
      </c>
      <c r="F192" s="38">
        <f t="shared" si="66"/>
        <v>3.8216560509554139E-2</v>
      </c>
      <c r="G192" s="39">
        <f t="shared" si="54"/>
        <v>0.5</v>
      </c>
      <c r="H192" s="40">
        <f t="shared" si="55"/>
        <v>1.0958904109589041E-2</v>
      </c>
    </row>
    <row r="193" spans="1:8" s="42" customFormat="1" ht="15" x14ac:dyDescent="0.2">
      <c r="B193" s="46" t="s">
        <v>483</v>
      </c>
      <c r="C193" s="37">
        <v>0</v>
      </c>
      <c r="D193" s="37">
        <v>29</v>
      </c>
      <c r="E193" s="38" t="str">
        <f t="shared" si="65"/>
        <v/>
      </c>
      <c r="F193" s="38">
        <f t="shared" si="66"/>
        <v>9.2356687898089165E-2</v>
      </c>
      <c r="G193" s="39" t="str">
        <f t="shared" si="54"/>
        <v>0</v>
      </c>
      <c r="H193" s="40" t="str">
        <f t="shared" si="55"/>
        <v/>
      </c>
    </row>
    <row r="194" spans="1:8" s="42" customFormat="1" ht="15" x14ac:dyDescent="0.2">
      <c r="B194" s="46" t="s">
        <v>239</v>
      </c>
      <c r="C194" s="37">
        <v>0</v>
      </c>
      <c r="D194" s="37">
        <v>0</v>
      </c>
      <c r="E194" s="38" t="str">
        <f t="shared" si="65"/>
        <v/>
      </c>
      <c r="F194" s="38" t="str">
        <f t="shared" si="66"/>
        <v/>
      </c>
      <c r="G194" s="39" t="str">
        <f t="shared" si="54"/>
        <v>0</v>
      </c>
      <c r="H194" s="40" t="str">
        <f t="shared" si="55"/>
        <v/>
      </c>
    </row>
    <row r="195" spans="1:8" s="42" customFormat="1" ht="15" x14ac:dyDescent="0.2">
      <c r="A195" s="45" t="s">
        <v>614</v>
      </c>
      <c r="B195" s="46" t="s">
        <v>575</v>
      </c>
      <c r="C195" s="37"/>
      <c r="D195" s="37">
        <v>0</v>
      </c>
      <c r="E195" s="38" t="str">
        <f t="shared" si="65"/>
        <v/>
      </c>
      <c r="F195" s="38" t="str">
        <f t="shared" si="66"/>
        <v/>
      </c>
      <c r="G195" s="39" t="str">
        <f t="shared" ref="G195" si="69">+IF(OR(AND(D195=0),(C195=0)),"0",((D195-C195)/C195))</f>
        <v>0</v>
      </c>
      <c r="H195" s="40" t="str">
        <f t="shared" ref="H195" si="70">+IF(OR(AND(E195=""),(G195="")),"",E195*G195)</f>
        <v/>
      </c>
    </row>
    <row r="196" spans="1:8" s="42" customFormat="1" ht="15" x14ac:dyDescent="0.2">
      <c r="B196" s="46" t="s">
        <v>616</v>
      </c>
      <c r="C196" s="37">
        <v>1</v>
      </c>
      <c r="D196" s="37"/>
      <c r="E196" s="38">
        <f t="shared" si="65"/>
        <v>2.7397260273972603E-3</v>
      </c>
      <c r="F196" s="38" t="str">
        <f t="shared" si="66"/>
        <v/>
      </c>
      <c r="G196" s="39" t="str">
        <f t="shared" si="54"/>
        <v>0</v>
      </c>
      <c r="H196" s="40">
        <f t="shared" si="55"/>
        <v>0</v>
      </c>
    </row>
    <row r="197" spans="1:8" s="42" customFormat="1" ht="15" x14ac:dyDescent="0.2">
      <c r="B197" s="46" t="s">
        <v>240</v>
      </c>
      <c r="C197" s="37">
        <v>5</v>
      </c>
      <c r="D197" s="37">
        <v>6</v>
      </c>
      <c r="E197" s="38">
        <f t="shared" si="65"/>
        <v>1.3698630136986301E-2</v>
      </c>
      <c r="F197" s="38">
        <f t="shared" si="66"/>
        <v>1.9108280254777069E-2</v>
      </c>
      <c r="G197" s="39">
        <f t="shared" si="54"/>
        <v>0.2</v>
      </c>
      <c r="H197" s="40">
        <f t="shared" si="55"/>
        <v>2.7397260273972603E-3</v>
      </c>
    </row>
    <row r="198" spans="1:8" s="42" customFormat="1" ht="15" x14ac:dyDescent="0.2">
      <c r="B198" s="46" t="s">
        <v>241</v>
      </c>
      <c r="C198" s="37">
        <v>4</v>
      </c>
      <c r="D198" s="37">
        <v>3</v>
      </c>
      <c r="E198" s="38">
        <f t="shared" si="65"/>
        <v>1.0958904109589041E-2</v>
      </c>
      <c r="F198" s="38">
        <f t="shared" si="66"/>
        <v>9.5541401273885346E-3</v>
      </c>
      <c r="G198" s="39">
        <f t="shared" si="54"/>
        <v>-0.25</v>
      </c>
      <c r="H198" s="40">
        <f t="shared" si="55"/>
        <v>-2.7397260273972603E-3</v>
      </c>
    </row>
    <row r="199" spans="1:8" s="42" customFormat="1" ht="15" x14ac:dyDescent="0.2">
      <c r="B199" s="46" t="s">
        <v>242</v>
      </c>
      <c r="C199" s="37">
        <v>0</v>
      </c>
      <c r="D199" s="37">
        <v>0</v>
      </c>
      <c r="E199" s="38" t="str">
        <f t="shared" si="65"/>
        <v/>
      </c>
      <c r="F199" s="38" t="str">
        <f t="shared" si="66"/>
        <v/>
      </c>
      <c r="G199" s="39" t="str">
        <f t="shared" si="54"/>
        <v>0</v>
      </c>
      <c r="H199" s="40" t="str">
        <f t="shared" si="55"/>
        <v/>
      </c>
    </row>
    <row r="200" spans="1:8" s="42" customFormat="1" ht="15" x14ac:dyDescent="0.2">
      <c r="B200" s="46" t="s">
        <v>55</v>
      </c>
      <c r="C200" s="37">
        <v>0</v>
      </c>
      <c r="D200" s="37">
        <v>0</v>
      </c>
      <c r="E200" s="38" t="str">
        <f t="shared" si="65"/>
        <v/>
      </c>
      <c r="F200" s="38" t="str">
        <f t="shared" si="66"/>
        <v/>
      </c>
      <c r="G200" s="39" t="str">
        <f t="shared" si="54"/>
        <v>0</v>
      </c>
      <c r="H200" s="40" t="str">
        <f t="shared" si="55"/>
        <v/>
      </c>
    </row>
    <row r="201" spans="1:8" s="42" customFormat="1" ht="15" x14ac:dyDescent="0.2">
      <c r="B201" s="46" t="s">
        <v>56</v>
      </c>
      <c r="C201" s="37">
        <v>15</v>
      </c>
      <c r="D201" s="37">
        <v>11</v>
      </c>
      <c r="E201" s="38">
        <f t="shared" si="65"/>
        <v>4.1095890410958902E-2</v>
      </c>
      <c r="F201" s="38">
        <f t="shared" si="66"/>
        <v>3.5031847133757961E-2</v>
      </c>
      <c r="G201" s="39">
        <f t="shared" si="54"/>
        <v>-0.26666666666666666</v>
      </c>
      <c r="H201" s="40">
        <f t="shared" si="55"/>
        <v>-1.0958904109589041E-2</v>
      </c>
    </row>
    <row r="202" spans="1:8" s="42" customFormat="1" ht="15" x14ac:dyDescent="0.2">
      <c r="B202" s="46" t="s">
        <v>243</v>
      </c>
      <c r="C202" s="37">
        <v>2</v>
      </c>
      <c r="D202" s="37">
        <v>3</v>
      </c>
      <c r="E202" s="38">
        <f t="shared" si="65"/>
        <v>5.4794520547945206E-3</v>
      </c>
      <c r="F202" s="38">
        <f t="shared" si="66"/>
        <v>9.5541401273885346E-3</v>
      </c>
      <c r="G202" s="39">
        <f t="shared" si="54"/>
        <v>0.5</v>
      </c>
      <c r="H202" s="40">
        <f t="shared" si="55"/>
        <v>2.7397260273972603E-3</v>
      </c>
    </row>
    <row r="203" spans="1:8" s="42" customFormat="1" ht="30" x14ac:dyDescent="0.2">
      <c r="B203" s="46" t="s">
        <v>244</v>
      </c>
      <c r="C203" s="37">
        <v>1</v>
      </c>
      <c r="D203" s="37">
        <v>0</v>
      </c>
      <c r="E203" s="38">
        <f t="shared" si="65"/>
        <v>2.7397260273972603E-3</v>
      </c>
      <c r="F203" s="38" t="str">
        <f t="shared" si="66"/>
        <v/>
      </c>
      <c r="G203" s="39" t="str">
        <f t="shared" si="54"/>
        <v>0</v>
      </c>
      <c r="H203" s="40">
        <f t="shared" si="55"/>
        <v>0</v>
      </c>
    </row>
    <row r="204" spans="1:8" s="42" customFormat="1" ht="15" x14ac:dyDescent="0.2">
      <c r="B204" s="46" t="s">
        <v>484</v>
      </c>
      <c r="C204" s="37">
        <v>0</v>
      </c>
      <c r="D204" s="37">
        <v>0</v>
      </c>
      <c r="E204" s="38" t="str">
        <f t="shared" si="65"/>
        <v/>
      </c>
      <c r="F204" s="38" t="str">
        <f t="shared" si="66"/>
        <v/>
      </c>
      <c r="G204" s="39" t="str">
        <f t="shared" si="54"/>
        <v>0</v>
      </c>
      <c r="H204" s="40" t="str">
        <f t="shared" si="55"/>
        <v/>
      </c>
    </row>
    <row r="205" spans="1:8" s="42" customFormat="1" ht="15" x14ac:dyDescent="0.2">
      <c r="A205" s="45" t="s">
        <v>614</v>
      </c>
      <c r="B205" s="46" t="s">
        <v>576</v>
      </c>
      <c r="C205" s="37"/>
      <c r="D205" s="37">
        <v>0</v>
      </c>
      <c r="E205" s="38" t="str">
        <f t="shared" si="65"/>
        <v/>
      </c>
      <c r="F205" s="38" t="str">
        <f t="shared" si="66"/>
        <v/>
      </c>
      <c r="G205" s="39" t="str">
        <f t="shared" ref="G205" si="71">+IF(OR(AND(D205=0),(C205=0)),"0",((D205-C205)/C205))</f>
        <v>0</v>
      </c>
      <c r="H205" s="40" t="str">
        <f t="shared" ref="H205" si="72">+IF(OR(AND(E205=""),(G205="")),"",E205*G205)</f>
        <v/>
      </c>
    </row>
    <row r="206" spans="1:8" s="42" customFormat="1" ht="15" x14ac:dyDescent="0.2">
      <c r="B206" s="46" t="s">
        <v>485</v>
      </c>
      <c r="C206" s="37">
        <v>0</v>
      </c>
      <c r="D206" s="37">
        <v>0</v>
      </c>
      <c r="E206" s="38" t="str">
        <f t="shared" si="65"/>
        <v/>
      </c>
      <c r="F206" s="38" t="str">
        <f t="shared" si="66"/>
        <v/>
      </c>
      <c r="G206" s="39" t="str">
        <f t="shared" si="54"/>
        <v>0</v>
      </c>
      <c r="H206" s="40" t="str">
        <f t="shared" si="55"/>
        <v/>
      </c>
    </row>
    <row r="207" spans="1:8" s="42" customFormat="1" ht="15" x14ac:dyDescent="0.2">
      <c r="B207" s="46" t="s">
        <v>245</v>
      </c>
      <c r="C207" s="37">
        <v>0</v>
      </c>
      <c r="D207" s="37">
        <v>0</v>
      </c>
      <c r="E207" s="38" t="str">
        <f t="shared" si="65"/>
        <v/>
      </c>
      <c r="F207" s="38" t="str">
        <f t="shared" si="66"/>
        <v/>
      </c>
      <c r="G207" s="39" t="str">
        <f t="shared" si="54"/>
        <v>0</v>
      </c>
      <c r="H207" s="40" t="str">
        <f t="shared" si="55"/>
        <v/>
      </c>
    </row>
    <row r="208" spans="1:8" s="42" customFormat="1" ht="15" x14ac:dyDescent="0.2">
      <c r="B208" s="46" t="s">
        <v>57</v>
      </c>
      <c r="C208" s="37">
        <v>0</v>
      </c>
      <c r="D208" s="37">
        <v>0</v>
      </c>
      <c r="E208" s="38" t="str">
        <f t="shared" si="65"/>
        <v/>
      </c>
      <c r="F208" s="38" t="str">
        <f t="shared" si="66"/>
        <v/>
      </c>
      <c r="G208" s="39" t="str">
        <f t="shared" si="54"/>
        <v>0</v>
      </c>
      <c r="H208" s="40" t="str">
        <f t="shared" si="55"/>
        <v/>
      </c>
    </row>
    <row r="209" spans="2:8" s="42" customFormat="1" ht="15" x14ac:dyDescent="0.2">
      <c r="B209" s="46" t="s">
        <v>246</v>
      </c>
      <c r="C209" s="37">
        <v>0</v>
      </c>
      <c r="D209" s="37">
        <v>0</v>
      </c>
      <c r="E209" s="38" t="str">
        <f t="shared" si="65"/>
        <v/>
      </c>
      <c r="F209" s="38" t="str">
        <f t="shared" si="66"/>
        <v/>
      </c>
      <c r="G209" s="39" t="str">
        <f t="shared" si="54"/>
        <v>0</v>
      </c>
      <c r="H209" s="40" t="str">
        <f t="shared" si="55"/>
        <v/>
      </c>
    </row>
    <row r="210" spans="2:8" s="42" customFormat="1" ht="15" x14ac:dyDescent="0.2">
      <c r="B210" s="46" t="s">
        <v>247</v>
      </c>
      <c r="C210" s="37">
        <v>0</v>
      </c>
      <c r="D210" s="37">
        <v>0</v>
      </c>
      <c r="E210" s="38" t="str">
        <f t="shared" si="65"/>
        <v/>
      </c>
      <c r="F210" s="38" t="str">
        <f t="shared" si="66"/>
        <v/>
      </c>
      <c r="G210" s="39" t="str">
        <f t="shared" si="54"/>
        <v>0</v>
      </c>
      <c r="H210" s="40" t="str">
        <f t="shared" si="55"/>
        <v/>
      </c>
    </row>
    <row r="211" spans="2:8" s="42" customFormat="1" ht="15" x14ac:dyDescent="0.2">
      <c r="B211" s="46" t="s">
        <v>486</v>
      </c>
      <c r="C211" s="37">
        <v>0</v>
      </c>
      <c r="D211" s="37">
        <v>0</v>
      </c>
      <c r="E211" s="38" t="str">
        <f t="shared" si="65"/>
        <v/>
      </c>
      <c r="F211" s="38" t="str">
        <f t="shared" si="66"/>
        <v/>
      </c>
      <c r="G211" s="39" t="str">
        <f t="shared" si="54"/>
        <v>0</v>
      </c>
      <c r="H211" s="40" t="str">
        <f t="shared" si="55"/>
        <v/>
      </c>
    </row>
    <row r="212" spans="2:8" s="42" customFormat="1" ht="15" x14ac:dyDescent="0.2">
      <c r="B212" s="46" t="s">
        <v>248</v>
      </c>
      <c r="C212" s="37">
        <v>66</v>
      </c>
      <c r="D212" s="37">
        <v>15</v>
      </c>
      <c r="E212" s="38">
        <f t="shared" si="65"/>
        <v>0.18082191780821918</v>
      </c>
      <c r="F212" s="38">
        <f t="shared" si="66"/>
        <v>4.7770700636942678E-2</v>
      </c>
      <c r="G212" s="39">
        <f t="shared" si="54"/>
        <v>-0.77272727272727271</v>
      </c>
      <c r="H212" s="40">
        <f t="shared" si="55"/>
        <v>-0.13972602739726028</v>
      </c>
    </row>
    <row r="213" spans="2:8" s="42" customFormat="1" ht="15" x14ac:dyDescent="0.2">
      <c r="B213" s="46" t="s">
        <v>249</v>
      </c>
      <c r="C213" s="37">
        <v>0</v>
      </c>
      <c r="D213" s="37">
        <v>0</v>
      </c>
      <c r="E213" s="38" t="str">
        <f t="shared" si="65"/>
        <v/>
      </c>
      <c r="F213" s="38" t="str">
        <f t="shared" si="66"/>
        <v/>
      </c>
      <c r="G213" s="39" t="str">
        <f t="shared" si="54"/>
        <v>0</v>
      </c>
      <c r="H213" s="40" t="str">
        <f t="shared" si="55"/>
        <v/>
      </c>
    </row>
    <row r="214" spans="2:8" s="42" customFormat="1" ht="15" x14ac:dyDescent="0.2">
      <c r="B214" s="46" t="s">
        <v>250</v>
      </c>
      <c r="C214" s="37">
        <v>0</v>
      </c>
      <c r="D214" s="37">
        <v>0</v>
      </c>
      <c r="E214" s="38" t="str">
        <f t="shared" ref="E214:E232" si="73">+IF(C214=0,"",C214/C$161)</f>
        <v/>
      </c>
      <c r="F214" s="38" t="str">
        <f t="shared" ref="F214:F232" si="74">+IF(D214=0,"",D214/D$161)</f>
        <v/>
      </c>
      <c r="G214" s="39" t="str">
        <f t="shared" si="54"/>
        <v>0</v>
      </c>
      <c r="H214" s="40" t="str">
        <f t="shared" si="55"/>
        <v/>
      </c>
    </row>
    <row r="215" spans="2:8" s="42" customFormat="1" ht="15" x14ac:dyDescent="0.2">
      <c r="B215" s="46" t="s">
        <v>251</v>
      </c>
      <c r="C215" s="37">
        <v>2</v>
      </c>
      <c r="D215" s="37">
        <v>0</v>
      </c>
      <c r="E215" s="38">
        <f t="shared" si="73"/>
        <v>5.4794520547945206E-3</v>
      </c>
      <c r="F215" s="38" t="str">
        <f t="shared" si="74"/>
        <v/>
      </c>
      <c r="G215" s="39" t="str">
        <f t="shared" si="54"/>
        <v>0</v>
      </c>
      <c r="H215" s="40">
        <f t="shared" si="55"/>
        <v>0</v>
      </c>
    </row>
    <row r="216" spans="2:8" s="42" customFormat="1" ht="15" x14ac:dyDescent="0.2">
      <c r="B216" s="46" t="s">
        <v>252</v>
      </c>
      <c r="C216" s="37">
        <v>0</v>
      </c>
      <c r="D216" s="37">
        <v>0</v>
      </c>
      <c r="E216" s="38" t="str">
        <f t="shared" si="73"/>
        <v/>
      </c>
      <c r="F216" s="38" t="str">
        <f t="shared" si="74"/>
        <v/>
      </c>
      <c r="G216" s="39" t="str">
        <f t="shared" si="54"/>
        <v>0</v>
      </c>
      <c r="H216" s="40" t="str">
        <f t="shared" si="55"/>
        <v/>
      </c>
    </row>
    <row r="217" spans="2:8" s="42" customFormat="1" ht="15" x14ac:dyDescent="0.2">
      <c r="B217" s="46" t="s">
        <v>487</v>
      </c>
      <c r="C217" s="37">
        <v>2</v>
      </c>
      <c r="D217" s="37">
        <v>0</v>
      </c>
      <c r="E217" s="38">
        <f t="shared" si="73"/>
        <v>5.4794520547945206E-3</v>
      </c>
      <c r="F217" s="38" t="str">
        <f t="shared" si="74"/>
        <v/>
      </c>
      <c r="G217" s="39" t="str">
        <f t="shared" si="54"/>
        <v>0</v>
      </c>
      <c r="H217" s="40">
        <f t="shared" si="55"/>
        <v>0</v>
      </c>
    </row>
    <row r="218" spans="2:8" s="42" customFormat="1" ht="15" x14ac:dyDescent="0.2">
      <c r="B218" s="46" t="s">
        <v>253</v>
      </c>
      <c r="C218" s="37">
        <v>0</v>
      </c>
      <c r="D218" s="37">
        <v>0</v>
      </c>
      <c r="E218" s="38" t="str">
        <f t="shared" si="73"/>
        <v/>
      </c>
      <c r="F218" s="38" t="str">
        <f t="shared" si="74"/>
        <v/>
      </c>
      <c r="G218" s="39" t="str">
        <f t="shared" si="54"/>
        <v>0</v>
      </c>
      <c r="H218" s="40" t="str">
        <f t="shared" si="55"/>
        <v/>
      </c>
    </row>
    <row r="219" spans="2:8" s="42" customFormat="1" ht="15" x14ac:dyDescent="0.2">
      <c r="B219" s="46" t="s">
        <v>59</v>
      </c>
      <c r="C219" s="37">
        <v>0</v>
      </c>
      <c r="D219" s="37">
        <v>3</v>
      </c>
      <c r="E219" s="38" t="str">
        <f t="shared" si="73"/>
        <v/>
      </c>
      <c r="F219" s="38">
        <f t="shared" si="74"/>
        <v>9.5541401273885346E-3</v>
      </c>
      <c r="G219" s="39" t="str">
        <f t="shared" si="54"/>
        <v>0</v>
      </c>
      <c r="H219" s="40" t="str">
        <f t="shared" si="55"/>
        <v/>
      </c>
    </row>
    <row r="220" spans="2:8" s="42" customFormat="1" ht="15" x14ac:dyDescent="0.2">
      <c r="B220" s="46" t="s">
        <v>254</v>
      </c>
      <c r="C220" s="37">
        <v>0</v>
      </c>
      <c r="D220" s="37">
        <v>0</v>
      </c>
      <c r="E220" s="38" t="str">
        <f t="shared" si="73"/>
        <v/>
      </c>
      <c r="F220" s="38" t="str">
        <f t="shared" si="74"/>
        <v/>
      </c>
      <c r="G220" s="39" t="str">
        <f t="shared" si="54"/>
        <v>0</v>
      </c>
      <c r="H220" s="40" t="str">
        <f t="shared" si="55"/>
        <v/>
      </c>
    </row>
    <row r="221" spans="2:8" s="42" customFormat="1" ht="15" x14ac:dyDescent="0.2">
      <c r="B221" s="46" t="s">
        <v>58</v>
      </c>
      <c r="C221" s="37">
        <v>0</v>
      </c>
      <c r="D221" s="37">
        <v>0</v>
      </c>
      <c r="E221" s="38" t="str">
        <f t="shared" si="73"/>
        <v/>
      </c>
      <c r="F221" s="38" t="str">
        <f t="shared" si="74"/>
        <v/>
      </c>
      <c r="G221" s="39" t="str">
        <f t="shared" si="54"/>
        <v>0</v>
      </c>
      <c r="H221" s="40" t="str">
        <f t="shared" si="55"/>
        <v/>
      </c>
    </row>
    <row r="222" spans="2:8" s="42" customFormat="1" ht="15" x14ac:dyDescent="0.2">
      <c r="B222" s="46" t="s">
        <v>255</v>
      </c>
      <c r="C222" s="37">
        <v>1</v>
      </c>
      <c r="D222" s="37">
        <v>6</v>
      </c>
      <c r="E222" s="38">
        <f t="shared" si="73"/>
        <v>2.7397260273972603E-3</v>
      </c>
      <c r="F222" s="38">
        <f t="shared" si="74"/>
        <v>1.9108280254777069E-2</v>
      </c>
      <c r="G222" s="39">
        <f t="shared" si="54"/>
        <v>5</v>
      </c>
      <c r="H222" s="40">
        <f t="shared" si="55"/>
        <v>1.3698630136986301E-2</v>
      </c>
    </row>
    <row r="223" spans="2:8" s="42" customFormat="1" ht="15" x14ac:dyDescent="0.2">
      <c r="B223" s="46" t="s">
        <v>488</v>
      </c>
      <c r="C223" s="37">
        <v>0</v>
      </c>
      <c r="D223" s="37">
        <v>0</v>
      </c>
      <c r="E223" s="38" t="str">
        <f t="shared" si="73"/>
        <v/>
      </c>
      <c r="F223" s="38" t="str">
        <f t="shared" si="74"/>
        <v/>
      </c>
      <c r="G223" s="39" t="str">
        <f t="shared" si="54"/>
        <v>0</v>
      </c>
      <c r="H223" s="40" t="str">
        <f t="shared" si="55"/>
        <v/>
      </c>
    </row>
    <row r="224" spans="2:8" s="42" customFormat="1" ht="15" x14ac:dyDescent="0.2">
      <c r="B224" s="46" t="s">
        <v>64</v>
      </c>
      <c r="C224" s="37">
        <v>38</v>
      </c>
      <c r="D224" s="37">
        <v>2</v>
      </c>
      <c r="E224" s="38">
        <f t="shared" si="73"/>
        <v>0.10410958904109589</v>
      </c>
      <c r="F224" s="38">
        <f t="shared" si="74"/>
        <v>6.369426751592357E-3</v>
      </c>
      <c r="G224" s="39">
        <f t="shared" si="54"/>
        <v>-0.94736842105263153</v>
      </c>
      <c r="H224" s="40">
        <f t="shared" si="55"/>
        <v>-9.8630136986301367E-2</v>
      </c>
    </row>
    <row r="225" spans="1:8" s="42" customFormat="1" ht="15" x14ac:dyDescent="0.2">
      <c r="B225" s="46" t="s">
        <v>63</v>
      </c>
      <c r="C225" s="37">
        <v>0</v>
      </c>
      <c r="D225" s="37">
        <v>0</v>
      </c>
      <c r="E225" s="38" t="str">
        <f t="shared" si="73"/>
        <v/>
      </c>
      <c r="F225" s="38" t="str">
        <f t="shared" si="74"/>
        <v/>
      </c>
      <c r="G225" s="39" t="str">
        <f t="shared" si="54"/>
        <v>0</v>
      </c>
      <c r="H225" s="40" t="str">
        <f t="shared" si="55"/>
        <v/>
      </c>
    </row>
    <row r="226" spans="1:8" s="42" customFormat="1" ht="15" x14ac:dyDescent="0.2">
      <c r="B226" s="46" t="s">
        <v>489</v>
      </c>
      <c r="C226" s="37">
        <v>0</v>
      </c>
      <c r="D226" s="37">
        <v>0</v>
      </c>
      <c r="E226" s="38" t="str">
        <f t="shared" si="73"/>
        <v/>
      </c>
      <c r="F226" s="38" t="str">
        <f t="shared" si="74"/>
        <v/>
      </c>
      <c r="G226" s="39" t="str">
        <f t="shared" si="54"/>
        <v>0</v>
      </c>
      <c r="H226" s="40" t="str">
        <f t="shared" si="55"/>
        <v/>
      </c>
    </row>
    <row r="227" spans="1:8" s="42" customFormat="1" ht="15" x14ac:dyDescent="0.2">
      <c r="B227" s="46" t="s">
        <v>61</v>
      </c>
      <c r="C227" s="37">
        <v>9</v>
      </c>
      <c r="D227" s="37">
        <v>0</v>
      </c>
      <c r="E227" s="38">
        <f t="shared" si="73"/>
        <v>2.4657534246575342E-2</v>
      </c>
      <c r="F227" s="38" t="str">
        <f t="shared" si="74"/>
        <v/>
      </c>
      <c r="G227" s="39" t="str">
        <f t="shared" si="54"/>
        <v>0</v>
      </c>
      <c r="H227" s="40">
        <f t="shared" si="55"/>
        <v>0</v>
      </c>
    </row>
    <row r="228" spans="1:8" s="42" customFormat="1" ht="15" x14ac:dyDescent="0.2">
      <c r="B228" s="46" t="s">
        <v>60</v>
      </c>
      <c r="C228" s="37">
        <v>0</v>
      </c>
      <c r="D228" s="37">
        <v>0</v>
      </c>
      <c r="E228" s="38" t="str">
        <f t="shared" si="73"/>
        <v/>
      </c>
      <c r="F228" s="38" t="str">
        <f t="shared" si="74"/>
        <v/>
      </c>
      <c r="G228" s="39" t="str">
        <f t="shared" si="54"/>
        <v>0</v>
      </c>
      <c r="H228" s="40" t="str">
        <f t="shared" si="55"/>
        <v/>
      </c>
    </row>
    <row r="229" spans="1:8" s="42" customFormat="1" ht="15" x14ac:dyDescent="0.2">
      <c r="B229" s="46" t="s">
        <v>256</v>
      </c>
      <c r="C229" s="37">
        <v>0</v>
      </c>
      <c r="D229" s="37">
        <v>0</v>
      </c>
      <c r="E229" s="38" t="str">
        <f t="shared" si="73"/>
        <v/>
      </c>
      <c r="F229" s="38" t="str">
        <f t="shared" si="74"/>
        <v/>
      </c>
      <c r="G229" s="39" t="str">
        <f t="shared" si="54"/>
        <v>0</v>
      </c>
      <c r="H229" s="40" t="str">
        <f t="shared" si="55"/>
        <v/>
      </c>
    </row>
    <row r="230" spans="1:8" s="42" customFormat="1" ht="15" x14ac:dyDescent="0.2">
      <c r="B230" s="46" t="s">
        <v>62</v>
      </c>
      <c r="C230" s="37">
        <v>0</v>
      </c>
      <c r="D230" s="37">
        <v>2</v>
      </c>
      <c r="E230" s="38" t="str">
        <f t="shared" si="73"/>
        <v/>
      </c>
      <c r="F230" s="38">
        <f t="shared" si="74"/>
        <v>6.369426751592357E-3</v>
      </c>
      <c r="G230" s="39" t="str">
        <f t="shared" si="54"/>
        <v>0</v>
      </c>
      <c r="H230" s="40" t="str">
        <f t="shared" si="55"/>
        <v/>
      </c>
    </row>
    <row r="231" spans="1:8" s="42" customFormat="1" ht="15" x14ac:dyDescent="0.2">
      <c r="B231" s="46" t="s">
        <v>257</v>
      </c>
      <c r="C231" s="37">
        <v>0</v>
      </c>
      <c r="D231" s="37">
        <v>0</v>
      </c>
      <c r="E231" s="38" t="str">
        <f t="shared" si="73"/>
        <v/>
      </c>
      <c r="F231" s="38" t="str">
        <f t="shared" si="74"/>
        <v/>
      </c>
      <c r="G231" s="39" t="str">
        <f t="shared" si="54"/>
        <v>0</v>
      </c>
      <c r="H231" s="40" t="str">
        <f t="shared" si="55"/>
        <v/>
      </c>
    </row>
    <row r="232" spans="1:8" s="42" customFormat="1" ht="15" x14ac:dyDescent="0.2">
      <c r="B232" s="46" t="s">
        <v>490</v>
      </c>
      <c r="C232" s="37">
        <v>0</v>
      </c>
      <c r="D232" s="37">
        <v>0</v>
      </c>
      <c r="E232" s="38" t="str">
        <f t="shared" si="73"/>
        <v/>
      </c>
      <c r="F232" s="38" t="str">
        <f t="shared" si="74"/>
        <v/>
      </c>
      <c r="G232" s="39" t="str">
        <f t="shared" si="54"/>
        <v>0</v>
      </c>
      <c r="H232" s="40" t="str">
        <f t="shared" si="55"/>
        <v/>
      </c>
    </row>
    <row r="233" spans="1:8" s="42" customFormat="1" ht="15" x14ac:dyDescent="0.2">
      <c r="B233" s="46" t="s">
        <v>369</v>
      </c>
      <c r="C233" s="37">
        <v>0</v>
      </c>
      <c r="D233" s="37">
        <v>0</v>
      </c>
      <c r="E233" s="38" t="str">
        <f t="shared" ref="E233:E312" si="75">+IF(C233=0,"",C233/C$161)</f>
        <v/>
      </c>
      <c r="F233" s="38" t="str">
        <f t="shared" ref="F233:F312" si="76">+IF(D233=0,"",D233/D$161)</f>
        <v/>
      </c>
      <c r="G233" s="39" t="str">
        <f t="shared" ref="G233:G312" si="77">+IF(OR(AND(D233=0),(C233=0)),"0",((D233-C233)/C233))</f>
        <v>0</v>
      </c>
      <c r="H233" s="40" t="str">
        <f t="shared" ref="H233:H312" si="78">+IF(OR(AND(E233=""),(G233="")),"",E233*G233)</f>
        <v/>
      </c>
    </row>
    <row r="234" spans="1:8" s="42" customFormat="1" ht="15" x14ac:dyDescent="0.2">
      <c r="B234" s="46" t="s">
        <v>258</v>
      </c>
      <c r="C234" s="37">
        <v>0</v>
      </c>
      <c r="D234" s="37">
        <v>0</v>
      </c>
      <c r="E234" s="38" t="str">
        <f t="shared" si="75"/>
        <v/>
      </c>
      <c r="F234" s="38" t="str">
        <f t="shared" si="76"/>
        <v/>
      </c>
      <c r="G234" s="39" t="str">
        <f t="shared" si="77"/>
        <v>0</v>
      </c>
      <c r="H234" s="40" t="str">
        <f t="shared" si="78"/>
        <v/>
      </c>
    </row>
    <row r="235" spans="1:8" s="42" customFormat="1" ht="15" x14ac:dyDescent="0.2">
      <c r="B235" s="46" t="s">
        <v>259</v>
      </c>
      <c r="C235" s="37">
        <v>0</v>
      </c>
      <c r="D235" s="37">
        <v>0</v>
      </c>
      <c r="E235" s="38" t="str">
        <f t="shared" si="75"/>
        <v/>
      </c>
      <c r="F235" s="38" t="str">
        <f t="shared" si="76"/>
        <v/>
      </c>
      <c r="G235" s="39" t="str">
        <f t="shared" si="77"/>
        <v>0</v>
      </c>
      <c r="H235" s="40" t="str">
        <f t="shared" si="78"/>
        <v/>
      </c>
    </row>
    <row r="236" spans="1:8" s="42" customFormat="1" ht="15" x14ac:dyDescent="0.2">
      <c r="B236" s="46" t="s">
        <v>491</v>
      </c>
      <c r="C236" s="37">
        <v>0</v>
      </c>
      <c r="D236" s="37">
        <v>0</v>
      </c>
      <c r="E236" s="38" t="str">
        <f t="shared" si="75"/>
        <v/>
      </c>
      <c r="F236" s="38" t="str">
        <f t="shared" si="76"/>
        <v/>
      </c>
      <c r="G236" s="39" t="str">
        <f t="shared" si="77"/>
        <v>0</v>
      </c>
      <c r="H236" s="40" t="str">
        <f t="shared" si="78"/>
        <v/>
      </c>
    </row>
    <row r="237" spans="1:8" s="42" customFormat="1" ht="15" x14ac:dyDescent="0.2">
      <c r="B237" s="46" t="s">
        <v>260</v>
      </c>
      <c r="C237" s="37">
        <v>0</v>
      </c>
      <c r="D237" s="37">
        <v>0</v>
      </c>
      <c r="E237" s="38" t="str">
        <f t="shared" si="75"/>
        <v/>
      </c>
      <c r="F237" s="38" t="str">
        <f t="shared" si="76"/>
        <v/>
      </c>
      <c r="G237" s="39" t="str">
        <f t="shared" si="77"/>
        <v>0</v>
      </c>
      <c r="H237" s="40" t="str">
        <f t="shared" si="78"/>
        <v/>
      </c>
    </row>
    <row r="238" spans="1:8" s="42" customFormat="1" ht="15" x14ac:dyDescent="0.2">
      <c r="B238" s="46" t="s">
        <v>492</v>
      </c>
      <c r="C238" s="37">
        <v>0</v>
      </c>
      <c r="D238" s="37">
        <v>0</v>
      </c>
      <c r="E238" s="38" t="str">
        <f t="shared" si="75"/>
        <v/>
      </c>
      <c r="F238" s="38" t="str">
        <f t="shared" si="76"/>
        <v/>
      </c>
      <c r="G238" s="39" t="str">
        <f t="shared" si="77"/>
        <v>0</v>
      </c>
      <c r="H238" s="40" t="str">
        <f t="shared" si="78"/>
        <v/>
      </c>
    </row>
    <row r="239" spans="1:8" s="42" customFormat="1" ht="30" x14ac:dyDescent="0.2">
      <c r="B239" s="46" t="s">
        <v>493</v>
      </c>
      <c r="C239" s="37">
        <v>0</v>
      </c>
      <c r="D239" s="37">
        <v>0</v>
      </c>
      <c r="E239" s="38" t="str">
        <f t="shared" si="75"/>
        <v/>
      </c>
      <c r="F239" s="38" t="str">
        <f t="shared" si="76"/>
        <v/>
      </c>
      <c r="G239" s="39" t="str">
        <f t="shared" si="77"/>
        <v>0</v>
      </c>
      <c r="H239" s="40" t="str">
        <f t="shared" si="78"/>
        <v/>
      </c>
    </row>
    <row r="240" spans="1:8" s="42" customFormat="1" ht="15" x14ac:dyDescent="0.2">
      <c r="A240" s="45" t="s">
        <v>614</v>
      </c>
      <c r="B240" s="46" t="s">
        <v>459</v>
      </c>
      <c r="C240" s="37"/>
      <c r="D240" s="37">
        <v>0</v>
      </c>
      <c r="E240" s="38" t="str">
        <f t="shared" ref="E240:E241" si="79">+IF(C240=0,"",C240/C$161)</f>
        <v/>
      </c>
      <c r="F240" s="38" t="str">
        <f t="shared" ref="F240:F241" si="80">+IF(D240=0,"",D240/D$161)</f>
        <v/>
      </c>
      <c r="G240" s="39" t="str">
        <f t="shared" ref="G240:G241" si="81">+IF(OR(AND(D240=0),(C240=0)),"0",((D240-C240)/C240))</f>
        <v>0</v>
      </c>
      <c r="H240" s="40" t="str">
        <f t="shared" ref="H240:H241" si="82">+IF(OR(AND(E240=""),(G240="")),"",E240*G240)</f>
        <v/>
      </c>
    </row>
    <row r="241" spans="1:8" s="42" customFormat="1" ht="15" x14ac:dyDescent="0.2">
      <c r="A241" s="45" t="s">
        <v>614</v>
      </c>
      <c r="B241" s="46" t="s">
        <v>460</v>
      </c>
      <c r="C241" s="37"/>
      <c r="D241" s="37">
        <v>0</v>
      </c>
      <c r="E241" s="38" t="str">
        <f t="shared" si="79"/>
        <v/>
      </c>
      <c r="F241" s="38" t="str">
        <f t="shared" si="80"/>
        <v/>
      </c>
      <c r="G241" s="39" t="str">
        <f t="shared" si="81"/>
        <v>0</v>
      </c>
      <c r="H241" s="40" t="str">
        <f t="shared" si="82"/>
        <v/>
      </c>
    </row>
    <row r="242" spans="1:8" s="42" customFormat="1" ht="15" x14ac:dyDescent="0.2">
      <c r="B242" s="46" t="s">
        <v>494</v>
      </c>
      <c r="C242" s="37">
        <v>0</v>
      </c>
      <c r="D242" s="37">
        <v>0</v>
      </c>
      <c r="E242" s="38" t="str">
        <f t="shared" si="75"/>
        <v/>
      </c>
      <c r="F242" s="38" t="str">
        <f t="shared" si="76"/>
        <v/>
      </c>
      <c r="G242" s="39" t="str">
        <f t="shared" si="77"/>
        <v>0</v>
      </c>
      <c r="H242" s="40" t="str">
        <f t="shared" si="78"/>
        <v/>
      </c>
    </row>
    <row r="243" spans="1:8" s="42" customFormat="1" ht="15" x14ac:dyDescent="0.2">
      <c r="B243" s="46" t="s">
        <v>370</v>
      </c>
      <c r="C243" s="37">
        <v>0</v>
      </c>
      <c r="D243" s="37">
        <v>0</v>
      </c>
      <c r="E243" s="38" t="str">
        <f t="shared" si="75"/>
        <v/>
      </c>
      <c r="F243" s="38" t="str">
        <f t="shared" si="76"/>
        <v/>
      </c>
      <c r="G243" s="39" t="str">
        <f t="shared" si="77"/>
        <v>0</v>
      </c>
      <c r="H243" s="40" t="str">
        <f t="shared" si="78"/>
        <v/>
      </c>
    </row>
    <row r="244" spans="1:8" s="42" customFormat="1" ht="15" x14ac:dyDescent="0.2">
      <c r="B244" s="46" t="s">
        <v>495</v>
      </c>
      <c r="C244" s="37">
        <v>0</v>
      </c>
      <c r="D244" s="37">
        <v>0</v>
      </c>
      <c r="E244" s="38" t="str">
        <f t="shared" si="75"/>
        <v/>
      </c>
      <c r="F244" s="38" t="str">
        <f t="shared" si="76"/>
        <v/>
      </c>
      <c r="G244" s="39" t="str">
        <f t="shared" si="77"/>
        <v>0</v>
      </c>
      <c r="H244" s="40" t="str">
        <f t="shared" si="78"/>
        <v/>
      </c>
    </row>
    <row r="245" spans="1:8" s="42" customFormat="1" ht="15" x14ac:dyDescent="0.2">
      <c r="B245" s="46" t="s">
        <v>261</v>
      </c>
      <c r="C245" s="37">
        <v>5</v>
      </c>
      <c r="D245" s="37"/>
      <c r="E245" s="38">
        <f t="shared" si="75"/>
        <v>1.3698630136986301E-2</v>
      </c>
      <c r="F245" s="38" t="str">
        <f t="shared" si="76"/>
        <v/>
      </c>
      <c r="G245" s="39" t="str">
        <f t="shared" si="77"/>
        <v>0</v>
      </c>
      <c r="H245" s="40">
        <f t="shared" si="78"/>
        <v>0</v>
      </c>
    </row>
    <row r="246" spans="1:8" s="42" customFormat="1" ht="15" x14ac:dyDescent="0.2">
      <c r="B246" s="46" t="s">
        <v>262</v>
      </c>
      <c r="C246" s="37">
        <v>0</v>
      </c>
      <c r="D246" s="37">
        <v>0</v>
      </c>
      <c r="E246" s="38" t="str">
        <f t="shared" si="75"/>
        <v/>
      </c>
      <c r="F246" s="38" t="str">
        <f t="shared" si="76"/>
        <v/>
      </c>
      <c r="G246" s="39" t="str">
        <f t="shared" si="77"/>
        <v>0</v>
      </c>
      <c r="H246" s="40" t="str">
        <f t="shared" si="78"/>
        <v/>
      </c>
    </row>
    <row r="247" spans="1:8" s="42" customFormat="1" ht="30" x14ac:dyDescent="0.2">
      <c r="B247" s="46" t="s">
        <v>496</v>
      </c>
      <c r="C247" s="37">
        <v>0</v>
      </c>
      <c r="D247" s="37">
        <v>0</v>
      </c>
      <c r="E247" s="38" t="str">
        <f t="shared" si="75"/>
        <v/>
      </c>
      <c r="F247" s="38" t="str">
        <f t="shared" si="76"/>
        <v/>
      </c>
      <c r="G247" s="39" t="str">
        <f t="shared" si="77"/>
        <v>0</v>
      </c>
      <c r="H247" s="40" t="str">
        <f t="shared" si="78"/>
        <v/>
      </c>
    </row>
    <row r="248" spans="1:8" s="42" customFormat="1" ht="15" x14ac:dyDescent="0.2">
      <c r="B248" s="46" t="s">
        <v>66</v>
      </c>
      <c r="C248" s="37">
        <v>9</v>
      </c>
      <c r="D248" s="37"/>
      <c r="E248" s="38">
        <f t="shared" si="75"/>
        <v>2.4657534246575342E-2</v>
      </c>
      <c r="F248" s="38" t="str">
        <f t="shared" si="76"/>
        <v/>
      </c>
      <c r="G248" s="39" t="str">
        <f t="shared" si="77"/>
        <v>0</v>
      </c>
      <c r="H248" s="40">
        <f t="shared" si="78"/>
        <v>0</v>
      </c>
    </row>
    <row r="249" spans="1:8" s="42" customFormat="1" ht="15" x14ac:dyDescent="0.2">
      <c r="B249" s="46" t="s">
        <v>497</v>
      </c>
      <c r="C249" s="37">
        <v>0</v>
      </c>
      <c r="D249" s="37">
        <v>0</v>
      </c>
      <c r="E249" s="38" t="str">
        <f t="shared" si="75"/>
        <v/>
      </c>
      <c r="F249" s="38" t="str">
        <f t="shared" si="76"/>
        <v/>
      </c>
      <c r="G249" s="39" t="str">
        <f t="shared" si="77"/>
        <v>0</v>
      </c>
      <c r="H249" s="40" t="str">
        <f t="shared" si="78"/>
        <v/>
      </c>
    </row>
    <row r="250" spans="1:8" s="42" customFormat="1" ht="15" x14ac:dyDescent="0.2">
      <c r="A250" s="45" t="s">
        <v>614</v>
      </c>
      <c r="B250" s="46" t="s">
        <v>579</v>
      </c>
      <c r="C250" s="37"/>
      <c r="D250" s="37">
        <v>0</v>
      </c>
      <c r="E250" s="38" t="str">
        <f t="shared" ref="E250:E251" si="83">+IF(C250=0,"",C250/C$161)</f>
        <v/>
      </c>
      <c r="F250" s="38" t="str">
        <f t="shared" ref="F250:F251" si="84">+IF(D250=0,"",D250/D$161)</f>
        <v/>
      </c>
      <c r="G250" s="39" t="str">
        <f t="shared" ref="G250:G251" si="85">+IF(OR(AND(D250=0),(C250=0)),"0",((D250-C250)/C250))</f>
        <v>0</v>
      </c>
      <c r="H250" s="40" t="str">
        <f t="shared" ref="H250:H251" si="86">+IF(OR(AND(E250=""),(G250="")),"",E250*G250)</f>
        <v/>
      </c>
    </row>
    <row r="251" spans="1:8" s="42" customFormat="1" ht="15" x14ac:dyDescent="0.2">
      <c r="A251" s="45" t="s">
        <v>614</v>
      </c>
      <c r="B251" s="46" t="s">
        <v>580</v>
      </c>
      <c r="C251" s="37"/>
      <c r="D251" s="37">
        <v>0</v>
      </c>
      <c r="E251" s="38" t="str">
        <f t="shared" si="83"/>
        <v/>
      </c>
      <c r="F251" s="38" t="str">
        <f t="shared" si="84"/>
        <v/>
      </c>
      <c r="G251" s="39" t="str">
        <f t="shared" si="85"/>
        <v>0</v>
      </c>
      <c r="H251" s="40" t="str">
        <f t="shared" si="86"/>
        <v/>
      </c>
    </row>
    <row r="252" spans="1:8" s="42" customFormat="1" ht="15" x14ac:dyDescent="0.2">
      <c r="B252" s="46" t="s">
        <v>65</v>
      </c>
      <c r="C252" s="37">
        <v>0</v>
      </c>
      <c r="D252" s="37">
        <v>0</v>
      </c>
      <c r="E252" s="38" t="str">
        <f t="shared" si="75"/>
        <v/>
      </c>
      <c r="F252" s="38" t="str">
        <f t="shared" si="76"/>
        <v/>
      </c>
      <c r="G252" s="39" t="str">
        <f t="shared" si="77"/>
        <v>0</v>
      </c>
      <c r="H252" s="40" t="str">
        <f t="shared" si="78"/>
        <v/>
      </c>
    </row>
    <row r="253" spans="1:8" s="42" customFormat="1" ht="15" x14ac:dyDescent="0.2">
      <c r="B253" s="46" t="s">
        <v>263</v>
      </c>
      <c r="C253" s="37">
        <v>6</v>
      </c>
      <c r="D253" s="37">
        <v>0</v>
      </c>
      <c r="E253" s="38">
        <f t="shared" si="75"/>
        <v>1.643835616438356E-2</v>
      </c>
      <c r="F253" s="38" t="str">
        <f t="shared" si="76"/>
        <v/>
      </c>
      <c r="G253" s="39" t="str">
        <f t="shared" si="77"/>
        <v>0</v>
      </c>
      <c r="H253" s="40">
        <f t="shared" si="78"/>
        <v>0</v>
      </c>
    </row>
    <row r="254" spans="1:8" s="42" customFormat="1" ht="15" x14ac:dyDescent="0.2">
      <c r="B254" s="46" t="s">
        <v>264</v>
      </c>
      <c r="C254" s="37">
        <v>0</v>
      </c>
      <c r="D254" s="37">
        <v>0</v>
      </c>
      <c r="E254" s="38" t="str">
        <f t="shared" si="75"/>
        <v/>
      </c>
      <c r="F254" s="38" t="str">
        <f t="shared" si="76"/>
        <v/>
      </c>
      <c r="G254" s="39" t="str">
        <f t="shared" si="77"/>
        <v>0</v>
      </c>
      <c r="H254" s="40" t="str">
        <f t="shared" si="78"/>
        <v/>
      </c>
    </row>
    <row r="255" spans="1:8" s="42" customFormat="1" ht="15" x14ac:dyDescent="0.2">
      <c r="A255" s="45" t="s">
        <v>614</v>
      </c>
      <c r="B255" s="46" t="s">
        <v>581</v>
      </c>
      <c r="C255" s="37"/>
      <c r="D255" s="37">
        <v>3</v>
      </c>
      <c r="E255" s="38" t="str">
        <f t="shared" ref="E255:E260" si="87">+IF(C255=0,"",C255/C$161)</f>
        <v/>
      </c>
      <c r="F255" s="38">
        <f t="shared" ref="F255:F260" si="88">+IF(D255=0,"",D255/D$161)</f>
        <v>9.5541401273885346E-3</v>
      </c>
      <c r="G255" s="39" t="str">
        <f t="shared" ref="G255:G260" si="89">+IF(OR(AND(D255=0),(C255=0)),"0",((D255-C255)/C255))</f>
        <v>0</v>
      </c>
      <c r="H255" s="40" t="str">
        <f t="shared" ref="H255:H260" si="90">+IF(OR(AND(E255=""),(G255="")),"",E255*G255)</f>
        <v/>
      </c>
    </row>
    <row r="256" spans="1:8" s="42" customFormat="1" ht="15" x14ac:dyDescent="0.2">
      <c r="A256" s="45" t="s">
        <v>614</v>
      </c>
      <c r="B256" s="46" t="s">
        <v>582</v>
      </c>
      <c r="C256" s="37"/>
      <c r="D256" s="37">
        <v>0</v>
      </c>
      <c r="E256" s="38" t="str">
        <f t="shared" si="87"/>
        <v/>
      </c>
      <c r="F256" s="38" t="str">
        <f t="shared" si="88"/>
        <v/>
      </c>
      <c r="G256" s="39" t="str">
        <f t="shared" si="89"/>
        <v>0</v>
      </c>
      <c r="H256" s="40" t="str">
        <f t="shared" si="90"/>
        <v/>
      </c>
    </row>
    <row r="257" spans="1:8" s="42" customFormat="1" ht="15" x14ac:dyDescent="0.2">
      <c r="A257" s="45" t="s">
        <v>614</v>
      </c>
      <c r="B257" s="46" t="s">
        <v>583</v>
      </c>
      <c r="C257" s="37"/>
      <c r="D257" s="37">
        <v>0</v>
      </c>
      <c r="E257" s="38" t="str">
        <f t="shared" si="87"/>
        <v/>
      </c>
      <c r="F257" s="38" t="str">
        <f t="shared" si="88"/>
        <v/>
      </c>
      <c r="G257" s="39" t="str">
        <f t="shared" si="89"/>
        <v>0</v>
      </c>
      <c r="H257" s="40" t="str">
        <f t="shared" si="90"/>
        <v/>
      </c>
    </row>
    <row r="258" spans="1:8" s="42" customFormat="1" ht="15" x14ac:dyDescent="0.2">
      <c r="A258" s="45" t="s">
        <v>614</v>
      </c>
      <c r="B258" s="46" t="s">
        <v>584</v>
      </c>
      <c r="C258" s="37"/>
      <c r="D258" s="37">
        <v>0</v>
      </c>
      <c r="E258" s="38" t="str">
        <f t="shared" si="87"/>
        <v/>
      </c>
      <c r="F258" s="38" t="str">
        <f t="shared" si="88"/>
        <v/>
      </c>
      <c r="G258" s="39" t="str">
        <f t="shared" si="89"/>
        <v>0</v>
      </c>
      <c r="H258" s="40" t="str">
        <f t="shared" si="90"/>
        <v/>
      </c>
    </row>
    <row r="259" spans="1:8" s="42" customFormat="1" ht="15" x14ac:dyDescent="0.2">
      <c r="A259" s="45" t="s">
        <v>614</v>
      </c>
      <c r="B259" s="46" t="s">
        <v>585</v>
      </c>
      <c r="C259" s="37"/>
      <c r="D259" s="37">
        <v>0</v>
      </c>
      <c r="E259" s="38" t="str">
        <f t="shared" si="87"/>
        <v/>
      </c>
      <c r="F259" s="38" t="str">
        <f t="shared" si="88"/>
        <v/>
      </c>
      <c r="G259" s="39" t="str">
        <f t="shared" si="89"/>
        <v>0</v>
      </c>
      <c r="H259" s="40" t="str">
        <f t="shared" si="90"/>
        <v/>
      </c>
    </row>
    <row r="260" spans="1:8" s="42" customFormat="1" ht="15" x14ac:dyDescent="0.2">
      <c r="A260" s="45" t="s">
        <v>614</v>
      </c>
      <c r="B260" s="46" t="s">
        <v>586</v>
      </c>
      <c r="C260" s="37"/>
      <c r="D260" s="37">
        <v>7</v>
      </c>
      <c r="E260" s="38" t="str">
        <f t="shared" si="87"/>
        <v/>
      </c>
      <c r="F260" s="38">
        <f t="shared" si="88"/>
        <v>2.2292993630573247E-2</v>
      </c>
      <c r="G260" s="39" t="str">
        <f t="shared" si="89"/>
        <v>0</v>
      </c>
      <c r="H260" s="40" t="str">
        <f t="shared" si="90"/>
        <v/>
      </c>
    </row>
    <row r="261" spans="1:8" s="42" customFormat="1" ht="15" x14ac:dyDescent="0.2">
      <c r="B261" s="46" t="s">
        <v>69</v>
      </c>
      <c r="C261" s="37">
        <v>4</v>
      </c>
      <c r="D261" s="37">
        <v>5</v>
      </c>
      <c r="E261" s="38">
        <f t="shared" si="75"/>
        <v>1.0958904109589041E-2</v>
      </c>
      <c r="F261" s="38">
        <f t="shared" si="76"/>
        <v>1.5923566878980892E-2</v>
      </c>
      <c r="G261" s="39">
        <f t="shared" si="77"/>
        <v>0.25</v>
      </c>
      <c r="H261" s="40">
        <f t="shared" si="78"/>
        <v>2.7397260273972603E-3</v>
      </c>
    </row>
    <row r="262" spans="1:8" s="42" customFormat="1" ht="15" x14ac:dyDescent="0.2">
      <c r="B262" s="46" t="s">
        <v>74</v>
      </c>
      <c r="C262" s="37">
        <v>8</v>
      </c>
      <c r="D262" s="37">
        <v>6</v>
      </c>
      <c r="E262" s="38">
        <f t="shared" si="75"/>
        <v>2.1917808219178082E-2</v>
      </c>
      <c r="F262" s="38">
        <f t="shared" si="76"/>
        <v>1.9108280254777069E-2</v>
      </c>
      <c r="G262" s="39">
        <f t="shared" si="77"/>
        <v>-0.25</v>
      </c>
      <c r="H262" s="40">
        <f t="shared" si="78"/>
        <v>-5.4794520547945206E-3</v>
      </c>
    </row>
    <row r="263" spans="1:8" s="42" customFormat="1" ht="15" x14ac:dyDescent="0.2">
      <c r="B263" s="46" t="s">
        <v>70</v>
      </c>
      <c r="C263" s="37">
        <v>5</v>
      </c>
      <c r="D263" s="37">
        <v>2</v>
      </c>
      <c r="E263" s="38">
        <f t="shared" si="75"/>
        <v>1.3698630136986301E-2</v>
      </c>
      <c r="F263" s="38">
        <f t="shared" si="76"/>
        <v>6.369426751592357E-3</v>
      </c>
      <c r="G263" s="39">
        <f t="shared" si="77"/>
        <v>-0.6</v>
      </c>
      <c r="H263" s="40">
        <f t="shared" si="78"/>
        <v>-8.21917808219178E-3</v>
      </c>
    </row>
    <row r="264" spans="1:8" s="42" customFormat="1" ht="15" x14ac:dyDescent="0.2">
      <c r="B264" s="46" t="s">
        <v>265</v>
      </c>
      <c r="C264" s="37">
        <v>0</v>
      </c>
      <c r="D264" s="37">
        <v>1</v>
      </c>
      <c r="E264" s="38" t="str">
        <f t="shared" si="75"/>
        <v/>
      </c>
      <c r="F264" s="38">
        <f t="shared" si="76"/>
        <v>3.1847133757961785E-3</v>
      </c>
      <c r="G264" s="39" t="str">
        <f t="shared" si="77"/>
        <v>0</v>
      </c>
      <c r="H264" s="40" t="str">
        <f t="shared" si="78"/>
        <v/>
      </c>
    </row>
    <row r="265" spans="1:8" s="42" customFormat="1" ht="15" x14ac:dyDescent="0.2">
      <c r="B265" s="46" t="s">
        <v>67</v>
      </c>
      <c r="C265" s="37">
        <v>0</v>
      </c>
      <c r="D265" s="37">
        <v>0</v>
      </c>
      <c r="E265" s="38" t="str">
        <f t="shared" si="75"/>
        <v/>
      </c>
      <c r="F265" s="38" t="str">
        <f t="shared" si="76"/>
        <v/>
      </c>
      <c r="G265" s="39" t="str">
        <f t="shared" si="77"/>
        <v>0</v>
      </c>
      <c r="H265" s="40" t="str">
        <f t="shared" si="78"/>
        <v/>
      </c>
    </row>
    <row r="266" spans="1:8" s="42" customFormat="1" ht="15" x14ac:dyDescent="0.2">
      <c r="A266" s="45" t="s">
        <v>614</v>
      </c>
      <c r="B266" s="46" t="s">
        <v>587</v>
      </c>
      <c r="C266" s="37"/>
      <c r="D266" s="37">
        <v>1</v>
      </c>
      <c r="E266" s="38" t="str">
        <f t="shared" ref="E266" si="91">+IF(C266=0,"",C266/C$161)</f>
        <v/>
      </c>
      <c r="F266" s="38">
        <f t="shared" ref="F266" si="92">+IF(D266=0,"",D266/D$161)</f>
        <v>3.1847133757961785E-3</v>
      </c>
      <c r="G266" s="39" t="str">
        <f t="shared" ref="G266" si="93">+IF(OR(AND(D266=0),(C266=0)),"0",((D266-C266)/C266))</f>
        <v>0</v>
      </c>
      <c r="H266" s="40" t="str">
        <f t="shared" ref="H266" si="94">+IF(OR(AND(E266=""),(G266="")),"",E266*G266)</f>
        <v/>
      </c>
    </row>
    <row r="267" spans="1:8" s="42" customFormat="1" ht="15" x14ac:dyDescent="0.2">
      <c r="B267" s="46" t="s">
        <v>72</v>
      </c>
      <c r="C267" s="37">
        <v>0</v>
      </c>
      <c r="D267" s="37">
        <v>0</v>
      </c>
      <c r="E267" s="38" t="str">
        <f t="shared" si="75"/>
        <v/>
      </c>
      <c r="F267" s="38" t="str">
        <f t="shared" si="76"/>
        <v/>
      </c>
      <c r="G267" s="39" t="str">
        <f t="shared" si="77"/>
        <v>0</v>
      </c>
      <c r="H267" s="40" t="str">
        <f t="shared" si="78"/>
        <v/>
      </c>
    </row>
    <row r="268" spans="1:8" s="42" customFormat="1" ht="15" x14ac:dyDescent="0.2">
      <c r="B268" s="46" t="s">
        <v>498</v>
      </c>
      <c r="C268" s="37">
        <v>0</v>
      </c>
      <c r="D268" s="37">
        <v>0</v>
      </c>
      <c r="E268" s="38" t="str">
        <f t="shared" si="75"/>
        <v/>
      </c>
      <c r="F268" s="38" t="str">
        <f t="shared" si="76"/>
        <v/>
      </c>
      <c r="G268" s="39" t="str">
        <f t="shared" si="77"/>
        <v>0</v>
      </c>
      <c r="H268" s="40" t="str">
        <f t="shared" si="78"/>
        <v/>
      </c>
    </row>
    <row r="269" spans="1:8" s="42" customFormat="1" ht="15" x14ac:dyDescent="0.2">
      <c r="B269" s="46" t="s">
        <v>68</v>
      </c>
      <c r="C269" s="37">
        <v>39</v>
      </c>
      <c r="D269" s="37">
        <v>22</v>
      </c>
      <c r="E269" s="38">
        <f t="shared" si="75"/>
        <v>0.10684931506849316</v>
      </c>
      <c r="F269" s="38">
        <f t="shared" si="76"/>
        <v>7.0063694267515922E-2</v>
      </c>
      <c r="G269" s="39">
        <f t="shared" si="77"/>
        <v>-0.4358974358974359</v>
      </c>
      <c r="H269" s="40">
        <f t="shared" si="78"/>
        <v>-4.6575342465753428E-2</v>
      </c>
    </row>
    <row r="270" spans="1:8" s="42" customFormat="1" ht="15" x14ac:dyDescent="0.2">
      <c r="B270" s="46" t="s">
        <v>73</v>
      </c>
      <c r="C270" s="37">
        <v>1</v>
      </c>
      <c r="D270" s="37">
        <v>0</v>
      </c>
      <c r="E270" s="38">
        <f t="shared" si="75"/>
        <v>2.7397260273972603E-3</v>
      </c>
      <c r="F270" s="38" t="str">
        <f t="shared" si="76"/>
        <v/>
      </c>
      <c r="G270" s="39" t="str">
        <f t="shared" si="77"/>
        <v>0</v>
      </c>
      <c r="H270" s="40">
        <f t="shared" si="78"/>
        <v>0</v>
      </c>
    </row>
    <row r="271" spans="1:8" s="42" customFormat="1" ht="15" x14ac:dyDescent="0.2">
      <c r="B271" s="46" t="s">
        <v>266</v>
      </c>
      <c r="C271" s="37">
        <v>0</v>
      </c>
      <c r="D271" s="37">
        <v>0</v>
      </c>
      <c r="E271" s="38" t="str">
        <f t="shared" si="75"/>
        <v/>
      </c>
      <c r="F271" s="38" t="str">
        <f t="shared" si="76"/>
        <v/>
      </c>
      <c r="G271" s="39" t="str">
        <f t="shared" si="77"/>
        <v>0</v>
      </c>
      <c r="H271" s="40" t="str">
        <f t="shared" si="78"/>
        <v/>
      </c>
    </row>
    <row r="272" spans="1:8" s="42" customFormat="1" ht="15" x14ac:dyDescent="0.2">
      <c r="B272" s="46" t="s">
        <v>499</v>
      </c>
      <c r="C272" s="37">
        <v>10</v>
      </c>
      <c r="D272" s="37">
        <v>3</v>
      </c>
      <c r="E272" s="38">
        <f t="shared" si="75"/>
        <v>2.7397260273972601E-2</v>
      </c>
      <c r="F272" s="38">
        <f t="shared" si="76"/>
        <v>9.5541401273885346E-3</v>
      </c>
      <c r="G272" s="39">
        <f t="shared" si="77"/>
        <v>-0.7</v>
      </c>
      <c r="H272" s="40">
        <f t="shared" si="78"/>
        <v>-1.9178082191780819E-2</v>
      </c>
    </row>
    <row r="273" spans="1:8" s="42" customFormat="1" ht="15" x14ac:dyDescent="0.2">
      <c r="B273" s="46" t="s">
        <v>75</v>
      </c>
      <c r="C273" s="37">
        <v>0</v>
      </c>
      <c r="D273" s="37">
        <v>0</v>
      </c>
      <c r="E273" s="38" t="str">
        <f t="shared" si="75"/>
        <v/>
      </c>
      <c r="F273" s="38" t="str">
        <f t="shared" si="76"/>
        <v/>
      </c>
      <c r="G273" s="39" t="str">
        <f t="shared" si="77"/>
        <v>0</v>
      </c>
      <c r="H273" s="40" t="str">
        <f t="shared" si="78"/>
        <v/>
      </c>
    </row>
    <row r="274" spans="1:8" s="42" customFormat="1" ht="15" x14ac:dyDescent="0.2">
      <c r="A274" s="45" t="s">
        <v>614</v>
      </c>
      <c r="B274" s="46" t="s">
        <v>588</v>
      </c>
      <c r="C274" s="37"/>
      <c r="D274" s="37">
        <v>1</v>
      </c>
      <c r="E274" s="38" t="str">
        <f t="shared" ref="E274:E275" si="95">+IF(C274=0,"",C274/C$161)</f>
        <v/>
      </c>
      <c r="F274" s="38">
        <f t="shared" ref="F274:F275" si="96">+IF(D274=0,"",D274/D$161)</f>
        <v>3.1847133757961785E-3</v>
      </c>
      <c r="G274" s="39" t="str">
        <f t="shared" ref="G274:G275" si="97">+IF(OR(AND(D274=0),(C274=0)),"0",((D274-C274)/C274))</f>
        <v>0</v>
      </c>
      <c r="H274" s="40" t="str">
        <f t="shared" ref="H274:H275" si="98">+IF(OR(AND(E274=""),(G274="")),"",E274*G274)</f>
        <v/>
      </c>
    </row>
    <row r="275" spans="1:8" s="42" customFormat="1" ht="15" x14ac:dyDescent="0.2">
      <c r="A275" s="45" t="s">
        <v>614</v>
      </c>
      <c r="B275" s="46" t="s">
        <v>589</v>
      </c>
      <c r="C275" s="37"/>
      <c r="D275" s="37">
        <v>0</v>
      </c>
      <c r="E275" s="38" t="str">
        <f t="shared" si="95"/>
        <v/>
      </c>
      <c r="F275" s="38" t="str">
        <f t="shared" si="96"/>
        <v/>
      </c>
      <c r="G275" s="39" t="str">
        <f t="shared" si="97"/>
        <v>0</v>
      </c>
      <c r="H275" s="40" t="str">
        <f t="shared" si="98"/>
        <v/>
      </c>
    </row>
    <row r="276" spans="1:8" s="42" customFormat="1" ht="15" x14ac:dyDescent="0.2">
      <c r="B276" s="46" t="s">
        <v>76</v>
      </c>
      <c r="C276" s="37">
        <v>11</v>
      </c>
      <c r="D276" s="37">
        <v>9</v>
      </c>
      <c r="E276" s="38">
        <f t="shared" si="75"/>
        <v>3.0136986301369864E-2</v>
      </c>
      <c r="F276" s="38">
        <f t="shared" si="76"/>
        <v>2.8662420382165606E-2</v>
      </c>
      <c r="G276" s="39">
        <f t="shared" si="77"/>
        <v>-0.18181818181818182</v>
      </c>
      <c r="H276" s="40">
        <f t="shared" si="78"/>
        <v>-5.4794520547945206E-3</v>
      </c>
    </row>
    <row r="277" spans="1:8" s="42" customFormat="1" ht="15" x14ac:dyDescent="0.2">
      <c r="B277" s="46" t="s">
        <v>71</v>
      </c>
      <c r="C277" s="37">
        <v>0</v>
      </c>
      <c r="D277" s="37">
        <v>0</v>
      </c>
      <c r="E277" s="38" t="str">
        <f t="shared" si="75"/>
        <v/>
      </c>
      <c r="F277" s="38" t="str">
        <f t="shared" si="76"/>
        <v/>
      </c>
      <c r="G277" s="39" t="str">
        <f t="shared" si="77"/>
        <v>0</v>
      </c>
      <c r="H277" s="40" t="str">
        <f t="shared" si="78"/>
        <v/>
      </c>
    </row>
    <row r="278" spans="1:8" s="42" customFormat="1" ht="15" x14ac:dyDescent="0.2">
      <c r="A278" s="45" t="s">
        <v>614</v>
      </c>
      <c r="B278" s="46" t="s">
        <v>590</v>
      </c>
      <c r="C278" s="37"/>
      <c r="D278" s="37">
        <v>0</v>
      </c>
      <c r="E278" s="38" t="str">
        <f t="shared" ref="E278:E280" si="99">+IF(C278=0,"",C278/C$161)</f>
        <v/>
      </c>
      <c r="F278" s="38" t="str">
        <f t="shared" ref="F278:F280" si="100">+IF(D278=0,"",D278/D$161)</f>
        <v/>
      </c>
      <c r="G278" s="39" t="str">
        <f t="shared" ref="G278:G280" si="101">+IF(OR(AND(D278=0),(C278=0)),"0",((D278-C278)/C278))</f>
        <v>0</v>
      </c>
      <c r="H278" s="40" t="str">
        <f t="shared" ref="H278:H280" si="102">+IF(OR(AND(E278=""),(G278="")),"",E278*G278)</f>
        <v/>
      </c>
    </row>
    <row r="279" spans="1:8" s="42" customFormat="1" ht="15" x14ac:dyDescent="0.2">
      <c r="A279" s="45" t="s">
        <v>614</v>
      </c>
      <c r="B279" s="46" t="s">
        <v>591</v>
      </c>
      <c r="C279" s="37"/>
      <c r="D279" s="37">
        <v>0</v>
      </c>
      <c r="E279" s="38" t="str">
        <f t="shared" si="99"/>
        <v/>
      </c>
      <c r="F279" s="38" t="str">
        <f t="shared" si="100"/>
        <v/>
      </c>
      <c r="G279" s="39" t="str">
        <f t="shared" si="101"/>
        <v>0</v>
      </c>
      <c r="H279" s="40" t="str">
        <f t="shared" si="102"/>
        <v/>
      </c>
    </row>
    <row r="280" spans="1:8" s="42" customFormat="1" ht="15" x14ac:dyDescent="0.2">
      <c r="A280" s="45" t="s">
        <v>614</v>
      </c>
      <c r="B280" s="46" t="s">
        <v>592</v>
      </c>
      <c r="C280" s="37"/>
      <c r="D280" s="37">
        <v>0</v>
      </c>
      <c r="E280" s="38" t="str">
        <f t="shared" si="99"/>
        <v/>
      </c>
      <c r="F280" s="38" t="str">
        <f t="shared" si="100"/>
        <v/>
      </c>
      <c r="G280" s="39" t="str">
        <f t="shared" si="101"/>
        <v>0</v>
      </c>
      <c r="H280" s="40" t="str">
        <f t="shared" si="102"/>
        <v/>
      </c>
    </row>
    <row r="281" spans="1:8" s="42" customFormat="1" ht="15" x14ac:dyDescent="0.2">
      <c r="B281" s="46" t="s">
        <v>500</v>
      </c>
      <c r="C281" s="37">
        <v>0</v>
      </c>
      <c r="D281" s="37">
        <v>0</v>
      </c>
      <c r="E281" s="38" t="str">
        <f t="shared" si="75"/>
        <v/>
      </c>
      <c r="F281" s="38" t="str">
        <f t="shared" si="76"/>
        <v/>
      </c>
      <c r="G281" s="39" t="str">
        <f t="shared" si="77"/>
        <v>0</v>
      </c>
      <c r="H281" s="40" t="str">
        <f t="shared" si="78"/>
        <v/>
      </c>
    </row>
    <row r="282" spans="1:8" s="42" customFormat="1" ht="15" x14ac:dyDescent="0.2">
      <c r="B282" s="46" t="s">
        <v>501</v>
      </c>
      <c r="C282" s="37">
        <v>4</v>
      </c>
      <c r="D282" s="37">
        <v>26</v>
      </c>
      <c r="E282" s="38">
        <f t="shared" si="75"/>
        <v>1.0958904109589041E-2</v>
      </c>
      <c r="F282" s="38">
        <f t="shared" si="76"/>
        <v>8.2802547770700632E-2</v>
      </c>
      <c r="G282" s="39">
        <f t="shared" si="77"/>
        <v>5.5</v>
      </c>
      <c r="H282" s="40">
        <f t="shared" si="78"/>
        <v>6.0273972602739728E-2</v>
      </c>
    </row>
    <row r="283" spans="1:8" s="42" customFormat="1" ht="30" x14ac:dyDescent="0.2">
      <c r="A283" s="45" t="s">
        <v>614</v>
      </c>
      <c r="B283" s="46" t="s">
        <v>600</v>
      </c>
      <c r="C283" s="37"/>
      <c r="D283" s="37">
        <v>0</v>
      </c>
      <c r="E283" s="38" t="str">
        <f t="shared" ref="E283" si="103">+IF(C283=0,"",C283/C$161)</f>
        <v/>
      </c>
      <c r="F283" s="38" t="str">
        <f t="shared" ref="F283" si="104">+IF(D283=0,"",D283/D$161)</f>
        <v/>
      </c>
      <c r="G283" s="39" t="str">
        <f t="shared" ref="G283" si="105">+IF(OR(AND(D283=0),(C283=0)),"0",((D283-C283)/C283))</f>
        <v>0</v>
      </c>
      <c r="H283" s="40" t="str">
        <f t="shared" ref="H283" si="106">+IF(OR(AND(E283=""),(G283="")),"",E283*G283)</f>
        <v/>
      </c>
    </row>
    <row r="284" spans="1:8" s="42" customFormat="1" ht="15" x14ac:dyDescent="0.2">
      <c r="B284" s="46" t="s">
        <v>502</v>
      </c>
      <c r="C284" s="37">
        <v>24</v>
      </c>
      <c r="D284" s="37">
        <v>5</v>
      </c>
      <c r="E284" s="38">
        <f t="shared" si="75"/>
        <v>6.575342465753424E-2</v>
      </c>
      <c r="F284" s="38">
        <f t="shared" si="76"/>
        <v>1.5923566878980892E-2</v>
      </c>
      <c r="G284" s="39">
        <f t="shared" si="77"/>
        <v>-0.79166666666666663</v>
      </c>
      <c r="H284" s="40">
        <f t="shared" si="78"/>
        <v>-5.205479452054794E-2</v>
      </c>
    </row>
    <row r="285" spans="1:8" s="42" customFormat="1" ht="15" x14ac:dyDescent="0.2">
      <c r="B285" s="46" t="s">
        <v>503</v>
      </c>
      <c r="C285" s="37">
        <v>0</v>
      </c>
      <c r="D285" s="37">
        <v>0</v>
      </c>
      <c r="E285" s="38" t="str">
        <f t="shared" si="75"/>
        <v/>
      </c>
      <c r="F285" s="38" t="str">
        <f t="shared" si="76"/>
        <v/>
      </c>
      <c r="G285" s="39" t="str">
        <f t="shared" si="77"/>
        <v>0</v>
      </c>
      <c r="H285" s="40" t="str">
        <f t="shared" si="78"/>
        <v/>
      </c>
    </row>
    <row r="286" spans="1:8" s="42" customFormat="1" ht="15" x14ac:dyDescent="0.2">
      <c r="B286" s="46" t="s">
        <v>504</v>
      </c>
      <c r="C286" s="37">
        <v>0</v>
      </c>
      <c r="D286" s="37">
        <v>0</v>
      </c>
      <c r="E286" s="38" t="str">
        <f t="shared" si="75"/>
        <v/>
      </c>
      <c r="F286" s="38" t="str">
        <f t="shared" si="76"/>
        <v/>
      </c>
      <c r="G286" s="39" t="str">
        <f t="shared" si="77"/>
        <v>0</v>
      </c>
      <c r="H286" s="40" t="str">
        <f t="shared" si="78"/>
        <v/>
      </c>
    </row>
    <row r="287" spans="1:8" s="42" customFormat="1" ht="15" x14ac:dyDescent="0.2">
      <c r="B287" s="46" t="s">
        <v>77</v>
      </c>
      <c r="C287" s="37">
        <v>3</v>
      </c>
      <c r="D287" s="37">
        <v>8</v>
      </c>
      <c r="E287" s="38">
        <f t="shared" si="75"/>
        <v>8.21917808219178E-3</v>
      </c>
      <c r="F287" s="38">
        <f t="shared" si="76"/>
        <v>2.5477707006369428E-2</v>
      </c>
      <c r="G287" s="39">
        <f t="shared" si="77"/>
        <v>1.6666666666666667</v>
      </c>
      <c r="H287" s="40">
        <f t="shared" si="78"/>
        <v>1.3698630136986301E-2</v>
      </c>
    </row>
    <row r="288" spans="1:8" s="42" customFormat="1" ht="15" x14ac:dyDescent="0.2">
      <c r="B288" s="46" t="s">
        <v>267</v>
      </c>
      <c r="C288" s="37">
        <v>0</v>
      </c>
      <c r="D288" s="37">
        <v>0</v>
      </c>
      <c r="E288" s="38" t="str">
        <f t="shared" si="75"/>
        <v/>
      </c>
      <c r="F288" s="38" t="str">
        <f t="shared" si="76"/>
        <v/>
      </c>
      <c r="G288" s="39" t="str">
        <f t="shared" si="77"/>
        <v>0</v>
      </c>
      <c r="H288" s="40" t="str">
        <f t="shared" si="78"/>
        <v/>
      </c>
    </row>
    <row r="289" spans="2:8" s="42" customFormat="1" ht="30" x14ac:dyDescent="0.2">
      <c r="B289" s="46" t="s">
        <v>268</v>
      </c>
      <c r="C289" s="37">
        <v>1</v>
      </c>
      <c r="D289" s="37">
        <v>0</v>
      </c>
      <c r="E289" s="38">
        <f t="shared" si="75"/>
        <v>2.7397260273972603E-3</v>
      </c>
      <c r="F289" s="38" t="str">
        <f t="shared" si="76"/>
        <v/>
      </c>
      <c r="G289" s="39" t="str">
        <f t="shared" si="77"/>
        <v>0</v>
      </c>
      <c r="H289" s="40">
        <f t="shared" si="78"/>
        <v>0</v>
      </c>
    </row>
    <row r="290" spans="2:8" s="42" customFormat="1" ht="15" x14ac:dyDescent="0.2">
      <c r="B290" s="46" t="s">
        <v>269</v>
      </c>
      <c r="C290" s="37">
        <v>1</v>
      </c>
      <c r="D290" s="37"/>
      <c r="E290" s="38">
        <f t="shared" si="75"/>
        <v>2.7397260273972603E-3</v>
      </c>
      <c r="F290" s="38" t="str">
        <f t="shared" si="76"/>
        <v/>
      </c>
      <c r="G290" s="39" t="str">
        <f t="shared" si="77"/>
        <v>0</v>
      </c>
      <c r="H290" s="40">
        <f t="shared" si="78"/>
        <v>0</v>
      </c>
    </row>
    <row r="291" spans="2:8" s="42" customFormat="1" ht="15" x14ac:dyDescent="0.2">
      <c r="B291" s="46" t="s">
        <v>78</v>
      </c>
      <c r="C291" s="37">
        <v>0</v>
      </c>
      <c r="D291" s="37">
        <v>0</v>
      </c>
      <c r="E291" s="38" t="str">
        <f t="shared" si="75"/>
        <v/>
      </c>
      <c r="F291" s="38" t="str">
        <f t="shared" si="76"/>
        <v/>
      </c>
      <c r="G291" s="39" t="str">
        <f t="shared" si="77"/>
        <v>0</v>
      </c>
      <c r="H291" s="40" t="str">
        <f t="shared" si="78"/>
        <v/>
      </c>
    </row>
    <row r="292" spans="2:8" s="42" customFormat="1" ht="30" x14ac:dyDescent="0.2">
      <c r="B292" s="46" t="s">
        <v>505</v>
      </c>
      <c r="C292" s="37">
        <v>0</v>
      </c>
      <c r="D292" s="37">
        <v>0</v>
      </c>
      <c r="E292" s="38" t="str">
        <f t="shared" si="75"/>
        <v/>
      </c>
      <c r="F292" s="38" t="str">
        <f t="shared" si="76"/>
        <v/>
      </c>
      <c r="G292" s="39" t="str">
        <f t="shared" si="77"/>
        <v>0</v>
      </c>
      <c r="H292" s="40" t="str">
        <f t="shared" si="78"/>
        <v/>
      </c>
    </row>
    <row r="293" spans="2:8" s="42" customFormat="1" ht="30" x14ac:dyDescent="0.2">
      <c r="B293" s="46" t="s">
        <v>506</v>
      </c>
      <c r="C293" s="37">
        <v>1</v>
      </c>
      <c r="D293" s="37">
        <v>7</v>
      </c>
      <c r="E293" s="38">
        <f t="shared" si="75"/>
        <v>2.7397260273972603E-3</v>
      </c>
      <c r="F293" s="38">
        <f t="shared" si="76"/>
        <v>2.2292993630573247E-2</v>
      </c>
      <c r="G293" s="39">
        <f t="shared" si="77"/>
        <v>6</v>
      </c>
      <c r="H293" s="40">
        <f t="shared" si="78"/>
        <v>1.6438356164383564E-2</v>
      </c>
    </row>
    <row r="294" spans="2:8" s="42" customFormat="1" ht="15" x14ac:dyDescent="0.2">
      <c r="B294" s="46" t="s">
        <v>507</v>
      </c>
      <c r="C294" s="37">
        <v>0</v>
      </c>
      <c r="D294" s="37">
        <v>0</v>
      </c>
      <c r="E294" s="38" t="str">
        <f t="shared" si="75"/>
        <v/>
      </c>
      <c r="F294" s="38" t="str">
        <f t="shared" si="76"/>
        <v/>
      </c>
      <c r="G294" s="39" t="str">
        <f t="shared" si="77"/>
        <v>0</v>
      </c>
      <c r="H294" s="40" t="str">
        <f t="shared" si="78"/>
        <v/>
      </c>
    </row>
    <row r="295" spans="2:8" s="42" customFormat="1" ht="30" x14ac:dyDescent="0.2">
      <c r="B295" s="46" t="s">
        <v>508</v>
      </c>
      <c r="C295" s="37">
        <v>0</v>
      </c>
      <c r="D295" s="37">
        <v>1</v>
      </c>
      <c r="E295" s="38" t="str">
        <f t="shared" si="75"/>
        <v/>
      </c>
      <c r="F295" s="38">
        <f t="shared" si="76"/>
        <v>3.1847133757961785E-3</v>
      </c>
      <c r="G295" s="39" t="str">
        <f t="shared" si="77"/>
        <v>0</v>
      </c>
      <c r="H295" s="40" t="str">
        <f t="shared" si="78"/>
        <v/>
      </c>
    </row>
    <row r="296" spans="2:8" s="42" customFormat="1" ht="15" x14ac:dyDescent="0.2">
      <c r="B296" s="46" t="s">
        <v>509</v>
      </c>
      <c r="C296" s="37">
        <v>0</v>
      </c>
      <c r="D296" s="37">
        <v>0</v>
      </c>
      <c r="E296" s="38" t="str">
        <f t="shared" si="75"/>
        <v/>
      </c>
      <c r="F296" s="38" t="str">
        <f t="shared" si="76"/>
        <v/>
      </c>
      <c r="G296" s="39" t="str">
        <f t="shared" si="77"/>
        <v>0</v>
      </c>
      <c r="H296" s="40" t="str">
        <f t="shared" si="78"/>
        <v/>
      </c>
    </row>
    <row r="297" spans="2:8" s="42" customFormat="1" ht="15" x14ac:dyDescent="0.2">
      <c r="B297" s="46" t="s">
        <v>510</v>
      </c>
      <c r="C297" s="37">
        <v>0</v>
      </c>
      <c r="D297" s="37">
        <v>4</v>
      </c>
      <c r="E297" s="38" t="str">
        <f t="shared" si="75"/>
        <v/>
      </c>
      <c r="F297" s="38">
        <f t="shared" si="76"/>
        <v>1.2738853503184714E-2</v>
      </c>
      <c r="G297" s="39" t="str">
        <f t="shared" si="77"/>
        <v>0</v>
      </c>
      <c r="H297" s="40" t="str">
        <f t="shared" si="78"/>
        <v/>
      </c>
    </row>
    <row r="298" spans="2:8" s="42" customFormat="1" ht="15" x14ac:dyDescent="0.2">
      <c r="B298" s="46" t="s">
        <v>511</v>
      </c>
      <c r="C298" s="37">
        <v>0</v>
      </c>
      <c r="D298" s="37">
        <v>0</v>
      </c>
      <c r="E298" s="38" t="str">
        <f t="shared" si="75"/>
        <v/>
      </c>
      <c r="F298" s="38" t="str">
        <f t="shared" si="76"/>
        <v/>
      </c>
      <c r="G298" s="39" t="str">
        <f t="shared" si="77"/>
        <v>0</v>
      </c>
      <c r="H298" s="40" t="str">
        <f t="shared" si="78"/>
        <v/>
      </c>
    </row>
    <row r="299" spans="2:8" s="42" customFormat="1" ht="30" x14ac:dyDescent="0.2">
      <c r="B299" s="46" t="s">
        <v>512</v>
      </c>
      <c r="C299" s="37">
        <v>6</v>
      </c>
      <c r="D299" s="37">
        <v>3</v>
      </c>
      <c r="E299" s="38">
        <f t="shared" si="75"/>
        <v>1.643835616438356E-2</v>
      </c>
      <c r="F299" s="38">
        <f t="shared" si="76"/>
        <v>9.5541401273885346E-3</v>
      </c>
      <c r="G299" s="39">
        <f t="shared" si="77"/>
        <v>-0.5</v>
      </c>
      <c r="H299" s="40">
        <f t="shared" si="78"/>
        <v>-8.21917808219178E-3</v>
      </c>
    </row>
    <row r="300" spans="2:8" s="42" customFormat="1" ht="15" x14ac:dyDescent="0.2">
      <c r="B300" s="46" t="s">
        <v>270</v>
      </c>
      <c r="C300" s="37">
        <v>0</v>
      </c>
      <c r="D300" s="37">
        <v>0</v>
      </c>
      <c r="E300" s="38" t="str">
        <f t="shared" si="75"/>
        <v/>
      </c>
      <c r="F300" s="38" t="str">
        <f t="shared" si="76"/>
        <v/>
      </c>
      <c r="G300" s="39" t="str">
        <f t="shared" si="77"/>
        <v>0</v>
      </c>
      <c r="H300" s="40" t="str">
        <f t="shared" si="78"/>
        <v/>
      </c>
    </row>
    <row r="301" spans="2:8" s="42" customFormat="1" ht="30" x14ac:dyDescent="0.2">
      <c r="B301" s="46" t="s">
        <v>271</v>
      </c>
      <c r="C301" s="37">
        <v>1</v>
      </c>
      <c r="D301" s="37">
        <v>0</v>
      </c>
      <c r="E301" s="38">
        <f t="shared" si="75"/>
        <v>2.7397260273972603E-3</v>
      </c>
      <c r="F301" s="38" t="str">
        <f t="shared" si="76"/>
        <v/>
      </c>
      <c r="G301" s="39" t="str">
        <f t="shared" si="77"/>
        <v>0</v>
      </c>
      <c r="H301" s="40">
        <f t="shared" si="78"/>
        <v>0</v>
      </c>
    </row>
    <row r="302" spans="2:8" s="42" customFormat="1" ht="15" x14ac:dyDescent="0.2">
      <c r="B302" s="46" t="s">
        <v>513</v>
      </c>
      <c r="C302" s="37">
        <v>0</v>
      </c>
      <c r="D302" s="37">
        <v>0</v>
      </c>
      <c r="E302" s="38" t="str">
        <f t="shared" si="75"/>
        <v/>
      </c>
      <c r="F302" s="38" t="str">
        <f t="shared" si="76"/>
        <v/>
      </c>
      <c r="G302" s="39" t="str">
        <f t="shared" si="77"/>
        <v>0</v>
      </c>
      <c r="H302" s="40" t="str">
        <f t="shared" si="78"/>
        <v/>
      </c>
    </row>
    <row r="303" spans="2:8" s="42" customFormat="1" ht="30" x14ac:dyDescent="0.2">
      <c r="B303" s="46" t="s">
        <v>514</v>
      </c>
      <c r="C303" s="37">
        <v>0</v>
      </c>
      <c r="D303" s="37">
        <v>1</v>
      </c>
      <c r="E303" s="38" t="str">
        <f t="shared" si="75"/>
        <v/>
      </c>
      <c r="F303" s="38">
        <f t="shared" si="76"/>
        <v>3.1847133757961785E-3</v>
      </c>
      <c r="G303" s="39" t="str">
        <f t="shared" si="77"/>
        <v>0</v>
      </c>
      <c r="H303" s="40" t="str">
        <f t="shared" si="78"/>
        <v/>
      </c>
    </row>
    <row r="304" spans="2:8" s="42" customFormat="1" ht="15" x14ac:dyDescent="0.2">
      <c r="B304" s="46" t="s">
        <v>515</v>
      </c>
      <c r="C304" s="37">
        <v>1</v>
      </c>
      <c r="D304" s="37">
        <v>1</v>
      </c>
      <c r="E304" s="38">
        <f t="shared" si="75"/>
        <v>2.7397260273972603E-3</v>
      </c>
      <c r="F304" s="38">
        <f t="shared" si="76"/>
        <v>3.1847133757961785E-3</v>
      </c>
      <c r="G304" s="39">
        <f t="shared" si="77"/>
        <v>0</v>
      </c>
      <c r="H304" s="40">
        <f t="shared" si="78"/>
        <v>0</v>
      </c>
    </row>
    <row r="305" spans="1:8" s="42" customFormat="1" ht="15" x14ac:dyDescent="0.2">
      <c r="B305" s="46" t="s">
        <v>516</v>
      </c>
      <c r="C305" s="37">
        <v>0</v>
      </c>
      <c r="D305" s="37">
        <v>0</v>
      </c>
      <c r="E305" s="38" t="str">
        <f t="shared" si="75"/>
        <v/>
      </c>
      <c r="F305" s="38" t="str">
        <f t="shared" si="76"/>
        <v/>
      </c>
      <c r="G305" s="39" t="str">
        <f t="shared" si="77"/>
        <v>0</v>
      </c>
      <c r="H305" s="40" t="str">
        <f t="shared" si="78"/>
        <v/>
      </c>
    </row>
    <row r="306" spans="1:8" s="42" customFormat="1" ht="30" x14ac:dyDescent="0.2">
      <c r="B306" s="46" t="s">
        <v>517</v>
      </c>
      <c r="C306" s="37">
        <v>0</v>
      </c>
      <c r="D306" s="37">
        <v>0</v>
      </c>
      <c r="E306" s="38" t="str">
        <f t="shared" si="75"/>
        <v/>
      </c>
      <c r="F306" s="38" t="str">
        <f t="shared" si="76"/>
        <v/>
      </c>
      <c r="G306" s="39" t="str">
        <f t="shared" si="77"/>
        <v>0</v>
      </c>
      <c r="H306" s="40" t="str">
        <f t="shared" si="78"/>
        <v/>
      </c>
    </row>
    <row r="307" spans="1:8" s="42" customFormat="1" ht="15" x14ac:dyDescent="0.2">
      <c r="B307" s="46" t="s">
        <v>518</v>
      </c>
      <c r="C307" s="37">
        <v>0</v>
      </c>
      <c r="D307" s="37">
        <v>0</v>
      </c>
      <c r="E307" s="38" t="str">
        <f t="shared" si="75"/>
        <v/>
      </c>
      <c r="F307" s="38" t="str">
        <f t="shared" si="76"/>
        <v/>
      </c>
      <c r="G307" s="39" t="str">
        <f t="shared" si="77"/>
        <v>0</v>
      </c>
      <c r="H307" s="40" t="str">
        <f t="shared" si="78"/>
        <v/>
      </c>
    </row>
    <row r="308" spans="1:8" s="42" customFormat="1" ht="30" x14ac:dyDescent="0.2">
      <c r="A308" s="45" t="s">
        <v>614</v>
      </c>
      <c r="B308" s="46" t="s">
        <v>617</v>
      </c>
      <c r="C308" s="37"/>
      <c r="D308" s="37">
        <v>0</v>
      </c>
      <c r="E308" s="38" t="str">
        <f t="shared" ref="E308" si="107">+IF(C308=0,"",C308/C$161)</f>
        <v/>
      </c>
      <c r="F308" s="38" t="str">
        <f t="shared" ref="F308" si="108">+IF(D308=0,"",D308/D$161)</f>
        <v/>
      </c>
      <c r="G308" s="39" t="str">
        <f t="shared" ref="G308" si="109">+IF(OR(AND(D308=0),(C308=0)),"0",((D308-C308)/C308))</f>
        <v>0</v>
      </c>
      <c r="H308" s="40" t="str">
        <f t="shared" ref="H308" si="110">+IF(OR(AND(E308=""),(G308="")),"",E308*G308)</f>
        <v/>
      </c>
    </row>
    <row r="309" spans="1:8" s="42" customFormat="1" ht="15" x14ac:dyDescent="0.2">
      <c r="B309" s="46" t="s">
        <v>519</v>
      </c>
      <c r="C309" s="37">
        <v>0</v>
      </c>
      <c r="D309" s="37">
        <v>0</v>
      </c>
      <c r="E309" s="38" t="str">
        <f t="shared" si="75"/>
        <v/>
      </c>
      <c r="F309" s="38" t="str">
        <f t="shared" si="76"/>
        <v/>
      </c>
      <c r="G309" s="39" t="str">
        <f t="shared" si="77"/>
        <v>0</v>
      </c>
      <c r="H309" s="40" t="str">
        <f t="shared" si="78"/>
        <v/>
      </c>
    </row>
    <row r="310" spans="1:8" s="42" customFormat="1" ht="15" x14ac:dyDescent="0.2">
      <c r="B310" s="46" t="s">
        <v>520</v>
      </c>
      <c r="C310" s="37">
        <v>0</v>
      </c>
      <c r="D310" s="37">
        <v>0</v>
      </c>
      <c r="E310" s="38" t="str">
        <f t="shared" si="75"/>
        <v/>
      </c>
      <c r="F310" s="38" t="str">
        <f t="shared" si="76"/>
        <v/>
      </c>
      <c r="G310" s="39" t="str">
        <f t="shared" si="77"/>
        <v>0</v>
      </c>
      <c r="H310" s="40" t="str">
        <f t="shared" si="78"/>
        <v/>
      </c>
    </row>
    <row r="311" spans="1:8" s="42" customFormat="1" ht="15" x14ac:dyDescent="0.2">
      <c r="B311" s="46" t="s">
        <v>521</v>
      </c>
      <c r="C311" s="37">
        <v>0</v>
      </c>
      <c r="D311" s="37">
        <v>0</v>
      </c>
      <c r="E311" s="38" t="str">
        <f t="shared" si="75"/>
        <v/>
      </c>
      <c r="F311" s="38" t="str">
        <f t="shared" si="76"/>
        <v/>
      </c>
      <c r="G311" s="39" t="str">
        <f t="shared" si="77"/>
        <v>0</v>
      </c>
      <c r="H311" s="40" t="str">
        <f t="shared" si="78"/>
        <v/>
      </c>
    </row>
    <row r="312" spans="1:8" s="42" customFormat="1" ht="15" x14ac:dyDescent="0.2">
      <c r="B312" s="46" t="s">
        <v>522</v>
      </c>
      <c r="C312" s="37">
        <v>0</v>
      </c>
      <c r="D312" s="37">
        <v>0</v>
      </c>
      <c r="E312" s="38" t="str">
        <f t="shared" si="75"/>
        <v/>
      </c>
      <c r="F312" s="38" t="str">
        <f t="shared" si="76"/>
        <v/>
      </c>
      <c r="G312" s="39" t="str">
        <f t="shared" si="77"/>
        <v>0</v>
      </c>
      <c r="H312" s="40" t="str">
        <f t="shared" si="78"/>
        <v/>
      </c>
    </row>
    <row r="313" spans="1:8" s="42" customFormat="1" ht="15" x14ac:dyDescent="0.2">
      <c r="B313" s="46" t="s">
        <v>523</v>
      </c>
      <c r="C313" s="37">
        <v>0</v>
      </c>
      <c r="D313" s="37">
        <v>0</v>
      </c>
      <c r="E313" s="38" t="str">
        <f t="shared" ref="E313:E320" si="111">+IF(C313=0,"",C313/C$161)</f>
        <v/>
      </c>
      <c r="F313" s="38" t="str">
        <f t="shared" ref="F313:F320" si="112">+IF(D313=0,"",D313/D$161)</f>
        <v/>
      </c>
      <c r="G313" s="39" t="str">
        <f t="shared" ref="G313:G320" si="113">+IF(OR(AND(D313=0),(C313=0)),"0",((D313-C313)/C313))</f>
        <v>0</v>
      </c>
      <c r="H313" s="40" t="str">
        <f t="shared" ref="H313:H320" si="114">+IF(OR(AND(E313=""),(G313="")),"",E313*G313)</f>
        <v/>
      </c>
    </row>
    <row r="314" spans="1:8" s="42" customFormat="1" ht="15" x14ac:dyDescent="0.2">
      <c r="B314" s="46" t="s">
        <v>524</v>
      </c>
      <c r="C314" s="37">
        <v>0</v>
      </c>
      <c r="D314" s="37">
        <v>0</v>
      </c>
      <c r="E314" s="38" t="str">
        <f t="shared" si="111"/>
        <v/>
      </c>
      <c r="F314" s="38" t="str">
        <f t="shared" si="112"/>
        <v/>
      </c>
      <c r="G314" s="39" t="str">
        <f t="shared" si="113"/>
        <v>0</v>
      </c>
      <c r="H314" s="40" t="str">
        <f t="shared" si="114"/>
        <v/>
      </c>
    </row>
    <row r="315" spans="1:8" s="42" customFormat="1" ht="30" x14ac:dyDescent="0.2">
      <c r="B315" s="46" t="s">
        <v>525</v>
      </c>
      <c r="C315" s="37">
        <v>1</v>
      </c>
      <c r="D315" s="37">
        <v>0</v>
      </c>
      <c r="E315" s="38">
        <f t="shared" si="111"/>
        <v>2.7397260273972603E-3</v>
      </c>
      <c r="F315" s="38" t="str">
        <f t="shared" si="112"/>
        <v/>
      </c>
      <c r="G315" s="39" t="str">
        <f t="shared" si="113"/>
        <v>0</v>
      </c>
      <c r="H315" s="40">
        <f t="shared" si="114"/>
        <v>0</v>
      </c>
    </row>
    <row r="316" spans="1:8" s="42" customFormat="1" ht="15" x14ac:dyDescent="0.2">
      <c r="B316" s="46" t="s">
        <v>526</v>
      </c>
      <c r="C316" s="37">
        <v>0</v>
      </c>
      <c r="D316" s="37">
        <v>0</v>
      </c>
      <c r="E316" s="38" t="str">
        <f t="shared" si="111"/>
        <v/>
      </c>
      <c r="F316" s="38" t="str">
        <f t="shared" si="112"/>
        <v/>
      </c>
      <c r="G316" s="39" t="str">
        <f t="shared" si="113"/>
        <v>0</v>
      </c>
      <c r="H316" s="40" t="str">
        <f t="shared" si="114"/>
        <v/>
      </c>
    </row>
    <row r="317" spans="1:8" s="42" customFormat="1" ht="30" x14ac:dyDescent="0.2">
      <c r="B317" s="46" t="s">
        <v>79</v>
      </c>
      <c r="C317" s="37">
        <v>0</v>
      </c>
      <c r="D317" s="37">
        <v>0</v>
      </c>
      <c r="E317" s="38" t="str">
        <f t="shared" si="111"/>
        <v/>
      </c>
      <c r="F317" s="38" t="str">
        <f t="shared" si="112"/>
        <v/>
      </c>
      <c r="G317" s="39" t="str">
        <f t="shared" si="113"/>
        <v>0</v>
      </c>
      <c r="H317" s="40" t="str">
        <f t="shared" si="114"/>
        <v/>
      </c>
    </row>
    <row r="318" spans="1:8" s="42" customFormat="1" ht="15" x14ac:dyDescent="0.2">
      <c r="B318" s="46" t="s">
        <v>272</v>
      </c>
      <c r="C318" s="37">
        <v>3</v>
      </c>
      <c r="D318" s="37">
        <v>0</v>
      </c>
      <c r="E318" s="38">
        <f t="shared" si="111"/>
        <v>8.21917808219178E-3</v>
      </c>
      <c r="F318" s="38" t="str">
        <f t="shared" si="112"/>
        <v/>
      </c>
      <c r="G318" s="39" t="str">
        <f t="shared" si="113"/>
        <v>0</v>
      </c>
      <c r="H318" s="40">
        <f t="shared" si="114"/>
        <v>0</v>
      </c>
    </row>
    <row r="319" spans="1:8" s="42" customFormat="1" ht="15" x14ac:dyDescent="0.2">
      <c r="B319" s="46" t="s">
        <v>273</v>
      </c>
      <c r="C319" s="37">
        <v>0</v>
      </c>
      <c r="D319" s="37">
        <v>0</v>
      </c>
      <c r="E319" s="38" t="str">
        <f t="shared" si="111"/>
        <v/>
      </c>
      <c r="F319" s="38" t="str">
        <f t="shared" si="112"/>
        <v/>
      </c>
      <c r="G319" s="39" t="str">
        <f t="shared" si="113"/>
        <v>0</v>
      </c>
      <c r="H319" s="40" t="str">
        <f t="shared" si="114"/>
        <v/>
      </c>
    </row>
    <row r="320" spans="1:8" s="42" customFormat="1" ht="15" x14ac:dyDescent="0.2">
      <c r="B320" s="46" t="s">
        <v>274</v>
      </c>
      <c r="C320" s="37">
        <v>0</v>
      </c>
      <c r="D320" s="37">
        <v>0</v>
      </c>
      <c r="E320" s="38" t="str">
        <f t="shared" si="111"/>
        <v/>
      </c>
      <c r="F320" s="38" t="str">
        <f t="shared" si="112"/>
        <v/>
      </c>
      <c r="G320" s="39" t="str">
        <f t="shared" si="113"/>
        <v>0</v>
      </c>
      <c r="H320" s="40" t="str">
        <f t="shared" si="114"/>
        <v/>
      </c>
    </row>
    <row r="321" spans="1:8" s="42" customFormat="1" ht="15" x14ac:dyDescent="0.2">
      <c r="A321" s="45" t="s">
        <v>614</v>
      </c>
      <c r="B321" s="46" t="s">
        <v>610</v>
      </c>
      <c r="C321" s="37"/>
      <c r="D321" s="37">
        <v>0</v>
      </c>
      <c r="E321" s="38" t="str">
        <f t="shared" ref="E321:E323" si="115">+IF(C321=0,"",C321/C$161)</f>
        <v/>
      </c>
      <c r="F321" s="38" t="str">
        <f t="shared" ref="F321:F323" si="116">+IF(D321=0,"",D321/D$161)</f>
        <v/>
      </c>
      <c r="G321" s="39" t="str">
        <f t="shared" ref="G321:G323" si="117">+IF(OR(AND(D321=0),(C321=0)),"0",((D321-C321)/C321))</f>
        <v>0</v>
      </c>
      <c r="H321" s="40" t="str">
        <f t="shared" ref="H321:H323" si="118">+IF(OR(AND(E321=""),(G321="")),"",E321*G321)</f>
        <v/>
      </c>
    </row>
    <row r="322" spans="1:8" s="42" customFormat="1" ht="15" x14ac:dyDescent="0.2">
      <c r="A322" s="45" t="s">
        <v>614</v>
      </c>
      <c r="B322" s="46" t="s">
        <v>611</v>
      </c>
      <c r="C322" s="37"/>
      <c r="D322" s="37">
        <v>0</v>
      </c>
      <c r="E322" s="38" t="str">
        <f t="shared" si="115"/>
        <v/>
      </c>
      <c r="F322" s="38" t="str">
        <f t="shared" si="116"/>
        <v/>
      </c>
      <c r="G322" s="39" t="str">
        <f t="shared" si="117"/>
        <v>0</v>
      </c>
      <c r="H322" s="40" t="str">
        <f t="shared" si="118"/>
        <v/>
      </c>
    </row>
    <row r="323" spans="1:8" s="42" customFormat="1" ht="15" x14ac:dyDescent="0.2">
      <c r="A323" s="45" t="s">
        <v>614</v>
      </c>
      <c r="B323" s="46" t="s">
        <v>612</v>
      </c>
      <c r="C323" s="37"/>
      <c r="D323" s="37">
        <v>0</v>
      </c>
      <c r="E323" s="38" t="str">
        <f t="shared" si="115"/>
        <v/>
      </c>
      <c r="F323" s="38" t="str">
        <f t="shared" si="116"/>
        <v/>
      </c>
      <c r="G323" s="39" t="str">
        <f t="shared" si="117"/>
        <v>0</v>
      </c>
      <c r="H323" s="40" t="str">
        <f t="shared" si="118"/>
        <v/>
      </c>
    </row>
    <row r="324" spans="1:8" s="10" customFormat="1" ht="15" x14ac:dyDescent="0.2">
      <c r="B324" s="24"/>
      <c r="E324" s="25"/>
      <c r="F324" s="25"/>
      <c r="G324" s="26"/>
      <c r="H324" s="27"/>
    </row>
    <row r="325" spans="1:8" s="10" customFormat="1" ht="15" x14ac:dyDescent="0.2">
      <c r="B325" s="24"/>
      <c r="E325" s="25"/>
      <c r="F325" s="25"/>
      <c r="G325" s="26"/>
      <c r="H325" s="27"/>
    </row>
    <row r="326" spans="1:8" s="30" customFormat="1" ht="15.75" thickBot="1" x14ac:dyDescent="0.25">
      <c r="B326" s="29"/>
      <c r="C326" s="29"/>
      <c r="D326" s="29"/>
      <c r="E326" s="29"/>
      <c r="F326" s="29"/>
      <c r="H326" s="28"/>
    </row>
    <row r="327" spans="1:8" s="10" customFormat="1" ht="30" customHeight="1" x14ac:dyDescent="0.2">
      <c r="B327" s="68" t="s">
        <v>401</v>
      </c>
      <c r="C327" s="54" t="s">
        <v>402</v>
      </c>
      <c r="D327" s="55"/>
      <c r="E327" s="54" t="s">
        <v>456</v>
      </c>
      <c r="F327" s="55"/>
      <c r="G327" s="56" t="s">
        <v>458</v>
      </c>
      <c r="H327" s="52" t="s">
        <v>377</v>
      </c>
    </row>
    <row r="328" spans="1:8" s="10" customFormat="1" x14ac:dyDescent="0.2">
      <c r="B328" s="68"/>
      <c r="C328" s="35">
        <v>2016</v>
      </c>
      <c r="D328" s="35">
        <v>2017</v>
      </c>
      <c r="E328" s="35">
        <v>2016</v>
      </c>
      <c r="F328" s="35">
        <v>2017</v>
      </c>
      <c r="G328" s="57"/>
      <c r="H328" s="53"/>
    </row>
    <row r="329" spans="1:8" s="10" customFormat="1" x14ac:dyDescent="0.2">
      <c r="B329" s="12" t="s">
        <v>406</v>
      </c>
      <c r="C329" s="13">
        <f>SUM(C330:C546)</f>
        <v>1160</v>
      </c>
      <c r="D329" s="13">
        <f>SUM(D330:D546)</f>
        <v>1218</v>
      </c>
      <c r="E329" s="14">
        <f>+IF(C329=0,"",C329/C$329)</f>
        <v>1</v>
      </c>
      <c r="F329" s="14">
        <f>+IF(D329=0,"",D329/D$329)</f>
        <v>1</v>
      </c>
      <c r="G329" s="15">
        <f>+IF(OR(AND(D329=0),(C329=0)),"0",((D329-C329)/C329))</f>
        <v>0.05</v>
      </c>
      <c r="H329" s="15">
        <f>+IF(OR(AND(E329=""),(G329="")),"",E329*G329)</f>
        <v>0.05</v>
      </c>
    </row>
    <row r="330" spans="1:8" s="42" customFormat="1" ht="15" x14ac:dyDescent="0.2">
      <c r="B330" s="36" t="s">
        <v>85</v>
      </c>
      <c r="C330" s="37">
        <v>17</v>
      </c>
      <c r="D330" s="37">
        <v>18</v>
      </c>
      <c r="E330" s="38">
        <f>+IF(C330=0,"",C330/C$329)</f>
        <v>1.4655172413793103E-2</v>
      </c>
      <c r="F330" s="38">
        <f>+IF(D330=0,"",D330/D$329)</f>
        <v>1.4778325123152709E-2</v>
      </c>
      <c r="G330" s="39">
        <f>+IF(OR(AND(D330=0),(C330=0)),"0",((D330-C330)/C330))</f>
        <v>5.8823529411764705E-2</v>
      </c>
      <c r="H330" s="40">
        <f>+IF(OR(AND(E330=""),(G330="")),"",E330*G330)</f>
        <v>8.6206896551724137E-4</v>
      </c>
    </row>
    <row r="331" spans="1:8" s="42" customFormat="1" ht="15" x14ac:dyDescent="0.2">
      <c r="B331" s="36" t="s">
        <v>97</v>
      </c>
      <c r="C331" s="37">
        <v>2</v>
      </c>
      <c r="D331" s="37">
        <v>4</v>
      </c>
      <c r="E331" s="38">
        <f t="shared" ref="E331:E395" si="119">+IF(C331=0,"",C331/C$329)</f>
        <v>1.7241379310344827E-3</v>
      </c>
      <c r="F331" s="38">
        <f t="shared" ref="F331:F395" si="120">+IF(D331=0,"",D331/D$329)</f>
        <v>3.2840722495894909E-3</v>
      </c>
      <c r="G331" s="39">
        <f t="shared" ref="G331:G395" si="121">+IF(OR(AND(D331=0),(C331=0)),"0",((D331-C331)/C331))</f>
        <v>1</v>
      </c>
      <c r="H331" s="40">
        <f t="shared" ref="H331:H395" si="122">+IF(OR(AND(E331=""),(G331="")),"",E331*G331)</f>
        <v>1.7241379310344827E-3</v>
      </c>
    </row>
    <row r="332" spans="1:8" s="42" customFormat="1" ht="15" x14ac:dyDescent="0.2">
      <c r="B332" s="36" t="s">
        <v>89</v>
      </c>
      <c r="C332" s="37">
        <v>3</v>
      </c>
      <c r="D332" s="37">
        <v>1</v>
      </c>
      <c r="E332" s="38">
        <f t="shared" si="119"/>
        <v>2.5862068965517241E-3</v>
      </c>
      <c r="F332" s="38">
        <f t="shared" si="120"/>
        <v>8.2101806239737272E-4</v>
      </c>
      <c r="G332" s="39">
        <f t="shared" si="121"/>
        <v>-0.66666666666666663</v>
      </c>
      <c r="H332" s="40">
        <f t="shared" si="122"/>
        <v>-1.7241379310344827E-3</v>
      </c>
    </row>
    <row r="333" spans="1:8" s="42" customFormat="1" ht="15" x14ac:dyDescent="0.2">
      <c r="B333" s="36" t="s">
        <v>80</v>
      </c>
      <c r="C333" s="37">
        <v>0</v>
      </c>
      <c r="D333" s="37">
        <v>0</v>
      </c>
      <c r="E333" s="38" t="str">
        <f t="shared" si="119"/>
        <v/>
      </c>
      <c r="F333" s="38" t="str">
        <f t="shared" si="120"/>
        <v/>
      </c>
      <c r="G333" s="39" t="str">
        <f t="shared" si="121"/>
        <v>0</v>
      </c>
      <c r="H333" s="40" t="str">
        <f t="shared" si="122"/>
        <v/>
      </c>
    </row>
    <row r="334" spans="1:8" s="42" customFormat="1" ht="15" x14ac:dyDescent="0.2">
      <c r="B334" s="36" t="s">
        <v>96</v>
      </c>
      <c r="C334" s="37">
        <v>0</v>
      </c>
      <c r="D334" s="37">
        <v>0</v>
      </c>
      <c r="E334" s="38" t="str">
        <f t="shared" si="119"/>
        <v/>
      </c>
      <c r="F334" s="38" t="str">
        <f t="shared" si="120"/>
        <v/>
      </c>
      <c r="G334" s="39" t="str">
        <f t="shared" si="121"/>
        <v>0</v>
      </c>
      <c r="H334" s="40" t="str">
        <f t="shared" si="122"/>
        <v/>
      </c>
    </row>
    <row r="335" spans="1:8" s="42" customFormat="1" ht="15" x14ac:dyDescent="0.2">
      <c r="B335" s="36" t="s">
        <v>95</v>
      </c>
      <c r="C335" s="37">
        <v>0</v>
      </c>
      <c r="D335" s="37">
        <v>0</v>
      </c>
      <c r="E335" s="38" t="str">
        <f t="shared" si="119"/>
        <v/>
      </c>
      <c r="F335" s="38" t="str">
        <f t="shared" si="120"/>
        <v/>
      </c>
      <c r="G335" s="39" t="str">
        <f t="shared" si="121"/>
        <v>0</v>
      </c>
      <c r="H335" s="40" t="str">
        <f t="shared" si="122"/>
        <v/>
      </c>
    </row>
    <row r="336" spans="1:8" s="42" customFormat="1" ht="15" x14ac:dyDescent="0.2">
      <c r="B336" s="36" t="s">
        <v>527</v>
      </c>
      <c r="C336" s="37">
        <v>70</v>
      </c>
      <c r="D336" s="37">
        <v>43</v>
      </c>
      <c r="E336" s="38">
        <f t="shared" si="119"/>
        <v>6.0344827586206899E-2</v>
      </c>
      <c r="F336" s="38">
        <f t="shared" si="120"/>
        <v>3.5303776683087026E-2</v>
      </c>
      <c r="G336" s="39">
        <f t="shared" si="121"/>
        <v>-0.38571428571428573</v>
      </c>
      <c r="H336" s="40">
        <f t="shared" si="122"/>
        <v>-2.3275862068965519E-2</v>
      </c>
    </row>
    <row r="337" spans="2:8" s="42" customFormat="1" ht="15" x14ac:dyDescent="0.2">
      <c r="B337" s="36" t="s">
        <v>93</v>
      </c>
      <c r="C337" s="37">
        <v>1</v>
      </c>
      <c r="D337" s="37">
        <v>1</v>
      </c>
      <c r="E337" s="38">
        <f t="shared" si="119"/>
        <v>8.6206896551724137E-4</v>
      </c>
      <c r="F337" s="38">
        <f t="shared" si="120"/>
        <v>8.2101806239737272E-4</v>
      </c>
      <c r="G337" s="39">
        <f t="shared" si="121"/>
        <v>0</v>
      </c>
      <c r="H337" s="40">
        <f t="shared" si="122"/>
        <v>0</v>
      </c>
    </row>
    <row r="338" spans="2:8" s="42" customFormat="1" ht="15" x14ac:dyDescent="0.2">
      <c r="B338" s="36" t="s">
        <v>92</v>
      </c>
      <c r="C338" s="37">
        <v>9</v>
      </c>
      <c r="D338" s="37">
        <v>4</v>
      </c>
      <c r="E338" s="38">
        <f t="shared" si="119"/>
        <v>7.7586206896551723E-3</v>
      </c>
      <c r="F338" s="38">
        <f t="shared" si="120"/>
        <v>3.2840722495894909E-3</v>
      </c>
      <c r="G338" s="39">
        <f t="shared" si="121"/>
        <v>-0.55555555555555558</v>
      </c>
      <c r="H338" s="40">
        <f t="shared" si="122"/>
        <v>-4.3103448275862068E-3</v>
      </c>
    </row>
    <row r="339" spans="2:8" s="42" customFormat="1" ht="15" x14ac:dyDescent="0.2">
      <c r="B339" s="36" t="s">
        <v>91</v>
      </c>
      <c r="C339" s="37">
        <v>5</v>
      </c>
      <c r="D339" s="37">
        <v>2</v>
      </c>
      <c r="E339" s="38">
        <f t="shared" si="119"/>
        <v>4.3103448275862068E-3</v>
      </c>
      <c r="F339" s="38">
        <f t="shared" si="120"/>
        <v>1.6420361247947454E-3</v>
      </c>
      <c r="G339" s="39">
        <f t="shared" si="121"/>
        <v>-0.6</v>
      </c>
      <c r="H339" s="40">
        <f t="shared" si="122"/>
        <v>-2.5862068965517241E-3</v>
      </c>
    </row>
    <row r="340" spans="2:8" s="42" customFormat="1" ht="15" x14ac:dyDescent="0.2">
      <c r="B340" s="36" t="s">
        <v>275</v>
      </c>
      <c r="C340" s="37">
        <v>1</v>
      </c>
      <c r="D340" s="37">
        <v>3</v>
      </c>
      <c r="E340" s="38">
        <f t="shared" si="119"/>
        <v>8.6206896551724137E-4</v>
      </c>
      <c r="F340" s="38">
        <f t="shared" si="120"/>
        <v>2.4630541871921183E-3</v>
      </c>
      <c r="G340" s="39">
        <f t="shared" si="121"/>
        <v>2</v>
      </c>
      <c r="H340" s="40">
        <f t="shared" si="122"/>
        <v>1.7241379310344827E-3</v>
      </c>
    </row>
    <row r="341" spans="2:8" s="42" customFormat="1" ht="15" x14ac:dyDescent="0.2">
      <c r="B341" s="36" t="s">
        <v>528</v>
      </c>
      <c r="C341" s="37">
        <v>0</v>
      </c>
      <c r="D341" s="37">
        <v>0</v>
      </c>
      <c r="E341" s="38" t="str">
        <f t="shared" si="119"/>
        <v/>
      </c>
      <c r="F341" s="38" t="str">
        <f t="shared" si="120"/>
        <v/>
      </c>
      <c r="G341" s="39" t="str">
        <f t="shared" si="121"/>
        <v>0</v>
      </c>
      <c r="H341" s="40" t="str">
        <f t="shared" si="122"/>
        <v/>
      </c>
    </row>
    <row r="342" spans="2:8" s="42" customFormat="1" ht="15" x14ac:dyDescent="0.2">
      <c r="B342" s="36" t="s">
        <v>94</v>
      </c>
      <c r="C342" s="37">
        <v>25</v>
      </c>
      <c r="D342" s="37">
        <v>40</v>
      </c>
      <c r="E342" s="38">
        <f t="shared" si="119"/>
        <v>2.1551724137931036E-2</v>
      </c>
      <c r="F342" s="38">
        <f t="shared" si="120"/>
        <v>3.2840722495894911E-2</v>
      </c>
      <c r="G342" s="39">
        <f t="shared" si="121"/>
        <v>0.6</v>
      </c>
      <c r="H342" s="40">
        <f t="shared" si="122"/>
        <v>1.2931034482758621E-2</v>
      </c>
    </row>
    <row r="343" spans="2:8" s="42" customFormat="1" ht="15" x14ac:dyDescent="0.2">
      <c r="B343" s="36" t="s">
        <v>84</v>
      </c>
      <c r="C343" s="37">
        <v>3</v>
      </c>
      <c r="D343" s="37">
        <v>2</v>
      </c>
      <c r="E343" s="38">
        <f t="shared" si="119"/>
        <v>2.5862068965517241E-3</v>
      </c>
      <c r="F343" s="38">
        <f t="shared" si="120"/>
        <v>1.6420361247947454E-3</v>
      </c>
      <c r="G343" s="39">
        <f t="shared" si="121"/>
        <v>-0.33333333333333331</v>
      </c>
      <c r="H343" s="40">
        <f t="shared" si="122"/>
        <v>-8.6206896551724137E-4</v>
      </c>
    </row>
    <row r="344" spans="2:8" s="42" customFormat="1" ht="15" x14ac:dyDescent="0.2">
      <c r="B344" s="36" t="s">
        <v>81</v>
      </c>
      <c r="C344" s="37">
        <v>0</v>
      </c>
      <c r="D344" s="37">
        <v>0</v>
      </c>
      <c r="E344" s="38" t="str">
        <f t="shared" si="119"/>
        <v/>
      </c>
      <c r="F344" s="38" t="str">
        <f t="shared" si="120"/>
        <v/>
      </c>
      <c r="G344" s="39" t="str">
        <f t="shared" si="121"/>
        <v>0</v>
      </c>
      <c r="H344" s="40" t="str">
        <f t="shared" si="122"/>
        <v/>
      </c>
    </row>
    <row r="345" spans="2:8" s="42" customFormat="1" ht="15" x14ac:dyDescent="0.2">
      <c r="B345" s="36" t="s">
        <v>90</v>
      </c>
      <c r="C345" s="37">
        <v>7</v>
      </c>
      <c r="D345" s="37">
        <v>6</v>
      </c>
      <c r="E345" s="38">
        <f t="shared" si="119"/>
        <v>6.0344827586206896E-3</v>
      </c>
      <c r="F345" s="38">
        <f t="shared" si="120"/>
        <v>4.9261083743842365E-3</v>
      </c>
      <c r="G345" s="39">
        <f t="shared" si="121"/>
        <v>-0.14285714285714285</v>
      </c>
      <c r="H345" s="40">
        <f t="shared" si="122"/>
        <v>-8.6206896551724137E-4</v>
      </c>
    </row>
    <row r="346" spans="2:8" s="42" customFormat="1" ht="15" x14ac:dyDescent="0.2">
      <c r="B346" s="36" t="s">
        <v>87</v>
      </c>
      <c r="C346" s="37">
        <v>4</v>
      </c>
      <c r="D346" s="37">
        <v>0</v>
      </c>
      <c r="E346" s="38">
        <f t="shared" si="119"/>
        <v>3.4482758620689655E-3</v>
      </c>
      <c r="F346" s="38" t="str">
        <f t="shared" si="120"/>
        <v/>
      </c>
      <c r="G346" s="39" t="str">
        <f t="shared" si="121"/>
        <v>0</v>
      </c>
      <c r="H346" s="40">
        <f t="shared" si="122"/>
        <v>0</v>
      </c>
    </row>
    <row r="347" spans="2:8" s="42" customFormat="1" ht="15" x14ac:dyDescent="0.2">
      <c r="B347" s="36" t="s">
        <v>82</v>
      </c>
      <c r="C347" s="37">
        <v>1</v>
      </c>
      <c r="D347" s="37">
        <v>0</v>
      </c>
      <c r="E347" s="38">
        <f t="shared" si="119"/>
        <v>8.6206896551724137E-4</v>
      </c>
      <c r="F347" s="38" t="str">
        <f t="shared" si="120"/>
        <v/>
      </c>
      <c r="G347" s="39" t="str">
        <f t="shared" si="121"/>
        <v>0</v>
      </c>
      <c r="H347" s="40">
        <f t="shared" si="122"/>
        <v>0</v>
      </c>
    </row>
    <row r="348" spans="2:8" s="42" customFormat="1" ht="15" x14ac:dyDescent="0.2">
      <c r="B348" s="36" t="s">
        <v>276</v>
      </c>
      <c r="C348" s="37">
        <v>0</v>
      </c>
      <c r="D348" s="37">
        <v>0</v>
      </c>
      <c r="E348" s="38" t="str">
        <f t="shared" si="119"/>
        <v/>
      </c>
      <c r="F348" s="38" t="str">
        <f t="shared" si="120"/>
        <v/>
      </c>
      <c r="G348" s="39" t="str">
        <f t="shared" si="121"/>
        <v>0</v>
      </c>
      <c r="H348" s="40" t="str">
        <f t="shared" si="122"/>
        <v/>
      </c>
    </row>
    <row r="349" spans="2:8" s="42" customFormat="1" ht="15" x14ac:dyDescent="0.2">
      <c r="B349" s="36" t="s">
        <v>277</v>
      </c>
      <c r="C349" s="37">
        <v>21</v>
      </c>
      <c r="D349" s="37">
        <v>14</v>
      </c>
      <c r="E349" s="38">
        <f t="shared" si="119"/>
        <v>1.810344827586207E-2</v>
      </c>
      <c r="F349" s="38">
        <f t="shared" si="120"/>
        <v>1.1494252873563218E-2</v>
      </c>
      <c r="G349" s="39">
        <f t="shared" si="121"/>
        <v>-0.33333333333333331</v>
      </c>
      <c r="H349" s="40">
        <f t="shared" si="122"/>
        <v>-6.0344827586206896E-3</v>
      </c>
    </row>
    <row r="350" spans="2:8" s="42" customFormat="1" ht="15" x14ac:dyDescent="0.2">
      <c r="B350" s="36" t="s">
        <v>278</v>
      </c>
      <c r="C350" s="37">
        <v>3</v>
      </c>
      <c r="D350" s="37">
        <v>1</v>
      </c>
      <c r="E350" s="38">
        <f t="shared" si="119"/>
        <v>2.5862068965517241E-3</v>
      </c>
      <c r="F350" s="38">
        <f t="shared" si="120"/>
        <v>8.2101806239737272E-4</v>
      </c>
      <c r="G350" s="39">
        <f t="shared" si="121"/>
        <v>-0.66666666666666663</v>
      </c>
      <c r="H350" s="40">
        <f t="shared" si="122"/>
        <v>-1.7241379310344827E-3</v>
      </c>
    </row>
    <row r="351" spans="2:8" s="42" customFormat="1" ht="15" x14ac:dyDescent="0.2">
      <c r="B351" s="36" t="s">
        <v>86</v>
      </c>
      <c r="C351" s="37">
        <v>0</v>
      </c>
      <c r="D351" s="37">
        <v>0</v>
      </c>
      <c r="E351" s="38" t="str">
        <f t="shared" si="119"/>
        <v/>
      </c>
      <c r="F351" s="38" t="str">
        <f t="shared" si="120"/>
        <v/>
      </c>
      <c r="G351" s="39" t="str">
        <f t="shared" si="121"/>
        <v>0</v>
      </c>
      <c r="H351" s="40" t="str">
        <f t="shared" si="122"/>
        <v/>
      </c>
    </row>
    <row r="352" spans="2:8" s="42" customFormat="1" ht="15" x14ac:dyDescent="0.2">
      <c r="B352" s="36" t="s">
        <v>88</v>
      </c>
      <c r="C352" s="37">
        <v>6</v>
      </c>
      <c r="D352" s="37">
        <v>5</v>
      </c>
      <c r="E352" s="38">
        <f t="shared" si="119"/>
        <v>5.1724137931034482E-3</v>
      </c>
      <c r="F352" s="38">
        <f t="shared" si="120"/>
        <v>4.1050903119868639E-3</v>
      </c>
      <c r="G352" s="39">
        <f t="shared" si="121"/>
        <v>-0.16666666666666666</v>
      </c>
      <c r="H352" s="40">
        <f t="shared" si="122"/>
        <v>-8.6206896551724137E-4</v>
      </c>
    </row>
    <row r="353" spans="2:8" s="42" customFormat="1" ht="15" x14ac:dyDescent="0.2">
      <c r="B353" s="36" t="s">
        <v>279</v>
      </c>
      <c r="C353" s="37">
        <v>50</v>
      </c>
      <c r="D353" s="37">
        <v>23</v>
      </c>
      <c r="E353" s="38">
        <f t="shared" si="119"/>
        <v>4.3103448275862072E-2</v>
      </c>
      <c r="F353" s="38">
        <f t="shared" si="120"/>
        <v>1.8883415435139574E-2</v>
      </c>
      <c r="G353" s="39">
        <f t="shared" si="121"/>
        <v>-0.54</v>
      </c>
      <c r="H353" s="40">
        <f t="shared" si="122"/>
        <v>-2.3275862068965519E-2</v>
      </c>
    </row>
    <row r="354" spans="2:8" s="42" customFormat="1" ht="15" x14ac:dyDescent="0.2">
      <c r="B354" s="36" t="s">
        <v>99</v>
      </c>
      <c r="C354" s="37">
        <v>12</v>
      </c>
      <c r="D354" s="37">
        <v>5</v>
      </c>
      <c r="E354" s="38">
        <f t="shared" si="119"/>
        <v>1.0344827586206896E-2</v>
      </c>
      <c r="F354" s="38">
        <f t="shared" si="120"/>
        <v>4.1050903119868639E-3</v>
      </c>
      <c r="G354" s="39">
        <f t="shared" si="121"/>
        <v>-0.58333333333333337</v>
      </c>
      <c r="H354" s="40">
        <f t="shared" si="122"/>
        <v>-6.0344827586206896E-3</v>
      </c>
    </row>
    <row r="355" spans="2:8" s="42" customFormat="1" ht="15" x14ac:dyDescent="0.2">
      <c r="B355" s="36" t="s">
        <v>98</v>
      </c>
      <c r="C355" s="37">
        <v>2</v>
      </c>
      <c r="D355" s="37">
        <v>8</v>
      </c>
      <c r="E355" s="38">
        <f t="shared" si="119"/>
        <v>1.7241379310344827E-3</v>
      </c>
      <c r="F355" s="38">
        <f t="shared" si="120"/>
        <v>6.5681444991789817E-3</v>
      </c>
      <c r="G355" s="39">
        <f t="shared" si="121"/>
        <v>3</v>
      </c>
      <c r="H355" s="40">
        <f t="shared" si="122"/>
        <v>5.1724137931034482E-3</v>
      </c>
    </row>
    <row r="356" spans="2:8" s="42" customFormat="1" ht="15" x14ac:dyDescent="0.2">
      <c r="B356" s="36" t="s">
        <v>83</v>
      </c>
      <c r="C356" s="37">
        <v>0</v>
      </c>
      <c r="D356" s="37">
        <v>0</v>
      </c>
      <c r="E356" s="38" t="str">
        <f t="shared" si="119"/>
        <v/>
      </c>
      <c r="F356" s="38" t="str">
        <f t="shared" si="120"/>
        <v/>
      </c>
      <c r="G356" s="39" t="str">
        <f t="shared" si="121"/>
        <v>0</v>
      </c>
      <c r="H356" s="40" t="str">
        <f t="shared" si="122"/>
        <v/>
      </c>
    </row>
    <row r="357" spans="2:8" s="42" customFormat="1" ht="15" x14ac:dyDescent="0.2">
      <c r="B357" s="36" t="s">
        <v>280</v>
      </c>
      <c r="C357" s="37">
        <v>0</v>
      </c>
      <c r="D357" s="37">
        <v>0</v>
      </c>
      <c r="E357" s="38" t="str">
        <f t="shared" si="119"/>
        <v/>
      </c>
      <c r="F357" s="38" t="str">
        <f t="shared" si="120"/>
        <v/>
      </c>
      <c r="G357" s="39" t="str">
        <f t="shared" si="121"/>
        <v>0</v>
      </c>
      <c r="H357" s="40" t="str">
        <f t="shared" si="122"/>
        <v/>
      </c>
    </row>
    <row r="358" spans="2:8" s="42" customFormat="1" ht="15" x14ac:dyDescent="0.2">
      <c r="B358" s="36" t="s">
        <v>371</v>
      </c>
      <c r="C358" s="37">
        <v>0</v>
      </c>
      <c r="D358" s="37">
        <v>0</v>
      </c>
      <c r="E358" s="38" t="str">
        <f t="shared" si="119"/>
        <v/>
      </c>
      <c r="F358" s="38" t="str">
        <f t="shared" si="120"/>
        <v/>
      </c>
      <c r="G358" s="39" t="str">
        <f t="shared" si="121"/>
        <v>0</v>
      </c>
      <c r="H358" s="40" t="str">
        <f t="shared" si="122"/>
        <v/>
      </c>
    </row>
    <row r="359" spans="2:8" s="42" customFormat="1" ht="15" x14ac:dyDescent="0.2">
      <c r="B359" s="36" t="s">
        <v>372</v>
      </c>
      <c r="C359" s="37">
        <v>0</v>
      </c>
      <c r="D359" s="37">
        <v>7</v>
      </c>
      <c r="E359" s="38" t="str">
        <f t="shared" si="119"/>
        <v/>
      </c>
      <c r="F359" s="38">
        <f t="shared" si="120"/>
        <v>5.7471264367816091E-3</v>
      </c>
      <c r="G359" s="39" t="str">
        <f t="shared" si="121"/>
        <v>0</v>
      </c>
      <c r="H359" s="40" t="str">
        <f t="shared" si="122"/>
        <v/>
      </c>
    </row>
    <row r="360" spans="2:8" s="42" customFormat="1" ht="15" x14ac:dyDescent="0.2">
      <c r="B360" s="36" t="s">
        <v>529</v>
      </c>
      <c r="C360" s="37">
        <v>0</v>
      </c>
      <c r="D360" s="37">
        <v>1</v>
      </c>
      <c r="E360" s="38" t="str">
        <f t="shared" si="119"/>
        <v/>
      </c>
      <c r="F360" s="38">
        <f t="shared" si="120"/>
        <v>8.2101806239737272E-4</v>
      </c>
      <c r="G360" s="39" t="str">
        <f t="shared" si="121"/>
        <v>0</v>
      </c>
      <c r="H360" s="40" t="str">
        <f t="shared" si="122"/>
        <v/>
      </c>
    </row>
    <row r="361" spans="2:8" s="42" customFormat="1" ht="15" x14ac:dyDescent="0.2">
      <c r="B361" s="36" t="s">
        <v>530</v>
      </c>
      <c r="C361" s="37">
        <v>39</v>
      </c>
      <c r="D361" s="37">
        <v>26</v>
      </c>
      <c r="E361" s="38">
        <f t="shared" si="119"/>
        <v>3.3620689655172412E-2</v>
      </c>
      <c r="F361" s="38">
        <f t="shared" si="120"/>
        <v>2.1346469622331693E-2</v>
      </c>
      <c r="G361" s="39">
        <f t="shared" si="121"/>
        <v>-0.33333333333333331</v>
      </c>
      <c r="H361" s="40">
        <f t="shared" si="122"/>
        <v>-1.1206896551724136E-2</v>
      </c>
    </row>
    <row r="362" spans="2:8" s="42" customFormat="1" ht="15" x14ac:dyDescent="0.2">
      <c r="B362" s="36" t="s">
        <v>531</v>
      </c>
      <c r="C362" s="37">
        <v>2</v>
      </c>
      <c r="D362" s="37">
        <v>0</v>
      </c>
      <c r="E362" s="38">
        <f t="shared" si="119"/>
        <v>1.7241379310344827E-3</v>
      </c>
      <c r="F362" s="38" t="str">
        <f t="shared" si="120"/>
        <v/>
      </c>
      <c r="G362" s="39" t="str">
        <f t="shared" si="121"/>
        <v>0</v>
      </c>
      <c r="H362" s="40">
        <f t="shared" si="122"/>
        <v>0</v>
      </c>
    </row>
    <row r="363" spans="2:8" s="42" customFormat="1" ht="15" x14ac:dyDescent="0.2">
      <c r="B363" s="36" t="s">
        <v>532</v>
      </c>
      <c r="C363" s="37">
        <v>0</v>
      </c>
      <c r="D363" s="37">
        <v>0</v>
      </c>
      <c r="E363" s="38" t="str">
        <f t="shared" si="119"/>
        <v/>
      </c>
      <c r="F363" s="38" t="str">
        <f t="shared" si="120"/>
        <v/>
      </c>
      <c r="G363" s="39" t="str">
        <f t="shared" si="121"/>
        <v>0</v>
      </c>
      <c r="H363" s="40" t="str">
        <f t="shared" si="122"/>
        <v/>
      </c>
    </row>
    <row r="364" spans="2:8" s="42" customFormat="1" ht="15" x14ac:dyDescent="0.2">
      <c r="B364" s="36" t="s">
        <v>281</v>
      </c>
      <c r="C364" s="37">
        <v>0</v>
      </c>
      <c r="D364" s="37">
        <v>1</v>
      </c>
      <c r="E364" s="38" t="str">
        <f t="shared" si="119"/>
        <v/>
      </c>
      <c r="F364" s="38">
        <f t="shared" si="120"/>
        <v>8.2101806239737272E-4</v>
      </c>
      <c r="G364" s="39" t="str">
        <f t="shared" si="121"/>
        <v>0</v>
      </c>
      <c r="H364" s="40" t="str">
        <f t="shared" si="122"/>
        <v/>
      </c>
    </row>
    <row r="365" spans="2:8" s="42" customFormat="1" ht="15" x14ac:dyDescent="0.2">
      <c r="B365" s="36" t="s">
        <v>282</v>
      </c>
      <c r="C365" s="37">
        <v>15</v>
      </c>
      <c r="D365" s="37">
        <v>1</v>
      </c>
      <c r="E365" s="38">
        <f t="shared" si="119"/>
        <v>1.2931034482758621E-2</v>
      </c>
      <c r="F365" s="38">
        <f t="shared" si="120"/>
        <v>8.2101806239737272E-4</v>
      </c>
      <c r="G365" s="39">
        <f t="shared" si="121"/>
        <v>-0.93333333333333335</v>
      </c>
      <c r="H365" s="40">
        <f t="shared" si="122"/>
        <v>-1.2068965517241379E-2</v>
      </c>
    </row>
    <row r="366" spans="2:8" s="42" customFormat="1" ht="15" x14ac:dyDescent="0.2">
      <c r="B366" s="36" t="s">
        <v>533</v>
      </c>
      <c r="C366" s="37">
        <v>2</v>
      </c>
      <c r="D366" s="37">
        <v>0</v>
      </c>
      <c r="E366" s="38">
        <f t="shared" si="119"/>
        <v>1.7241379310344827E-3</v>
      </c>
      <c r="F366" s="38" t="str">
        <f t="shared" si="120"/>
        <v/>
      </c>
      <c r="G366" s="39" t="str">
        <f t="shared" si="121"/>
        <v>0</v>
      </c>
      <c r="H366" s="40">
        <f t="shared" si="122"/>
        <v>0</v>
      </c>
    </row>
    <row r="367" spans="2:8" s="42" customFormat="1" ht="15" x14ac:dyDescent="0.2">
      <c r="B367" s="36" t="s">
        <v>534</v>
      </c>
      <c r="C367" s="37">
        <v>159</v>
      </c>
      <c r="D367" s="37">
        <v>249</v>
      </c>
      <c r="E367" s="38">
        <f t="shared" si="119"/>
        <v>0.13706896551724138</v>
      </c>
      <c r="F367" s="38">
        <f t="shared" si="120"/>
        <v>0.20443349753694581</v>
      </c>
      <c r="G367" s="39">
        <f t="shared" si="121"/>
        <v>0.56603773584905659</v>
      </c>
      <c r="H367" s="40">
        <f t="shared" si="122"/>
        <v>7.7586206896551727E-2</v>
      </c>
    </row>
    <row r="368" spans="2:8" s="42" customFormat="1" ht="15" x14ac:dyDescent="0.2">
      <c r="B368" s="36" t="s">
        <v>108</v>
      </c>
      <c r="C368" s="37">
        <v>96</v>
      </c>
      <c r="D368" s="37">
        <v>19</v>
      </c>
      <c r="E368" s="38">
        <f t="shared" si="119"/>
        <v>8.2758620689655171E-2</v>
      </c>
      <c r="F368" s="38">
        <f t="shared" si="120"/>
        <v>1.5599343185550082E-2</v>
      </c>
      <c r="G368" s="39">
        <f t="shared" si="121"/>
        <v>-0.80208333333333337</v>
      </c>
      <c r="H368" s="40">
        <f t="shared" si="122"/>
        <v>-6.6379310344827594E-2</v>
      </c>
    </row>
    <row r="369" spans="1:8" s="42" customFormat="1" ht="15" x14ac:dyDescent="0.2">
      <c r="B369" s="36" t="s">
        <v>101</v>
      </c>
      <c r="C369" s="37">
        <v>4</v>
      </c>
      <c r="D369" s="37">
        <v>15</v>
      </c>
      <c r="E369" s="38">
        <f t="shared" si="119"/>
        <v>3.4482758620689655E-3</v>
      </c>
      <c r="F369" s="38">
        <f t="shared" si="120"/>
        <v>1.2315270935960592E-2</v>
      </c>
      <c r="G369" s="39">
        <f t="shared" si="121"/>
        <v>2.75</v>
      </c>
      <c r="H369" s="40">
        <f t="shared" si="122"/>
        <v>9.482758620689655E-3</v>
      </c>
    </row>
    <row r="370" spans="1:8" s="42" customFormat="1" ht="15" x14ac:dyDescent="0.2">
      <c r="B370" s="36" t="s">
        <v>107</v>
      </c>
      <c r="C370" s="37">
        <v>44</v>
      </c>
      <c r="D370" s="37">
        <v>19</v>
      </c>
      <c r="E370" s="38">
        <f t="shared" si="119"/>
        <v>3.793103448275862E-2</v>
      </c>
      <c r="F370" s="38">
        <f t="shared" si="120"/>
        <v>1.5599343185550082E-2</v>
      </c>
      <c r="G370" s="39">
        <f t="shared" si="121"/>
        <v>-0.56818181818181823</v>
      </c>
      <c r="H370" s="40">
        <f t="shared" si="122"/>
        <v>-2.1551724137931036E-2</v>
      </c>
    </row>
    <row r="371" spans="1:8" s="42" customFormat="1" ht="15" x14ac:dyDescent="0.2">
      <c r="B371" s="36" t="s">
        <v>110</v>
      </c>
      <c r="C371" s="37">
        <v>0</v>
      </c>
      <c r="D371" s="37">
        <v>0</v>
      </c>
      <c r="E371" s="38" t="str">
        <f t="shared" si="119"/>
        <v/>
      </c>
      <c r="F371" s="38" t="str">
        <f t="shared" si="120"/>
        <v/>
      </c>
      <c r="G371" s="39" t="str">
        <f t="shared" si="121"/>
        <v>0</v>
      </c>
      <c r="H371" s="40" t="str">
        <f t="shared" si="122"/>
        <v/>
      </c>
    </row>
    <row r="372" spans="1:8" s="42" customFormat="1" ht="15" x14ac:dyDescent="0.2">
      <c r="B372" s="36" t="s">
        <v>111</v>
      </c>
      <c r="C372" s="37">
        <v>0</v>
      </c>
      <c r="D372" s="37">
        <v>2</v>
      </c>
      <c r="E372" s="38" t="str">
        <f t="shared" si="119"/>
        <v/>
      </c>
      <c r="F372" s="38">
        <f t="shared" si="120"/>
        <v>1.6420361247947454E-3</v>
      </c>
      <c r="G372" s="39" t="str">
        <f t="shared" si="121"/>
        <v>0</v>
      </c>
      <c r="H372" s="40" t="str">
        <f t="shared" si="122"/>
        <v/>
      </c>
    </row>
    <row r="373" spans="1:8" s="42" customFormat="1" ht="30" x14ac:dyDescent="0.2">
      <c r="B373" s="36" t="s">
        <v>283</v>
      </c>
      <c r="C373" s="37">
        <v>0</v>
      </c>
      <c r="D373" s="37">
        <v>0</v>
      </c>
      <c r="E373" s="38" t="str">
        <f t="shared" si="119"/>
        <v/>
      </c>
      <c r="F373" s="38" t="str">
        <f t="shared" si="120"/>
        <v/>
      </c>
      <c r="G373" s="39" t="str">
        <f t="shared" si="121"/>
        <v>0</v>
      </c>
      <c r="H373" s="40" t="str">
        <f t="shared" si="122"/>
        <v/>
      </c>
    </row>
    <row r="374" spans="1:8" s="42" customFormat="1" ht="15" x14ac:dyDescent="0.2">
      <c r="B374" s="36" t="s">
        <v>284</v>
      </c>
      <c r="C374" s="37">
        <v>4</v>
      </c>
      <c r="D374" s="37">
        <v>8</v>
      </c>
      <c r="E374" s="38">
        <f t="shared" si="119"/>
        <v>3.4482758620689655E-3</v>
      </c>
      <c r="F374" s="38">
        <f t="shared" si="120"/>
        <v>6.5681444991789817E-3</v>
      </c>
      <c r="G374" s="39">
        <f t="shared" si="121"/>
        <v>1</v>
      </c>
      <c r="H374" s="40">
        <f t="shared" si="122"/>
        <v>3.4482758620689655E-3</v>
      </c>
    </row>
    <row r="375" spans="1:8" s="42" customFormat="1" ht="15" x14ac:dyDescent="0.2">
      <c r="B375" s="36" t="s">
        <v>285</v>
      </c>
      <c r="C375" s="37">
        <v>0</v>
      </c>
      <c r="D375" s="37">
        <v>0</v>
      </c>
      <c r="E375" s="38" t="str">
        <f t="shared" si="119"/>
        <v/>
      </c>
      <c r="F375" s="38" t="str">
        <f t="shared" si="120"/>
        <v/>
      </c>
      <c r="G375" s="39" t="str">
        <f t="shared" si="121"/>
        <v>0</v>
      </c>
      <c r="H375" s="40" t="str">
        <f t="shared" si="122"/>
        <v/>
      </c>
    </row>
    <row r="376" spans="1:8" s="42" customFormat="1" ht="15" x14ac:dyDescent="0.2">
      <c r="B376" s="36" t="s">
        <v>100</v>
      </c>
      <c r="C376" s="37">
        <v>9</v>
      </c>
      <c r="D376" s="37">
        <v>3</v>
      </c>
      <c r="E376" s="38">
        <f t="shared" si="119"/>
        <v>7.7586206896551723E-3</v>
      </c>
      <c r="F376" s="38">
        <f t="shared" si="120"/>
        <v>2.4630541871921183E-3</v>
      </c>
      <c r="G376" s="39">
        <f t="shared" si="121"/>
        <v>-0.66666666666666663</v>
      </c>
      <c r="H376" s="40">
        <f t="shared" si="122"/>
        <v>-5.1724137931034482E-3</v>
      </c>
    </row>
    <row r="377" spans="1:8" s="42" customFormat="1" ht="15" x14ac:dyDescent="0.2">
      <c r="B377" s="36" t="s">
        <v>286</v>
      </c>
      <c r="C377" s="37">
        <v>0</v>
      </c>
      <c r="D377" s="37">
        <v>0</v>
      </c>
      <c r="E377" s="38" t="str">
        <f t="shared" si="119"/>
        <v/>
      </c>
      <c r="F377" s="38" t="str">
        <f t="shared" si="120"/>
        <v/>
      </c>
      <c r="G377" s="39" t="str">
        <f t="shared" si="121"/>
        <v>0</v>
      </c>
      <c r="H377" s="40" t="str">
        <f t="shared" si="122"/>
        <v/>
      </c>
    </row>
    <row r="378" spans="1:8" s="42" customFormat="1" ht="15" x14ac:dyDescent="0.2">
      <c r="B378" s="36" t="s">
        <v>535</v>
      </c>
      <c r="C378" s="37">
        <v>0</v>
      </c>
      <c r="D378" s="37">
        <v>5</v>
      </c>
      <c r="E378" s="38" t="str">
        <f t="shared" si="119"/>
        <v/>
      </c>
      <c r="F378" s="38">
        <f t="shared" si="120"/>
        <v>4.1050903119868639E-3</v>
      </c>
      <c r="G378" s="39" t="str">
        <f t="shared" si="121"/>
        <v>0</v>
      </c>
      <c r="H378" s="40" t="str">
        <f t="shared" si="122"/>
        <v/>
      </c>
    </row>
    <row r="379" spans="1:8" s="42" customFormat="1" ht="15" x14ac:dyDescent="0.2">
      <c r="B379" s="36" t="s">
        <v>109</v>
      </c>
      <c r="C379" s="37">
        <v>5</v>
      </c>
      <c r="D379" s="37">
        <v>6</v>
      </c>
      <c r="E379" s="38">
        <f t="shared" si="119"/>
        <v>4.3103448275862068E-3</v>
      </c>
      <c r="F379" s="38">
        <f t="shared" si="120"/>
        <v>4.9261083743842365E-3</v>
      </c>
      <c r="G379" s="39">
        <f t="shared" si="121"/>
        <v>0.2</v>
      </c>
      <c r="H379" s="40">
        <f t="shared" si="122"/>
        <v>8.6206896551724137E-4</v>
      </c>
    </row>
    <row r="380" spans="1:8" s="42" customFormat="1" ht="15" x14ac:dyDescent="0.2">
      <c r="B380" s="36" t="s">
        <v>287</v>
      </c>
      <c r="C380" s="37">
        <v>35</v>
      </c>
      <c r="D380" s="37">
        <v>20</v>
      </c>
      <c r="E380" s="38">
        <f t="shared" si="119"/>
        <v>3.017241379310345E-2</v>
      </c>
      <c r="F380" s="38">
        <f t="shared" si="120"/>
        <v>1.6420361247947456E-2</v>
      </c>
      <c r="G380" s="39">
        <f t="shared" si="121"/>
        <v>-0.42857142857142855</v>
      </c>
      <c r="H380" s="40">
        <f t="shared" si="122"/>
        <v>-1.2931034482758621E-2</v>
      </c>
    </row>
    <row r="381" spans="1:8" s="42" customFormat="1" ht="15" x14ac:dyDescent="0.2">
      <c r="B381" s="36" t="s">
        <v>536</v>
      </c>
      <c r="C381" s="37">
        <v>3</v>
      </c>
      <c r="D381" s="37">
        <v>2</v>
      </c>
      <c r="E381" s="38">
        <f t="shared" si="119"/>
        <v>2.5862068965517241E-3</v>
      </c>
      <c r="F381" s="38">
        <f t="shared" si="120"/>
        <v>1.6420361247947454E-3</v>
      </c>
      <c r="G381" s="39">
        <f t="shared" si="121"/>
        <v>-0.33333333333333331</v>
      </c>
      <c r="H381" s="40">
        <f t="shared" si="122"/>
        <v>-8.6206896551724137E-4</v>
      </c>
    </row>
    <row r="382" spans="1:8" s="42" customFormat="1" ht="15" x14ac:dyDescent="0.2">
      <c r="B382" s="36" t="s">
        <v>103</v>
      </c>
      <c r="C382" s="37">
        <v>13</v>
      </c>
      <c r="D382" s="37">
        <v>10</v>
      </c>
      <c r="E382" s="38">
        <f t="shared" si="119"/>
        <v>1.1206896551724138E-2</v>
      </c>
      <c r="F382" s="38">
        <f t="shared" si="120"/>
        <v>8.2101806239737278E-3</v>
      </c>
      <c r="G382" s="39">
        <f t="shared" si="121"/>
        <v>-0.23076923076923078</v>
      </c>
      <c r="H382" s="40">
        <f t="shared" si="122"/>
        <v>-2.5862068965517241E-3</v>
      </c>
    </row>
    <row r="383" spans="1:8" s="42" customFormat="1" ht="15" x14ac:dyDescent="0.2">
      <c r="A383" s="45" t="s">
        <v>614</v>
      </c>
      <c r="B383" s="36" t="s">
        <v>593</v>
      </c>
      <c r="C383" s="37"/>
      <c r="D383" s="37">
        <v>1</v>
      </c>
      <c r="E383" s="38" t="str">
        <f t="shared" ref="E383" si="123">+IF(C383=0,"",C383/C$329)</f>
        <v/>
      </c>
      <c r="F383" s="38">
        <f t="shared" ref="F383" si="124">+IF(D383=0,"",D383/D$329)</f>
        <v>8.2101806239737272E-4</v>
      </c>
      <c r="G383" s="39" t="str">
        <f t="shared" ref="G383" si="125">+IF(OR(AND(D383=0),(C383=0)),"0",((D383-C383)/C383))</f>
        <v>0</v>
      </c>
      <c r="H383" s="40" t="str">
        <f t="shared" ref="H383" si="126">+IF(OR(AND(E383=""),(G383="")),"",E383*G383)</f>
        <v/>
      </c>
    </row>
    <row r="384" spans="1:8" s="42" customFormat="1" ht="15" x14ac:dyDescent="0.2">
      <c r="B384" s="36" t="s">
        <v>288</v>
      </c>
      <c r="C384" s="37">
        <v>0</v>
      </c>
      <c r="D384" s="37">
        <v>0</v>
      </c>
      <c r="E384" s="38" t="str">
        <f t="shared" si="119"/>
        <v/>
      </c>
      <c r="F384" s="38" t="str">
        <f t="shared" si="120"/>
        <v/>
      </c>
      <c r="G384" s="39" t="str">
        <f t="shared" si="121"/>
        <v>0</v>
      </c>
      <c r="H384" s="40" t="str">
        <f t="shared" si="122"/>
        <v/>
      </c>
    </row>
    <row r="385" spans="1:8" s="42" customFormat="1" ht="15" x14ac:dyDescent="0.2">
      <c r="B385" s="36" t="s">
        <v>289</v>
      </c>
      <c r="C385" s="37">
        <v>0</v>
      </c>
      <c r="D385" s="37">
        <v>0</v>
      </c>
      <c r="E385" s="38" t="str">
        <f t="shared" si="119"/>
        <v/>
      </c>
      <c r="F385" s="38" t="str">
        <f t="shared" si="120"/>
        <v/>
      </c>
      <c r="G385" s="39" t="str">
        <f t="shared" si="121"/>
        <v>0</v>
      </c>
      <c r="H385" s="40" t="str">
        <f t="shared" si="122"/>
        <v/>
      </c>
    </row>
    <row r="386" spans="1:8" s="42" customFormat="1" ht="15" x14ac:dyDescent="0.2">
      <c r="B386" s="36" t="s">
        <v>537</v>
      </c>
      <c r="C386" s="37">
        <v>0</v>
      </c>
      <c r="D386" s="37">
        <v>0</v>
      </c>
      <c r="E386" s="38" t="str">
        <f t="shared" si="119"/>
        <v/>
      </c>
      <c r="F386" s="38" t="str">
        <f t="shared" si="120"/>
        <v/>
      </c>
      <c r="G386" s="39" t="str">
        <f t="shared" si="121"/>
        <v>0</v>
      </c>
      <c r="H386" s="40" t="str">
        <f t="shared" si="122"/>
        <v/>
      </c>
    </row>
    <row r="387" spans="1:8" s="42" customFormat="1" ht="15" x14ac:dyDescent="0.2">
      <c r="B387" s="36" t="s">
        <v>102</v>
      </c>
      <c r="C387" s="37">
        <v>1</v>
      </c>
      <c r="D387" s="37">
        <v>0</v>
      </c>
      <c r="E387" s="38">
        <f t="shared" si="119"/>
        <v>8.6206896551724137E-4</v>
      </c>
      <c r="F387" s="38" t="str">
        <f t="shared" si="120"/>
        <v/>
      </c>
      <c r="G387" s="39" t="str">
        <f t="shared" si="121"/>
        <v>0</v>
      </c>
      <c r="H387" s="40">
        <f t="shared" si="122"/>
        <v>0</v>
      </c>
    </row>
    <row r="388" spans="1:8" s="42" customFormat="1" ht="15" x14ac:dyDescent="0.2">
      <c r="B388" s="36" t="s">
        <v>290</v>
      </c>
      <c r="C388" s="37">
        <v>0</v>
      </c>
      <c r="D388" s="37">
        <v>0</v>
      </c>
      <c r="E388" s="38" t="str">
        <f t="shared" si="119"/>
        <v/>
      </c>
      <c r="F388" s="38" t="str">
        <f t="shared" si="120"/>
        <v/>
      </c>
      <c r="G388" s="39" t="str">
        <f t="shared" si="121"/>
        <v>0</v>
      </c>
      <c r="H388" s="40" t="str">
        <f t="shared" si="122"/>
        <v/>
      </c>
    </row>
    <row r="389" spans="1:8" s="42" customFormat="1" ht="15" x14ac:dyDescent="0.2">
      <c r="B389" s="36" t="s">
        <v>106</v>
      </c>
      <c r="C389" s="37">
        <v>0</v>
      </c>
      <c r="D389" s="37">
        <v>0</v>
      </c>
      <c r="E389" s="38" t="str">
        <f t="shared" si="119"/>
        <v/>
      </c>
      <c r="F389" s="38" t="str">
        <f t="shared" si="120"/>
        <v/>
      </c>
      <c r="G389" s="39" t="str">
        <f t="shared" si="121"/>
        <v>0</v>
      </c>
      <c r="H389" s="40" t="str">
        <f t="shared" si="122"/>
        <v/>
      </c>
    </row>
    <row r="390" spans="1:8" s="42" customFormat="1" ht="15" x14ac:dyDescent="0.2">
      <c r="B390" s="36" t="s">
        <v>105</v>
      </c>
      <c r="C390" s="37">
        <v>154</v>
      </c>
      <c r="D390" s="37">
        <v>118</v>
      </c>
      <c r="E390" s="38">
        <f t="shared" si="119"/>
        <v>0.13275862068965516</v>
      </c>
      <c r="F390" s="38">
        <f t="shared" si="120"/>
        <v>9.688013136288999E-2</v>
      </c>
      <c r="G390" s="39">
        <f t="shared" si="121"/>
        <v>-0.23376623376623376</v>
      </c>
      <c r="H390" s="40">
        <f t="shared" si="122"/>
        <v>-3.1034482758620686E-2</v>
      </c>
    </row>
    <row r="391" spans="1:8" s="42" customFormat="1" ht="15" x14ac:dyDescent="0.2">
      <c r="B391" s="36" t="s">
        <v>538</v>
      </c>
      <c r="C391" s="37">
        <v>0</v>
      </c>
      <c r="D391" s="37">
        <v>0</v>
      </c>
      <c r="E391" s="38" t="str">
        <f t="shared" si="119"/>
        <v/>
      </c>
      <c r="F391" s="38" t="str">
        <f t="shared" si="120"/>
        <v/>
      </c>
      <c r="G391" s="39" t="str">
        <f t="shared" si="121"/>
        <v>0</v>
      </c>
      <c r="H391" s="40" t="str">
        <f t="shared" si="122"/>
        <v/>
      </c>
    </row>
    <row r="392" spans="1:8" s="42" customFormat="1" ht="15" x14ac:dyDescent="0.2">
      <c r="B392" s="36" t="s">
        <v>291</v>
      </c>
      <c r="C392" s="37">
        <v>0</v>
      </c>
      <c r="D392" s="37">
        <v>0</v>
      </c>
      <c r="E392" s="38" t="str">
        <f t="shared" si="119"/>
        <v/>
      </c>
      <c r="F392" s="38" t="str">
        <f t="shared" si="120"/>
        <v/>
      </c>
      <c r="G392" s="39" t="str">
        <f t="shared" si="121"/>
        <v>0</v>
      </c>
      <c r="H392" s="40" t="str">
        <f t="shared" si="122"/>
        <v/>
      </c>
    </row>
    <row r="393" spans="1:8" s="42" customFormat="1" ht="15" x14ac:dyDescent="0.2">
      <c r="B393" s="36" t="s">
        <v>292</v>
      </c>
      <c r="C393" s="37">
        <v>0</v>
      </c>
      <c r="D393" s="37">
        <v>3</v>
      </c>
      <c r="E393" s="38" t="str">
        <f t="shared" si="119"/>
        <v/>
      </c>
      <c r="F393" s="38">
        <f t="shared" si="120"/>
        <v>2.4630541871921183E-3</v>
      </c>
      <c r="G393" s="39" t="str">
        <f t="shared" si="121"/>
        <v>0</v>
      </c>
      <c r="H393" s="40" t="str">
        <f t="shared" si="122"/>
        <v/>
      </c>
    </row>
    <row r="394" spans="1:8" s="42" customFormat="1" ht="15" x14ac:dyDescent="0.2">
      <c r="B394" s="36" t="s">
        <v>539</v>
      </c>
      <c r="C394" s="37">
        <v>17</v>
      </c>
      <c r="D394" s="37">
        <v>17</v>
      </c>
      <c r="E394" s="38">
        <f t="shared" si="119"/>
        <v>1.4655172413793103E-2</v>
      </c>
      <c r="F394" s="38">
        <f t="shared" si="120"/>
        <v>1.3957307060755337E-2</v>
      </c>
      <c r="G394" s="39">
        <f t="shared" si="121"/>
        <v>0</v>
      </c>
      <c r="H394" s="40">
        <f t="shared" si="122"/>
        <v>0</v>
      </c>
    </row>
    <row r="395" spans="1:8" s="42" customFormat="1" ht="15" x14ac:dyDescent="0.2">
      <c r="B395" s="36" t="s">
        <v>104</v>
      </c>
      <c r="C395" s="37">
        <v>1</v>
      </c>
      <c r="D395" s="37">
        <v>0</v>
      </c>
      <c r="E395" s="38">
        <f t="shared" si="119"/>
        <v>8.6206896551724137E-4</v>
      </c>
      <c r="F395" s="38" t="str">
        <f t="shared" si="120"/>
        <v/>
      </c>
      <c r="G395" s="39" t="str">
        <f t="shared" si="121"/>
        <v>0</v>
      </c>
      <c r="H395" s="40">
        <f t="shared" si="122"/>
        <v>0</v>
      </c>
    </row>
    <row r="396" spans="1:8" s="42" customFormat="1" ht="15" x14ac:dyDescent="0.2">
      <c r="B396" s="36" t="s">
        <v>540</v>
      </c>
      <c r="C396" s="37">
        <v>0</v>
      </c>
      <c r="D396" s="37">
        <v>0</v>
      </c>
      <c r="E396" s="38" t="str">
        <f t="shared" ref="E396:E468" si="127">+IF(C396=0,"",C396/C$329)</f>
        <v/>
      </c>
      <c r="F396" s="38" t="str">
        <f t="shared" ref="F396:F468" si="128">+IF(D396=0,"",D396/D$329)</f>
        <v/>
      </c>
      <c r="G396" s="39" t="str">
        <f t="shared" ref="G396:G468" si="129">+IF(OR(AND(D396=0),(C396=0)),"0",((D396-C396)/C396))</f>
        <v>0</v>
      </c>
      <c r="H396" s="40" t="str">
        <f t="shared" ref="H396:H468" si="130">+IF(OR(AND(E396=""),(G396="")),"",E396*G396)</f>
        <v/>
      </c>
    </row>
    <row r="397" spans="1:8" s="42" customFormat="1" ht="15" x14ac:dyDescent="0.2">
      <c r="B397" s="36" t="s">
        <v>293</v>
      </c>
      <c r="C397" s="37">
        <v>0</v>
      </c>
      <c r="D397" s="37">
        <v>0</v>
      </c>
      <c r="E397" s="38" t="str">
        <f t="shared" si="127"/>
        <v/>
      </c>
      <c r="F397" s="38" t="str">
        <f t="shared" si="128"/>
        <v/>
      </c>
      <c r="G397" s="39" t="str">
        <f t="shared" si="129"/>
        <v>0</v>
      </c>
      <c r="H397" s="40" t="str">
        <f t="shared" si="130"/>
        <v/>
      </c>
    </row>
    <row r="398" spans="1:8" s="42" customFormat="1" ht="15" x14ac:dyDescent="0.2">
      <c r="A398" s="45" t="s">
        <v>614</v>
      </c>
      <c r="B398" s="36" t="s">
        <v>594</v>
      </c>
      <c r="C398" s="37"/>
      <c r="D398" s="37">
        <v>0</v>
      </c>
      <c r="E398" s="38" t="str">
        <f t="shared" ref="E398:E400" si="131">+IF(C398=0,"",C398/C$329)</f>
        <v/>
      </c>
      <c r="F398" s="38" t="str">
        <f t="shared" ref="F398:F400" si="132">+IF(D398=0,"",D398/D$329)</f>
        <v/>
      </c>
      <c r="G398" s="39" t="str">
        <f t="shared" ref="G398:G400" si="133">+IF(OR(AND(D398=0),(C398=0)),"0",((D398-C398)/C398))</f>
        <v>0</v>
      </c>
      <c r="H398" s="40" t="str">
        <f t="shared" ref="H398:H400" si="134">+IF(OR(AND(E398=""),(G398="")),"",E398*G398)</f>
        <v/>
      </c>
    </row>
    <row r="399" spans="1:8" s="42" customFormat="1" ht="15" x14ac:dyDescent="0.2">
      <c r="A399" s="45" t="s">
        <v>614</v>
      </c>
      <c r="B399" s="36" t="s">
        <v>595</v>
      </c>
      <c r="C399" s="37"/>
      <c r="D399" s="37">
        <v>0</v>
      </c>
      <c r="E399" s="38" t="str">
        <f t="shared" si="131"/>
        <v/>
      </c>
      <c r="F399" s="38" t="str">
        <f t="shared" si="132"/>
        <v/>
      </c>
      <c r="G399" s="39" t="str">
        <f t="shared" si="133"/>
        <v>0</v>
      </c>
      <c r="H399" s="40" t="str">
        <f t="shared" si="134"/>
        <v/>
      </c>
    </row>
    <row r="400" spans="1:8" s="42" customFormat="1" ht="15" x14ac:dyDescent="0.2">
      <c r="A400" s="45" t="s">
        <v>614</v>
      </c>
      <c r="B400" s="36" t="s">
        <v>596</v>
      </c>
      <c r="C400" s="37"/>
      <c r="D400" s="37">
        <v>0</v>
      </c>
      <c r="E400" s="38" t="str">
        <f t="shared" si="131"/>
        <v/>
      </c>
      <c r="F400" s="38" t="str">
        <f t="shared" si="132"/>
        <v/>
      </c>
      <c r="G400" s="39" t="str">
        <f t="shared" si="133"/>
        <v>0</v>
      </c>
      <c r="H400" s="40" t="str">
        <f t="shared" si="134"/>
        <v/>
      </c>
    </row>
    <row r="401" spans="1:8" s="42" customFormat="1" ht="15" x14ac:dyDescent="0.2">
      <c r="B401" s="36" t="s">
        <v>294</v>
      </c>
      <c r="C401" s="37">
        <v>0</v>
      </c>
      <c r="D401" s="37">
        <v>0</v>
      </c>
      <c r="E401" s="38" t="str">
        <f t="shared" si="127"/>
        <v/>
      </c>
      <c r="F401" s="38" t="str">
        <f t="shared" si="128"/>
        <v/>
      </c>
      <c r="G401" s="39" t="str">
        <f t="shared" si="129"/>
        <v>0</v>
      </c>
      <c r="H401" s="40" t="str">
        <f t="shared" si="130"/>
        <v/>
      </c>
    </row>
    <row r="402" spans="1:8" s="42" customFormat="1" ht="15" x14ac:dyDescent="0.2">
      <c r="B402" s="36" t="s">
        <v>295</v>
      </c>
      <c r="C402" s="37">
        <v>8</v>
      </c>
      <c r="D402" s="37">
        <v>88</v>
      </c>
      <c r="E402" s="38">
        <f t="shared" si="127"/>
        <v>6.8965517241379309E-3</v>
      </c>
      <c r="F402" s="38">
        <f t="shared" si="128"/>
        <v>7.2249589490968796E-2</v>
      </c>
      <c r="G402" s="39">
        <f t="shared" si="129"/>
        <v>10</v>
      </c>
      <c r="H402" s="40">
        <f t="shared" si="130"/>
        <v>6.8965517241379309E-2</v>
      </c>
    </row>
    <row r="403" spans="1:8" s="42" customFormat="1" ht="15" x14ac:dyDescent="0.2">
      <c r="B403" s="36" t="s">
        <v>541</v>
      </c>
      <c r="C403" s="37">
        <v>0</v>
      </c>
      <c r="D403" s="37">
        <v>0</v>
      </c>
      <c r="E403" s="38" t="str">
        <f t="shared" si="127"/>
        <v/>
      </c>
      <c r="F403" s="38" t="str">
        <f t="shared" si="128"/>
        <v/>
      </c>
      <c r="G403" s="39" t="str">
        <f t="shared" si="129"/>
        <v>0</v>
      </c>
      <c r="H403" s="40" t="str">
        <f t="shared" si="130"/>
        <v/>
      </c>
    </row>
    <row r="404" spans="1:8" s="42" customFormat="1" ht="30" x14ac:dyDescent="0.2">
      <c r="B404" s="36" t="s">
        <v>296</v>
      </c>
      <c r="C404" s="37">
        <v>0</v>
      </c>
      <c r="D404" s="37">
        <v>18</v>
      </c>
      <c r="E404" s="38" t="str">
        <f t="shared" si="127"/>
        <v/>
      </c>
      <c r="F404" s="38">
        <f t="shared" si="128"/>
        <v>1.4778325123152709E-2</v>
      </c>
      <c r="G404" s="39" t="str">
        <f t="shared" si="129"/>
        <v>0</v>
      </c>
      <c r="H404" s="40" t="str">
        <f t="shared" si="130"/>
        <v/>
      </c>
    </row>
    <row r="405" spans="1:8" s="42" customFormat="1" ht="15" x14ac:dyDescent="0.2">
      <c r="B405" s="36" t="s">
        <v>542</v>
      </c>
      <c r="C405" s="37">
        <v>0</v>
      </c>
      <c r="D405" s="37">
        <v>0</v>
      </c>
      <c r="E405" s="38" t="str">
        <f t="shared" si="127"/>
        <v/>
      </c>
      <c r="F405" s="38" t="str">
        <f t="shared" si="128"/>
        <v/>
      </c>
      <c r="G405" s="39" t="str">
        <f t="shared" si="129"/>
        <v>0</v>
      </c>
      <c r="H405" s="40" t="str">
        <f t="shared" si="130"/>
        <v/>
      </c>
    </row>
    <row r="406" spans="1:8" s="42" customFormat="1" ht="15" x14ac:dyDescent="0.2">
      <c r="A406" s="45" t="s">
        <v>614</v>
      </c>
      <c r="B406" s="36" t="s">
        <v>601</v>
      </c>
      <c r="C406" s="37"/>
      <c r="D406" s="37">
        <v>0</v>
      </c>
      <c r="E406" s="38" t="str">
        <f t="shared" ref="E406" si="135">+IF(C406=0,"",C406/C$329)</f>
        <v/>
      </c>
      <c r="F406" s="38" t="str">
        <f t="shared" ref="F406" si="136">+IF(D406=0,"",D406/D$329)</f>
        <v/>
      </c>
      <c r="G406" s="39" t="str">
        <f t="shared" ref="G406" si="137">+IF(OR(AND(D406=0),(C406=0)),"0",((D406-C406)/C406))</f>
        <v>0</v>
      </c>
      <c r="H406" s="40" t="str">
        <f t="shared" ref="H406" si="138">+IF(OR(AND(E406=""),(G406="")),"",E406*G406)</f>
        <v/>
      </c>
    </row>
    <row r="407" spans="1:8" s="42" customFormat="1" ht="15" x14ac:dyDescent="0.2">
      <c r="B407" s="36" t="s">
        <v>297</v>
      </c>
      <c r="C407" s="37">
        <v>0</v>
      </c>
      <c r="D407" s="37">
        <v>0</v>
      </c>
      <c r="E407" s="38" t="str">
        <f t="shared" si="127"/>
        <v/>
      </c>
      <c r="F407" s="38" t="str">
        <f t="shared" si="128"/>
        <v/>
      </c>
      <c r="G407" s="39" t="str">
        <f t="shared" si="129"/>
        <v>0</v>
      </c>
      <c r="H407" s="40" t="str">
        <f t="shared" si="130"/>
        <v/>
      </c>
    </row>
    <row r="408" spans="1:8" s="42" customFormat="1" ht="15" x14ac:dyDescent="0.2">
      <c r="B408" s="36" t="s">
        <v>298</v>
      </c>
      <c r="C408" s="37">
        <v>0</v>
      </c>
      <c r="D408" s="37">
        <v>5</v>
      </c>
      <c r="E408" s="38" t="str">
        <f t="shared" si="127"/>
        <v/>
      </c>
      <c r="F408" s="38">
        <f t="shared" si="128"/>
        <v>4.1050903119868639E-3</v>
      </c>
      <c r="G408" s="39" t="str">
        <f t="shared" si="129"/>
        <v>0</v>
      </c>
      <c r="H408" s="40" t="str">
        <f t="shared" si="130"/>
        <v/>
      </c>
    </row>
    <row r="409" spans="1:8" s="42" customFormat="1" ht="15" x14ac:dyDescent="0.2">
      <c r="B409" s="36" t="s">
        <v>299</v>
      </c>
      <c r="C409" s="37">
        <v>5</v>
      </c>
      <c r="D409" s="37">
        <v>2</v>
      </c>
      <c r="E409" s="38">
        <f t="shared" si="127"/>
        <v>4.3103448275862068E-3</v>
      </c>
      <c r="F409" s="38">
        <f t="shared" si="128"/>
        <v>1.6420361247947454E-3</v>
      </c>
      <c r="G409" s="39">
        <f t="shared" si="129"/>
        <v>-0.6</v>
      </c>
      <c r="H409" s="40">
        <f t="shared" si="130"/>
        <v>-2.5862068965517241E-3</v>
      </c>
    </row>
    <row r="410" spans="1:8" s="42" customFormat="1" ht="15" x14ac:dyDescent="0.2">
      <c r="B410" s="36" t="s">
        <v>113</v>
      </c>
      <c r="C410" s="37">
        <v>2</v>
      </c>
      <c r="D410" s="37">
        <v>1</v>
      </c>
      <c r="E410" s="38">
        <f t="shared" si="127"/>
        <v>1.7241379310344827E-3</v>
      </c>
      <c r="F410" s="38">
        <f t="shared" si="128"/>
        <v>8.2101806239737272E-4</v>
      </c>
      <c r="G410" s="39">
        <f t="shared" si="129"/>
        <v>-0.5</v>
      </c>
      <c r="H410" s="40">
        <f t="shared" si="130"/>
        <v>-8.6206896551724137E-4</v>
      </c>
    </row>
    <row r="411" spans="1:8" s="42" customFormat="1" ht="15" x14ac:dyDescent="0.2">
      <c r="B411" s="36" t="s">
        <v>114</v>
      </c>
      <c r="C411" s="37">
        <v>1</v>
      </c>
      <c r="D411" s="37">
        <v>0</v>
      </c>
      <c r="E411" s="38">
        <f t="shared" si="127"/>
        <v>8.6206896551724137E-4</v>
      </c>
      <c r="F411" s="38" t="str">
        <f t="shared" si="128"/>
        <v/>
      </c>
      <c r="G411" s="39" t="str">
        <f t="shared" si="129"/>
        <v>0</v>
      </c>
      <c r="H411" s="40">
        <f t="shared" si="130"/>
        <v>0</v>
      </c>
    </row>
    <row r="412" spans="1:8" s="42" customFormat="1" ht="15" x14ac:dyDescent="0.2">
      <c r="B412" s="36" t="s">
        <v>115</v>
      </c>
      <c r="C412" s="37">
        <v>9</v>
      </c>
      <c r="D412" s="37">
        <v>4</v>
      </c>
      <c r="E412" s="38">
        <f t="shared" si="127"/>
        <v>7.7586206896551723E-3</v>
      </c>
      <c r="F412" s="38">
        <f t="shared" si="128"/>
        <v>3.2840722495894909E-3</v>
      </c>
      <c r="G412" s="39">
        <f t="shared" si="129"/>
        <v>-0.55555555555555558</v>
      </c>
      <c r="H412" s="40">
        <f t="shared" si="130"/>
        <v>-4.3103448275862068E-3</v>
      </c>
    </row>
    <row r="413" spans="1:8" s="42" customFormat="1" ht="15" x14ac:dyDescent="0.2">
      <c r="B413" s="36" t="s">
        <v>300</v>
      </c>
      <c r="C413" s="37">
        <v>0</v>
      </c>
      <c r="D413" s="37">
        <v>0</v>
      </c>
      <c r="E413" s="38" t="str">
        <f t="shared" si="127"/>
        <v/>
      </c>
      <c r="F413" s="38" t="str">
        <f t="shared" si="128"/>
        <v/>
      </c>
      <c r="G413" s="39" t="str">
        <f t="shared" si="129"/>
        <v>0</v>
      </c>
      <c r="H413" s="40" t="str">
        <f t="shared" si="130"/>
        <v/>
      </c>
    </row>
    <row r="414" spans="1:8" s="42" customFormat="1" ht="15" x14ac:dyDescent="0.2">
      <c r="A414" s="45" t="s">
        <v>614</v>
      </c>
      <c r="B414" s="36" t="s">
        <v>602</v>
      </c>
      <c r="C414" s="37"/>
      <c r="D414" s="37">
        <v>0</v>
      </c>
      <c r="E414" s="38" t="str">
        <f t="shared" ref="E414:E415" si="139">+IF(C414=0,"",C414/C$329)</f>
        <v/>
      </c>
      <c r="F414" s="38" t="str">
        <f t="shared" ref="F414:F415" si="140">+IF(D414=0,"",D414/D$329)</f>
        <v/>
      </c>
      <c r="G414" s="39" t="str">
        <f t="shared" ref="G414:G415" si="141">+IF(OR(AND(D414=0),(C414=0)),"0",((D414-C414)/C414))</f>
        <v>0</v>
      </c>
      <c r="H414" s="40" t="str">
        <f t="shared" ref="H414:H415" si="142">+IF(OR(AND(E414=""),(G414="")),"",E414*G414)</f>
        <v/>
      </c>
    </row>
    <row r="415" spans="1:8" s="42" customFormat="1" ht="15" x14ac:dyDescent="0.2">
      <c r="A415" s="45" t="s">
        <v>614</v>
      </c>
      <c r="B415" s="36" t="s">
        <v>603</v>
      </c>
      <c r="C415" s="37"/>
      <c r="D415" s="37">
        <v>0</v>
      </c>
      <c r="E415" s="38" t="str">
        <f t="shared" si="139"/>
        <v/>
      </c>
      <c r="F415" s="38" t="str">
        <f t="shared" si="140"/>
        <v/>
      </c>
      <c r="G415" s="39" t="str">
        <f t="shared" si="141"/>
        <v>0</v>
      </c>
      <c r="H415" s="40" t="str">
        <f t="shared" si="142"/>
        <v/>
      </c>
    </row>
    <row r="416" spans="1:8" s="42" customFormat="1" ht="15" x14ac:dyDescent="0.2">
      <c r="B416" s="36" t="s">
        <v>112</v>
      </c>
      <c r="C416" s="37">
        <v>0</v>
      </c>
      <c r="D416" s="37">
        <v>0</v>
      </c>
      <c r="E416" s="38" t="str">
        <f t="shared" si="127"/>
        <v/>
      </c>
      <c r="F416" s="38" t="str">
        <f t="shared" si="128"/>
        <v/>
      </c>
      <c r="G416" s="39" t="str">
        <f t="shared" si="129"/>
        <v>0</v>
      </c>
      <c r="H416" s="40" t="str">
        <f t="shared" si="130"/>
        <v/>
      </c>
    </row>
    <row r="417" spans="1:8" s="42" customFormat="1" ht="15" x14ac:dyDescent="0.2">
      <c r="A417" s="45" t="s">
        <v>614</v>
      </c>
      <c r="B417" s="36" t="s">
        <v>604</v>
      </c>
      <c r="C417" s="37"/>
      <c r="D417" s="37">
        <v>3</v>
      </c>
      <c r="E417" s="38" t="str">
        <f t="shared" ref="E417:E419" si="143">+IF(C417=0,"",C417/C$329)</f>
        <v/>
      </c>
      <c r="F417" s="38">
        <f t="shared" ref="F417:F419" si="144">+IF(D417=0,"",D417/D$329)</f>
        <v>2.4630541871921183E-3</v>
      </c>
      <c r="G417" s="39" t="str">
        <f t="shared" ref="G417:G419" si="145">+IF(OR(AND(D417=0),(C417=0)),"0",((D417-C417)/C417))</f>
        <v>0</v>
      </c>
      <c r="H417" s="40" t="str">
        <f t="shared" ref="H417:H419" si="146">+IF(OR(AND(E417=""),(G417="")),"",E417*G417)</f>
        <v/>
      </c>
    </row>
    <row r="418" spans="1:8" s="42" customFormat="1" ht="15" x14ac:dyDescent="0.2">
      <c r="A418" s="45" t="s">
        <v>614</v>
      </c>
      <c r="B418" s="36" t="s">
        <v>605</v>
      </c>
      <c r="C418" s="37"/>
      <c r="D418" s="37">
        <v>0</v>
      </c>
      <c r="E418" s="38" t="str">
        <f t="shared" si="143"/>
        <v/>
      </c>
      <c r="F418" s="38" t="str">
        <f t="shared" si="144"/>
        <v/>
      </c>
      <c r="G418" s="39" t="str">
        <f t="shared" si="145"/>
        <v>0</v>
      </c>
      <c r="H418" s="40" t="str">
        <f t="shared" si="146"/>
        <v/>
      </c>
    </row>
    <row r="419" spans="1:8" s="42" customFormat="1" ht="15" x14ac:dyDescent="0.2">
      <c r="A419" s="45" t="s">
        <v>614</v>
      </c>
      <c r="B419" s="36" t="s">
        <v>606</v>
      </c>
      <c r="C419" s="37"/>
      <c r="D419" s="37">
        <v>0</v>
      </c>
      <c r="E419" s="38" t="str">
        <f t="shared" si="143"/>
        <v/>
      </c>
      <c r="F419" s="38" t="str">
        <f t="shared" si="144"/>
        <v/>
      </c>
      <c r="G419" s="39" t="str">
        <f t="shared" si="145"/>
        <v>0</v>
      </c>
      <c r="H419" s="40" t="str">
        <f t="shared" si="146"/>
        <v/>
      </c>
    </row>
    <row r="420" spans="1:8" s="42" customFormat="1" ht="15" x14ac:dyDescent="0.2">
      <c r="B420" s="36" t="s">
        <v>543</v>
      </c>
      <c r="C420" s="37">
        <v>0</v>
      </c>
      <c r="D420" s="37">
        <v>0</v>
      </c>
      <c r="E420" s="38" t="str">
        <f t="shared" si="127"/>
        <v/>
      </c>
      <c r="F420" s="38" t="str">
        <f t="shared" si="128"/>
        <v/>
      </c>
      <c r="G420" s="39" t="str">
        <f t="shared" si="129"/>
        <v>0</v>
      </c>
      <c r="H420" s="40" t="str">
        <f t="shared" si="130"/>
        <v/>
      </c>
    </row>
    <row r="421" spans="1:8" s="42" customFormat="1" ht="15" x14ac:dyDescent="0.2">
      <c r="B421" s="36" t="s">
        <v>119</v>
      </c>
      <c r="C421" s="37">
        <v>0</v>
      </c>
      <c r="D421" s="37">
        <v>0</v>
      </c>
      <c r="E421" s="38" t="str">
        <f t="shared" si="127"/>
        <v/>
      </c>
      <c r="F421" s="38" t="str">
        <f t="shared" si="128"/>
        <v/>
      </c>
      <c r="G421" s="39" t="str">
        <f t="shared" si="129"/>
        <v>0</v>
      </c>
      <c r="H421" s="40" t="str">
        <f t="shared" si="130"/>
        <v/>
      </c>
    </row>
    <row r="422" spans="1:8" s="42" customFormat="1" ht="15" x14ac:dyDescent="0.2">
      <c r="B422" s="36" t="s">
        <v>128</v>
      </c>
      <c r="C422" s="37">
        <v>2</v>
      </c>
      <c r="D422" s="37">
        <v>8</v>
      </c>
      <c r="E422" s="38">
        <f t="shared" si="127"/>
        <v>1.7241379310344827E-3</v>
      </c>
      <c r="F422" s="38">
        <f t="shared" si="128"/>
        <v>6.5681444991789817E-3</v>
      </c>
      <c r="G422" s="39">
        <f t="shared" si="129"/>
        <v>3</v>
      </c>
      <c r="H422" s="40">
        <f t="shared" si="130"/>
        <v>5.1724137931034482E-3</v>
      </c>
    </row>
    <row r="423" spans="1:8" s="42" customFormat="1" ht="15" x14ac:dyDescent="0.2">
      <c r="B423" s="36" t="s">
        <v>127</v>
      </c>
      <c r="C423" s="37">
        <v>22</v>
      </c>
      <c r="D423" s="37">
        <v>1</v>
      </c>
      <c r="E423" s="38">
        <f t="shared" si="127"/>
        <v>1.896551724137931E-2</v>
      </c>
      <c r="F423" s="38">
        <f t="shared" si="128"/>
        <v>8.2101806239737272E-4</v>
      </c>
      <c r="G423" s="39">
        <f t="shared" si="129"/>
        <v>-0.95454545454545459</v>
      </c>
      <c r="H423" s="40">
        <f t="shared" si="130"/>
        <v>-1.810344827586207E-2</v>
      </c>
    </row>
    <row r="424" spans="1:8" s="42" customFormat="1" ht="15" x14ac:dyDescent="0.2">
      <c r="B424" s="36" t="s">
        <v>301</v>
      </c>
      <c r="C424" s="37">
        <v>3</v>
      </c>
      <c r="D424" s="37">
        <v>38</v>
      </c>
      <c r="E424" s="38">
        <f t="shared" si="127"/>
        <v>2.5862068965517241E-3</v>
      </c>
      <c r="F424" s="38">
        <f t="shared" si="128"/>
        <v>3.1198686371100164E-2</v>
      </c>
      <c r="G424" s="39">
        <f t="shared" si="129"/>
        <v>11.666666666666666</v>
      </c>
      <c r="H424" s="40">
        <f t="shared" si="130"/>
        <v>3.0172413793103446E-2</v>
      </c>
    </row>
    <row r="425" spans="1:8" s="42" customFormat="1" ht="15" x14ac:dyDescent="0.2">
      <c r="B425" s="36" t="s">
        <v>544</v>
      </c>
      <c r="C425" s="37">
        <v>0</v>
      </c>
      <c r="D425" s="37">
        <v>0</v>
      </c>
      <c r="E425" s="38" t="str">
        <f t="shared" si="127"/>
        <v/>
      </c>
      <c r="F425" s="38" t="str">
        <f t="shared" si="128"/>
        <v/>
      </c>
      <c r="G425" s="39" t="str">
        <f t="shared" si="129"/>
        <v>0</v>
      </c>
      <c r="H425" s="40" t="str">
        <f t="shared" si="130"/>
        <v/>
      </c>
    </row>
    <row r="426" spans="1:8" s="42" customFormat="1" ht="30" x14ac:dyDescent="0.2">
      <c r="B426" s="36" t="s">
        <v>545</v>
      </c>
      <c r="C426" s="37">
        <v>0</v>
      </c>
      <c r="D426" s="37">
        <v>2</v>
      </c>
      <c r="E426" s="38" t="str">
        <f t="shared" si="127"/>
        <v/>
      </c>
      <c r="F426" s="38">
        <f t="shared" si="128"/>
        <v>1.6420361247947454E-3</v>
      </c>
      <c r="G426" s="39" t="str">
        <f t="shared" si="129"/>
        <v>0</v>
      </c>
      <c r="H426" s="40" t="str">
        <f t="shared" si="130"/>
        <v/>
      </c>
    </row>
    <row r="427" spans="1:8" s="42" customFormat="1" ht="15" x14ac:dyDescent="0.2">
      <c r="B427" s="36" t="s">
        <v>546</v>
      </c>
      <c r="C427" s="37">
        <v>0</v>
      </c>
      <c r="D427" s="37">
        <v>0</v>
      </c>
      <c r="E427" s="38" t="str">
        <f t="shared" si="127"/>
        <v/>
      </c>
      <c r="F427" s="38" t="str">
        <f t="shared" si="128"/>
        <v/>
      </c>
      <c r="G427" s="39" t="str">
        <f t="shared" si="129"/>
        <v>0</v>
      </c>
      <c r="H427" s="40" t="str">
        <f t="shared" si="130"/>
        <v/>
      </c>
    </row>
    <row r="428" spans="1:8" s="42" customFormat="1" ht="15" x14ac:dyDescent="0.2">
      <c r="B428" s="36" t="s">
        <v>123</v>
      </c>
      <c r="C428" s="37">
        <v>0</v>
      </c>
      <c r="D428" s="37">
        <v>0</v>
      </c>
      <c r="E428" s="38" t="str">
        <f t="shared" si="127"/>
        <v/>
      </c>
      <c r="F428" s="38" t="str">
        <f t="shared" si="128"/>
        <v/>
      </c>
      <c r="G428" s="39" t="str">
        <f t="shared" si="129"/>
        <v>0</v>
      </c>
      <c r="H428" s="40" t="str">
        <f t="shared" si="130"/>
        <v/>
      </c>
    </row>
    <row r="429" spans="1:8" s="42" customFormat="1" ht="15" x14ac:dyDescent="0.2">
      <c r="B429" s="36" t="s">
        <v>302</v>
      </c>
      <c r="C429" s="37">
        <v>3</v>
      </c>
      <c r="D429" s="37">
        <v>0</v>
      </c>
      <c r="E429" s="38">
        <f t="shared" si="127"/>
        <v>2.5862068965517241E-3</v>
      </c>
      <c r="F429" s="38" t="str">
        <f t="shared" si="128"/>
        <v/>
      </c>
      <c r="G429" s="39" t="str">
        <f t="shared" si="129"/>
        <v>0</v>
      </c>
      <c r="H429" s="40">
        <f t="shared" si="130"/>
        <v>0</v>
      </c>
    </row>
    <row r="430" spans="1:8" s="42" customFormat="1" ht="15" x14ac:dyDescent="0.2">
      <c r="B430" s="36" t="s">
        <v>124</v>
      </c>
      <c r="C430" s="37">
        <v>0</v>
      </c>
      <c r="D430" s="37">
        <v>7</v>
      </c>
      <c r="E430" s="38" t="str">
        <f t="shared" si="127"/>
        <v/>
      </c>
      <c r="F430" s="38">
        <f t="shared" si="128"/>
        <v>5.7471264367816091E-3</v>
      </c>
      <c r="G430" s="39" t="str">
        <f t="shared" si="129"/>
        <v>0</v>
      </c>
      <c r="H430" s="40" t="str">
        <f t="shared" si="130"/>
        <v/>
      </c>
    </row>
    <row r="431" spans="1:8" s="42" customFormat="1" ht="15" x14ac:dyDescent="0.2">
      <c r="B431" s="36" t="s">
        <v>409</v>
      </c>
      <c r="C431" s="37">
        <v>0</v>
      </c>
      <c r="D431" s="37">
        <v>0</v>
      </c>
      <c r="E431" s="38" t="str">
        <f t="shared" si="127"/>
        <v/>
      </c>
      <c r="F431" s="38" t="str">
        <f t="shared" si="128"/>
        <v/>
      </c>
      <c r="G431" s="39" t="str">
        <f t="shared" si="129"/>
        <v>0</v>
      </c>
      <c r="H431" s="40" t="str">
        <f t="shared" si="130"/>
        <v/>
      </c>
    </row>
    <row r="432" spans="1:8" s="42" customFormat="1" ht="15" x14ac:dyDescent="0.2">
      <c r="B432" s="36" t="s">
        <v>122</v>
      </c>
      <c r="C432" s="37">
        <v>15</v>
      </c>
      <c r="D432" s="37">
        <v>22</v>
      </c>
      <c r="E432" s="38">
        <f t="shared" si="127"/>
        <v>1.2931034482758621E-2</v>
      </c>
      <c r="F432" s="38">
        <f t="shared" si="128"/>
        <v>1.8062397372742199E-2</v>
      </c>
      <c r="G432" s="39">
        <f t="shared" si="129"/>
        <v>0.46666666666666667</v>
      </c>
      <c r="H432" s="40">
        <f t="shared" si="130"/>
        <v>6.0344827586206896E-3</v>
      </c>
    </row>
    <row r="433" spans="2:8" s="42" customFormat="1" ht="15" x14ac:dyDescent="0.2">
      <c r="B433" s="36" t="s">
        <v>303</v>
      </c>
      <c r="C433" s="37">
        <v>0</v>
      </c>
      <c r="D433" s="37">
        <v>0</v>
      </c>
      <c r="E433" s="38" t="str">
        <f t="shared" si="127"/>
        <v/>
      </c>
      <c r="F433" s="38" t="str">
        <f t="shared" si="128"/>
        <v/>
      </c>
      <c r="G433" s="39" t="str">
        <f t="shared" si="129"/>
        <v>0</v>
      </c>
      <c r="H433" s="40" t="str">
        <f t="shared" si="130"/>
        <v/>
      </c>
    </row>
    <row r="434" spans="2:8" s="42" customFormat="1" ht="15" x14ac:dyDescent="0.2">
      <c r="B434" s="36" t="s">
        <v>121</v>
      </c>
      <c r="C434" s="37">
        <v>9</v>
      </c>
      <c r="D434" s="37">
        <v>2</v>
      </c>
      <c r="E434" s="38">
        <f t="shared" si="127"/>
        <v>7.7586206896551723E-3</v>
      </c>
      <c r="F434" s="38">
        <f t="shared" si="128"/>
        <v>1.6420361247947454E-3</v>
      </c>
      <c r="G434" s="39">
        <f t="shared" si="129"/>
        <v>-0.77777777777777779</v>
      </c>
      <c r="H434" s="40">
        <f t="shared" si="130"/>
        <v>-6.0344827586206896E-3</v>
      </c>
    </row>
    <row r="435" spans="2:8" s="42" customFormat="1" ht="15" x14ac:dyDescent="0.2">
      <c r="B435" s="36" t="s">
        <v>373</v>
      </c>
      <c r="C435" s="37">
        <v>1</v>
      </c>
      <c r="D435" s="37">
        <v>3</v>
      </c>
      <c r="E435" s="38">
        <f t="shared" si="127"/>
        <v>8.6206896551724137E-4</v>
      </c>
      <c r="F435" s="38">
        <f t="shared" si="128"/>
        <v>2.4630541871921183E-3</v>
      </c>
      <c r="G435" s="39">
        <f t="shared" si="129"/>
        <v>2</v>
      </c>
      <c r="H435" s="40">
        <f t="shared" si="130"/>
        <v>1.7241379310344827E-3</v>
      </c>
    </row>
    <row r="436" spans="2:8" s="42" customFormat="1" ht="15" x14ac:dyDescent="0.2">
      <c r="B436" s="36" t="s">
        <v>131</v>
      </c>
      <c r="C436" s="37">
        <v>0</v>
      </c>
      <c r="D436" s="37">
        <v>0</v>
      </c>
      <c r="E436" s="38" t="str">
        <f t="shared" si="127"/>
        <v/>
      </c>
      <c r="F436" s="38" t="str">
        <f t="shared" si="128"/>
        <v/>
      </c>
      <c r="G436" s="39" t="str">
        <f t="shared" si="129"/>
        <v>0</v>
      </c>
      <c r="H436" s="40" t="str">
        <f t="shared" si="130"/>
        <v/>
      </c>
    </row>
    <row r="437" spans="2:8" s="42" customFormat="1" ht="15" x14ac:dyDescent="0.2">
      <c r="B437" s="36" t="s">
        <v>118</v>
      </c>
      <c r="C437" s="37">
        <v>0</v>
      </c>
      <c r="D437" s="37">
        <v>2</v>
      </c>
      <c r="E437" s="38" t="str">
        <f t="shared" si="127"/>
        <v/>
      </c>
      <c r="F437" s="38">
        <f t="shared" si="128"/>
        <v>1.6420361247947454E-3</v>
      </c>
      <c r="G437" s="39" t="str">
        <f t="shared" si="129"/>
        <v>0</v>
      </c>
      <c r="H437" s="40" t="str">
        <f t="shared" si="130"/>
        <v/>
      </c>
    </row>
    <row r="438" spans="2:8" s="42" customFormat="1" ht="15" x14ac:dyDescent="0.2">
      <c r="B438" s="36" t="s">
        <v>304</v>
      </c>
      <c r="C438" s="37">
        <v>51</v>
      </c>
      <c r="D438" s="37">
        <v>86</v>
      </c>
      <c r="E438" s="38">
        <f t="shared" si="127"/>
        <v>4.3965517241379308E-2</v>
      </c>
      <c r="F438" s="38">
        <f t="shared" si="128"/>
        <v>7.0607553366174053E-2</v>
      </c>
      <c r="G438" s="39">
        <f t="shared" si="129"/>
        <v>0.68627450980392157</v>
      </c>
      <c r="H438" s="40">
        <f t="shared" si="130"/>
        <v>3.0172413793103446E-2</v>
      </c>
    </row>
    <row r="439" spans="2:8" s="42" customFormat="1" ht="15" x14ac:dyDescent="0.2">
      <c r="B439" s="36" t="s">
        <v>547</v>
      </c>
      <c r="C439" s="37">
        <v>0</v>
      </c>
      <c r="D439" s="37">
        <v>0</v>
      </c>
      <c r="E439" s="38" t="str">
        <f t="shared" si="127"/>
        <v/>
      </c>
      <c r="F439" s="38" t="str">
        <f t="shared" si="128"/>
        <v/>
      </c>
      <c r="G439" s="39" t="str">
        <f t="shared" si="129"/>
        <v>0</v>
      </c>
      <c r="H439" s="40" t="str">
        <f t="shared" si="130"/>
        <v/>
      </c>
    </row>
    <row r="440" spans="2:8" s="42" customFormat="1" ht="15" x14ac:dyDescent="0.2">
      <c r="B440" s="36" t="s">
        <v>125</v>
      </c>
      <c r="C440" s="37">
        <v>0</v>
      </c>
      <c r="D440" s="37">
        <v>0</v>
      </c>
      <c r="E440" s="38" t="str">
        <f t="shared" si="127"/>
        <v/>
      </c>
      <c r="F440" s="38" t="str">
        <f t="shared" si="128"/>
        <v/>
      </c>
      <c r="G440" s="39" t="str">
        <f t="shared" si="129"/>
        <v>0</v>
      </c>
      <c r="H440" s="40" t="str">
        <f t="shared" si="130"/>
        <v/>
      </c>
    </row>
    <row r="441" spans="2:8" s="42" customFormat="1" ht="15" x14ac:dyDescent="0.2">
      <c r="B441" s="36" t="s">
        <v>129</v>
      </c>
      <c r="C441" s="37">
        <v>0</v>
      </c>
      <c r="D441" s="37">
        <v>0</v>
      </c>
      <c r="E441" s="38" t="str">
        <f t="shared" si="127"/>
        <v/>
      </c>
      <c r="F441" s="38" t="str">
        <f t="shared" si="128"/>
        <v/>
      </c>
      <c r="G441" s="39" t="str">
        <f t="shared" si="129"/>
        <v>0</v>
      </c>
      <c r="H441" s="40" t="str">
        <f t="shared" si="130"/>
        <v/>
      </c>
    </row>
    <row r="442" spans="2:8" s="42" customFormat="1" ht="15" x14ac:dyDescent="0.2">
      <c r="B442" s="36" t="s">
        <v>116</v>
      </c>
      <c r="C442" s="37">
        <v>0</v>
      </c>
      <c r="D442" s="37">
        <v>0</v>
      </c>
      <c r="E442" s="38" t="str">
        <f t="shared" si="127"/>
        <v/>
      </c>
      <c r="F442" s="38" t="str">
        <f t="shared" si="128"/>
        <v/>
      </c>
      <c r="G442" s="39" t="str">
        <f t="shared" si="129"/>
        <v>0</v>
      </c>
      <c r="H442" s="40" t="str">
        <f t="shared" si="130"/>
        <v/>
      </c>
    </row>
    <row r="443" spans="2:8" s="42" customFormat="1" ht="15" x14ac:dyDescent="0.2">
      <c r="B443" s="36" t="s">
        <v>120</v>
      </c>
      <c r="C443" s="37">
        <v>0</v>
      </c>
      <c r="D443" s="37">
        <v>1</v>
      </c>
      <c r="E443" s="38" t="str">
        <f t="shared" si="127"/>
        <v/>
      </c>
      <c r="F443" s="38">
        <f t="shared" si="128"/>
        <v>8.2101806239737272E-4</v>
      </c>
      <c r="G443" s="39" t="str">
        <f t="shared" si="129"/>
        <v>0</v>
      </c>
      <c r="H443" s="40" t="str">
        <f t="shared" si="130"/>
        <v/>
      </c>
    </row>
    <row r="444" spans="2:8" s="42" customFormat="1" ht="15" x14ac:dyDescent="0.2">
      <c r="B444" s="36" t="s">
        <v>126</v>
      </c>
      <c r="C444" s="37">
        <v>0</v>
      </c>
      <c r="D444" s="37">
        <v>0</v>
      </c>
      <c r="E444" s="38" t="str">
        <f t="shared" si="127"/>
        <v/>
      </c>
      <c r="F444" s="38" t="str">
        <f t="shared" si="128"/>
        <v/>
      </c>
      <c r="G444" s="39" t="str">
        <f t="shared" si="129"/>
        <v>0</v>
      </c>
      <c r="H444" s="40" t="str">
        <f t="shared" si="130"/>
        <v/>
      </c>
    </row>
    <row r="445" spans="2:8" s="42" customFormat="1" ht="15" x14ac:dyDescent="0.2">
      <c r="B445" s="36" t="s">
        <v>130</v>
      </c>
      <c r="C445" s="37">
        <v>0</v>
      </c>
      <c r="D445" s="37">
        <v>0</v>
      </c>
      <c r="E445" s="38" t="str">
        <f t="shared" si="127"/>
        <v/>
      </c>
      <c r="F445" s="38" t="str">
        <f t="shared" si="128"/>
        <v/>
      </c>
      <c r="G445" s="39" t="str">
        <f t="shared" si="129"/>
        <v>0</v>
      </c>
      <c r="H445" s="40" t="str">
        <f t="shared" si="130"/>
        <v/>
      </c>
    </row>
    <row r="446" spans="2:8" s="42" customFormat="1" ht="15" x14ac:dyDescent="0.2">
      <c r="B446" s="36" t="s">
        <v>305</v>
      </c>
      <c r="C446" s="37">
        <v>4</v>
      </c>
      <c r="D446" s="37">
        <v>7</v>
      </c>
      <c r="E446" s="38">
        <f t="shared" si="127"/>
        <v>3.4482758620689655E-3</v>
      </c>
      <c r="F446" s="38">
        <f t="shared" si="128"/>
        <v>5.7471264367816091E-3</v>
      </c>
      <c r="G446" s="39">
        <f t="shared" si="129"/>
        <v>0.75</v>
      </c>
      <c r="H446" s="40">
        <f t="shared" si="130"/>
        <v>2.5862068965517241E-3</v>
      </c>
    </row>
    <row r="447" spans="2:8" s="42" customFormat="1" ht="30" x14ac:dyDescent="0.2">
      <c r="B447" s="36" t="s">
        <v>548</v>
      </c>
      <c r="C447" s="37">
        <v>0</v>
      </c>
      <c r="D447" s="37">
        <v>0</v>
      </c>
      <c r="E447" s="38" t="str">
        <f t="shared" si="127"/>
        <v/>
      </c>
      <c r="F447" s="38" t="str">
        <f t="shared" si="128"/>
        <v/>
      </c>
      <c r="G447" s="39" t="str">
        <f t="shared" si="129"/>
        <v>0</v>
      </c>
      <c r="H447" s="40" t="str">
        <f t="shared" si="130"/>
        <v/>
      </c>
    </row>
    <row r="448" spans="2:8" s="42" customFormat="1" ht="15" x14ac:dyDescent="0.2">
      <c r="B448" s="36" t="s">
        <v>306</v>
      </c>
      <c r="C448" s="37">
        <v>3</v>
      </c>
      <c r="D448" s="37">
        <v>5</v>
      </c>
      <c r="E448" s="38">
        <f t="shared" si="127"/>
        <v>2.5862068965517241E-3</v>
      </c>
      <c r="F448" s="38">
        <f t="shared" si="128"/>
        <v>4.1050903119868639E-3</v>
      </c>
      <c r="G448" s="39">
        <f t="shared" si="129"/>
        <v>0.66666666666666663</v>
      </c>
      <c r="H448" s="40">
        <f t="shared" si="130"/>
        <v>1.7241379310344827E-3</v>
      </c>
    </row>
    <row r="449" spans="2:8" s="42" customFormat="1" ht="15" x14ac:dyDescent="0.2">
      <c r="B449" s="36" t="s">
        <v>307</v>
      </c>
      <c r="C449" s="37">
        <v>0</v>
      </c>
      <c r="D449" s="37">
        <v>0</v>
      </c>
      <c r="E449" s="38" t="str">
        <f t="shared" si="127"/>
        <v/>
      </c>
      <c r="F449" s="38" t="str">
        <f t="shared" si="128"/>
        <v/>
      </c>
      <c r="G449" s="39" t="str">
        <f t="shared" si="129"/>
        <v>0</v>
      </c>
      <c r="H449" s="40" t="str">
        <f t="shared" si="130"/>
        <v/>
      </c>
    </row>
    <row r="450" spans="2:8" s="42" customFormat="1" ht="15" x14ac:dyDescent="0.2">
      <c r="B450" s="36" t="s">
        <v>549</v>
      </c>
      <c r="C450" s="37">
        <v>0</v>
      </c>
      <c r="D450" s="37">
        <v>0</v>
      </c>
      <c r="E450" s="38" t="str">
        <f t="shared" si="127"/>
        <v/>
      </c>
      <c r="F450" s="38" t="str">
        <f t="shared" si="128"/>
        <v/>
      </c>
      <c r="G450" s="39" t="str">
        <f t="shared" si="129"/>
        <v>0</v>
      </c>
      <c r="H450" s="40" t="str">
        <f t="shared" si="130"/>
        <v/>
      </c>
    </row>
    <row r="451" spans="2:8" s="42" customFormat="1" ht="15" x14ac:dyDescent="0.2">
      <c r="B451" s="36" t="s">
        <v>308</v>
      </c>
      <c r="C451" s="37">
        <v>5</v>
      </c>
      <c r="D451" s="37">
        <v>5</v>
      </c>
      <c r="E451" s="38">
        <f t="shared" si="127"/>
        <v>4.3103448275862068E-3</v>
      </c>
      <c r="F451" s="38">
        <f t="shared" si="128"/>
        <v>4.1050903119868639E-3</v>
      </c>
      <c r="G451" s="39">
        <f t="shared" si="129"/>
        <v>0</v>
      </c>
      <c r="H451" s="40">
        <f t="shared" si="130"/>
        <v>0</v>
      </c>
    </row>
    <row r="452" spans="2:8" s="42" customFormat="1" ht="15" x14ac:dyDescent="0.2">
      <c r="B452" s="36" t="s">
        <v>309</v>
      </c>
      <c r="C452" s="37">
        <v>3</v>
      </c>
      <c r="D452" s="37">
        <v>2</v>
      </c>
      <c r="E452" s="38">
        <f t="shared" si="127"/>
        <v>2.5862068965517241E-3</v>
      </c>
      <c r="F452" s="38">
        <f t="shared" si="128"/>
        <v>1.6420361247947454E-3</v>
      </c>
      <c r="G452" s="39">
        <f t="shared" si="129"/>
        <v>-0.33333333333333331</v>
      </c>
      <c r="H452" s="40">
        <f t="shared" si="130"/>
        <v>-8.6206896551724137E-4</v>
      </c>
    </row>
    <row r="453" spans="2:8" s="42" customFormat="1" ht="15" x14ac:dyDescent="0.2">
      <c r="B453" s="36" t="s">
        <v>310</v>
      </c>
      <c r="C453" s="37">
        <v>6</v>
      </c>
      <c r="D453" s="37">
        <v>3</v>
      </c>
      <c r="E453" s="38">
        <f t="shared" si="127"/>
        <v>5.1724137931034482E-3</v>
      </c>
      <c r="F453" s="38">
        <f t="shared" si="128"/>
        <v>2.4630541871921183E-3</v>
      </c>
      <c r="G453" s="39">
        <f t="shared" si="129"/>
        <v>-0.5</v>
      </c>
      <c r="H453" s="40">
        <f t="shared" si="130"/>
        <v>-2.5862068965517241E-3</v>
      </c>
    </row>
    <row r="454" spans="2:8" s="42" customFormat="1" ht="15" x14ac:dyDescent="0.2">
      <c r="B454" s="36" t="s">
        <v>117</v>
      </c>
      <c r="C454" s="37">
        <v>1</v>
      </c>
      <c r="D454" s="37">
        <v>1</v>
      </c>
      <c r="E454" s="38">
        <f t="shared" si="127"/>
        <v>8.6206896551724137E-4</v>
      </c>
      <c r="F454" s="38">
        <f t="shared" si="128"/>
        <v>8.2101806239737272E-4</v>
      </c>
      <c r="G454" s="39">
        <f t="shared" si="129"/>
        <v>0</v>
      </c>
      <c r="H454" s="40">
        <f t="shared" si="130"/>
        <v>0</v>
      </c>
    </row>
    <row r="455" spans="2:8" s="42" customFormat="1" ht="15" x14ac:dyDescent="0.2">
      <c r="B455" s="36" t="s">
        <v>311</v>
      </c>
      <c r="C455" s="37">
        <v>0</v>
      </c>
      <c r="D455" s="37">
        <v>0</v>
      </c>
      <c r="E455" s="38" t="str">
        <f t="shared" si="127"/>
        <v/>
      </c>
      <c r="F455" s="38" t="str">
        <f t="shared" si="128"/>
        <v/>
      </c>
      <c r="G455" s="39" t="str">
        <f t="shared" si="129"/>
        <v>0</v>
      </c>
      <c r="H455" s="40" t="str">
        <f t="shared" si="130"/>
        <v/>
      </c>
    </row>
    <row r="456" spans="2:8" s="42" customFormat="1" ht="15" x14ac:dyDescent="0.2">
      <c r="B456" s="36" t="s">
        <v>312</v>
      </c>
      <c r="C456" s="37">
        <v>0</v>
      </c>
      <c r="D456" s="37">
        <v>2</v>
      </c>
      <c r="E456" s="38" t="str">
        <f t="shared" si="127"/>
        <v/>
      </c>
      <c r="F456" s="38">
        <f t="shared" si="128"/>
        <v>1.6420361247947454E-3</v>
      </c>
      <c r="G456" s="39" t="str">
        <f t="shared" si="129"/>
        <v>0</v>
      </c>
      <c r="H456" s="40" t="str">
        <f t="shared" si="130"/>
        <v/>
      </c>
    </row>
    <row r="457" spans="2:8" s="42" customFormat="1" ht="15" x14ac:dyDescent="0.2">
      <c r="B457" s="36" t="s">
        <v>550</v>
      </c>
      <c r="C457" s="37">
        <v>0</v>
      </c>
      <c r="D457" s="37">
        <v>1</v>
      </c>
      <c r="E457" s="38" t="str">
        <f t="shared" si="127"/>
        <v/>
      </c>
      <c r="F457" s="38">
        <f t="shared" si="128"/>
        <v>8.2101806239737272E-4</v>
      </c>
      <c r="G457" s="39" t="str">
        <f t="shared" si="129"/>
        <v>0</v>
      </c>
      <c r="H457" s="40" t="str">
        <f t="shared" si="130"/>
        <v/>
      </c>
    </row>
    <row r="458" spans="2:8" s="42" customFormat="1" ht="15" x14ac:dyDescent="0.2">
      <c r="B458" s="36" t="s">
        <v>313</v>
      </c>
      <c r="C458" s="37">
        <v>0</v>
      </c>
      <c r="D458" s="37">
        <v>1</v>
      </c>
      <c r="E458" s="38" t="str">
        <f t="shared" si="127"/>
        <v/>
      </c>
      <c r="F458" s="38">
        <f t="shared" si="128"/>
        <v>8.2101806239737272E-4</v>
      </c>
      <c r="G458" s="39" t="str">
        <f t="shared" si="129"/>
        <v>0</v>
      </c>
      <c r="H458" s="40" t="str">
        <f t="shared" si="130"/>
        <v/>
      </c>
    </row>
    <row r="459" spans="2:8" s="42" customFormat="1" ht="15" x14ac:dyDescent="0.2">
      <c r="B459" s="36" t="s">
        <v>314</v>
      </c>
      <c r="C459" s="37">
        <v>0</v>
      </c>
      <c r="D459" s="37">
        <v>3</v>
      </c>
      <c r="E459" s="38" t="str">
        <f t="shared" si="127"/>
        <v/>
      </c>
      <c r="F459" s="38">
        <f t="shared" si="128"/>
        <v>2.4630541871921183E-3</v>
      </c>
      <c r="G459" s="39" t="str">
        <f t="shared" si="129"/>
        <v>0</v>
      </c>
      <c r="H459" s="40" t="str">
        <f t="shared" si="130"/>
        <v/>
      </c>
    </row>
    <row r="460" spans="2:8" s="42" customFormat="1" ht="15" x14ac:dyDescent="0.2">
      <c r="B460" s="36" t="s">
        <v>315</v>
      </c>
      <c r="C460" s="37">
        <v>0</v>
      </c>
      <c r="D460" s="37">
        <v>1</v>
      </c>
      <c r="E460" s="38" t="str">
        <f t="shared" si="127"/>
        <v/>
      </c>
      <c r="F460" s="38">
        <f t="shared" si="128"/>
        <v>8.2101806239737272E-4</v>
      </c>
      <c r="G460" s="39" t="str">
        <f t="shared" si="129"/>
        <v>0</v>
      </c>
      <c r="H460" s="40" t="str">
        <f t="shared" si="130"/>
        <v/>
      </c>
    </row>
    <row r="461" spans="2:8" s="42" customFormat="1" ht="15" x14ac:dyDescent="0.2">
      <c r="B461" s="36" t="s">
        <v>316</v>
      </c>
      <c r="C461" s="37">
        <v>0</v>
      </c>
      <c r="D461" s="37">
        <v>0</v>
      </c>
      <c r="E461" s="38" t="str">
        <f t="shared" si="127"/>
        <v/>
      </c>
      <c r="F461" s="38" t="str">
        <f t="shared" si="128"/>
        <v/>
      </c>
      <c r="G461" s="39" t="str">
        <f t="shared" si="129"/>
        <v>0</v>
      </c>
      <c r="H461" s="40" t="str">
        <f t="shared" si="130"/>
        <v/>
      </c>
    </row>
    <row r="462" spans="2:8" s="42" customFormat="1" ht="15" x14ac:dyDescent="0.2">
      <c r="B462" s="36" t="s">
        <v>140</v>
      </c>
      <c r="C462" s="37">
        <v>0</v>
      </c>
      <c r="D462" s="37">
        <v>0</v>
      </c>
      <c r="E462" s="38" t="str">
        <f t="shared" si="127"/>
        <v/>
      </c>
      <c r="F462" s="38" t="str">
        <f t="shared" si="128"/>
        <v/>
      </c>
      <c r="G462" s="39" t="str">
        <f t="shared" si="129"/>
        <v>0</v>
      </c>
      <c r="H462" s="40" t="str">
        <f t="shared" si="130"/>
        <v/>
      </c>
    </row>
    <row r="463" spans="2:8" s="42" customFormat="1" ht="30" x14ac:dyDescent="0.2">
      <c r="B463" s="36" t="s">
        <v>141</v>
      </c>
      <c r="C463" s="37">
        <v>0</v>
      </c>
      <c r="D463" s="37">
        <v>0</v>
      </c>
      <c r="E463" s="38" t="str">
        <f t="shared" si="127"/>
        <v/>
      </c>
      <c r="F463" s="38" t="str">
        <f t="shared" si="128"/>
        <v/>
      </c>
      <c r="G463" s="39" t="str">
        <f t="shared" si="129"/>
        <v>0</v>
      </c>
      <c r="H463" s="40" t="str">
        <f t="shared" si="130"/>
        <v/>
      </c>
    </row>
    <row r="464" spans="2:8" s="42" customFormat="1" ht="15" x14ac:dyDescent="0.2">
      <c r="B464" s="36" t="s">
        <v>317</v>
      </c>
      <c r="C464" s="37">
        <v>0</v>
      </c>
      <c r="D464" s="37">
        <v>0</v>
      </c>
      <c r="E464" s="38" t="str">
        <f t="shared" si="127"/>
        <v/>
      </c>
      <c r="F464" s="38" t="str">
        <f t="shared" si="128"/>
        <v/>
      </c>
      <c r="G464" s="39" t="str">
        <f t="shared" si="129"/>
        <v>0</v>
      </c>
      <c r="H464" s="40" t="str">
        <f t="shared" si="130"/>
        <v/>
      </c>
    </row>
    <row r="465" spans="2:8" s="42" customFormat="1" ht="15" x14ac:dyDescent="0.2">
      <c r="B465" s="36" t="s">
        <v>318</v>
      </c>
      <c r="C465" s="37">
        <v>0</v>
      </c>
      <c r="D465" s="37">
        <v>0</v>
      </c>
      <c r="E465" s="38" t="str">
        <f t="shared" si="127"/>
        <v/>
      </c>
      <c r="F465" s="38" t="str">
        <f t="shared" si="128"/>
        <v/>
      </c>
      <c r="G465" s="39" t="str">
        <f t="shared" si="129"/>
        <v>0</v>
      </c>
      <c r="H465" s="40" t="str">
        <f t="shared" si="130"/>
        <v/>
      </c>
    </row>
    <row r="466" spans="2:8" s="42" customFormat="1" ht="30" x14ac:dyDescent="0.2">
      <c r="B466" s="36" t="s">
        <v>319</v>
      </c>
      <c r="C466" s="37">
        <v>0</v>
      </c>
      <c r="D466" s="37">
        <v>0</v>
      </c>
      <c r="E466" s="38" t="str">
        <f t="shared" si="127"/>
        <v/>
      </c>
      <c r="F466" s="38" t="str">
        <f t="shared" si="128"/>
        <v/>
      </c>
      <c r="G466" s="39" t="str">
        <f t="shared" si="129"/>
        <v>0</v>
      </c>
      <c r="H466" s="40" t="str">
        <f t="shared" si="130"/>
        <v/>
      </c>
    </row>
    <row r="467" spans="2:8" s="42" customFormat="1" ht="15" x14ac:dyDescent="0.2">
      <c r="B467" s="36" t="s">
        <v>138</v>
      </c>
      <c r="C467" s="37">
        <v>0</v>
      </c>
      <c r="D467" s="37">
        <v>27</v>
      </c>
      <c r="E467" s="38" t="str">
        <f t="shared" si="127"/>
        <v/>
      </c>
      <c r="F467" s="38">
        <f t="shared" si="128"/>
        <v>2.2167487684729065E-2</v>
      </c>
      <c r="G467" s="39" t="str">
        <f t="shared" si="129"/>
        <v>0</v>
      </c>
      <c r="H467" s="40" t="str">
        <f t="shared" si="130"/>
        <v/>
      </c>
    </row>
    <row r="468" spans="2:8" s="42" customFormat="1" ht="15" x14ac:dyDescent="0.2">
      <c r="B468" s="36" t="s">
        <v>320</v>
      </c>
      <c r="C468" s="37">
        <v>1</v>
      </c>
      <c r="D468" s="37">
        <v>0</v>
      </c>
      <c r="E468" s="38">
        <f t="shared" si="127"/>
        <v>8.6206896551724137E-4</v>
      </c>
      <c r="F468" s="38" t="str">
        <f t="shared" si="128"/>
        <v/>
      </c>
      <c r="G468" s="39" t="str">
        <f t="shared" si="129"/>
        <v>0</v>
      </c>
      <c r="H468" s="40">
        <f t="shared" si="130"/>
        <v>0</v>
      </c>
    </row>
    <row r="469" spans="2:8" s="42" customFormat="1" ht="15" x14ac:dyDescent="0.2">
      <c r="B469" s="36" t="s">
        <v>321</v>
      </c>
      <c r="C469" s="37">
        <v>0</v>
      </c>
      <c r="D469" s="37">
        <v>0</v>
      </c>
      <c r="E469" s="38" t="str">
        <f t="shared" ref="E469:E534" si="147">+IF(C469=0,"",C469/C$329)</f>
        <v/>
      </c>
      <c r="F469" s="38" t="str">
        <f t="shared" ref="F469:F534" si="148">+IF(D469=0,"",D469/D$329)</f>
        <v/>
      </c>
      <c r="G469" s="39" t="str">
        <f t="shared" ref="G469:G534" si="149">+IF(OR(AND(D469=0),(C469=0)),"0",((D469-C469)/C469))</f>
        <v>0</v>
      </c>
      <c r="H469" s="40" t="str">
        <f t="shared" ref="H469:H534" si="150">+IF(OR(AND(E469=""),(G469="")),"",E469*G469)</f>
        <v/>
      </c>
    </row>
    <row r="470" spans="2:8" s="42" customFormat="1" ht="15" x14ac:dyDescent="0.2">
      <c r="B470" s="36" t="s">
        <v>322</v>
      </c>
      <c r="C470" s="37">
        <v>0</v>
      </c>
      <c r="D470" s="37">
        <v>0</v>
      </c>
      <c r="E470" s="38" t="str">
        <f t="shared" si="147"/>
        <v/>
      </c>
      <c r="F470" s="38" t="str">
        <f t="shared" si="148"/>
        <v/>
      </c>
      <c r="G470" s="39" t="str">
        <f t="shared" si="149"/>
        <v>0</v>
      </c>
      <c r="H470" s="40" t="str">
        <f t="shared" si="150"/>
        <v/>
      </c>
    </row>
    <row r="471" spans="2:8" s="42" customFormat="1" ht="30" x14ac:dyDescent="0.2">
      <c r="B471" s="36" t="s">
        <v>323</v>
      </c>
      <c r="C471" s="37">
        <v>0</v>
      </c>
      <c r="D471" s="37">
        <v>0</v>
      </c>
      <c r="E471" s="38" t="str">
        <f t="shared" si="147"/>
        <v/>
      </c>
      <c r="F471" s="38" t="str">
        <f t="shared" si="148"/>
        <v/>
      </c>
      <c r="G471" s="39" t="str">
        <f t="shared" si="149"/>
        <v>0</v>
      </c>
      <c r="H471" s="40" t="str">
        <f t="shared" si="150"/>
        <v/>
      </c>
    </row>
    <row r="472" spans="2:8" s="42" customFormat="1" ht="15" x14ac:dyDescent="0.2">
      <c r="B472" s="36" t="s">
        <v>136</v>
      </c>
      <c r="C472" s="37">
        <v>0</v>
      </c>
      <c r="D472" s="37">
        <v>0</v>
      </c>
      <c r="E472" s="38" t="str">
        <f t="shared" si="147"/>
        <v/>
      </c>
      <c r="F472" s="38" t="str">
        <f t="shared" si="148"/>
        <v/>
      </c>
      <c r="G472" s="39" t="str">
        <f t="shared" si="149"/>
        <v>0</v>
      </c>
      <c r="H472" s="40" t="str">
        <f t="shared" si="150"/>
        <v/>
      </c>
    </row>
    <row r="473" spans="2:8" s="42" customFormat="1" ht="15" x14ac:dyDescent="0.2">
      <c r="B473" s="36" t="s">
        <v>324</v>
      </c>
      <c r="C473" s="37">
        <v>0</v>
      </c>
      <c r="D473" s="37">
        <v>0</v>
      </c>
      <c r="E473" s="38" t="str">
        <f t="shared" si="147"/>
        <v/>
      </c>
      <c r="F473" s="38" t="str">
        <f t="shared" si="148"/>
        <v/>
      </c>
      <c r="G473" s="39" t="str">
        <f t="shared" si="149"/>
        <v>0</v>
      </c>
      <c r="H473" s="40" t="str">
        <f t="shared" si="150"/>
        <v/>
      </c>
    </row>
    <row r="474" spans="2:8" s="42" customFormat="1" ht="15" x14ac:dyDescent="0.2">
      <c r="B474" s="36" t="s">
        <v>325</v>
      </c>
      <c r="C474" s="37">
        <v>0</v>
      </c>
      <c r="D474" s="37">
        <v>0</v>
      </c>
      <c r="E474" s="38" t="str">
        <f t="shared" si="147"/>
        <v/>
      </c>
      <c r="F474" s="38" t="str">
        <f t="shared" si="148"/>
        <v/>
      </c>
      <c r="G474" s="39" t="str">
        <f t="shared" si="149"/>
        <v>0</v>
      </c>
      <c r="H474" s="40" t="str">
        <f t="shared" si="150"/>
        <v/>
      </c>
    </row>
    <row r="475" spans="2:8" s="42" customFormat="1" ht="15" x14ac:dyDescent="0.2">
      <c r="B475" s="36" t="s">
        <v>551</v>
      </c>
      <c r="C475" s="37">
        <v>0</v>
      </c>
      <c r="D475" s="37">
        <v>0</v>
      </c>
      <c r="E475" s="38" t="str">
        <f t="shared" si="147"/>
        <v/>
      </c>
      <c r="F475" s="38" t="str">
        <f t="shared" si="148"/>
        <v/>
      </c>
      <c r="G475" s="39" t="str">
        <f t="shared" si="149"/>
        <v>0</v>
      </c>
      <c r="H475" s="40" t="str">
        <f t="shared" si="150"/>
        <v/>
      </c>
    </row>
    <row r="476" spans="2:8" s="42" customFormat="1" ht="15" x14ac:dyDescent="0.2">
      <c r="B476" s="36" t="s">
        <v>144</v>
      </c>
      <c r="C476" s="37">
        <v>0</v>
      </c>
      <c r="D476" s="37">
        <v>0</v>
      </c>
      <c r="E476" s="38" t="str">
        <f t="shared" si="147"/>
        <v/>
      </c>
      <c r="F476" s="38" t="str">
        <f t="shared" si="148"/>
        <v/>
      </c>
      <c r="G476" s="39" t="str">
        <f t="shared" si="149"/>
        <v>0</v>
      </c>
      <c r="H476" s="40" t="str">
        <f t="shared" si="150"/>
        <v/>
      </c>
    </row>
    <row r="477" spans="2:8" s="42" customFormat="1" ht="15" x14ac:dyDescent="0.2">
      <c r="B477" s="36" t="s">
        <v>552</v>
      </c>
      <c r="C477" s="37">
        <v>3</v>
      </c>
      <c r="D477" s="37">
        <v>2</v>
      </c>
      <c r="E477" s="38">
        <f t="shared" si="147"/>
        <v>2.5862068965517241E-3</v>
      </c>
      <c r="F477" s="38">
        <f t="shared" si="148"/>
        <v>1.6420361247947454E-3</v>
      </c>
      <c r="G477" s="39">
        <f t="shared" si="149"/>
        <v>-0.33333333333333331</v>
      </c>
      <c r="H477" s="40">
        <f t="shared" si="150"/>
        <v>-8.6206896551724137E-4</v>
      </c>
    </row>
    <row r="478" spans="2:8" s="42" customFormat="1" ht="15" x14ac:dyDescent="0.2">
      <c r="B478" s="36" t="s">
        <v>137</v>
      </c>
      <c r="C478" s="37">
        <v>0</v>
      </c>
      <c r="D478" s="37">
        <v>0</v>
      </c>
      <c r="E478" s="38" t="str">
        <f t="shared" si="147"/>
        <v/>
      </c>
      <c r="F478" s="38" t="str">
        <f t="shared" si="148"/>
        <v/>
      </c>
      <c r="G478" s="39" t="str">
        <f t="shared" si="149"/>
        <v>0</v>
      </c>
      <c r="H478" s="40" t="str">
        <f t="shared" si="150"/>
        <v/>
      </c>
    </row>
    <row r="479" spans="2:8" s="42" customFormat="1" ht="30" x14ac:dyDescent="0.2">
      <c r="B479" s="36" t="s">
        <v>326</v>
      </c>
      <c r="C479" s="37">
        <v>0</v>
      </c>
      <c r="D479" s="37">
        <v>0</v>
      </c>
      <c r="E479" s="38" t="str">
        <f t="shared" si="147"/>
        <v/>
      </c>
      <c r="F479" s="38" t="str">
        <f t="shared" si="148"/>
        <v/>
      </c>
      <c r="G479" s="39" t="str">
        <f t="shared" si="149"/>
        <v>0</v>
      </c>
      <c r="H479" s="40" t="str">
        <f t="shared" si="150"/>
        <v/>
      </c>
    </row>
    <row r="480" spans="2:8" s="42" customFormat="1" ht="15" x14ac:dyDescent="0.2">
      <c r="B480" s="36" t="s">
        <v>139</v>
      </c>
      <c r="C480" s="37">
        <v>0</v>
      </c>
      <c r="D480" s="37">
        <v>0</v>
      </c>
      <c r="E480" s="38" t="str">
        <f t="shared" si="147"/>
        <v/>
      </c>
      <c r="F480" s="38" t="str">
        <f t="shared" si="148"/>
        <v/>
      </c>
      <c r="G480" s="39" t="str">
        <f t="shared" si="149"/>
        <v>0</v>
      </c>
      <c r="H480" s="40" t="str">
        <f t="shared" si="150"/>
        <v/>
      </c>
    </row>
    <row r="481" spans="2:8" s="42" customFormat="1" ht="30" x14ac:dyDescent="0.2">
      <c r="B481" s="36" t="s">
        <v>327</v>
      </c>
      <c r="C481" s="37">
        <v>0</v>
      </c>
      <c r="D481" s="37">
        <v>0</v>
      </c>
      <c r="E481" s="38" t="str">
        <f t="shared" si="147"/>
        <v/>
      </c>
      <c r="F481" s="38" t="str">
        <f t="shared" si="148"/>
        <v/>
      </c>
      <c r="G481" s="39" t="str">
        <f t="shared" si="149"/>
        <v>0</v>
      </c>
      <c r="H481" s="40" t="str">
        <f t="shared" si="150"/>
        <v/>
      </c>
    </row>
    <row r="482" spans="2:8" s="42" customFormat="1" ht="30" x14ac:dyDescent="0.2">
      <c r="B482" s="36" t="s">
        <v>328</v>
      </c>
      <c r="C482" s="37">
        <v>10</v>
      </c>
      <c r="D482" s="37">
        <v>12</v>
      </c>
      <c r="E482" s="38">
        <f t="shared" si="147"/>
        <v>8.6206896551724137E-3</v>
      </c>
      <c r="F482" s="38">
        <f t="shared" si="148"/>
        <v>9.852216748768473E-3</v>
      </c>
      <c r="G482" s="39">
        <f t="shared" si="149"/>
        <v>0.2</v>
      </c>
      <c r="H482" s="40">
        <f t="shared" si="150"/>
        <v>1.7241379310344827E-3</v>
      </c>
    </row>
    <row r="483" spans="2:8" s="42" customFormat="1" ht="15" x14ac:dyDescent="0.2">
      <c r="B483" s="36" t="s">
        <v>132</v>
      </c>
      <c r="C483" s="37">
        <v>2</v>
      </c>
      <c r="D483" s="37">
        <v>0</v>
      </c>
      <c r="E483" s="38">
        <f t="shared" si="147"/>
        <v>1.7241379310344827E-3</v>
      </c>
      <c r="F483" s="38" t="str">
        <f t="shared" si="148"/>
        <v/>
      </c>
      <c r="G483" s="39" t="str">
        <f t="shared" si="149"/>
        <v>0</v>
      </c>
      <c r="H483" s="40">
        <f t="shared" si="150"/>
        <v>0</v>
      </c>
    </row>
    <row r="484" spans="2:8" s="42" customFormat="1" ht="30" x14ac:dyDescent="0.2">
      <c r="B484" s="36" t="s">
        <v>553</v>
      </c>
      <c r="C484" s="37">
        <v>0</v>
      </c>
      <c r="D484" s="37">
        <v>0</v>
      </c>
      <c r="E484" s="38" t="str">
        <f t="shared" si="147"/>
        <v/>
      </c>
      <c r="F484" s="38" t="str">
        <f t="shared" si="148"/>
        <v/>
      </c>
      <c r="G484" s="39" t="str">
        <f t="shared" si="149"/>
        <v>0</v>
      </c>
      <c r="H484" s="40" t="str">
        <f t="shared" si="150"/>
        <v/>
      </c>
    </row>
    <row r="485" spans="2:8" s="42" customFormat="1" ht="30" x14ac:dyDescent="0.2">
      <c r="B485" s="36" t="s">
        <v>329</v>
      </c>
      <c r="C485" s="37">
        <v>0</v>
      </c>
      <c r="D485" s="37">
        <v>0</v>
      </c>
      <c r="E485" s="38" t="str">
        <f t="shared" si="147"/>
        <v/>
      </c>
      <c r="F485" s="38" t="str">
        <f t="shared" si="148"/>
        <v/>
      </c>
      <c r="G485" s="39" t="str">
        <f t="shared" si="149"/>
        <v>0</v>
      </c>
      <c r="H485" s="40" t="str">
        <f t="shared" si="150"/>
        <v/>
      </c>
    </row>
    <row r="486" spans="2:8" s="42" customFormat="1" ht="30" x14ac:dyDescent="0.2">
      <c r="B486" s="36" t="s">
        <v>618</v>
      </c>
      <c r="C486" s="37">
        <v>2</v>
      </c>
      <c r="D486" s="37"/>
      <c r="E486" s="38">
        <f t="shared" si="147"/>
        <v>1.7241379310344827E-3</v>
      </c>
      <c r="F486" s="38" t="str">
        <f t="shared" si="148"/>
        <v/>
      </c>
      <c r="G486" s="39" t="str">
        <f t="shared" si="149"/>
        <v>0</v>
      </c>
      <c r="H486" s="40">
        <f t="shared" si="150"/>
        <v>0</v>
      </c>
    </row>
    <row r="487" spans="2:8" s="42" customFormat="1" ht="15" x14ac:dyDescent="0.2">
      <c r="B487" s="36" t="s">
        <v>330</v>
      </c>
      <c r="C487" s="37">
        <v>1</v>
      </c>
      <c r="D487" s="37"/>
      <c r="E487" s="38">
        <f t="shared" si="147"/>
        <v>8.6206896551724137E-4</v>
      </c>
      <c r="F487" s="38" t="str">
        <f t="shared" si="148"/>
        <v/>
      </c>
      <c r="G487" s="39" t="str">
        <f t="shared" si="149"/>
        <v>0</v>
      </c>
      <c r="H487" s="40">
        <f t="shared" si="150"/>
        <v>0</v>
      </c>
    </row>
    <row r="488" spans="2:8" s="42" customFormat="1" ht="15" x14ac:dyDescent="0.2">
      <c r="B488" s="36" t="s">
        <v>331</v>
      </c>
      <c r="C488" s="37">
        <v>0</v>
      </c>
      <c r="D488" s="37"/>
      <c r="E488" s="38" t="str">
        <f t="shared" si="147"/>
        <v/>
      </c>
      <c r="F488" s="38" t="str">
        <f t="shared" si="148"/>
        <v/>
      </c>
      <c r="G488" s="39" t="str">
        <f t="shared" si="149"/>
        <v>0</v>
      </c>
      <c r="H488" s="40" t="str">
        <f t="shared" si="150"/>
        <v/>
      </c>
    </row>
    <row r="489" spans="2:8" s="42" customFormat="1" ht="15" x14ac:dyDescent="0.2">
      <c r="B489" s="36" t="s">
        <v>332</v>
      </c>
      <c r="C489" s="37">
        <v>0</v>
      </c>
      <c r="D489" s="37"/>
      <c r="E489" s="38" t="str">
        <f t="shared" si="147"/>
        <v/>
      </c>
      <c r="F489" s="38" t="str">
        <f t="shared" si="148"/>
        <v/>
      </c>
      <c r="G489" s="39" t="str">
        <f t="shared" si="149"/>
        <v>0</v>
      </c>
      <c r="H489" s="40" t="str">
        <f t="shared" si="150"/>
        <v/>
      </c>
    </row>
    <row r="490" spans="2:8" s="42" customFormat="1" ht="15" x14ac:dyDescent="0.2">
      <c r="B490" s="36" t="s">
        <v>333</v>
      </c>
      <c r="C490" s="37">
        <v>0</v>
      </c>
      <c r="D490" s="37">
        <v>0</v>
      </c>
      <c r="E490" s="38" t="str">
        <f t="shared" si="147"/>
        <v/>
      </c>
      <c r="F490" s="38" t="str">
        <f t="shared" si="148"/>
        <v/>
      </c>
      <c r="G490" s="39" t="str">
        <f t="shared" si="149"/>
        <v>0</v>
      </c>
      <c r="H490" s="40" t="str">
        <f t="shared" si="150"/>
        <v/>
      </c>
    </row>
    <row r="491" spans="2:8" s="42" customFormat="1" ht="15" x14ac:dyDescent="0.2">
      <c r="B491" s="36" t="s">
        <v>554</v>
      </c>
      <c r="C491" s="37">
        <v>0</v>
      </c>
      <c r="D491" s="37">
        <v>0</v>
      </c>
      <c r="E491" s="38" t="str">
        <f t="shared" si="147"/>
        <v/>
      </c>
      <c r="F491" s="38" t="str">
        <f t="shared" si="148"/>
        <v/>
      </c>
      <c r="G491" s="39" t="str">
        <f t="shared" si="149"/>
        <v>0</v>
      </c>
      <c r="H491" s="40" t="str">
        <f t="shared" si="150"/>
        <v/>
      </c>
    </row>
    <row r="492" spans="2:8" s="42" customFormat="1" ht="15" x14ac:dyDescent="0.2">
      <c r="B492" s="36" t="s">
        <v>555</v>
      </c>
      <c r="C492" s="37">
        <v>0</v>
      </c>
      <c r="D492" s="37">
        <v>0</v>
      </c>
      <c r="E492" s="38" t="str">
        <f t="shared" si="147"/>
        <v/>
      </c>
      <c r="F492" s="38" t="str">
        <f t="shared" si="148"/>
        <v/>
      </c>
      <c r="G492" s="39" t="str">
        <f t="shared" si="149"/>
        <v>0</v>
      </c>
      <c r="H492" s="40" t="str">
        <f t="shared" si="150"/>
        <v/>
      </c>
    </row>
    <row r="493" spans="2:8" s="42" customFormat="1" ht="15" x14ac:dyDescent="0.2">
      <c r="B493" s="36" t="s">
        <v>334</v>
      </c>
      <c r="C493" s="37">
        <v>0</v>
      </c>
      <c r="D493" s="37">
        <v>0</v>
      </c>
      <c r="E493" s="38" t="str">
        <f t="shared" si="147"/>
        <v/>
      </c>
      <c r="F493" s="38" t="str">
        <f t="shared" si="148"/>
        <v/>
      </c>
      <c r="G493" s="39" t="str">
        <f t="shared" si="149"/>
        <v>0</v>
      </c>
      <c r="H493" s="40" t="str">
        <f t="shared" si="150"/>
        <v/>
      </c>
    </row>
    <row r="494" spans="2:8" s="42" customFormat="1" ht="30" x14ac:dyDescent="0.2">
      <c r="B494" s="36" t="s">
        <v>335</v>
      </c>
      <c r="C494" s="37">
        <v>0</v>
      </c>
      <c r="D494" s="37">
        <v>0</v>
      </c>
      <c r="E494" s="38" t="str">
        <f t="shared" si="147"/>
        <v/>
      </c>
      <c r="F494" s="38" t="str">
        <f t="shared" si="148"/>
        <v/>
      </c>
      <c r="G494" s="39" t="str">
        <f t="shared" si="149"/>
        <v>0</v>
      </c>
      <c r="H494" s="40" t="str">
        <f t="shared" si="150"/>
        <v/>
      </c>
    </row>
    <row r="495" spans="2:8" s="42" customFormat="1" ht="15" x14ac:dyDescent="0.2">
      <c r="B495" s="36" t="s">
        <v>336</v>
      </c>
      <c r="C495" s="37">
        <v>0</v>
      </c>
      <c r="D495" s="37">
        <v>1</v>
      </c>
      <c r="E495" s="38" t="str">
        <f t="shared" si="147"/>
        <v/>
      </c>
      <c r="F495" s="38">
        <f t="shared" si="148"/>
        <v>8.2101806239737272E-4</v>
      </c>
      <c r="G495" s="39" t="str">
        <f t="shared" si="149"/>
        <v>0</v>
      </c>
      <c r="H495" s="40" t="str">
        <f t="shared" si="150"/>
        <v/>
      </c>
    </row>
    <row r="496" spans="2:8" s="42" customFormat="1" ht="15" x14ac:dyDescent="0.2">
      <c r="B496" s="36" t="s">
        <v>134</v>
      </c>
      <c r="C496" s="37">
        <v>0</v>
      </c>
      <c r="D496" s="37">
        <v>0</v>
      </c>
      <c r="E496" s="38" t="str">
        <f t="shared" si="147"/>
        <v/>
      </c>
      <c r="F496" s="38" t="str">
        <f t="shared" si="148"/>
        <v/>
      </c>
      <c r="G496" s="39" t="str">
        <f t="shared" si="149"/>
        <v>0</v>
      </c>
      <c r="H496" s="40" t="str">
        <f t="shared" si="150"/>
        <v/>
      </c>
    </row>
    <row r="497" spans="1:8" s="42" customFormat="1" ht="30" x14ac:dyDescent="0.2">
      <c r="B497" s="36" t="s">
        <v>337</v>
      </c>
      <c r="C497" s="37">
        <v>0</v>
      </c>
      <c r="D497" s="37">
        <v>0</v>
      </c>
      <c r="E497" s="38" t="str">
        <f t="shared" si="147"/>
        <v/>
      </c>
      <c r="F497" s="38" t="str">
        <f t="shared" si="148"/>
        <v/>
      </c>
      <c r="G497" s="39" t="str">
        <f t="shared" si="149"/>
        <v>0</v>
      </c>
      <c r="H497" s="40" t="str">
        <f t="shared" si="150"/>
        <v/>
      </c>
    </row>
    <row r="498" spans="1:8" s="42" customFormat="1" ht="15" x14ac:dyDescent="0.2">
      <c r="B498" s="36" t="s">
        <v>142</v>
      </c>
      <c r="C498" s="37">
        <v>0</v>
      </c>
      <c r="D498" s="37">
        <v>0</v>
      </c>
      <c r="E498" s="38" t="str">
        <f t="shared" si="147"/>
        <v/>
      </c>
      <c r="F498" s="38" t="str">
        <f t="shared" si="148"/>
        <v/>
      </c>
      <c r="G498" s="39" t="str">
        <f t="shared" si="149"/>
        <v>0</v>
      </c>
      <c r="H498" s="40" t="str">
        <f t="shared" si="150"/>
        <v/>
      </c>
    </row>
    <row r="499" spans="1:8" s="42" customFormat="1" ht="15" x14ac:dyDescent="0.2">
      <c r="B499" s="36" t="s">
        <v>133</v>
      </c>
      <c r="C499" s="37">
        <v>0</v>
      </c>
      <c r="D499" s="37">
        <v>0</v>
      </c>
      <c r="E499" s="38" t="str">
        <f t="shared" si="147"/>
        <v/>
      </c>
      <c r="F499" s="38" t="str">
        <f t="shared" si="148"/>
        <v/>
      </c>
      <c r="G499" s="39" t="str">
        <f t="shared" si="149"/>
        <v>0</v>
      </c>
      <c r="H499" s="40" t="str">
        <f t="shared" si="150"/>
        <v/>
      </c>
    </row>
    <row r="500" spans="1:8" s="42" customFormat="1" ht="15" x14ac:dyDescent="0.2">
      <c r="B500" s="36" t="s">
        <v>135</v>
      </c>
      <c r="C500" s="37">
        <v>0</v>
      </c>
      <c r="D500" s="37">
        <v>0</v>
      </c>
      <c r="E500" s="38" t="str">
        <f t="shared" si="147"/>
        <v/>
      </c>
      <c r="F500" s="38" t="str">
        <f t="shared" si="148"/>
        <v/>
      </c>
      <c r="G500" s="39" t="str">
        <f t="shared" si="149"/>
        <v>0</v>
      </c>
      <c r="H500" s="40" t="str">
        <f t="shared" si="150"/>
        <v/>
      </c>
    </row>
    <row r="501" spans="1:8" s="42" customFormat="1" ht="15" x14ac:dyDescent="0.2">
      <c r="B501" s="36" t="s">
        <v>338</v>
      </c>
      <c r="C501" s="37">
        <v>2</v>
      </c>
      <c r="D501" s="37">
        <v>0</v>
      </c>
      <c r="E501" s="38">
        <f t="shared" si="147"/>
        <v>1.7241379310344827E-3</v>
      </c>
      <c r="F501" s="38" t="str">
        <f t="shared" si="148"/>
        <v/>
      </c>
      <c r="G501" s="39" t="str">
        <f t="shared" si="149"/>
        <v>0</v>
      </c>
      <c r="H501" s="40">
        <f t="shared" si="150"/>
        <v>0</v>
      </c>
    </row>
    <row r="502" spans="1:8" s="42" customFormat="1" ht="15" x14ac:dyDescent="0.2">
      <c r="B502" s="36" t="s">
        <v>339</v>
      </c>
      <c r="C502" s="37">
        <v>0</v>
      </c>
      <c r="D502" s="37">
        <v>0</v>
      </c>
      <c r="E502" s="38" t="str">
        <f t="shared" si="147"/>
        <v/>
      </c>
      <c r="F502" s="38" t="str">
        <f t="shared" si="148"/>
        <v/>
      </c>
      <c r="G502" s="39" t="str">
        <f t="shared" si="149"/>
        <v>0</v>
      </c>
      <c r="H502" s="40" t="str">
        <f t="shared" si="150"/>
        <v/>
      </c>
    </row>
    <row r="503" spans="1:8" s="42" customFormat="1" ht="15" x14ac:dyDescent="0.2">
      <c r="B503" s="36" t="s">
        <v>143</v>
      </c>
      <c r="C503" s="37">
        <v>3</v>
      </c>
      <c r="D503" s="37">
        <v>3</v>
      </c>
      <c r="E503" s="38">
        <f t="shared" si="147"/>
        <v>2.5862068965517241E-3</v>
      </c>
      <c r="F503" s="38">
        <f t="shared" si="148"/>
        <v>2.4630541871921183E-3</v>
      </c>
      <c r="G503" s="39">
        <f t="shared" si="149"/>
        <v>0</v>
      </c>
      <c r="H503" s="40">
        <f t="shared" si="150"/>
        <v>0</v>
      </c>
    </row>
    <row r="504" spans="1:8" s="42" customFormat="1" ht="15" x14ac:dyDescent="0.2">
      <c r="B504" s="36" t="s">
        <v>556</v>
      </c>
      <c r="C504" s="37">
        <v>0</v>
      </c>
      <c r="D504" s="37">
        <v>0</v>
      </c>
      <c r="E504" s="38" t="str">
        <f t="shared" si="147"/>
        <v/>
      </c>
      <c r="F504" s="38" t="str">
        <f t="shared" si="148"/>
        <v/>
      </c>
      <c r="G504" s="39" t="str">
        <f t="shared" si="149"/>
        <v>0</v>
      </c>
      <c r="H504" s="40" t="str">
        <f t="shared" si="150"/>
        <v/>
      </c>
    </row>
    <row r="505" spans="1:8" s="42" customFormat="1" ht="15" x14ac:dyDescent="0.2">
      <c r="A505" s="45" t="s">
        <v>614</v>
      </c>
      <c r="B505" s="36" t="s">
        <v>613</v>
      </c>
      <c r="C505" s="37"/>
      <c r="D505" s="37">
        <v>0</v>
      </c>
      <c r="E505" s="38" t="str">
        <f t="shared" ref="E505" si="151">+IF(C505=0,"",C505/C$329)</f>
        <v/>
      </c>
      <c r="F505" s="38" t="str">
        <f t="shared" ref="F505" si="152">+IF(D505=0,"",D505/D$329)</f>
        <v/>
      </c>
      <c r="G505" s="39" t="str">
        <f t="shared" ref="G505" si="153">+IF(OR(AND(D505=0),(C505=0)),"0",((D505-C505)/C505))</f>
        <v>0</v>
      </c>
      <c r="H505" s="40" t="str">
        <f t="shared" ref="H505" si="154">+IF(OR(AND(E505=""),(G505="")),"",E505*G505)</f>
        <v/>
      </c>
    </row>
    <row r="506" spans="1:8" s="42" customFormat="1" ht="15" x14ac:dyDescent="0.2">
      <c r="B506" s="36" t="s">
        <v>150</v>
      </c>
      <c r="C506" s="37">
        <v>9</v>
      </c>
      <c r="D506" s="37">
        <v>28</v>
      </c>
      <c r="E506" s="38">
        <f t="shared" si="147"/>
        <v>7.7586206896551723E-3</v>
      </c>
      <c r="F506" s="38">
        <f t="shared" si="148"/>
        <v>2.2988505747126436E-2</v>
      </c>
      <c r="G506" s="39">
        <f t="shared" si="149"/>
        <v>2.1111111111111112</v>
      </c>
      <c r="H506" s="40">
        <f t="shared" si="150"/>
        <v>1.6379310344827588E-2</v>
      </c>
    </row>
    <row r="507" spans="1:8" s="42" customFormat="1" ht="30" x14ac:dyDescent="0.2">
      <c r="B507" s="36" t="s">
        <v>557</v>
      </c>
      <c r="C507" s="37">
        <v>0</v>
      </c>
      <c r="D507" s="37">
        <v>0</v>
      </c>
      <c r="E507" s="38" t="str">
        <f t="shared" si="147"/>
        <v/>
      </c>
      <c r="F507" s="38" t="str">
        <f t="shared" si="148"/>
        <v/>
      </c>
      <c r="G507" s="39" t="str">
        <f t="shared" si="149"/>
        <v>0</v>
      </c>
      <c r="H507" s="40" t="str">
        <f t="shared" si="150"/>
        <v/>
      </c>
    </row>
    <row r="508" spans="1:8" s="42" customFormat="1" ht="15" x14ac:dyDescent="0.2">
      <c r="B508" s="36" t="s">
        <v>148</v>
      </c>
      <c r="C508" s="37">
        <v>0</v>
      </c>
      <c r="D508" s="37">
        <v>0</v>
      </c>
      <c r="E508" s="38" t="str">
        <f t="shared" si="147"/>
        <v/>
      </c>
      <c r="F508" s="38" t="str">
        <f t="shared" si="148"/>
        <v/>
      </c>
      <c r="G508" s="39" t="str">
        <f t="shared" si="149"/>
        <v>0</v>
      </c>
      <c r="H508" s="40" t="str">
        <f t="shared" si="150"/>
        <v/>
      </c>
    </row>
    <row r="509" spans="1:8" s="42" customFormat="1" ht="15" x14ac:dyDescent="0.2">
      <c r="B509" s="36" t="s">
        <v>374</v>
      </c>
      <c r="C509" s="37">
        <v>7</v>
      </c>
      <c r="D509" s="37">
        <v>13</v>
      </c>
      <c r="E509" s="38">
        <f t="shared" si="147"/>
        <v>6.0344827586206896E-3</v>
      </c>
      <c r="F509" s="38">
        <f t="shared" si="148"/>
        <v>1.0673234811165846E-2</v>
      </c>
      <c r="G509" s="39">
        <f t="shared" si="149"/>
        <v>0.8571428571428571</v>
      </c>
      <c r="H509" s="40">
        <f t="shared" si="150"/>
        <v>5.1724137931034482E-3</v>
      </c>
    </row>
    <row r="510" spans="1:8" s="42" customFormat="1" ht="15" x14ac:dyDescent="0.2">
      <c r="B510" s="36" t="s">
        <v>375</v>
      </c>
      <c r="C510" s="37">
        <v>2</v>
      </c>
      <c r="D510" s="37">
        <v>13</v>
      </c>
      <c r="E510" s="38">
        <f t="shared" si="147"/>
        <v>1.7241379310344827E-3</v>
      </c>
      <c r="F510" s="38">
        <f t="shared" si="148"/>
        <v>1.0673234811165846E-2</v>
      </c>
      <c r="G510" s="39">
        <f t="shared" si="149"/>
        <v>5.5</v>
      </c>
      <c r="H510" s="40">
        <f t="shared" si="150"/>
        <v>9.482758620689655E-3</v>
      </c>
    </row>
    <row r="511" spans="1:8" s="42" customFormat="1" ht="15" x14ac:dyDescent="0.2">
      <c r="B511" s="36" t="s">
        <v>558</v>
      </c>
      <c r="C511" s="37">
        <v>0</v>
      </c>
      <c r="D511" s="37">
        <v>0</v>
      </c>
      <c r="E511" s="38" t="str">
        <f t="shared" si="147"/>
        <v/>
      </c>
      <c r="F511" s="38" t="str">
        <f t="shared" si="148"/>
        <v/>
      </c>
      <c r="G511" s="39" t="str">
        <f t="shared" si="149"/>
        <v>0</v>
      </c>
      <c r="H511" s="40" t="str">
        <f t="shared" si="150"/>
        <v/>
      </c>
    </row>
    <row r="512" spans="1:8" s="42" customFormat="1" ht="15" x14ac:dyDescent="0.2">
      <c r="B512" s="36" t="s">
        <v>152</v>
      </c>
      <c r="C512" s="37">
        <v>1</v>
      </c>
      <c r="D512" s="37">
        <v>0</v>
      </c>
      <c r="E512" s="38">
        <f t="shared" si="147"/>
        <v>8.6206896551724137E-4</v>
      </c>
      <c r="F512" s="38" t="str">
        <f t="shared" si="148"/>
        <v/>
      </c>
      <c r="G512" s="39" t="str">
        <f t="shared" si="149"/>
        <v>0</v>
      </c>
      <c r="H512" s="40">
        <f t="shared" si="150"/>
        <v>0</v>
      </c>
    </row>
    <row r="513" spans="2:8" s="42" customFormat="1" ht="15" x14ac:dyDescent="0.2">
      <c r="B513" s="36" t="s">
        <v>376</v>
      </c>
      <c r="C513" s="37">
        <v>1</v>
      </c>
      <c r="D513" s="37">
        <v>1</v>
      </c>
      <c r="E513" s="38">
        <f t="shared" si="147"/>
        <v>8.6206896551724137E-4</v>
      </c>
      <c r="F513" s="38">
        <f t="shared" si="148"/>
        <v>8.2101806239737272E-4</v>
      </c>
      <c r="G513" s="39">
        <f t="shared" si="149"/>
        <v>0</v>
      </c>
      <c r="H513" s="40">
        <f t="shared" si="150"/>
        <v>0</v>
      </c>
    </row>
    <row r="514" spans="2:8" s="42" customFormat="1" ht="15" x14ac:dyDescent="0.2">
      <c r="B514" s="36" t="s">
        <v>156</v>
      </c>
      <c r="C514" s="37">
        <v>0</v>
      </c>
      <c r="D514" s="37">
        <v>0</v>
      </c>
      <c r="E514" s="38" t="str">
        <f t="shared" si="147"/>
        <v/>
      </c>
      <c r="F514" s="38" t="str">
        <f t="shared" si="148"/>
        <v/>
      </c>
      <c r="G514" s="39" t="str">
        <f t="shared" si="149"/>
        <v>0</v>
      </c>
      <c r="H514" s="40" t="str">
        <f t="shared" si="150"/>
        <v/>
      </c>
    </row>
    <row r="515" spans="2:8" s="42" customFormat="1" ht="15" x14ac:dyDescent="0.2">
      <c r="B515" s="36" t="s">
        <v>149</v>
      </c>
      <c r="C515" s="37">
        <v>0</v>
      </c>
      <c r="D515" s="37">
        <v>0</v>
      </c>
      <c r="E515" s="38" t="str">
        <f t="shared" si="147"/>
        <v/>
      </c>
      <c r="F515" s="38" t="str">
        <f t="shared" si="148"/>
        <v/>
      </c>
      <c r="G515" s="39" t="str">
        <f t="shared" si="149"/>
        <v>0</v>
      </c>
      <c r="H515" s="40" t="str">
        <f t="shared" si="150"/>
        <v/>
      </c>
    </row>
    <row r="516" spans="2:8" s="42" customFormat="1" ht="15" x14ac:dyDescent="0.2">
      <c r="B516" s="36" t="s">
        <v>340</v>
      </c>
      <c r="C516" s="37">
        <v>0</v>
      </c>
      <c r="D516" s="37">
        <v>1</v>
      </c>
      <c r="E516" s="38" t="str">
        <f t="shared" si="147"/>
        <v/>
      </c>
      <c r="F516" s="38">
        <f t="shared" si="148"/>
        <v>8.2101806239737272E-4</v>
      </c>
      <c r="G516" s="39" t="str">
        <f t="shared" si="149"/>
        <v>0</v>
      </c>
      <c r="H516" s="40" t="str">
        <f t="shared" si="150"/>
        <v/>
      </c>
    </row>
    <row r="517" spans="2:8" s="42" customFormat="1" ht="15" x14ac:dyDescent="0.2">
      <c r="B517" s="36" t="s">
        <v>145</v>
      </c>
      <c r="C517" s="37">
        <v>0</v>
      </c>
      <c r="D517" s="37">
        <v>0</v>
      </c>
      <c r="E517" s="38" t="str">
        <f t="shared" si="147"/>
        <v/>
      </c>
      <c r="F517" s="38" t="str">
        <f t="shared" si="148"/>
        <v/>
      </c>
      <c r="G517" s="39" t="str">
        <f t="shared" si="149"/>
        <v>0</v>
      </c>
      <c r="H517" s="40" t="str">
        <f t="shared" si="150"/>
        <v/>
      </c>
    </row>
    <row r="518" spans="2:8" s="42" customFormat="1" ht="15" x14ac:dyDescent="0.2">
      <c r="B518" s="36" t="s">
        <v>158</v>
      </c>
      <c r="C518" s="37">
        <v>0</v>
      </c>
      <c r="D518" s="37">
        <v>0</v>
      </c>
      <c r="E518" s="38" t="str">
        <f t="shared" si="147"/>
        <v/>
      </c>
      <c r="F518" s="38" t="str">
        <f t="shared" si="148"/>
        <v/>
      </c>
      <c r="G518" s="39" t="str">
        <f t="shared" si="149"/>
        <v>0</v>
      </c>
      <c r="H518" s="40" t="str">
        <f t="shared" si="150"/>
        <v/>
      </c>
    </row>
    <row r="519" spans="2:8" s="42" customFormat="1" ht="15" x14ac:dyDescent="0.2">
      <c r="B519" s="36" t="s">
        <v>341</v>
      </c>
      <c r="C519" s="37">
        <v>0</v>
      </c>
      <c r="D519" s="37">
        <v>1</v>
      </c>
      <c r="E519" s="38" t="str">
        <f t="shared" si="147"/>
        <v/>
      </c>
      <c r="F519" s="38">
        <f t="shared" si="148"/>
        <v>8.2101806239737272E-4</v>
      </c>
      <c r="G519" s="39" t="str">
        <f t="shared" si="149"/>
        <v>0</v>
      </c>
      <c r="H519" s="40" t="str">
        <f t="shared" si="150"/>
        <v/>
      </c>
    </row>
    <row r="520" spans="2:8" s="42" customFormat="1" ht="15" x14ac:dyDescent="0.2">
      <c r="B520" s="36" t="s">
        <v>342</v>
      </c>
      <c r="C520" s="37">
        <v>0</v>
      </c>
      <c r="D520" s="37">
        <v>0</v>
      </c>
      <c r="E520" s="38" t="str">
        <f t="shared" si="147"/>
        <v/>
      </c>
      <c r="F520" s="38" t="str">
        <f t="shared" si="148"/>
        <v/>
      </c>
      <c r="G520" s="39" t="str">
        <f t="shared" si="149"/>
        <v>0</v>
      </c>
      <c r="H520" s="40" t="str">
        <f t="shared" si="150"/>
        <v/>
      </c>
    </row>
    <row r="521" spans="2:8" s="42" customFormat="1" ht="15" x14ac:dyDescent="0.2">
      <c r="B521" s="36" t="s">
        <v>343</v>
      </c>
      <c r="C521" s="37">
        <v>10</v>
      </c>
      <c r="D521" s="37">
        <v>4</v>
      </c>
      <c r="E521" s="38">
        <f t="shared" si="147"/>
        <v>8.6206896551724137E-3</v>
      </c>
      <c r="F521" s="38">
        <f t="shared" si="148"/>
        <v>3.2840722495894909E-3</v>
      </c>
      <c r="G521" s="39">
        <f t="shared" si="149"/>
        <v>-0.6</v>
      </c>
      <c r="H521" s="40">
        <f t="shared" si="150"/>
        <v>-5.1724137931034482E-3</v>
      </c>
    </row>
    <row r="522" spans="2:8" s="42" customFormat="1" ht="30" x14ac:dyDescent="0.2">
      <c r="B522" s="36" t="s">
        <v>559</v>
      </c>
      <c r="C522" s="37">
        <v>0</v>
      </c>
      <c r="D522" s="37">
        <v>6</v>
      </c>
      <c r="E522" s="38" t="str">
        <f t="shared" si="147"/>
        <v/>
      </c>
      <c r="F522" s="38">
        <f t="shared" si="148"/>
        <v>4.9261083743842365E-3</v>
      </c>
      <c r="G522" s="39" t="str">
        <f t="shared" si="149"/>
        <v>0</v>
      </c>
      <c r="H522" s="40" t="str">
        <f t="shared" si="150"/>
        <v/>
      </c>
    </row>
    <row r="523" spans="2:8" s="42" customFormat="1" ht="15" x14ac:dyDescent="0.2">
      <c r="B523" s="36" t="s">
        <v>155</v>
      </c>
      <c r="C523" s="37">
        <v>0</v>
      </c>
      <c r="D523" s="37">
        <v>0</v>
      </c>
      <c r="E523" s="38" t="str">
        <f t="shared" si="147"/>
        <v/>
      </c>
      <c r="F523" s="38" t="str">
        <f t="shared" si="148"/>
        <v/>
      </c>
      <c r="G523" s="39" t="str">
        <f t="shared" si="149"/>
        <v>0</v>
      </c>
      <c r="H523" s="40" t="str">
        <f t="shared" si="150"/>
        <v/>
      </c>
    </row>
    <row r="524" spans="2:8" s="42" customFormat="1" ht="15" x14ac:dyDescent="0.2">
      <c r="B524" s="36" t="s">
        <v>344</v>
      </c>
      <c r="C524" s="37">
        <v>3</v>
      </c>
      <c r="D524" s="37">
        <v>18</v>
      </c>
      <c r="E524" s="38">
        <f t="shared" si="147"/>
        <v>2.5862068965517241E-3</v>
      </c>
      <c r="F524" s="38">
        <f t="shared" si="148"/>
        <v>1.4778325123152709E-2</v>
      </c>
      <c r="G524" s="39">
        <f t="shared" si="149"/>
        <v>5</v>
      </c>
      <c r="H524" s="40">
        <f t="shared" si="150"/>
        <v>1.2931034482758621E-2</v>
      </c>
    </row>
    <row r="525" spans="2:8" s="42" customFormat="1" ht="15" x14ac:dyDescent="0.2">
      <c r="B525" s="36" t="s">
        <v>345</v>
      </c>
      <c r="C525" s="37">
        <v>1</v>
      </c>
      <c r="D525" s="37">
        <v>2</v>
      </c>
      <c r="E525" s="38">
        <f t="shared" si="147"/>
        <v>8.6206896551724137E-4</v>
      </c>
      <c r="F525" s="38">
        <f t="shared" si="148"/>
        <v>1.6420361247947454E-3</v>
      </c>
      <c r="G525" s="39">
        <f t="shared" si="149"/>
        <v>1</v>
      </c>
      <c r="H525" s="40">
        <f t="shared" si="150"/>
        <v>8.6206896551724137E-4</v>
      </c>
    </row>
    <row r="526" spans="2:8" s="42" customFormat="1" ht="15" x14ac:dyDescent="0.2">
      <c r="B526" s="36" t="s">
        <v>346</v>
      </c>
      <c r="C526" s="37">
        <v>1</v>
      </c>
      <c r="D526" s="37">
        <v>0</v>
      </c>
      <c r="E526" s="38">
        <f t="shared" si="147"/>
        <v>8.6206896551724137E-4</v>
      </c>
      <c r="F526" s="38" t="str">
        <f t="shared" si="148"/>
        <v/>
      </c>
      <c r="G526" s="39" t="str">
        <f t="shared" si="149"/>
        <v>0</v>
      </c>
      <c r="H526" s="40">
        <f t="shared" si="150"/>
        <v>0</v>
      </c>
    </row>
    <row r="527" spans="2:8" s="42" customFormat="1" ht="15" x14ac:dyDescent="0.2">
      <c r="B527" s="36" t="s">
        <v>151</v>
      </c>
      <c r="C527" s="37">
        <v>0</v>
      </c>
      <c r="D527" s="37">
        <v>0</v>
      </c>
      <c r="E527" s="38" t="str">
        <f t="shared" si="147"/>
        <v/>
      </c>
      <c r="F527" s="38" t="str">
        <f t="shared" si="148"/>
        <v/>
      </c>
      <c r="G527" s="39" t="str">
        <f t="shared" si="149"/>
        <v>0</v>
      </c>
      <c r="H527" s="40" t="str">
        <f t="shared" si="150"/>
        <v/>
      </c>
    </row>
    <row r="528" spans="2:8" s="42" customFormat="1" ht="15" x14ac:dyDescent="0.2">
      <c r="B528" s="36" t="s">
        <v>153</v>
      </c>
      <c r="C528" s="37">
        <v>0</v>
      </c>
      <c r="D528" s="37">
        <v>0</v>
      </c>
      <c r="E528" s="38" t="str">
        <f t="shared" si="147"/>
        <v/>
      </c>
      <c r="F528" s="38" t="str">
        <f t="shared" si="148"/>
        <v/>
      </c>
      <c r="G528" s="39" t="str">
        <f t="shared" si="149"/>
        <v>0</v>
      </c>
      <c r="H528" s="40" t="str">
        <f t="shared" si="150"/>
        <v/>
      </c>
    </row>
    <row r="529" spans="1:8" s="42" customFormat="1" ht="15" x14ac:dyDescent="0.2">
      <c r="B529" s="36" t="s">
        <v>347</v>
      </c>
      <c r="C529" s="37">
        <v>8</v>
      </c>
      <c r="D529" s="37">
        <v>23</v>
      </c>
      <c r="E529" s="38">
        <f t="shared" si="147"/>
        <v>6.8965517241379309E-3</v>
      </c>
      <c r="F529" s="38">
        <f t="shared" si="148"/>
        <v>1.8883415435139574E-2</v>
      </c>
      <c r="G529" s="39">
        <f t="shared" si="149"/>
        <v>1.875</v>
      </c>
      <c r="H529" s="40">
        <f t="shared" si="150"/>
        <v>1.2931034482758621E-2</v>
      </c>
    </row>
    <row r="530" spans="1:8" s="42" customFormat="1" ht="30" x14ac:dyDescent="0.2">
      <c r="B530" s="36" t="s">
        <v>157</v>
      </c>
      <c r="C530" s="37">
        <v>49</v>
      </c>
      <c r="D530" s="37">
        <v>5</v>
      </c>
      <c r="E530" s="38">
        <f t="shared" si="147"/>
        <v>4.2241379310344829E-2</v>
      </c>
      <c r="F530" s="38">
        <f t="shared" si="148"/>
        <v>4.1050903119868639E-3</v>
      </c>
      <c r="G530" s="39">
        <f t="shared" si="149"/>
        <v>-0.89795918367346939</v>
      </c>
      <c r="H530" s="40">
        <f t="shared" si="150"/>
        <v>-3.793103448275862E-2</v>
      </c>
    </row>
    <row r="531" spans="1:8" s="42" customFormat="1" ht="15" x14ac:dyDescent="0.2">
      <c r="B531" s="36" t="s">
        <v>348</v>
      </c>
      <c r="C531" s="37">
        <v>33</v>
      </c>
      <c r="D531" s="37">
        <v>15</v>
      </c>
      <c r="E531" s="38">
        <f t="shared" si="147"/>
        <v>2.8448275862068967E-2</v>
      </c>
      <c r="F531" s="38">
        <f t="shared" si="148"/>
        <v>1.2315270935960592E-2</v>
      </c>
      <c r="G531" s="39">
        <f t="shared" si="149"/>
        <v>-0.54545454545454541</v>
      </c>
      <c r="H531" s="40">
        <f t="shared" si="150"/>
        <v>-1.5517241379310345E-2</v>
      </c>
    </row>
    <row r="532" spans="1:8" s="42" customFormat="1" ht="15" x14ac:dyDescent="0.2">
      <c r="A532" s="45" t="s">
        <v>614</v>
      </c>
      <c r="B532" s="36" t="s">
        <v>607</v>
      </c>
      <c r="C532" s="37"/>
      <c r="D532" s="37">
        <v>0</v>
      </c>
      <c r="E532" s="38" t="str">
        <f t="shared" ref="E532" si="155">+IF(C532=0,"",C532/C$329)</f>
        <v/>
      </c>
      <c r="F532" s="38" t="str">
        <f t="shared" ref="F532" si="156">+IF(D532=0,"",D532/D$329)</f>
        <v/>
      </c>
      <c r="G532" s="39" t="str">
        <f t="shared" ref="G532" si="157">+IF(OR(AND(D532=0),(C532=0)),"0",((D532-C532)/C532))</f>
        <v>0</v>
      </c>
      <c r="H532" s="40" t="str">
        <f t="shared" ref="H532" si="158">+IF(OR(AND(E532=""),(G532="")),"",E532*G532)</f>
        <v/>
      </c>
    </row>
    <row r="533" spans="1:8" s="42" customFormat="1" ht="15" x14ac:dyDescent="0.2">
      <c r="B533" s="36" t="s">
        <v>146</v>
      </c>
      <c r="C533" s="37">
        <v>0</v>
      </c>
      <c r="D533" s="37">
        <v>0</v>
      </c>
      <c r="E533" s="38" t="str">
        <f t="shared" si="147"/>
        <v/>
      </c>
      <c r="F533" s="38" t="str">
        <f t="shared" si="148"/>
        <v/>
      </c>
      <c r="G533" s="39" t="str">
        <f t="shared" si="149"/>
        <v>0</v>
      </c>
      <c r="H533" s="40" t="str">
        <f t="shared" si="150"/>
        <v/>
      </c>
    </row>
    <row r="534" spans="1:8" s="42" customFormat="1" ht="15" x14ac:dyDescent="0.2">
      <c r="B534" s="36" t="s">
        <v>349</v>
      </c>
      <c r="C534" s="37">
        <v>0</v>
      </c>
      <c r="D534" s="37">
        <v>0</v>
      </c>
      <c r="E534" s="38" t="str">
        <f t="shared" si="147"/>
        <v/>
      </c>
      <c r="F534" s="38" t="str">
        <f t="shared" si="148"/>
        <v/>
      </c>
      <c r="G534" s="39" t="str">
        <f t="shared" si="149"/>
        <v>0</v>
      </c>
      <c r="H534" s="40" t="str">
        <f t="shared" si="150"/>
        <v/>
      </c>
    </row>
    <row r="535" spans="1:8" s="42" customFormat="1" ht="15" x14ac:dyDescent="0.2">
      <c r="B535" s="36" t="s">
        <v>350</v>
      </c>
      <c r="C535" s="37">
        <v>0</v>
      </c>
      <c r="D535" s="37">
        <v>0</v>
      </c>
      <c r="E535" s="38" t="str">
        <f t="shared" ref="E535:E546" si="159">+IF(C535=0,"",C535/C$329)</f>
        <v/>
      </c>
      <c r="F535" s="38" t="str">
        <f t="shared" ref="F535:F546" si="160">+IF(D535=0,"",D535/D$329)</f>
        <v/>
      </c>
      <c r="G535" s="39" t="str">
        <f t="shared" ref="G535:G546" si="161">+IF(OR(AND(D535=0),(C535=0)),"0",((D535-C535)/C535))</f>
        <v>0</v>
      </c>
      <c r="H535" s="40" t="str">
        <f t="shared" ref="H535:H546" si="162">+IF(OR(AND(E535=""),(G535="")),"",E535*G535)</f>
        <v/>
      </c>
    </row>
    <row r="536" spans="1:8" s="42" customFormat="1" ht="15" x14ac:dyDescent="0.2">
      <c r="B536" s="36" t="s">
        <v>560</v>
      </c>
      <c r="C536" s="37">
        <v>0</v>
      </c>
      <c r="D536" s="37">
        <v>0</v>
      </c>
      <c r="E536" s="38" t="str">
        <f t="shared" si="159"/>
        <v/>
      </c>
      <c r="F536" s="38" t="str">
        <f t="shared" si="160"/>
        <v/>
      </c>
      <c r="G536" s="39" t="str">
        <f t="shared" si="161"/>
        <v>0</v>
      </c>
      <c r="H536" s="40" t="str">
        <f t="shared" si="162"/>
        <v/>
      </c>
    </row>
    <row r="537" spans="1:8" s="42" customFormat="1" ht="15" x14ac:dyDescent="0.2">
      <c r="B537" s="36" t="s">
        <v>147</v>
      </c>
      <c r="C537" s="37">
        <v>0</v>
      </c>
      <c r="D537" s="37">
        <v>0</v>
      </c>
      <c r="E537" s="38" t="str">
        <f t="shared" si="159"/>
        <v/>
      </c>
      <c r="F537" s="38" t="str">
        <f t="shared" si="160"/>
        <v/>
      </c>
      <c r="G537" s="39" t="str">
        <f t="shared" si="161"/>
        <v>0</v>
      </c>
      <c r="H537" s="40" t="str">
        <f t="shared" si="162"/>
        <v/>
      </c>
    </row>
    <row r="538" spans="1:8" s="42" customFormat="1" ht="15" x14ac:dyDescent="0.2">
      <c r="B538" s="36" t="s">
        <v>154</v>
      </c>
      <c r="C538" s="37">
        <v>7</v>
      </c>
      <c r="D538" s="37">
        <v>0</v>
      </c>
      <c r="E538" s="38">
        <f t="shared" si="159"/>
        <v>6.0344827586206896E-3</v>
      </c>
      <c r="F538" s="38" t="str">
        <f t="shared" si="160"/>
        <v/>
      </c>
      <c r="G538" s="39" t="str">
        <f t="shared" si="161"/>
        <v>0</v>
      </c>
      <c r="H538" s="40">
        <f t="shared" si="162"/>
        <v>0</v>
      </c>
    </row>
    <row r="539" spans="1:8" s="42" customFormat="1" ht="15" x14ac:dyDescent="0.2">
      <c r="B539" s="36" t="s">
        <v>561</v>
      </c>
      <c r="C539" s="37">
        <v>1</v>
      </c>
      <c r="D539" s="37">
        <v>5</v>
      </c>
      <c r="E539" s="38">
        <f t="shared" si="159"/>
        <v>8.6206896551724137E-4</v>
      </c>
      <c r="F539" s="38">
        <f t="shared" si="160"/>
        <v>4.1050903119868639E-3</v>
      </c>
      <c r="G539" s="39">
        <f t="shared" si="161"/>
        <v>4</v>
      </c>
      <c r="H539" s="40">
        <f t="shared" si="162"/>
        <v>3.4482758620689655E-3</v>
      </c>
    </row>
    <row r="540" spans="1:8" s="42" customFormat="1" ht="15" x14ac:dyDescent="0.2">
      <c r="B540" s="36" t="s">
        <v>351</v>
      </c>
      <c r="C540" s="37">
        <v>3</v>
      </c>
      <c r="D540" s="37">
        <v>0</v>
      </c>
      <c r="E540" s="38">
        <f t="shared" si="159"/>
        <v>2.5862068965517241E-3</v>
      </c>
      <c r="F540" s="38" t="str">
        <f t="shared" si="160"/>
        <v/>
      </c>
      <c r="G540" s="39" t="str">
        <f t="shared" si="161"/>
        <v>0</v>
      </c>
      <c r="H540" s="40">
        <f t="shared" si="162"/>
        <v>0</v>
      </c>
    </row>
    <row r="541" spans="1:8" s="42" customFormat="1" ht="15" x14ac:dyDescent="0.2">
      <c r="B541" s="36" t="s">
        <v>352</v>
      </c>
      <c r="C541" s="37">
        <v>0</v>
      </c>
      <c r="D541" s="37">
        <v>0</v>
      </c>
      <c r="E541" s="38" t="str">
        <f t="shared" si="159"/>
        <v/>
      </c>
      <c r="F541" s="38" t="str">
        <f t="shared" si="160"/>
        <v/>
      </c>
      <c r="G541" s="39" t="str">
        <f t="shared" si="161"/>
        <v>0</v>
      </c>
      <c r="H541" s="40" t="str">
        <f t="shared" si="162"/>
        <v/>
      </c>
    </row>
    <row r="542" spans="1:8" s="42" customFormat="1" ht="15" x14ac:dyDescent="0.2">
      <c r="B542" s="36" t="s">
        <v>353</v>
      </c>
      <c r="C542" s="37">
        <v>0</v>
      </c>
      <c r="D542" s="37">
        <v>1</v>
      </c>
      <c r="E542" s="38" t="str">
        <f t="shared" si="159"/>
        <v/>
      </c>
      <c r="F542" s="38">
        <f t="shared" si="160"/>
        <v>8.2101806239737272E-4</v>
      </c>
      <c r="G542" s="39" t="str">
        <f t="shared" si="161"/>
        <v>0</v>
      </c>
      <c r="H542" s="40" t="str">
        <f t="shared" si="162"/>
        <v/>
      </c>
    </row>
    <row r="543" spans="1:8" s="51" customFormat="1" ht="15" x14ac:dyDescent="0.2">
      <c r="B543" s="36" t="s">
        <v>354</v>
      </c>
      <c r="C543" s="37">
        <v>0</v>
      </c>
      <c r="D543" s="37">
        <v>0</v>
      </c>
      <c r="E543" s="38" t="str">
        <f t="shared" si="159"/>
        <v/>
      </c>
      <c r="F543" s="38" t="str">
        <f t="shared" si="160"/>
        <v/>
      </c>
      <c r="G543" s="39" t="str">
        <f t="shared" si="161"/>
        <v>0</v>
      </c>
      <c r="H543" s="40" t="str">
        <f t="shared" si="162"/>
        <v/>
      </c>
    </row>
    <row r="544" spans="1:8" s="42" customFormat="1" ht="15" x14ac:dyDescent="0.2">
      <c r="B544" s="36" t="s">
        <v>355</v>
      </c>
      <c r="C544" s="37">
        <v>2</v>
      </c>
      <c r="D544" s="37">
        <v>0</v>
      </c>
      <c r="E544" s="38">
        <f t="shared" si="159"/>
        <v>1.7241379310344827E-3</v>
      </c>
      <c r="F544" s="38" t="str">
        <f t="shared" si="160"/>
        <v/>
      </c>
      <c r="G544" s="39" t="str">
        <f t="shared" si="161"/>
        <v>0</v>
      </c>
      <c r="H544" s="40">
        <f t="shared" si="162"/>
        <v>0</v>
      </c>
    </row>
    <row r="545" spans="1:8" s="42" customFormat="1" ht="30" x14ac:dyDescent="0.2">
      <c r="B545" s="36" t="s">
        <v>562</v>
      </c>
      <c r="C545" s="37">
        <v>0</v>
      </c>
      <c r="D545" s="37">
        <v>0</v>
      </c>
      <c r="E545" s="38" t="str">
        <f t="shared" si="159"/>
        <v/>
      </c>
      <c r="F545" s="38" t="str">
        <f t="shared" si="160"/>
        <v/>
      </c>
      <c r="G545" s="39" t="str">
        <f t="shared" si="161"/>
        <v>0</v>
      </c>
      <c r="H545" s="40" t="str">
        <f t="shared" si="162"/>
        <v/>
      </c>
    </row>
    <row r="546" spans="1:8" s="42" customFormat="1" ht="30" x14ac:dyDescent="0.2">
      <c r="B546" s="36" t="s">
        <v>563</v>
      </c>
      <c r="C546" s="37">
        <v>0</v>
      </c>
      <c r="D546" s="37">
        <v>0</v>
      </c>
      <c r="E546" s="38" t="str">
        <f t="shared" si="159"/>
        <v/>
      </c>
      <c r="F546" s="38" t="str">
        <f t="shared" si="160"/>
        <v/>
      </c>
      <c r="G546" s="39" t="str">
        <f t="shared" si="161"/>
        <v>0</v>
      </c>
      <c r="H546" s="40" t="str">
        <f t="shared" si="162"/>
        <v/>
      </c>
    </row>
    <row r="547" spans="1:8" s="10" customFormat="1" x14ac:dyDescent="0.2">
      <c r="B547" s="22"/>
      <c r="C547" s="22"/>
      <c r="D547" s="22"/>
    </row>
    <row r="548" spans="1:8" s="10" customFormat="1" x14ac:dyDescent="0.2">
      <c r="B548" s="22"/>
      <c r="C548" s="22"/>
      <c r="D548" s="22"/>
    </row>
    <row r="549" spans="1:8" s="10" customFormat="1" ht="13.5" thickBot="1" x14ac:dyDescent="0.25">
      <c r="B549" s="29"/>
      <c r="C549" s="29"/>
      <c r="D549" s="29"/>
      <c r="E549" s="29"/>
      <c r="F549" s="29"/>
    </row>
    <row r="550" spans="1:8" s="10" customFormat="1" ht="30" customHeight="1" x14ac:dyDescent="0.2">
      <c r="B550" s="68" t="s">
        <v>401</v>
      </c>
      <c r="C550" s="54" t="s">
        <v>402</v>
      </c>
      <c r="D550" s="55"/>
      <c r="E550" s="54" t="s">
        <v>456</v>
      </c>
      <c r="F550" s="55"/>
      <c r="G550" s="56" t="s">
        <v>458</v>
      </c>
      <c r="H550" s="52" t="s">
        <v>377</v>
      </c>
    </row>
    <row r="551" spans="1:8" s="10" customFormat="1" x14ac:dyDescent="0.2">
      <c r="B551" s="68"/>
      <c r="C551" s="35">
        <v>2016</v>
      </c>
      <c r="D551" s="35">
        <v>2017</v>
      </c>
      <c r="E551" s="35">
        <v>2016</v>
      </c>
      <c r="F551" s="35">
        <v>2017</v>
      </c>
      <c r="G551" s="57"/>
      <c r="H551" s="53"/>
    </row>
    <row r="552" spans="1:8" s="10" customFormat="1" x14ac:dyDescent="0.2">
      <c r="B552" s="12" t="s">
        <v>407</v>
      </c>
      <c r="C552" s="13">
        <f>SUM(C553:C579)</f>
        <v>712</v>
      </c>
      <c r="D552" s="13">
        <f>SUM(D553:D579)</f>
        <v>625</v>
      </c>
      <c r="E552" s="14">
        <f>+IF(C552=0,"",C552/C$552)</f>
        <v>1</v>
      </c>
      <c r="F552" s="14">
        <f>+IF(D552=0,"",D552/D$552)</f>
        <v>1</v>
      </c>
      <c r="G552" s="15">
        <f>+IF(OR(AND(D552=0),(C552=0)),"0",((D552-C552)/C552))</f>
        <v>-0.12219101123595505</v>
      </c>
      <c r="H552" s="15">
        <f>+IF(OR(AND(E552=""),(G552="")),"",E552*G552)</f>
        <v>-0.12219101123595505</v>
      </c>
    </row>
    <row r="553" spans="1:8" s="42" customFormat="1" ht="15" x14ac:dyDescent="0.2">
      <c r="B553" s="36" t="s">
        <v>356</v>
      </c>
      <c r="C553" s="37">
        <v>0</v>
      </c>
      <c r="D553" s="37">
        <v>1</v>
      </c>
      <c r="E553" s="38" t="str">
        <f>+IF(C553=0,"",C553/C$552)</f>
        <v/>
      </c>
      <c r="F553" s="38">
        <f>+IF(D553=0,"",D553/D$552)</f>
        <v>1.6000000000000001E-3</v>
      </c>
      <c r="G553" s="39" t="str">
        <f>+IF(OR(AND(D553=0),(C553=0)),"0",((D553-C553)/C553))</f>
        <v>0</v>
      </c>
      <c r="H553" s="40" t="str">
        <f>+IF(OR(AND(E553=""),(G553="")),"",E553*G553)</f>
        <v/>
      </c>
    </row>
    <row r="554" spans="1:8" s="42" customFormat="1" ht="15" x14ac:dyDescent="0.2">
      <c r="B554" s="36" t="s">
        <v>160</v>
      </c>
      <c r="C554" s="37">
        <v>59</v>
      </c>
      <c r="D554" s="37">
        <v>8</v>
      </c>
      <c r="E554" s="38">
        <f t="shared" ref="E554:E579" si="163">+IF(C554=0,"",C554/C$552)</f>
        <v>8.2865168539325837E-2</v>
      </c>
      <c r="F554" s="38">
        <f t="shared" ref="F554:F579" si="164">+IF(D554=0,"",D554/D$552)</f>
        <v>1.2800000000000001E-2</v>
      </c>
      <c r="G554" s="39">
        <f t="shared" ref="G554:G579" si="165">+IF(OR(AND(D554=0),(C554=0)),"0",((D554-C554)/C554))</f>
        <v>-0.86440677966101698</v>
      </c>
      <c r="H554" s="40">
        <f t="shared" ref="H554:H579" si="166">+IF(OR(AND(E554=""),(G554="")),"",E554*G554)</f>
        <v>-7.1629213483146062E-2</v>
      </c>
    </row>
    <row r="555" spans="1:8" s="42" customFormat="1" ht="15" x14ac:dyDescent="0.2">
      <c r="B555" s="36" t="s">
        <v>357</v>
      </c>
      <c r="C555" s="37">
        <v>411</v>
      </c>
      <c r="D555" s="37">
        <v>18</v>
      </c>
      <c r="E555" s="38">
        <f t="shared" si="163"/>
        <v>0.577247191011236</v>
      </c>
      <c r="F555" s="38">
        <f t="shared" si="164"/>
        <v>2.8799999999999999E-2</v>
      </c>
      <c r="G555" s="39">
        <f t="shared" si="165"/>
        <v>-0.95620437956204385</v>
      </c>
      <c r="H555" s="40">
        <f t="shared" si="166"/>
        <v>-0.5519662921348315</v>
      </c>
    </row>
    <row r="556" spans="1:8" s="42" customFormat="1" ht="15" x14ac:dyDescent="0.2">
      <c r="B556" s="36" t="s">
        <v>358</v>
      </c>
      <c r="C556" s="37">
        <v>28</v>
      </c>
      <c r="D556" s="37">
        <v>25</v>
      </c>
      <c r="E556" s="38">
        <f t="shared" si="163"/>
        <v>3.9325842696629212E-2</v>
      </c>
      <c r="F556" s="38">
        <f t="shared" si="164"/>
        <v>0.04</v>
      </c>
      <c r="G556" s="39">
        <f t="shared" si="165"/>
        <v>-0.10714285714285714</v>
      </c>
      <c r="H556" s="40">
        <f t="shared" si="166"/>
        <v>-4.2134831460674156E-3</v>
      </c>
    </row>
    <row r="557" spans="1:8" s="42" customFormat="1" ht="15" x14ac:dyDescent="0.2">
      <c r="B557" s="36" t="s">
        <v>161</v>
      </c>
      <c r="C557" s="37">
        <v>6</v>
      </c>
      <c r="D557" s="37">
        <v>0</v>
      </c>
      <c r="E557" s="38">
        <f t="shared" si="163"/>
        <v>8.4269662921348312E-3</v>
      </c>
      <c r="F557" s="38" t="str">
        <f t="shared" si="164"/>
        <v/>
      </c>
      <c r="G557" s="39" t="str">
        <f t="shared" si="165"/>
        <v>0</v>
      </c>
      <c r="H557" s="40">
        <f t="shared" si="166"/>
        <v>0</v>
      </c>
    </row>
    <row r="558" spans="1:8" s="42" customFormat="1" ht="15" x14ac:dyDescent="0.2">
      <c r="B558" s="36" t="s">
        <v>159</v>
      </c>
      <c r="C558" s="37">
        <v>0</v>
      </c>
      <c r="D558" s="37">
        <v>0</v>
      </c>
      <c r="E558" s="38" t="str">
        <f t="shared" si="163"/>
        <v/>
      </c>
      <c r="F558" s="38" t="str">
        <f t="shared" si="164"/>
        <v/>
      </c>
      <c r="G558" s="39" t="str">
        <f t="shared" si="165"/>
        <v>0</v>
      </c>
      <c r="H558" s="40" t="str">
        <f t="shared" si="166"/>
        <v/>
      </c>
    </row>
    <row r="559" spans="1:8" s="42" customFormat="1" ht="15" x14ac:dyDescent="0.2">
      <c r="A559" s="45" t="s">
        <v>614</v>
      </c>
      <c r="B559" s="36" t="s">
        <v>597</v>
      </c>
      <c r="C559" s="37"/>
      <c r="D559" s="37">
        <v>0</v>
      </c>
      <c r="E559" s="38" t="str">
        <f t="shared" ref="E559" si="167">+IF(C559=0,"",C559/C$552)</f>
        <v/>
      </c>
      <c r="F559" s="38" t="str">
        <f t="shared" ref="F559" si="168">+IF(D559=0,"",D559/D$552)</f>
        <v/>
      </c>
      <c r="G559" s="39" t="str">
        <f t="shared" ref="G559" si="169">+IF(OR(AND(D559=0),(C559=0)),"0",((D559-C559)/C559))</f>
        <v>0</v>
      </c>
      <c r="H559" s="40" t="str">
        <f t="shared" ref="H559" si="170">+IF(OR(AND(E559=""),(G559="")),"",E559*G559)</f>
        <v/>
      </c>
    </row>
    <row r="560" spans="1:8" s="42" customFormat="1" ht="15" x14ac:dyDescent="0.2">
      <c r="B560" s="36" t="s">
        <v>162</v>
      </c>
      <c r="C560" s="37">
        <v>1</v>
      </c>
      <c r="D560" s="37">
        <v>0</v>
      </c>
      <c r="E560" s="38">
        <f t="shared" si="163"/>
        <v>1.4044943820224719E-3</v>
      </c>
      <c r="F560" s="38" t="str">
        <f t="shared" si="164"/>
        <v/>
      </c>
      <c r="G560" s="39" t="str">
        <f t="shared" si="165"/>
        <v>0</v>
      </c>
      <c r="H560" s="40">
        <f t="shared" si="166"/>
        <v>0</v>
      </c>
    </row>
    <row r="561" spans="1:8" s="42" customFormat="1" ht="15" x14ac:dyDescent="0.2">
      <c r="B561" s="36" t="s">
        <v>359</v>
      </c>
      <c r="C561" s="37">
        <v>0</v>
      </c>
      <c r="D561" s="37">
        <v>0</v>
      </c>
      <c r="E561" s="38" t="str">
        <f t="shared" si="163"/>
        <v/>
      </c>
      <c r="F561" s="38" t="str">
        <f t="shared" si="164"/>
        <v/>
      </c>
      <c r="G561" s="39" t="str">
        <f t="shared" si="165"/>
        <v>0</v>
      </c>
      <c r="H561" s="40" t="str">
        <f t="shared" si="166"/>
        <v/>
      </c>
    </row>
    <row r="562" spans="1:8" s="42" customFormat="1" ht="15" x14ac:dyDescent="0.2">
      <c r="B562" s="36" t="s">
        <v>360</v>
      </c>
      <c r="C562" s="37">
        <v>0</v>
      </c>
      <c r="D562" s="37">
        <v>2</v>
      </c>
      <c r="E562" s="38" t="str">
        <f t="shared" si="163"/>
        <v/>
      </c>
      <c r="F562" s="38">
        <f t="shared" si="164"/>
        <v>3.2000000000000002E-3</v>
      </c>
      <c r="G562" s="39" t="str">
        <f t="shared" si="165"/>
        <v>0</v>
      </c>
      <c r="H562" s="40" t="str">
        <f t="shared" si="166"/>
        <v/>
      </c>
    </row>
    <row r="563" spans="1:8" s="42" customFormat="1" ht="15" x14ac:dyDescent="0.2">
      <c r="B563" s="36" t="s">
        <v>564</v>
      </c>
      <c r="C563" s="37">
        <v>2</v>
      </c>
      <c r="D563" s="37">
        <v>3</v>
      </c>
      <c r="E563" s="38">
        <f t="shared" si="163"/>
        <v>2.8089887640449437E-3</v>
      </c>
      <c r="F563" s="38">
        <f t="shared" si="164"/>
        <v>4.7999999999999996E-3</v>
      </c>
      <c r="G563" s="39">
        <f t="shared" si="165"/>
        <v>0.5</v>
      </c>
      <c r="H563" s="40">
        <f t="shared" si="166"/>
        <v>1.4044943820224719E-3</v>
      </c>
    </row>
    <row r="564" spans="1:8" s="42" customFormat="1" ht="15" x14ac:dyDescent="0.2">
      <c r="A564" s="45" t="s">
        <v>614</v>
      </c>
      <c r="B564" s="36" t="s">
        <v>598</v>
      </c>
      <c r="C564" s="37"/>
      <c r="D564" s="37">
        <v>2</v>
      </c>
      <c r="E564" s="38" t="str">
        <f t="shared" ref="E564" si="171">+IF(C564=0,"",C564/C$552)</f>
        <v/>
      </c>
      <c r="F564" s="38">
        <f t="shared" ref="F564" si="172">+IF(D564=0,"",D564/D$552)</f>
        <v>3.2000000000000002E-3</v>
      </c>
      <c r="G564" s="39" t="str">
        <f t="shared" ref="G564" si="173">+IF(OR(AND(D564=0),(C564=0)),"0",((D564-C564)/C564))</f>
        <v>0</v>
      </c>
      <c r="H564" s="40" t="str">
        <f t="shared" ref="H564" si="174">+IF(OR(AND(E564=""),(G564="")),"",E564*G564)</f>
        <v/>
      </c>
    </row>
    <row r="565" spans="1:8" s="42" customFormat="1" ht="15" x14ac:dyDescent="0.2">
      <c r="B565" s="36" t="s">
        <v>361</v>
      </c>
      <c r="C565" s="37">
        <v>0</v>
      </c>
      <c r="D565" s="37">
        <v>1</v>
      </c>
      <c r="E565" s="38" t="str">
        <f t="shared" si="163"/>
        <v/>
      </c>
      <c r="F565" s="38">
        <f t="shared" si="164"/>
        <v>1.6000000000000001E-3</v>
      </c>
      <c r="G565" s="39" t="str">
        <f t="shared" si="165"/>
        <v>0</v>
      </c>
      <c r="H565" s="40" t="str">
        <f t="shared" si="166"/>
        <v/>
      </c>
    </row>
    <row r="566" spans="1:8" s="42" customFormat="1" ht="15" x14ac:dyDescent="0.2">
      <c r="B566" s="36" t="s">
        <v>362</v>
      </c>
      <c r="C566" s="37">
        <v>36</v>
      </c>
      <c r="D566" s="37">
        <v>249</v>
      </c>
      <c r="E566" s="38">
        <f t="shared" si="163"/>
        <v>5.0561797752808987E-2</v>
      </c>
      <c r="F566" s="38">
        <f t="shared" si="164"/>
        <v>0.39839999999999998</v>
      </c>
      <c r="G566" s="39">
        <f t="shared" si="165"/>
        <v>5.916666666666667</v>
      </c>
      <c r="H566" s="40">
        <f t="shared" si="166"/>
        <v>0.2991573033707865</v>
      </c>
    </row>
    <row r="567" spans="1:8" s="42" customFormat="1" ht="15" x14ac:dyDescent="0.2">
      <c r="B567" s="36" t="s">
        <v>163</v>
      </c>
      <c r="C567" s="37">
        <v>24</v>
      </c>
      <c r="D567" s="37">
        <v>4</v>
      </c>
      <c r="E567" s="38">
        <f t="shared" si="163"/>
        <v>3.3707865168539325E-2</v>
      </c>
      <c r="F567" s="38">
        <f t="shared" si="164"/>
        <v>6.4000000000000003E-3</v>
      </c>
      <c r="G567" s="39">
        <f t="shared" si="165"/>
        <v>-0.83333333333333337</v>
      </c>
      <c r="H567" s="40">
        <f t="shared" si="166"/>
        <v>-2.8089887640449437E-2</v>
      </c>
    </row>
    <row r="568" spans="1:8" s="42" customFormat="1" ht="15" x14ac:dyDescent="0.2">
      <c r="B568" s="36" t="s">
        <v>165</v>
      </c>
      <c r="C568" s="37">
        <v>13</v>
      </c>
      <c r="D568" s="37">
        <v>8</v>
      </c>
      <c r="E568" s="38">
        <f t="shared" si="163"/>
        <v>1.8258426966292134E-2</v>
      </c>
      <c r="F568" s="38">
        <f t="shared" si="164"/>
        <v>1.2800000000000001E-2</v>
      </c>
      <c r="G568" s="39">
        <f t="shared" si="165"/>
        <v>-0.38461538461538464</v>
      </c>
      <c r="H568" s="40">
        <f t="shared" si="166"/>
        <v>-7.0224719101123594E-3</v>
      </c>
    </row>
    <row r="569" spans="1:8" s="42" customFormat="1" ht="15" x14ac:dyDescent="0.2">
      <c r="B569" s="36" t="s">
        <v>164</v>
      </c>
      <c r="C569" s="37">
        <v>0</v>
      </c>
      <c r="D569" s="37"/>
      <c r="E569" s="38" t="str">
        <f t="shared" si="163"/>
        <v/>
      </c>
      <c r="F569" s="38" t="str">
        <f t="shared" si="164"/>
        <v/>
      </c>
      <c r="G569" s="39" t="str">
        <f t="shared" si="165"/>
        <v>0</v>
      </c>
      <c r="H569" s="40" t="str">
        <f t="shared" si="166"/>
        <v/>
      </c>
    </row>
    <row r="570" spans="1:8" s="42" customFormat="1" ht="15" x14ac:dyDescent="0.2">
      <c r="B570" s="36" t="s">
        <v>363</v>
      </c>
      <c r="C570" s="37">
        <v>98</v>
      </c>
      <c r="D570" s="37">
        <v>227</v>
      </c>
      <c r="E570" s="38">
        <f t="shared" si="163"/>
        <v>0.13764044943820225</v>
      </c>
      <c r="F570" s="38">
        <f t="shared" si="164"/>
        <v>0.36320000000000002</v>
      </c>
      <c r="G570" s="39">
        <f t="shared" si="165"/>
        <v>1.3163265306122449</v>
      </c>
      <c r="H570" s="40">
        <f t="shared" si="166"/>
        <v>0.18117977528089887</v>
      </c>
    </row>
    <row r="571" spans="1:8" s="42" customFormat="1" ht="15" x14ac:dyDescent="0.2">
      <c r="B571" s="36" t="s">
        <v>166</v>
      </c>
      <c r="C571" s="37">
        <v>13</v>
      </c>
      <c r="D571" s="37">
        <v>3</v>
      </c>
      <c r="E571" s="38">
        <f t="shared" si="163"/>
        <v>1.8258426966292134E-2</v>
      </c>
      <c r="F571" s="38">
        <f t="shared" si="164"/>
        <v>4.7999999999999996E-3</v>
      </c>
      <c r="G571" s="39">
        <f t="shared" si="165"/>
        <v>-0.76923076923076927</v>
      </c>
      <c r="H571" s="40">
        <f t="shared" si="166"/>
        <v>-1.4044943820224719E-2</v>
      </c>
    </row>
    <row r="572" spans="1:8" s="42" customFormat="1" ht="15" x14ac:dyDescent="0.2">
      <c r="B572" s="36" t="s">
        <v>364</v>
      </c>
      <c r="C572" s="37">
        <v>0</v>
      </c>
      <c r="D572" s="37">
        <v>59</v>
      </c>
      <c r="E572" s="38" t="str">
        <f t="shared" si="163"/>
        <v/>
      </c>
      <c r="F572" s="38">
        <f t="shared" si="164"/>
        <v>9.4399999999999998E-2</v>
      </c>
      <c r="G572" s="39" t="str">
        <f t="shared" si="165"/>
        <v>0</v>
      </c>
      <c r="H572" s="40" t="str">
        <f t="shared" si="166"/>
        <v/>
      </c>
    </row>
    <row r="573" spans="1:8" s="42" customFormat="1" ht="15" x14ac:dyDescent="0.2">
      <c r="B573" s="36" t="s">
        <v>167</v>
      </c>
      <c r="C573" s="37">
        <v>2</v>
      </c>
      <c r="D573" s="37">
        <v>4</v>
      </c>
      <c r="E573" s="38">
        <f t="shared" si="163"/>
        <v>2.8089887640449437E-3</v>
      </c>
      <c r="F573" s="38">
        <f t="shared" si="164"/>
        <v>6.4000000000000003E-3</v>
      </c>
      <c r="G573" s="39">
        <f t="shared" si="165"/>
        <v>1</v>
      </c>
      <c r="H573" s="40">
        <f t="shared" si="166"/>
        <v>2.8089887640449437E-3</v>
      </c>
    </row>
    <row r="574" spans="1:8" s="42" customFormat="1" ht="15" x14ac:dyDescent="0.2">
      <c r="B574" s="36" t="s">
        <v>168</v>
      </c>
      <c r="C574" s="37">
        <v>0</v>
      </c>
      <c r="D574" s="37">
        <v>0</v>
      </c>
      <c r="E574" s="38" t="str">
        <f t="shared" si="163"/>
        <v/>
      </c>
      <c r="F574" s="38" t="str">
        <f t="shared" si="164"/>
        <v/>
      </c>
      <c r="G574" s="39" t="str">
        <f t="shared" si="165"/>
        <v>0</v>
      </c>
      <c r="H574" s="40" t="str">
        <f t="shared" si="166"/>
        <v/>
      </c>
    </row>
    <row r="575" spans="1:8" s="42" customFormat="1" ht="15" x14ac:dyDescent="0.2">
      <c r="B575" s="36" t="s">
        <v>365</v>
      </c>
      <c r="C575" s="37">
        <v>7</v>
      </c>
      <c r="D575" s="37">
        <v>7</v>
      </c>
      <c r="E575" s="38">
        <f t="shared" si="163"/>
        <v>9.8314606741573031E-3</v>
      </c>
      <c r="F575" s="38">
        <f t="shared" si="164"/>
        <v>1.12E-2</v>
      </c>
      <c r="G575" s="39">
        <f t="shared" si="165"/>
        <v>0</v>
      </c>
      <c r="H575" s="40">
        <f t="shared" si="166"/>
        <v>0</v>
      </c>
    </row>
    <row r="576" spans="1:8" s="42" customFormat="1" ht="15" x14ac:dyDescent="0.2">
      <c r="B576" s="36" t="s">
        <v>366</v>
      </c>
      <c r="C576" s="37">
        <v>0</v>
      </c>
      <c r="D576" s="37">
        <v>0</v>
      </c>
      <c r="E576" s="38" t="str">
        <f t="shared" si="163"/>
        <v/>
      </c>
      <c r="F576" s="38" t="str">
        <f t="shared" si="164"/>
        <v/>
      </c>
      <c r="G576" s="39" t="str">
        <f t="shared" si="165"/>
        <v>0</v>
      </c>
      <c r="H576" s="40" t="str">
        <f t="shared" si="166"/>
        <v/>
      </c>
    </row>
    <row r="577" spans="2:8" s="42" customFormat="1" ht="30" x14ac:dyDescent="0.2">
      <c r="B577" s="36" t="s">
        <v>367</v>
      </c>
      <c r="C577" s="37">
        <v>0</v>
      </c>
      <c r="D577" s="37">
        <v>0</v>
      </c>
      <c r="E577" s="38" t="str">
        <f t="shared" si="163"/>
        <v/>
      </c>
      <c r="F577" s="38" t="str">
        <f t="shared" si="164"/>
        <v/>
      </c>
      <c r="G577" s="39" t="str">
        <f t="shared" si="165"/>
        <v>0</v>
      </c>
      <c r="H577" s="40" t="str">
        <f t="shared" si="166"/>
        <v/>
      </c>
    </row>
    <row r="578" spans="2:8" s="42" customFormat="1" ht="15" x14ac:dyDescent="0.2">
      <c r="B578" s="36" t="s">
        <v>368</v>
      </c>
      <c r="C578" s="37">
        <v>5</v>
      </c>
      <c r="D578" s="37">
        <v>3</v>
      </c>
      <c r="E578" s="38">
        <f t="shared" si="163"/>
        <v>7.0224719101123594E-3</v>
      </c>
      <c r="F578" s="38">
        <f t="shared" si="164"/>
        <v>4.7999999999999996E-3</v>
      </c>
      <c r="G578" s="39">
        <f t="shared" si="165"/>
        <v>-0.4</v>
      </c>
      <c r="H578" s="40">
        <f t="shared" si="166"/>
        <v>-2.8089887640449437E-3</v>
      </c>
    </row>
    <row r="579" spans="2:8" s="42" customFormat="1" ht="30" x14ac:dyDescent="0.2">
      <c r="B579" s="36" t="s">
        <v>565</v>
      </c>
      <c r="C579" s="37">
        <v>7</v>
      </c>
      <c r="D579" s="37">
        <v>1</v>
      </c>
      <c r="E579" s="38">
        <f t="shared" si="163"/>
        <v>9.8314606741573031E-3</v>
      </c>
      <c r="F579" s="38">
        <f t="shared" si="164"/>
        <v>1.6000000000000001E-3</v>
      </c>
      <c r="G579" s="39">
        <f t="shared" si="165"/>
        <v>-0.8571428571428571</v>
      </c>
      <c r="H579" s="40">
        <f t="shared" si="166"/>
        <v>-8.4269662921348312E-3</v>
      </c>
    </row>
    <row r="580" spans="2:8" x14ac:dyDescent="0.2">
      <c r="B580" s="4" t="s">
        <v>408</v>
      </c>
      <c r="D580" s="2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3"/>
  <sheetViews>
    <sheetView showGridLines="0" tabSelected="1" workbookViewId="0"/>
  </sheetViews>
  <sheetFormatPr baseColWidth="10" defaultRowHeight="12.75" x14ac:dyDescent="0.2"/>
  <cols>
    <col min="1" max="1" width="8.28515625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33"/>
      <c r="C1" s="5"/>
      <c r="D1" s="58" t="s">
        <v>411</v>
      </c>
      <c r="E1" s="58"/>
      <c r="F1" s="58"/>
      <c r="G1" s="58"/>
      <c r="H1" s="58"/>
    </row>
    <row r="2" spans="2:8" ht="20.100000000000001" customHeight="1" thickBot="1" x14ac:dyDescent="0.25">
      <c r="B2" s="34"/>
      <c r="C2" s="6"/>
      <c r="D2" s="58"/>
      <c r="E2" s="58"/>
      <c r="F2" s="58"/>
      <c r="G2" s="58"/>
      <c r="H2" s="58"/>
    </row>
    <row r="3" spans="2:8" ht="20.100000000000001" customHeight="1" thickBot="1" x14ac:dyDescent="0.25">
      <c r="B3" s="34"/>
      <c r="C3" s="6"/>
      <c r="D3" s="7" t="s">
        <v>410</v>
      </c>
      <c r="E3" s="59" t="s">
        <v>457</v>
      </c>
      <c r="F3" s="60"/>
      <c r="G3" s="60"/>
      <c r="H3" s="61"/>
    </row>
    <row r="4" spans="2:8" ht="20.100000000000001" customHeight="1" x14ac:dyDescent="0.2">
      <c r="B4" s="34"/>
      <c r="C4" s="8"/>
      <c r="D4" s="62" t="s">
        <v>431</v>
      </c>
      <c r="E4" s="63"/>
      <c r="F4" s="63"/>
      <c r="G4" s="63"/>
      <c r="H4" s="64"/>
    </row>
    <row r="5" spans="2:8" ht="13.5" thickBot="1" x14ac:dyDescent="0.25">
      <c r="B5" s="9"/>
      <c r="C5" s="9"/>
      <c r="D5" s="65"/>
      <c r="E5" s="66"/>
      <c r="F5" s="66"/>
      <c r="G5" s="66"/>
      <c r="H5" s="67"/>
    </row>
    <row r="6" spans="2:8" s="10" customFormat="1" ht="30" customHeight="1" x14ac:dyDescent="0.2">
      <c r="B6" s="68" t="s">
        <v>401</v>
      </c>
      <c r="C6" s="54" t="s">
        <v>402</v>
      </c>
      <c r="D6" s="55"/>
      <c r="E6" s="54" t="s">
        <v>456</v>
      </c>
      <c r="F6" s="55"/>
      <c r="G6" s="56" t="s">
        <v>458</v>
      </c>
      <c r="H6" s="52" t="s">
        <v>377</v>
      </c>
    </row>
    <row r="7" spans="2:8" s="10" customFormat="1" x14ac:dyDescent="0.2">
      <c r="B7" s="68"/>
      <c r="C7" s="11">
        <v>2016</v>
      </c>
      <c r="D7" s="11">
        <v>2017</v>
      </c>
      <c r="E7" s="11">
        <v>2016</v>
      </c>
      <c r="F7" s="11">
        <v>2017</v>
      </c>
      <c r="G7" s="57"/>
      <c r="H7" s="53"/>
    </row>
    <row r="8" spans="2:8" s="10" customFormat="1" x14ac:dyDescent="0.2">
      <c r="B8" s="12" t="s">
        <v>389</v>
      </c>
      <c r="C8" s="13">
        <f>+C18+C71+C161+C329+C552</f>
        <v>3382</v>
      </c>
      <c r="D8" s="13">
        <f>+D18+D71+D161+D329+D552</f>
        <v>3362</v>
      </c>
      <c r="E8" s="14">
        <f>SUM(E9:E13)</f>
        <v>1</v>
      </c>
      <c r="F8" s="14">
        <f>SUM(F9:F13)</f>
        <v>1</v>
      </c>
      <c r="G8" s="15">
        <f>+(D8-C8)/C8</f>
        <v>-5.9136605558840925E-3</v>
      </c>
      <c r="H8" s="15">
        <f>+E8*G8</f>
        <v>-5.9136605558840925E-3</v>
      </c>
    </row>
    <row r="9" spans="2:8" s="10" customFormat="1" x14ac:dyDescent="0.2">
      <c r="B9" s="17" t="str">
        <f>+B18</f>
        <v>Total Vacantes en ocupaciones de nivel Directivo</v>
      </c>
      <c r="C9" s="18">
        <f>+C18</f>
        <v>27</v>
      </c>
      <c r="D9" s="18">
        <f>+D18</f>
        <v>35</v>
      </c>
      <c r="E9" s="19">
        <f>C9/$C$8</f>
        <v>7.9834417504435241E-3</v>
      </c>
      <c r="F9" s="19">
        <f>D9/$D$8</f>
        <v>1.0410469958358121E-2</v>
      </c>
      <c r="G9" s="20">
        <f>+IF(OR(AND(D9=0),(C9=0)),"0",((D9-C9)/C9))</f>
        <v>0.29629629629629628</v>
      </c>
      <c r="H9" s="21">
        <f>+IF(OR(AND(E9=""),(G9="")),"",E9*G9)</f>
        <v>2.3654642223536367E-3</v>
      </c>
    </row>
    <row r="10" spans="2:8" s="10" customFormat="1" x14ac:dyDescent="0.2">
      <c r="B10" s="17" t="str">
        <f>+B71</f>
        <v xml:space="preserve">Total Vacantes en ocupaciones de nivel Profesional </v>
      </c>
      <c r="C10" s="18">
        <f>+C71</f>
        <v>297</v>
      </c>
      <c r="D10" s="18">
        <f>+D71</f>
        <v>149</v>
      </c>
      <c r="E10" s="19">
        <f>C10/$C$8</f>
        <v>8.7817859254878769E-2</v>
      </c>
      <c r="F10" s="19">
        <f>D10/$D$8</f>
        <v>4.4318857822724565E-2</v>
      </c>
      <c r="G10" s="20">
        <f>+IF(OR(AND(D10=0),(C10=0)),"0",((D10-C10)/C10))</f>
        <v>-0.49831649831649832</v>
      </c>
      <c r="H10" s="21">
        <f>+IF(OR(AND(E10=""),(G10="")),"",E10*G10)</f>
        <v>-4.3761088113542283E-2</v>
      </c>
    </row>
    <row r="11" spans="2:8" s="10" customFormat="1" ht="24" x14ac:dyDescent="0.2">
      <c r="B11" s="17" t="str">
        <f>+B161</f>
        <v>Total Vacantes en ocupaciones de nivel Técnicos Profesionales - Tecnólogos</v>
      </c>
      <c r="C11" s="18">
        <f>+C161</f>
        <v>523</v>
      </c>
      <c r="D11" s="18">
        <f>+D161</f>
        <v>321</v>
      </c>
      <c r="E11" s="19">
        <f>C11/$C$8</f>
        <v>0.154642223536369</v>
      </c>
      <c r="F11" s="19">
        <f>D11/$D$8</f>
        <v>9.5478881618084474E-2</v>
      </c>
      <c r="G11" s="20">
        <f>+IF(OR(AND(D11=0),(C11=0)),"0",((D11-C11)/C11))</f>
        <v>-0.38623326959847037</v>
      </c>
      <c r="H11" s="21">
        <f>+IF(OR(AND(E11=""),(G11="")),"",E11*G11)</f>
        <v>-5.9727971614429332E-2</v>
      </c>
    </row>
    <row r="12" spans="2:8" s="10" customFormat="1" x14ac:dyDescent="0.2">
      <c r="B12" s="17" t="str">
        <f>+B329</f>
        <v>Total Vacantes  en ocupaciones de nivel Calificados</v>
      </c>
      <c r="C12" s="18">
        <f>+C329</f>
        <v>2183</v>
      </c>
      <c r="D12" s="18">
        <f>+D329</f>
        <v>2068</v>
      </c>
      <c r="E12" s="19">
        <f>C12/$C$8</f>
        <v>0.6454760496747487</v>
      </c>
      <c r="F12" s="19">
        <f>D12/$D$8</f>
        <v>0.61511005353955983</v>
      </c>
      <c r="G12" s="20">
        <f>+IF(OR(AND(D12=0),(C12=0)),"0",((D12-C12)/C12))</f>
        <v>-5.2679798442510306E-2</v>
      </c>
      <c r="H12" s="21">
        <f>+IF(OR(AND(E12=""),(G12="")),"",E12*G12)</f>
        <v>-3.4003548196333534E-2</v>
      </c>
    </row>
    <row r="13" spans="2:8" s="10" customFormat="1" x14ac:dyDescent="0.2">
      <c r="B13" s="17" t="str">
        <f>+B552</f>
        <v>Total Vacantes en ocupaciones de nivel Elemental</v>
      </c>
      <c r="C13" s="18">
        <f>+C552</f>
        <v>352</v>
      </c>
      <c r="D13" s="18">
        <f>+D552</f>
        <v>789</v>
      </c>
      <c r="E13" s="19">
        <f>C13/$C$8</f>
        <v>0.10408042578356003</v>
      </c>
      <c r="F13" s="19">
        <f>D13/$D$8</f>
        <v>0.23468173706127304</v>
      </c>
      <c r="G13" s="20">
        <f>+IF(OR(AND(D13=0),(C13=0)),"0",((D13-C13)/C13))</f>
        <v>1.2414772727272727</v>
      </c>
      <c r="H13" s="21">
        <f>+IF(OR(AND(E13=""),(G13="")),"",E13*G13)</f>
        <v>0.12921348314606743</v>
      </c>
    </row>
    <row r="14" spans="2:8" s="10" customFormat="1" x14ac:dyDescent="0.2">
      <c r="B14" s="22"/>
      <c r="C14" s="22"/>
      <c r="D14" s="22"/>
    </row>
    <row r="15" spans="2:8" s="10" customFormat="1" ht="13.5" thickBot="1" x14ac:dyDescent="0.25">
      <c r="B15" s="22"/>
      <c r="C15" s="22"/>
      <c r="D15" s="22"/>
    </row>
    <row r="16" spans="2:8" s="10" customFormat="1" ht="30" customHeight="1" x14ac:dyDescent="0.2">
      <c r="B16" s="68" t="s">
        <v>401</v>
      </c>
      <c r="C16" s="54" t="s">
        <v>402</v>
      </c>
      <c r="D16" s="55"/>
      <c r="E16" s="54" t="s">
        <v>456</v>
      </c>
      <c r="F16" s="55"/>
      <c r="G16" s="56" t="s">
        <v>458</v>
      </c>
      <c r="H16" s="52" t="s">
        <v>377</v>
      </c>
    </row>
    <row r="17" spans="1:8" s="10" customFormat="1" x14ac:dyDescent="0.2">
      <c r="B17" s="68"/>
      <c r="C17" s="35">
        <v>2016</v>
      </c>
      <c r="D17" s="35">
        <v>2017</v>
      </c>
      <c r="E17" s="35">
        <v>2016</v>
      </c>
      <c r="F17" s="35">
        <v>2017</v>
      </c>
      <c r="G17" s="57"/>
      <c r="H17" s="53"/>
    </row>
    <row r="18" spans="1:8" s="10" customFormat="1" x14ac:dyDescent="0.2">
      <c r="B18" s="12" t="s">
        <v>403</v>
      </c>
      <c r="C18" s="13">
        <f>SUM(C19:C65)</f>
        <v>27</v>
      </c>
      <c r="D18" s="13">
        <f>SUM(D19:D65)</f>
        <v>35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0.29629629629629628</v>
      </c>
      <c r="H18" s="15">
        <f>+IF(OR(AND(E18=""),(G18="")),"",E18*G18)</f>
        <v>0.29629629629629628</v>
      </c>
    </row>
    <row r="19" spans="1:8" s="42" customFormat="1" ht="15" x14ac:dyDescent="0.2">
      <c r="B19" s="36" t="s">
        <v>0</v>
      </c>
      <c r="C19" s="37">
        <v>0</v>
      </c>
      <c r="D19" s="37">
        <v>0</v>
      </c>
      <c r="E19" s="44" t="str">
        <f>+IF(C19=0,"",C19/C$18)</f>
        <v/>
      </c>
      <c r="F19" s="44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42" customFormat="1" ht="15" x14ac:dyDescent="0.2">
      <c r="B20" s="36" t="s">
        <v>169</v>
      </c>
      <c r="C20" s="37">
        <v>0</v>
      </c>
      <c r="D20" s="37">
        <v>1</v>
      </c>
      <c r="E20" s="44" t="str">
        <f t="shared" ref="E20:E65" si="0">+IF(C20=0,"",C20/C$18)</f>
        <v/>
      </c>
      <c r="F20" s="44">
        <f t="shared" ref="F20:F65" si="1">+IF(D20=0,"",D20/D$18)</f>
        <v>2.8571428571428571E-2</v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42" customFormat="1" ht="30" x14ac:dyDescent="0.2">
      <c r="B21" s="36" t="s">
        <v>1</v>
      </c>
      <c r="C21" s="37">
        <v>0</v>
      </c>
      <c r="D21" s="37">
        <v>0</v>
      </c>
      <c r="E21" s="44" t="str">
        <f t="shared" si="0"/>
        <v/>
      </c>
      <c r="F21" s="44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42" customFormat="1" ht="30" x14ac:dyDescent="0.2">
      <c r="B22" s="36" t="s">
        <v>461</v>
      </c>
      <c r="C22" s="37">
        <v>0</v>
      </c>
      <c r="D22" s="37">
        <v>0</v>
      </c>
      <c r="E22" s="44" t="str">
        <f t="shared" si="0"/>
        <v/>
      </c>
      <c r="F22" s="44" t="str">
        <f t="shared" si="1"/>
        <v/>
      </c>
      <c r="G22" s="39" t="str">
        <f t="shared" si="2"/>
        <v>0</v>
      </c>
      <c r="H22" s="40" t="str">
        <f t="shared" si="3"/>
        <v/>
      </c>
    </row>
    <row r="23" spans="1:8" s="42" customFormat="1" ht="30" x14ac:dyDescent="0.2">
      <c r="B23" s="36" t="s">
        <v>170</v>
      </c>
      <c r="C23" s="37">
        <v>0</v>
      </c>
      <c r="D23" s="37">
        <v>0</v>
      </c>
      <c r="E23" s="44" t="str">
        <f t="shared" si="0"/>
        <v/>
      </c>
      <c r="F23" s="44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8" s="42" customFormat="1" ht="30" x14ac:dyDescent="0.2">
      <c r="B24" s="36" t="s">
        <v>171</v>
      </c>
      <c r="C24" s="37">
        <v>0</v>
      </c>
      <c r="D24" s="37">
        <v>0</v>
      </c>
      <c r="E24" s="44" t="str">
        <f t="shared" si="0"/>
        <v/>
      </c>
      <c r="F24" s="44" t="str">
        <f t="shared" si="1"/>
        <v/>
      </c>
      <c r="G24" s="39" t="str">
        <f t="shared" si="2"/>
        <v>0</v>
      </c>
      <c r="H24" s="40" t="str">
        <f t="shared" si="3"/>
        <v/>
      </c>
    </row>
    <row r="25" spans="1:8" s="42" customFormat="1" ht="30" x14ac:dyDescent="0.2">
      <c r="A25" s="45" t="s">
        <v>614</v>
      </c>
      <c r="B25" s="36" t="s">
        <v>566</v>
      </c>
      <c r="C25" s="37"/>
      <c r="D25" s="37">
        <v>0</v>
      </c>
      <c r="E25" s="44" t="str">
        <f t="shared" ref="E25:E27" si="4">+IF(C25=0,"",C25/C$18)</f>
        <v/>
      </c>
      <c r="F25" s="44" t="str">
        <f t="shared" ref="F25:F27" si="5">+IF(D25=0,"",D25/D$18)</f>
        <v/>
      </c>
      <c r="G25" s="39" t="str">
        <f t="shared" ref="G25:G27" si="6">+IF(OR(AND(D25=0),(C25=0)),"0",((D25-C25)/C25))</f>
        <v>0</v>
      </c>
      <c r="H25" s="40" t="str">
        <f t="shared" ref="H25:H27" si="7">+IF(OR(AND(E25=""),(G25="")),"",E25*G25)</f>
        <v/>
      </c>
    </row>
    <row r="26" spans="1:8" s="42" customFormat="1" ht="15" x14ac:dyDescent="0.2">
      <c r="B26" s="36" t="s">
        <v>2</v>
      </c>
      <c r="C26" s="37">
        <v>0</v>
      </c>
      <c r="D26" s="37">
        <v>0</v>
      </c>
      <c r="E26" s="44" t="str">
        <f t="shared" si="4"/>
        <v/>
      </c>
      <c r="F26" s="44" t="str">
        <f t="shared" si="5"/>
        <v/>
      </c>
      <c r="G26" s="39" t="str">
        <f t="shared" si="6"/>
        <v>0</v>
      </c>
      <c r="H26" s="40" t="str">
        <f t="shared" si="7"/>
        <v/>
      </c>
    </row>
    <row r="27" spans="1:8" s="42" customFormat="1" ht="15" x14ac:dyDescent="0.2">
      <c r="B27" s="36" t="s">
        <v>6</v>
      </c>
      <c r="C27" s="37">
        <v>1</v>
      </c>
      <c r="D27" s="37">
        <v>1</v>
      </c>
      <c r="E27" s="44">
        <f t="shared" si="4"/>
        <v>3.7037037037037035E-2</v>
      </c>
      <c r="F27" s="44">
        <f t="shared" si="5"/>
        <v>2.8571428571428571E-2</v>
      </c>
      <c r="G27" s="39">
        <f t="shared" si="6"/>
        <v>0</v>
      </c>
      <c r="H27" s="40">
        <f t="shared" si="7"/>
        <v>0</v>
      </c>
    </row>
    <row r="28" spans="1:8" s="42" customFormat="1" ht="15" x14ac:dyDescent="0.2">
      <c r="B28" s="36" t="s">
        <v>3</v>
      </c>
      <c r="C28" s="37">
        <v>2</v>
      </c>
      <c r="D28" s="37">
        <v>3</v>
      </c>
      <c r="E28" s="44">
        <f t="shared" si="0"/>
        <v>7.407407407407407E-2</v>
      </c>
      <c r="F28" s="44">
        <f t="shared" si="1"/>
        <v>8.5714285714285715E-2</v>
      </c>
      <c r="G28" s="39">
        <f t="shared" si="2"/>
        <v>0.5</v>
      </c>
      <c r="H28" s="40">
        <f t="shared" si="3"/>
        <v>3.7037037037037035E-2</v>
      </c>
    </row>
    <row r="29" spans="1:8" s="42" customFormat="1" ht="15" x14ac:dyDescent="0.2">
      <c r="B29" s="36" t="s">
        <v>5</v>
      </c>
      <c r="C29" s="37">
        <v>11</v>
      </c>
      <c r="D29" s="37">
        <v>1</v>
      </c>
      <c r="E29" s="44">
        <f t="shared" si="0"/>
        <v>0.40740740740740738</v>
      </c>
      <c r="F29" s="44">
        <f t="shared" si="1"/>
        <v>2.8571428571428571E-2</v>
      </c>
      <c r="G29" s="39">
        <f t="shared" si="2"/>
        <v>-0.90909090909090906</v>
      </c>
      <c r="H29" s="40">
        <f t="shared" si="3"/>
        <v>-0.37037037037037035</v>
      </c>
    </row>
    <row r="30" spans="1:8" s="42" customFormat="1" ht="15" x14ac:dyDescent="0.2">
      <c r="B30" s="36" t="s">
        <v>172</v>
      </c>
      <c r="C30" s="37">
        <v>0</v>
      </c>
      <c r="D30" s="37">
        <v>0</v>
      </c>
      <c r="E30" s="44" t="str">
        <f t="shared" si="0"/>
        <v/>
      </c>
      <c r="F30" s="44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42" customFormat="1" ht="15" x14ac:dyDescent="0.2">
      <c r="B31" s="36" t="s">
        <v>173</v>
      </c>
      <c r="C31" s="37">
        <v>0</v>
      </c>
      <c r="D31" s="37">
        <v>0</v>
      </c>
      <c r="E31" s="44" t="str">
        <f t="shared" si="0"/>
        <v/>
      </c>
      <c r="F31" s="44" t="str">
        <f t="shared" si="1"/>
        <v/>
      </c>
      <c r="G31" s="39" t="str">
        <f t="shared" si="2"/>
        <v>0</v>
      </c>
      <c r="H31" s="40" t="str">
        <f t="shared" si="3"/>
        <v/>
      </c>
    </row>
    <row r="32" spans="1:8" s="42" customFormat="1" ht="15" x14ac:dyDescent="0.2">
      <c r="B32" s="36" t="s">
        <v>4</v>
      </c>
      <c r="C32" s="37">
        <v>0</v>
      </c>
      <c r="D32" s="37">
        <v>0</v>
      </c>
      <c r="E32" s="44" t="str">
        <f t="shared" si="0"/>
        <v/>
      </c>
      <c r="F32" s="44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2:8" s="42" customFormat="1" ht="15" x14ac:dyDescent="0.2">
      <c r="B33" s="36" t="s">
        <v>7</v>
      </c>
      <c r="C33" s="37">
        <v>0</v>
      </c>
      <c r="D33" s="37">
        <v>0</v>
      </c>
      <c r="E33" s="44" t="str">
        <f t="shared" si="0"/>
        <v/>
      </c>
      <c r="F33" s="44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2:8" s="42" customFormat="1" ht="15" x14ac:dyDescent="0.2">
      <c r="B34" s="36" t="s">
        <v>174</v>
      </c>
      <c r="C34" s="37">
        <v>0</v>
      </c>
      <c r="D34" s="37">
        <v>0</v>
      </c>
      <c r="E34" s="44" t="str">
        <f t="shared" si="0"/>
        <v/>
      </c>
      <c r="F34" s="44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2:8" s="42" customFormat="1" ht="15" x14ac:dyDescent="0.2">
      <c r="B35" s="36" t="s">
        <v>175</v>
      </c>
      <c r="C35" s="37">
        <v>0</v>
      </c>
      <c r="D35" s="37">
        <v>1</v>
      </c>
      <c r="E35" s="44" t="str">
        <f t="shared" si="0"/>
        <v/>
      </c>
      <c r="F35" s="44">
        <f t="shared" si="1"/>
        <v>2.8571428571428571E-2</v>
      </c>
      <c r="G35" s="39" t="str">
        <f t="shared" si="2"/>
        <v>0</v>
      </c>
      <c r="H35" s="40" t="str">
        <f t="shared" si="3"/>
        <v/>
      </c>
    </row>
    <row r="36" spans="2:8" s="42" customFormat="1" ht="30" x14ac:dyDescent="0.2">
      <c r="B36" s="36" t="s">
        <v>176</v>
      </c>
      <c r="C36" s="37">
        <v>0</v>
      </c>
      <c r="D36" s="37">
        <v>1</v>
      </c>
      <c r="E36" s="44" t="str">
        <f t="shared" si="0"/>
        <v/>
      </c>
      <c r="F36" s="44">
        <f t="shared" si="1"/>
        <v>2.8571428571428571E-2</v>
      </c>
      <c r="G36" s="39" t="str">
        <f t="shared" si="2"/>
        <v>0</v>
      </c>
      <c r="H36" s="40" t="str">
        <f t="shared" si="3"/>
        <v/>
      </c>
    </row>
    <row r="37" spans="2:8" s="42" customFormat="1" ht="15" x14ac:dyDescent="0.2">
      <c r="B37" s="36" t="s">
        <v>177</v>
      </c>
      <c r="C37" s="37">
        <v>0</v>
      </c>
      <c r="D37" s="37">
        <v>1</v>
      </c>
      <c r="E37" s="44" t="str">
        <f t="shared" si="0"/>
        <v/>
      </c>
      <c r="F37" s="44">
        <f t="shared" si="1"/>
        <v>2.8571428571428571E-2</v>
      </c>
      <c r="G37" s="39" t="str">
        <f t="shared" si="2"/>
        <v>0</v>
      </c>
      <c r="H37" s="40" t="str">
        <f t="shared" si="3"/>
        <v/>
      </c>
    </row>
    <row r="38" spans="2:8" s="42" customFormat="1" ht="15" x14ac:dyDescent="0.2">
      <c r="B38" s="36" t="s">
        <v>8</v>
      </c>
      <c r="C38" s="37">
        <v>0</v>
      </c>
      <c r="D38" s="37">
        <v>5</v>
      </c>
      <c r="E38" s="44" t="str">
        <f t="shared" si="0"/>
        <v/>
      </c>
      <c r="F38" s="44">
        <f t="shared" si="1"/>
        <v>0.14285714285714285</v>
      </c>
      <c r="G38" s="39" t="str">
        <f t="shared" si="2"/>
        <v>0</v>
      </c>
      <c r="H38" s="40" t="str">
        <f t="shared" si="3"/>
        <v/>
      </c>
    </row>
    <row r="39" spans="2:8" s="42" customFormat="1" ht="15" x14ac:dyDescent="0.2">
      <c r="B39" s="36" t="s">
        <v>178</v>
      </c>
      <c r="C39" s="37">
        <v>0</v>
      </c>
      <c r="D39" s="37">
        <v>0</v>
      </c>
      <c r="E39" s="44" t="str">
        <f t="shared" si="0"/>
        <v/>
      </c>
      <c r="F39" s="44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2:8" s="42" customFormat="1" ht="15" x14ac:dyDescent="0.2">
      <c r="B40" s="36" t="s">
        <v>179</v>
      </c>
      <c r="C40" s="37">
        <v>0</v>
      </c>
      <c r="D40" s="37">
        <v>0</v>
      </c>
      <c r="E40" s="44" t="str">
        <f t="shared" si="0"/>
        <v/>
      </c>
      <c r="F40" s="44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2:8" s="42" customFormat="1" ht="15" x14ac:dyDescent="0.2">
      <c r="B41" s="36" t="s">
        <v>180</v>
      </c>
      <c r="C41" s="37">
        <v>0</v>
      </c>
      <c r="D41" s="37">
        <v>4</v>
      </c>
      <c r="E41" s="44" t="str">
        <f t="shared" si="0"/>
        <v/>
      </c>
      <c r="F41" s="44">
        <f t="shared" si="1"/>
        <v>0.11428571428571428</v>
      </c>
      <c r="G41" s="39" t="str">
        <f t="shared" si="2"/>
        <v>0</v>
      </c>
      <c r="H41" s="40" t="str">
        <f t="shared" si="3"/>
        <v/>
      </c>
    </row>
    <row r="42" spans="2:8" s="42" customFormat="1" ht="15" x14ac:dyDescent="0.2">
      <c r="B42" s="36" t="s">
        <v>181</v>
      </c>
      <c r="C42" s="37">
        <v>0</v>
      </c>
      <c r="D42" s="37">
        <v>0</v>
      </c>
      <c r="E42" s="44" t="str">
        <f t="shared" si="0"/>
        <v/>
      </c>
      <c r="F42" s="44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2:8" s="42" customFormat="1" ht="30" x14ac:dyDescent="0.2">
      <c r="B43" s="36" t="s">
        <v>182</v>
      </c>
      <c r="C43" s="37">
        <v>0</v>
      </c>
      <c r="D43" s="37">
        <v>0</v>
      </c>
      <c r="E43" s="44" t="str">
        <f t="shared" si="0"/>
        <v/>
      </c>
      <c r="F43" s="44" t="str">
        <f t="shared" si="1"/>
        <v/>
      </c>
      <c r="G43" s="39" t="str">
        <f t="shared" si="2"/>
        <v>0</v>
      </c>
      <c r="H43" s="40" t="str">
        <f t="shared" si="3"/>
        <v/>
      </c>
    </row>
    <row r="44" spans="2:8" s="42" customFormat="1" ht="15" x14ac:dyDescent="0.2">
      <c r="B44" s="36" t="s">
        <v>183</v>
      </c>
      <c r="C44" s="37">
        <v>0</v>
      </c>
      <c r="D44" s="37">
        <v>0</v>
      </c>
      <c r="E44" s="44" t="str">
        <f t="shared" si="0"/>
        <v/>
      </c>
      <c r="F44" s="44" t="str">
        <f t="shared" si="1"/>
        <v/>
      </c>
      <c r="G44" s="39" t="str">
        <f t="shared" si="2"/>
        <v>0</v>
      </c>
      <c r="H44" s="40" t="str">
        <f t="shared" si="3"/>
        <v/>
      </c>
    </row>
    <row r="45" spans="2:8" s="42" customFormat="1" ht="15" x14ac:dyDescent="0.2">
      <c r="B45" s="36" t="s">
        <v>9</v>
      </c>
      <c r="C45" s="37">
        <v>0</v>
      </c>
      <c r="D45" s="37">
        <v>0</v>
      </c>
      <c r="E45" s="44" t="str">
        <f t="shared" si="0"/>
        <v/>
      </c>
      <c r="F45" s="44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2:8" s="42" customFormat="1" ht="15" x14ac:dyDescent="0.2">
      <c r="B46" s="36" t="s">
        <v>462</v>
      </c>
      <c r="C46" s="37">
        <v>0</v>
      </c>
      <c r="D46" s="37">
        <v>0</v>
      </c>
      <c r="E46" s="44" t="str">
        <f t="shared" si="0"/>
        <v/>
      </c>
      <c r="F46" s="44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2:8" s="42" customFormat="1" ht="15" x14ac:dyDescent="0.2">
      <c r="B47" s="36" t="s">
        <v>184</v>
      </c>
      <c r="C47" s="37">
        <v>0</v>
      </c>
      <c r="D47" s="37">
        <v>0</v>
      </c>
      <c r="E47" s="44" t="str">
        <f t="shared" si="0"/>
        <v/>
      </c>
      <c r="F47" s="44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2:8" s="42" customFormat="1" ht="15" x14ac:dyDescent="0.2">
      <c r="B48" s="36" t="s">
        <v>10</v>
      </c>
      <c r="C48" s="37">
        <v>0</v>
      </c>
      <c r="D48" s="37">
        <v>0</v>
      </c>
      <c r="E48" s="44" t="str">
        <f t="shared" si="0"/>
        <v/>
      </c>
      <c r="F48" s="44" t="str">
        <f t="shared" si="1"/>
        <v/>
      </c>
      <c r="G48" s="39" t="str">
        <f t="shared" si="2"/>
        <v>0</v>
      </c>
      <c r="H48" s="40" t="str">
        <f t="shared" si="3"/>
        <v/>
      </c>
    </row>
    <row r="49" spans="2:8" s="42" customFormat="1" ht="15" x14ac:dyDescent="0.2">
      <c r="B49" s="36" t="s">
        <v>11</v>
      </c>
      <c r="C49" s="37">
        <v>3</v>
      </c>
      <c r="D49" s="37">
        <v>11</v>
      </c>
      <c r="E49" s="44">
        <f t="shared" si="0"/>
        <v>0.1111111111111111</v>
      </c>
      <c r="F49" s="44">
        <f t="shared" si="1"/>
        <v>0.31428571428571428</v>
      </c>
      <c r="G49" s="39">
        <f t="shared" si="2"/>
        <v>2.6666666666666665</v>
      </c>
      <c r="H49" s="40">
        <f t="shared" si="3"/>
        <v>0.29629629629629628</v>
      </c>
    </row>
    <row r="50" spans="2:8" s="42" customFormat="1" ht="15" x14ac:dyDescent="0.2">
      <c r="B50" s="36" t="s">
        <v>15</v>
      </c>
      <c r="C50" s="37">
        <v>0</v>
      </c>
      <c r="D50" s="37">
        <v>0</v>
      </c>
      <c r="E50" s="44" t="str">
        <f t="shared" si="0"/>
        <v/>
      </c>
      <c r="F50" s="44" t="str">
        <f t="shared" si="1"/>
        <v/>
      </c>
      <c r="G50" s="39" t="str">
        <f t="shared" si="2"/>
        <v>0</v>
      </c>
      <c r="H50" s="40" t="str">
        <f t="shared" si="3"/>
        <v/>
      </c>
    </row>
    <row r="51" spans="2:8" s="42" customFormat="1" ht="15" x14ac:dyDescent="0.2">
      <c r="B51" s="36" t="s">
        <v>14</v>
      </c>
      <c r="C51" s="37">
        <v>0</v>
      </c>
      <c r="D51" s="37">
        <v>0</v>
      </c>
      <c r="E51" s="44" t="str">
        <f t="shared" si="0"/>
        <v/>
      </c>
      <c r="F51" s="44" t="str">
        <f t="shared" si="1"/>
        <v/>
      </c>
      <c r="G51" s="39" t="str">
        <f t="shared" si="2"/>
        <v>0</v>
      </c>
      <c r="H51" s="40" t="str">
        <f t="shared" si="3"/>
        <v/>
      </c>
    </row>
    <row r="52" spans="2:8" s="42" customFormat="1" ht="15" x14ac:dyDescent="0.2">
      <c r="B52" s="36" t="s">
        <v>13</v>
      </c>
      <c r="C52" s="37">
        <v>0</v>
      </c>
      <c r="D52" s="37">
        <v>1</v>
      </c>
      <c r="E52" s="44" t="str">
        <f t="shared" si="0"/>
        <v/>
      </c>
      <c r="F52" s="44">
        <f t="shared" si="1"/>
        <v>2.8571428571428571E-2</v>
      </c>
      <c r="G52" s="39" t="str">
        <f t="shared" si="2"/>
        <v>0</v>
      </c>
      <c r="H52" s="40" t="str">
        <f t="shared" si="3"/>
        <v/>
      </c>
    </row>
    <row r="53" spans="2:8" s="42" customFormat="1" ht="15" x14ac:dyDescent="0.2">
      <c r="B53" s="36" t="s">
        <v>463</v>
      </c>
      <c r="C53" s="37">
        <v>2</v>
      </c>
      <c r="D53" s="37">
        <v>1</v>
      </c>
      <c r="E53" s="44">
        <f t="shared" si="0"/>
        <v>7.407407407407407E-2</v>
      </c>
      <c r="F53" s="44">
        <f t="shared" si="1"/>
        <v>2.8571428571428571E-2</v>
      </c>
      <c r="G53" s="39">
        <f t="shared" si="2"/>
        <v>-0.5</v>
      </c>
      <c r="H53" s="40">
        <f t="shared" si="3"/>
        <v>-3.7037037037037035E-2</v>
      </c>
    </row>
    <row r="54" spans="2:8" s="42" customFormat="1" ht="15" x14ac:dyDescent="0.2">
      <c r="B54" s="36" t="s">
        <v>12</v>
      </c>
      <c r="C54" s="37">
        <v>0</v>
      </c>
      <c r="D54" s="37">
        <v>0</v>
      </c>
      <c r="E54" s="44" t="str">
        <f t="shared" si="0"/>
        <v/>
      </c>
      <c r="F54" s="44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2:8" s="42" customFormat="1" ht="15" x14ac:dyDescent="0.2">
      <c r="B55" s="36" t="s">
        <v>185</v>
      </c>
      <c r="C55" s="37">
        <v>0</v>
      </c>
      <c r="D55" s="37">
        <v>0</v>
      </c>
      <c r="E55" s="44" t="str">
        <f t="shared" si="0"/>
        <v/>
      </c>
      <c r="F55" s="44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2:8" s="42" customFormat="1" ht="15" x14ac:dyDescent="0.2">
      <c r="B56" s="36" t="s">
        <v>16</v>
      </c>
      <c r="C56" s="37">
        <v>0</v>
      </c>
      <c r="D56" s="37">
        <v>0</v>
      </c>
      <c r="E56" s="44" t="str">
        <f t="shared" si="0"/>
        <v/>
      </c>
      <c r="F56" s="44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2:8" s="42" customFormat="1" ht="15" x14ac:dyDescent="0.2">
      <c r="B57" s="36" t="s">
        <v>17</v>
      </c>
      <c r="C57" s="37">
        <v>0</v>
      </c>
      <c r="D57" s="37">
        <v>0</v>
      </c>
      <c r="E57" s="44" t="str">
        <f t="shared" si="0"/>
        <v/>
      </c>
      <c r="F57" s="44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2:8" s="42" customFormat="1" ht="15" x14ac:dyDescent="0.2">
      <c r="B58" s="36" t="s">
        <v>186</v>
      </c>
      <c r="C58" s="37">
        <v>1</v>
      </c>
      <c r="D58" s="37">
        <v>0</v>
      </c>
      <c r="E58" s="44">
        <f t="shared" si="0"/>
        <v>3.7037037037037035E-2</v>
      </c>
      <c r="F58" s="44" t="str">
        <f t="shared" si="1"/>
        <v/>
      </c>
      <c r="G58" s="39" t="str">
        <f t="shared" si="2"/>
        <v>0</v>
      </c>
      <c r="H58" s="40">
        <f t="shared" si="3"/>
        <v>0</v>
      </c>
    </row>
    <row r="59" spans="2:8" s="42" customFormat="1" ht="15" x14ac:dyDescent="0.2">
      <c r="B59" s="36" t="s">
        <v>464</v>
      </c>
      <c r="C59" s="37">
        <v>0</v>
      </c>
      <c r="D59" s="37">
        <v>0</v>
      </c>
      <c r="E59" s="44" t="str">
        <f t="shared" si="0"/>
        <v/>
      </c>
      <c r="F59" s="44" t="str">
        <f t="shared" si="1"/>
        <v/>
      </c>
      <c r="G59" s="39" t="str">
        <f t="shared" si="2"/>
        <v>0</v>
      </c>
      <c r="H59" s="40" t="str">
        <f t="shared" si="3"/>
        <v/>
      </c>
    </row>
    <row r="60" spans="2:8" s="42" customFormat="1" ht="15" x14ac:dyDescent="0.2">
      <c r="B60" s="36" t="s">
        <v>187</v>
      </c>
      <c r="C60" s="37">
        <v>0</v>
      </c>
      <c r="D60" s="37">
        <v>1</v>
      </c>
      <c r="E60" s="44" t="str">
        <f t="shared" si="0"/>
        <v/>
      </c>
      <c r="F60" s="44">
        <f t="shared" si="1"/>
        <v>2.8571428571428571E-2</v>
      </c>
      <c r="G60" s="39" t="str">
        <f t="shared" si="2"/>
        <v>0</v>
      </c>
      <c r="H60" s="40" t="str">
        <f t="shared" si="3"/>
        <v/>
      </c>
    </row>
    <row r="61" spans="2:8" s="42" customFormat="1" ht="15" x14ac:dyDescent="0.2">
      <c r="B61" s="36" t="s">
        <v>188</v>
      </c>
      <c r="C61" s="37">
        <v>7</v>
      </c>
      <c r="D61" s="37">
        <v>1</v>
      </c>
      <c r="E61" s="44">
        <f t="shared" si="0"/>
        <v>0.25925925925925924</v>
      </c>
      <c r="F61" s="44">
        <f t="shared" si="1"/>
        <v>2.8571428571428571E-2</v>
      </c>
      <c r="G61" s="39">
        <f t="shared" si="2"/>
        <v>-0.8571428571428571</v>
      </c>
      <c r="H61" s="40">
        <f t="shared" si="3"/>
        <v>-0.22222222222222221</v>
      </c>
    </row>
    <row r="62" spans="2:8" s="42" customFormat="1" ht="15" x14ac:dyDescent="0.2">
      <c r="B62" s="36" t="s">
        <v>189</v>
      </c>
      <c r="C62" s="37">
        <v>0</v>
      </c>
      <c r="D62" s="37">
        <v>0</v>
      </c>
      <c r="E62" s="44" t="str">
        <f t="shared" si="0"/>
        <v/>
      </c>
      <c r="F62" s="44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2:8" s="42" customFormat="1" ht="15" x14ac:dyDescent="0.2">
      <c r="B63" s="36" t="s">
        <v>18</v>
      </c>
      <c r="C63" s="37">
        <v>0</v>
      </c>
      <c r="D63" s="37">
        <v>2</v>
      </c>
      <c r="E63" s="44" t="str">
        <f t="shared" si="0"/>
        <v/>
      </c>
      <c r="F63" s="44">
        <f t="shared" si="1"/>
        <v>5.7142857142857141E-2</v>
      </c>
      <c r="G63" s="39" t="str">
        <f t="shared" si="2"/>
        <v>0</v>
      </c>
      <c r="H63" s="40" t="str">
        <f t="shared" si="3"/>
        <v/>
      </c>
    </row>
    <row r="64" spans="2:8" s="42" customFormat="1" ht="15" x14ac:dyDescent="0.2">
      <c r="B64" s="36" t="s">
        <v>190</v>
      </c>
      <c r="C64" s="37">
        <v>0</v>
      </c>
      <c r="D64" s="37">
        <v>0</v>
      </c>
      <c r="E64" s="44" t="str">
        <f t="shared" si="0"/>
        <v/>
      </c>
      <c r="F64" s="44" t="str">
        <f t="shared" si="1"/>
        <v/>
      </c>
      <c r="G64" s="39" t="str">
        <f t="shared" si="2"/>
        <v>0</v>
      </c>
      <c r="H64" s="40" t="str">
        <f t="shared" si="3"/>
        <v/>
      </c>
    </row>
    <row r="65" spans="1:8" s="42" customFormat="1" ht="15" x14ac:dyDescent="0.2">
      <c r="B65" s="36" t="s">
        <v>191</v>
      </c>
      <c r="C65" s="37">
        <v>0</v>
      </c>
      <c r="D65" s="37">
        <v>0</v>
      </c>
      <c r="E65" s="44" t="str">
        <f t="shared" si="0"/>
        <v/>
      </c>
      <c r="F65" s="44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0" customFormat="1" x14ac:dyDescent="0.2"/>
    <row r="67" spans="1:8" s="10" customFormat="1" x14ac:dyDescent="0.2"/>
    <row r="68" spans="1:8" s="10" customFormat="1" ht="13.5" thickBot="1" x14ac:dyDescent="0.25">
      <c r="B68" s="29"/>
    </row>
    <row r="69" spans="1:8" s="10" customFormat="1" ht="30" customHeight="1" x14ac:dyDescent="0.2">
      <c r="B69" s="68" t="s">
        <v>401</v>
      </c>
      <c r="C69" s="54" t="s">
        <v>402</v>
      </c>
      <c r="D69" s="55"/>
      <c r="E69" s="54" t="s">
        <v>456</v>
      </c>
      <c r="F69" s="55"/>
      <c r="G69" s="56" t="s">
        <v>458</v>
      </c>
      <c r="H69" s="52" t="s">
        <v>377</v>
      </c>
    </row>
    <row r="70" spans="1:8" s="10" customFormat="1" x14ac:dyDescent="0.2">
      <c r="B70" s="68"/>
      <c r="C70" s="35">
        <v>2016</v>
      </c>
      <c r="D70" s="35">
        <v>2017</v>
      </c>
      <c r="E70" s="35">
        <v>2016</v>
      </c>
      <c r="F70" s="35">
        <v>2017</v>
      </c>
      <c r="G70" s="57"/>
      <c r="H70" s="53"/>
    </row>
    <row r="71" spans="1:8" s="10" customFormat="1" x14ac:dyDescent="0.2">
      <c r="B71" s="12" t="s">
        <v>404</v>
      </c>
      <c r="C71" s="13">
        <f>SUM(C72:C151)</f>
        <v>297</v>
      </c>
      <c r="D71" s="13">
        <f>SUM(D72:D155)</f>
        <v>149</v>
      </c>
      <c r="E71" s="14">
        <f>+IF(C71=0,"",C71/C$71)</f>
        <v>1</v>
      </c>
      <c r="F71" s="14">
        <f>+IF(D71=0,"",D71/D$71)</f>
        <v>1</v>
      </c>
      <c r="G71" s="15">
        <f>+IF(OR(AND(D71=0),(C71=0)),"0",((D71-C71)/C71))</f>
        <v>-0.49831649831649832</v>
      </c>
      <c r="H71" s="15">
        <f>+IF(OR(AND(E71=""),(G71="")),"",E71*G71)</f>
        <v>-0.49831649831649832</v>
      </c>
    </row>
    <row r="72" spans="1:8" s="42" customFormat="1" ht="15" x14ac:dyDescent="0.2">
      <c r="B72" s="36" t="s">
        <v>465</v>
      </c>
      <c r="C72" s="37">
        <v>19</v>
      </c>
      <c r="D72" s="37">
        <v>3</v>
      </c>
      <c r="E72" s="38">
        <f>+IF(C72=0,"",C72/C$71)</f>
        <v>6.3973063973063973E-2</v>
      </c>
      <c r="F72" s="38">
        <f>+IF(D72=0,"",D72/D$71)</f>
        <v>2.0134228187919462E-2</v>
      </c>
      <c r="G72" s="39">
        <f>+IF(OR(AND(D72=0),(C72=0)),"0",((D72-C72)/C72))</f>
        <v>-0.84210526315789469</v>
      </c>
      <c r="H72" s="40">
        <f>+IF(OR(AND(E72=""),(G72="")),"",E72*G72)</f>
        <v>-5.387205387205387E-2</v>
      </c>
    </row>
    <row r="73" spans="1:8" s="42" customFormat="1" ht="15" x14ac:dyDescent="0.2">
      <c r="B73" s="36" t="s">
        <v>19</v>
      </c>
      <c r="C73" s="37">
        <v>1</v>
      </c>
      <c r="D73" s="37">
        <v>4</v>
      </c>
      <c r="E73" s="38">
        <f t="shared" ref="E73:E142" si="8">+IF(C73=0,"",C73/C$71)</f>
        <v>3.3670033670033669E-3</v>
      </c>
      <c r="F73" s="38">
        <f t="shared" ref="F73:F142" si="9">+IF(D73=0,"",D73/D$71)</f>
        <v>2.6845637583892617E-2</v>
      </c>
      <c r="G73" s="39">
        <f t="shared" ref="G73:G142" si="10">+IF(OR(AND(D73=0),(C73=0)),"0",((D73-C73)/C73))</f>
        <v>3</v>
      </c>
      <c r="H73" s="40">
        <f t="shared" ref="H73:H142" si="11">+IF(OR(AND(E73=""),(G73="")),"",E73*G73)</f>
        <v>1.01010101010101E-2</v>
      </c>
    </row>
    <row r="74" spans="1:8" s="42" customFormat="1" ht="15" x14ac:dyDescent="0.2">
      <c r="A74" s="45" t="s">
        <v>614</v>
      </c>
      <c r="B74" s="36" t="s">
        <v>567</v>
      </c>
      <c r="C74" s="37"/>
      <c r="D74" s="37">
        <v>0</v>
      </c>
      <c r="E74" s="38" t="str">
        <f t="shared" ref="E74:E75" si="12">+IF(C74=0,"",C74/C$71)</f>
        <v/>
      </c>
      <c r="F74" s="38" t="str">
        <f t="shared" ref="F74:F75" si="13">+IF(D74=0,"",D74/D$71)</f>
        <v/>
      </c>
      <c r="G74" s="39" t="str">
        <f t="shared" ref="G74:G75" si="14">+IF(OR(AND(D74=0),(C74=0)),"0",((D74-C74)/C74))</f>
        <v>0</v>
      </c>
      <c r="H74" s="40" t="str">
        <f t="shared" ref="H74:H75" si="15">+IF(OR(AND(E74=""),(G74="")),"",E74*G74)</f>
        <v/>
      </c>
    </row>
    <row r="75" spans="1:8" s="42" customFormat="1" ht="15" x14ac:dyDescent="0.2">
      <c r="B75" s="36" t="s">
        <v>20</v>
      </c>
      <c r="C75" s="37">
        <v>1</v>
      </c>
      <c r="D75" s="37">
        <v>3</v>
      </c>
      <c r="E75" s="38">
        <f t="shared" si="12"/>
        <v>3.3670033670033669E-3</v>
      </c>
      <c r="F75" s="38">
        <f t="shared" si="13"/>
        <v>2.0134228187919462E-2</v>
      </c>
      <c r="G75" s="39">
        <f t="shared" si="14"/>
        <v>2</v>
      </c>
      <c r="H75" s="40">
        <f t="shared" si="15"/>
        <v>6.7340067340067337E-3</v>
      </c>
    </row>
    <row r="76" spans="1:8" s="42" customFormat="1" ht="15" x14ac:dyDescent="0.2">
      <c r="B76" s="36" t="s">
        <v>192</v>
      </c>
      <c r="C76" s="37">
        <v>1</v>
      </c>
      <c r="D76" s="37">
        <v>6</v>
      </c>
      <c r="E76" s="38">
        <f t="shared" si="8"/>
        <v>3.3670033670033669E-3</v>
      </c>
      <c r="F76" s="38">
        <f t="shared" si="9"/>
        <v>4.0268456375838924E-2</v>
      </c>
      <c r="G76" s="39">
        <f t="shared" si="10"/>
        <v>5</v>
      </c>
      <c r="H76" s="40">
        <f t="shared" si="11"/>
        <v>1.6835016835016835E-2</v>
      </c>
    </row>
    <row r="77" spans="1:8" s="42" customFormat="1" ht="15" x14ac:dyDescent="0.2">
      <c r="B77" s="36" t="s">
        <v>21</v>
      </c>
      <c r="C77" s="37">
        <v>0</v>
      </c>
      <c r="D77" s="37">
        <v>0</v>
      </c>
      <c r="E77" s="38" t="str">
        <f t="shared" si="8"/>
        <v/>
      </c>
      <c r="F77" s="38" t="str">
        <f t="shared" si="9"/>
        <v/>
      </c>
      <c r="G77" s="39" t="str">
        <f t="shared" si="10"/>
        <v>0</v>
      </c>
      <c r="H77" s="40" t="str">
        <f t="shared" si="11"/>
        <v/>
      </c>
    </row>
    <row r="78" spans="1:8" s="42" customFormat="1" ht="15" x14ac:dyDescent="0.2">
      <c r="B78" s="36" t="s">
        <v>40</v>
      </c>
      <c r="C78" s="37">
        <v>1</v>
      </c>
      <c r="D78" s="37">
        <v>0</v>
      </c>
      <c r="E78" s="38">
        <f t="shared" ref="E78:E79" si="16">+IF(C78=0,"",C78/C$71)</f>
        <v>3.3670033670033669E-3</v>
      </c>
      <c r="F78" s="38" t="str">
        <f t="shared" ref="F78:F79" si="17">+IF(D78=0,"",D78/D$71)</f>
        <v/>
      </c>
      <c r="G78" s="39" t="str">
        <f t="shared" ref="G78:G79" si="18">+IF(OR(AND(D78=0),(C78=0)),"0",((D78-C78)/C78))</f>
        <v>0</v>
      </c>
      <c r="H78" s="40">
        <f t="shared" ref="H78:H79" si="19">+IF(OR(AND(E78=""),(G78="")),"",E78*G78)</f>
        <v>0</v>
      </c>
    </row>
    <row r="79" spans="1:8" s="42" customFormat="1" ht="15" x14ac:dyDescent="0.2">
      <c r="B79" s="36" t="s">
        <v>193</v>
      </c>
      <c r="C79" s="37">
        <v>0</v>
      </c>
      <c r="D79" s="37">
        <v>0</v>
      </c>
      <c r="E79" s="38" t="str">
        <f t="shared" si="16"/>
        <v/>
      </c>
      <c r="F79" s="38" t="str">
        <f t="shared" si="17"/>
        <v/>
      </c>
      <c r="G79" s="39" t="str">
        <f t="shared" si="18"/>
        <v>0</v>
      </c>
      <c r="H79" s="40" t="str">
        <f t="shared" si="19"/>
        <v/>
      </c>
    </row>
    <row r="80" spans="1:8" s="42" customFormat="1" ht="15" x14ac:dyDescent="0.2">
      <c r="B80" s="36" t="s">
        <v>194</v>
      </c>
      <c r="C80" s="37">
        <v>0</v>
      </c>
      <c r="D80" s="37">
        <v>2</v>
      </c>
      <c r="E80" s="38" t="str">
        <f t="shared" si="8"/>
        <v/>
      </c>
      <c r="F80" s="38">
        <f t="shared" si="9"/>
        <v>1.3422818791946308E-2</v>
      </c>
      <c r="G80" s="39" t="str">
        <f t="shared" si="10"/>
        <v>0</v>
      </c>
      <c r="H80" s="40" t="str">
        <f t="shared" si="11"/>
        <v/>
      </c>
    </row>
    <row r="81" spans="1:8" s="42" customFormat="1" ht="15" x14ac:dyDescent="0.2">
      <c r="B81" s="36" t="s">
        <v>466</v>
      </c>
      <c r="C81" s="37">
        <v>0</v>
      </c>
      <c r="D81" s="37">
        <v>0</v>
      </c>
      <c r="E81" s="38" t="str">
        <f t="shared" si="8"/>
        <v/>
      </c>
      <c r="F81" s="38" t="str">
        <f t="shared" si="9"/>
        <v/>
      </c>
      <c r="G81" s="39" t="str">
        <f t="shared" si="10"/>
        <v>0</v>
      </c>
      <c r="H81" s="40" t="str">
        <f t="shared" si="11"/>
        <v/>
      </c>
    </row>
    <row r="82" spans="1:8" s="42" customFormat="1" ht="15" x14ac:dyDescent="0.2">
      <c r="B82" s="36" t="s">
        <v>195</v>
      </c>
      <c r="C82" s="37">
        <v>0</v>
      </c>
      <c r="D82" s="37">
        <v>0</v>
      </c>
      <c r="E82" s="38" t="str">
        <f t="shared" si="8"/>
        <v/>
      </c>
      <c r="F82" s="38" t="str">
        <f t="shared" si="9"/>
        <v/>
      </c>
      <c r="G82" s="39" t="str">
        <f t="shared" si="10"/>
        <v>0</v>
      </c>
      <c r="H82" s="40" t="str">
        <f t="shared" si="11"/>
        <v/>
      </c>
    </row>
    <row r="83" spans="1:8" s="42" customFormat="1" ht="15" x14ac:dyDescent="0.2">
      <c r="B83" s="36" t="s">
        <v>196</v>
      </c>
      <c r="C83" s="37">
        <v>0</v>
      </c>
      <c r="D83" s="37">
        <v>0</v>
      </c>
      <c r="E83" s="38" t="str">
        <f t="shared" si="8"/>
        <v/>
      </c>
      <c r="F83" s="38" t="str">
        <f t="shared" si="9"/>
        <v/>
      </c>
      <c r="G83" s="39" t="str">
        <f t="shared" si="10"/>
        <v>0</v>
      </c>
      <c r="H83" s="40" t="str">
        <f t="shared" si="11"/>
        <v/>
      </c>
    </row>
    <row r="84" spans="1:8" s="42" customFormat="1" ht="15" x14ac:dyDescent="0.2">
      <c r="B84" s="36" t="s">
        <v>22</v>
      </c>
      <c r="C84" s="37">
        <v>0</v>
      </c>
      <c r="D84" s="37">
        <v>0</v>
      </c>
      <c r="E84" s="38" t="str">
        <f t="shared" si="8"/>
        <v/>
      </c>
      <c r="F84" s="38" t="str">
        <f t="shared" si="9"/>
        <v/>
      </c>
      <c r="G84" s="39" t="str">
        <f t="shared" si="10"/>
        <v>0</v>
      </c>
      <c r="H84" s="40" t="str">
        <f t="shared" si="11"/>
        <v/>
      </c>
    </row>
    <row r="85" spans="1:8" s="42" customFormat="1" ht="15" x14ac:dyDescent="0.2">
      <c r="B85" s="36" t="s">
        <v>197</v>
      </c>
      <c r="C85" s="37">
        <v>1</v>
      </c>
      <c r="D85" s="37">
        <v>3</v>
      </c>
      <c r="E85" s="38">
        <f t="shared" si="8"/>
        <v>3.3670033670033669E-3</v>
      </c>
      <c r="F85" s="38">
        <f t="shared" si="9"/>
        <v>2.0134228187919462E-2</v>
      </c>
      <c r="G85" s="39">
        <f t="shared" si="10"/>
        <v>2</v>
      </c>
      <c r="H85" s="40">
        <f t="shared" si="11"/>
        <v>6.7340067340067337E-3</v>
      </c>
    </row>
    <row r="86" spans="1:8" s="42" customFormat="1" ht="15" x14ac:dyDescent="0.2">
      <c r="A86" s="45" t="s">
        <v>614</v>
      </c>
      <c r="B86" s="36" t="s">
        <v>571</v>
      </c>
      <c r="C86" s="37"/>
      <c r="D86" s="37">
        <v>1</v>
      </c>
      <c r="E86" s="38" t="str">
        <f t="shared" ref="E86" si="20">+IF(C86=0,"",C86/C$71)</f>
        <v/>
      </c>
      <c r="F86" s="38">
        <f t="shared" ref="F86" si="21">+IF(D86=0,"",D86/D$71)</f>
        <v>6.7114093959731542E-3</v>
      </c>
      <c r="G86" s="39" t="str">
        <f t="shared" ref="G86" si="22">+IF(OR(AND(D86=0),(C86=0)),"0",((D86-C86)/C86))</f>
        <v>0</v>
      </c>
      <c r="H86" s="40" t="str">
        <f t="shared" ref="H86" si="23">+IF(OR(AND(E86=""),(G86="")),"",E86*G86)</f>
        <v/>
      </c>
    </row>
    <row r="87" spans="1:8" s="42" customFormat="1" ht="15" x14ac:dyDescent="0.2">
      <c r="B87" s="36" t="s">
        <v>198</v>
      </c>
      <c r="C87" s="37">
        <v>6</v>
      </c>
      <c r="D87" s="37">
        <v>3</v>
      </c>
      <c r="E87" s="38">
        <f t="shared" si="8"/>
        <v>2.0202020202020204E-2</v>
      </c>
      <c r="F87" s="38">
        <f t="shared" si="9"/>
        <v>2.0134228187919462E-2</v>
      </c>
      <c r="G87" s="39">
        <f t="shared" si="10"/>
        <v>-0.5</v>
      </c>
      <c r="H87" s="40">
        <f t="shared" si="11"/>
        <v>-1.0101010101010102E-2</v>
      </c>
    </row>
    <row r="88" spans="1:8" s="42" customFormat="1" ht="15" x14ac:dyDescent="0.2">
      <c r="B88" s="36" t="s">
        <v>199</v>
      </c>
      <c r="C88" s="37">
        <v>2</v>
      </c>
      <c r="D88" s="37">
        <v>1</v>
      </c>
      <c r="E88" s="38">
        <f t="shared" si="8"/>
        <v>6.7340067340067337E-3</v>
      </c>
      <c r="F88" s="38">
        <f t="shared" si="9"/>
        <v>6.7114093959731542E-3</v>
      </c>
      <c r="G88" s="39">
        <f t="shared" si="10"/>
        <v>-0.5</v>
      </c>
      <c r="H88" s="40">
        <f t="shared" si="11"/>
        <v>-3.3670033670033669E-3</v>
      </c>
    </row>
    <row r="89" spans="1:8" s="42" customFormat="1" ht="15" x14ac:dyDescent="0.2">
      <c r="B89" s="36" t="s">
        <v>26</v>
      </c>
      <c r="C89" s="37">
        <v>4</v>
      </c>
      <c r="D89" s="37">
        <v>0</v>
      </c>
      <c r="E89" s="38">
        <f t="shared" si="8"/>
        <v>1.3468013468013467E-2</v>
      </c>
      <c r="F89" s="38" t="str">
        <f t="shared" si="9"/>
        <v/>
      </c>
      <c r="G89" s="39" t="str">
        <f t="shared" si="10"/>
        <v>0</v>
      </c>
      <c r="H89" s="40">
        <f t="shared" si="11"/>
        <v>0</v>
      </c>
    </row>
    <row r="90" spans="1:8" s="42" customFormat="1" ht="15" x14ac:dyDescent="0.2">
      <c r="B90" s="36" t="s">
        <v>467</v>
      </c>
      <c r="C90" s="37">
        <v>0</v>
      </c>
      <c r="D90" s="37">
        <v>1</v>
      </c>
      <c r="E90" s="38" t="str">
        <f t="shared" si="8"/>
        <v/>
      </c>
      <c r="F90" s="38">
        <f t="shared" si="9"/>
        <v>6.7114093959731542E-3</v>
      </c>
      <c r="G90" s="39" t="str">
        <f t="shared" si="10"/>
        <v>0</v>
      </c>
      <c r="H90" s="40" t="str">
        <f t="shared" si="11"/>
        <v/>
      </c>
    </row>
    <row r="91" spans="1:8" s="42" customFormat="1" ht="15" x14ac:dyDescent="0.2">
      <c r="B91" s="36" t="s">
        <v>200</v>
      </c>
      <c r="C91" s="37">
        <v>0</v>
      </c>
      <c r="D91" s="37">
        <v>1</v>
      </c>
      <c r="E91" s="38" t="str">
        <f t="shared" si="8"/>
        <v/>
      </c>
      <c r="F91" s="38">
        <f t="shared" si="9"/>
        <v>6.7114093959731542E-3</v>
      </c>
      <c r="G91" s="39" t="str">
        <f t="shared" si="10"/>
        <v>0</v>
      </c>
      <c r="H91" s="40" t="str">
        <f t="shared" si="11"/>
        <v/>
      </c>
    </row>
    <row r="92" spans="1:8" s="42" customFormat="1" ht="15" x14ac:dyDescent="0.2">
      <c r="A92" s="45" t="s">
        <v>614</v>
      </c>
      <c r="B92" s="36" t="s">
        <v>572</v>
      </c>
      <c r="C92" s="37"/>
      <c r="D92" s="37">
        <v>0</v>
      </c>
      <c r="E92" s="38" t="str">
        <f t="shared" ref="E92:E93" si="24">+IF(C92=0,"",C92/C$71)</f>
        <v/>
      </c>
      <c r="F92" s="38" t="str">
        <f t="shared" ref="F92:F93" si="25">+IF(D92=0,"",D92/D$71)</f>
        <v/>
      </c>
      <c r="G92" s="39" t="str">
        <f t="shared" ref="G92:G93" si="26">+IF(OR(AND(D92=0),(C92=0)),"0",((D92-C92)/C92))</f>
        <v>0</v>
      </c>
      <c r="H92" s="40" t="str">
        <f t="shared" ref="H92:H93" si="27">+IF(OR(AND(E92=""),(G92="")),"",E92*G92)</f>
        <v/>
      </c>
    </row>
    <row r="93" spans="1:8" s="42" customFormat="1" ht="15" x14ac:dyDescent="0.2">
      <c r="A93" s="45" t="s">
        <v>614</v>
      </c>
      <c r="B93" s="36" t="s">
        <v>573</v>
      </c>
      <c r="C93" s="37"/>
      <c r="D93" s="37">
        <v>0</v>
      </c>
      <c r="E93" s="38" t="str">
        <f t="shared" si="24"/>
        <v/>
      </c>
      <c r="F93" s="38" t="str">
        <f t="shared" si="25"/>
        <v/>
      </c>
      <c r="G93" s="39" t="str">
        <f t="shared" si="26"/>
        <v>0</v>
      </c>
      <c r="H93" s="40" t="str">
        <f t="shared" si="27"/>
        <v/>
      </c>
    </row>
    <row r="94" spans="1:8" s="42" customFormat="1" ht="15" x14ac:dyDescent="0.2">
      <c r="B94" s="36" t="s">
        <v>201</v>
      </c>
      <c r="C94" s="37">
        <v>8</v>
      </c>
      <c r="D94" s="37">
        <v>6</v>
      </c>
      <c r="E94" s="38">
        <f t="shared" si="8"/>
        <v>2.6936026936026935E-2</v>
      </c>
      <c r="F94" s="38">
        <f t="shared" si="9"/>
        <v>4.0268456375838924E-2</v>
      </c>
      <c r="G94" s="39">
        <f t="shared" si="10"/>
        <v>-0.25</v>
      </c>
      <c r="H94" s="40">
        <f t="shared" si="11"/>
        <v>-6.7340067340067337E-3</v>
      </c>
    </row>
    <row r="95" spans="1:8" s="42" customFormat="1" ht="15" x14ac:dyDescent="0.2">
      <c r="B95" s="36" t="s">
        <v>24</v>
      </c>
      <c r="C95" s="37">
        <v>0</v>
      </c>
      <c r="D95" s="37">
        <v>0</v>
      </c>
      <c r="E95" s="38" t="str">
        <f t="shared" si="8"/>
        <v/>
      </c>
      <c r="F95" s="38" t="str">
        <f t="shared" si="9"/>
        <v/>
      </c>
      <c r="G95" s="39" t="str">
        <f t="shared" si="10"/>
        <v>0</v>
      </c>
      <c r="H95" s="40" t="str">
        <f t="shared" si="11"/>
        <v/>
      </c>
    </row>
    <row r="96" spans="1:8" s="42" customFormat="1" ht="15" x14ac:dyDescent="0.2">
      <c r="B96" s="36" t="s">
        <v>27</v>
      </c>
      <c r="C96" s="37">
        <v>0</v>
      </c>
      <c r="D96" s="37">
        <v>0</v>
      </c>
      <c r="E96" s="38" t="str">
        <f t="shared" si="8"/>
        <v/>
      </c>
      <c r="F96" s="38" t="str">
        <f t="shared" si="9"/>
        <v/>
      </c>
      <c r="G96" s="39" t="str">
        <f t="shared" si="10"/>
        <v>0</v>
      </c>
      <c r="H96" s="40" t="str">
        <f t="shared" si="11"/>
        <v/>
      </c>
    </row>
    <row r="97" spans="1:8" s="42" customFormat="1" ht="15" x14ac:dyDescent="0.2">
      <c r="B97" s="36" t="s">
        <v>202</v>
      </c>
      <c r="C97" s="37">
        <v>0</v>
      </c>
      <c r="D97" s="37">
        <v>0</v>
      </c>
      <c r="E97" s="38" t="str">
        <f t="shared" si="8"/>
        <v/>
      </c>
      <c r="F97" s="38" t="str">
        <f t="shared" si="9"/>
        <v/>
      </c>
      <c r="G97" s="39" t="str">
        <f t="shared" si="10"/>
        <v>0</v>
      </c>
      <c r="H97" s="40" t="str">
        <f t="shared" si="11"/>
        <v/>
      </c>
    </row>
    <row r="98" spans="1:8" s="42" customFormat="1" ht="15" x14ac:dyDescent="0.2">
      <c r="B98" s="36" t="s">
        <v>203</v>
      </c>
      <c r="C98" s="37">
        <v>0</v>
      </c>
      <c r="D98" s="37">
        <v>0</v>
      </c>
      <c r="E98" s="38" t="str">
        <f t="shared" si="8"/>
        <v/>
      </c>
      <c r="F98" s="38" t="str">
        <f t="shared" si="9"/>
        <v/>
      </c>
      <c r="G98" s="39" t="str">
        <f t="shared" si="10"/>
        <v>0</v>
      </c>
      <c r="H98" s="40" t="str">
        <f t="shared" si="11"/>
        <v/>
      </c>
    </row>
    <row r="99" spans="1:8" s="42" customFormat="1" ht="15" x14ac:dyDescent="0.2">
      <c r="B99" s="36" t="s">
        <v>468</v>
      </c>
      <c r="C99" s="37">
        <v>36</v>
      </c>
      <c r="D99" s="37">
        <v>0</v>
      </c>
      <c r="E99" s="38">
        <f t="shared" si="8"/>
        <v>0.12121212121212122</v>
      </c>
      <c r="F99" s="38" t="str">
        <f t="shared" si="9"/>
        <v/>
      </c>
      <c r="G99" s="39" t="str">
        <f t="shared" si="10"/>
        <v>0</v>
      </c>
      <c r="H99" s="40">
        <f t="shared" si="11"/>
        <v>0</v>
      </c>
    </row>
    <row r="100" spans="1:8" s="42" customFormat="1" ht="15" x14ac:dyDescent="0.2">
      <c r="B100" s="36" t="s">
        <v>23</v>
      </c>
      <c r="C100" s="37">
        <v>0</v>
      </c>
      <c r="D100" s="37">
        <v>0</v>
      </c>
      <c r="E100" s="38" t="str">
        <f t="shared" si="8"/>
        <v/>
      </c>
      <c r="F100" s="38" t="str">
        <f t="shared" si="9"/>
        <v/>
      </c>
      <c r="G100" s="39" t="str">
        <f t="shared" si="10"/>
        <v>0</v>
      </c>
      <c r="H100" s="40" t="str">
        <f t="shared" si="11"/>
        <v/>
      </c>
    </row>
    <row r="101" spans="1:8" s="42" customFormat="1" ht="15" x14ac:dyDescent="0.2">
      <c r="B101" s="36" t="s">
        <v>25</v>
      </c>
      <c r="C101" s="37">
        <v>0</v>
      </c>
      <c r="D101" s="37">
        <v>0</v>
      </c>
      <c r="E101" s="38" t="str">
        <f t="shared" si="8"/>
        <v/>
      </c>
      <c r="F101" s="38" t="str">
        <f t="shared" si="9"/>
        <v/>
      </c>
      <c r="G101" s="39" t="str">
        <f t="shared" si="10"/>
        <v>0</v>
      </c>
      <c r="H101" s="40" t="str">
        <f t="shared" si="11"/>
        <v/>
      </c>
    </row>
    <row r="102" spans="1:8" s="42" customFormat="1" ht="15" x14ac:dyDescent="0.2">
      <c r="B102" s="36" t="s">
        <v>204</v>
      </c>
      <c r="C102" s="37">
        <v>0</v>
      </c>
      <c r="D102" s="37">
        <v>0</v>
      </c>
      <c r="E102" s="38" t="str">
        <f t="shared" si="8"/>
        <v/>
      </c>
      <c r="F102" s="38" t="str">
        <f t="shared" si="9"/>
        <v/>
      </c>
      <c r="G102" s="39" t="str">
        <f t="shared" si="10"/>
        <v>0</v>
      </c>
      <c r="H102" s="40" t="str">
        <f t="shared" si="11"/>
        <v/>
      </c>
    </row>
    <row r="103" spans="1:8" s="42" customFormat="1" ht="15" x14ac:dyDescent="0.2">
      <c r="A103" s="45" t="s">
        <v>614</v>
      </c>
      <c r="B103" s="36" t="s">
        <v>615</v>
      </c>
      <c r="C103" s="37"/>
      <c r="D103" s="37">
        <v>0</v>
      </c>
      <c r="E103" s="38" t="str">
        <f t="shared" ref="E103" si="28">+IF(C103=0,"",C103/C$71)</f>
        <v/>
      </c>
      <c r="F103" s="38" t="str">
        <f t="shared" ref="F103" si="29">+IF(D103=0,"",D103/D$71)</f>
        <v/>
      </c>
      <c r="G103" s="39" t="str">
        <f t="shared" ref="G103" si="30">+IF(OR(AND(D103=0),(C103=0)),"0",((D103-C103)/C103))</f>
        <v>0</v>
      </c>
      <c r="H103" s="40" t="str">
        <f t="shared" ref="H103" si="31">+IF(OR(AND(E103=""),(G103="")),"",E103*G103)</f>
        <v/>
      </c>
    </row>
    <row r="104" spans="1:8" s="42" customFormat="1" ht="15" x14ac:dyDescent="0.2">
      <c r="B104" s="36" t="s">
        <v>205</v>
      </c>
      <c r="C104" s="37">
        <v>0</v>
      </c>
      <c r="D104" s="37">
        <v>0</v>
      </c>
      <c r="E104" s="38" t="str">
        <f t="shared" si="8"/>
        <v/>
      </c>
      <c r="F104" s="38" t="str">
        <f t="shared" si="9"/>
        <v/>
      </c>
      <c r="G104" s="39" t="str">
        <f t="shared" si="10"/>
        <v>0</v>
      </c>
      <c r="H104" s="40" t="str">
        <f t="shared" si="11"/>
        <v/>
      </c>
    </row>
    <row r="105" spans="1:8" s="42" customFormat="1" ht="15" x14ac:dyDescent="0.2">
      <c r="B105" s="36" t="s">
        <v>206</v>
      </c>
      <c r="C105" s="37">
        <v>0</v>
      </c>
      <c r="D105" s="37">
        <v>1</v>
      </c>
      <c r="E105" s="38" t="str">
        <f t="shared" si="8"/>
        <v/>
      </c>
      <c r="F105" s="38">
        <f t="shared" si="9"/>
        <v>6.7114093959731542E-3</v>
      </c>
      <c r="G105" s="39" t="str">
        <f t="shared" si="10"/>
        <v>0</v>
      </c>
      <c r="H105" s="40" t="str">
        <f t="shared" si="11"/>
        <v/>
      </c>
    </row>
    <row r="106" spans="1:8" s="42" customFormat="1" ht="15" x14ac:dyDescent="0.2">
      <c r="B106" s="36" t="s">
        <v>207</v>
      </c>
      <c r="C106" s="37">
        <v>0</v>
      </c>
      <c r="D106" s="37">
        <v>5</v>
      </c>
      <c r="E106" s="38" t="str">
        <f t="shared" si="8"/>
        <v/>
      </c>
      <c r="F106" s="38">
        <f t="shared" si="9"/>
        <v>3.3557046979865772E-2</v>
      </c>
      <c r="G106" s="39" t="str">
        <f t="shared" si="10"/>
        <v>0</v>
      </c>
      <c r="H106" s="40" t="str">
        <f t="shared" si="11"/>
        <v/>
      </c>
    </row>
    <row r="107" spans="1:8" s="42" customFormat="1" ht="15" x14ac:dyDescent="0.2">
      <c r="B107" s="36" t="s">
        <v>208</v>
      </c>
      <c r="C107" s="37">
        <v>2</v>
      </c>
      <c r="D107" s="37">
        <v>5</v>
      </c>
      <c r="E107" s="38">
        <f t="shared" si="8"/>
        <v>6.7340067340067337E-3</v>
      </c>
      <c r="F107" s="38">
        <f t="shared" si="9"/>
        <v>3.3557046979865772E-2</v>
      </c>
      <c r="G107" s="39">
        <f t="shared" si="10"/>
        <v>1.5</v>
      </c>
      <c r="H107" s="40">
        <f t="shared" si="11"/>
        <v>1.01010101010101E-2</v>
      </c>
    </row>
    <row r="108" spans="1:8" s="42" customFormat="1" ht="15" x14ac:dyDescent="0.2">
      <c r="B108" s="36" t="s">
        <v>209</v>
      </c>
      <c r="C108" s="37">
        <v>0</v>
      </c>
      <c r="D108" s="37">
        <v>11</v>
      </c>
      <c r="E108" s="38" t="str">
        <f t="shared" si="8"/>
        <v/>
      </c>
      <c r="F108" s="38">
        <f t="shared" si="9"/>
        <v>7.3825503355704702E-2</v>
      </c>
      <c r="G108" s="39" t="str">
        <f t="shared" si="10"/>
        <v>0</v>
      </c>
      <c r="H108" s="40" t="str">
        <f t="shared" si="11"/>
        <v/>
      </c>
    </row>
    <row r="109" spans="1:8" s="42" customFormat="1" ht="15" x14ac:dyDescent="0.2">
      <c r="B109" s="36" t="s">
        <v>210</v>
      </c>
      <c r="C109" s="37">
        <v>0</v>
      </c>
      <c r="D109" s="37">
        <v>25</v>
      </c>
      <c r="E109" s="38" t="str">
        <f t="shared" si="8"/>
        <v/>
      </c>
      <c r="F109" s="38">
        <f t="shared" si="9"/>
        <v>0.16778523489932887</v>
      </c>
      <c r="G109" s="39" t="str">
        <f t="shared" si="10"/>
        <v>0</v>
      </c>
      <c r="H109" s="40" t="str">
        <f t="shared" si="11"/>
        <v/>
      </c>
    </row>
    <row r="110" spans="1:8" s="42" customFormat="1" ht="15" x14ac:dyDescent="0.2">
      <c r="B110" s="36" t="s">
        <v>211</v>
      </c>
      <c r="C110" s="37">
        <v>0</v>
      </c>
      <c r="D110" s="37">
        <v>0</v>
      </c>
      <c r="E110" s="38" t="str">
        <f t="shared" si="8"/>
        <v/>
      </c>
      <c r="F110" s="38" t="str">
        <f t="shared" si="9"/>
        <v/>
      </c>
      <c r="G110" s="39" t="str">
        <f t="shared" si="10"/>
        <v>0</v>
      </c>
      <c r="H110" s="40" t="str">
        <f t="shared" si="11"/>
        <v/>
      </c>
    </row>
    <row r="111" spans="1:8" s="42" customFormat="1" ht="15" x14ac:dyDescent="0.2">
      <c r="B111" s="36" t="s">
        <v>32</v>
      </c>
      <c r="C111" s="37">
        <v>1</v>
      </c>
      <c r="D111" s="37">
        <v>0</v>
      </c>
      <c r="E111" s="38">
        <f t="shared" si="8"/>
        <v>3.3670033670033669E-3</v>
      </c>
      <c r="F111" s="38" t="str">
        <f t="shared" si="9"/>
        <v/>
      </c>
      <c r="G111" s="39" t="str">
        <f t="shared" si="10"/>
        <v>0</v>
      </c>
      <c r="H111" s="40">
        <f t="shared" si="11"/>
        <v>0</v>
      </c>
    </row>
    <row r="112" spans="1:8" s="42" customFormat="1" ht="15" x14ac:dyDescent="0.2">
      <c r="B112" s="36" t="s">
        <v>212</v>
      </c>
      <c r="C112" s="37">
        <v>1</v>
      </c>
      <c r="D112" s="37">
        <v>0</v>
      </c>
      <c r="E112" s="38">
        <f t="shared" si="8"/>
        <v>3.3670033670033669E-3</v>
      </c>
      <c r="F112" s="38" t="str">
        <f t="shared" si="9"/>
        <v/>
      </c>
      <c r="G112" s="39" t="str">
        <f t="shared" si="10"/>
        <v>0</v>
      </c>
      <c r="H112" s="40">
        <f t="shared" si="11"/>
        <v>0</v>
      </c>
    </row>
    <row r="113" spans="2:8" s="42" customFormat="1" ht="30" x14ac:dyDescent="0.2">
      <c r="B113" s="36" t="s">
        <v>469</v>
      </c>
      <c r="C113" s="37">
        <v>0</v>
      </c>
      <c r="D113" s="37">
        <v>0</v>
      </c>
      <c r="E113" s="38" t="str">
        <f t="shared" si="8"/>
        <v/>
      </c>
      <c r="F113" s="38" t="str">
        <f t="shared" si="9"/>
        <v/>
      </c>
      <c r="G113" s="39" t="str">
        <f t="shared" si="10"/>
        <v>0</v>
      </c>
      <c r="H113" s="40" t="str">
        <f t="shared" si="11"/>
        <v/>
      </c>
    </row>
    <row r="114" spans="2:8" s="42" customFormat="1" ht="15" x14ac:dyDescent="0.2">
      <c r="B114" s="36" t="s">
        <v>213</v>
      </c>
      <c r="C114" s="37">
        <v>3</v>
      </c>
      <c r="D114" s="37">
        <v>0</v>
      </c>
      <c r="E114" s="38">
        <f t="shared" si="8"/>
        <v>1.0101010101010102E-2</v>
      </c>
      <c r="F114" s="38" t="str">
        <f t="shared" si="9"/>
        <v/>
      </c>
      <c r="G114" s="39" t="str">
        <f t="shared" si="10"/>
        <v>0</v>
      </c>
      <c r="H114" s="40">
        <f t="shared" si="11"/>
        <v>0</v>
      </c>
    </row>
    <row r="115" spans="2:8" s="42" customFormat="1" ht="15" x14ac:dyDescent="0.2">
      <c r="B115" s="36" t="s">
        <v>29</v>
      </c>
      <c r="C115" s="37">
        <v>2</v>
      </c>
      <c r="D115" s="37">
        <v>1</v>
      </c>
      <c r="E115" s="38">
        <f t="shared" si="8"/>
        <v>6.7340067340067337E-3</v>
      </c>
      <c r="F115" s="38">
        <f t="shared" si="9"/>
        <v>6.7114093959731542E-3</v>
      </c>
      <c r="G115" s="39">
        <f t="shared" si="10"/>
        <v>-0.5</v>
      </c>
      <c r="H115" s="40">
        <f t="shared" si="11"/>
        <v>-3.3670033670033669E-3</v>
      </c>
    </row>
    <row r="116" spans="2:8" s="42" customFormat="1" ht="15" x14ac:dyDescent="0.2">
      <c r="B116" s="36" t="s">
        <v>214</v>
      </c>
      <c r="C116" s="37">
        <v>0</v>
      </c>
      <c r="D116" s="37">
        <v>0</v>
      </c>
      <c r="E116" s="38" t="str">
        <f t="shared" si="8"/>
        <v/>
      </c>
      <c r="F116" s="38" t="str">
        <f t="shared" si="9"/>
        <v/>
      </c>
      <c r="G116" s="39" t="str">
        <f t="shared" si="10"/>
        <v>0</v>
      </c>
      <c r="H116" s="40" t="str">
        <f t="shared" si="11"/>
        <v/>
      </c>
    </row>
    <row r="117" spans="2:8" s="42" customFormat="1" ht="15" x14ac:dyDescent="0.2">
      <c r="B117" s="36" t="s">
        <v>30</v>
      </c>
      <c r="C117" s="37">
        <v>0</v>
      </c>
      <c r="D117" s="37">
        <v>1</v>
      </c>
      <c r="E117" s="38" t="str">
        <f t="shared" si="8"/>
        <v/>
      </c>
      <c r="F117" s="38">
        <f t="shared" si="9"/>
        <v>6.7114093959731542E-3</v>
      </c>
      <c r="G117" s="39" t="str">
        <f t="shared" si="10"/>
        <v>0</v>
      </c>
      <c r="H117" s="40" t="str">
        <f t="shared" si="11"/>
        <v/>
      </c>
    </row>
    <row r="118" spans="2:8" s="42" customFormat="1" ht="15" x14ac:dyDescent="0.2">
      <c r="B118" s="36" t="s">
        <v>28</v>
      </c>
      <c r="C118" s="37">
        <v>0</v>
      </c>
      <c r="D118" s="37">
        <v>0</v>
      </c>
      <c r="E118" s="38" t="str">
        <f t="shared" si="8"/>
        <v/>
      </c>
      <c r="F118" s="38" t="str">
        <f t="shared" si="9"/>
        <v/>
      </c>
      <c r="G118" s="39" t="str">
        <f t="shared" si="10"/>
        <v>0</v>
      </c>
      <c r="H118" s="40" t="str">
        <f t="shared" si="11"/>
        <v/>
      </c>
    </row>
    <row r="119" spans="2:8" s="42" customFormat="1" ht="15" x14ac:dyDescent="0.2">
      <c r="B119" s="36" t="s">
        <v>31</v>
      </c>
      <c r="C119" s="37">
        <v>0</v>
      </c>
      <c r="D119" s="37">
        <v>8</v>
      </c>
      <c r="E119" s="38" t="str">
        <f t="shared" si="8"/>
        <v/>
      </c>
      <c r="F119" s="38">
        <f t="shared" si="9"/>
        <v>5.3691275167785234E-2</v>
      </c>
      <c r="G119" s="39" t="str">
        <f t="shared" si="10"/>
        <v>0</v>
      </c>
      <c r="H119" s="40" t="str">
        <f t="shared" si="11"/>
        <v/>
      </c>
    </row>
    <row r="120" spans="2:8" s="42" customFormat="1" ht="15" x14ac:dyDescent="0.2">
      <c r="B120" s="36" t="s">
        <v>215</v>
      </c>
      <c r="C120" s="37">
        <v>2</v>
      </c>
      <c r="D120" s="37">
        <v>3</v>
      </c>
      <c r="E120" s="38">
        <f t="shared" si="8"/>
        <v>6.7340067340067337E-3</v>
      </c>
      <c r="F120" s="38">
        <f t="shared" si="9"/>
        <v>2.0134228187919462E-2</v>
      </c>
      <c r="G120" s="39">
        <f t="shared" si="10"/>
        <v>0.5</v>
      </c>
      <c r="H120" s="40">
        <f t="shared" si="11"/>
        <v>3.3670033670033669E-3</v>
      </c>
    </row>
    <row r="121" spans="2:8" s="42" customFormat="1" ht="15" x14ac:dyDescent="0.2">
      <c r="B121" s="36" t="s">
        <v>36</v>
      </c>
      <c r="C121" s="37">
        <v>0</v>
      </c>
      <c r="D121" s="37">
        <v>0</v>
      </c>
      <c r="E121" s="38" t="str">
        <f t="shared" si="8"/>
        <v/>
      </c>
      <c r="F121" s="38" t="str">
        <f t="shared" si="9"/>
        <v/>
      </c>
      <c r="G121" s="39" t="str">
        <f t="shared" si="10"/>
        <v>0</v>
      </c>
      <c r="H121" s="40" t="str">
        <f t="shared" si="11"/>
        <v/>
      </c>
    </row>
    <row r="122" spans="2:8" s="42" customFormat="1" ht="15" x14ac:dyDescent="0.2">
      <c r="B122" s="36" t="s">
        <v>38</v>
      </c>
      <c r="C122" s="37">
        <v>0</v>
      </c>
      <c r="D122" s="37">
        <v>1</v>
      </c>
      <c r="E122" s="38" t="str">
        <f t="shared" si="8"/>
        <v/>
      </c>
      <c r="F122" s="38">
        <f t="shared" si="9"/>
        <v>6.7114093959731542E-3</v>
      </c>
      <c r="G122" s="39" t="str">
        <f t="shared" si="10"/>
        <v>0</v>
      </c>
      <c r="H122" s="40" t="str">
        <f t="shared" si="11"/>
        <v/>
      </c>
    </row>
    <row r="123" spans="2:8" s="42" customFormat="1" ht="15" x14ac:dyDescent="0.2">
      <c r="B123" s="36" t="s">
        <v>216</v>
      </c>
      <c r="C123" s="37">
        <v>35</v>
      </c>
      <c r="D123" s="37">
        <v>3</v>
      </c>
      <c r="E123" s="38">
        <f t="shared" si="8"/>
        <v>0.11784511784511785</v>
      </c>
      <c r="F123" s="38">
        <f t="shared" si="9"/>
        <v>2.0134228187919462E-2</v>
      </c>
      <c r="G123" s="39">
        <f t="shared" si="10"/>
        <v>-0.91428571428571426</v>
      </c>
      <c r="H123" s="40">
        <f t="shared" si="11"/>
        <v>-0.10774410774410774</v>
      </c>
    </row>
    <row r="124" spans="2:8" s="42" customFormat="1" ht="15" x14ac:dyDescent="0.2">
      <c r="B124" s="36" t="s">
        <v>470</v>
      </c>
      <c r="C124" s="37">
        <v>0</v>
      </c>
      <c r="D124" s="37">
        <v>0</v>
      </c>
      <c r="E124" s="38" t="str">
        <f t="shared" si="8"/>
        <v/>
      </c>
      <c r="F124" s="38" t="str">
        <f t="shared" si="9"/>
        <v/>
      </c>
      <c r="G124" s="39" t="str">
        <f t="shared" si="10"/>
        <v>0</v>
      </c>
      <c r="H124" s="40" t="str">
        <f t="shared" si="11"/>
        <v/>
      </c>
    </row>
    <row r="125" spans="2:8" s="42" customFormat="1" ht="15" x14ac:dyDescent="0.2">
      <c r="B125" s="36" t="s">
        <v>471</v>
      </c>
      <c r="C125" s="37">
        <v>3</v>
      </c>
      <c r="D125" s="37">
        <v>33</v>
      </c>
      <c r="E125" s="38">
        <f t="shared" si="8"/>
        <v>1.0101010101010102E-2</v>
      </c>
      <c r="F125" s="38">
        <f t="shared" si="9"/>
        <v>0.22147651006711411</v>
      </c>
      <c r="G125" s="39">
        <f t="shared" si="10"/>
        <v>10</v>
      </c>
      <c r="H125" s="40">
        <f t="shared" si="11"/>
        <v>0.10101010101010102</v>
      </c>
    </row>
    <row r="126" spans="2:8" s="42" customFormat="1" ht="15" x14ac:dyDescent="0.2">
      <c r="B126" s="36" t="s">
        <v>217</v>
      </c>
      <c r="C126" s="37">
        <v>84</v>
      </c>
      <c r="D126" s="37">
        <v>2</v>
      </c>
      <c r="E126" s="38">
        <f t="shared" si="8"/>
        <v>0.28282828282828282</v>
      </c>
      <c r="F126" s="38">
        <f t="shared" si="9"/>
        <v>1.3422818791946308E-2</v>
      </c>
      <c r="G126" s="39">
        <f t="shared" si="10"/>
        <v>-0.97619047619047616</v>
      </c>
      <c r="H126" s="40">
        <f t="shared" si="11"/>
        <v>-0.27609427609427606</v>
      </c>
    </row>
    <row r="127" spans="2:8" s="42" customFormat="1" ht="15" x14ac:dyDescent="0.2">
      <c r="B127" s="36" t="s">
        <v>218</v>
      </c>
      <c r="C127" s="37">
        <v>49</v>
      </c>
      <c r="D127" s="37">
        <v>0</v>
      </c>
      <c r="E127" s="38">
        <f t="shared" si="8"/>
        <v>0.16498316498316498</v>
      </c>
      <c r="F127" s="38" t="str">
        <f t="shared" si="9"/>
        <v/>
      </c>
      <c r="G127" s="39" t="str">
        <f t="shared" si="10"/>
        <v>0</v>
      </c>
      <c r="H127" s="40">
        <f t="shared" si="11"/>
        <v>0</v>
      </c>
    </row>
    <row r="128" spans="2:8" s="42" customFormat="1" ht="15" x14ac:dyDescent="0.2">
      <c r="B128" s="36" t="s">
        <v>33</v>
      </c>
      <c r="C128" s="37">
        <v>0</v>
      </c>
      <c r="D128" s="37">
        <v>0</v>
      </c>
      <c r="E128" s="38" t="str">
        <f t="shared" si="8"/>
        <v/>
      </c>
      <c r="F128" s="38" t="str">
        <f t="shared" si="9"/>
        <v/>
      </c>
      <c r="G128" s="39" t="str">
        <f t="shared" si="10"/>
        <v>0</v>
      </c>
      <c r="H128" s="40" t="str">
        <f t="shared" si="11"/>
        <v/>
      </c>
    </row>
    <row r="129" spans="1:8" s="42" customFormat="1" ht="15" x14ac:dyDescent="0.2">
      <c r="B129" s="36" t="s">
        <v>37</v>
      </c>
      <c r="C129" s="37">
        <v>0</v>
      </c>
      <c r="D129" s="37">
        <v>0</v>
      </c>
      <c r="E129" s="38" t="str">
        <f t="shared" si="8"/>
        <v/>
      </c>
      <c r="F129" s="38" t="str">
        <f t="shared" si="9"/>
        <v/>
      </c>
      <c r="G129" s="39" t="str">
        <f t="shared" si="10"/>
        <v>0</v>
      </c>
      <c r="H129" s="40" t="str">
        <f t="shared" si="11"/>
        <v/>
      </c>
    </row>
    <row r="130" spans="1:8" s="42" customFormat="1" ht="15" x14ac:dyDescent="0.2">
      <c r="A130" s="45" t="s">
        <v>614</v>
      </c>
      <c r="B130" s="36" t="s">
        <v>577</v>
      </c>
      <c r="C130" s="37"/>
      <c r="D130" s="37">
        <v>0</v>
      </c>
      <c r="E130" s="38" t="str">
        <f t="shared" ref="E130:E131" si="32">+IF(C130=0,"",C130/C$71)</f>
        <v/>
      </c>
      <c r="F130" s="38" t="str">
        <f t="shared" ref="F130:F131" si="33">+IF(D130=0,"",D130/D$71)</f>
        <v/>
      </c>
      <c r="G130" s="39" t="str">
        <f t="shared" ref="G130:G131" si="34">+IF(OR(AND(D130=0),(C130=0)),"0",((D130-C130)/C130))</f>
        <v>0</v>
      </c>
      <c r="H130" s="40" t="str">
        <f t="shared" ref="H130:H131" si="35">+IF(OR(AND(E130=""),(G130="")),"",E130*G130)</f>
        <v/>
      </c>
    </row>
    <row r="131" spans="1:8" s="42" customFormat="1" ht="15" x14ac:dyDescent="0.2">
      <c r="B131" s="36" t="s">
        <v>35</v>
      </c>
      <c r="C131" s="37">
        <v>0</v>
      </c>
      <c r="D131" s="37">
        <v>7</v>
      </c>
      <c r="E131" s="38" t="str">
        <f t="shared" si="32"/>
        <v/>
      </c>
      <c r="F131" s="38">
        <f t="shared" si="33"/>
        <v>4.6979865771812082E-2</v>
      </c>
      <c r="G131" s="39" t="str">
        <f t="shared" si="34"/>
        <v>0</v>
      </c>
      <c r="H131" s="40" t="str">
        <f t="shared" si="35"/>
        <v/>
      </c>
    </row>
    <row r="132" spans="1:8" s="42" customFormat="1" ht="15" x14ac:dyDescent="0.2">
      <c r="B132" s="36" t="s">
        <v>34</v>
      </c>
      <c r="C132" s="37">
        <v>0</v>
      </c>
      <c r="D132" s="37">
        <v>0</v>
      </c>
      <c r="E132" s="38" t="str">
        <f t="shared" si="8"/>
        <v/>
      </c>
      <c r="F132" s="38" t="str">
        <f t="shared" si="9"/>
        <v/>
      </c>
      <c r="G132" s="39" t="str">
        <f t="shared" si="10"/>
        <v>0</v>
      </c>
      <c r="H132" s="40" t="str">
        <f t="shared" si="11"/>
        <v/>
      </c>
    </row>
    <row r="133" spans="1:8" s="42" customFormat="1" ht="15" x14ac:dyDescent="0.2">
      <c r="B133" s="36" t="s">
        <v>219</v>
      </c>
      <c r="C133" s="37">
        <v>0</v>
      </c>
      <c r="D133" s="37">
        <v>2</v>
      </c>
      <c r="E133" s="38" t="str">
        <f t="shared" si="8"/>
        <v/>
      </c>
      <c r="F133" s="38">
        <f t="shared" si="9"/>
        <v>1.3422818791946308E-2</v>
      </c>
      <c r="G133" s="39" t="str">
        <f t="shared" si="10"/>
        <v>0</v>
      </c>
      <c r="H133" s="40" t="str">
        <f t="shared" si="11"/>
        <v/>
      </c>
    </row>
    <row r="134" spans="1:8" s="42" customFormat="1" ht="15" x14ac:dyDescent="0.2">
      <c r="B134" s="36" t="s">
        <v>220</v>
      </c>
      <c r="C134" s="37">
        <v>0</v>
      </c>
      <c r="D134" s="37">
        <v>0</v>
      </c>
      <c r="E134" s="38" t="str">
        <f t="shared" si="8"/>
        <v/>
      </c>
      <c r="F134" s="38" t="str">
        <f t="shared" si="9"/>
        <v/>
      </c>
      <c r="G134" s="39" t="str">
        <f t="shared" si="10"/>
        <v>0</v>
      </c>
      <c r="H134" s="40" t="str">
        <f t="shared" si="11"/>
        <v/>
      </c>
    </row>
    <row r="135" spans="1:8" s="42" customFormat="1" ht="15" x14ac:dyDescent="0.2">
      <c r="B135" s="36" t="s">
        <v>221</v>
      </c>
      <c r="C135" s="37">
        <v>0</v>
      </c>
      <c r="D135" s="37">
        <v>0</v>
      </c>
      <c r="E135" s="38" t="str">
        <f t="shared" si="8"/>
        <v/>
      </c>
      <c r="F135" s="38" t="str">
        <f t="shared" si="9"/>
        <v/>
      </c>
      <c r="G135" s="39" t="str">
        <f t="shared" si="10"/>
        <v>0</v>
      </c>
      <c r="H135" s="40" t="str">
        <f t="shared" si="11"/>
        <v/>
      </c>
    </row>
    <row r="136" spans="1:8" s="42" customFormat="1" ht="15" x14ac:dyDescent="0.2">
      <c r="B136" s="36" t="s">
        <v>222</v>
      </c>
      <c r="C136" s="37">
        <v>2</v>
      </c>
      <c r="D136" s="37">
        <v>0</v>
      </c>
      <c r="E136" s="38">
        <f t="shared" si="8"/>
        <v>6.7340067340067337E-3</v>
      </c>
      <c r="F136" s="38" t="str">
        <f t="shared" si="9"/>
        <v/>
      </c>
      <c r="G136" s="39" t="str">
        <f t="shared" si="10"/>
        <v>0</v>
      </c>
      <c r="H136" s="40">
        <f t="shared" si="11"/>
        <v>0</v>
      </c>
    </row>
    <row r="137" spans="1:8" s="42" customFormat="1" ht="30" x14ac:dyDescent="0.2">
      <c r="B137" s="36" t="s">
        <v>472</v>
      </c>
      <c r="C137" s="37">
        <v>0</v>
      </c>
      <c r="D137" s="37">
        <v>4</v>
      </c>
      <c r="E137" s="38" t="str">
        <f t="shared" si="8"/>
        <v/>
      </c>
      <c r="F137" s="38">
        <f t="shared" si="9"/>
        <v>2.6845637583892617E-2</v>
      </c>
      <c r="G137" s="39" t="str">
        <f t="shared" si="10"/>
        <v>0</v>
      </c>
      <c r="H137" s="40" t="str">
        <f t="shared" si="11"/>
        <v/>
      </c>
    </row>
    <row r="138" spans="1:8" s="42" customFormat="1" ht="30" x14ac:dyDescent="0.2">
      <c r="B138" s="36" t="s">
        <v>223</v>
      </c>
      <c r="C138" s="37">
        <v>0</v>
      </c>
      <c r="D138" s="37">
        <v>0</v>
      </c>
      <c r="E138" s="38" t="str">
        <f t="shared" si="8"/>
        <v/>
      </c>
      <c r="F138" s="38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42" customFormat="1" ht="30" x14ac:dyDescent="0.2">
      <c r="B139" s="36" t="s">
        <v>224</v>
      </c>
      <c r="C139" s="37">
        <v>0</v>
      </c>
      <c r="D139" s="37">
        <v>2</v>
      </c>
      <c r="E139" s="38" t="str">
        <f t="shared" si="8"/>
        <v/>
      </c>
      <c r="F139" s="38">
        <f t="shared" si="9"/>
        <v>1.3422818791946308E-2</v>
      </c>
      <c r="G139" s="39" t="str">
        <f t="shared" si="10"/>
        <v>0</v>
      </c>
      <c r="H139" s="40" t="str">
        <f t="shared" si="11"/>
        <v/>
      </c>
    </row>
    <row r="140" spans="1:8" s="42" customFormat="1" ht="15" x14ac:dyDescent="0.2">
      <c r="B140" s="36" t="s">
        <v>46</v>
      </c>
      <c r="C140" s="37">
        <v>0</v>
      </c>
      <c r="D140" s="37">
        <v>0</v>
      </c>
      <c r="E140" s="38" t="str">
        <f t="shared" si="8"/>
        <v/>
      </c>
      <c r="F140" s="38" t="str">
        <f t="shared" si="9"/>
        <v/>
      </c>
      <c r="G140" s="39" t="str">
        <f t="shared" si="10"/>
        <v>0</v>
      </c>
      <c r="H140" s="40" t="str">
        <f t="shared" si="11"/>
        <v/>
      </c>
    </row>
    <row r="141" spans="1:8" s="42" customFormat="1" ht="15" x14ac:dyDescent="0.2">
      <c r="B141" s="36" t="s">
        <v>42</v>
      </c>
      <c r="C141" s="37">
        <v>0</v>
      </c>
      <c r="D141" s="37">
        <v>0</v>
      </c>
      <c r="E141" s="38" t="str">
        <f t="shared" si="8"/>
        <v/>
      </c>
      <c r="F141" s="38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42" customFormat="1" ht="15" x14ac:dyDescent="0.2">
      <c r="B142" s="36" t="s">
        <v>41</v>
      </c>
      <c r="C142" s="37">
        <v>0</v>
      </c>
      <c r="D142" s="37">
        <v>0</v>
      </c>
      <c r="E142" s="38" t="str">
        <f t="shared" si="8"/>
        <v/>
      </c>
      <c r="F142" s="38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42" customFormat="1" ht="15" x14ac:dyDescent="0.2">
      <c r="B143" s="36" t="s">
        <v>473</v>
      </c>
      <c r="C143" s="37">
        <v>0</v>
      </c>
      <c r="D143" s="37">
        <v>0</v>
      </c>
      <c r="E143" s="38" t="str">
        <f t="shared" ref="E143:E151" si="36">+IF(C143=0,"",C143/C$71)</f>
        <v/>
      </c>
      <c r="F143" s="38" t="str">
        <f t="shared" ref="F143:F151" si="37">+IF(D143=0,"",D143/D$71)</f>
        <v/>
      </c>
      <c r="G143" s="39" t="str">
        <f t="shared" ref="G143:G151" si="38">+IF(OR(AND(D143=0),(C143=0)),"0",((D143-C143)/C143))</f>
        <v>0</v>
      </c>
      <c r="H143" s="40" t="str">
        <f t="shared" ref="H143:H151" si="39">+IF(OR(AND(E143=""),(G143="")),"",E143*G143)</f>
        <v/>
      </c>
    </row>
    <row r="144" spans="1:8" s="42" customFormat="1" ht="15" x14ac:dyDescent="0.2">
      <c r="B144" s="36" t="s">
        <v>39</v>
      </c>
      <c r="C144" s="37">
        <v>0</v>
      </c>
      <c r="D144" s="37">
        <v>1</v>
      </c>
      <c r="E144" s="38" t="str">
        <f t="shared" si="36"/>
        <v/>
      </c>
      <c r="F144" s="38">
        <f t="shared" si="37"/>
        <v>6.7114093959731542E-3</v>
      </c>
      <c r="G144" s="39" t="str">
        <f t="shared" si="38"/>
        <v>0</v>
      </c>
      <c r="H144" s="40" t="str">
        <f t="shared" si="39"/>
        <v/>
      </c>
    </row>
    <row r="145" spans="1:8" s="42" customFormat="1" ht="15" x14ac:dyDescent="0.2">
      <c r="B145" s="36" t="s">
        <v>225</v>
      </c>
      <c r="C145" s="37">
        <v>0</v>
      </c>
      <c r="D145" s="37">
        <v>0</v>
      </c>
      <c r="E145" s="38" t="str">
        <f t="shared" si="36"/>
        <v/>
      </c>
      <c r="F145" s="38" t="str">
        <f t="shared" si="37"/>
        <v/>
      </c>
      <c r="G145" s="39" t="str">
        <f t="shared" si="38"/>
        <v>0</v>
      </c>
      <c r="H145" s="40" t="str">
        <f t="shared" si="39"/>
        <v/>
      </c>
    </row>
    <row r="146" spans="1:8" s="42" customFormat="1" ht="30" x14ac:dyDescent="0.2">
      <c r="B146" s="36" t="s">
        <v>226</v>
      </c>
      <c r="C146" s="37">
        <v>0</v>
      </c>
      <c r="D146" s="37">
        <v>0</v>
      </c>
      <c r="E146" s="38" t="str">
        <f t="shared" si="36"/>
        <v/>
      </c>
      <c r="F146" s="38" t="str">
        <f t="shared" si="37"/>
        <v/>
      </c>
      <c r="G146" s="39" t="str">
        <f t="shared" si="38"/>
        <v>0</v>
      </c>
      <c r="H146" s="40" t="str">
        <f t="shared" si="39"/>
        <v/>
      </c>
    </row>
    <row r="147" spans="1:8" s="42" customFormat="1" ht="30" x14ac:dyDescent="0.2">
      <c r="B147" s="36" t="s">
        <v>227</v>
      </c>
      <c r="C147" s="37">
        <v>0</v>
      </c>
      <c r="D147" s="37">
        <v>0</v>
      </c>
      <c r="E147" s="38" t="str">
        <f t="shared" si="36"/>
        <v/>
      </c>
      <c r="F147" s="38" t="str">
        <f t="shared" si="37"/>
        <v/>
      </c>
      <c r="G147" s="39" t="str">
        <f t="shared" si="38"/>
        <v>0</v>
      </c>
      <c r="H147" s="40" t="str">
        <f t="shared" si="39"/>
        <v/>
      </c>
    </row>
    <row r="148" spans="1:8" s="42" customFormat="1" ht="15" x14ac:dyDescent="0.2">
      <c r="B148" s="36" t="s">
        <v>474</v>
      </c>
      <c r="C148" s="37">
        <v>33</v>
      </c>
      <c r="D148" s="37">
        <v>0</v>
      </c>
      <c r="E148" s="38">
        <f t="shared" si="36"/>
        <v>0.1111111111111111</v>
      </c>
      <c r="F148" s="38" t="str">
        <f t="shared" si="37"/>
        <v/>
      </c>
      <c r="G148" s="39" t="str">
        <f t="shared" si="38"/>
        <v>0</v>
      </c>
      <c r="H148" s="40">
        <f t="shared" si="39"/>
        <v>0</v>
      </c>
    </row>
    <row r="149" spans="1:8" s="42" customFormat="1" ht="15" x14ac:dyDescent="0.2">
      <c r="B149" s="36" t="s">
        <v>45</v>
      </c>
      <c r="C149" s="37">
        <v>0</v>
      </c>
      <c r="D149" s="37">
        <v>0</v>
      </c>
      <c r="E149" s="38" t="str">
        <f t="shared" si="36"/>
        <v/>
      </c>
      <c r="F149" s="38" t="str">
        <f t="shared" si="37"/>
        <v/>
      </c>
      <c r="G149" s="39" t="str">
        <f t="shared" si="38"/>
        <v>0</v>
      </c>
      <c r="H149" s="40" t="str">
        <f t="shared" si="39"/>
        <v/>
      </c>
    </row>
    <row r="150" spans="1:8" s="42" customFormat="1" ht="15" x14ac:dyDescent="0.2">
      <c r="B150" s="36" t="s">
        <v>43</v>
      </c>
      <c r="C150" s="37">
        <v>0</v>
      </c>
      <c r="D150" s="37">
        <v>0</v>
      </c>
      <c r="E150" s="38" t="str">
        <f t="shared" si="36"/>
        <v/>
      </c>
      <c r="F150" s="38" t="str">
        <f t="shared" si="37"/>
        <v/>
      </c>
      <c r="G150" s="39" t="str">
        <f t="shared" si="38"/>
        <v>0</v>
      </c>
      <c r="H150" s="40" t="str">
        <f t="shared" si="39"/>
        <v/>
      </c>
    </row>
    <row r="151" spans="1:8" s="42" customFormat="1" ht="15" x14ac:dyDescent="0.2">
      <c r="B151" s="36" t="s">
        <v>44</v>
      </c>
      <c r="C151" s="37">
        <v>0</v>
      </c>
      <c r="D151" s="37">
        <v>0</v>
      </c>
      <c r="E151" s="38" t="str">
        <f t="shared" si="36"/>
        <v/>
      </c>
      <c r="F151" s="38" t="str">
        <f t="shared" si="37"/>
        <v/>
      </c>
      <c r="G151" s="39" t="str">
        <f t="shared" si="38"/>
        <v>0</v>
      </c>
      <c r="H151" s="40" t="str">
        <f t="shared" si="39"/>
        <v/>
      </c>
    </row>
    <row r="152" spans="1:8" s="42" customFormat="1" ht="15" x14ac:dyDescent="0.2">
      <c r="A152" s="45" t="s">
        <v>614</v>
      </c>
      <c r="B152" s="36" t="s">
        <v>578</v>
      </c>
      <c r="C152" s="37"/>
      <c r="D152" s="37">
        <v>0</v>
      </c>
      <c r="E152" s="38" t="str">
        <f t="shared" ref="E152" si="40">+IF(C152=0,"",C152/C$71)</f>
        <v/>
      </c>
      <c r="F152" s="38" t="str">
        <f t="shared" ref="F152" si="41">+IF(D152=0,"",D152/D$71)</f>
        <v/>
      </c>
      <c r="G152" s="39" t="str">
        <f t="shared" ref="G152" si="42">+IF(OR(AND(D152=0),(C152=0)),"0",((D152-C152)/C152))</f>
        <v>0</v>
      </c>
      <c r="H152" s="40" t="str">
        <f t="shared" ref="H152" si="43">+IF(OR(AND(E152=""),(G152="")),"",E152*G152)</f>
        <v/>
      </c>
    </row>
    <row r="153" spans="1:8" s="42" customFormat="1" ht="30" x14ac:dyDescent="0.2">
      <c r="A153" s="45" t="s">
        <v>614</v>
      </c>
      <c r="B153" s="36" t="s">
        <v>599</v>
      </c>
      <c r="C153" s="37"/>
      <c r="D153" s="37">
        <v>0</v>
      </c>
      <c r="E153" s="38" t="str">
        <f t="shared" ref="E153" si="44">+IF(C153=0,"",C153/C$71)</f>
        <v/>
      </c>
      <c r="F153" s="38" t="str">
        <f t="shared" ref="F153" si="45">+IF(D153=0,"",D153/D$71)</f>
        <v/>
      </c>
      <c r="G153" s="39" t="str">
        <f t="shared" ref="G153" si="46">+IF(OR(AND(D153=0),(C153=0)),"0",((D153-C153)/C153))</f>
        <v>0</v>
      </c>
      <c r="H153" s="40" t="str">
        <f t="shared" ref="H153" si="47">+IF(OR(AND(E153=""),(G153="")),"",E153*G153)</f>
        <v/>
      </c>
    </row>
    <row r="154" spans="1:8" s="42" customFormat="1" ht="15" x14ac:dyDescent="0.2">
      <c r="A154" s="45" t="s">
        <v>614</v>
      </c>
      <c r="B154" s="36" t="s">
        <v>608</v>
      </c>
      <c r="C154" s="37"/>
      <c r="D154" s="37">
        <v>0</v>
      </c>
      <c r="E154" s="38" t="str">
        <f t="shared" ref="E154:E155" si="48">+IF(C154=0,"",C154/C$71)</f>
        <v/>
      </c>
      <c r="F154" s="38" t="str">
        <f t="shared" ref="F154:F155" si="49">+IF(D154=0,"",D154/D$71)</f>
        <v/>
      </c>
      <c r="G154" s="39" t="str">
        <f t="shared" ref="G154:G155" si="50">+IF(OR(AND(D154=0),(C154=0)),"0",((D154-C154)/C154))</f>
        <v>0</v>
      </c>
      <c r="H154" s="40" t="str">
        <f t="shared" ref="H154:H155" si="51">+IF(OR(AND(E154=""),(G154="")),"",E154*G154)</f>
        <v/>
      </c>
    </row>
    <row r="155" spans="1:8" s="42" customFormat="1" ht="15" x14ac:dyDescent="0.2">
      <c r="A155" s="45" t="s">
        <v>614</v>
      </c>
      <c r="B155" s="36" t="s">
        <v>609</v>
      </c>
      <c r="C155" s="37"/>
      <c r="D155" s="37">
        <v>0</v>
      </c>
      <c r="E155" s="38" t="str">
        <f t="shared" si="48"/>
        <v/>
      </c>
      <c r="F155" s="38" t="str">
        <f t="shared" si="49"/>
        <v/>
      </c>
      <c r="G155" s="39" t="str">
        <f t="shared" si="50"/>
        <v>0</v>
      </c>
      <c r="H155" s="40" t="str">
        <f t="shared" si="51"/>
        <v/>
      </c>
    </row>
    <row r="156" spans="1:8" s="10" customFormat="1" x14ac:dyDescent="0.2"/>
    <row r="157" spans="1:8" s="10" customFormat="1" x14ac:dyDescent="0.2"/>
    <row r="158" spans="1:8" s="10" customFormat="1" ht="13.5" thickBot="1" x14ac:dyDescent="0.25">
      <c r="B158" s="29"/>
      <c r="C158" s="29"/>
      <c r="D158" s="29"/>
      <c r="E158" s="29"/>
      <c r="F158" s="29"/>
    </row>
    <row r="159" spans="1:8" s="10" customFormat="1" ht="30" customHeight="1" x14ac:dyDescent="0.2">
      <c r="B159" s="68" t="s">
        <v>401</v>
      </c>
      <c r="C159" s="54" t="s">
        <v>402</v>
      </c>
      <c r="D159" s="55"/>
      <c r="E159" s="54" t="s">
        <v>456</v>
      </c>
      <c r="F159" s="55"/>
      <c r="G159" s="56" t="s">
        <v>458</v>
      </c>
      <c r="H159" s="52" t="s">
        <v>377</v>
      </c>
    </row>
    <row r="160" spans="1:8" s="10" customFormat="1" x14ac:dyDescent="0.2">
      <c r="B160" s="68"/>
      <c r="C160" s="35">
        <v>2016</v>
      </c>
      <c r="D160" s="35">
        <v>2017</v>
      </c>
      <c r="E160" s="35">
        <v>2016</v>
      </c>
      <c r="F160" s="35">
        <v>2017</v>
      </c>
      <c r="G160" s="57"/>
      <c r="H160" s="53"/>
    </row>
    <row r="161" spans="1:10" s="10" customFormat="1" ht="25.5" x14ac:dyDescent="0.2">
      <c r="B161" s="12" t="s">
        <v>405</v>
      </c>
      <c r="C161" s="13">
        <f>SUM(C162:C320)</f>
        <v>523</v>
      </c>
      <c r="D161" s="13">
        <f>SUM(D162:D323)</f>
        <v>321</v>
      </c>
      <c r="E161" s="14">
        <f t="shared" ref="E161:E174" si="52">+IF(C161=0,"",C161/C$161)</f>
        <v>1</v>
      </c>
      <c r="F161" s="14">
        <f t="shared" ref="F161:F174" si="53">+IF(D161=0,"",D161/D$161)</f>
        <v>1</v>
      </c>
      <c r="G161" s="15">
        <f>+IF(OR(AND(D161=0),(C161=0)),"0",((D161-C161)/C161))</f>
        <v>-0.38623326959847037</v>
      </c>
      <c r="H161" s="15">
        <f>+IF(OR(AND(E161=""),(G161="")),"",E161*G161)</f>
        <v>-0.38623326959847037</v>
      </c>
      <c r="J161" s="16"/>
    </row>
    <row r="162" spans="1:10" s="42" customFormat="1" ht="15" x14ac:dyDescent="0.2">
      <c r="B162" s="46" t="s">
        <v>475</v>
      </c>
      <c r="C162" s="37">
        <v>0</v>
      </c>
      <c r="D162" s="37">
        <v>0</v>
      </c>
      <c r="E162" s="38" t="str">
        <f t="shared" si="52"/>
        <v/>
      </c>
      <c r="F162" s="38" t="str">
        <f t="shared" si="53"/>
        <v/>
      </c>
      <c r="G162" s="39" t="str">
        <f>+IF(OR(AND(D162=0),(C162=0)),"0",((D162-C162)/C162))</f>
        <v>0</v>
      </c>
      <c r="H162" s="40" t="str">
        <f>+IF(OR(AND(E162=""),(G162="")),"",E162*G162)</f>
        <v/>
      </c>
    </row>
    <row r="163" spans="1:10" s="42" customFormat="1" ht="15" x14ac:dyDescent="0.2">
      <c r="B163" s="46" t="s">
        <v>476</v>
      </c>
      <c r="C163" s="37">
        <v>4</v>
      </c>
      <c r="D163" s="37">
        <v>1</v>
      </c>
      <c r="E163" s="38">
        <f t="shared" si="52"/>
        <v>7.6481835564053535E-3</v>
      </c>
      <c r="F163" s="38">
        <f t="shared" si="53"/>
        <v>3.1152647975077881E-3</v>
      </c>
      <c r="G163" s="39">
        <f t="shared" ref="G163:G232" si="54">+IF(OR(AND(D163=0),(C163=0)),"0",((D163-C163)/C163))</f>
        <v>-0.75</v>
      </c>
      <c r="H163" s="40">
        <f t="shared" ref="H163:H232" si="55">+IF(OR(AND(E163=""),(G163="")),"",E163*G163)</f>
        <v>-5.7361376673040147E-3</v>
      </c>
    </row>
    <row r="164" spans="1:10" s="42" customFormat="1" ht="30" x14ac:dyDescent="0.2">
      <c r="B164" s="46" t="s">
        <v>477</v>
      </c>
      <c r="C164" s="37">
        <v>0</v>
      </c>
      <c r="D164" s="37">
        <v>1</v>
      </c>
      <c r="E164" s="38" t="str">
        <f t="shared" si="52"/>
        <v/>
      </c>
      <c r="F164" s="38">
        <f t="shared" si="53"/>
        <v>3.1152647975077881E-3</v>
      </c>
      <c r="G164" s="39" t="str">
        <f t="shared" si="54"/>
        <v>0</v>
      </c>
      <c r="H164" s="40" t="str">
        <f t="shared" si="55"/>
        <v/>
      </c>
    </row>
    <row r="165" spans="1:10" s="42" customFormat="1" ht="15" x14ac:dyDescent="0.2">
      <c r="B165" s="46" t="s">
        <v>478</v>
      </c>
      <c r="C165" s="37">
        <v>0</v>
      </c>
      <c r="D165" s="37">
        <v>0</v>
      </c>
      <c r="E165" s="38" t="str">
        <f t="shared" si="52"/>
        <v/>
      </c>
      <c r="F165" s="38" t="str">
        <f t="shared" si="53"/>
        <v/>
      </c>
      <c r="G165" s="39" t="str">
        <f t="shared" si="54"/>
        <v>0</v>
      </c>
      <c r="H165" s="40" t="str">
        <f t="shared" si="55"/>
        <v/>
      </c>
    </row>
    <row r="166" spans="1:10" s="42" customFormat="1" ht="30" x14ac:dyDescent="0.2">
      <c r="B166" s="46" t="s">
        <v>479</v>
      </c>
      <c r="C166" s="37">
        <v>4</v>
      </c>
      <c r="D166" s="37">
        <v>3</v>
      </c>
      <c r="E166" s="38">
        <f t="shared" si="52"/>
        <v>7.6481835564053535E-3</v>
      </c>
      <c r="F166" s="38">
        <f t="shared" si="53"/>
        <v>9.3457943925233638E-3</v>
      </c>
      <c r="G166" s="39">
        <f t="shared" si="54"/>
        <v>-0.25</v>
      </c>
      <c r="H166" s="40">
        <f t="shared" si="55"/>
        <v>-1.9120458891013384E-3</v>
      </c>
    </row>
    <row r="167" spans="1:10" s="42" customFormat="1" ht="15" x14ac:dyDescent="0.2">
      <c r="B167" s="46" t="s">
        <v>49</v>
      </c>
      <c r="C167" s="37">
        <v>6</v>
      </c>
      <c r="D167" s="37">
        <v>32</v>
      </c>
      <c r="E167" s="38">
        <f t="shared" si="52"/>
        <v>1.1472275334608031E-2</v>
      </c>
      <c r="F167" s="38">
        <f t="shared" si="53"/>
        <v>9.9688473520249218E-2</v>
      </c>
      <c r="G167" s="39">
        <f t="shared" si="54"/>
        <v>4.333333333333333</v>
      </c>
      <c r="H167" s="40">
        <f t="shared" si="55"/>
        <v>4.9713193116634795E-2</v>
      </c>
    </row>
    <row r="168" spans="1:10" s="42" customFormat="1" ht="15" x14ac:dyDescent="0.2">
      <c r="B168" s="46" t="s">
        <v>52</v>
      </c>
      <c r="C168" s="37">
        <v>1</v>
      </c>
      <c r="D168" s="37">
        <v>1</v>
      </c>
      <c r="E168" s="38">
        <f t="shared" si="52"/>
        <v>1.9120458891013384E-3</v>
      </c>
      <c r="F168" s="38">
        <f t="shared" si="53"/>
        <v>3.1152647975077881E-3</v>
      </c>
      <c r="G168" s="39">
        <f t="shared" si="54"/>
        <v>0</v>
      </c>
      <c r="H168" s="40">
        <f t="shared" si="55"/>
        <v>0</v>
      </c>
    </row>
    <row r="169" spans="1:10" s="42" customFormat="1" ht="15" x14ac:dyDescent="0.2">
      <c r="B169" s="46" t="s">
        <v>228</v>
      </c>
      <c r="C169" s="37">
        <v>0</v>
      </c>
      <c r="D169" s="37">
        <v>1</v>
      </c>
      <c r="E169" s="38" t="str">
        <f t="shared" si="52"/>
        <v/>
      </c>
      <c r="F169" s="38">
        <f t="shared" si="53"/>
        <v>3.1152647975077881E-3</v>
      </c>
      <c r="G169" s="39" t="str">
        <f t="shared" si="54"/>
        <v>0</v>
      </c>
      <c r="H169" s="40" t="str">
        <f t="shared" si="55"/>
        <v/>
      </c>
    </row>
    <row r="170" spans="1:10" s="42" customFormat="1" ht="15" x14ac:dyDescent="0.2">
      <c r="B170" s="46" t="s">
        <v>50</v>
      </c>
      <c r="C170" s="37">
        <v>1</v>
      </c>
      <c r="D170" s="37">
        <v>1</v>
      </c>
      <c r="E170" s="38">
        <f t="shared" si="52"/>
        <v>1.9120458891013384E-3</v>
      </c>
      <c r="F170" s="38">
        <f t="shared" si="53"/>
        <v>3.1152647975077881E-3</v>
      </c>
      <c r="G170" s="39">
        <f t="shared" si="54"/>
        <v>0</v>
      </c>
      <c r="H170" s="40">
        <f t="shared" si="55"/>
        <v>0</v>
      </c>
    </row>
    <row r="171" spans="1:10" s="42" customFormat="1" ht="15" x14ac:dyDescent="0.2">
      <c r="B171" s="46" t="s">
        <v>47</v>
      </c>
      <c r="C171" s="37">
        <v>0</v>
      </c>
      <c r="D171" s="37">
        <v>0</v>
      </c>
      <c r="E171" s="38" t="str">
        <f t="shared" si="52"/>
        <v/>
      </c>
      <c r="F171" s="38" t="str">
        <f t="shared" si="53"/>
        <v/>
      </c>
      <c r="G171" s="39" t="str">
        <f t="shared" si="54"/>
        <v>0</v>
      </c>
      <c r="H171" s="40" t="str">
        <f t="shared" si="55"/>
        <v/>
      </c>
    </row>
    <row r="172" spans="1:10" s="42" customFormat="1" ht="30" x14ac:dyDescent="0.2">
      <c r="B172" s="46" t="s">
        <v>229</v>
      </c>
      <c r="C172" s="37">
        <v>0</v>
      </c>
      <c r="D172" s="37">
        <v>0</v>
      </c>
      <c r="E172" s="38" t="str">
        <f t="shared" si="52"/>
        <v/>
      </c>
      <c r="F172" s="38" t="str">
        <f t="shared" si="53"/>
        <v/>
      </c>
      <c r="G172" s="39" t="str">
        <f t="shared" si="54"/>
        <v>0</v>
      </c>
      <c r="H172" s="40" t="str">
        <f t="shared" si="55"/>
        <v/>
      </c>
    </row>
    <row r="173" spans="1:10" s="42" customFormat="1" ht="15" x14ac:dyDescent="0.2">
      <c r="B173" s="46" t="s">
        <v>54</v>
      </c>
      <c r="C173" s="37">
        <v>0</v>
      </c>
      <c r="D173" s="37">
        <v>0</v>
      </c>
      <c r="E173" s="38" t="str">
        <f t="shared" si="52"/>
        <v/>
      </c>
      <c r="F173" s="38" t="str">
        <f t="shared" si="53"/>
        <v/>
      </c>
      <c r="G173" s="39" t="str">
        <f t="shared" si="54"/>
        <v>0</v>
      </c>
      <c r="H173" s="40" t="str">
        <f t="shared" si="55"/>
        <v/>
      </c>
    </row>
    <row r="174" spans="1:10" s="42" customFormat="1" ht="15" x14ac:dyDescent="0.2">
      <c r="B174" s="46" t="s">
        <v>51</v>
      </c>
      <c r="C174" s="37">
        <v>0</v>
      </c>
      <c r="D174" s="37">
        <v>0</v>
      </c>
      <c r="E174" s="38" t="str">
        <f t="shared" si="52"/>
        <v/>
      </c>
      <c r="F174" s="38" t="str">
        <f t="shared" si="53"/>
        <v/>
      </c>
      <c r="G174" s="39" t="str">
        <f t="shared" si="54"/>
        <v>0</v>
      </c>
      <c r="H174" s="40" t="str">
        <f t="shared" si="55"/>
        <v/>
      </c>
    </row>
    <row r="175" spans="1:10" s="42" customFormat="1" ht="15" x14ac:dyDescent="0.2">
      <c r="A175" s="45" t="s">
        <v>614</v>
      </c>
      <c r="B175" s="46" t="s">
        <v>568</v>
      </c>
      <c r="C175" s="37"/>
      <c r="D175" s="37">
        <v>0</v>
      </c>
      <c r="E175" s="38" t="str">
        <f t="shared" ref="E175:E176" si="56">+IF(C175=0,"",C175/C$161)</f>
        <v/>
      </c>
      <c r="F175" s="38" t="str">
        <f t="shared" ref="F175:F176" si="57">+IF(D175=0,"",D175/D$161)</f>
        <v/>
      </c>
      <c r="G175" s="39" t="str">
        <f t="shared" ref="G175:G176" si="58">+IF(OR(AND(D175=0),(C175=0)),"0",((D175-C175)/C175))</f>
        <v>0</v>
      </c>
      <c r="H175" s="40" t="str">
        <f t="shared" ref="H175:H176" si="59">+IF(OR(AND(E175=""),(G175="")),"",E175*G175)</f>
        <v/>
      </c>
    </row>
    <row r="176" spans="1:10" s="42" customFormat="1" ht="15" x14ac:dyDescent="0.2">
      <c r="B176" s="46" t="s">
        <v>480</v>
      </c>
      <c r="C176" s="37">
        <v>0</v>
      </c>
      <c r="D176" s="37">
        <v>2</v>
      </c>
      <c r="E176" s="38" t="str">
        <f t="shared" si="56"/>
        <v/>
      </c>
      <c r="F176" s="38">
        <f t="shared" si="57"/>
        <v>6.2305295950155761E-3</v>
      </c>
      <c r="G176" s="39" t="str">
        <f t="shared" si="58"/>
        <v>0</v>
      </c>
      <c r="H176" s="40" t="str">
        <f t="shared" si="59"/>
        <v/>
      </c>
    </row>
    <row r="177" spans="1:8" s="42" customFormat="1" ht="15" x14ac:dyDescent="0.2">
      <c r="B177" s="46" t="s">
        <v>230</v>
      </c>
      <c r="C177" s="37">
        <v>0</v>
      </c>
      <c r="D177" s="37">
        <v>0</v>
      </c>
      <c r="E177" s="38" t="str">
        <f t="shared" ref="E177:F179" si="60">+IF(C177=0,"",C177/C$161)</f>
        <v/>
      </c>
      <c r="F177" s="38" t="str">
        <f t="shared" si="60"/>
        <v/>
      </c>
      <c r="G177" s="39" t="str">
        <f t="shared" si="54"/>
        <v>0</v>
      </c>
      <c r="H177" s="40" t="str">
        <f t="shared" si="55"/>
        <v/>
      </c>
    </row>
    <row r="178" spans="1:8" s="42" customFormat="1" ht="15" x14ac:dyDescent="0.2">
      <c r="B178" s="46" t="s">
        <v>48</v>
      </c>
      <c r="C178" s="37">
        <v>0</v>
      </c>
      <c r="D178" s="37">
        <v>0</v>
      </c>
      <c r="E178" s="38" t="str">
        <f t="shared" si="60"/>
        <v/>
      </c>
      <c r="F178" s="38" t="str">
        <f t="shared" si="60"/>
        <v/>
      </c>
      <c r="G178" s="39" t="str">
        <f t="shared" si="54"/>
        <v>0</v>
      </c>
      <c r="H178" s="40" t="str">
        <f t="shared" si="55"/>
        <v/>
      </c>
    </row>
    <row r="179" spans="1:8" s="42" customFormat="1" ht="15" x14ac:dyDescent="0.2">
      <c r="B179" s="46" t="s">
        <v>53</v>
      </c>
      <c r="C179" s="37">
        <v>0</v>
      </c>
      <c r="D179" s="37">
        <v>0</v>
      </c>
      <c r="E179" s="38" t="str">
        <f t="shared" si="60"/>
        <v/>
      </c>
      <c r="F179" s="38" t="str">
        <f t="shared" si="60"/>
        <v/>
      </c>
      <c r="G179" s="39" t="str">
        <f t="shared" si="54"/>
        <v>0</v>
      </c>
      <c r="H179" s="40" t="str">
        <f t="shared" si="55"/>
        <v/>
      </c>
    </row>
    <row r="180" spans="1:8" s="42" customFormat="1" ht="15" x14ac:dyDescent="0.2">
      <c r="A180" s="45" t="s">
        <v>614</v>
      </c>
      <c r="B180" s="46" t="s">
        <v>569</v>
      </c>
      <c r="C180" s="37"/>
      <c r="D180" s="37">
        <v>0</v>
      </c>
      <c r="E180" s="38" t="str">
        <f t="shared" ref="E180:E181" si="61">+IF(C180=0,"",C180/C$161)</f>
        <v/>
      </c>
      <c r="F180" s="38" t="str">
        <f t="shared" ref="F180:F181" si="62">+IF(D180=0,"",D180/D$161)</f>
        <v/>
      </c>
      <c r="G180" s="39" t="str">
        <f t="shared" ref="G180:G181" si="63">+IF(OR(AND(D180=0),(C180=0)),"0",((D180-C180)/C180))</f>
        <v>0</v>
      </c>
      <c r="H180" s="40" t="str">
        <f t="shared" ref="H180:H181" si="64">+IF(OR(AND(E180=""),(G180="")),"",E180*G180)</f>
        <v/>
      </c>
    </row>
    <row r="181" spans="1:8" s="42" customFormat="1" ht="15" x14ac:dyDescent="0.2">
      <c r="A181" s="45" t="s">
        <v>614</v>
      </c>
      <c r="B181" s="46" t="s">
        <v>570</v>
      </c>
      <c r="C181" s="37"/>
      <c r="D181" s="37">
        <v>0</v>
      </c>
      <c r="E181" s="38" t="str">
        <f t="shared" si="61"/>
        <v/>
      </c>
      <c r="F181" s="38" t="str">
        <f t="shared" si="62"/>
        <v/>
      </c>
      <c r="G181" s="39" t="str">
        <f t="shared" si="63"/>
        <v>0</v>
      </c>
      <c r="H181" s="40" t="str">
        <f t="shared" si="64"/>
        <v/>
      </c>
    </row>
    <row r="182" spans="1:8" s="42" customFormat="1" ht="15" x14ac:dyDescent="0.2">
      <c r="B182" s="46" t="s">
        <v>231</v>
      </c>
      <c r="C182" s="37">
        <v>18</v>
      </c>
      <c r="D182" s="37">
        <v>6</v>
      </c>
      <c r="E182" s="38">
        <f t="shared" ref="E182:E213" si="65">+IF(C182=0,"",C182/C$161)</f>
        <v>3.4416826003824091E-2</v>
      </c>
      <c r="F182" s="38">
        <f t="shared" ref="F182:F213" si="66">+IF(D182=0,"",D182/D$161)</f>
        <v>1.8691588785046728E-2</v>
      </c>
      <c r="G182" s="39">
        <f t="shared" si="54"/>
        <v>-0.66666666666666663</v>
      </c>
      <c r="H182" s="40">
        <f t="shared" si="55"/>
        <v>-2.2944550669216059E-2</v>
      </c>
    </row>
    <row r="183" spans="1:8" s="42" customFormat="1" ht="15" x14ac:dyDescent="0.2">
      <c r="B183" s="46" t="s">
        <v>232</v>
      </c>
      <c r="C183" s="37">
        <v>0</v>
      </c>
      <c r="D183" s="37">
        <v>0</v>
      </c>
      <c r="E183" s="38" t="str">
        <f t="shared" si="65"/>
        <v/>
      </c>
      <c r="F183" s="38" t="str">
        <f t="shared" si="66"/>
        <v/>
      </c>
      <c r="G183" s="39" t="str">
        <f t="shared" si="54"/>
        <v>0</v>
      </c>
      <c r="H183" s="40" t="str">
        <f t="shared" si="55"/>
        <v/>
      </c>
    </row>
    <row r="184" spans="1:8" s="42" customFormat="1" ht="15" x14ac:dyDescent="0.2">
      <c r="B184" s="46" t="s">
        <v>233</v>
      </c>
      <c r="C184" s="37">
        <v>0</v>
      </c>
      <c r="D184" s="37">
        <v>0</v>
      </c>
      <c r="E184" s="38" t="str">
        <f t="shared" si="65"/>
        <v/>
      </c>
      <c r="F184" s="38" t="str">
        <f t="shared" si="66"/>
        <v/>
      </c>
      <c r="G184" s="39" t="str">
        <f t="shared" si="54"/>
        <v>0</v>
      </c>
      <c r="H184" s="40" t="str">
        <f t="shared" si="55"/>
        <v/>
      </c>
    </row>
    <row r="185" spans="1:8" s="42" customFormat="1" ht="15" x14ac:dyDescent="0.2">
      <c r="B185" s="46" t="s">
        <v>234</v>
      </c>
      <c r="C185" s="37">
        <v>0</v>
      </c>
      <c r="D185" s="37">
        <v>0</v>
      </c>
      <c r="E185" s="38" t="str">
        <f t="shared" si="65"/>
        <v/>
      </c>
      <c r="F185" s="38" t="str">
        <f t="shared" si="66"/>
        <v/>
      </c>
      <c r="G185" s="39" t="str">
        <f t="shared" si="54"/>
        <v>0</v>
      </c>
      <c r="H185" s="40" t="str">
        <f t="shared" si="55"/>
        <v/>
      </c>
    </row>
    <row r="186" spans="1:8" s="42" customFormat="1" ht="15" x14ac:dyDescent="0.2">
      <c r="B186" s="46" t="s">
        <v>481</v>
      </c>
      <c r="C186" s="37">
        <v>6</v>
      </c>
      <c r="D186" s="37">
        <v>1</v>
      </c>
      <c r="E186" s="38">
        <f t="shared" si="65"/>
        <v>1.1472275334608031E-2</v>
      </c>
      <c r="F186" s="38">
        <f t="shared" si="66"/>
        <v>3.1152647975077881E-3</v>
      </c>
      <c r="G186" s="39">
        <f t="shared" si="54"/>
        <v>-0.83333333333333337</v>
      </c>
      <c r="H186" s="40">
        <f t="shared" si="55"/>
        <v>-9.5602294455066923E-3</v>
      </c>
    </row>
    <row r="187" spans="1:8" s="42" customFormat="1" ht="15" x14ac:dyDescent="0.2">
      <c r="A187" s="45" t="s">
        <v>614</v>
      </c>
      <c r="B187" s="46" t="s">
        <v>574</v>
      </c>
      <c r="C187" s="37"/>
      <c r="D187" s="37">
        <v>0</v>
      </c>
      <c r="E187" s="38" t="str">
        <f t="shared" si="65"/>
        <v/>
      </c>
      <c r="F187" s="38" t="str">
        <f t="shared" si="66"/>
        <v/>
      </c>
      <c r="G187" s="39" t="str">
        <f t="shared" ref="G187" si="67">+IF(OR(AND(D187=0),(C187=0)),"0",((D187-C187)/C187))</f>
        <v>0</v>
      </c>
      <c r="H187" s="40" t="str">
        <f t="shared" ref="H187" si="68">+IF(OR(AND(E187=""),(G187="")),"",E187*G187)</f>
        <v/>
      </c>
    </row>
    <row r="188" spans="1:8" s="42" customFormat="1" ht="15" x14ac:dyDescent="0.2">
      <c r="B188" s="46" t="s">
        <v>235</v>
      </c>
      <c r="C188" s="37">
        <v>19</v>
      </c>
      <c r="D188" s="37">
        <v>0</v>
      </c>
      <c r="E188" s="38">
        <f t="shared" si="65"/>
        <v>3.6328871892925434E-2</v>
      </c>
      <c r="F188" s="38" t="str">
        <f t="shared" si="66"/>
        <v/>
      </c>
      <c r="G188" s="39" t="str">
        <f t="shared" si="54"/>
        <v>0</v>
      </c>
      <c r="H188" s="40">
        <f t="shared" si="55"/>
        <v>0</v>
      </c>
    </row>
    <row r="189" spans="1:8" s="42" customFormat="1" ht="15" x14ac:dyDescent="0.2">
      <c r="B189" s="46" t="s">
        <v>236</v>
      </c>
      <c r="C189" s="37">
        <v>17</v>
      </c>
      <c r="D189" s="37">
        <v>28</v>
      </c>
      <c r="E189" s="38">
        <f t="shared" si="65"/>
        <v>3.2504780114722756E-2</v>
      </c>
      <c r="F189" s="38">
        <f t="shared" si="66"/>
        <v>8.7227414330218064E-2</v>
      </c>
      <c r="G189" s="39">
        <f t="shared" si="54"/>
        <v>0.6470588235294118</v>
      </c>
      <c r="H189" s="40">
        <f t="shared" si="55"/>
        <v>2.1032504780114727E-2</v>
      </c>
    </row>
    <row r="190" spans="1:8" s="42" customFormat="1" ht="15" x14ac:dyDescent="0.2">
      <c r="B190" s="46" t="s">
        <v>237</v>
      </c>
      <c r="C190" s="37">
        <v>4</v>
      </c>
      <c r="D190" s="37">
        <v>5</v>
      </c>
      <c r="E190" s="38">
        <f t="shared" si="65"/>
        <v>7.6481835564053535E-3</v>
      </c>
      <c r="F190" s="38">
        <f t="shared" si="66"/>
        <v>1.5576323987538941E-2</v>
      </c>
      <c r="G190" s="39">
        <f t="shared" si="54"/>
        <v>0.25</v>
      </c>
      <c r="H190" s="40">
        <f t="shared" si="55"/>
        <v>1.9120458891013384E-3</v>
      </c>
    </row>
    <row r="191" spans="1:8" s="42" customFormat="1" ht="15" x14ac:dyDescent="0.2">
      <c r="B191" s="46" t="s">
        <v>238</v>
      </c>
      <c r="C191" s="37">
        <v>124</v>
      </c>
      <c r="D191" s="37">
        <v>19</v>
      </c>
      <c r="E191" s="38">
        <f t="shared" si="65"/>
        <v>0.23709369024856597</v>
      </c>
      <c r="F191" s="38">
        <f t="shared" si="66"/>
        <v>5.9190031152647975E-2</v>
      </c>
      <c r="G191" s="39">
        <f t="shared" si="54"/>
        <v>-0.84677419354838712</v>
      </c>
      <c r="H191" s="40">
        <f t="shared" si="55"/>
        <v>-0.20076481835564056</v>
      </c>
    </row>
    <row r="192" spans="1:8" s="42" customFormat="1" ht="15" x14ac:dyDescent="0.2">
      <c r="B192" s="46" t="s">
        <v>482</v>
      </c>
      <c r="C192" s="37">
        <v>9</v>
      </c>
      <c r="D192" s="37">
        <v>13</v>
      </c>
      <c r="E192" s="38">
        <f t="shared" si="65"/>
        <v>1.7208413001912046E-2</v>
      </c>
      <c r="F192" s="38">
        <f t="shared" si="66"/>
        <v>4.0498442367601244E-2</v>
      </c>
      <c r="G192" s="39">
        <f t="shared" si="54"/>
        <v>0.44444444444444442</v>
      </c>
      <c r="H192" s="40">
        <f t="shared" si="55"/>
        <v>7.6481835564053535E-3</v>
      </c>
    </row>
    <row r="193" spans="1:8" s="42" customFormat="1" ht="15" x14ac:dyDescent="0.2">
      <c r="B193" s="46" t="s">
        <v>483</v>
      </c>
      <c r="C193" s="37">
        <v>1</v>
      </c>
      <c r="D193" s="37">
        <v>2</v>
      </c>
      <c r="E193" s="38">
        <f t="shared" si="65"/>
        <v>1.9120458891013384E-3</v>
      </c>
      <c r="F193" s="38">
        <f t="shared" si="66"/>
        <v>6.2305295950155761E-3</v>
      </c>
      <c r="G193" s="39">
        <f t="shared" si="54"/>
        <v>1</v>
      </c>
      <c r="H193" s="40">
        <f t="shared" si="55"/>
        <v>1.9120458891013384E-3</v>
      </c>
    </row>
    <row r="194" spans="1:8" s="42" customFormat="1" ht="15" x14ac:dyDescent="0.2">
      <c r="B194" s="46" t="s">
        <v>239</v>
      </c>
      <c r="C194" s="37">
        <v>0</v>
      </c>
      <c r="D194" s="37">
        <v>0</v>
      </c>
      <c r="E194" s="38" t="str">
        <f t="shared" si="65"/>
        <v/>
      </c>
      <c r="F194" s="38" t="str">
        <f t="shared" si="66"/>
        <v/>
      </c>
      <c r="G194" s="39" t="str">
        <f t="shared" si="54"/>
        <v>0</v>
      </c>
      <c r="H194" s="40" t="str">
        <f t="shared" si="55"/>
        <v/>
      </c>
    </row>
    <row r="195" spans="1:8" s="42" customFormat="1" ht="15" x14ac:dyDescent="0.2">
      <c r="A195" s="45" t="s">
        <v>614</v>
      </c>
      <c r="B195" s="46" t="s">
        <v>575</v>
      </c>
      <c r="C195" s="37"/>
      <c r="D195" s="37">
        <v>0</v>
      </c>
      <c r="E195" s="38" t="str">
        <f t="shared" si="65"/>
        <v/>
      </c>
      <c r="F195" s="38" t="str">
        <f t="shared" si="66"/>
        <v/>
      </c>
      <c r="G195" s="39" t="str">
        <f t="shared" ref="G195" si="69">+IF(OR(AND(D195=0),(C195=0)),"0",((D195-C195)/C195))</f>
        <v>0</v>
      </c>
      <c r="H195" s="40" t="str">
        <f t="shared" ref="H195" si="70">+IF(OR(AND(E195=""),(G195="")),"",E195*G195)</f>
        <v/>
      </c>
    </row>
    <row r="196" spans="1:8" s="42" customFormat="1" ht="15" x14ac:dyDescent="0.2">
      <c r="B196" s="46" t="s">
        <v>616</v>
      </c>
      <c r="C196" s="37">
        <v>0</v>
      </c>
      <c r="D196" s="37"/>
      <c r="E196" s="38" t="str">
        <f t="shared" si="65"/>
        <v/>
      </c>
      <c r="F196" s="38" t="str">
        <f t="shared" si="66"/>
        <v/>
      </c>
      <c r="G196" s="39" t="str">
        <f t="shared" si="54"/>
        <v>0</v>
      </c>
      <c r="H196" s="40" t="str">
        <f t="shared" si="55"/>
        <v/>
      </c>
    </row>
    <row r="197" spans="1:8" s="42" customFormat="1" ht="15" x14ac:dyDescent="0.2">
      <c r="B197" s="46" t="s">
        <v>240</v>
      </c>
      <c r="C197" s="37">
        <v>1</v>
      </c>
      <c r="D197" s="37">
        <v>0</v>
      </c>
      <c r="E197" s="38">
        <f t="shared" si="65"/>
        <v>1.9120458891013384E-3</v>
      </c>
      <c r="F197" s="38" t="str">
        <f t="shared" si="66"/>
        <v/>
      </c>
      <c r="G197" s="39" t="str">
        <f t="shared" si="54"/>
        <v>0</v>
      </c>
      <c r="H197" s="40">
        <f t="shared" si="55"/>
        <v>0</v>
      </c>
    </row>
    <row r="198" spans="1:8" s="42" customFormat="1" ht="15" x14ac:dyDescent="0.2">
      <c r="B198" s="46" t="s">
        <v>241</v>
      </c>
      <c r="C198" s="37">
        <v>1</v>
      </c>
      <c r="D198" s="37">
        <v>14</v>
      </c>
      <c r="E198" s="38">
        <f t="shared" si="65"/>
        <v>1.9120458891013384E-3</v>
      </c>
      <c r="F198" s="38">
        <f t="shared" si="66"/>
        <v>4.3613707165109032E-2</v>
      </c>
      <c r="G198" s="39">
        <f t="shared" si="54"/>
        <v>13</v>
      </c>
      <c r="H198" s="40">
        <f t="shared" si="55"/>
        <v>2.4856596558317397E-2</v>
      </c>
    </row>
    <row r="199" spans="1:8" s="42" customFormat="1" ht="15" x14ac:dyDescent="0.2">
      <c r="B199" s="46" t="s">
        <v>242</v>
      </c>
      <c r="C199" s="37">
        <v>0</v>
      </c>
      <c r="D199" s="37">
        <v>0</v>
      </c>
      <c r="E199" s="38" t="str">
        <f t="shared" si="65"/>
        <v/>
      </c>
      <c r="F199" s="38" t="str">
        <f t="shared" si="66"/>
        <v/>
      </c>
      <c r="G199" s="39" t="str">
        <f t="shared" si="54"/>
        <v>0</v>
      </c>
      <c r="H199" s="40" t="str">
        <f t="shared" si="55"/>
        <v/>
      </c>
    </row>
    <row r="200" spans="1:8" s="42" customFormat="1" ht="15" x14ac:dyDescent="0.2">
      <c r="B200" s="46" t="s">
        <v>55</v>
      </c>
      <c r="C200" s="37">
        <v>0</v>
      </c>
      <c r="D200" s="37">
        <v>0</v>
      </c>
      <c r="E200" s="38" t="str">
        <f t="shared" si="65"/>
        <v/>
      </c>
      <c r="F200" s="38" t="str">
        <f t="shared" si="66"/>
        <v/>
      </c>
      <c r="G200" s="39" t="str">
        <f t="shared" si="54"/>
        <v>0</v>
      </c>
      <c r="H200" s="40" t="str">
        <f t="shared" si="55"/>
        <v/>
      </c>
    </row>
    <row r="201" spans="1:8" s="42" customFormat="1" ht="15" x14ac:dyDescent="0.2">
      <c r="B201" s="46" t="s">
        <v>56</v>
      </c>
      <c r="C201" s="37">
        <v>20</v>
      </c>
      <c r="D201" s="37">
        <v>15</v>
      </c>
      <c r="E201" s="38">
        <f t="shared" si="65"/>
        <v>3.8240917782026769E-2</v>
      </c>
      <c r="F201" s="38">
        <f t="shared" si="66"/>
        <v>4.6728971962616821E-2</v>
      </c>
      <c r="G201" s="39">
        <f t="shared" si="54"/>
        <v>-0.25</v>
      </c>
      <c r="H201" s="40">
        <f t="shared" si="55"/>
        <v>-9.5602294455066923E-3</v>
      </c>
    </row>
    <row r="202" spans="1:8" s="42" customFormat="1" ht="15" x14ac:dyDescent="0.2">
      <c r="B202" s="46" t="s">
        <v>243</v>
      </c>
      <c r="C202" s="37">
        <v>0</v>
      </c>
      <c r="D202" s="37">
        <v>3</v>
      </c>
      <c r="E202" s="38" t="str">
        <f t="shared" si="65"/>
        <v/>
      </c>
      <c r="F202" s="38">
        <f t="shared" si="66"/>
        <v>9.3457943925233638E-3</v>
      </c>
      <c r="G202" s="39" t="str">
        <f t="shared" si="54"/>
        <v>0</v>
      </c>
      <c r="H202" s="40" t="str">
        <f t="shared" si="55"/>
        <v/>
      </c>
    </row>
    <row r="203" spans="1:8" s="42" customFormat="1" ht="30" x14ac:dyDescent="0.2">
      <c r="B203" s="46" t="s">
        <v>244</v>
      </c>
      <c r="C203" s="37">
        <v>2</v>
      </c>
      <c r="D203" s="37">
        <v>0</v>
      </c>
      <c r="E203" s="38">
        <f t="shared" si="65"/>
        <v>3.8240917782026767E-3</v>
      </c>
      <c r="F203" s="38" t="str">
        <f t="shared" si="66"/>
        <v/>
      </c>
      <c r="G203" s="39" t="str">
        <f t="shared" si="54"/>
        <v>0</v>
      </c>
      <c r="H203" s="40">
        <f t="shared" si="55"/>
        <v>0</v>
      </c>
    </row>
    <row r="204" spans="1:8" s="42" customFormat="1" ht="15" x14ac:dyDescent="0.2">
      <c r="B204" s="46" t="s">
        <v>484</v>
      </c>
      <c r="C204" s="37">
        <v>0</v>
      </c>
      <c r="D204" s="37">
        <v>0</v>
      </c>
      <c r="E204" s="38" t="str">
        <f t="shared" si="65"/>
        <v/>
      </c>
      <c r="F204" s="38" t="str">
        <f t="shared" si="66"/>
        <v/>
      </c>
      <c r="G204" s="39" t="str">
        <f t="shared" si="54"/>
        <v>0</v>
      </c>
      <c r="H204" s="40" t="str">
        <f t="shared" si="55"/>
        <v/>
      </c>
    </row>
    <row r="205" spans="1:8" s="42" customFormat="1" ht="15" x14ac:dyDescent="0.2">
      <c r="A205" s="45" t="s">
        <v>614</v>
      </c>
      <c r="B205" s="46" t="s">
        <v>576</v>
      </c>
      <c r="C205" s="37"/>
      <c r="D205" s="37">
        <v>0</v>
      </c>
      <c r="E205" s="38" t="str">
        <f t="shared" si="65"/>
        <v/>
      </c>
      <c r="F205" s="38" t="str">
        <f t="shared" si="66"/>
        <v/>
      </c>
      <c r="G205" s="39" t="str">
        <f t="shared" ref="G205" si="71">+IF(OR(AND(D205=0),(C205=0)),"0",((D205-C205)/C205))</f>
        <v>0</v>
      </c>
      <c r="H205" s="40" t="str">
        <f t="shared" ref="H205" si="72">+IF(OR(AND(E205=""),(G205="")),"",E205*G205)</f>
        <v/>
      </c>
    </row>
    <row r="206" spans="1:8" s="42" customFormat="1" ht="15" x14ac:dyDescent="0.2">
      <c r="B206" s="46" t="s">
        <v>485</v>
      </c>
      <c r="C206" s="37">
        <v>0</v>
      </c>
      <c r="D206" s="37">
        <v>0</v>
      </c>
      <c r="E206" s="38" t="str">
        <f t="shared" si="65"/>
        <v/>
      </c>
      <c r="F206" s="38" t="str">
        <f t="shared" si="66"/>
        <v/>
      </c>
      <c r="G206" s="39" t="str">
        <f t="shared" si="54"/>
        <v>0</v>
      </c>
      <c r="H206" s="40" t="str">
        <f t="shared" si="55"/>
        <v/>
      </c>
    </row>
    <row r="207" spans="1:8" s="42" customFormat="1" ht="15" x14ac:dyDescent="0.2">
      <c r="B207" s="46" t="s">
        <v>245</v>
      </c>
      <c r="C207" s="37">
        <v>0</v>
      </c>
      <c r="D207" s="37">
        <v>0</v>
      </c>
      <c r="E207" s="38" t="str">
        <f t="shared" si="65"/>
        <v/>
      </c>
      <c r="F207" s="38" t="str">
        <f t="shared" si="66"/>
        <v/>
      </c>
      <c r="G207" s="39" t="str">
        <f t="shared" si="54"/>
        <v>0</v>
      </c>
      <c r="H207" s="40" t="str">
        <f t="shared" si="55"/>
        <v/>
      </c>
    </row>
    <row r="208" spans="1:8" s="42" customFormat="1" ht="15" x14ac:dyDescent="0.2">
      <c r="B208" s="46" t="s">
        <v>57</v>
      </c>
      <c r="C208" s="37">
        <v>1</v>
      </c>
      <c r="D208" s="37">
        <v>0</v>
      </c>
      <c r="E208" s="38">
        <f t="shared" si="65"/>
        <v>1.9120458891013384E-3</v>
      </c>
      <c r="F208" s="38" t="str">
        <f t="shared" si="66"/>
        <v/>
      </c>
      <c r="G208" s="39" t="str">
        <f t="shared" si="54"/>
        <v>0</v>
      </c>
      <c r="H208" s="40">
        <f t="shared" si="55"/>
        <v>0</v>
      </c>
    </row>
    <row r="209" spans="2:8" s="42" customFormat="1" ht="15" x14ac:dyDescent="0.2">
      <c r="B209" s="46" t="s">
        <v>246</v>
      </c>
      <c r="C209" s="37">
        <v>1</v>
      </c>
      <c r="D209" s="37">
        <v>0</v>
      </c>
      <c r="E209" s="38">
        <f t="shared" si="65"/>
        <v>1.9120458891013384E-3</v>
      </c>
      <c r="F209" s="38" t="str">
        <f t="shared" si="66"/>
        <v/>
      </c>
      <c r="G209" s="39" t="str">
        <f t="shared" si="54"/>
        <v>0</v>
      </c>
      <c r="H209" s="40">
        <f t="shared" si="55"/>
        <v>0</v>
      </c>
    </row>
    <row r="210" spans="2:8" s="42" customFormat="1" ht="15" x14ac:dyDescent="0.2">
      <c r="B210" s="46" t="s">
        <v>247</v>
      </c>
      <c r="C210" s="37">
        <v>0</v>
      </c>
      <c r="D210" s="37">
        <v>0</v>
      </c>
      <c r="E210" s="38" t="str">
        <f t="shared" si="65"/>
        <v/>
      </c>
      <c r="F210" s="38" t="str">
        <f t="shared" si="66"/>
        <v/>
      </c>
      <c r="G210" s="39" t="str">
        <f t="shared" si="54"/>
        <v>0</v>
      </c>
      <c r="H210" s="40" t="str">
        <f t="shared" si="55"/>
        <v/>
      </c>
    </row>
    <row r="211" spans="2:8" s="42" customFormat="1" ht="15" x14ac:dyDescent="0.2">
      <c r="B211" s="46" t="s">
        <v>486</v>
      </c>
      <c r="C211" s="37">
        <v>19</v>
      </c>
      <c r="D211" s="37">
        <v>16</v>
      </c>
      <c r="E211" s="38">
        <f t="shared" si="65"/>
        <v>3.6328871892925434E-2</v>
      </c>
      <c r="F211" s="38">
        <f t="shared" si="66"/>
        <v>4.9844236760124609E-2</v>
      </c>
      <c r="G211" s="39">
        <f t="shared" si="54"/>
        <v>-0.15789473684210525</v>
      </c>
      <c r="H211" s="40">
        <f t="shared" si="55"/>
        <v>-5.7361376673040155E-3</v>
      </c>
    </row>
    <row r="212" spans="2:8" s="42" customFormat="1" ht="15" x14ac:dyDescent="0.2">
      <c r="B212" s="46" t="s">
        <v>248</v>
      </c>
      <c r="C212" s="37">
        <v>1</v>
      </c>
      <c r="D212" s="37">
        <v>9</v>
      </c>
      <c r="E212" s="38">
        <f t="shared" si="65"/>
        <v>1.9120458891013384E-3</v>
      </c>
      <c r="F212" s="38">
        <f t="shared" si="66"/>
        <v>2.8037383177570093E-2</v>
      </c>
      <c r="G212" s="39">
        <f t="shared" si="54"/>
        <v>8</v>
      </c>
      <c r="H212" s="40">
        <f t="shared" si="55"/>
        <v>1.5296367112810707E-2</v>
      </c>
    </row>
    <row r="213" spans="2:8" s="42" customFormat="1" ht="15" x14ac:dyDescent="0.2">
      <c r="B213" s="46" t="s">
        <v>249</v>
      </c>
      <c r="C213" s="37">
        <v>0</v>
      </c>
      <c r="D213" s="37">
        <v>1</v>
      </c>
      <c r="E213" s="38" t="str">
        <f t="shared" si="65"/>
        <v/>
      </c>
      <c r="F213" s="38">
        <f t="shared" si="66"/>
        <v>3.1152647975077881E-3</v>
      </c>
      <c r="G213" s="39" t="str">
        <f t="shared" si="54"/>
        <v>0</v>
      </c>
      <c r="H213" s="40" t="str">
        <f t="shared" si="55"/>
        <v/>
      </c>
    </row>
    <row r="214" spans="2:8" s="42" customFormat="1" ht="15" x14ac:dyDescent="0.2">
      <c r="B214" s="46" t="s">
        <v>250</v>
      </c>
      <c r="C214" s="37">
        <v>0</v>
      </c>
      <c r="D214" s="37">
        <v>0</v>
      </c>
      <c r="E214" s="38" t="str">
        <f t="shared" ref="E214:E232" si="73">+IF(C214=0,"",C214/C$161)</f>
        <v/>
      </c>
      <c r="F214" s="38" t="str">
        <f t="shared" ref="F214:F232" si="74">+IF(D214=0,"",D214/D$161)</f>
        <v/>
      </c>
      <c r="G214" s="39" t="str">
        <f t="shared" si="54"/>
        <v>0</v>
      </c>
      <c r="H214" s="40" t="str">
        <f t="shared" si="55"/>
        <v/>
      </c>
    </row>
    <row r="215" spans="2:8" s="42" customFormat="1" ht="15" x14ac:dyDescent="0.2">
      <c r="B215" s="46" t="s">
        <v>251</v>
      </c>
      <c r="C215" s="37">
        <v>0</v>
      </c>
      <c r="D215" s="37">
        <v>1</v>
      </c>
      <c r="E215" s="38" t="str">
        <f t="shared" si="73"/>
        <v/>
      </c>
      <c r="F215" s="38">
        <f t="shared" si="74"/>
        <v>3.1152647975077881E-3</v>
      </c>
      <c r="G215" s="39" t="str">
        <f t="shared" si="54"/>
        <v>0</v>
      </c>
      <c r="H215" s="40" t="str">
        <f t="shared" si="55"/>
        <v/>
      </c>
    </row>
    <row r="216" spans="2:8" s="42" customFormat="1" ht="15" x14ac:dyDescent="0.2">
      <c r="B216" s="46" t="s">
        <v>252</v>
      </c>
      <c r="C216" s="37">
        <v>0</v>
      </c>
      <c r="D216" s="37">
        <v>0</v>
      </c>
      <c r="E216" s="38" t="str">
        <f t="shared" si="73"/>
        <v/>
      </c>
      <c r="F216" s="38" t="str">
        <f t="shared" si="74"/>
        <v/>
      </c>
      <c r="G216" s="39" t="str">
        <f t="shared" si="54"/>
        <v>0</v>
      </c>
      <c r="H216" s="40" t="str">
        <f t="shared" si="55"/>
        <v/>
      </c>
    </row>
    <row r="217" spans="2:8" s="42" customFormat="1" ht="15" x14ac:dyDescent="0.2">
      <c r="B217" s="46" t="s">
        <v>487</v>
      </c>
      <c r="C217" s="37">
        <v>0</v>
      </c>
      <c r="D217" s="37">
        <v>5</v>
      </c>
      <c r="E217" s="38" t="str">
        <f t="shared" si="73"/>
        <v/>
      </c>
      <c r="F217" s="38">
        <f t="shared" si="74"/>
        <v>1.5576323987538941E-2</v>
      </c>
      <c r="G217" s="39" t="str">
        <f t="shared" si="54"/>
        <v>0</v>
      </c>
      <c r="H217" s="40" t="str">
        <f t="shared" si="55"/>
        <v/>
      </c>
    </row>
    <row r="218" spans="2:8" s="42" customFormat="1" ht="15" x14ac:dyDescent="0.2">
      <c r="B218" s="46" t="s">
        <v>253</v>
      </c>
      <c r="C218" s="37">
        <v>0</v>
      </c>
      <c r="D218" s="37">
        <v>0</v>
      </c>
      <c r="E218" s="38" t="str">
        <f t="shared" si="73"/>
        <v/>
      </c>
      <c r="F218" s="38" t="str">
        <f t="shared" si="74"/>
        <v/>
      </c>
      <c r="G218" s="39" t="str">
        <f t="shared" si="54"/>
        <v>0</v>
      </c>
      <c r="H218" s="40" t="str">
        <f t="shared" si="55"/>
        <v/>
      </c>
    </row>
    <row r="219" spans="2:8" s="42" customFormat="1" ht="15" x14ac:dyDescent="0.2">
      <c r="B219" s="46" t="s">
        <v>59</v>
      </c>
      <c r="C219" s="37">
        <v>1</v>
      </c>
      <c r="D219" s="37">
        <v>0</v>
      </c>
      <c r="E219" s="38">
        <f t="shared" si="73"/>
        <v>1.9120458891013384E-3</v>
      </c>
      <c r="F219" s="38" t="str">
        <f t="shared" si="74"/>
        <v/>
      </c>
      <c r="G219" s="39" t="str">
        <f t="shared" si="54"/>
        <v>0</v>
      </c>
      <c r="H219" s="40">
        <f t="shared" si="55"/>
        <v>0</v>
      </c>
    </row>
    <row r="220" spans="2:8" s="42" customFormat="1" ht="15" x14ac:dyDescent="0.2">
      <c r="B220" s="46" t="s">
        <v>254</v>
      </c>
      <c r="C220" s="37">
        <v>0</v>
      </c>
      <c r="D220" s="37">
        <v>0</v>
      </c>
      <c r="E220" s="38" t="str">
        <f t="shared" si="73"/>
        <v/>
      </c>
      <c r="F220" s="38" t="str">
        <f t="shared" si="74"/>
        <v/>
      </c>
      <c r="G220" s="39" t="str">
        <f t="shared" si="54"/>
        <v>0</v>
      </c>
      <c r="H220" s="40" t="str">
        <f t="shared" si="55"/>
        <v/>
      </c>
    </row>
    <row r="221" spans="2:8" s="42" customFormat="1" ht="15" x14ac:dyDescent="0.2">
      <c r="B221" s="46" t="s">
        <v>58</v>
      </c>
      <c r="C221" s="37">
        <v>0</v>
      </c>
      <c r="D221" s="37">
        <v>0</v>
      </c>
      <c r="E221" s="38" t="str">
        <f t="shared" si="73"/>
        <v/>
      </c>
      <c r="F221" s="38" t="str">
        <f t="shared" si="74"/>
        <v/>
      </c>
      <c r="G221" s="39" t="str">
        <f t="shared" si="54"/>
        <v>0</v>
      </c>
      <c r="H221" s="40" t="str">
        <f t="shared" si="55"/>
        <v/>
      </c>
    </row>
    <row r="222" spans="2:8" s="42" customFormat="1" ht="15" x14ac:dyDescent="0.2">
      <c r="B222" s="46" t="s">
        <v>255</v>
      </c>
      <c r="C222" s="37">
        <v>0</v>
      </c>
      <c r="D222" s="37">
        <v>0</v>
      </c>
      <c r="E222" s="38" t="str">
        <f t="shared" si="73"/>
        <v/>
      </c>
      <c r="F222" s="38" t="str">
        <f t="shared" si="74"/>
        <v/>
      </c>
      <c r="G222" s="39" t="str">
        <f t="shared" si="54"/>
        <v>0</v>
      </c>
      <c r="H222" s="40" t="str">
        <f t="shared" si="55"/>
        <v/>
      </c>
    </row>
    <row r="223" spans="2:8" s="42" customFormat="1" ht="15" x14ac:dyDescent="0.2">
      <c r="B223" s="46" t="s">
        <v>488</v>
      </c>
      <c r="C223" s="37">
        <v>0</v>
      </c>
      <c r="D223" s="37">
        <v>0</v>
      </c>
      <c r="E223" s="38" t="str">
        <f t="shared" si="73"/>
        <v/>
      </c>
      <c r="F223" s="38" t="str">
        <f t="shared" si="74"/>
        <v/>
      </c>
      <c r="G223" s="39" t="str">
        <f t="shared" si="54"/>
        <v>0</v>
      </c>
      <c r="H223" s="40" t="str">
        <f t="shared" si="55"/>
        <v/>
      </c>
    </row>
    <row r="224" spans="2:8" s="42" customFormat="1" ht="15" x14ac:dyDescent="0.2">
      <c r="B224" s="46" t="s">
        <v>64</v>
      </c>
      <c r="C224" s="37">
        <v>203</v>
      </c>
      <c r="D224" s="37">
        <v>57</v>
      </c>
      <c r="E224" s="38">
        <f t="shared" si="73"/>
        <v>0.3881453154875717</v>
      </c>
      <c r="F224" s="38">
        <f t="shared" si="74"/>
        <v>0.17757009345794392</v>
      </c>
      <c r="G224" s="39">
        <f t="shared" si="54"/>
        <v>-0.71921182266009853</v>
      </c>
      <c r="H224" s="40">
        <f t="shared" si="55"/>
        <v>-0.27915869980879543</v>
      </c>
    </row>
    <row r="225" spans="1:8" s="42" customFormat="1" ht="15" x14ac:dyDescent="0.2">
      <c r="B225" s="46" t="s">
        <v>63</v>
      </c>
      <c r="C225" s="37">
        <v>0</v>
      </c>
      <c r="D225" s="37">
        <v>0</v>
      </c>
      <c r="E225" s="38" t="str">
        <f t="shared" si="73"/>
        <v/>
      </c>
      <c r="F225" s="38" t="str">
        <f t="shared" si="74"/>
        <v/>
      </c>
      <c r="G225" s="39" t="str">
        <f t="shared" si="54"/>
        <v>0</v>
      </c>
      <c r="H225" s="40" t="str">
        <f t="shared" si="55"/>
        <v/>
      </c>
    </row>
    <row r="226" spans="1:8" s="42" customFormat="1" ht="15" x14ac:dyDescent="0.2">
      <c r="B226" s="46" t="s">
        <v>489</v>
      </c>
      <c r="C226" s="37">
        <v>0</v>
      </c>
      <c r="D226" s="37">
        <v>0</v>
      </c>
      <c r="E226" s="38" t="str">
        <f t="shared" si="73"/>
        <v/>
      </c>
      <c r="F226" s="38" t="str">
        <f t="shared" si="74"/>
        <v/>
      </c>
      <c r="G226" s="39" t="str">
        <f t="shared" si="54"/>
        <v>0</v>
      </c>
      <c r="H226" s="40" t="str">
        <f t="shared" si="55"/>
        <v/>
      </c>
    </row>
    <row r="227" spans="1:8" s="42" customFormat="1" ht="15" x14ac:dyDescent="0.2">
      <c r="B227" s="46" t="s">
        <v>61</v>
      </c>
      <c r="C227" s="37">
        <v>0</v>
      </c>
      <c r="D227" s="37">
        <v>0</v>
      </c>
      <c r="E227" s="38" t="str">
        <f t="shared" si="73"/>
        <v/>
      </c>
      <c r="F227" s="38" t="str">
        <f t="shared" si="74"/>
        <v/>
      </c>
      <c r="G227" s="39" t="str">
        <f t="shared" si="54"/>
        <v>0</v>
      </c>
      <c r="H227" s="40" t="str">
        <f t="shared" si="55"/>
        <v/>
      </c>
    </row>
    <row r="228" spans="1:8" s="42" customFormat="1" ht="15" x14ac:dyDescent="0.2">
      <c r="B228" s="46" t="s">
        <v>60</v>
      </c>
      <c r="C228" s="37">
        <v>0</v>
      </c>
      <c r="D228" s="37">
        <v>0</v>
      </c>
      <c r="E228" s="38" t="str">
        <f t="shared" si="73"/>
        <v/>
      </c>
      <c r="F228" s="38" t="str">
        <f t="shared" si="74"/>
        <v/>
      </c>
      <c r="G228" s="39" t="str">
        <f t="shared" si="54"/>
        <v>0</v>
      </c>
      <c r="H228" s="40" t="str">
        <f t="shared" si="55"/>
        <v/>
      </c>
    </row>
    <row r="229" spans="1:8" s="42" customFormat="1" ht="15" x14ac:dyDescent="0.2">
      <c r="B229" s="46" t="s">
        <v>256</v>
      </c>
      <c r="C229" s="37">
        <v>0</v>
      </c>
      <c r="D229" s="37">
        <v>0</v>
      </c>
      <c r="E229" s="38" t="str">
        <f t="shared" si="73"/>
        <v/>
      </c>
      <c r="F229" s="38" t="str">
        <f t="shared" si="74"/>
        <v/>
      </c>
      <c r="G229" s="39" t="str">
        <f t="shared" si="54"/>
        <v>0</v>
      </c>
      <c r="H229" s="40" t="str">
        <f t="shared" si="55"/>
        <v/>
      </c>
    </row>
    <row r="230" spans="1:8" s="42" customFormat="1" ht="15" x14ac:dyDescent="0.2">
      <c r="B230" s="46" t="s">
        <v>62</v>
      </c>
      <c r="C230" s="37">
        <v>0</v>
      </c>
      <c r="D230" s="37">
        <v>2</v>
      </c>
      <c r="E230" s="38" t="str">
        <f t="shared" si="73"/>
        <v/>
      </c>
      <c r="F230" s="38">
        <f t="shared" si="74"/>
        <v>6.2305295950155761E-3</v>
      </c>
      <c r="G230" s="39" t="str">
        <f t="shared" si="54"/>
        <v>0</v>
      </c>
      <c r="H230" s="40" t="str">
        <f t="shared" si="55"/>
        <v/>
      </c>
    </row>
    <row r="231" spans="1:8" s="42" customFormat="1" ht="15" x14ac:dyDescent="0.2">
      <c r="B231" s="46" t="s">
        <v>257</v>
      </c>
      <c r="C231" s="37">
        <v>0</v>
      </c>
      <c r="D231" s="37">
        <v>0</v>
      </c>
      <c r="E231" s="38" t="str">
        <f t="shared" si="73"/>
        <v/>
      </c>
      <c r="F231" s="38" t="str">
        <f t="shared" si="74"/>
        <v/>
      </c>
      <c r="G231" s="39" t="str">
        <f t="shared" si="54"/>
        <v>0</v>
      </c>
      <c r="H231" s="40" t="str">
        <f t="shared" si="55"/>
        <v/>
      </c>
    </row>
    <row r="232" spans="1:8" s="42" customFormat="1" ht="15" x14ac:dyDescent="0.2">
      <c r="B232" s="46" t="s">
        <v>490</v>
      </c>
      <c r="C232" s="37">
        <v>0</v>
      </c>
      <c r="D232" s="37">
        <v>0</v>
      </c>
      <c r="E232" s="38" t="str">
        <f t="shared" si="73"/>
        <v/>
      </c>
      <c r="F232" s="38" t="str">
        <f t="shared" si="74"/>
        <v/>
      </c>
      <c r="G232" s="39" t="str">
        <f t="shared" si="54"/>
        <v>0</v>
      </c>
      <c r="H232" s="40" t="str">
        <f t="shared" si="55"/>
        <v/>
      </c>
    </row>
    <row r="233" spans="1:8" s="42" customFormat="1" ht="15" x14ac:dyDescent="0.2">
      <c r="B233" s="46" t="s">
        <v>369</v>
      </c>
      <c r="C233" s="37">
        <v>0</v>
      </c>
      <c r="D233" s="37">
        <v>0</v>
      </c>
      <c r="E233" s="38" t="str">
        <f t="shared" ref="E233:E312" si="75">+IF(C233=0,"",C233/C$161)</f>
        <v/>
      </c>
      <c r="F233" s="38" t="str">
        <f t="shared" ref="F233:F312" si="76">+IF(D233=0,"",D233/D$161)</f>
        <v/>
      </c>
      <c r="G233" s="39" t="str">
        <f t="shared" ref="G233:G312" si="77">+IF(OR(AND(D233=0),(C233=0)),"0",((D233-C233)/C233))</f>
        <v>0</v>
      </c>
      <c r="H233" s="40" t="str">
        <f t="shared" ref="H233:H312" si="78">+IF(OR(AND(E233=""),(G233="")),"",E233*G233)</f>
        <v/>
      </c>
    </row>
    <row r="234" spans="1:8" s="42" customFormat="1" ht="15" x14ac:dyDescent="0.2">
      <c r="B234" s="46" t="s">
        <v>258</v>
      </c>
      <c r="C234" s="37">
        <v>0</v>
      </c>
      <c r="D234" s="37">
        <v>0</v>
      </c>
      <c r="E234" s="38" t="str">
        <f t="shared" si="75"/>
        <v/>
      </c>
      <c r="F234" s="38" t="str">
        <f t="shared" si="76"/>
        <v/>
      </c>
      <c r="G234" s="39" t="str">
        <f t="shared" si="77"/>
        <v>0</v>
      </c>
      <c r="H234" s="40" t="str">
        <f t="shared" si="78"/>
        <v/>
      </c>
    </row>
    <row r="235" spans="1:8" s="42" customFormat="1" ht="15" x14ac:dyDescent="0.2">
      <c r="B235" s="46" t="s">
        <v>259</v>
      </c>
      <c r="C235" s="37">
        <v>0</v>
      </c>
      <c r="D235" s="37">
        <v>0</v>
      </c>
      <c r="E235" s="38" t="str">
        <f t="shared" si="75"/>
        <v/>
      </c>
      <c r="F235" s="38" t="str">
        <f t="shared" si="76"/>
        <v/>
      </c>
      <c r="G235" s="39" t="str">
        <f t="shared" si="77"/>
        <v>0</v>
      </c>
      <c r="H235" s="40" t="str">
        <f t="shared" si="78"/>
        <v/>
      </c>
    </row>
    <row r="236" spans="1:8" s="42" customFormat="1" ht="15" x14ac:dyDescent="0.2">
      <c r="B236" s="46" t="s">
        <v>491</v>
      </c>
      <c r="C236" s="37">
        <v>0</v>
      </c>
      <c r="D236" s="37">
        <v>0</v>
      </c>
      <c r="E236" s="38" t="str">
        <f t="shared" si="75"/>
        <v/>
      </c>
      <c r="F236" s="38" t="str">
        <f t="shared" si="76"/>
        <v/>
      </c>
      <c r="G236" s="39" t="str">
        <f t="shared" si="77"/>
        <v>0</v>
      </c>
      <c r="H236" s="40" t="str">
        <f t="shared" si="78"/>
        <v/>
      </c>
    </row>
    <row r="237" spans="1:8" s="42" customFormat="1" ht="15" x14ac:dyDescent="0.2">
      <c r="B237" s="46" t="s">
        <v>260</v>
      </c>
      <c r="C237" s="37">
        <v>0</v>
      </c>
      <c r="D237" s="37">
        <v>0</v>
      </c>
      <c r="E237" s="38" t="str">
        <f t="shared" si="75"/>
        <v/>
      </c>
      <c r="F237" s="38" t="str">
        <f t="shared" si="76"/>
        <v/>
      </c>
      <c r="G237" s="39" t="str">
        <f t="shared" si="77"/>
        <v>0</v>
      </c>
      <c r="H237" s="40" t="str">
        <f t="shared" si="78"/>
        <v/>
      </c>
    </row>
    <row r="238" spans="1:8" s="42" customFormat="1" ht="15" x14ac:dyDescent="0.2">
      <c r="B238" s="46" t="s">
        <v>492</v>
      </c>
      <c r="C238" s="37">
        <v>1</v>
      </c>
      <c r="D238" s="37">
        <v>0</v>
      </c>
      <c r="E238" s="38">
        <f t="shared" si="75"/>
        <v>1.9120458891013384E-3</v>
      </c>
      <c r="F238" s="38" t="str">
        <f t="shared" si="76"/>
        <v/>
      </c>
      <c r="G238" s="39" t="str">
        <f t="shared" si="77"/>
        <v>0</v>
      </c>
      <c r="H238" s="40">
        <f t="shared" si="78"/>
        <v>0</v>
      </c>
    </row>
    <row r="239" spans="1:8" s="42" customFormat="1" ht="30" x14ac:dyDescent="0.2">
      <c r="B239" s="46" t="s">
        <v>493</v>
      </c>
      <c r="C239" s="37">
        <v>0</v>
      </c>
      <c r="D239" s="37">
        <v>0</v>
      </c>
      <c r="E239" s="38" t="str">
        <f t="shared" si="75"/>
        <v/>
      </c>
      <c r="F239" s="38" t="str">
        <f t="shared" si="76"/>
        <v/>
      </c>
      <c r="G239" s="39" t="str">
        <f t="shared" si="77"/>
        <v>0</v>
      </c>
      <c r="H239" s="40" t="str">
        <f t="shared" si="78"/>
        <v/>
      </c>
    </row>
    <row r="240" spans="1:8" s="42" customFormat="1" ht="15" x14ac:dyDescent="0.2">
      <c r="A240" s="45" t="s">
        <v>614</v>
      </c>
      <c r="B240" s="46" t="s">
        <v>459</v>
      </c>
      <c r="C240" s="37"/>
      <c r="D240" s="37">
        <v>0</v>
      </c>
      <c r="E240" s="38" t="str">
        <f t="shared" ref="E240:E241" si="79">+IF(C240=0,"",C240/C$161)</f>
        <v/>
      </c>
      <c r="F240" s="38" t="str">
        <f t="shared" ref="F240:F241" si="80">+IF(D240=0,"",D240/D$161)</f>
        <v/>
      </c>
      <c r="G240" s="39" t="str">
        <f t="shared" ref="G240:G241" si="81">+IF(OR(AND(D240=0),(C240=0)),"0",((D240-C240)/C240))</f>
        <v>0</v>
      </c>
      <c r="H240" s="40" t="str">
        <f t="shared" ref="H240:H241" si="82">+IF(OR(AND(E240=""),(G240="")),"",E240*G240)</f>
        <v/>
      </c>
    </row>
    <row r="241" spans="1:8" s="42" customFormat="1" ht="15" x14ac:dyDescent="0.2">
      <c r="A241" s="45" t="s">
        <v>614</v>
      </c>
      <c r="B241" s="46" t="s">
        <v>460</v>
      </c>
      <c r="C241" s="37"/>
      <c r="D241" s="37">
        <v>0</v>
      </c>
      <c r="E241" s="38" t="str">
        <f t="shared" si="79"/>
        <v/>
      </c>
      <c r="F241" s="38" t="str">
        <f t="shared" si="80"/>
        <v/>
      </c>
      <c r="G241" s="39" t="str">
        <f t="shared" si="81"/>
        <v>0</v>
      </c>
      <c r="H241" s="40" t="str">
        <f t="shared" si="82"/>
        <v/>
      </c>
    </row>
    <row r="242" spans="1:8" s="42" customFormat="1" ht="15" x14ac:dyDescent="0.2">
      <c r="B242" s="46" t="s">
        <v>494</v>
      </c>
      <c r="C242" s="37">
        <v>0</v>
      </c>
      <c r="D242" s="37">
        <v>0</v>
      </c>
      <c r="E242" s="38" t="str">
        <f t="shared" si="75"/>
        <v/>
      </c>
      <c r="F242" s="38" t="str">
        <f t="shared" si="76"/>
        <v/>
      </c>
      <c r="G242" s="39" t="str">
        <f t="shared" si="77"/>
        <v>0</v>
      </c>
      <c r="H242" s="40" t="str">
        <f t="shared" si="78"/>
        <v/>
      </c>
    </row>
    <row r="243" spans="1:8" s="42" customFormat="1" ht="15" x14ac:dyDescent="0.2">
      <c r="B243" s="46" t="s">
        <v>370</v>
      </c>
      <c r="C243" s="37">
        <v>0</v>
      </c>
      <c r="D243" s="37">
        <v>0</v>
      </c>
      <c r="E243" s="38" t="str">
        <f t="shared" si="75"/>
        <v/>
      </c>
      <c r="F243" s="38" t="str">
        <f t="shared" si="76"/>
        <v/>
      </c>
      <c r="G243" s="39" t="str">
        <f t="shared" si="77"/>
        <v>0</v>
      </c>
      <c r="H243" s="40" t="str">
        <f t="shared" si="78"/>
        <v/>
      </c>
    </row>
    <row r="244" spans="1:8" s="42" customFormat="1" ht="15" x14ac:dyDescent="0.2">
      <c r="B244" s="46" t="s">
        <v>495</v>
      </c>
      <c r="C244" s="37">
        <v>0</v>
      </c>
      <c r="D244" s="37">
        <v>0</v>
      </c>
      <c r="E244" s="38" t="str">
        <f t="shared" si="75"/>
        <v/>
      </c>
      <c r="F244" s="38" t="str">
        <f t="shared" si="76"/>
        <v/>
      </c>
      <c r="G244" s="39" t="str">
        <f t="shared" si="77"/>
        <v>0</v>
      </c>
      <c r="H244" s="40" t="str">
        <f t="shared" si="78"/>
        <v/>
      </c>
    </row>
    <row r="245" spans="1:8" s="42" customFormat="1" ht="15" x14ac:dyDescent="0.2">
      <c r="B245" s="46" t="s">
        <v>261</v>
      </c>
      <c r="C245" s="37">
        <v>0</v>
      </c>
      <c r="D245" s="37"/>
      <c r="E245" s="38" t="str">
        <f t="shared" si="75"/>
        <v/>
      </c>
      <c r="F245" s="38" t="str">
        <f t="shared" si="76"/>
        <v/>
      </c>
      <c r="G245" s="39" t="str">
        <f t="shared" si="77"/>
        <v>0</v>
      </c>
      <c r="H245" s="40" t="str">
        <f t="shared" si="78"/>
        <v/>
      </c>
    </row>
    <row r="246" spans="1:8" s="42" customFormat="1" ht="15" x14ac:dyDescent="0.2">
      <c r="B246" s="46" t="s">
        <v>262</v>
      </c>
      <c r="C246" s="37">
        <v>0</v>
      </c>
      <c r="D246" s="37">
        <v>0</v>
      </c>
      <c r="E246" s="38" t="str">
        <f t="shared" si="75"/>
        <v/>
      </c>
      <c r="F246" s="38" t="str">
        <f t="shared" si="76"/>
        <v/>
      </c>
      <c r="G246" s="39" t="str">
        <f t="shared" si="77"/>
        <v>0</v>
      </c>
      <c r="H246" s="40" t="str">
        <f t="shared" si="78"/>
        <v/>
      </c>
    </row>
    <row r="247" spans="1:8" s="42" customFormat="1" ht="30" x14ac:dyDescent="0.2">
      <c r="B247" s="46" t="s">
        <v>496</v>
      </c>
      <c r="C247" s="37">
        <v>0</v>
      </c>
      <c r="D247" s="37">
        <v>0</v>
      </c>
      <c r="E247" s="38" t="str">
        <f t="shared" si="75"/>
        <v/>
      </c>
      <c r="F247" s="38" t="str">
        <f t="shared" si="76"/>
        <v/>
      </c>
      <c r="G247" s="39" t="str">
        <f t="shared" si="77"/>
        <v>0</v>
      </c>
      <c r="H247" s="40" t="str">
        <f t="shared" si="78"/>
        <v/>
      </c>
    </row>
    <row r="248" spans="1:8" s="42" customFormat="1" ht="15" x14ac:dyDescent="0.2">
      <c r="B248" s="46" t="s">
        <v>66</v>
      </c>
      <c r="C248" s="37">
        <v>0</v>
      </c>
      <c r="D248" s="37"/>
      <c r="E248" s="38" t="str">
        <f t="shared" si="75"/>
        <v/>
      </c>
      <c r="F248" s="38" t="str">
        <f t="shared" si="76"/>
        <v/>
      </c>
      <c r="G248" s="39" t="str">
        <f t="shared" si="77"/>
        <v>0</v>
      </c>
      <c r="H248" s="40" t="str">
        <f t="shared" si="78"/>
        <v/>
      </c>
    </row>
    <row r="249" spans="1:8" s="42" customFormat="1" ht="15" x14ac:dyDescent="0.2">
      <c r="B249" s="46" t="s">
        <v>497</v>
      </c>
      <c r="C249" s="37">
        <v>0</v>
      </c>
      <c r="D249" s="37">
        <v>1</v>
      </c>
      <c r="E249" s="38" t="str">
        <f t="shared" si="75"/>
        <v/>
      </c>
      <c r="F249" s="38">
        <f t="shared" si="76"/>
        <v>3.1152647975077881E-3</v>
      </c>
      <c r="G249" s="39" t="str">
        <f t="shared" si="77"/>
        <v>0</v>
      </c>
      <c r="H249" s="40" t="str">
        <f t="shared" si="78"/>
        <v/>
      </c>
    </row>
    <row r="250" spans="1:8" s="42" customFormat="1" ht="15" x14ac:dyDescent="0.2">
      <c r="A250" s="45" t="s">
        <v>614</v>
      </c>
      <c r="B250" s="46" t="s">
        <v>579</v>
      </c>
      <c r="C250" s="37"/>
      <c r="D250" s="37">
        <v>0</v>
      </c>
      <c r="E250" s="38" t="str">
        <f t="shared" ref="E250:E251" si="83">+IF(C250=0,"",C250/C$161)</f>
        <v/>
      </c>
      <c r="F250" s="38" t="str">
        <f t="shared" ref="F250:F251" si="84">+IF(D250=0,"",D250/D$161)</f>
        <v/>
      </c>
      <c r="G250" s="39" t="str">
        <f t="shared" ref="G250:G251" si="85">+IF(OR(AND(D250=0),(C250=0)),"0",((D250-C250)/C250))</f>
        <v>0</v>
      </c>
      <c r="H250" s="40" t="str">
        <f t="shared" ref="H250:H251" si="86">+IF(OR(AND(E250=""),(G250="")),"",E250*G250)</f>
        <v/>
      </c>
    </row>
    <row r="251" spans="1:8" s="42" customFormat="1" ht="15" x14ac:dyDescent="0.2">
      <c r="A251" s="45" t="s">
        <v>614</v>
      </c>
      <c r="B251" s="46" t="s">
        <v>580</v>
      </c>
      <c r="C251" s="37"/>
      <c r="D251" s="37">
        <v>0</v>
      </c>
      <c r="E251" s="38" t="str">
        <f t="shared" si="83"/>
        <v/>
      </c>
      <c r="F251" s="38" t="str">
        <f t="shared" si="84"/>
        <v/>
      </c>
      <c r="G251" s="39" t="str">
        <f t="shared" si="85"/>
        <v>0</v>
      </c>
      <c r="H251" s="40" t="str">
        <f t="shared" si="86"/>
        <v/>
      </c>
    </row>
    <row r="252" spans="1:8" s="42" customFormat="1" ht="15" x14ac:dyDescent="0.2">
      <c r="B252" s="46" t="s">
        <v>65</v>
      </c>
      <c r="C252" s="37">
        <v>0</v>
      </c>
      <c r="D252" s="37">
        <v>0</v>
      </c>
      <c r="E252" s="38" t="str">
        <f t="shared" si="75"/>
        <v/>
      </c>
      <c r="F252" s="38" t="str">
        <f t="shared" si="76"/>
        <v/>
      </c>
      <c r="G252" s="39" t="str">
        <f t="shared" si="77"/>
        <v>0</v>
      </c>
      <c r="H252" s="40" t="str">
        <f t="shared" si="78"/>
        <v/>
      </c>
    </row>
    <row r="253" spans="1:8" s="42" customFormat="1" ht="15" x14ac:dyDescent="0.2">
      <c r="B253" s="46" t="s">
        <v>263</v>
      </c>
      <c r="C253" s="37">
        <v>1</v>
      </c>
      <c r="D253" s="37">
        <v>3</v>
      </c>
      <c r="E253" s="38">
        <f t="shared" si="75"/>
        <v>1.9120458891013384E-3</v>
      </c>
      <c r="F253" s="38">
        <f t="shared" si="76"/>
        <v>9.3457943925233638E-3</v>
      </c>
      <c r="G253" s="39">
        <f t="shared" si="77"/>
        <v>2</v>
      </c>
      <c r="H253" s="40">
        <f t="shared" si="78"/>
        <v>3.8240917782026767E-3</v>
      </c>
    </row>
    <row r="254" spans="1:8" s="42" customFormat="1" ht="15" x14ac:dyDescent="0.2">
      <c r="B254" s="46" t="s">
        <v>264</v>
      </c>
      <c r="C254" s="37">
        <v>0</v>
      </c>
      <c r="D254" s="37">
        <v>0</v>
      </c>
      <c r="E254" s="38" t="str">
        <f t="shared" si="75"/>
        <v/>
      </c>
      <c r="F254" s="38" t="str">
        <f t="shared" si="76"/>
        <v/>
      </c>
      <c r="G254" s="39" t="str">
        <f t="shared" si="77"/>
        <v>0</v>
      </c>
      <c r="H254" s="40" t="str">
        <f t="shared" si="78"/>
        <v/>
      </c>
    </row>
    <row r="255" spans="1:8" s="42" customFormat="1" ht="15" x14ac:dyDescent="0.2">
      <c r="A255" s="45" t="s">
        <v>614</v>
      </c>
      <c r="B255" s="46" t="s">
        <v>581</v>
      </c>
      <c r="C255" s="37"/>
      <c r="D255" s="37">
        <v>0</v>
      </c>
      <c r="E255" s="38" t="str">
        <f t="shared" ref="E255:E260" si="87">+IF(C255=0,"",C255/C$161)</f>
        <v/>
      </c>
      <c r="F255" s="38" t="str">
        <f t="shared" ref="F255:F260" si="88">+IF(D255=0,"",D255/D$161)</f>
        <v/>
      </c>
      <c r="G255" s="39" t="str">
        <f t="shared" ref="G255:G260" si="89">+IF(OR(AND(D255=0),(C255=0)),"0",((D255-C255)/C255))</f>
        <v>0</v>
      </c>
      <c r="H255" s="40" t="str">
        <f t="shared" ref="H255:H260" si="90">+IF(OR(AND(E255=""),(G255="")),"",E255*G255)</f>
        <v/>
      </c>
    </row>
    <row r="256" spans="1:8" s="42" customFormat="1" ht="15" x14ac:dyDescent="0.2">
      <c r="A256" s="45" t="s">
        <v>614</v>
      </c>
      <c r="B256" s="46" t="s">
        <v>582</v>
      </c>
      <c r="C256" s="37"/>
      <c r="D256" s="37">
        <v>0</v>
      </c>
      <c r="E256" s="38" t="str">
        <f t="shared" si="87"/>
        <v/>
      </c>
      <c r="F256" s="38" t="str">
        <f t="shared" si="88"/>
        <v/>
      </c>
      <c r="G256" s="39" t="str">
        <f t="shared" si="89"/>
        <v>0</v>
      </c>
      <c r="H256" s="40" t="str">
        <f t="shared" si="90"/>
        <v/>
      </c>
    </row>
    <row r="257" spans="1:8" s="42" customFormat="1" ht="15" x14ac:dyDescent="0.2">
      <c r="A257" s="45" t="s">
        <v>614</v>
      </c>
      <c r="B257" s="46" t="s">
        <v>583</v>
      </c>
      <c r="C257" s="37"/>
      <c r="D257" s="37">
        <v>0</v>
      </c>
      <c r="E257" s="38" t="str">
        <f t="shared" si="87"/>
        <v/>
      </c>
      <c r="F257" s="38" t="str">
        <f t="shared" si="88"/>
        <v/>
      </c>
      <c r="G257" s="39" t="str">
        <f t="shared" si="89"/>
        <v>0</v>
      </c>
      <c r="H257" s="40" t="str">
        <f t="shared" si="90"/>
        <v/>
      </c>
    </row>
    <row r="258" spans="1:8" s="42" customFormat="1" ht="15" x14ac:dyDescent="0.2">
      <c r="A258" s="45" t="s">
        <v>614</v>
      </c>
      <c r="B258" s="46" t="s">
        <v>584</v>
      </c>
      <c r="C258" s="37"/>
      <c r="D258" s="37">
        <v>0</v>
      </c>
      <c r="E258" s="38" t="str">
        <f t="shared" si="87"/>
        <v/>
      </c>
      <c r="F258" s="38" t="str">
        <f t="shared" si="88"/>
        <v/>
      </c>
      <c r="G258" s="39" t="str">
        <f t="shared" si="89"/>
        <v>0</v>
      </c>
      <c r="H258" s="40" t="str">
        <f t="shared" si="90"/>
        <v/>
      </c>
    </row>
    <row r="259" spans="1:8" s="42" customFormat="1" ht="15" x14ac:dyDescent="0.2">
      <c r="A259" s="45" t="s">
        <v>614</v>
      </c>
      <c r="B259" s="46" t="s">
        <v>585</v>
      </c>
      <c r="C259" s="37"/>
      <c r="D259" s="37">
        <v>0</v>
      </c>
      <c r="E259" s="38" t="str">
        <f t="shared" si="87"/>
        <v/>
      </c>
      <c r="F259" s="38" t="str">
        <f t="shared" si="88"/>
        <v/>
      </c>
      <c r="G259" s="39" t="str">
        <f t="shared" si="89"/>
        <v>0</v>
      </c>
      <c r="H259" s="40" t="str">
        <f t="shared" si="90"/>
        <v/>
      </c>
    </row>
    <row r="260" spans="1:8" s="42" customFormat="1" ht="15" x14ac:dyDescent="0.2">
      <c r="A260" s="45" t="s">
        <v>614</v>
      </c>
      <c r="B260" s="46" t="s">
        <v>586</v>
      </c>
      <c r="C260" s="37"/>
      <c r="D260" s="37">
        <v>0</v>
      </c>
      <c r="E260" s="38" t="str">
        <f t="shared" si="87"/>
        <v/>
      </c>
      <c r="F260" s="38" t="str">
        <f t="shared" si="88"/>
        <v/>
      </c>
      <c r="G260" s="39" t="str">
        <f t="shared" si="89"/>
        <v>0</v>
      </c>
      <c r="H260" s="40" t="str">
        <f t="shared" si="90"/>
        <v/>
      </c>
    </row>
    <row r="261" spans="1:8" s="42" customFormat="1" ht="15" x14ac:dyDescent="0.2">
      <c r="B261" s="46" t="s">
        <v>69</v>
      </c>
      <c r="C261" s="37">
        <v>0</v>
      </c>
      <c r="D261" s="37">
        <v>2</v>
      </c>
      <c r="E261" s="38" t="str">
        <f t="shared" si="75"/>
        <v/>
      </c>
      <c r="F261" s="38">
        <f t="shared" si="76"/>
        <v>6.2305295950155761E-3</v>
      </c>
      <c r="G261" s="39" t="str">
        <f t="shared" si="77"/>
        <v>0</v>
      </c>
      <c r="H261" s="40" t="str">
        <f t="shared" si="78"/>
        <v/>
      </c>
    </row>
    <row r="262" spans="1:8" s="42" customFormat="1" ht="15" x14ac:dyDescent="0.2">
      <c r="B262" s="46" t="s">
        <v>74</v>
      </c>
      <c r="C262" s="37">
        <v>36</v>
      </c>
      <c r="D262" s="37">
        <v>2</v>
      </c>
      <c r="E262" s="38">
        <f t="shared" si="75"/>
        <v>6.8833652007648183E-2</v>
      </c>
      <c r="F262" s="38">
        <f t="shared" si="76"/>
        <v>6.2305295950155761E-3</v>
      </c>
      <c r="G262" s="39">
        <f t="shared" si="77"/>
        <v>-0.94444444444444442</v>
      </c>
      <c r="H262" s="40">
        <f t="shared" si="78"/>
        <v>-6.5009560229445498E-2</v>
      </c>
    </row>
    <row r="263" spans="1:8" s="42" customFormat="1" ht="15" x14ac:dyDescent="0.2">
      <c r="B263" s="46" t="s">
        <v>70</v>
      </c>
      <c r="C263" s="37">
        <v>2</v>
      </c>
      <c r="D263" s="37">
        <v>1</v>
      </c>
      <c r="E263" s="38">
        <f t="shared" si="75"/>
        <v>3.8240917782026767E-3</v>
      </c>
      <c r="F263" s="38">
        <f t="shared" si="76"/>
        <v>3.1152647975077881E-3</v>
      </c>
      <c r="G263" s="39">
        <f t="shared" si="77"/>
        <v>-0.5</v>
      </c>
      <c r="H263" s="40">
        <f t="shared" si="78"/>
        <v>-1.9120458891013384E-3</v>
      </c>
    </row>
    <row r="264" spans="1:8" s="42" customFormat="1" ht="15" x14ac:dyDescent="0.2">
      <c r="B264" s="46" t="s">
        <v>265</v>
      </c>
      <c r="C264" s="37">
        <v>1</v>
      </c>
      <c r="D264" s="37">
        <v>22</v>
      </c>
      <c r="E264" s="38">
        <f t="shared" si="75"/>
        <v>1.9120458891013384E-3</v>
      </c>
      <c r="F264" s="38">
        <f t="shared" si="76"/>
        <v>6.8535825545171333E-2</v>
      </c>
      <c r="G264" s="39">
        <f t="shared" si="77"/>
        <v>21</v>
      </c>
      <c r="H264" s="40">
        <f t="shared" si="78"/>
        <v>4.0152963671128104E-2</v>
      </c>
    </row>
    <row r="265" spans="1:8" s="42" customFormat="1" ht="15" x14ac:dyDescent="0.2">
      <c r="B265" s="46" t="s">
        <v>67</v>
      </c>
      <c r="C265" s="37">
        <v>0</v>
      </c>
      <c r="D265" s="37">
        <v>0</v>
      </c>
      <c r="E265" s="38" t="str">
        <f t="shared" si="75"/>
        <v/>
      </c>
      <c r="F265" s="38" t="str">
        <f t="shared" si="76"/>
        <v/>
      </c>
      <c r="G265" s="39" t="str">
        <f t="shared" si="77"/>
        <v>0</v>
      </c>
      <c r="H265" s="40" t="str">
        <f t="shared" si="78"/>
        <v/>
      </c>
    </row>
    <row r="266" spans="1:8" s="42" customFormat="1" ht="15" x14ac:dyDescent="0.2">
      <c r="A266" s="45" t="s">
        <v>614</v>
      </c>
      <c r="B266" s="46" t="s">
        <v>587</v>
      </c>
      <c r="C266" s="37"/>
      <c r="D266" s="37">
        <v>0</v>
      </c>
      <c r="E266" s="38" t="str">
        <f t="shared" ref="E266" si="91">+IF(C266=0,"",C266/C$161)</f>
        <v/>
      </c>
      <c r="F266" s="38" t="str">
        <f t="shared" ref="F266" si="92">+IF(D266=0,"",D266/D$161)</f>
        <v/>
      </c>
      <c r="G266" s="39" t="str">
        <f t="shared" ref="G266" si="93">+IF(OR(AND(D266=0),(C266=0)),"0",((D266-C266)/C266))</f>
        <v>0</v>
      </c>
      <c r="H266" s="40" t="str">
        <f t="shared" ref="H266" si="94">+IF(OR(AND(E266=""),(G266="")),"",E266*G266)</f>
        <v/>
      </c>
    </row>
    <row r="267" spans="1:8" s="42" customFormat="1" ht="15" x14ac:dyDescent="0.2">
      <c r="B267" s="46" t="s">
        <v>72</v>
      </c>
      <c r="C267" s="37">
        <v>0</v>
      </c>
      <c r="D267" s="37">
        <v>0</v>
      </c>
      <c r="E267" s="38" t="str">
        <f t="shared" si="75"/>
        <v/>
      </c>
      <c r="F267" s="38" t="str">
        <f t="shared" si="76"/>
        <v/>
      </c>
      <c r="G267" s="39" t="str">
        <f t="shared" si="77"/>
        <v>0</v>
      </c>
      <c r="H267" s="40" t="str">
        <f t="shared" si="78"/>
        <v/>
      </c>
    </row>
    <row r="268" spans="1:8" s="42" customFormat="1" ht="15" x14ac:dyDescent="0.2">
      <c r="B268" s="46" t="s">
        <v>498</v>
      </c>
      <c r="C268" s="37">
        <v>0</v>
      </c>
      <c r="D268" s="37">
        <v>0</v>
      </c>
      <c r="E268" s="38" t="str">
        <f t="shared" si="75"/>
        <v/>
      </c>
      <c r="F268" s="38" t="str">
        <f t="shared" si="76"/>
        <v/>
      </c>
      <c r="G268" s="39" t="str">
        <f t="shared" si="77"/>
        <v>0</v>
      </c>
      <c r="H268" s="40" t="str">
        <f t="shared" si="78"/>
        <v/>
      </c>
    </row>
    <row r="269" spans="1:8" s="42" customFormat="1" ht="15" x14ac:dyDescent="0.2">
      <c r="B269" s="46" t="s">
        <v>68</v>
      </c>
      <c r="C269" s="37">
        <v>0</v>
      </c>
      <c r="D269" s="37">
        <v>4</v>
      </c>
      <c r="E269" s="38" t="str">
        <f t="shared" si="75"/>
        <v/>
      </c>
      <c r="F269" s="38">
        <f t="shared" si="76"/>
        <v>1.2461059190031152E-2</v>
      </c>
      <c r="G269" s="39" t="str">
        <f t="shared" si="77"/>
        <v>0</v>
      </c>
      <c r="H269" s="40" t="str">
        <f t="shared" si="78"/>
        <v/>
      </c>
    </row>
    <row r="270" spans="1:8" s="42" customFormat="1" ht="15" x14ac:dyDescent="0.2">
      <c r="B270" s="46" t="s">
        <v>73</v>
      </c>
      <c r="C270" s="37">
        <v>0</v>
      </c>
      <c r="D270" s="37">
        <v>0</v>
      </c>
      <c r="E270" s="38" t="str">
        <f t="shared" si="75"/>
        <v/>
      </c>
      <c r="F270" s="38" t="str">
        <f t="shared" si="76"/>
        <v/>
      </c>
      <c r="G270" s="39" t="str">
        <f t="shared" si="77"/>
        <v>0</v>
      </c>
      <c r="H270" s="40" t="str">
        <f t="shared" si="78"/>
        <v/>
      </c>
    </row>
    <row r="271" spans="1:8" s="42" customFormat="1" ht="15" x14ac:dyDescent="0.2">
      <c r="B271" s="46" t="s">
        <v>266</v>
      </c>
      <c r="C271" s="37">
        <v>0</v>
      </c>
      <c r="D271" s="37">
        <v>0</v>
      </c>
      <c r="E271" s="38" t="str">
        <f t="shared" si="75"/>
        <v/>
      </c>
      <c r="F271" s="38" t="str">
        <f t="shared" si="76"/>
        <v/>
      </c>
      <c r="G271" s="39" t="str">
        <f t="shared" si="77"/>
        <v>0</v>
      </c>
      <c r="H271" s="40" t="str">
        <f t="shared" si="78"/>
        <v/>
      </c>
    </row>
    <row r="272" spans="1:8" s="42" customFormat="1" ht="15" x14ac:dyDescent="0.2">
      <c r="B272" s="46" t="s">
        <v>499</v>
      </c>
      <c r="C272" s="37">
        <v>1</v>
      </c>
      <c r="D272" s="37">
        <v>9</v>
      </c>
      <c r="E272" s="38">
        <f t="shared" si="75"/>
        <v>1.9120458891013384E-3</v>
      </c>
      <c r="F272" s="38">
        <f t="shared" si="76"/>
        <v>2.8037383177570093E-2</v>
      </c>
      <c r="G272" s="39">
        <f t="shared" si="77"/>
        <v>8</v>
      </c>
      <c r="H272" s="40">
        <f t="shared" si="78"/>
        <v>1.5296367112810707E-2</v>
      </c>
    </row>
    <row r="273" spans="1:8" s="42" customFormat="1" ht="15" x14ac:dyDescent="0.2">
      <c r="B273" s="46" t="s">
        <v>75</v>
      </c>
      <c r="C273" s="37">
        <v>0</v>
      </c>
      <c r="D273" s="37">
        <v>0</v>
      </c>
      <c r="E273" s="38" t="str">
        <f t="shared" si="75"/>
        <v/>
      </c>
      <c r="F273" s="38" t="str">
        <f t="shared" si="76"/>
        <v/>
      </c>
      <c r="G273" s="39" t="str">
        <f t="shared" si="77"/>
        <v>0</v>
      </c>
      <c r="H273" s="40" t="str">
        <f t="shared" si="78"/>
        <v/>
      </c>
    </row>
    <row r="274" spans="1:8" s="42" customFormat="1" ht="15" x14ac:dyDescent="0.2">
      <c r="A274" s="45" t="s">
        <v>614</v>
      </c>
      <c r="B274" s="46" t="s">
        <v>588</v>
      </c>
      <c r="C274" s="37"/>
      <c r="D274" s="37">
        <v>0</v>
      </c>
      <c r="E274" s="38" t="str">
        <f t="shared" ref="E274:E275" si="95">+IF(C274=0,"",C274/C$161)</f>
        <v/>
      </c>
      <c r="F274" s="38" t="str">
        <f t="shared" ref="F274:F275" si="96">+IF(D274=0,"",D274/D$161)</f>
        <v/>
      </c>
      <c r="G274" s="39" t="str">
        <f t="shared" ref="G274:G275" si="97">+IF(OR(AND(D274=0),(C274=0)),"0",((D274-C274)/C274))</f>
        <v>0</v>
      </c>
      <c r="H274" s="40" t="str">
        <f t="shared" ref="H274:H275" si="98">+IF(OR(AND(E274=""),(G274="")),"",E274*G274)</f>
        <v/>
      </c>
    </row>
    <row r="275" spans="1:8" s="42" customFormat="1" ht="15" x14ac:dyDescent="0.2">
      <c r="A275" s="45" t="s">
        <v>614</v>
      </c>
      <c r="B275" s="46" t="s">
        <v>589</v>
      </c>
      <c r="C275" s="37"/>
      <c r="D275" s="37">
        <v>0</v>
      </c>
      <c r="E275" s="38" t="str">
        <f t="shared" si="95"/>
        <v/>
      </c>
      <c r="F275" s="38" t="str">
        <f t="shared" si="96"/>
        <v/>
      </c>
      <c r="G275" s="39" t="str">
        <f t="shared" si="97"/>
        <v>0</v>
      </c>
      <c r="H275" s="40" t="str">
        <f t="shared" si="98"/>
        <v/>
      </c>
    </row>
    <row r="276" spans="1:8" s="42" customFormat="1" ht="15" x14ac:dyDescent="0.2">
      <c r="B276" s="46" t="s">
        <v>76</v>
      </c>
      <c r="C276" s="37">
        <v>9</v>
      </c>
      <c r="D276" s="37">
        <v>2</v>
      </c>
      <c r="E276" s="38">
        <f t="shared" si="75"/>
        <v>1.7208413001912046E-2</v>
      </c>
      <c r="F276" s="38">
        <f t="shared" si="76"/>
        <v>6.2305295950155761E-3</v>
      </c>
      <c r="G276" s="39">
        <f t="shared" si="77"/>
        <v>-0.77777777777777779</v>
      </c>
      <c r="H276" s="40">
        <f t="shared" si="78"/>
        <v>-1.338432122370937E-2</v>
      </c>
    </row>
    <row r="277" spans="1:8" s="42" customFormat="1" ht="15" x14ac:dyDescent="0.2">
      <c r="B277" s="46" t="s">
        <v>71</v>
      </c>
      <c r="C277" s="37">
        <v>0</v>
      </c>
      <c r="D277" s="37">
        <v>0</v>
      </c>
      <c r="E277" s="38" t="str">
        <f t="shared" si="75"/>
        <v/>
      </c>
      <c r="F277" s="38" t="str">
        <f t="shared" si="76"/>
        <v/>
      </c>
      <c r="G277" s="39" t="str">
        <f t="shared" si="77"/>
        <v>0</v>
      </c>
      <c r="H277" s="40" t="str">
        <f t="shared" si="78"/>
        <v/>
      </c>
    </row>
    <row r="278" spans="1:8" s="42" customFormat="1" ht="15" x14ac:dyDescent="0.2">
      <c r="A278" s="45" t="s">
        <v>614</v>
      </c>
      <c r="B278" s="46" t="s">
        <v>590</v>
      </c>
      <c r="C278" s="37"/>
      <c r="D278" s="37">
        <v>0</v>
      </c>
      <c r="E278" s="38" t="str">
        <f t="shared" ref="E278:E280" si="99">+IF(C278=0,"",C278/C$161)</f>
        <v/>
      </c>
      <c r="F278" s="38" t="str">
        <f t="shared" ref="F278:F280" si="100">+IF(D278=0,"",D278/D$161)</f>
        <v/>
      </c>
      <c r="G278" s="39" t="str">
        <f t="shared" ref="G278:G280" si="101">+IF(OR(AND(D278=0),(C278=0)),"0",((D278-C278)/C278))</f>
        <v>0</v>
      </c>
      <c r="H278" s="40" t="str">
        <f t="shared" ref="H278:H280" si="102">+IF(OR(AND(E278=""),(G278="")),"",E278*G278)</f>
        <v/>
      </c>
    </row>
    <row r="279" spans="1:8" s="42" customFormat="1" ht="15" x14ac:dyDescent="0.2">
      <c r="A279" s="45" t="s">
        <v>614</v>
      </c>
      <c r="B279" s="46" t="s">
        <v>591</v>
      </c>
      <c r="C279" s="37"/>
      <c r="D279" s="37">
        <v>0</v>
      </c>
      <c r="E279" s="38" t="str">
        <f t="shared" si="99"/>
        <v/>
      </c>
      <c r="F279" s="38" t="str">
        <f t="shared" si="100"/>
        <v/>
      </c>
      <c r="G279" s="39" t="str">
        <f t="shared" si="101"/>
        <v>0</v>
      </c>
      <c r="H279" s="40" t="str">
        <f t="shared" si="102"/>
        <v/>
      </c>
    </row>
    <row r="280" spans="1:8" s="42" customFormat="1" ht="15" x14ac:dyDescent="0.2">
      <c r="A280" s="45" t="s">
        <v>614</v>
      </c>
      <c r="B280" s="46" t="s">
        <v>592</v>
      </c>
      <c r="C280" s="37"/>
      <c r="D280" s="37">
        <v>0</v>
      </c>
      <c r="E280" s="38" t="str">
        <f t="shared" si="99"/>
        <v/>
      </c>
      <c r="F280" s="38" t="str">
        <f t="shared" si="100"/>
        <v/>
      </c>
      <c r="G280" s="39" t="str">
        <f t="shared" si="101"/>
        <v>0</v>
      </c>
      <c r="H280" s="40" t="str">
        <f t="shared" si="102"/>
        <v/>
      </c>
    </row>
    <row r="281" spans="1:8" s="42" customFormat="1" ht="15" x14ac:dyDescent="0.2">
      <c r="B281" s="46" t="s">
        <v>500</v>
      </c>
      <c r="C281" s="37">
        <v>0</v>
      </c>
      <c r="D281" s="37">
        <v>0</v>
      </c>
      <c r="E281" s="38" t="str">
        <f t="shared" si="75"/>
        <v/>
      </c>
      <c r="F281" s="38" t="str">
        <f t="shared" si="76"/>
        <v/>
      </c>
      <c r="G281" s="39" t="str">
        <f t="shared" si="77"/>
        <v>0</v>
      </c>
      <c r="H281" s="40" t="str">
        <f t="shared" si="78"/>
        <v/>
      </c>
    </row>
    <row r="282" spans="1:8" s="42" customFormat="1" ht="15" x14ac:dyDescent="0.2">
      <c r="B282" s="46" t="s">
        <v>501</v>
      </c>
      <c r="C282" s="37">
        <v>0</v>
      </c>
      <c r="D282" s="37">
        <v>2</v>
      </c>
      <c r="E282" s="38" t="str">
        <f t="shared" si="75"/>
        <v/>
      </c>
      <c r="F282" s="38">
        <f t="shared" si="76"/>
        <v>6.2305295950155761E-3</v>
      </c>
      <c r="G282" s="39" t="str">
        <f t="shared" si="77"/>
        <v>0</v>
      </c>
      <c r="H282" s="40" t="str">
        <f t="shared" si="78"/>
        <v/>
      </c>
    </row>
    <row r="283" spans="1:8" s="42" customFormat="1" ht="30" x14ac:dyDescent="0.2">
      <c r="A283" s="45" t="s">
        <v>614</v>
      </c>
      <c r="B283" s="46" t="s">
        <v>600</v>
      </c>
      <c r="C283" s="37"/>
      <c r="D283" s="37">
        <v>0</v>
      </c>
      <c r="E283" s="38" t="str">
        <f t="shared" ref="E283" si="103">+IF(C283=0,"",C283/C$161)</f>
        <v/>
      </c>
      <c r="F283" s="38" t="str">
        <f t="shared" ref="F283" si="104">+IF(D283=0,"",D283/D$161)</f>
        <v/>
      </c>
      <c r="G283" s="39" t="str">
        <f t="shared" ref="G283" si="105">+IF(OR(AND(D283=0),(C283=0)),"0",((D283-C283)/C283))</f>
        <v>0</v>
      </c>
      <c r="H283" s="40" t="str">
        <f t="shared" ref="H283" si="106">+IF(OR(AND(E283=""),(G283="")),"",E283*G283)</f>
        <v/>
      </c>
    </row>
    <row r="284" spans="1:8" s="42" customFormat="1" ht="15" x14ac:dyDescent="0.2">
      <c r="B284" s="46" t="s">
        <v>502</v>
      </c>
      <c r="C284" s="37">
        <v>0</v>
      </c>
      <c r="D284" s="37">
        <v>22</v>
      </c>
      <c r="E284" s="38" t="str">
        <f t="shared" si="75"/>
        <v/>
      </c>
      <c r="F284" s="38">
        <f t="shared" si="76"/>
        <v>6.8535825545171333E-2</v>
      </c>
      <c r="G284" s="39" t="str">
        <f t="shared" si="77"/>
        <v>0</v>
      </c>
      <c r="H284" s="40" t="str">
        <f t="shared" si="78"/>
        <v/>
      </c>
    </row>
    <row r="285" spans="1:8" s="42" customFormat="1" ht="15" x14ac:dyDescent="0.2">
      <c r="B285" s="46" t="s">
        <v>503</v>
      </c>
      <c r="C285" s="37">
        <v>1</v>
      </c>
      <c r="D285" s="37">
        <v>0</v>
      </c>
      <c r="E285" s="38">
        <f t="shared" si="75"/>
        <v>1.9120458891013384E-3</v>
      </c>
      <c r="F285" s="38" t="str">
        <f t="shared" si="76"/>
        <v/>
      </c>
      <c r="G285" s="39" t="str">
        <f t="shared" si="77"/>
        <v>0</v>
      </c>
      <c r="H285" s="40">
        <f t="shared" si="78"/>
        <v>0</v>
      </c>
    </row>
    <row r="286" spans="1:8" s="42" customFormat="1" ht="15" x14ac:dyDescent="0.2">
      <c r="B286" s="46" t="s">
        <v>504</v>
      </c>
      <c r="C286" s="37">
        <v>0</v>
      </c>
      <c r="D286" s="37">
        <v>0</v>
      </c>
      <c r="E286" s="38" t="str">
        <f t="shared" si="75"/>
        <v/>
      </c>
      <c r="F286" s="38" t="str">
        <f t="shared" si="76"/>
        <v/>
      </c>
      <c r="G286" s="39" t="str">
        <f t="shared" si="77"/>
        <v>0</v>
      </c>
      <c r="H286" s="40" t="str">
        <f t="shared" si="78"/>
        <v/>
      </c>
    </row>
    <row r="287" spans="1:8" s="42" customFormat="1" ht="15" x14ac:dyDescent="0.2">
      <c r="B287" s="46" t="s">
        <v>77</v>
      </c>
      <c r="C287" s="37">
        <v>2</v>
      </c>
      <c r="D287" s="37">
        <v>0</v>
      </c>
      <c r="E287" s="38">
        <f t="shared" si="75"/>
        <v>3.8240917782026767E-3</v>
      </c>
      <c r="F287" s="38" t="str">
        <f t="shared" si="76"/>
        <v/>
      </c>
      <c r="G287" s="39" t="str">
        <f t="shared" si="77"/>
        <v>0</v>
      </c>
      <c r="H287" s="40">
        <f t="shared" si="78"/>
        <v>0</v>
      </c>
    </row>
    <row r="288" spans="1:8" s="42" customFormat="1" ht="15" x14ac:dyDescent="0.2">
      <c r="B288" s="46" t="s">
        <v>267</v>
      </c>
      <c r="C288" s="37">
        <v>0</v>
      </c>
      <c r="D288" s="37">
        <v>0</v>
      </c>
      <c r="E288" s="38" t="str">
        <f t="shared" si="75"/>
        <v/>
      </c>
      <c r="F288" s="38" t="str">
        <f t="shared" si="76"/>
        <v/>
      </c>
      <c r="G288" s="39" t="str">
        <f t="shared" si="77"/>
        <v>0</v>
      </c>
      <c r="H288" s="40" t="str">
        <f t="shared" si="78"/>
        <v/>
      </c>
    </row>
    <row r="289" spans="2:8" s="42" customFormat="1" ht="30" x14ac:dyDescent="0.2">
      <c r="B289" s="46" t="s">
        <v>268</v>
      </c>
      <c r="C289" s="37">
        <v>0</v>
      </c>
      <c r="D289" s="37">
        <v>0</v>
      </c>
      <c r="E289" s="38" t="str">
        <f t="shared" si="75"/>
        <v/>
      </c>
      <c r="F289" s="38" t="str">
        <f t="shared" si="76"/>
        <v/>
      </c>
      <c r="G289" s="39" t="str">
        <f t="shared" si="77"/>
        <v>0</v>
      </c>
      <c r="H289" s="40" t="str">
        <f t="shared" si="78"/>
        <v/>
      </c>
    </row>
    <row r="290" spans="2:8" s="42" customFormat="1" ht="15" x14ac:dyDescent="0.2">
      <c r="B290" s="46" t="s">
        <v>269</v>
      </c>
      <c r="C290" s="37">
        <v>0</v>
      </c>
      <c r="D290" s="37"/>
      <c r="E290" s="38" t="str">
        <f t="shared" si="75"/>
        <v/>
      </c>
      <c r="F290" s="38" t="str">
        <f t="shared" si="76"/>
        <v/>
      </c>
      <c r="G290" s="39" t="str">
        <f t="shared" si="77"/>
        <v>0</v>
      </c>
      <c r="H290" s="40" t="str">
        <f t="shared" si="78"/>
        <v/>
      </c>
    </row>
    <row r="291" spans="2:8" s="42" customFormat="1" ht="15" x14ac:dyDescent="0.2">
      <c r="B291" s="46" t="s">
        <v>78</v>
      </c>
      <c r="C291" s="37">
        <v>0</v>
      </c>
      <c r="D291" s="37">
        <v>0</v>
      </c>
      <c r="E291" s="38" t="str">
        <f t="shared" si="75"/>
        <v/>
      </c>
      <c r="F291" s="38" t="str">
        <f t="shared" si="76"/>
        <v/>
      </c>
      <c r="G291" s="39" t="str">
        <f t="shared" si="77"/>
        <v>0</v>
      </c>
      <c r="H291" s="40" t="str">
        <f t="shared" si="78"/>
        <v/>
      </c>
    </row>
    <row r="292" spans="2:8" s="42" customFormat="1" ht="30" x14ac:dyDescent="0.2">
      <c r="B292" s="46" t="s">
        <v>505</v>
      </c>
      <c r="C292" s="37">
        <v>0</v>
      </c>
      <c r="D292" s="37">
        <v>0</v>
      </c>
      <c r="E292" s="38" t="str">
        <f t="shared" si="75"/>
        <v/>
      </c>
      <c r="F292" s="38" t="str">
        <f t="shared" si="76"/>
        <v/>
      </c>
      <c r="G292" s="39" t="str">
        <f t="shared" si="77"/>
        <v>0</v>
      </c>
      <c r="H292" s="40" t="str">
        <f t="shared" si="78"/>
        <v/>
      </c>
    </row>
    <row r="293" spans="2:8" s="42" customFormat="1" ht="30" x14ac:dyDescent="0.2">
      <c r="B293" s="46" t="s">
        <v>506</v>
      </c>
      <c r="C293" s="37">
        <v>1</v>
      </c>
      <c r="D293" s="37">
        <v>0</v>
      </c>
      <c r="E293" s="38">
        <f t="shared" si="75"/>
        <v>1.9120458891013384E-3</v>
      </c>
      <c r="F293" s="38" t="str">
        <f t="shared" si="76"/>
        <v/>
      </c>
      <c r="G293" s="39" t="str">
        <f t="shared" si="77"/>
        <v>0</v>
      </c>
      <c r="H293" s="40">
        <f t="shared" si="78"/>
        <v>0</v>
      </c>
    </row>
    <row r="294" spans="2:8" s="42" customFormat="1" ht="15" x14ac:dyDescent="0.2">
      <c r="B294" s="46" t="s">
        <v>507</v>
      </c>
      <c r="C294" s="37">
        <v>0</v>
      </c>
      <c r="D294" s="37">
        <v>0</v>
      </c>
      <c r="E294" s="38" t="str">
        <f t="shared" si="75"/>
        <v/>
      </c>
      <c r="F294" s="38" t="str">
        <f t="shared" si="76"/>
        <v/>
      </c>
      <c r="G294" s="39" t="str">
        <f t="shared" si="77"/>
        <v>0</v>
      </c>
      <c r="H294" s="40" t="str">
        <f t="shared" si="78"/>
        <v/>
      </c>
    </row>
    <row r="295" spans="2:8" s="42" customFormat="1" ht="30" x14ac:dyDescent="0.2">
      <c r="B295" s="46" t="s">
        <v>508</v>
      </c>
      <c r="C295" s="37">
        <v>0</v>
      </c>
      <c r="D295" s="37">
        <v>1</v>
      </c>
      <c r="E295" s="38" t="str">
        <f t="shared" si="75"/>
        <v/>
      </c>
      <c r="F295" s="38">
        <f t="shared" si="76"/>
        <v>3.1152647975077881E-3</v>
      </c>
      <c r="G295" s="39" t="str">
        <f t="shared" si="77"/>
        <v>0</v>
      </c>
      <c r="H295" s="40" t="str">
        <f t="shared" si="78"/>
        <v/>
      </c>
    </row>
    <row r="296" spans="2:8" s="42" customFormat="1" ht="15" x14ac:dyDescent="0.2">
      <c r="B296" s="46" t="s">
        <v>509</v>
      </c>
      <c r="C296" s="37">
        <v>0</v>
      </c>
      <c r="D296" s="37">
        <v>3</v>
      </c>
      <c r="E296" s="38" t="str">
        <f t="shared" si="75"/>
        <v/>
      </c>
      <c r="F296" s="38">
        <f t="shared" si="76"/>
        <v>9.3457943925233638E-3</v>
      </c>
      <c r="G296" s="39" t="str">
        <f t="shared" si="77"/>
        <v>0</v>
      </c>
      <c r="H296" s="40" t="str">
        <f t="shared" si="78"/>
        <v/>
      </c>
    </row>
    <row r="297" spans="2:8" s="42" customFormat="1" ht="15" x14ac:dyDescent="0.2">
      <c r="B297" s="46" t="s">
        <v>510</v>
      </c>
      <c r="C297" s="37">
        <v>1</v>
      </c>
      <c r="D297" s="37">
        <v>2</v>
      </c>
      <c r="E297" s="38">
        <f t="shared" si="75"/>
        <v>1.9120458891013384E-3</v>
      </c>
      <c r="F297" s="38">
        <f t="shared" si="76"/>
        <v>6.2305295950155761E-3</v>
      </c>
      <c r="G297" s="39">
        <f t="shared" si="77"/>
        <v>1</v>
      </c>
      <c r="H297" s="40">
        <f t="shared" si="78"/>
        <v>1.9120458891013384E-3</v>
      </c>
    </row>
    <row r="298" spans="2:8" s="42" customFormat="1" ht="15" x14ac:dyDescent="0.2">
      <c r="B298" s="46" t="s">
        <v>511</v>
      </c>
      <c r="C298" s="37">
        <v>0</v>
      </c>
      <c r="D298" s="37">
        <v>0</v>
      </c>
      <c r="E298" s="38" t="str">
        <f t="shared" si="75"/>
        <v/>
      </c>
      <c r="F298" s="38" t="str">
        <f t="shared" si="76"/>
        <v/>
      </c>
      <c r="G298" s="39" t="str">
        <f t="shared" si="77"/>
        <v>0</v>
      </c>
      <c r="H298" s="40" t="str">
        <f t="shared" si="78"/>
        <v/>
      </c>
    </row>
    <row r="299" spans="2:8" s="42" customFormat="1" ht="30" x14ac:dyDescent="0.2">
      <c r="B299" s="46" t="s">
        <v>512</v>
      </c>
      <c r="C299" s="37">
        <v>2</v>
      </c>
      <c r="D299" s="37">
        <v>4</v>
      </c>
      <c r="E299" s="38">
        <f t="shared" si="75"/>
        <v>3.8240917782026767E-3</v>
      </c>
      <c r="F299" s="38">
        <f t="shared" si="76"/>
        <v>1.2461059190031152E-2</v>
      </c>
      <c r="G299" s="39">
        <f t="shared" si="77"/>
        <v>1</v>
      </c>
      <c r="H299" s="40">
        <f t="shared" si="78"/>
        <v>3.8240917782026767E-3</v>
      </c>
    </row>
    <row r="300" spans="2:8" s="42" customFormat="1" ht="15" x14ac:dyDescent="0.2">
      <c r="B300" s="46" t="s">
        <v>270</v>
      </c>
      <c r="C300" s="37">
        <v>0</v>
      </c>
      <c r="D300" s="37">
        <v>0</v>
      </c>
      <c r="E300" s="38" t="str">
        <f t="shared" si="75"/>
        <v/>
      </c>
      <c r="F300" s="38" t="str">
        <f t="shared" si="76"/>
        <v/>
      </c>
      <c r="G300" s="39" t="str">
        <f t="shared" si="77"/>
        <v>0</v>
      </c>
      <c r="H300" s="40" t="str">
        <f t="shared" si="78"/>
        <v/>
      </c>
    </row>
    <row r="301" spans="2:8" s="42" customFormat="1" ht="30" x14ac:dyDescent="0.2">
      <c r="B301" s="46" t="s">
        <v>271</v>
      </c>
      <c r="C301" s="37">
        <v>0</v>
      </c>
      <c r="D301" s="37">
        <v>0</v>
      </c>
      <c r="E301" s="38" t="str">
        <f t="shared" si="75"/>
        <v/>
      </c>
      <c r="F301" s="38" t="str">
        <f t="shared" si="76"/>
        <v/>
      </c>
      <c r="G301" s="39" t="str">
        <f t="shared" si="77"/>
        <v>0</v>
      </c>
      <c r="H301" s="40" t="str">
        <f t="shared" si="78"/>
        <v/>
      </c>
    </row>
    <row r="302" spans="2:8" s="42" customFormat="1" ht="15" x14ac:dyDescent="0.2">
      <c r="B302" s="46" t="s">
        <v>513</v>
      </c>
      <c r="C302" s="37">
        <v>0</v>
      </c>
      <c r="D302" s="37">
        <v>1</v>
      </c>
      <c r="E302" s="38" t="str">
        <f t="shared" si="75"/>
        <v/>
      </c>
      <c r="F302" s="38">
        <f t="shared" si="76"/>
        <v>3.1152647975077881E-3</v>
      </c>
      <c r="G302" s="39" t="str">
        <f t="shared" si="77"/>
        <v>0</v>
      </c>
      <c r="H302" s="40" t="str">
        <f t="shared" si="78"/>
        <v/>
      </c>
    </row>
    <row r="303" spans="2:8" s="42" customFormat="1" ht="30" x14ac:dyDescent="0.2">
      <c r="B303" s="46" t="s">
        <v>514</v>
      </c>
      <c r="C303" s="37">
        <v>0</v>
      </c>
      <c r="D303" s="37">
        <v>0</v>
      </c>
      <c r="E303" s="38" t="str">
        <f t="shared" si="75"/>
        <v/>
      </c>
      <c r="F303" s="38" t="str">
        <f t="shared" si="76"/>
        <v/>
      </c>
      <c r="G303" s="39" t="str">
        <f t="shared" si="77"/>
        <v>0</v>
      </c>
      <c r="H303" s="40" t="str">
        <f t="shared" si="78"/>
        <v/>
      </c>
    </row>
    <row r="304" spans="2:8" s="42" customFormat="1" ht="15" x14ac:dyDescent="0.2">
      <c r="B304" s="46" t="s">
        <v>515</v>
      </c>
      <c r="C304" s="37">
        <v>0</v>
      </c>
      <c r="D304" s="37">
        <v>0</v>
      </c>
      <c r="E304" s="38" t="str">
        <f t="shared" si="75"/>
        <v/>
      </c>
      <c r="F304" s="38" t="str">
        <f t="shared" si="76"/>
        <v/>
      </c>
      <c r="G304" s="39" t="str">
        <f t="shared" si="77"/>
        <v>0</v>
      </c>
      <c r="H304" s="40" t="str">
        <f t="shared" si="78"/>
        <v/>
      </c>
    </row>
    <row r="305" spans="1:8" s="42" customFormat="1" ht="15" x14ac:dyDescent="0.2">
      <c r="B305" s="46" t="s">
        <v>516</v>
      </c>
      <c r="C305" s="37">
        <v>0</v>
      </c>
      <c r="D305" s="37">
        <v>0</v>
      </c>
      <c r="E305" s="38" t="str">
        <f t="shared" si="75"/>
        <v/>
      </c>
      <c r="F305" s="38" t="str">
        <f t="shared" si="76"/>
        <v/>
      </c>
      <c r="G305" s="39" t="str">
        <f t="shared" si="77"/>
        <v>0</v>
      </c>
      <c r="H305" s="40" t="str">
        <f t="shared" si="78"/>
        <v/>
      </c>
    </row>
    <row r="306" spans="1:8" s="42" customFormat="1" ht="30" x14ac:dyDescent="0.2">
      <c r="B306" s="46" t="s">
        <v>517</v>
      </c>
      <c r="C306" s="37">
        <v>0</v>
      </c>
      <c r="D306" s="37">
        <v>0</v>
      </c>
      <c r="E306" s="38" t="str">
        <f t="shared" si="75"/>
        <v/>
      </c>
      <c r="F306" s="38" t="str">
        <f t="shared" si="76"/>
        <v/>
      </c>
      <c r="G306" s="39" t="str">
        <f t="shared" si="77"/>
        <v>0</v>
      </c>
      <c r="H306" s="40" t="str">
        <f t="shared" si="78"/>
        <v/>
      </c>
    </row>
    <row r="307" spans="1:8" s="42" customFormat="1" ht="15" x14ac:dyDescent="0.2">
      <c r="B307" s="46" t="s">
        <v>518</v>
      </c>
      <c r="C307" s="37">
        <v>0</v>
      </c>
      <c r="D307" s="37">
        <v>0</v>
      </c>
      <c r="E307" s="38" t="str">
        <f t="shared" si="75"/>
        <v/>
      </c>
      <c r="F307" s="38" t="str">
        <f t="shared" si="76"/>
        <v/>
      </c>
      <c r="G307" s="39" t="str">
        <f t="shared" si="77"/>
        <v>0</v>
      </c>
      <c r="H307" s="40" t="str">
        <f t="shared" si="78"/>
        <v/>
      </c>
    </row>
    <row r="308" spans="1:8" s="42" customFormat="1" ht="30" x14ac:dyDescent="0.2">
      <c r="A308" s="45" t="s">
        <v>614</v>
      </c>
      <c r="B308" s="46" t="s">
        <v>617</v>
      </c>
      <c r="C308" s="37"/>
      <c r="D308" s="37">
        <v>1</v>
      </c>
      <c r="E308" s="38" t="str">
        <f t="shared" ref="E308" si="107">+IF(C308=0,"",C308/C$161)</f>
        <v/>
      </c>
      <c r="F308" s="38">
        <f t="shared" ref="F308" si="108">+IF(D308=0,"",D308/D$161)</f>
        <v>3.1152647975077881E-3</v>
      </c>
      <c r="G308" s="39" t="str">
        <f t="shared" ref="G308" si="109">+IF(OR(AND(D308=0),(C308=0)),"0",((D308-C308)/C308))</f>
        <v>0</v>
      </c>
      <c r="H308" s="40" t="str">
        <f t="shared" ref="H308" si="110">+IF(OR(AND(E308=""),(G308="")),"",E308*G308)</f>
        <v/>
      </c>
    </row>
    <row r="309" spans="1:8" s="42" customFormat="1" ht="15" x14ac:dyDescent="0.2">
      <c r="B309" s="46" t="s">
        <v>519</v>
      </c>
      <c r="C309" s="37">
        <v>0</v>
      </c>
      <c r="D309" s="37">
        <v>0</v>
      </c>
      <c r="E309" s="38" t="str">
        <f t="shared" si="75"/>
        <v/>
      </c>
      <c r="F309" s="38" t="str">
        <f t="shared" si="76"/>
        <v/>
      </c>
      <c r="G309" s="39" t="str">
        <f t="shared" si="77"/>
        <v>0</v>
      </c>
      <c r="H309" s="40" t="str">
        <f t="shared" si="78"/>
        <v/>
      </c>
    </row>
    <row r="310" spans="1:8" s="42" customFormat="1" ht="15" x14ac:dyDescent="0.2">
      <c r="B310" s="46" t="s">
        <v>520</v>
      </c>
      <c r="C310" s="37">
        <v>0</v>
      </c>
      <c r="D310" s="37">
        <v>0</v>
      </c>
      <c r="E310" s="38" t="str">
        <f t="shared" si="75"/>
        <v/>
      </c>
      <c r="F310" s="38" t="str">
        <f t="shared" si="76"/>
        <v/>
      </c>
      <c r="G310" s="39" t="str">
        <f t="shared" si="77"/>
        <v>0</v>
      </c>
      <c r="H310" s="40" t="str">
        <f t="shared" si="78"/>
        <v/>
      </c>
    </row>
    <row r="311" spans="1:8" s="42" customFormat="1" ht="15" x14ac:dyDescent="0.2">
      <c r="B311" s="46" t="s">
        <v>521</v>
      </c>
      <c r="C311" s="37">
        <v>0</v>
      </c>
      <c r="D311" s="37">
        <v>0</v>
      </c>
      <c r="E311" s="38" t="str">
        <f t="shared" si="75"/>
        <v/>
      </c>
      <c r="F311" s="38" t="str">
        <f t="shared" si="76"/>
        <v/>
      </c>
      <c r="G311" s="39" t="str">
        <f t="shared" si="77"/>
        <v>0</v>
      </c>
      <c r="H311" s="40" t="str">
        <f t="shared" si="78"/>
        <v/>
      </c>
    </row>
    <row r="312" spans="1:8" s="42" customFormat="1" ht="15" x14ac:dyDescent="0.2">
      <c r="B312" s="46" t="s">
        <v>522</v>
      </c>
      <c r="C312" s="37">
        <v>0</v>
      </c>
      <c r="D312" s="37">
        <v>0</v>
      </c>
      <c r="E312" s="38" t="str">
        <f t="shared" si="75"/>
        <v/>
      </c>
      <c r="F312" s="38" t="str">
        <f t="shared" si="76"/>
        <v/>
      </c>
      <c r="G312" s="39" t="str">
        <f t="shared" si="77"/>
        <v>0</v>
      </c>
      <c r="H312" s="40" t="str">
        <f t="shared" si="78"/>
        <v/>
      </c>
    </row>
    <row r="313" spans="1:8" s="42" customFormat="1" ht="15" x14ac:dyDescent="0.2">
      <c r="B313" s="46" t="s">
        <v>523</v>
      </c>
      <c r="C313" s="37">
        <v>0</v>
      </c>
      <c r="D313" s="37">
        <v>0</v>
      </c>
      <c r="E313" s="38" t="str">
        <f t="shared" ref="E313:E320" si="111">+IF(C313=0,"",C313/C$161)</f>
        <v/>
      </c>
      <c r="F313" s="38" t="str">
        <f t="shared" ref="F313:F320" si="112">+IF(D313=0,"",D313/D$161)</f>
        <v/>
      </c>
      <c r="G313" s="39" t="str">
        <f t="shared" ref="G313:G320" si="113">+IF(OR(AND(D313=0),(C313=0)),"0",((D313-C313)/C313))</f>
        <v>0</v>
      </c>
      <c r="H313" s="40" t="str">
        <f t="shared" ref="H313:H320" si="114">+IF(OR(AND(E313=""),(G313="")),"",E313*G313)</f>
        <v/>
      </c>
    </row>
    <row r="314" spans="1:8" s="42" customFormat="1" ht="15" x14ac:dyDescent="0.2">
      <c r="B314" s="46" t="s">
        <v>524</v>
      </c>
      <c r="C314" s="37">
        <v>0</v>
      </c>
      <c r="D314" s="37">
        <v>0</v>
      </c>
      <c r="E314" s="38" t="str">
        <f t="shared" si="111"/>
        <v/>
      </c>
      <c r="F314" s="38" t="str">
        <f t="shared" si="112"/>
        <v/>
      </c>
      <c r="G314" s="39" t="str">
        <f t="shared" si="113"/>
        <v>0</v>
      </c>
      <c r="H314" s="40" t="str">
        <f t="shared" si="114"/>
        <v/>
      </c>
    </row>
    <row r="315" spans="1:8" s="42" customFormat="1" ht="30" x14ac:dyDescent="0.2">
      <c r="B315" s="46" t="s">
        <v>525</v>
      </c>
      <c r="C315" s="37">
        <v>1</v>
      </c>
      <c r="D315" s="37">
        <v>0</v>
      </c>
      <c r="E315" s="38">
        <f t="shared" si="111"/>
        <v>1.9120458891013384E-3</v>
      </c>
      <c r="F315" s="38" t="str">
        <f t="shared" si="112"/>
        <v/>
      </c>
      <c r="G315" s="39" t="str">
        <f t="shared" si="113"/>
        <v>0</v>
      </c>
      <c r="H315" s="40">
        <f t="shared" si="114"/>
        <v>0</v>
      </c>
    </row>
    <row r="316" spans="1:8" s="42" customFormat="1" ht="15" x14ac:dyDescent="0.2">
      <c r="B316" s="46" t="s">
        <v>526</v>
      </c>
      <c r="C316" s="37">
        <v>0</v>
      </c>
      <c r="D316" s="37">
        <v>0</v>
      </c>
      <c r="E316" s="38" t="str">
        <f t="shared" si="111"/>
        <v/>
      </c>
      <c r="F316" s="38" t="str">
        <f t="shared" si="112"/>
        <v/>
      </c>
      <c r="G316" s="39" t="str">
        <f t="shared" si="113"/>
        <v>0</v>
      </c>
      <c r="H316" s="40" t="str">
        <f t="shared" si="114"/>
        <v/>
      </c>
    </row>
    <row r="317" spans="1:8" s="42" customFormat="1" ht="30" x14ac:dyDescent="0.2">
      <c r="B317" s="46" t="s">
        <v>79</v>
      </c>
      <c r="C317" s="37">
        <v>0</v>
      </c>
      <c r="D317" s="37">
        <v>0</v>
      </c>
      <c r="E317" s="38" t="str">
        <f t="shared" si="111"/>
        <v/>
      </c>
      <c r="F317" s="38" t="str">
        <f t="shared" si="112"/>
        <v/>
      </c>
      <c r="G317" s="39" t="str">
        <f t="shared" si="113"/>
        <v>0</v>
      </c>
      <c r="H317" s="40" t="str">
        <f t="shared" si="114"/>
        <v/>
      </c>
    </row>
    <row r="318" spans="1:8" s="42" customFormat="1" ht="15" x14ac:dyDescent="0.2">
      <c r="B318" s="46" t="s">
        <v>272</v>
      </c>
      <c r="C318" s="37">
        <v>0</v>
      </c>
      <c r="D318" s="37">
        <v>0</v>
      </c>
      <c r="E318" s="38" t="str">
        <f t="shared" si="111"/>
        <v/>
      </c>
      <c r="F318" s="38" t="str">
        <f t="shared" si="112"/>
        <v/>
      </c>
      <c r="G318" s="39" t="str">
        <f t="shared" si="113"/>
        <v>0</v>
      </c>
      <c r="H318" s="40" t="str">
        <f t="shared" si="114"/>
        <v/>
      </c>
    </row>
    <row r="319" spans="1:8" s="42" customFormat="1" ht="15" x14ac:dyDescent="0.2">
      <c r="B319" s="46" t="s">
        <v>273</v>
      </c>
      <c r="C319" s="37">
        <v>0</v>
      </c>
      <c r="D319" s="37">
        <v>0</v>
      </c>
      <c r="E319" s="38" t="str">
        <f t="shared" si="111"/>
        <v/>
      </c>
      <c r="F319" s="38" t="str">
        <f t="shared" si="112"/>
        <v/>
      </c>
      <c r="G319" s="39" t="str">
        <f t="shared" si="113"/>
        <v>0</v>
      </c>
      <c r="H319" s="40" t="str">
        <f t="shared" si="114"/>
        <v/>
      </c>
    </row>
    <row r="320" spans="1:8" s="42" customFormat="1" ht="15" x14ac:dyDescent="0.2">
      <c r="B320" s="46" t="s">
        <v>274</v>
      </c>
      <c r="C320" s="37">
        <v>0</v>
      </c>
      <c r="D320" s="37">
        <v>0</v>
      </c>
      <c r="E320" s="38" t="str">
        <f t="shared" si="111"/>
        <v/>
      </c>
      <c r="F320" s="38" t="str">
        <f t="shared" si="112"/>
        <v/>
      </c>
      <c r="G320" s="39" t="str">
        <f t="shared" si="113"/>
        <v>0</v>
      </c>
      <c r="H320" s="40" t="str">
        <f t="shared" si="114"/>
        <v/>
      </c>
    </row>
    <row r="321" spans="1:8" s="42" customFormat="1" ht="15" x14ac:dyDescent="0.2">
      <c r="A321" s="45" t="s">
        <v>614</v>
      </c>
      <c r="B321" s="46" t="s">
        <v>610</v>
      </c>
      <c r="C321" s="37"/>
      <c r="D321" s="37">
        <v>0</v>
      </c>
      <c r="E321" s="38" t="str">
        <f t="shared" ref="E321:E323" si="115">+IF(C321=0,"",C321/C$161)</f>
        <v/>
      </c>
      <c r="F321" s="38" t="str">
        <f t="shared" ref="F321:F323" si="116">+IF(D321=0,"",D321/D$161)</f>
        <v/>
      </c>
      <c r="G321" s="39" t="str">
        <f t="shared" ref="G321:G323" si="117">+IF(OR(AND(D321=0),(C321=0)),"0",((D321-C321)/C321))</f>
        <v>0</v>
      </c>
      <c r="H321" s="40" t="str">
        <f t="shared" ref="H321:H323" si="118">+IF(OR(AND(E321=""),(G321="")),"",E321*G321)</f>
        <v/>
      </c>
    </row>
    <row r="322" spans="1:8" s="42" customFormat="1" ht="15" x14ac:dyDescent="0.2">
      <c r="A322" s="45" t="s">
        <v>614</v>
      </c>
      <c r="B322" s="46" t="s">
        <v>611</v>
      </c>
      <c r="C322" s="37"/>
      <c r="D322" s="37">
        <v>0</v>
      </c>
      <c r="E322" s="38" t="str">
        <f t="shared" si="115"/>
        <v/>
      </c>
      <c r="F322" s="38" t="str">
        <f t="shared" si="116"/>
        <v/>
      </c>
      <c r="G322" s="39" t="str">
        <f t="shared" si="117"/>
        <v>0</v>
      </c>
      <c r="H322" s="40" t="str">
        <f t="shared" si="118"/>
        <v/>
      </c>
    </row>
    <row r="323" spans="1:8" s="42" customFormat="1" ht="15" x14ac:dyDescent="0.2">
      <c r="A323" s="45" t="s">
        <v>614</v>
      </c>
      <c r="B323" s="46" t="s">
        <v>612</v>
      </c>
      <c r="C323" s="37"/>
      <c r="D323" s="37">
        <v>0</v>
      </c>
      <c r="E323" s="38" t="str">
        <f t="shared" si="115"/>
        <v/>
      </c>
      <c r="F323" s="38" t="str">
        <f t="shared" si="116"/>
        <v/>
      </c>
      <c r="G323" s="39" t="str">
        <f t="shared" si="117"/>
        <v>0</v>
      </c>
      <c r="H323" s="40" t="str">
        <f t="shared" si="118"/>
        <v/>
      </c>
    </row>
    <row r="324" spans="1:8" s="10" customFormat="1" ht="15" x14ac:dyDescent="0.2">
      <c r="B324" s="24"/>
      <c r="E324" s="25"/>
      <c r="F324" s="25"/>
      <c r="G324" s="26"/>
      <c r="H324" s="27"/>
    </row>
    <row r="325" spans="1:8" s="10" customFormat="1" ht="15" x14ac:dyDescent="0.2">
      <c r="B325" s="24"/>
      <c r="E325" s="25"/>
      <c r="F325" s="25"/>
      <c r="G325" s="26"/>
      <c r="H325" s="27"/>
    </row>
    <row r="326" spans="1:8" s="30" customFormat="1" ht="15.75" thickBot="1" x14ac:dyDescent="0.25">
      <c r="B326" s="29"/>
      <c r="C326" s="29"/>
      <c r="D326" s="29"/>
      <c r="E326" s="29"/>
      <c r="F326" s="29"/>
      <c r="H326" s="28"/>
    </row>
    <row r="327" spans="1:8" s="10" customFormat="1" ht="30" customHeight="1" x14ac:dyDescent="0.2">
      <c r="B327" s="68" t="s">
        <v>401</v>
      </c>
      <c r="C327" s="54" t="s">
        <v>402</v>
      </c>
      <c r="D327" s="55"/>
      <c r="E327" s="54" t="s">
        <v>456</v>
      </c>
      <c r="F327" s="55"/>
      <c r="G327" s="56" t="s">
        <v>458</v>
      </c>
      <c r="H327" s="52" t="s">
        <v>377</v>
      </c>
    </row>
    <row r="328" spans="1:8" s="10" customFormat="1" x14ac:dyDescent="0.2">
      <c r="B328" s="68"/>
      <c r="C328" s="35">
        <v>2016</v>
      </c>
      <c r="D328" s="35">
        <v>2017</v>
      </c>
      <c r="E328" s="35">
        <v>2016</v>
      </c>
      <c r="F328" s="35">
        <v>2017</v>
      </c>
      <c r="G328" s="57"/>
      <c r="H328" s="53"/>
    </row>
    <row r="329" spans="1:8" s="10" customFormat="1" x14ac:dyDescent="0.2">
      <c r="B329" s="12" t="s">
        <v>406</v>
      </c>
      <c r="C329" s="13">
        <f>SUM(C330:C546)</f>
        <v>2183</v>
      </c>
      <c r="D329" s="13">
        <f>SUM(D330:D546)</f>
        <v>2068</v>
      </c>
      <c r="E329" s="14">
        <f>+IF(C329=0,"",C329/C$329)</f>
        <v>1</v>
      </c>
      <c r="F329" s="14">
        <f>+IF(D329=0,"",D329/D$329)</f>
        <v>1</v>
      </c>
      <c r="G329" s="15">
        <f>+IF(OR(AND(D329=0),(C329=0)),"0",((D329-C329)/C329))</f>
        <v>-5.2679798442510306E-2</v>
      </c>
      <c r="H329" s="15">
        <f>+IF(OR(AND(E329=""),(G329="")),"",E329*G329)</f>
        <v>-5.2679798442510306E-2</v>
      </c>
    </row>
    <row r="330" spans="1:8" s="42" customFormat="1" ht="15" x14ac:dyDescent="0.2">
      <c r="B330" s="36" t="s">
        <v>85</v>
      </c>
      <c r="C330" s="37">
        <v>12</v>
      </c>
      <c r="D330" s="37">
        <v>27</v>
      </c>
      <c r="E330" s="38">
        <f>+IF(C330=0,"",C330/C$329)</f>
        <v>5.4970224461749883E-3</v>
      </c>
      <c r="F330" s="38">
        <f>+IF(D330=0,"",D330/D$329)</f>
        <v>1.3056092843326886E-2</v>
      </c>
      <c r="G330" s="39">
        <f>+IF(OR(AND(D330=0),(C330=0)),"0",((D330-C330)/C330))</f>
        <v>1.25</v>
      </c>
      <c r="H330" s="40">
        <f>+IF(OR(AND(E330=""),(G330="")),"",E330*G330)</f>
        <v>6.8712780577187358E-3</v>
      </c>
    </row>
    <row r="331" spans="1:8" s="42" customFormat="1" ht="15" x14ac:dyDescent="0.2">
      <c r="B331" s="36" t="s">
        <v>97</v>
      </c>
      <c r="C331" s="37">
        <v>2</v>
      </c>
      <c r="D331" s="37">
        <v>1</v>
      </c>
      <c r="E331" s="38">
        <f t="shared" ref="E331:E395" si="119">+IF(C331=0,"",C331/C$329)</f>
        <v>9.1617040769583142E-4</v>
      </c>
      <c r="F331" s="38">
        <f t="shared" ref="F331:F395" si="120">+IF(D331=0,"",D331/D$329)</f>
        <v>4.8355899419729207E-4</v>
      </c>
      <c r="G331" s="39">
        <f t="shared" ref="G331:G395" si="121">+IF(OR(AND(D331=0),(C331=0)),"0",((D331-C331)/C331))</f>
        <v>-0.5</v>
      </c>
      <c r="H331" s="40">
        <f t="shared" ref="H331:H395" si="122">+IF(OR(AND(E331=""),(G331="")),"",E331*G331)</f>
        <v>-4.5808520384791571E-4</v>
      </c>
    </row>
    <row r="332" spans="1:8" s="42" customFormat="1" ht="15" x14ac:dyDescent="0.2">
      <c r="B332" s="36" t="s">
        <v>89</v>
      </c>
      <c r="C332" s="37">
        <v>15</v>
      </c>
      <c r="D332" s="37">
        <v>6</v>
      </c>
      <c r="E332" s="38">
        <f t="shared" si="119"/>
        <v>6.8712780577187358E-3</v>
      </c>
      <c r="F332" s="38">
        <f t="shared" si="120"/>
        <v>2.9013539651837525E-3</v>
      </c>
      <c r="G332" s="39">
        <f t="shared" si="121"/>
        <v>-0.6</v>
      </c>
      <c r="H332" s="40">
        <f t="shared" si="122"/>
        <v>-4.1227668346312417E-3</v>
      </c>
    </row>
    <row r="333" spans="1:8" s="42" customFormat="1" ht="15" x14ac:dyDescent="0.2">
      <c r="B333" s="36" t="s">
        <v>80</v>
      </c>
      <c r="C333" s="37">
        <v>12</v>
      </c>
      <c r="D333" s="37">
        <v>22</v>
      </c>
      <c r="E333" s="38">
        <f t="shared" si="119"/>
        <v>5.4970224461749883E-3</v>
      </c>
      <c r="F333" s="38">
        <f t="shared" si="120"/>
        <v>1.0638297872340425E-2</v>
      </c>
      <c r="G333" s="39">
        <f t="shared" si="121"/>
        <v>0.83333333333333337</v>
      </c>
      <c r="H333" s="40">
        <f t="shared" si="122"/>
        <v>4.5808520384791572E-3</v>
      </c>
    </row>
    <row r="334" spans="1:8" s="42" customFormat="1" ht="15" x14ac:dyDescent="0.2">
      <c r="B334" s="36" t="s">
        <v>96</v>
      </c>
      <c r="C334" s="37">
        <v>0</v>
      </c>
      <c r="D334" s="37">
        <v>0</v>
      </c>
      <c r="E334" s="38" t="str">
        <f t="shared" si="119"/>
        <v/>
      </c>
      <c r="F334" s="38" t="str">
        <f t="shared" si="120"/>
        <v/>
      </c>
      <c r="G334" s="39" t="str">
        <f t="shared" si="121"/>
        <v>0</v>
      </c>
      <c r="H334" s="40" t="str">
        <f t="shared" si="122"/>
        <v/>
      </c>
    </row>
    <row r="335" spans="1:8" s="42" customFormat="1" ht="15" x14ac:dyDescent="0.2">
      <c r="B335" s="36" t="s">
        <v>95</v>
      </c>
      <c r="C335" s="37">
        <v>0</v>
      </c>
      <c r="D335" s="37">
        <v>0</v>
      </c>
      <c r="E335" s="38" t="str">
        <f t="shared" si="119"/>
        <v/>
      </c>
      <c r="F335" s="38" t="str">
        <f t="shared" si="120"/>
        <v/>
      </c>
      <c r="G335" s="39" t="str">
        <f t="shared" si="121"/>
        <v>0</v>
      </c>
      <c r="H335" s="40" t="str">
        <f t="shared" si="122"/>
        <v/>
      </c>
    </row>
    <row r="336" spans="1:8" s="42" customFormat="1" ht="15" x14ac:dyDescent="0.2">
      <c r="B336" s="36" t="s">
        <v>527</v>
      </c>
      <c r="C336" s="37">
        <v>8</v>
      </c>
      <c r="D336" s="37">
        <v>53</v>
      </c>
      <c r="E336" s="38">
        <f t="shared" si="119"/>
        <v>3.6646816307833257E-3</v>
      </c>
      <c r="F336" s="38">
        <f t="shared" si="120"/>
        <v>2.5628626692456479E-2</v>
      </c>
      <c r="G336" s="39">
        <f t="shared" si="121"/>
        <v>5.625</v>
      </c>
      <c r="H336" s="40">
        <f t="shared" si="122"/>
        <v>2.0613834173156206E-2</v>
      </c>
    </row>
    <row r="337" spans="2:8" s="42" customFormat="1" ht="15" x14ac:dyDescent="0.2">
      <c r="B337" s="36" t="s">
        <v>93</v>
      </c>
      <c r="C337" s="37">
        <v>0</v>
      </c>
      <c r="D337" s="37">
        <v>4</v>
      </c>
      <c r="E337" s="38" t="str">
        <f t="shared" si="119"/>
        <v/>
      </c>
      <c r="F337" s="38">
        <f t="shared" si="120"/>
        <v>1.9342359767891683E-3</v>
      </c>
      <c r="G337" s="39" t="str">
        <f t="shared" si="121"/>
        <v>0</v>
      </c>
      <c r="H337" s="40" t="str">
        <f t="shared" si="122"/>
        <v/>
      </c>
    </row>
    <row r="338" spans="2:8" s="42" customFormat="1" ht="15" x14ac:dyDescent="0.2">
      <c r="B338" s="36" t="s">
        <v>92</v>
      </c>
      <c r="C338" s="37">
        <v>0</v>
      </c>
      <c r="D338" s="37">
        <v>0</v>
      </c>
      <c r="E338" s="38" t="str">
        <f t="shared" si="119"/>
        <v/>
      </c>
      <c r="F338" s="38" t="str">
        <f t="shared" si="120"/>
        <v/>
      </c>
      <c r="G338" s="39" t="str">
        <f t="shared" si="121"/>
        <v>0</v>
      </c>
      <c r="H338" s="40" t="str">
        <f t="shared" si="122"/>
        <v/>
      </c>
    </row>
    <row r="339" spans="2:8" s="42" customFormat="1" ht="15" x14ac:dyDescent="0.2">
      <c r="B339" s="36" t="s">
        <v>91</v>
      </c>
      <c r="C339" s="37">
        <v>0</v>
      </c>
      <c r="D339" s="37">
        <v>1</v>
      </c>
      <c r="E339" s="38" t="str">
        <f t="shared" si="119"/>
        <v/>
      </c>
      <c r="F339" s="38">
        <f t="shared" si="120"/>
        <v>4.8355899419729207E-4</v>
      </c>
      <c r="G339" s="39" t="str">
        <f t="shared" si="121"/>
        <v>0</v>
      </c>
      <c r="H339" s="40" t="str">
        <f t="shared" si="122"/>
        <v/>
      </c>
    </row>
    <row r="340" spans="2:8" s="42" customFormat="1" ht="15" x14ac:dyDescent="0.2">
      <c r="B340" s="36" t="s">
        <v>275</v>
      </c>
      <c r="C340" s="37">
        <v>0</v>
      </c>
      <c r="D340" s="37">
        <v>0</v>
      </c>
      <c r="E340" s="38" t="str">
        <f t="shared" si="119"/>
        <v/>
      </c>
      <c r="F340" s="38" t="str">
        <f t="shared" si="120"/>
        <v/>
      </c>
      <c r="G340" s="39" t="str">
        <f t="shared" si="121"/>
        <v>0</v>
      </c>
      <c r="H340" s="40" t="str">
        <f t="shared" si="122"/>
        <v/>
      </c>
    </row>
    <row r="341" spans="2:8" s="42" customFormat="1" ht="15" x14ac:dyDescent="0.2">
      <c r="B341" s="36" t="s">
        <v>528</v>
      </c>
      <c r="C341" s="37">
        <v>0</v>
      </c>
      <c r="D341" s="37">
        <v>0</v>
      </c>
      <c r="E341" s="38" t="str">
        <f t="shared" si="119"/>
        <v/>
      </c>
      <c r="F341" s="38" t="str">
        <f t="shared" si="120"/>
        <v/>
      </c>
      <c r="G341" s="39" t="str">
        <f t="shared" si="121"/>
        <v>0</v>
      </c>
      <c r="H341" s="40" t="str">
        <f t="shared" si="122"/>
        <v/>
      </c>
    </row>
    <row r="342" spans="2:8" s="42" customFormat="1" ht="15" x14ac:dyDescent="0.2">
      <c r="B342" s="36" t="s">
        <v>94</v>
      </c>
      <c r="C342" s="37">
        <v>65</v>
      </c>
      <c r="D342" s="37">
        <v>8</v>
      </c>
      <c r="E342" s="38">
        <f t="shared" si="119"/>
        <v>2.977553825011452E-2</v>
      </c>
      <c r="F342" s="38">
        <f t="shared" si="120"/>
        <v>3.8684719535783366E-3</v>
      </c>
      <c r="G342" s="39">
        <f t="shared" si="121"/>
        <v>-0.87692307692307692</v>
      </c>
      <c r="H342" s="40">
        <f t="shared" si="122"/>
        <v>-2.6110856619331196E-2</v>
      </c>
    </row>
    <row r="343" spans="2:8" s="42" customFormat="1" ht="15" x14ac:dyDescent="0.2">
      <c r="B343" s="36" t="s">
        <v>84</v>
      </c>
      <c r="C343" s="37">
        <v>0</v>
      </c>
      <c r="D343" s="37">
        <v>1</v>
      </c>
      <c r="E343" s="38" t="str">
        <f t="shared" si="119"/>
        <v/>
      </c>
      <c r="F343" s="38">
        <f t="shared" si="120"/>
        <v>4.8355899419729207E-4</v>
      </c>
      <c r="G343" s="39" t="str">
        <f t="shared" si="121"/>
        <v>0</v>
      </c>
      <c r="H343" s="40" t="str">
        <f t="shared" si="122"/>
        <v/>
      </c>
    </row>
    <row r="344" spans="2:8" s="42" customFormat="1" ht="15" x14ac:dyDescent="0.2">
      <c r="B344" s="36" t="s">
        <v>81</v>
      </c>
      <c r="C344" s="37">
        <v>0</v>
      </c>
      <c r="D344" s="37">
        <v>0</v>
      </c>
      <c r="E344" s="38" t="str">
        <f t="shared" si="119"/>
        <v/>
      </c>
      <c r="F344" s="38" t="str">
        <f t="shared" si="120"/>
        <v/>
      </c>
      <c r="G344" s="39" t="str">
        <f t="shared" si="121"/>
        <v>0</v>
      </c>
      <c r="H344" s="40" t="str">
        <f t="shared" si="122"/>
        <v/>
      </c>
    </row>
    <row r="345" spans="2:8" s="42" customFormat="1" ht="15" x14ac:dyDescent="0.2">
      <c r="B345" s="36" t="s">
        <v>90</v>
      </c>
      <c r="C345" s="37">
        <v>1</v>
      </c>
      <c r="D345" s="37">
        <v>6</v>
      </c>
      <c r="E345" s="38">
        <f t="shared" si="119"/>
        <v>4.5808520384791571E-4</v>
      </c>
      <c r="F345" s="38">
        <f t="shared" si="120"/>
        <v>2.9013539651837525E-3</v>
      </c>
      <c r="G345" s="39">
        <f t="shared" si="121"/>
        <v>5</v>
      </c>
      <c r="H345" s="40">
        <f t="shared" si="122"/>
        <v>2.2904260192395786E-3</v>
      </c>
    </row>
    <row r="346" spans="2:8" s="42" customFormat="1" ht="15" x14ac:dyDescent="0.2">
      <c r="B346" s="36" t="s">
        <v>87</v>
      </c>
      <c r="C346" s="37">
        <v>0</v>
      </c>
      <c r="D346" s="37">
        <v>2</v>
      </c>
      <c r="E346" s="38" t="str">
        <f t="shared" si="119"/>
        <v/>
      </c>
      <c r="F346" s="38">
        <f t="shared" si="120"/>
        <v>9.6711798839458415E-4</v>
      </c>
      <c r="G346" s="39" t="str">
        <f t="shared" si="121"/>
        <v>0</v>
      </c>
      <c r="H346" s="40" t="str">
        <f t="shared" si="122"/>
        <v/>
      </c>
    </row>
    <row r="347" spans="2:8" s="42" customFormat="1" ht="15" x14ac:dyDescent="0.2">
      <c r="B347" s="36" t="s">
        <v>82</v>
      </c>
      <c r="C347" s="37">
        <v>0</v>
      </c>
      <c r="D347" s="37">
        <v>0</v>
      </c>
      <c r="E347" s="38" t="str">
        <f t="shared" si="119"/>
        <v/>
      </c>
      <c r="F347" s="38" t="str">
        <f t="shared" si="120"/>
        <v/>
      </c>
      <c r="G347" s="39" t="str">
        <f t="shared" si="121"/>
        <v>0</v>
      </c>
      <c r="H347" s="40" t="str">
        <f t="shared" si="122"/>
        <v/>
      </c>
    </row>
    <row r="348" spans="2:8" s="42" customFormat="1" ht="15" x14ac:dyDescent="0.2">
      <c r="B348" s="36" t="s">
        <v>276</v>
      </c>
      <c r="C348" s="37">
        <v>0</v>
      </c>
      <c r="D348" s="37">
        <v>0</v>
      </c>
      <c r="E348" s="38" t="str">
        <f t="shared" si="119"/>
        <v/>
      </c>
      <c r="F348" s="38" t="str">
        <f t="shared" si="120"/>
        <v/>
      </c>
      <c r="G348" s="39" t="str">
        <f t="shared" si="121"/>
        <v>0</v>
      </c>
      <c r="H348" s="40" t="str">
        <f t="shared" si="122"/>
        <v/>
      </c>
    </row>
    <row r="349" spans="2:8" s="42" customFormat="1" ht="15" x14ac:dyDescent="0.2">
      <c r="B349" s="36" t="s">
        <v>277</v>
      </c>
      <c r="C349" s="37">
        <v>3</v>
      </c>
      <c r="D349" s="37">
        <v>7</v>
      </c>
      <c r="E349" s="38">
        <f t="shared" si="119"/>
        <v>1.3742556115437471E-3</v>
      </c>
      <c r="F349" s="38">
        <f t="shared" si="120"/>
        <v>3.3849129593810446E-3</v>
      </c>
      <c r="G349" s="39">
        <f t="shared" si="121"/>
        <v>1.3333333333333333</v>
      </c>
      <c r="H349" s="40">
        <f t="shared" si="122"/>
        <v>1.8323408153916626E-3</v>
      </c>
    </row>
    <row r="350" spans="2:8" s="42" customFormat="1" ht="15" x14ac:dyDescent="0.2">
      <c r="B350" s="36" t="s">
        <v>278</v>
      </c>
      <c r="C350" s="37">
        <v>0</v>
      </c>
      <c r="D350" s="37">
        <v>10</v>
      </c>
      <c r="E350" s="38" t="str">
        <f t="shared" si="119"/>
        <v/>
      </c>
      <c r="F350" s="38">
        <f t="shared" si="120"/>
        <v>4.8355899419729211E-3</v>
      </c>
      <c r="G350" s="39" t="str">
        <f t="shared" si="121"/>
        <v>0</v>
      </c>
      <c r="H350" s="40" t="str">
        <f t="shared" si="122"/>
        <v/>
      </c>
    </row>
    <row r="351" spans="2:8" s="42" customFormat="1" ht="15" x14ac:dyDescent="0.2">
      <c r="B351" s="36" t="s">
        <v>86</v>
      </c>
      <c r="C351" s="37">
        <v>0</v>
      </c>
      <c r="D351" s="37">
        <v>0</v>
      </c>
      <c r="E351" s="38" t="str">
        <f t="shared" si="119"/>
        <v/>
      </c>
      <c r="F351" s="38" t="str">
        <f t="shared" si="120"/>
        <v/>
      </c>
      <c r="G351" s="39" t="str">
        <f t="shared" si="121"/>
        <v>0</v>
      </c>
      <c r="H351" s="40" t="str">
        <f t="shared" si="122"/>
        <v/>
      </c>
    </row>
    <row r="352" spans="2:8" s="42" customFormat="1" ht="15" x14ac:dyDescent="0.2">
      <c r="B352" s="36" t="s">
        <v>88</v>
      </c>
      <c r="C352" s="37">
        <v>0</v>
      </c>
      <c r="D352" s="37">
        <v>12</v>
      </c>
      <c r="E352" s="38" t="str">
        <f t="shared" si="119"/>
        <v/>
      </c>
      <c r="F352" s="38">
        <f t="shared" si="120"/>
        <v>5.8027079303675051E-3</v>
      </c>
      <c r="G352" s="39" t="str">
        <f t="shared" si="121"/>
        <v>0</v>
      </c>
      <c r="H352" s="40" t="str">
        <f t="shared" si="122"/>
        <v/>
      </c>
    </row>
    <row r="353" spans="2:8" s="42" customFormat="1" ht="15" x14ac:dyDescent="0.2">
      <c r="B353" s="36" t="s">
        <v>279</v>
      </c>
      <c r="C353" s="37">
        <v>6</v>
      </c>
      <c r="D353" s="37">
        <v>220</v>
      </c>
      <c r="E353" s="38">
        <f t="shared" si="119"/>
        <v>2.7485112230874941E-3</v>
      </c>
      <c r="F353" s="38">
        <f t="shared" si="120"/>
        <v>0.10638297872340426</v>
      </c>
      <c r="G353" s="39">
        <f t="shared" si="121"/>
        <v>35.666666666666664</v>
      </c>
      <c r="H353" s="40">
        <f t="shared" si="122"/>
        <v>9.803023362345395E-2</v>
      </c>
    </row>
    <row r="354" spans="2:8" s="42" customFormat="1" ht="15" x14ac:dyDescent="0.2">
      <c r="B354" s="36" t="s">
        <v>99</v>
      </c>
      <c r="C354" s="37">
        <v>1</v>
      </c>
      <c r="D354" s="37">
        <v>2</v>
      </c>
      <c r="E354" s="38">
        <f t="shared" si="119"/>
        <v>4.5808520384791571E-4</v>
      </c>
      <c r="F354" s="38">
        <f t="shared" si="120"/>
        <v>9.6711798839458415E-4</v>
      </c>
      <c r="G354" s="39">
        <f t="shared" si="121"/>
        <v>1</v>
      </c>
      <c r="H354" s="40">
        <f t="shared" si="122"/>
        <v>4.5808520384791571E-4</v>
      </c>
    </row>
    <row r="355" spans="2:8" s="42" customFormat="1" ht="15" x14ac:dyDescent="0.2">
      <c r="B355" s="36" t="s">
        <v>98</v>
      </c>
      <c r="C355" s="37">
        <v>0</v>
      </c>
      <c r="D355" s="37">
        <v>0</v>
      </c>
      <c r="E355" s="38" t="str">
        <f t="shared" si="119"/>
        <v/>
      </c>
      <c r="F355" s="38" t="str">
        <f t="shared" si="120"/>
        <v/>
      </c>
      <c r="G355" s="39" t="str">
        <f t="shared" si="121"/>
        <v>0</v>
      </c>
      <c r="H355" s="40" t="str">
        <f t="shared" si="122"/>
        <v/>
      </c>
    </row>
    <row r="356" spans="2:8" s="42" customFormat="1" ht="15" x14ac:dyDescent="0.2">
      <c r="B356" s="36" t="s">
        <v>83</v>
      </c>
      <c r="C356" s="37">
        <v>4</v>
      </c>
      <c r="D356" s="37">
        <v>0</v>
      </c>
      <c r="E356" s="38">
        <f t="shared" si="119"/>
        <v>1.8323408153916628E-3</v>
      </c>
      <c r="F356" s="38" t="str">
        <f t="shared" si="120"/>
        <v/>
      </c>
      <c r="G356" s="39" t="str">
        <f t="shared" si="121"/>
        <v>0</v>
      </c>
      <c r="H356" s="40">
        <f t="shared" si="122"/>
        <v>0</v>
      </c>
    </row>
    <row r="357" spans="2:8" s="42" customFormat="1" ht="15" x14ac:dyDescent="0.2">
      <c r="B357" s="36" t="s">
        <v>280</v>
      </c>
      <c r="C357" s="37">
        <v>0</v>
      </c>
      <c r="D357" s="37">
        <v>0</v>
      </c>
      <c r="E357" s="38" t="str">
        <f t="shared" si="119"/>
        <v/>
      </c>
      <c r="F357" s="38" t="str">
        <f t="shared" si="120"/>
        <v/>
      </c>
      <c r="G357" s="39" t="str">
        <f t="shared" si="121"/>
        <v>0</v>
      </c>
      <c r="H357" s="40" t="str">
        <f t="shared" si="122"/>
        <v/>
      </c>
    </row>
    <row r="358" spans="2:8" s="42" customFormat="1" ht="15" x14ac:dyDescent="0.2">
      <c r="B358" s="36" t="s">
        <v>371</v>
      </c>
      <c r="C358" s="37">
        <v>0</v>
      </c>
      <c r="D358" s="37">
        <v>0</v>
      </c>
      <c r="E358" s="38" t="str">
        <f t="shared" si="119"/>
        <v/>
      </c>
      <c r="F358" s="38" t="str">
        <f t="shared" si="120"/>
        <v/>
      </c>
      <c r="G358" s="39" t="str">
        <f t="shared" si="121"/>
        <v>0</v>
      </c>
      <c r="H358" s="40" t="str">
        <f t="shared" si="122"/>
        <v/>
      </c>
    </row>
    <row r="359" spans="2:8" s="42" customFormat="1" ht="15" x14ac:dyDescent="0.2">
      <c r="B359" s="36" t="s">
        <v>372</v>
      </c>
      <c r="C359" s="37">
        <v>0</v>
      </c>
      <c r="D359" s="37">
        <v>0</v>
      </c>
      <c r="E359" s="38" t="str">
        <f t="shared" si="119"/>
        <v/>
      </c>
      <c r="F359" s="38" t="str">
        <f t="shared" si="120"/>
        <v/>
      </c>
      <c r="G359" s="39" t="str">
        <f t="shared" si="121"/>
        <v>0</v>
      </c>
      <c r="H359" s="40" t="str">
        <f t="shared" si="122"/>
        <v/>
      </c>
    </row>
    <row r="360" spans="2:8" s="42" customFormat="1" ht="15" x14ac:dyDescent="0.2">
      <c r="B360" s="36" t="s">
        <v>529</v>
      </c>
      <c r="C360" s="37">
        <v>2</v>
      </c>
      <c r="D360" s="37">
        <v>4</v>
      </c>
      <c r="E360" s="38">
        <f t="shared" si="119"/>
        <v>9.1617040769583142E-4</v>
      </c>
      <c r="F360" s="38">
        <f t="shared" si="120"/>
        <v>1.9342359767891683E-3</v>
      </c>
      <c r="G360" s="39">
        <f t="shared" si="121"/>
        <v>1</v>
      </c>
      <c r="H360" s="40">
        <f t="shared" si="122"/>
        <v>9.1617040769583142E-4</v>
      </c>
    </row>
    <row r="361" spans="2:8" s="42" customFormat="1" ht="15" x14ac:dyDescent="0.2">
      <c r="B361" s="36" t="s">
        <v>530</v>
      </c>
      <c r="C361" s="37">
        <v>39</v>
      </c>
      <c r="D361" s="37">
        <v>38</v>
      </c>
      <c r="E361" s="38">
        <f t="shared" si="119"/>
        <v>1.7865322950068714E-2</v>
      </c>
      <c r="F361" s="38">
        <f t="shared" si="120"/>
        <v>1.8375241779497099E-2</v>
      </c>
      <c r="G361" s="39">
        <f t="shared" si="121"/>
        <v>-2.564102564102564E-2</v>
      </c>
      <c r="H361" s="40">
        <f t="shared" si="122"/>
        <v>-4.5808520384791571E-4</v>
      </c>
    </row>
    <row r="362" spans="2:8" s="42" customFormat="1" ht="15" x14ac:dyDescent="0.2">
      <c r="B362" s="36" t="s">
        <v>531</v>
      </c>
      <c r="C362" s="37">
        <v>0</v>
      </c>
      <c r="D362" s="37">
        <v>0</v>
      </c>
      <c r="E362" s="38" t="str">
        <f t="shared" si="119"/>
        <v/>
      </c>
      <c r="F362" s="38" t="str">
        <f t="shared" si="120"/>
        <v/>
      </c>
      <c r="G362" s="39" t="str">
        <f t="shared" si="121"/>
        <v>0</v>
      </c>
      <c r="H362" s="40" t="str">
        <f t="shared" si="122"/>
        <v/>
      </c>
    </row>
    <row r="363" spans="2:8" s="42" customFormat="1" ht="15" x14ac:dyDescent="0.2">
      <c r="B363" s="36" t="s">
        <v>532</v>
      </c>
      <c r="C363" s="37">
        <v>0</v>
      </c>
      <c r="D363" s="37">
        <v>0</v>
      </c>
      <c r="E363" s="38" t="str">
        <f t="shared" si="119"/>
        <v/>
      </c>
      <c r="F363" s="38" t="str">
        <f t="shared" si="120"/>
        <v/>
      </c>
      <c r="G363" s="39" t="str">
        <f t="shared" si="121"/>
        <v>0</v>
      </c>
      <c r="H363" s="40" t="str">
        <f t="shared" si="122"/>
        <v/>
      </c>
    </row>
    <row r="364" spans="2:8" s="42" customFormat="1" ht="15" x14ac:dyDescent="0.2">
      <c r="B364" s="36" t="s">
        <v>281</v>
      </c>
      <c r="C364" s="37">
        <v>2</v>
      </c>
      <c r="D364" s="37">
        <v>0</v>
      </c>
      <c r="E364" s="38">
        <f t="shared" si="119"/>
        <v>9.1617040769583142E-4</v>
      </c>
      <c r="F364" s="38" t="str">
        <f t="shared" si="120"/>
        <v/>
      </c>
      <c r="G364" s="39" t="str">
        <f t="shared" si="121"/>
        <v>0</v>
      </c>
      <c r="H364" s="40">
        <f t="shared" si="122"/>
        <v>0</v>
      </c>
    </row>
    <row r="365" spans="2:8" s="42" customFormat="1" ht="15" x14ac:dyDescent="0.2">
      <c r="B365" s="36" t="s">
        <v>282</v>
      </c>
      <c r="C365" s="37">
        <v>8</v>
      </c>
      <c r="D365" s="37">
        <v>7</v>
      </c>
      <c r="E365" s="38">
        <f t="shared" si="119"/>
        <v>3.6646816307833257E-3</v>
      </c>
      <c r="F365" s="38">
        <f t="shared" si="120"/>
        <v>3.3849129593810446E-3</v>
      </c>
      <c r="G365" s="39">
        <f t="shared" si="121"/>
        <v>-0.125</v>
      </c>
      <c r="H365" s="40">
        <f t="shared" si="122"/>
        <v>-4.5808520384791571E-4</v>
      </c>
    </row>
    <row r="366" spans="2:8" s="42" customFormat="1" ht="15" x14ac:dyDescent="0.2">
      <c r="B366" s="36" t="s">
        <v>533</v>
      </c>
      <c r="C366" s="37">
        <v>0</v>
      </c>
      <c r="D366" s="37">
        <v>3</v>
      </c>
      <c r="E366" s="38" t="str">
        <f t="shared" si="119"/>
        <v/>
      </c>
      <c r="F366" s="38">
        <f t="shared" si="120"/>
        <v>1.4506769825918763E-3</v>
      </c>
      <c r="G366" s="39" t="str">
        <f t="shared" si="121"/>
        <v>0</v>
      </c>
      <c r="H366" s="40" t="str">
        <f t="shared" si="122"/>
        <v/>
      </c>
    </row>
    <row r="367" spans="2:8" s="42" customFormat="1" ht="15" x14ac:dyDescent="0.2">
      <c r="B367" s="36" t="s">
        <v>534</v>
      </c>
      <c r="C367" s="37">
        <v>190</v>
      </c>
      <c r="D367" s="37">
        <v>574</v>
      </c>
      <c r="E367" s="38">
        <f t="shared" si="119"/>
        <v>8.7036188731103983E-2</v>
      </c>
      <c r="F367" s="38">
        <f t="shared" si="120"/>
        <v>0.27756286266924562</v>
      </c>
      <c r="G367" s="39">
        <f t="shared" si="121"/>
        <v>2.0210526315789474</v>
      </c>
      <c r="H367" s="40">
        <f t="shared" si="122"/>
        <v>0.17590471827759963</v>
      </c>
    </row>
    <row r="368" spans="2:8" s="42" customFormat="1" ht="15" x14ac:dyDescent="0.2">
      <c r="B368" s="36" t="s">
        <v>108</v>
      </c>
      <c r="C368" s="37">
        <v>168</v>
      </c>
      <c r="D368" s="37">
        <v>0</v>
      </c>
      <c r="E368" s="38">
        <f t="shared" si="119"/>
        <v>7.6958314246449847E-2</v>
      </c>
      <c r="F368" s="38" t="str">
        <f t="shared" si="120"/>
        <v/>
      </c>
      <c r="G368" s="39" t="str">
        <f t="shared" si="121"/>
        <v>0</v>
      </c>
      <c r="H368" s="40">
        <f t="shared" si="122"/>
        <v>0</v>
      </c>
    </row>
    <row r="369" spans="1:8" s="42" customFormat="1" ht="15" x14ac:dyDescent="0.2">
      <c r="B369" s="36" t="s">
        <v>101</v>
      </c>
      <c r="C369" s="37">
        <v>32</v>
      </c>
      <c r="D369" s="37">
        <v>23</v>
      </c>
      <c r="E369" s="38">
        <f t="shared" si="119"/>
        <v>1.4658726523133303E-2</v>
      </c>
      <c r="F369" s="38">
        <f t="shared" si="120"/>
        <v>1.1121856866537718E-2</v>
      </c>
      <c r="G369" s="39">
        <f t="shared" si="121"/>
        <v>-0.28125</v>
      </c>
      <c r="H369" s="40">
        <f t="shared" si="122"/>
        <v>-4.1227668346312417E-3</v>
      </c>
    </row>
    <row r="370" spans="1:8" s="42" customFormat="1" ht="15" x14ac:dyDescent="0.2">
      <c r="B370" s="36" t="s">
        <v>107</v>
      </c>
      <c r="C370" s="37">
        <v>50</v>
      </c>
      <c r="D370" s="37">
        <v>32</v>
      </c>
      <c r="E370" s="38">
        <f t="shared" si="119"/>
        <v>2.2904260192395786E-2</v>
      </c>
      <c r="F370" s="38">
        <f t="shared" si="120"/>
        <v>1.5473887814313346E-2</v>
      </c>
      <c r="G370" s="39">
        <f t="shared" si="121"/>
        <v>-0.36</v>
      </c>
      <c r="H370" s="40">
        <f t="shared" si="122"/>
        <v>-8.2455336692624833E-3</v>
      </c>
    </row>
    <row r="371" spans="1:8" s="42" customFormat="1" ht="15" x14ac:dyDescent="0.2">
      <c r="B371" s="36" t="s">
        <v>110</v>
      </c>
      <c r="C371" s="37">
        <v>0</v>
      </c>
      <c r="D371" s="37">
        <v>0</v>
      </c>
      <c r="E371" s="38" t="str">
        <f t="shared" si="119"/>
        <v/>
      </c>
      <c r="F371" s="38" t="str">
        <f t="shared" si="120"/>
        <v/>
      </c>
      <c r="G371" s="39" t="str">
        <f t="shared" si="121"/>
        <v>0</v>
      </c>
      <c r="H371" s="40" t="str">
        <f t="shared" si="122"/>
        <v/>
      </c>
    </row>
    <row r="372" spans="1:8" s="42" customFormat="1" ht="15" x14ac:dyDescent="0.2">
      <c r="B372" s="36" t="s">
        <v>111</v>
      </c>
      <c r="C372" s="37">
        <v>10</v>
      </c>
      <c r="D372" s="37">
        <v>0</v>
      </c>
      <c r="E372" s="38">
        <f t="shared" si="119"/>
        <v>4.5808520384791572E-3</v>
      </c>
      <c r="F372" s="38" t="str">
        <f t="shared" si="120"/>
        <v/>
      </c>
      <c r="G372" s="39" t="str">
        <f t="shared" si="121"/>
        <v>0</v>
      </c>
      <c r="H372" s="40">
        <f t="shared" si="122"/>
        <v>0</v>
      </c>
    </row>
    <row r="373" spans="1:8" s="42" customFormat="1" ht="30" x14ac:dyDescent="0.2">
      <c r="B373" s="36" t="s">
        <v>283</v>
      </c>
      <c r="C373" s="37">
        <v>0</v>
      </c>
      <c r="D373" s="37">
        <v>1</v>
      </c>
      <c r="E373" s="38" t="str">
        <f t="shared" si="119"/>
        <v/>
      </c>
      <c r="F373" s="38">
        <f t="shared" si="120"/>
        <v>4.8355899419729207E-4</v>
      </c>
      <c r="G373" s="39" t="str">
        <f t="shared" si="121"/>
        <v>0</v>
      </c>
      <c r="H373" s="40" t="str">
        <f t="shared" si="122"/>
        <v/>
      </c>
    </row>
    <row r="374" spans="1:8" s="42" customFormat="1" ht="15" x14ac:dyDescent="0.2">
      <c r="B374" s="36" t="s">
        <v>284</v>
      </c>
      <c r="C374" s="37">
        <v>3</v>
      </c>
      <c r="D374" s="37">
        <v>6</v>
      </c>
      <c r="E374" s="38">
        <f t="shared" si="119"/>
        <v>1.3742556115437471E-3</v>
      </c>
      <c r="F374" s="38">
        <f t="shared" si="120"/>
        <v>2.9013539651837525E-3</v>
      </c>
      <c r="G374" s="39">
        <f t="shared" si="121"/>
        <v>1</v>
      </c>
      <c r="H374" s="40">
        <f t="shared" si="122"/>
        <v>1.3742556115437471E-3</v>
      </c>
    </row>
    <row r="375" spans="1:8" s="42" customFormat="1" ht="15" x14ac:dyDescent="0.2">
      <c r="B375" s="36" t="s">
        <v>285</v>
      </c>
      <c r="C375" s="37">
        <v>0</v>
      </c>
      <c r="D375" s="37">
        <v>2</v>
      </c>
      <c r="E375" s="38" t="str">
        <f t="shared" si="119"/>
        <v/>
      </c>
      <c r="F375" s="38">
        <f t="shared" si="120"/>
        <v>9.6711798839458415E-4</v>
      </c>
      <c r="G375" s="39" t="str">
        <f t="shared" si="121"/>
        <v>0</v>
      </c>
      <c r="H375" s="40" t="str">
        <f t="shared" si="122"/>
        <v/>
      </c>
    </row>
    <row r="376" spans="1:8" s="42" customFormat="1" ht="15" x14ac:dyDescent="0.2">
      <c r="B376" s="36" t="s">
        <v>100</v>
      </c>
      <c r="C376" s="37">
        <v>1</v>
      </c>
      <c r="D376" s="37">
        <v>3</v>
      </c>
      <c r="E376" s="38">
        <f t="shared" si="119"/>
        <v>4.5808520384791571E-4</v>
      </c>
      <c r="F376" s="38">
        <f t="shared" si="120"/>
        <v>1.4506769825918763E-3</v>
      </c>
      <c r="G376" s="39">
        <f t="shared" si="121"/>
        <v>2</v>
      </c>
      <c r="H376" s="40">
        <f t="shared" si="122"/>
        <v>9.1617040769583142E-4</v>
      </c>
    </row>
    <row r="377" spans="1:8" s="42" customFormat="1" ht="15" x14ac:dyDescent="0.2">
      <c r="B377" s="36" t="s">
        <v>286</v>
      </c>
      <c r="C377" s="37">
        <v>0</v>
      </c>
      <c r="D377" s="37">
        <v>0</v>
      </c>
      <c r="E377" s="38" t="str">
        <f t="shared" si="119"/>
        <v/>
      </c>
      <c r="F377" s="38" t="str">
        <f t="shared" si="120"/>
        <v/>
      </c>
      <c r="G377" s="39" t="str">
        <f t="shared" si="121"/>
        <v>0</v>
      </c>
      <c r="H377" s="40" t="str">
        <f t="shared" si="122"/>
        <v/>
      </c>
    </row>
    <row r="378" spans="1:8" s="42" customFormat="1" ht="15" x14ac:dyDescent="0.2">
      <c r="B378" s="36" t="s">
        <v>535</v>
      </c>
      <c r="C378" s="37">
        <v>23</v>
      </c>
      <c r="D378" s="37">
        <v>6</v>
      </c>
      <c r="E378" s="38">
        <f t="shared" si="119"/>
        <v>1.0535959688502062E-2</v>
      </c>
      <c r="F378" s="38">
        <f t="shared" si="120"/>
        <v>2.9013539651837525E-3</v>
      </c>
      <c r="G378" s="39">
        <f t="shared" si="121"/>
        <v>-0.73913043478260865</v>
      </c>
      <c r="H378" s="40">
        <f t="shared" si="122"/>
        <v>-7.7874484654145669E-3</v>
      </c>
    </row>
    <row r="379" spans="1:8" s="42" customFormat="1" ht="15" x14ac:dyDescent="0.2">
      <c r="B379" s="36" t="s">
        <v>109</v>
      </c>
      <c r="C379" s="37">
        <v>0</v>
      </c>
      <c r="D379" s="37">
        <v>14</v>
      </c>
      <c r="E379" s="38" t="str">
        <f t="shared" si="119"/>
        <v/>
      </c>
      <c r="F379" s="38">
        <f t="shared" si="120"/>
        <v>6.7698259187620891E-3</v>
      </c>
      <c r="G379" s="39" t="str">
        <f t="shared" si="121"/>
        <v>0</v>
      </c>
      <c r="H379" s="40" t="str">
        <f t="shared" si="122"/>
        <v/>
      </c>
    </row>
    <row r="380" spans="1:8" s="42" customFormat="1" ht="15" x14ac:dyDescent="0.2">
      <c r="B380" s="36" t="s">
        <v>287</v>
      </c>
      <c r="C380" s="37">
        <v>32</v>
      </c>
      <c r="D380" s="37">
        <v>40</v>
      </c>
      <c r="E380" s="38">
        <f t="shared" si="119"/>
        <v>1.4658726523133303E-2</v>
      </c>
      <c r="F380" s="38">
        <f t="shared" si="120"/>
        <v>1.9342359767891684E-2</v>
      </c>
      <c r="G380" s="39">
        <f t="shared" si="121"/>
        <v>0.25</v>
      </c>
      <c r="H380" s="40">
        <f t="shared" si="122"/>
        <v>3.6646816307833257E-3</v>
      </c>
    </row>
    <row r="381" spans="1:8" s="42" customFormat="1" ht="15" x14ac:dyDescent="0.2">
      <c r="B381" s="36" t="s">
        <v>536</v>
      </c>
      <c r="C381" s="37">
        <v>3</v>
      </c>
      <c r="D381" s="37">
        <v>5</v>
      </c>
      <c r="E381" s="38">
        <f t="shared" si="119"/>
        <v>1.3742556115437471E-3</v>
      </c>
      <c r="F381" s="38">
        <f t="shared" si="120"/>
        <v>2.4177949709864605E-3</v>
      </c>
      <c r="G381" s="39">
        <f t="shared" si="121"/>
        <v>0.66666666666666663</v>
      </c>
      <c r="H381" s="40">
        <f t="shared" si="122"/>
        <v>9.1617040769583131E-4</v>
      </c>
    </row>
    <row r="382" spans="1:8" s="42" customFormat="1" ht="15" x14ac:dyDescent="0.2">
      <c r="B382" s="36" t="s">
        <v>103</v>
      </c>
      <c r="C382" s="37">
        <v>5</v>
      </c>
      <c r="D382" s="37">
        <v>7</v>
      </c>
      <c r="E382" s="38">
        <f t="shared" si="119"/>
        <v>2.2904260192395786E-3</v>
      </c>
      <c r="F382" s="38">
        <f t="shared" si="120"/>
        <v>3.3849129593810446E-3</v>
      </c>
      <c r="G382" s="39">
        <f t="shared" si="121"/>
        <v>0.4</v>
      </c>
      <c r="H382" s="40">
        <f t="shared" si="122"/>
        <v>9.1617040769583153E-4</v>
      </c>
    </row>
    <row r="383" spans="1:8" s="42" customFormat="1" ht="15" x14ac:dyDescent="0.2">
      <c r="A383" s="45" t="s">
        <v>614</v>
      </c>
      <c r="B383" s="36" t="s">
        <v>593</v>
      </c>
      <c r="C383" s="37"/>
      <c r="D383" s="37">
        <v>0</v>
      </c>
      <c r="E383" s="38" t="str">
        <f t="shared" ref="E383" si="123">+IF(C383=0,"",C383/C$329)</f>
        <v/>
      </c>
      <c r="F383" s="38" t="str">
        <f t="shared" ref="F383" si="124">+IF(D383=0,"",D383/D$329)</f>
        <v/>
      </c>
      <c r="G383" s="39" t="str">
        <f t="shared" ref="G383" si="125">+IF(OR(AND(D383=0),(C383=0)),"0",((D383-C383)/C383))</f>
        <v>0</v>
      </c>
      <c r="H383" s="40" t="str">
        <f t="shared" ref="H383" si="126">+IF(OR(AND(E383=""),(G383="")),"",E383*G383)</f>
        <v/>
      </c>
    </row>
    <row r="384" spans="1:8" s="42" customFormat="1" ht="15" x14ac:dyDescent="0.2">
      <c r="B384" s="36" t="s">
        <v>288</v>
      </c>
      <c r="C384" s="37">
        <v>0</v>
      </c>
      <c r="D384" s="37">
        <v>0</v>
      </c>
      <c r="E384" s="38" t="str">
        <f t="shared" si="119"/>
        <v/>
      </c>
      <c r="F384" s="38" t="str">
        <f t="shared" si="120"/>
        <v/>
      </c>
      <c r="G384" s="39" t="str">
        <f t="shared" si="121"/>
        <v>0</v>
      </c>
      <c r="H384" s="40" t="str">
        <f t="shared" si="122"/>
        <v/>
      </c>
    </row>
    <row r="385" spans="1:8" s="42" customFormat="1" ht="15" x14ac:dyDescent="0.2">
      <c r="B385" s="36" t="s">
        <v>289</v>
      </c>
      <c r="C385" s="37">
        <v>0</v>
      </c>
      <c r="D385" s="37">
        <v>0</v>
      </c>
      <c r="E385" s="38" t="str">
        <f t="shared" si="119"/>
        <v/>
      </c>
      <c r="F385" s="38" t="str">
        <f t="shared" si="120"/>
        <v/>
      </c>
      <c r="G385" s="39" t="str">
        <f t="shared" si="121"/>
        <v>0</v>
      </c>
      <c r="H385" s="40" t="str">
        <f t="shared" si="122"/>
        <v/>
      </c>
    </row>
    <row r="386" spans="1:8" s="42" customFormat="1" ht="15" x14ac:dyDescent="0.2">
      <c r="B386" s="36" t="s">
        <v>537</v>
      </c>
      <c r="C386" s="37">
        <v>0</v>
      </c>
      <c r="D386" s="37">
        <v>0</v>
      </c>
      <c r="E386" s="38" t="str">
        <f t="shared" si="119"/>
        <v/>
      </c>
      <c r="F386" s="38" t="str">
        <f t="shared" si="120"/>
        <v/>
      </c>
      <c r="G386" s="39" t="str">
        <f t="shared" si="121"/>
        <v>0</v>
      </c>
      <c r="H386" s="40" t="str">
        <f t="shared" si="122"/>
        <v/>
      </c>
    </row>
    <row r="387" spans="1:8" s="42" customFormat="1" ht="15" x14ac:dyDescent="0.2">
      <c r="B387" s="36" t="s">
        <v>102</v>
      </c>
      <c r="C387" s="37">
        <v>0</v>
      </c>
      <c r="D387" s="37">
        <v>0</v>
      </c>
      <c r="E387" s="38" t="str">
        <f t="shared" si="119"/>
        <v/>
      </c>
      <c r="F387" s="38" t="str">
        <f t="shared" si="120"/>
        <v/>
      </c>
      <c r="G387" s="39" t="str">
        <f t="shared" si="121"/>
        <v>0</v>
      </c>
      <c r="H387" s="40" t="str">
        <f t="shared" si="122"/>
        <v/>
      </c>
    </row>
    <row r="388" spans="1:8" s="42" customFormat="1" ht="15" x14ac:dyDescent="0.2">
      <c r="B388" s="36" t="s">
        <v>290</v>
      </c>
      <c r="C388" s="37">
        <v>0</v>
      </c>
      <c r="D388" s="37">
        <v>0</v>
      </c>
      <c r="E388" s="38" t="str">
        <f t="shared" si="119"/>
        <v/>
      </c>
      <c r="F388" s="38" t="str">
        <f t="shared" si="120"/>
        <v/>
      </c>
      <c r="G388" s="39" t="str">
        <f t="shared" si="121"/>
        <v>0</v>
      </c>
      <c r="H388" s="40" t="str">
        <f t="shared" si="122"/>
        <v/>
      </c>
    </row>
    <row r="389" spans="1:8" s="42" customFormat="1" ht="15" x14ac:dyDescent="0.2">
      <c r="B389" s="36" t="s">
        <v>106</v>
      </c>
      <c r="C389" s="37">
        <v>0</v>
      </c>
      <c r="D389" s="37">
        <v>0</v>
      </c>
      <c r="E389" s="38" t="str">
        <f t="shared" si="119"/>
        <v/>
      </c>
      <c r="F389" s="38" t="str">
        <f t="shared" si="120"/>
        <v/>
      </c>
      <c r="G389" s="39" t="str">
        <f t="shared" si="121"/>
        <v>0</v>
      </c>
      <c r="H389" s="40" t="str">
        <f t="shared" si="122"/>
        <v/>
      </c>
    </row>
    <row r="390" spans="1:8" s="42" customFormat="1" ht="15" x14ac:dyDescent="0.2">
      <c r="B390" s="36" t="s">
        <v>105</v>
      </c>
      <c r="C390" s="37">
        <v>61</v>
      </c>
      <c r="D390" s="37">
        <v>64</v>
      </c>
      <c r="E390" s="38">
        <f t="shared" si="119"/>
        <v>2.7943197434722858E-2</v>
      </c>
      <c r="F390" s="38">
        <f t="shared" si="120"/>
        <v>3.0947775628626693E-2</v>
      </c>
      <c r="G390" s="39">
        <f t="shared" si="121"/>
        <v>4.9180327868852458E-2</v>
      </c>
      <c r="H390" s="40">
        <f t="shared" si="122"/>
        <v>1.3742556115437471E-3</v>
      </c>
    </row>
    <row r="391" spans="1:8" s="42" customFormat="1" ht="15" x14ac:dyDescent="0.2">
      <c r="B391" s="36" t="s">
        <v>538</v>
      </c>
      <c r="C391" s="37">
        <v>0</v>
      </c>
      <c r="D391" s="37">
        <v>0</v>
      </c>
      <c r="E391" s="38" t="str">
        <f t="shared" si="119"/>
        <v/>
      </c>
      <c r="F391" s="38" t="str">
        <f t="shared" si="120"/>
        <v/>
      </c>
      <c r="G391" s="39" t="str">
        <f t="shared" si="121"/>
        <v>0</v>
      </c>
      <c r="H391" s="40" t="str">
        <f t="shared" si="122"/>
        <v/>
      </c>
    </row>
    <row r="392" spans="1:8" s="42" customFormat="1" ht="15" x14ac:dyDescent="0.2">
      <c r="B392" s="36" t="s">
        <v>291</v>
      </c>
      <c r="C392" s="37">
        <v>0</v>
      </c>
      <c r="D392" s="37">
        <v>0</v>
      </c>
      <c r="E392" s="38" t="str">
        <f t="shared" si="119"/>
        <v/>
      </c>
      <c r="F392" s="38" t="str">
        <f t="shared" si="120"/>
        <v/>
      </c>
      <c r="G392" s="39" t="str">
        <f t="shared" si="121"/>
        <v>0</v>
      </c>
      <c r="H392" s="40" t="str">
        <f t="shared" si="122"/>
        <v/>
      </c>
    </row>
    <row r="393" spans="1:8" s="42" customFormat="1" ht="15" x14ac:dyDescent="0.2">
      <c r="B393" s="36" t="s">
        <v>292</v>
      </c>
      <c r="C393" s="37">
        <v>499</v>
      </c>
      <c r="D393" s="37">
        <v>1</v>
      </c>
      <c r="E393" s="38">
        <f t="shared" si="119"/>
        <v>0.22858451672010993</v>
      </c>
      <c r="F393" s="38">
        <f t="shared" si="120"/>
        <v>4.8355899419729207E-4</v>
      </c>
      <c r="G393" s="39">
        <f t="shared" si="121"/>
        <v>-0.99799599198396793</v>
      </c>
      <c r="H393" s="40">
        <f t="shared" si="122"/>
        <v>-0.22812643151626202</v>
      </c>
    </row>
    <row r="394" spans="1:8" s="42" customFormat="1" ht="15" x14ac:dyDescent="0.2">
      <c r="B394" s="36" t="s">
        <v>539</v>
      </c>
      <c r="C394" s="37">
        <v>3</v>
      </c>
      <c r="D394" s="37">
        <v>2</v>
      </c>
      <c r="E394" s="38">
        <f t="shared" si="119"/>
        <v>1.3742556115437471E-3</v>
      </c>
      <c r="F394" s="38">
        <f t="shared" si="120"/>
        <v>9.6711798839458415E-4</v>
      </c>
      <c r="G394" s="39">
        <f t="shared" si="121"/>
        <v>-0.33333333333333331</v>
      </c>
      <c r="H394" s="40">
        <f t="shared" si="122"/>
        <v>-4.5808520384791566E-4</v>
      </c>
    </row>
    <row r="395" spans="1:8" s="42" customFormat="1" ht="15" x14ac:dyDescent="0.2">
      <c r="B395" s="36" t="s">
        <v>104</v>
      </c>
      <c r="C395" s="37">
        <v>0</v>
      </c>
      <c r="D395" s="37">
        <v>0</v>
      </c>
      <c r="E395" s="38" t="str">
        <f t="shared" si="119"/>
        <v/>
      </c>
      <c r="F395" s="38" t="str">
        <f t="shared" si="120"/>
        <v/>
      </c>
      <c r="G395" s="39" t="str">
        <f t="shared" si="121"/>
        <v>0</v>
      </c>
      <c r="H395" s="40" t="str">
        <f t="shared" si="122"/>
        <v/>
      </c>
    </row>
    <row r="396" spans="1:8" s="42" customFormat="1" ht="15" x14ac:dyDescent="0.2">
      <c r="B396" s="36" t="s">
        <v>540</v>
      </c>
      <c r="C396" s="37">
        <v>0</v>
      </c>
      <c r="D396" s="37">
        <v>0</v>
      </c>
      <c r="E396" s="38" t="str">
        <f t="shared" ref="E396:E468" si="127">+IF(C396=0,"",C396/C$329)</f>
        <v/>
      </c>
      <c r="F396" s="38" t="str">
        <f t="shared" ref="F396:F468" si="128">+IF(D396=0,"",D396/D$329)</f>
        <v/>
      </c>
      <c r="G396" s="39" t="str">
        <f t="shared" ref="G396:G468" si="129">+IF(OR(AND(D396=0),(C396=0)),"0",((D396-C396)/C396))</f>
        <v>0</v>
      </c>
      <c r="H396" s="40" t="str">
        <f t="shared" ref="H396:H468" si="130">+IF(OR(AND(E396=""),(G396="")),"",E396*G396)</f>
        <v/>
      </c>
    </row>
    <row r="397" spans="1:8" s="42" customFormat="1" ht="15" x14ac:dyDescent="0.2">
      <c r="B397" s="36" t="s">
        <v>293</v>
      </c>
      <c r="C397" s="37">
        <v>0</v>
      </c>
      <c r="D397" s="37">
        <v>0</v>
      </c>
      <c r="E397" s="38" t="str">
        <f t="shared" si="127"/>
        <v/>
      </c>
      <c r="F397" s="38" t="str">
        <f t="shared" si="128"/>
        <v/>
      </c>
      <c r="G397" s="39" t="str">
        <f t="shared" si="129"/>
        <v>0</v>
      </c>
      <c r="H397" s="40" t="str">
        <f t="shared" si="130"/>
        <v/>
      </c>
    </row>
    <row r="398" spans="1:8" s="42" customFormat="1" ht="15" x14ac:dyDescent="0.2">
      <c r="A398" s="45" t="s">
        <v>614</v>
      </c>
      <c r="B398" s="36" t="s">
        <v>594</v>
      </c>
      <c r="C398" s="37"/>
      <c r="D398" s="37">
        <v>0</v>
      </c>
      <c r="E398" s="38" t="str">
        <f t="shared" ref="E398:E400" si="131">+IF(C398=0,"",C398/C$329)</f>
        <v/>
      </c>
      <c r="F398" s="38" t="str">
        <f t="shared" ref="F398:F400" si="132">+IF(D398=0,"",D398/D$329)</f>
        <v/>
      </c>
      <c r="G398" s="39" t="str">
        <f t="shared" ref="G398:G400" si="133">+IF(OR(AND(D398=0),(C398=0)),"0",((D398-C398)/C398))</f>
        <v>0</v>
      </c>
      <c r="H398" s="40" t="str">
        <f t="shared" ref="H398:H400" si="134">+IF(OR(AND(E398=""),(G398="")),"",E398*G398)</f>
        <v/>
      </c>
    </row>
    <row r="399" spans="1:8" s="42" customFormat="1" ht="15" x14ac:dyDescent="0.2">
      <c r="A399" s="45" t="s">
        <v>614</v>
      </c>
      <c r="B399" s="36" t="s">
        <v>595</v>
      </c>
      <c r="C399" s="37"/>
      <c r="D399" s="37">
        <v>0</v>
      </c>
      <c r="E399" s="38" t="str">
        <f t="shared" si="131"/>
        <v/>
      </c>
      <c r="F399" s="38" t="str">
        <f t="shared" si="132"/>
        <v/>
      </c>
      <c r="G399" s="39" t="str">
        <f t="shared" si="133"/>
        <v>0</v>
      </c>
      <c r="H399" s="40" t="str">
        <f t="shared" si="134"/>
        <v/>
      </c>
    </row>
    <row r="400" spans="1:8" s="42" customFormat="1" ht="15" x14ac:dyDescent="0.2">
      <c r="A400" s="45" t="s">
        <v>614</v>
      </c>
      <c r="B400" s="36" t="s">
        <v>596</v>
      </c>
      <c r="C400" s="37"/>
      <c r="D400" s="37">
        <v>0</v>
      </c>
      <c r="E400" s="38" t="str">
        <f t="shared" si="131"/>
        <v/>
      </c>
      <c r="F400" s="38" t="str">
        <f t="shared" si="132"/>
        <v/>
      </c>
      <c r="G400" s="39" t="str">
        <f t="shared" si="133"/>
        <v>0</v>
      </c>
      <c r="H400" s="40" t="str">
        <f t="shared" si="134"/>
        <v/>
      </c>
    </row>
    <row r="401" spans="1:8" s="42" customFormat="1" ht="15" x14ac:dyDescent="0.2">
      <c r="B401" s="36" t="s">
        <v>294</v>
      </c>
      <c r="C401" s="37">
        <v>0</v>
      </c>
      <c r="D401" s="37">
        <v>0</v>
      </c>
      <c r="E401" s="38" t="str">
        <f t="shared" si="127"/>
        <v/>
      </c>
      <c r="F401" s="38" t="str">
        <f t="shared" si="128"/>
        <v/>
      </c>
      <c r="G401" s="39" t="str">
        <f t="shared" si="129"/>
        <v>0</v>
      </c>
      <c r="H401" s="40" t="str">
        <f t="shared" si="130"/>
        <v/>
      </c>
    </row>
    <row r="402" spans="1:8" s="42" customFormat="1" ht="15" x14ac:dyDescent="0.2">
      <c r="B402" s="36" t="s">
        <v>295</v>
      </c>
      <c r="C402" s="37">
        <v>2</v>
      </c>
      <c r="D402" s="37">
        <v>3</v>
      </c>
      <c r="E402" s="38">
        <f t="shared" si="127"/>
        <v>9.1617040769583142E-4</v>
      </c>
      <c r="F402" s="38">
        <f t="shared" si="128"/>
        <v>1.4506769825918763E-3</v>
      </c>
      <c r="G402" s="39">
        <f t="shared" si="129"/>
        <v>0.5</v>
      </c>
      <c r="H402" s="40">
        <f t="shared" si="130"/>
        <v>4.5808520384791571E-4</v>
      </c>
    </row>
    <row r="403" spans="1:8" s="42" customFormat="1" ht="15" x14ac:dyDescent="0.2">
      <c r="B403" s="36" t="s">
        <v>541</v>
      </c>
      <c r="C403" s="37">
        <v>0</v>
      </c>
      <c r="D403" s="37">
        <v>0</v>
      </c>
      <c r="E403" s="38" t="str">
        <f t="shared" si="127"/>
        <v/>
      </c>
      <c r="F403" s="38" t="str">
        <f t="shared" si="128"/>
        <v/>
      </c>
      <c r="G403" s="39" t="str">
        <f t="shared" si="129"/>
        <v>0</v>
      </c>
      <c r="H403" s="40" t="str">
        <f t="shared" si="130"/>
        <v/>
      </c>
    </row>
    <row r="404" spans="1:8" s="42" customFormat="1" ht="30" x14ac:dyDescent="0.2">
      <c r="B404" s="36" t="s">
        <v>296</v>
      </c>
      <c r="C404" s="37">
        <v>0</v>
      </c>
      <c r="D404" s="37">
        <v>0</v>
      </c>
      <c r="E404" s="38" t="str">
        <f t="shared" si="127"/>
        <v/>
      </c>
      <c r="F404" s="38" t="str">
        <f t="shared" si="128"/>
        <v/>
      </c>
      <c r="G404" s="39" t="str">
        <f t="shared" si="129"/>
        <v>0</v>
      </c>
      <c r="H404" s="40" t="str">
        <f t="shared" si="130"/>
        <v/>
      </c>
    </row>
    <row r="405" spans="1:8" s="42" customFormat="1" ht="15" x14ac:dyDescent="0.2">
      <c r="B405" s="36" t="s">
        <v>542</v>
      </c>
      <c r="C405" s="37">
        <v>0</v>
      </c>
      <c r="D405" s="37">
        <v>0</v>
      </c>
      <c r="E405" s="38" t="str">
        <f t="shared" si="127"/>
        <v/>
      </c>
      <c r="F405" s="38" t="str">
        <f t="shared" si="128"/>
        <v/>
      </c>
      <c r="G405" s="39" t="str">
        <f t="shared" si="129"/>
        <v>0</v>
      </c>
      <c r="H405" s="40" t="str">
        <f t="shared" si="130"/>
        <v/>
      </c>
    </row>
    <row r="406" spans="1:8" s="42" customFormat="1" ht="15" x14ac:dyDescent="0.2">
      <c r="A406" s="45" t="s">
        <v>614</v>
      </c>
      <c r="B406" s="36" t="s">
        <v>601</v>
      </c>
      <c r="C406" s="37"/>
      <c r="D406" s="37">
        <v>0</v>
      </c>
      <c r="E406" s="38" t="str">
        <f t="shared" ref="E406" si="135">+IF(C406=0,"",C406/C$329)</f>
        <v/>
      </c>
      <c r="F406" s="38" t="str">
        <f t="shared" ref="F406" si="136">+IF(D406=0,"",D406/D$329)</f>
        <v/>
      </c>
      <c r="G406" s="39" t="str">
        <f t="shared" ref="G406" si="137">+IF(OR(AND(D406=0),(C406=0)),"0",((D406-C406)/C406))</f>
        <v>0</v>
      </c>
      <c r="H406" s="40" t="str">
        <f t="shared" ref="H406" si="138">+IF(OR(AND(E406=""),(G406="")),"",E406*G406)</f>
        <v/>
      </c>
    </row>
    <row r="407" spans="1:8" s="42" customFormat="1" ht="15" x14ac:dyDescent="0.2">
      <c r="B407" s="36" t="s">
        <v>297</v>
      </c>
      <c r="C407" s="37">
        <v>0</v>
      </c>
      <c r="D407" s="37">
        <v>0</v>
      </c>
      <c r="E407" s="38" t="str">
        <f t="shared" si="127"/>
        <v/>
      </c>
      <c r="F407" s="38" t="str">
        <f t="shared" si="128"/>
        <v/>
      </c>
      <c r="G407" s="39" t="str">
        <f t="shared" si="129"/>
        <v>0</v>
      </c>
      <c r="H407" s="40" t="str">
        <f t="shared" si="130"/>
        <v/>
      </c>
    </row>
    <row r="408" spans="1:8" s="42" customFormat="1" ht="15" x14ac:dyDescent="0.2">
      <c r="B408" s="36" t="s">
        <v>298</v>
      </c>
      <c r="C408" s="37">
        <v>4</v>
      </c>
      <c r="D408" s="37">
        <v>0</v>
      </c>
      <c r="E408" s="38">
        <f t="shared" si="127"/>
        <v>1.8323408153916628E-3</v>
      </c>
      <c r="F408" s="38" t="str">
        <f t="shared" si="128"/>
        <v/>
      </c>
      <c r="G408" s="39" t="str">
        <f t="shared" si="129"/>
        <v>0</v>
      </c>
      <c r="H408" s="40">
        <f t="shared" si="130"/>
        <v>0</v>
      </c>
    </row>
    <row r="409" spans="1:8" s="42" customFormat="1" ht="15" x14ac:dyDescent="0.2">
      <c r="B409" s="36" t="s">
        <v>299</v>
      </c>
      <c r="C409" s="37">
        <v>68</v>
      </c>
      <c r="D409" s="37">
        <v>13</v>
      </c>
      <c r="E409" s="38">
        <f t="shared" si="127"/>
        <v>3.1149793861658268E-2</v>
      </c>
      <c r="F409" s="38">
        <f t="shared" si="128"/>
        <v>6.2862669245647967E-3</v>
      </c>
      <c r="G409" s="39">
        <f t="shared" si="129"/>
        <v>-0.80882352941176472</v>
      </c>
      <c r="H409" s="40">
        <f t="shared" si="130"/>
        <v>-2.5194686211635363E-2</v>
      </c>
    </row>
    <row r="410" spans="1:8" s="42" customFormat="1" ht="15" x14ac:dyDescent="0.2">
      <c r="B410" s="36" t="s">
        <v>113</v>
      </c>
      <c r="C410" s="37">
        <v>0</v>
      </c>
      <c r="D410" s="37">
        <v>0</v>
      </c>
      <c r="E410" s="38" t="str">
        <f t="shared" si="127"/>
        <v/>
      </c>
      <c r="F410" s="38" t="str">
        <f t="shared" si="128"/>
        <v/>
      </c>
      <c r="G410" s="39" t="str">
        <f t="shared" si="129"/>
        <v>0</v>
      </c>
      <c r="H410" s="40" t="str">
        <f t="shared" si="130"/>
        <v/>
      </c>
    </row>
    <row r="411" spans="1:8" s="42" customFormat="1" ht="15" x14ac:dyDescent="0.2">
      <c r="B411" s="36" t="s">
        <v>114</v>
      </c>
      <c r="C411" s="37">
        <v>0</v>
      </c>
      <c r="D411" s="37">
        <v>0</v>
      </c>
      <c r="E411" s="38" t="str">
        <f t="shared" si="127"/>
        <v/>
      </c>
      <c r="F411" s="38" t="str">
        <f t="shared" si="128"/>
        <v/>
      </c>
      <c r="G411" s="39" t="str">
        <f t="shared" si="129"/>
        <v>0</v>
      </c>
      <c r="H411" s="40" t="str">
        <f t="shared" si="130"/>
        <v/>
      </c>
    </row>
    <row r="412" spans="1:8" s="42" customFormat="1" ht="15" x14ac:dyDescent="0.2">
      <c r="B412" s="36" t="s">
        <v>115</v>
      </c>
      <c r="C412" s="37">
        <v>0</v>
      </c>
      <c r="D412" s="37">
        <v>3</v>
      </c>
      <c r="E412" s="38" t="str">
        <f t="shared" si="127"/>
        <v/>
      </c>
      <c r="F412" s="38">
        <f t="shared" si="128"/>
        <v>1.4506769825918763E-3</v>
      </c>
      <c r="G412" s="39" t="str">
        <f t="shared" si="129"/>
        <v>0</v>
      </c>
      <c r="H412" s="40" t="str">
        <f t="shared" si="130"/>
        <v/>
      </c>
    </row>
    <row r="413" spans="1:8" s="42" customFormat="1" ht="15" x14ac:dyDescent="0.2">
      <c r="B413" s="36" t="s">
        <v>300</v>
      </c>
      <c r="C413" s="37">
        <v>0</v>
      </c>
      <c r="D413" s="37">
        <v>0</v>
      </c>
      <c r="E413" s="38" t="str">
        <f t="shared" si="127"/>
        <v/>
      </c>
      <c r="F413" s="38" t="str">
        <f t="shared" si="128"/>
        <v/>
      </c>
      <c r="G413" s="39" t="str">
        <f t="shared" si="129"/>
        <v>0</v>
      </c>
      <c r="H413" s="40" t="str">
        <f t="shared" si="130"/>
        <v/>
      </c>
    </row>
    <row r="414" spans="1:8" s="42" customFormat="1" ht="15" x14ac:dyDescent="0.2">
      <c r="A414" s="45" t="s">
        <v>614</v>
      </c>
      <c r="B414" s="36" t="s">
        <v>602</v>
      </c>
      <c r="C414" s="37"/>
      <c r="D414" s="37">
        <v>0</v>
      </c>
      <c r="E414" s="38" t="str">
        <f t="shared" ref="E414:E415" si="139">+IF(C414=0,"",C414/C$329)</f>
        <v/>
      </c>
      <c r="F414" s="38" t="str">
        <f t="shared" ref="F414:F415" si="140">+IF(D414=0,"",D414/D$329)</f>
        <v/>
      </c>
      <c r="G414" s="39" t="str">
        <f t="shared" ref="G414:G415" si="141">+IF(OR(AND(D414=0),(C414=0)),"0",((D414-C414)/C414))</f>
        <v>0</v>
      </c>
      <c r="H414" s="40" t="str">
        <f t="shared" ref="H414:H415" si="142">+IF(OR(AND(E414=""),(G414="")),"",E414*G414)</f>
        <v/>
      </c>
    </row>
    <row r="415" spans="1:8" s="42" customFormat="1" ht="15" x14ac:dyDescent="0.2">
      <c r="A415" s="45" t="s">
        <v>614</v>
      </c>
      <c r="B415" s="36" t="s">
        <v>603</v>
      </c>
      <c r="C415" s="37"/>
      <c r="D415" s="37">
        <v>2</v>
      </c>
      <c r="E415" s="38" t="str">
        <f t="shared" si="139"/>
        <v/>
      </c>
      <c r="F415" s="38">
        <f t="shared" si="140"/>
        <v>9.6711798839458415E-4</v>
      </c>
      <c r="G415" s="39" t="str">
        <f t="shared" si="141"/>
        <v>0</v>
      </c>
      <c r="H415" s="40" t="str">
        <f t="shared" si="142"/>
        <v/>
      </c>
    </row>
    <row r="416" spans="1:8" s="42" customFormat="1" ht="15" x14ac:dyDescent="0.2">
      <c r="B416" s="36" t="s">
        <v>112</v>
      </c>
      <c r="C416" s="37">
        <v>0</v>
      </c>
      <c r="D416" s="37">
        <v>0</v>
      </c>
      <c r="E416" s="38" t="str">
        <f t="shared" si="127"/>
        <v/>
      </c>
      <c r="F416" s="38" t="str">
        <f t="shared" si="128"/>
        <v/>
      </c>
      <c r="G416" s="39" t="str">
        <f t="shared" si="129"/>
        <v>0</v>
      </c>
      <c r="H416" s="40" t="str">
        <f t="shared" si="130"/>
        <v/>
      </c>
    </row>
    <row r="417" spans="1:8" s="42" customFormat="1" ht="15" x14ac:dyDescent="0.2">
      <c r="A417" s="45" t="s">
        <v>614</v>
      </c>
      <c r="B417" s="36" t="s">
        <v>604</v>
      </c>
      <c r="C417" s="37"/>
      <c r="D417" s="37">
        <v>0</v>
      </c>
      <c r="E417" s="38" t="str">
        <f t="shared" ref="E417:E419" si="143">+IF(C417=0,"",C417/C$329)</f>
        <v/>
      </c>
      <c r="F417" s="38" t="str">
        <f t="shared" ref="F417:F419" si="144">+IF(D417=0,"",D417/D$329)</f>
        <v/>
      </c>
      <c r="G417" s="39" t="str">
        <f t="shared" ref="G417:G419" si="145">+IF(OR(AND(D417=0),(C417=0)),"0",((D417-C417)/C417))</f>
        <v>0</v>
      </c>
      <c r="H417" s="40" t="str">
        <f t="shared" ref="H417:H419" si="146">+IF(OR(AND(E417=""),(G417="")),"",E417*G417)</f>
        <v/>
      </c>
    </row>
    <row r="418" spans="1:8" s="42" customFormat="1" ht="15" x14ac:dyDescent="0.2">
      <c r="A418" s="45" t="s">
        <v>614</v>
      </c>
      <c r="B418" s="36" t="s">
        <v>605</v>
      </c>
      <c r="C418" s="37"/>
      <c r="D418" s="37">
        <v>0</v>
      </c>
      <c r="E418" s="38" t="str">
        <f t="shared" si="143"/>
        <v/>
      </c>
      <c r="F418" s="38" t="str">
        <f t="shared" si="144"/>
        <v/>
      </c>
      <c r="G418" s="39" t="str">
        <f t="shared" si="145"/>
        <v>0</v>
      </c>
      <c r="H418" s="40" t="str">
        <f t="shared" si="146"/>
        <v/>
      </c>
    </row>
    <row r="419" spans="1:8" s="42" customFormat="1" ht="15" x14ac:dyDescent="0.2">
      <c r="A419" s="45" t="s">
        <v>614</v>
      </c>
      <c r="B419" s="36" t="s">
        <v>606</v>
      </c>
      <c r="C419" s="37"/>
      <c r="D419" s="37">
        <v>0</v>
      </c>
      <c r="E419" s="38" t="str">
        <f t="shared" si="143"/>
        <v/>
      </c>
      <c r="F419" s="38" t="str">
        <f t="shared" si="144"/>
        <v/>
      </c>
      <c r="G419" s="39" t="str">
        <f t="shared" si="145"/>
        <v>0</v>
      </c>
      <c r="H419" s="40" t="str">
        <f t="shared" si="146"/>
        <v/>
      </c>
    </row>
    <row r="420" spans="1:8" s="42" customFormat="1" ht="15" x14ac:dyDescent="0.2">
      <c r="B420" s="36" t="s">
        <v>543</v>
      </c>
      <c r="C420" s="37">
        <v>1</v>
      </c>
      <c r="D420" s="37">
        <v>1</v>
      </c>
      <c r="E420" s="38">
        <f t="shared" si="127"/>
        <v>4.5808520384791571E-4</v>
      </c>
      <c r="F420" s="38">
        <f t="shared" si="128"/>
        <v>4.8355899419729207E-4</v>
      </c>
      <c r="G420" s="39">
        <f t="shared" si="129"/>
        <v>0</v>
      </c>
      <c r="H420" s="40">
        <f t="shared" si="130"/>
        <v>0</v>
      </c>
    </row>
    <row r="421" spans="1:8" s="42" customFormat="1" ht="15" x14ac:dyDescent="0.2">
      <c r="B421" s="36" t="s">
        <v>119</v>
      </c>
      <c r="C421" s="37">
        <v>0</v>
      </c>
      <c r="D421" s="37">
        <v>0</v>
      </c>
      <c r="E421" s="38" t="str">
        <f t="shared" si="127"/>
        <v/>
      </c>
      <c r="F421" s="38" t="str">
        <f t="shared" si="128"/>
        <v/>
      </c>
      <c r="G421" s="39" t="str">
        <f t="shared" si="129"/>
        <v>0</v>
      </c>
      <c r="H421" s="40" t="str">
        <f t="shared" si="130"/>
        <v/>
      </c>
    </row>
    <row r="422" spans="1:8" s="42" customFormat="1" ht="15" x14ac:dyDescent="0.2">
      <c r="B422" s="36" t="s">
        <v>128</v>
      </c>
      <c r="C422" s="37">
        <v>0</v>
      </c>
      <c r="D422" s="37">
        <v>0</v>
      </c>
      <c r="E422" s="38" t="str">
        <f t="shared" si="127"/>
        <v/>
      </c>
      <c r="F422" s="38" t="str">
        <f t="shared" si="128"/>
        <v/>
      </c>
      <c r="G422" s="39" t="str">
        <f t="shared" si="129"/>
        <v>0</v>
      </c>
      <c r="H422" s="40" t="str">
        <f t="shared" si="130"/>
        <v/>
      </c>
    </row>
    <row r="423" spans="1:8" s="42" customFormat="1" ht="15" x14ac:dyDescent="0.2">
      <c r="B423" s="36" t="s">
        <v>127</v>
      </c>
      <c r="C423" s="37">
        <v>190</v>
      </c>
      <c r="D423" s="37">
        <v>53</v>
      </c>
      <c r="E423" s="38">
        <f t="shared" si="127"/>
        <v>8.7036188731103983E-2</v>
      </c>
      <c r="F423" s="38">
        <f t="shared" si="128"/>
        <v>2.5628626692456479E-2</v>
      </c>
      <c r="G423" s="39">
        <f t="shared" si="129"/>
        <v>-0.72105263157894739</v>
      </c>
      <c r="H423" s="40">
        <f t="shared" si="130"/>
        <v>-6.2757672927164457E-2</v>
      </c>
    </row>
    <row r="424" spans="1:8" s="42" customFormat="1" ht="15" x14ac:dyDescent="0.2">
      <c r="B424" s="36" t="s">
        <v>301</v>
      </c>
      <c r="C424" s="37">
        <v>50</v>
      </c>
      <c r="D424" s="37">
        <v>8</v>
      </c>
      <c r="E424" s="38">
        <f t="shared" si="127"/>
        <v>2.2904260192395786E-2</v>
      </c>
      <c r="F424" s="38">
        <f t="shared" si="128"/>
        <v>3.8684719535783366E-3</v>
      </c>
      <c r="G424" s="39">
        <f t="shared" si="129"/>
        <v>-0.84</v>
      </c>
      <c r="H424" s="40">
        <f t="shared" si="130"/>
        <v>-1.9239578561612458E-2</v>
      </c>
    </row>
    <row r="425" spans="1:8" s="42" customFormat="1" ht="15" x14ac:dyDescent="0.2">
      <c r="B425" s="36" t="s">
        <v>544</v>
      </c>
      <c r="C425" s="37">
        <v>2</v>
      </c>
      <c r="D425" s="37">
        <v>0</v>
      </c>
      <c r="E425" s="38">
        <f t="shared" si="127"/>
        <v>9.1617040769583142E-4</v>
      </c>
      <c r="F425" s="38" t="str">
        <f t="shared" si="128"/>
        <v/>
      </c>
      <c r="G425" s="39" t="str">
        <f t="shared" si="129"/>
        <v>0</v>
      </c>
      <c r="H425" s="40">
        <f t="shared" si="130"/>
        <v>0</v>
      </c>
    </row>
    <row r="426" spans="1:8" s="42" customFormat="1" ht="30" x14ac:dyDescent="0.2">
      <c r="B426" s="36" t="s">
        <v>545</v>
      </c>
      <c r="C426" s="37">
        <v>0</v>
      </c>
      <c r="D426" s="37">
        <v>0</v>
      </c>
      <c r="E426" s="38" t="str">
        <f t="shared" si="127"/>
        <v/>
      </c>
      <c r="F426" s="38" t="str">
        <f t="shared" si="128"/>
        <v/>
      </c>
      <c r="G426" s="39" t="str">
        <f t="shared" si="129"/>
        <v>0</v>
      </c>
      <c r="H426" s="40" t="str">
        <f t="shared" si="130"/>
        <v/>
      </c>
    </row>
    <row r="427" spans="1:8" s="42" customFormat="1" ht="15" x14ac:dyDescent="0.2">
      <c r="B427" s="36" t="s">
        <v>546</v>
      </c>
      <c r="C427" s="37">
        <v>0</v>
      </c>
      <c r="D427" s="37">
        <v>0</v>
      </c>
      <c r="E427" s="38" t="str">
        <f t="shared" si="127"/>
        <v/>
      </c>
      <c r="F427" s="38" t="str">
        <f t="shared" si="128"/>
        <v/>
      </c>
      <c r="G427" s="39" t="str">
        <f t="shared" si="129"/>
        <v>0</v>
      </c>
      <c r="H427" s="40" t="str">
        <f t="shared" si="130"/>
        <v/>
      </c>
    </row>
    <row r="428" spans="1:8" s="42" customFormat="1" ht="15" x14ac:dyDescent="0.2">
      <c r="B428" s="36" t="s">
        <v>123</v>
      </c>
      <c r="C428" s="37">
        <v>0</v>
      </c>
      <c r="D428" s="37">
        <v>22</v>
      </c>
      <c r="E428" s="38" t="str">
        <f t="shared" si="127"/>
        <v/>
      </c>
      <c r="F428" s="38">
        <f t="shared" si="128"/>
        <v>1.0638297872340425E-2</v>
      </c>
      <c r="G428" s="39" t="str">
        <f t="shared" si="129"/>
        <v>0</v>
      </c>
      <c r="H428" s="40" t="str">
        <f t="shared" si="130"/>
        <v/>
      </c>
    </row>
    <row r="429" spans="1:8" s="42" customFormat="1" ht="15" x14ac:dyDescent="0.2">
      <c r="B429" s="36" t="s">
        <v>302</v>
      </c>
      <c r="C429" s="37">
        <v>0</v>
      </c>
      <c r="D429" s="37">
        <v>0</v>
      </c>
      <c r="E429" s="38" t="str">
        <f t="shared" si="127"/>
        <v/>
      </c>
      <c r="F429" s="38" t="str">
        <f t="shared" si="128"/>
        <v/>
      </c>
      <c r="G429" s="39" t="str">
        <f t="shared" si="129"/>
        <v>0</v>
      </c>
      <c r="H429" s="40" t="str">
        <f t="shared" si="130"/>
        <v/>
      </c>
    </row>
    <row r="430" spans="1:8" s="42" customFormat="1" ht="15" x14ac:dyDescent="0.2">
      <c r="B430" s="36" t="s">
        <v>124</v>
      </c>
      <c r="C430" s="37">
        <v>0</v>
      </c>
      <c r="D430" s="37">
        <v>0</v>
      </c>
      <c r="E430" s="38" t="str">
        <f t="shared" si="127"/>
        <v/>
      </c>
      <c r="F430" s="38" t="str">
        <f t="shared" si="128"/>
        <v/>
      </c>
      <c r="G430" s="39" t="str">
        <f t="shared" si="129"/>
        <v>0</v>
      </c>
      <c r="H430" s="40" t="str">
        <f t="shared" si="130"/>
        <v/>
      </c>
    </row>
    <row r="431" spans="1:8" s="42" customFormat="1" ht="15" x14ac:dyDescent="0.2">
      <c r="B431" s="36" t="s">
        <v>409</v>
      </c>
      <c r="C431" s="37">
        <v>0</v>
      </c>
      <c r="D431" s="37">
        <v>1</v>
      </c>
      <c r="E431" s="38" t="str">
        <f t="shared" si="127"/>
        <v/>
      </c>
      <c r="F431" s="38">
        <f t="shared" si="128"/>
        <v>4.8355899419729207E-4</v>
      </c>
      <c r="G431" s="39" t="str">
        <f t="shared" si="129"/>
        <v>0</v>
      </c>
      <c r="H431" s="40" t="str">
        <f t="shared" si="130"/>
        <v/>
      </c>
    </row>
    <row r="432" spans="1:8" s="42" customFormat="1" ht="15" x14ac:dyDescent="0.2">
      <c r="B432" s="36" t="s">
        <v>122</v>
      </c>
      <c r="C432" s="37">
        <v>4</v>
      </c>
      <c r="D432" s="37">
        <v>122</v>
      </c>
      <c r="E432" s="38">
        <f t="shared" si="127"/>
        <v>1.8323408153916628E-3</v>
      </c>
      <c r="F432" s="38">
        <f t="shared" si="128"/>
        <v>5.8994197292069631E-2</v>
      </c>
      <c r="G432" s="39">
        <f t="shared" si="129"/>
        <v>29.5</v>
      </c>
      <c r="H432" s="40">
        <f t="shared" si="130"/>
        <v>5.4054054054054057E-2</v>
      </c>
    </row>
    <row r="433" spans="2:8" s="42" customFormat="1" ht="15" x14ac:dyDescent="0.2">
      <c r="B433" s="36" t="s">
        <v>303</v>
      </c>
      <c r="C433" s="37">
        <v>2</v>
      </c>
      <c r="D433" s="37">
        <v>1</v>
      </c>
      <c r="E433" s="38">
        <f t="shared" si="127"/>
        <v>9.1617040769583142E-4</v>
      </c>
      <c r="F433" s="38">
        <f t="shared" si="128"/>
        <v>4.8355899419729207E-4</v>
      </c>
      <c r="G433" s="39">
        <f t="shared" si="129"/>
        <v>-0.5</v>
      </c>
      <c r="H433" s="40">
        <f t="shared" si="130"/>
        <v>-4.5808520384791571E-4</v>
      </c>
    </row>
    <row r="434" spans="2:8" s="42" customFormat="1" ht="15" x14ac:dyDescent="0.2">
      <c r="B434" s="36" t="s">
        <v>121</v>
      </c>
      <c r="C434" s="37">
        <v>0</v>
      </c>
      <c r="D434" s="37">
        <v>15</v>
      </c>
      <c r="E434" s="38" t="str">
        <f t="shared" si="127"/>
        <v/>
      </c>
      <c r="F434" s="38">
        <f t="shared" si="128"/>
        <v>7.2533849129593807E-3</v>
      </c>
      <c r="G434" s="39" t="str">
        <f t="shared" si="129"/>
        <v>0</v>
      </c>
      <c r="H434" s="40" t="str">
        <f t="shared" si="130"/>
        <v/>
      </c>
    </row>
    <row r="435" spans="2:8" s="42" customFormat="1" ht="15" x14ac:dyDescent="0.2">
      <c r="B435" s="36" t="s">
        <v>373</v>
      </c>
      <c r="C435" s="37">
        <v>2</v>
      </c>
      <c r="D435" s="37">
        <v>1</v>
      </c>
      <c r="E435" s="38">
        <f t="shared" si="127"/>
        <v>9.1617040769583142E-4</v>
      </c>
      <c r="F435" s="38">
        <f t="shared" si="128"/>
        <v>4.8355899419729207E-4</v>
      </c>
      <c r="G435" s="39">
        <f t="shared" si="129"/>
        <v>-0.5</v>
      </c>
      <c r="H435" s="40">
        <f t="shared" si="130"/>
        <v>-4.5808520384791571E-4</v>
      </c>
    </row>
    <row r="436" spans="2:8" s="42" customFormat="1" ht="15" x14ac:dyDescent="0.2">
      <c r="B436" s="36" t="s">
        <v>131</v>
      </c>
      <c r="C436" s="37">
        <v>0</v>
      </c>
      <c r="D436" s="37">
        <v>17</v>
      </c>
      <c r="E436" s="38" t="str">
        <f t="shared" si="127"/>
        <v/>
      </c>
      <c r="F436" s="38">
        <f t="shared" si="128"/>
        <v>8.2205029013539647E-3</v>
      </c>
      <c r="G436" s="39" t="str">
        <f t="shared" si="129"/>
        <v>0</v>
      </c>
      <c r="H436" s="40" t="str">
        <f t="shared" si="130"/>
        <v/>
      </c>
    </row>
    <row r="437" spans="2:8" s="42" customFormat="1" ht="15" x14ac:dyDescent="0.2">
      <c r="B437" s="36" t="s">
        <v>118</v>
      </c>
      <c r="C437" s="37">
        <v>0</v>
      </c>
      <c r="D437" s="37">
        <v>0</v>
      </c>
      <c r="E437" s="38" t="str">
        <f t="shared" si="127"/>
        <v/>
      </c>
      <c r="F437" s="38" t="str">
        <f t="shared" si="128"/>
        <v/>
      </c>
      <c r="G437" s="39" t="str">
        <f t="shared" si="129"/>
        <v>0</v>
      </c>
      <c r="H437" s="40" t="str">
        <f t="shared" si="130"/>
        <v/>
      </c>
    </row>
    <row r="438" spans="2:8" s="42" customFormat="1" ht="15" x14ac:dyDescent="0.2">
      <c r="B438" s="36" t="s">
        <v>304</v>
      </c>
      <c r="C438" s="37">
        <v>27</v>
      </c>
      <c r="D438" s="37">
        <v>128</v>
      </c>
      <c r="E438" s="38">
        <f t="shared" si="127"/>
        <v>1.2368300503893724E-2</v>
      </c>
      <c r="F438" s="38">
        <f t="shared" si="128"/>
        <v>6.1895551257253385E-2</v>
      </c>
      <c r="G438" s="39">
        <f t="shared" si="129"/>
        <v>3.7407407407407409</v>
      </c>
      <c r="H438" s="40">
        <f t="shared" si="130"/>
        <v>4.6266605588639487E-2</v>
      </c>
    </row>
    <row r="439" spans="2:8" s="42" customFormat="1" ht="15" x14ac:dyDescent="0.2">
      <c r="B439" s="36" t="s">
        <v>547</v>
      </c>
      <c r="C439" s="37">
        <v>0</v>
      </c>
      <c r="D439" s="37">
        <v>0</v>
      </c>
      <c r="E439" s="38" t="str">
        <f t="shared" si="127"/>
        <v/>
      </c>
      <c r="F439" s="38" t="str">
        <f t="shared" si="128"/>
        <v/>
      </c>
      <c r="G439" s="39" t="str">
        <f t="shared" si="129"/>
        <v>0</v>
      </c>
      <c r="H439" s="40" t="str">
        <f t="shared" si="130"/>
        <v/>
      </c>
    </row>
    <row r="440" spans="2:8" s="42" customFormat="1" ht="15" x14ac:dyDescent="0.2">
      <c r="B440" s="36" t="s">
        <v>125</v>
      </c>
      <c r="C440" s="37">
        <v>0</v>
      </c>
      <c r="D440" s="37">
        <v>13</v>
      </c>
      <c r="E440" s="38" t="str">
        <f t="shared" si="127"/>
        <v/>
      </c>
      <c r="F440" s="38">
        <f t="shared" si="128"/>
        <v>6.2862669245647967E-3</v>
      </c>
      <c r="G440" s="39" t="str">
        <f t="shared" si="129"/>
        <v>0</v>
      </c>
      <c r="H440" s="40" t="str">
        <f t="shared" si="130"/>
        <v/>
      </c>
    </row>
    <row r="441" spans="2:8" s="42" customFormat="1" ht="15" x14ac:dyDescent="0.2">
      <c r="B441" s="36" t="s">
        <v>129</v>
      </c>
      <c r="C441" s="37">
        <v>0</v>
      </c>
      <c r="D441" s="37">
        <v>1</v>
      </c>
      <c r="E441" s="38" t="str">
        <f t="shared" si="127"/>
        <v/>
      </c>
      <c r="F441" s="38">
        <f t="shared" si="128"/>
        <v>4.8355899419729207E-4</v>
      </c>
      <c r="G441" s="39" t="str">
        <f t="shared" si="129"/>
        <v>0</v>
      </c>
      <c r="H441" s="40" t="str">
        <f t="shared" si="130"/>
        <v/>
      </c>
    </row>
    <row r="442" spans="2:8" s="42" customFormat="1" ht="15" x14ac:dyDescent="0.2">
      <c r="B442" s="36" t="s">
        <v>116</v>
      </c>
      <c r="C442" s="37">
        <v>0</v>
      </c>
      <c r="D442" s="37">
        <v>0</v>
      </c>
      <c r="E442" s="38" t="str">
        <f t="shared" si="127"/>
        <v/>
      </c>
      <c r="F442" s="38" t="str">
        <f t="shared" si="128"/>
        <v/>
      </c>
      <c r="G442" s="39" t="str">
        <f t="shared" si="129"/>
        <v>0</v>
      </c>
      <c r="H442" s="40" t="str">
        <f t="shared" si="130"/>
        <v/>
      </c>
    </row>
    <row r="443" spans="2:8" s="42" customFormat="1" ht="15" x14ac:dyDescent="0.2">
      <c r="B443" s="36" t="s">
        <v>120</v>
      </c>
      <c r="C443" s="37">
        <v>0</v>
      </c>
      <c r="D443" s="37">
        <v>17</v>
      </c>
      <c r="E443" s="38" t="str">
        <f t="shared" si="127"/>
        <v/>
      </c>
      <c r="F443" s="38">
        <f t="shared" si="128"/>
        <v>8.2205029013539647E-3</v>
      </c>
      <c r="G443" s="39" t="str">
        <f t="shared" si="129"/>
        <v>0</v>
      </c>
      <c r="H443" s="40" t="str">
        <f t="shared" si="130"/>
        <v/>
      </c>
    </row>
    <row r="444" spans="2:8" s="42" customFormat="1" ht="15" x14ac:dyDescent="0.2">
      <c r="B444" s="36" t="s">
        <v>126</v>
      </c>
      <c r="C444" s="37">
        <v>0</v>
      </c>
      <c r="D444" s="37">
        <v>0</v>
      </c>
      <c r="E444" s="38" t="str">
        <f t="shared" si="127"/>
        <v/>
      </c>
      <c r="F444" s="38" t="str">
        <f t="shared" si="128"/>
        <v/>
      </c>
      <c r="G444" s="39" t="str">
        <f t="shared" si="129"/>
        <v>0</v>
      </c>
      <c r="H444" s="40" t="str">
        <f t="shared" si="130"/>
        <v/>
      </c>
    </row>
    <row r="445" spans="2:8" s="42" customFormat="1" ht="15" x14ac:dyDescent="0.2">
      <c r="B445" s="36" t="s">
        <v>130</v>
      </c>
      <c r="C445" s="37">
        <v>0</v>
      </c>
      <c r="D445" s="37">
        <v>2</v>
      </c>
      <c r="E445" s="38" t="str">
        <f t="shared" si="127"/>
        <v/>
      </c>
      <c r="F445" s="38">
        <f t="shared" si="128"/>
        <v>9.6711798839458415E-4</v>
      </c>
      <c r="G445" s="39" t="str">
        <f t="shared" si="129"/>
        <v>0</v>
      </c>
      <c r="H445" s="40" t="str">
        <f t="shared" si="130"/>
        <v/>
      </c>
    </row>
    <row r="446" spans="2:8" s="42" customFormat="1" ht="15" x14ac:dyDescent="0.2">
      <c r="B446" s="36" t="s">
        <v>305</v>
      </c>
      <c r="C446" s="37">
        <v>4</v>
      </c>
      <c r="D446" s="37">
        <v>106</v>
      </c>
      <c r="E446" s="38">
        <f t="shared" si="127"/>
        <v>1.8323408153916628E-3</v>
      </c>
      <c r="F446" s="38">
        <f t="shared" si="128"/>
        <v>5.1257253384912958E-2</v>
      </c>
      <c r="G446" s="39">
        <f t="shared" si="129"/>
        <v>25.5</v>
      </c>
      <c r="H446" s="40">
        <f t="shared" si="130"/>
        <v>4.6724690792487401E-2</v>
      </c>
    </row>
    <row r="447" spans="2:8" s="42" customFormat="1" ht="30" x14ac:dyDescent="0.2">
      <c r="B447" s="36" t="s">
        <v>548</v>
      </c>
      <c r="C447" s="37">
        <v>0</v>
      </c>
      <c r="D447" s="37">
        <v>0</v>
      </c>
      <c r="E447" s="38" t="str">
        <f t="shared" si="127"/>
        <v/>
      </c>
      <c r="F447" s="38" t="str">
        <f t="shared" si="128"/>
        <v/>
      </c>
      <c r="G447" s="39" t="str">
        <f t="shared" si="129"/>
        <v>0</v>
      </c>
      <c r="H447" s="40" t="str">
        <f t="shared" si="130"/>
        <v/>
      </c>
    </row>
    <row r="448" spans="2:8" s="42" customFormat="1" ht="15" x14ac:dyDescent="0.2">
      <c r="B448" s="36" t="s">
        <v>306</v>
      </c>
      <c r="C448" s="37">
        <v>0</v>
      </c>
      <c r="D448" s="37">
        <v>0</v>
      </c>
      <c r="E448" s="38" t="str">
        <f t="shared" si="127"/>
        <v/>
      </c>
      <c r="F448" s="38" t="str">
        <f t="shared" si="128"/>
        <v/>
      </c>
      <c r="G448" s="39" t="str">
        <f t="shared" si="129"/>
        <v>0</v>
      </c>
      <c r="H448" s="40" t="str">
        <f t="shared" si="130"/>
        <v/>
      </c>
    </row>
    <row r="449" spans="2:8" s="42" customFormat="1" ht="15" x14ac:dyDescent="0.2">
      <c r="B449" s="36" t="s">
        <v>307</v>
      </c>
      <c r="C449" s="37">
        <v>0</v>
      </c>
      <c r="D449" s="37">
        <v>0</v>
      </c>
      <c r="E449" s="38" t="str">
        <f t="shared" si="127"/>
        <v/>
      </c>
      <c r="F449" s="38" t="str">
        <f t="shared" si="128"/>
        <v/>
      </c>
      <c r="G449" s="39" t="str">
        <f t="shared" si="129"/>
        <v>0</v>
      </c>
      <c r="H449" s="40" t="str">
        <f t="shared" si="130"/>
        <v/>
      </c>
    </row>
    <row r="450" spans="2:8" s="42" customFormat="1" ht="15" x14ac:dyDescent="0.2">
      <c r="B450" s="36" t="s">
        <v>549</v>
      </c>
      <c r="C450" s="37">
        <v>5</v>
      </c>
      <c r="D450" s="37">
        <v>11</v>
      </c>
      <c r="E450" s="38">
        <f t="shared" si="127"/>
        <v>2.2904260192395786E-3</v>
      </c>
      <c r="F450" s="38">
        <f t="shared" si="128"/>
        <v>5.3191489361702126E-3</v>
      </c>
      <c r="G450" s="39">
        <f t="shared" si="129"/>
        <v>1.2</v>
      </c>
      <c r="H450" s="40">
        <f t="shared" si="130"/>
        <v>2.7485112230874941E-3</v>
      </c>
    </row>
    <row r="451" spans="2:8" s="42" customFormat="1" ht="15" x14ac:dyDescent="0.2">
      <c r="B451" s="36" t="s">
        <v>308</v>
      </c>
      <c r="C451" s="37">
        <v>7</v>
      </c>
      <c r="D451" s="37">
        <v>4</v>
      </c>
      <c r="E451" s="38">
        <f t="shared" si="127"/>
        <v>3.2065964269354101E-3</v>
      </c>
      <c r="F451" s="38">
        <f t="shared" si="128"/>
        <v>1.9342359767891683E-3</v>
      </c>
      <c r="G451" s="39">
        <f t="shared" si="129"/>
        <v>-0.42857142857142855</v>
      </c>
      <c r="H451" s="40">
        <f t="shared" si="130"/>
        <v>-1.3742556115437471E-3</v>
      </c>
    </row>
    <row r="452" spans="2:8" s="42" customFormat="1" ht="15" x14ac:dyDescent="0.2">
      <c r="B452" s="36" t="s">
        <v>309</v>
      </c>
      <c r="C452" s="37">
        <v>0</v>
      </c>
      <c r="D452" s="37">
        <v>1</v>
      </c>
      <c r="E452" s="38" t="str">
        <f t="shared" si="127"/>
        <v/>
      </c>
      <c r="F452" s="38">
        <f t="shared" si="128"/>
        <v>4.8355899419729207E-4</v>
      </c>
      <c r="G452" s="39" t="str">
        <f t="shared" si="129"/>
        <v>0</v>
      </c>
      <c r="H452" s="40" t="str">
        <f t="shared" si="130"/>
        <v/>
      </c>
    </row>
    <row r="453" spans="2:8" s="42" customFormat="1" ht="15" x14ac:dyDescent="0.2">
      <c r="B453" s="36" t="s">
        <v>310</v>
      </c>
      <c r="C453" s="37">
        <v>0</v>
      </c>
      <c r="D453" s="37">
        <v>1</v>
      </c>
      <c r="E453" s="38" t="str">
        <f t="shared" si="127"/>
        <v/>
      </c>
      <c r="F453" s="38">
        <f t="shared" si="128"/>
        <v>4.8355899419729207E-4</v>
      </c>
      <c r="G453" s="39" t="str">
        <f t="shared" si="129"/>
        <v>0</v>
      </c>
      <c r="H453" s="40" t="str">
        <f t="shared" si="130"/>
        <v/>
      </c>
    </row>
    <row r="454" spans="2:8" s="42" customFormat="1" ht="15" x14ac:dyDescent="0.2">
      <c r="B454" s="36" t="s">
        <v>117</v>
      </c>
      <c r="C454" s="37">
        <v>0</v>
      </c>
      <c r="D454" s="37">
        <v>2</v>
      </c>
      <c r="E454" s="38" t="str">
        <f t="shared" si="127"/>
        <v/>
      </c>
      <c r="F454" s="38">
        <f t="shared" si="128"/>
        <v>9.6711798839458415E-4</v>
      </c>
      <c r="G454" s="39" t="str">
        <f t="shared" si="129"/>
        <v>0</v>
      </c>
      <c r="H454" s="40" t="str">
        <f t="shared" si="130"/>
        <v/>
      </c>
    </row>
    <row r="455" spans="2:8" s="42" customFormat="1" ht="15" x14ac:dyDescent="0.2">
      <c r="B455" s="36" t="s">
        <v>311</v>
      </c>
      <c r="C455" s="37">
        <v>0</v>
      </c>
      <c r="D455" s="37">
        <v>0</v>
      </c>
      <c r="E455" s="38" t="str">
        <f t="shared" si="127"/>
        <v/>
      </c>
      <c r="F455" s="38" t="str">
        <f t="shared" si="128"/>
        <v/>
      </c>
      <c r="G455" s="39" t="str">
        <f t="shared" si="129"/>
        <v>0</v>
      </c>
      <c r="H455" s="40" t="str">
        <f t="shared" si="130"/>
        <v/>
      </c>
    </row>
    <row r="456" spans="2:8" s="42" customFormat="1" ht="15" x14ac:dyDescent="0.2">
      <c r="B456" s="36" t="s">
        <v>312</v>
      </c>
      <c r="C456" s="37">
        <v>6</v>
      </c>
      <c r="D456" s="37">
        <v>133</v>
      </c>
      <c r="E456" s="38">
        <f t="shared" si="127"/>
        <v>2.7485112230874941E-3</v>
      </c>
      <c r="F456" s="38">
        <f t="shared" si="128"/>
        <v>6.4313346228239851E-2</v>
      </c>
      <c r="G456" s="39">
        <f t="shared" si="129"/>
        <v>21.166666666666668</v>
      </c>
      <c r="H456" s="40">
        <f t="shared" si="130"/>
        <v>5.8176820888685296E-2</v>
      </c>
    </row>
    <row r="457" spans="2:8" s="42" customFormat="1" ht="15" x14ac:dyDescent="0.2">
      <c r="B457" s="36" t="s">
        <v>550</v>
      </c>
      <c r="C457" s="37">
        <v>0</v>
      </c>
      <c r="D457" s="37">
        <v>2</v>
      </c>
      <c r="E457" s="38" t="str">
        <f t="shared" si="127"/>
        <v/>
      </c>
      <c r="F457" s="38">
        <f t="shared" si="128"/>
        <v>9.6711798839458415E-4</v>
      </c>
      <c r="G457" s="39" t="str">
        <f t="shared" si="129"/>
        <v>0</v>
      </c>
      <c r="H457" s="40" t="str">
        <f t="shared" si="130"/>
        <v/>
      </c>
    </row>
    <row r="458" spans="2:8" s="42" customFormat="1" ht="15" x14ac:dyDescent="0.2">
      <c r="B458" s="36" t="s">
        <v>313</v>
      </c>
      <c r="C458" s="37">
        <v>0</v>
      </c>
      <c r="D458" s="37">
        <v>1</v>
      </c>
      <c r="E458" s="38" t="str">
        <f t="shared" si="127"/>
        <v/>
      </c>
      <c r="F458" s="38">
        <f t="shared" si="128"/>
        <v>4.8355899419729207E-4</v>
      </c>
      <c r="G458" s="39" t="str">
        <f t="shared" si="129"/>
        <v>0</v>
      </c>
      <c r="H458" s="40" t="str">
        <f t="shared" si="130"/>
        <v/>
      </c>
    </row>
    <row r="459" spans="2:8" s="42" customFormat="1" ht="15" x14ac:dyDescent="0.2">
      <c r="B459" s="36" t="s">
        <v>314</v>
      </c>
      <c r="C459" s="37">
        <v>0</v>
      </c>
      <c r="D459" s="37">
        <v>0</v>
      </c>
      <c r="E459" s="38" t="str">
        <f t="shared" si="127"/>
        <v/>
      </c>
      <c r="F459" s="38" t="str">
        <f t="shared" si="128"/>
        <v/>
      </c>
      <c r="G459" s="39" t="str">
        <f t="shared" si="129"/>
        <v>0</v>
      </c>
      <c r="H459" s="40" t="str">
        <f t="shared" si="130"/>
        <v/>
      </c>
    </row>
    <row r="460" spans="2:8" s="42" customFormat="1" ht="15" x14ac:dyDescent="0.2">
      <c r="B460" s="36" t="s">
        <v>315</v>
      </c>
      <c r="C460" s="37">
        <v>0</v>
      </c>
      <c r="D460" s="37">
        <v>0</v>
      </c>
      <c r="E460" s="38" t="str">
        <f t="shared" si="127"/>
        <v/>
      </c>
      <c r="F460" s="38" t="str">
        <f t="shared" si="128"/>
        <v/>
      </c>
      <c r="G460" s="39" t="str">
        <f t="shared" si="129"/>
        <v>0</v>
      </c>
      <c r="H460" s="40" t="str">
        <f t="shared" si="130"/>
        <v/>
      </c>
    </row>
    <row r="461" spans="2:8" s="42" customFormat="1" ht="15" x14ac:dyDescent="0.2">
      <c r="B461" s="36" t="s">
        <v>316</v>
      </c>
      <c r="C461" s="37">
        <v>0</v>
      </c>
      <c r="D461" s="37">
        <v>0</v>
      </c>
      <c r="E461" s="38" t="str">
        <f t="shared" si="127"/>
        <v/>
      </c>
      <c r="F461" s="38" t="str">
        <f t="shared" si="128"/>
        <v/>
      </c>
      <c r="G461" s="39" t="str">
        <f t="shared" si="129"/>
        <v>0</v>
      </c>
      <c r="H461" s="40" t="str">
        <f t="shared" si="130"/>
        <v/>
      </c>
    </row>
    <row r="462" spans="2:8" s="42" customFormat="1" ht="15" x14ac:dyDescent="0.2">
      <c r="B462" s="36" t="s">
        <v>140</v>
      </c>
      <c r="C462" s="37">
        <v>1</v>
      </c>
      <c r="D462" s="37">
        <v>0</v>
      </c>
      <c r="E462" s="38">
        <f t="shared" si="127"/>
        <v>4.5808520384791571E-4</v>
      </c>
      <c r="F462" s="38" t="str">
        <f t="shared" si="128"/>
        <v/>
      </c>
      <c r="G462" s="39" t="str">
        <f t="shared" si="129"/>
        <v>0</v>
      </c>
      <c r="H462" s="40">
        <f t="shared" si="130"/>
        <v>0</v>
      </c>
    </row>
    <row r="463" spans="2:8" s="42" customFormat="1" ht="30" x14ac:dyDescent="0.2">
      <c r="B463" s="36" t="s">
        <v>141</v>
      </c>
      <c r="C463" s="37">
        <v>0</v>
      </c>
      <c r="D463" s="37">
        <v>0</v>
      </c>
      <c r="E463" s="38" t="str">
        <f t="shared" si="127"/>
        <v/>
      </c>
      <c r="F463" s="38" t="str">
        <f t="shared" si="128"/>
        <v/>
      </c>
      <c r="G463" s="39" t="str">
        <f t="shared" si="129"/>
        <v>0</v>
      </c>
      <c r="H463" s="40" t="str">
        <f t="shared" si="130"/>
        <v/>
      </c>
    </row>
    <row r="464" spans="2:8" s="42" customFormat="1" ht="15" x14ac:dyDescent="0.2">
      <c r="B464" s="36" t="s">
        <v>317</v>
      </c>
      <c r="C464" s="37">
        <v>0</v>
      </c>
      <c r="D464" s="37">
        <v>0</v>
      </c>
      <c r="E464" s="38" t="str">
        <f t="shared" si="127"/>
        <v/>
      </c>
      <c r="F464" s="38" t="str">
        <f t="shared" si="128"/>
        <v/>
      </c>
      <c r="G464" s="39" t="str">
        <f t="shared" si="129"/>
        <v>0</v>
      </c>
      <c r="H464" s="40" t="str">
        <f t="shared" si="130"/>
        <v/>
      </c>
    </row>
    <row r="465" spans="2:8" s="42" customFormat="1" ht="15" x14ac:dyDescent="0.2">
      <c r="B465" s="36" t="s">
        <v>318</v>
      </c>
      <c r="C465" s="37">
        <v>2</v>
      </c>
      <c r="D465" s="37">
        <v>0</v>
      </c>
      <c r="E465" s="38">
        <f t="shared" si="127"/>
        <v>9.1617040769583142E-4</v>
      </c>
      <c r="F465" s="38" t="str">
        <f t="shared" si="128"/>
        <v/>
      </c>
      <c r="G465" s="39" t="str">
        <f t="shared" si="129"/>
        <v>0</v>
      </c>
      <c r="H465" s="40">
        <f t="shared" si="130"/>
        <v>0</v>
      </c>
    </row>
    <row r="466" spans="2:8" s="42" customFormat="1" ht="30" x14ac:dyDescent="0.2">
      <c r="B466" s="36" t="s">
        <v>319</v>
      </c>
      <c r="C466" s="37">
        <v>0</v>
      </c>
      <c r="D466" s="37">
        <v>0</v>
      </c>
      <c r="E466" s="38" t="str">
        <f t="shared" si="127"/>
        <v/>
      </c>
      <c r="F466" s="38" t="str">
        <f t="shared" si="128"/>
        <v/>
      </c>
      <c r="G466" s="39" t="str">
        <f t="shared" si="129"/>
        <v>0</v>
      </c>
      <c r="H466" s="40" t="str">
        <f t="shared" si="130"/>
        <v/>
      </c>
    </row>
    <row r="467" spans="2:8" s="42" customFormat="1" ht="15" x14ac:dyDescent="0.2">
      <c r="B467" s="36" t="s">
        <v>138</v>
      </c>
      <c r="C467" s="37">
        <v>0</v>
      </c>
      <c r="D467" s="37">
        <v>0</v>
      </c>
      <c r="E467" s="38" t="str">
        <f t="shared" si="127"/>
        <v/>
      </c>
      <c r="F467" s="38" t="str">
        <f t="shared" si="128"/>
        <v/>
      </c>
      <c r="G467" s="39" t="str">
        <f t="shared" si="129"/>
        <v>0</v>
      </c>
      <c r="H467" s="40" t="str">
        <f t="shared" si="130"/>
        <v/>
      </c>
    </row>
    <row r="468" spans="2:8" s="42" customFormat="1" ht="15" x14ac:dyDescent="0.2">
      <c r="B468" s="36" t="s">
        <v>320</v>
      </c>
      <c r="C468" s="37">
        <v>0</v>
      </c>
      <c r="D468" s="37">
        <v>0</v>
      </c>
      <c r="E468" s="38" t="str">
        <f t="shared" si="127"/>
        <v/>
      </c>
      <c r="F468" s="38" t="str">
        <f t="shared" si="128"/>
        <v/>
      </c>
      <c r="G468" s="39" t="str">
        <f t="shared" si="129"/>
        <v>0</v>
      </c>
      <c r="H468" s="40" t="str">
        <f t="shared" si="130"/>
        <v/>
      </c>
    </row>
    <row r="469" spans="2:8" s="42" customFormat="1" ht="15" x14ac:dyDescent="0.2">
      <c r="B469" s="36" t="s">
        <v>321</v>
      </c>
      <c r="C469" s="37">
        <v>0</v>
      </c>
      <c r="D469" s="37">
        <v>0</v>
      </c>
      <c r="E469" s="38" t="str">
        <f t="shared" ref="E469:E534" si="147">+IF(C469=0,"",C469/C$329)</f>
        <v/>
      </c>
      <c r="F469" s="38" t="str">
        <f t="shared" ref="F469:F534" si="148">+IF(D469=0,"",D469/D$329)</f>
        <v/>
      </c>
      <c r="G469" s="39" t="str">
        <f t="shared" ref="G469:G534" si="149">+IF(OR(AND(D469=0),(C469=0)),"0",((D469-C469)/C469))</f>
        <v>0</v>
      </c>
      <c r="H469" s="40" t="str">
        <f t="shared" ref="H469:H534" si="150">+IF(OR(AND(E469=""),(G469="")),"",E469*G469)</f>
        <v/>
      </c>
    </row>
    <row r="470" spans="2:8" s="42" customFormat="1" ht="15" x14ac:dyDescent="0.2">
      <c r="B470" s="36" t="s">
        <v>322</v>
      </c>
      <c r="C470" s="37">
        <v>0</v>
      </c>
      <c r="D470" s="37">
        <v>0</v>
      </c>
      <c r="E470" s="38" t="str">
        <f t="shared" si="147"/>
        <v/>
      </c>
      <c r="F470" s="38" t="str">
        <f t="shared" si="148"/>
        <v/>
      </c>
      <c r="G470" s="39" t="str">
        <f t="shared" si="149"/>
        <v>0</v>
      </c>
      <c r="H470" s="40" t="str">
        <f t="shared" si="150"/>
        <v/>
      </c>
    </row>
    <row r="471" spans="2:8" s="42" customFormat="1" ht="30" x14ac:dyDescent="0.2">
      <c r="B471" s="36" t="s">
        <v>323</v>
      </c>
      <c r="C471" s="37">
        <v>0</v>
      </c>
      <c r="D471" s="37">
        <v>0</v>
      </c>
      <c r="E471" s="38" t="str">
        <f t="shared" si="147"/>
        <v/>
      </c>
      <c r="F471" s="38" t="str">
        <f t="shared" si="148"/>
        <v/>
      </c>
      <c r="G471" s="39" t="str">
        <f t="shared" si="149"/>
        <v>0</v>
      </c>
      <c r="H471" s="40" t="str">
        <f t="shared" si="150"/>
        <v/>
      </c>
    </row>
    <row r="472" spans="2:8" s="42" customFormat="1" ht="15" x14ac:dyDescent="0.2">
      <c r="B472" s="36" t="s">
        <v>136</v>
      </c>
      <c r="C472" s="37">
        <v>0</v>
      </c>
      <c r="D472" s="37">
        <v>0</v>
      </c>
      <c r="E472" s="38" t="str">
        <f t="shared" si="147"/>
        <v/>
      </c>
      <c r="F472" s="38" t="str">
        <f t="shared" si="148"/>
        <v/>
      </c>
      <c r="G472" s="39" t="str">
        <f t="shared" si="149"/>
        <v>0</v>
      </c>
      <c r="H472" s="40" t="str">
        <f t="shared" si="150"/>
        <v/>
      </c>
    </row>
    <row r="473" spans="2:8" s="42" customFormat="1" ht="15" x14ac:dyDescent="0.2">
      <c r="B473" s="36" t="s">
        <v>324</v>
      </c>
      <c r="C473" s="37">
        <v>0</v>
      </c>
      <c r="D473" s="37">
        <v>0</v>
      </c>
      <c r="E473" s="38" t="str">
        <f t="shared" si="147"/>
        <v/>
      </c>
      <c r="F473" s="38" t="str">
        <f t="shared" si="148"/>
        <v/>
      </c>
      <c r="G473" s="39" t="str">
        <f t="shared" si="149"/>
        <v>0</v>
      </c>
      <c r="H473" s="40" t="str">
        <f t="shared" si="150"/>
        <v/>
      </c>
    </row>
    <row r="474" spans="2:8" s="42" customFormat="1" ht="15" x14ac:dyDescent="0.2">
      <c r="B474" s="36" t="s">
        <v>325</v>
      </c>
      <c r="C474" s="37">
        <v>0</v>
      </c>
      <c r="D474" s="37">
        <v>0</v>
      </c>
      <c r="E474" s="38" t="str">
        <f t="shared" si="147"/>
        <v/>
      </c>
      <c r="F474" s="38" t="str">
        <f t="shared" si="148"/>
        <v/>
      </c>
      <c r="G474" s="39" t="str">
        <f t="shared" si="149"/>
        <v>0</v>
      </c>
      <c r="H474" s="40" t="str">
        <f t="shared" si="150"/>
        <v/>
      </c>
    </row>
    <row r="475" spans="2:8" s="42" customFormat="1" ht="15" x14ac:dyDescent="0.2">
      <c r="B475" s="36" t="s">
        <v>551</v>
      </c>
      <c r="C475" s="37">
        <v>0</v>
      </c>
      <c r="D475" s="37">
        <v>0</v>
      </c>
      <c r="E475" s="38" t="str">
        <f t="shared" si="147"/>
        <v/>
      </c>
      <c r="F475" s="38" t="str">
        <f t="shared" si="148"/>
        <v/>
      </c>
      <c r="G475" s="39" t="str">
        <f t="shared" si="149"/>
        <v>0</v>
      </c>
      <c r="H475" s="40" t="str">
        <f t="shared" si="150"/>
        <v/>
      </c>
    </row>
    <row r="476" spans="2:8" s="42" customFormat="1" ht="15" x14ac:dyDescent="0.2">
      <c r="B476" s="36" t="s">
        <v>144</v>
      </c>
      <c r="C476" s="37">
        <v>0</v>
      </c>
      <c r="D476" s="37">
        <v>0</v>
      </c>
      <c r="E476" s="38" t="str">
        <f t="shared" si="147"/>
        <v/>
      </c>
      <c r="F476" s="38" t="str">
        <f t="shared" si="148"/>
        <v/>
      </c>
      <c r="G476" s="39" t="str">
        <f t="shared" si="149"/>
        <v>0</v>
      </c>
      <c r="H476" s="40" t="str">
        <f t="shared" si="150"/>
        <v/>
      </c>
    </row>
    <row r="477" spans="2:8" s="42" customFormat="1" ht="15" x14ac:dyDescent="0.2">
      <c r="B477" s="36" t="s">
        <v>552</v>
      </c>
      <c r="C477" s="37">
        <v>3</v>
      </c>
      <c r="D477" s="37">
        <v>0</v>
      </c>
      <c r="E477" s="38">
        <f t="shared" si="147"/>
        <v>1.3742556115437471E-3</v>
      </c>
      <c r="F477" s="38" t="str">
        <f t="shared" si="148"/>
        <v/>
      </c>
      <c r="G477" s="39" t="str">
        <f t="shared" si="149"/>
        <v>0</v>
      </c>
      <c r="H477" s="40">
        <f t="shared" si="150"/>
        <v>0</v>
      </c>
    </row>
    <row r="478" spans="2:8" s="42" customFormat="1" ht="15" x14ac:dyDescent="0.2">
      <c r="B478" s="36" t="s">
        <v>137</v>
      </c>
      <c r="C478" s="37">
        <v>0</v>
      </c>
      <c r="D478" s="37">
        <v>0</v>
      </c>
      <c r="E478" s="38" t="str">
        <f t="shared" si="147"/>
        <v/>
      </c>
      <c r="F478" s="38" t="str">
        <f t="shared" si="148"/>
        <v/>
      </c>
      <c r="G478" s="39" t="str">
        <f t="shared" si="149"/>
        <v>0</v>
      </c>
      <c r="H478" s="40" t="str">
        <f t="shared" si="150"/>
        <v/>
      </c>
    </row>
    <row r="479" spans="2:8" s="42" customFormat="1" ht="30" x14ac:dyDescent="0.2">
      <c r="B479" s="36" t="s">
        <v>326</v>
      </c>
      <c r="C479" s="37">
        <v>0</v>
      </c>
      <c r="D479" s="37">
        <v>0</v>
      </c>
      <c r="E479" s="38" t="str">
        <f t="shared" si="147"/>
        <v/>
      </c>
      <c r="F479" s="38" t="str">
        <f t="shared" si="148"/>
        <v/>
      </c>
      <c r="G479" s="39" t="str">
        <f t="shared" si="149"/>
        <v>0</v>
      </c>
      <c r="H479" s="40" t="str">
        <f t="shared" si="150"/>
        <v/>
      </c>
    </row>
    <row r="480" spans="2:8" s="42" customFormat="1" ht="15" x14ac:dyDescent="0.2">
      <c r="B480" s="36" t="s">
        <v>139</v>
      </c>
      <c r="C480" s="37">
        <v>0</v>
      </c>
      <c r="D480" s="37">
        <v>0</v>
      </c>
      <c r="E480" s="38" t="str">
        <f t="shared" si="147"/>
        <v/>
      </c>
      <c r="F480" s="38" t="str">
        <f t="shared" si="148"/>
        <v/>
      </c>
      <c r="G480" s="39" t="str">
        <f t="shared" si="149"/>
        <v>0</v>
      </c>
      <c r="H480" s="40" t="str">
        <f t="shared" si="150"/>
        <v/>
      </c>
    </row>
    <row r="481" spans="2:8" s="42" customFormat="1" ht="30" x14ac:dyDescent="0.2">
      <c r="B481" s="36" t="s">
        <v>327</v>
      </c>
      <c r="C481" s="37">
        <v>0</v>
      </c>
      <c r="D481" s="37">
        <v>0</v>
      </c>
      <c r="E481" s="38" t="str">
        <f t="shared" si="147"/>
        <v/>
      </c>
      <c r="F481" s="38" t="str">
        <f t="shared" si="148"/>
        <v/>
      </c>
      <c r="G481" s="39" t="str">
        <f t="shared" si="149"/>
        <v>0</v>
      </c>
      <c r="H481" s="40" t="str">
        <f t="shared" si="150"/>
        <v/>
      </c>
    </row>
    <row r="482" spans="2:8" s="42" customFormat="1" ht="30" x14ac:dyDescent="0.2">
      <c r="B482" s="36" t="s">
        <v>328</v>
      </c>
      <c r="C482" s="37">
        <v>197</v>
      </c>
      <c r="D482" s="37">
        <v>1</v>
      </c>
      <c r="E482" s="38">
        <f t="shared" si="147"/>
        <v>9.0242785158039393E-2</v>
      </c>
      <c r="F482" s="38">
        <f t="shared" si="148"/>
        <v>4.8355899419729207E-4</v>
      </c>
      <c r="G482" s="39">
        <f t="shared" si="149"/>
        <v>-0.99492385786802029</v>
      </c>
      <c r="H482" s="40">
        <f t="shared" si="150"/>
        <v>-8.9784699954191471E-2</v>
      </c>
    </row>
    <row r="483" spans="2:8" s="42" customFormat="1" ht="15" x14ac:dyDescent="0.2">
      <c r="B483" s="36" t="s">
        <v>132</v>
      </c>
      <c r="C483" s="37">
        <v>0</v>
      </c>
      <c r="D483" s="37">
        <v>1</v>
      </c>
      <c r="E483" s="38" t="str">
        <f t="shared" si="147"/>
        <v/>
      </c>
      <c r="F483" s="38">
        <f t="shared" si="148"/>
        <v>4.8355899419729207E-4</v>
      </c>
      <c r="G483" s="39" t="str">
        <f t="shared" si="149"/>
        <v>0</v>
      </c>
      <c r="H483" s="40" t="str">
        <f t="shared" si="150"/>
        <v/>
      </c>
    </row>
    <row r="484" spans="2:8" s="42" customFormat="1" ht="30" x14ac:dyDescent="0.2">
      <c r="B484" s="36" t="s">
        <v>553</v>
      </c>
      <c r="C484" s="37">
        <v>0</v>
      </c>
      <c r="D484" s="37">
        <v>0</v>
      </c>
      <c r="E484" s="38" t="str">
        <f t="shared" si="147"/>
        <v/>
      </c>
      <c r="F484" s="38" t="str">
        <f t="shared" si="148"/>
        <v/>
      </c>
      <c r="G484" s="39" t="str">
        <f t="shared" si="149"/>
        <v>0</v>
      </c>
      <c r="H484" s="40" t="str">
        <f t="shared" si="150"/>
        <v/>
      </c>
    </row>
    <row r="485" spans="2:8" s="42" customFormat="1" ht="30" x14ac:dyDescent="0.2">
      <c r="B485" s="36" t="s">
        <v>329</v>
      </c>
      <c r="C485" s="37">
        <v>0</v>
      </c>
      <c r="D485" s="37">
        <v>0</v>
      </c>
      <c r="E485" s="38" t="str">
        <f t="shared" si="147"/>
        <v/>
      </c>
      <c r="F485" s="38" t="str">
        <f t="shared" si="148"/>
        <v/>
      </c>
      <c r="G485" s="39" t="str">
        <f t="shared" si="149"/>
        <v>0</v>
      </c>
      <c r="H485" s="40" t="str">
        <f t="shared" si="150"/>
        <v/>
      </c>
    </row>
    <row r="486" spans="2:8" s="42" customFormat="1" ht="30" x14ac:dyDescent="0.2">
      <c r="B486" s="36" t="s">
        <v>618</v>
      </c>
      <c r="C486" s="37">
        <v>0</v>
      </c>
      <c r="D486" s="37"/>
      <c r="E486" s="38" t="str">
        <f t="shared" si="147"/>
        <v/>
      </c>
      <c r="F486" s="38" t="str">
        <f t="shared" si="148"/>
        <v/>
      </c>
      <c r="G486" s="39" t="str">
        <f t="shared" si="149"/>
        <v>0</v>
      </c>
      <c r="H486" s="40" t="str">
        <f t="shared" si="150"/>
        <v/>
      </c>
    </row>
    <row r="487" spans="2:8" s="42" customFormat="1" ht="15" x14ac:dyDescent="0.2">
      <c r="B487" s="36" t="s">
        <v>330</v>
      </c>
      <c r="C487" s="37">
        <v>0</v>
      </c>
      <c r="D487" s="37"/>
      <c r="E487" s="38" t="str">
        <f t="shared" si="147"/>
        <v/>
      </c>
      <c r="F487" s="38" t="str">
        <f t="shared" si="148"/>
        <v/>
      </c>
      <c r="G487" s="39" t="str">
        <f t="shared" si="149"/>
        <v>0</v>
      </c>
      <c r="H487" s="40" t="str">
        <f t="shared" si="150"/>
        <v/>
      </c>
    </row>
    <row r="488" spans="2:8" s="42" customFormat="1" ht="15" x14ac:dyDescent="0.2">
      <c r="B488" s="36" t="s">
        <v>331</v>
      </c>
      <c r="C488" s="37">
        <v>0</v>
      </c>
      <c r="D488" s="37"/>
      <c r="E488" s="38" t="str">
        <f t="shared" si="147"/>
        <v/>
      </c>
      <c r="F488" s="38" t="str">
        <f t="shared" si="148"/>
        <v/>
      </c>
      <c r="G488" s="39" t="str">
        <f t="shared" si="149"/>
        <v>0</v>
      </c>
      <c r="H488" s="40" t="str">
        <f t="shared" si="150"/>
        <v/>
      </c>
    </row>
    <row r="489" spans="2:8" s="42" customFormat="1" ht="15" x14ac:dyDescent="0.2">
      <c r="B489" s="36" t="s">
        <v>332</v>
      </c>
      <c r="C489" s="37">
        <v>0</v>
      </c>
      <c r="D489" s="37"/>
      <c r="E489" s="38" t="str">
        <f t="shared" si="147"/>
        <v/>
      </c>
      <c r="F489" s="38" t="str">
        <f t="shared" si="148"/>
        <v/>
      </c>
      <c r="G489" s="39" t="str">
        <f t="shared" si="149"/>
        <v>0</v>
      </c>
      <c r="H489" s="40" t="str">
        <f t="shared" si="150"/>
        <v/>
      </c>
    </row>
    <row r="490" spans="2:8" s="42" customFormat="1" ht="15" x14ac:dyDescent="0.2">
      <c r="B490" s="36" t="s">
        <v>333</v>
      </c>
      <c r="C490" s="37">
        <v>0</v>
      </c>
      <c r="D490" s="37">
        <v>0</v>
      </c>
      <c r="E490" s="38" t="str">
        <f t="shared" si="147"/>
        <v/>
      </c>
      <c r="F490" s="38" t="str">
        <f t="shared" si="148"/>
        <v/>
      </c>
      <c r="G490" s="39" t="str">
        <f t="shared" si="149"/>
        <v>0</v>
      </c>
      <c r="H490" s="40" t="str">
        <f t="shared" si="150"/>
        <v/>
      </c>
    </row>
    <row r="491" spans="2:8" s="42" customFormat="1" ht="15" x14ac:dyDescent="0.2">
      <c r="B491" s="36" t="s">
        <v>554</v>
      </c>
      <c r="C491" s="37">
        <v>0</v>
      </c>
      <c r="D491" s="37">
        <v>0</v>
      </c>
      <c r="E491" s="38" t="str">
        <f t="shared" si="147"/>
        <v/>
      </c>
      <c r="F491" s="38" t="str">
        <f t="shared" si="148"/>
        <v/>
      </c>
      <c r="G491" s="39" t="str">
        <f t="shared" si="149"/>
        <v>0</v>
      </c>
      <c r="H491" s="40" t="str">
        <f t="shared" si="150"/>
        <v/>
      </c>
    </row>
    <row r="492" spans="2:8" s="42" customFormat="1" ht="15" x14ac:dyDescent="0.2">
      <c r="B492" s="36" t="s">
        <v>555</v>
      </c>
      <c r="C492" s="37">
        <v>0</v>
      </c>
      <c r="D492" s="37">
        <v>2</v>
      </c>
      <c r="E492" s="38" t="str">
        <f t="shared" si="147"/>
        <v/>
      </c>
      <c r="F492" s="38">
        <f t="shared" si="148"/>
        <v>9.6711798839458415E-4</v>
      </c>
      <c r="G492" s="39" t="str">
        <f t="shared" si="149"/>
        <v>0</v>
      </c>
      <c r="H492" s="40" t="str">
        <f t="shared" si="150"/>
        <v/>
      </c>
    </row>
    <row r="493" spans="2:8" s="42" customFormat="1" ht="15" x14ac:dyDescent="0.2">
      <c r="B493" s="36" t="s">
        <v>334</v>
      </c>
      <c r="C493" s="37">
        <v>0</v>
      </c>
      <c r="D493" s="37">
        <v>0</v>
      </c>
      <c r="E493" s="38" t="str">
        <f t="shared" si="147"/>
        <v/>
      </c>
      <c r="F493" s="38" t="str">
        <f t="shared" si="148"/>
        <v/>
      </c>
      <c r="G493" s="39" t="str">
        <f t="shared" si="149"/>
        <v>0</v>
      </c>
      <c r="H493" s="40" t="str">
        <f t="shared" si="150"/>
        <v/>
      </c>
    </row>
    <row r="494" spans="2:8" s="42" customFormat="1" ht="30" x14ac:dyDescent="0.2">
      <c r="B494" s="36" t="s">
        <v>335</v>
      </c>
      <c r="C494" s="37">
        <v>0</v>
      </c>
      <c r="D494" s="37">
        <v>0</v>
      </c>
      <c r="E494" s="38" t="str">
        <f t="shared" si="147"/>
        <v/>
      </c>
      <c r="F494" s="38" t="str">
        <f t="shared" si="148"/>
        <v/>
      </c>
      <c r="G494" s="39" t="str">
        <f t="shared" si="149"/>
        <v>0</v>
      </c>
      <c r="H494" s="40" t="str">
        <f t="shared" si="150"/>
        <v/>
      </c>
    </row>
    <row r="495" spans="2:8" s="42" customFormat="1" ht="15" x14ac:dyDescent="0.2">
      <c r="B495" s="36" t="s">
        <v>336</v>
      </c>
      <c r="C495" s="37">
        <v>0</v>
      </c>
      <c r="D495" s="37">
        <v>0</v>
      </c>
      <c r="E495" s="38" t="str">
        <f t="shared" si="147"/>
        <v/>
      </c>
      <c r="F495" s="38" t="str">
        <f t="shared" si="148"/>
        <v/>
      </c>
      <c r="G495" s="39" t="str">
        <f t="shared" si="149"/>
        <v>0</v>
      </c>
      <c r="H495" s="40" t="str">
        <f t="shared" si="150"/>
        <v/>
      </c>
    </row>
    <row r="496" spans="2:8" s="42" customFormat="1" ht="15" x14ac:dyDescent="0.2">
      <c r="B496" s="36" t="s">
        <v>134</v>
      </c>
      <c r="C496" s="37">
        <v>0</v>
      </c>
      <c r="D496" s="37">
        <v>0</v>
      </c>
      <c r="E496" s="38" t="str">
        <f t="shared" si="147"/>
        <v/>
      </c>
      <c r="F496" s="38" t="str">
        <f t="shared" si="148"/>
        <v/>
      </c>
      <c r="G496" s="39" t="str">
        <f t="shared" si="149"/>
        <v>0</v>
      </c>
      <c r="H496" s="40" t="str">
        <f t="shared" si="150"/>
        <v/>
      </c>
    </row>
    <row r="497" spans="1:8" s="42" customFormat="1" ht="30" x14ac:dyDescent="0.2">
      <c r="B497" s="36" t="s">
        <v>337</v>
      </c>
      <c r="C497" s="37">
        <v>0</v>
      </c>
      <c r="D497" s="37">
        <v>0</v>
      </c>
      <c r="E497" s="38" t="str">
        <f t="shared" si="147"/>
        <v/>
      </c>
      <c r="F497" s="38" t="str">
        <f t="shared" si="148"/>
        <v/>
      </c>
      <c r="G497" s="39" t="str">
        <f t="shared" si="149"/>
        <v>0</v>
      </c>
      <c r="H497" s="40" t="str">
        <f t="shared" si="150"/>
        <v/>
      </c>
    </row>
    <row r="498" spans="1:8" s="42" customFormat="1" ht="15" x14ac:dyDescent="0.2">
      <c r="B498" s="36" t="s">
        <v>142</v>
      </c>
      <c r="C498" s="37">
        <v>0</v>
      </c>
      <c r="D498" s="37">
        <v>0</v>
      </c>
      <c r="E498" s="38" t="str">
        <f t="shared" si="147"/>
        <v/>
      </c>
      <c r="F498" s="38" t="str">
        <f t="shared" si="148"/>
        <v/>
      </c>
      <c r="G498" s="39" t="str">
        <f t="shared" si="149"/>
        <v>0</v>
      </c>
      <c r="H498" s="40" t="str">
        <f t="shared" si="150"/>
        <v/>
      </c>
    </row>
    <row r="499" spans="1:8" s="42" customFormat="1" ht="15" x14ac:dyDescent="0.2">
      <c r="B499" s="36" t="s">
        <v>133</v>
      </c>
      <c r="C499" s="37">
        <v>0</v>
      </c>
      <c r="D499" s="37">
        <v>0</v>
      </c>
      <c r="E499" s="38" t="str">
        <f t="shared" si="147"/>
        <v/>
      </c>
      <c r="F499" s="38" t="str">
        <f t="shared" si="148"/>
        <v/>
      </c>
      <c r="G499" s="39" t="str">
        <f t="shared" si="149"/>
        <v>0</v>
      </c>
      <c r="H499" s="40" t="str">
        <f t="shared" si="150"/>
        <v/>
      </c>
    </row>
    <row r="500" spans="1:8" s="42" customFormat="1" ht="15" x14ac:dyDescent="0.2">
      <c r="B500" s="36" t="s">
        <v>135</v>
      </c>
      <c r="C500" s="37">
        <v>0</v>
      </c>
      <c r="D500" s="37">
        <v>0</v>
      </c>
      <c r="E500" s="38" t="str">
        <f t="shared" si="147"/>
        <v/>
      </c>
      <c r="F500" s="38" t="str">
        <f t="shared" si="148"/>
        <v/>
      </c>
      <c r="G500" s="39" t="str">
        <f t="shared" si="149"/>
        <v>0</v>
      </c>
      <c r="H500" s="40" t="str">
        <f t="shared" si="150"/>
        <v/>
      </c>
    </row>
    <row r="501" spans="1:8" s="42" customFormat="1" ht="15" x14ac:dyDescent="0.2">
      <c r="B501" s="36" t="s">
        <v>338</v>
      </c>
      <c r="C501" s="37">
        <v>0</v>
      </c>
      <c r="D501" s="37">
        <v>0</v>
      </c>
      <c r="E501" s="38" t="str">
        <f t="shared" si="147"/>
        <v/>
      </c>
      <c r="F501" s="38" t="str">
        <f t="shared" si="148"/>
        <v/>
      </c>
      <c r="G501" s="39" t="str">
        <f t="shared" si="149"/>
        <v>0</v>
      </c>
      <c r="H501" s="40" t="str">
        <f t="shared" si="150"/>
        <v/>
      </c>
    </row>
    <row r="502" spans="1:8" s="42" customFormat="1" ht="15" x14ac:dyDescent="0.2">
      <c r="B502" s="36" t="s">
        <v>339</v>
      </c>
      <c r="C502" s="37">
        <v>0</v>
      </c>
      <c r="D502" s="37">
        <v>0</v>
      </c>
      <c r="E502" s="38" t="str">
        <f t="shared" si="147"/>
        <v/>
      </c>
      <c r="F502" s="38" t="str">
        <f t="shared" si="148"/>
        <v/>
      </c>
      <c r="G502" s="39" t="str">
        <f t="shared" si="149"/>
        <v>0</v>
      </c>
      <c r="H502" s="40" t="str">
        <f t="shared" si="150"/>
        <v/>
      </c>
    </row>
    <row r="503" spans="1:8" s="42" customFormat="1" ht="15" x14ac:dyDescent="0.2">
      <c r="B503" s="36" t="s">
        <v>143</v>
      </c>
      <c r="C503" s="37">
        <v>5</v>
      </c>
      <c r="D503" s="37">
        <v>0</v>
      </c>
      <c r="E503" s="38">
        <f t="shared" si="147"/>
        <v>2.2904260192395786E-3</v>
      </c>
      <c r="F503" s="38" t="str">
        <f t="shared" si="148"/>
        <v/>
      </c>
      <c r="G503" s="39" t="str">
        <f t="shared" si="149"/>
        <v>0</v>
      </c>
      <c r="H503" s="40">
        <f t="shared" si="150"/>
        <v>0</v>
      </c>
    </row>
    <row r="504" spans="1:8" s="42" customFormat="1" ht="15" x14ac:dyDescent="0.2">
      <c r="B504" s="36" t="s">
        <v>556</v>
      </c>
      <c r="C504" s="37">
        <v>0</v>
      </c>
      <c r="D504" s="37">
        <v>0</v>
      </c>
      <c r="E504" s="38" t="str">
        <f t="shared" si="147"/>
        <v/>
      </c>
      <c r="F504" s="38" t="str">
        <f t="shared" si="148"/>
        <v/>
      </c>
      <c r="G504" s="39" t="str">
        <f t="shared" si="149"/>
        <v>0</v>
      </c>
      <c r="H504" s="40" t="str">
        <f t="shared" si="150"/>
        <v/>
      </c>
    </row>
    <row r="505" spans="1:8" s="42" customFormat="1" ht="15" x14ac:dyDescent="0.2">
      <c r="A505" s="45" t="s">
        <v>614</v>
      </c>
      <c r="B505" s="36" t="s">
        <v>613</v>
      </c>
      <c r="C505" s="37"/>
      <c r="D505" s="37">
        <v>4</v>
      </c>
      <c r="E505" s="38" t="str">
        <f t="shared" ref="E505" si="151">+IF(C505=0,"",C505/C$329)</f>
        <v/>
      </c>
      <c r="F505" s="38">
        <f t="shared" ref="F505" si="152">+IF(D505=0,"",D505/D$329)</f>
        <v>1.9342359767891683E-3</v>
      </c>
      <c r="G505" s="39" t="str">
        <f t="shared" ref="G505" si="153">+IF(OR(AND(D505=0),(C505=0)),"0",((D505-C505)/C505))</f>
        <v>0</v>
      </c>
      <c r="H505" s="40" t="str">
        <f t="shared" ref="H505" si="154">+IF(OR(AND(E505=""),(G505="")),"",E505*G505)</f>
        <v/>
      </c>
    </row>
    <row r="506" spans="1:8" s="42" customFormat="1" ht="15" x14ac:dyDescent="0.2">
      <c r="B506" s="36" t="s">
        <v>150</v>
      </c>
      <c r="C506" s="37">
        <v>2</v>
      </c>
      <c r="D506" s="37">
        <v>8</v>
      </c>
      <c r="E506" s="38">
        <f t="shared" si="147"/>
        <v>9.1617040769583142E-4</v>
      </c>
      <c r="F506" s="38">
        <f t="shared" si="148"/>
        <v>3.8684719535783366E-3</v>
      </c>
      <c r="G506" s="39">
        <f t="shared" si="149"/>
        <v>3</v>
      </c>
      <c r="H506" s="40">
        <f t="shared" si="150"/>
        <v>2.7485112230874941E-3</v>
      </c>
    </row>
    <row r="507" spans="1:8" s="42" customFormat="1" ht="30" x14ac:dyDescent="0.2">
      <c r="B507" s="36" t="s">
        <v>557</v>
      </c>
      <c r="C507" s="37">
        <v>0</v>
      </c>
      <c r="D507" s="37">
        <v>15</v>
      </c>
      <c r="E507" s="38" t="str">
        <f t="shared" si="147"/>
        <v/>
      </c>
      <c r="F507" s="38">
        <f t="shared" si="148"/>
        <v>7.2533849129593807E-3</v>
      </c>
      <c r="G507" s="39" t="str">
        <f t="shared" si="149"/>
        <v>0</v>
      </c>
      <c r="H507" s="40" t="str">
        <f t="shared" si="150"/>
        <v/>
      </c>
    </row>
    <row r="508" spans="1:8" s="42" customFormat="1" ht="15" x14ac:dyDescent="0.2">
      <c r="B508" s="36" t="s">
        <v>148</v>
      </c>
      <c r="C508" s="37">
        <v>0</v>
      </c>
      <c r="D508" s="37">
        <v>0</v>
      </c>
      <c r="E508" s="38" t="str">
        <f t="shared" si="147"/>
        <v/>
      </c>
      <c r="F508" s="38" t="str">
        <f t="shared" si="148"/>
        <v/>
      </c>
      <c r="G508" s="39" t="str">
        <f t="shared" si="149"/>
        <v>0</v>
      </c>
      <c r="H508" s="40" t="str">
        <f t="shared" si="150"/>
        <v/>
      </c>
    </row>
    <row r="509" spans="1:8" s="42" customFormat="1" ht="15" x14ac:dyDescent="0.2">
      <c r="B509" s="36" t="s">
        <v>374</v>
      </c>
      <c r="C509" s="37">
        <v>127</v>
      </c>
      <c r="D509" s="37">
        <v>2</v>
      </c>
      <c r="E509" s="38">
        <f t="shared" si="147"/>
        <v>5.8176820888685296E-2</v>
      </c>
      <c r="F509" s="38">
        <f t="shared" si="148"/>
        <v>9.6711798839458415E-4</v>
      </c>
      <c r="G509" s="39">
        <f t="shared" si="149"/>
        <v>-0.98425196850393704</v>
      </c>
      <c r="H509" s="40">
        <f t="shared" si="150"/>
        <v>-5.7260650480989467E-2</v>
      </c>
    </row>
    <row r="510" spans="1:8" s="42" customFormat="1" ht="15" x14ac:dyDescent="0.2">
      <c r="B510" s="36" t="s">
        <v>375</v>
      </c>
      <c r="C510" s="37">
        <v>5</v>
      </c>
      <c r="D510" s="37">
        <v>0</v>
      </c>
      <c r="E510" s="38">
        <f t="shared" si="147"/>
        <v>2.2904260192395786E-3</v>
      </c>
      <c r="F510" s="38" t="str">
        <f t="shared" si="148"/>
        <v/>
      </c>
      <c r="G510" s="39" t="str">
        <f t="shared" si="149"/>
        <v>0</v>
      </c>
      <c r="H510" s="40">
        <f t="shared" si="150"/>
        <v>0</v>
      </c>
    </row>
    <row r="511" spans="1:8" s="42" customFormat="1" ht="15" x14ac:dyDescent="0.2">
      <c r="B511" s="36" t="s">
        <v>558</v>
      </c>
      <c r="C511" s="37">
        <v>0</v>
      </c>
      <c r="D511" s="37">
        <v>0</v>
      </c>
      <c r="E511" s="38" t="str">
        <f t="shared" si="147"/>
        <v/>
      </c>
      <c r="F511" s="38" t="str">
        <f t="shared" si="148"/>
        <v/>
      </c>
      <c r="G511" s="39" t="str">
        <f t="shared" si="149"/>
        <v>0</v>
      </c>
      <c r="H511" s="40" t="str">
        <f t="shared" si="150"/>
        <v/>
      </c>
    </row>
    <row r="512" spans="1:8" s="42" customFormat="1" ht="15" x14ac:dyDescent="0.2">
      <c r="B512" s="36" t="s">
        <v>152</v>
      </c>
      <c r="C512" s="37">
        <v>0</v>
      </c>
      <c r="D512" s="37">
        <v>0</v>
      </c>
      <c r="E512" s="38" t="str">
        <f t="shared" si="147"/>
        <v/>
      </c>
      <c r="F512" s="38" t="str">
        <f t="shared" si="148"/>
        <v/>
      </c>
      <c r="G512" s="39" t="str">
        <f t="shared" si="149"/>
        <v>0</v>
      </c>
      <c r="H512" s="40" t="str">
        <f t="shared" si="150"/>
        <v/>
      </c>
    </row>
    <row r="513" spans="2:8" s="42" customFormat="1" ht="15" x14ac:dyDescent="0.2">
      <c r="B513" s="36" t="s">
        <v>376</v>
      </c>
      <c r="C513" s="37">
        <v>2</v>
      </c>
      <c r="D513" s="37">
        <v>0</v>
      </c>
      <c r="E513" s="38">
        <f t="shared" si="147"/>
        <v>9.1617040769583142E-4</v>
      </c>
      <c r="F513" s="38" t="str">
        <f t="shared" si="148"/>
        <v/>
      </c>
      <c r="G513" s="39" t="str">
        <f t="shared" si="149"/>
        <v>0</v>
      </c>
      <c r="H513" s="40">
        <f t="shared" si="150"/>
        <v>0</v>
      </c>
    </row>
    <row r="514" spans="2:8" s="42" customFormat="1" ht="15" x14ac:dyDescent="0.2">
      <c r="B514" s="36" t="s">
        <v>156</v>
      </c>
      <c r="C514" s="37">
        <v>0</v>
      </c>
      <c r="D514" s="37">
        <v>0</v>
      </c>
      <c r="E514" s="38" t="str">
        <f t="shared" si="147"/>
        <v/>
      </c>
      <c r="F514" s="38" t="str">
        <f t="shared" si="148"/>
        <v/>
      </c>
      <c r="G514" s="39" t="str">
        <f t="shared" si="149"/>
        <v>0</v>
      </c>
      <c r="H514" s="40" t="str">
        <f t="shared" si="150"/>
        <v/>
      </c>
    </row>
    <row r="515" spans="2:8" s="42" customFormat="1" ht="15" x14ac:dyDescent="0.2">
      <c r="B515" s="36" t="s">
        <v>149</v>
      </c>
      <c r="C515" s="37">
        <v>0</v>
      </c>
      <c r="D515" s="37">
        <v>0</v>
      </c>
      <c r="E515" s="38" t="str">
        <f t="shared" si="147"/>
        <v/>
      </c>
      <c r="F515" s="38" t="str">
        <f t="shared" si="148"/>
        <v/>
      </c>
      <c r="G515" s="39" t="str">
        <f t="shared" si="149"/>
        <v>0</v>
      </c>
      <c r="H515" s="40" t="str">
        <f t="shared" si="150"/>
        <v/>
      </c>
    </row>
    <row r="516" spans="2:8" s="42" customFormat="1" ht="15" x14ac:dyDescent="0.2">
      <c r="B516" s="36" t="s">
        <v>340</v>
      </c>
      <c r="C516" s="37">
        <v>0</v>
      </c>
      <c r="D516" s="37">
        <v>0</v>
      </c>
      <c r="E516" s="38" t="str">
        <f t="shared" si="147"/>
        <v/>
      </c>
      <c r="F516" s="38" t="str">
        <f t="shared" si="148"/>
        <v/>
      </c>
      <c r="G516" s="39" t="str">
        <f t="shared" si="149"/>
        <v>0</v>
      </c>
      <c r="H516" s="40" t="str">
        <f t="shared" si="150"/>
        <v/>
      </c>
    </row>
    <row r="517" spans="2:8" s="42" customFormat="1" ht="15" x14ac:dyDescent="0.2">
      <c r="B517" s="36" t="s">
        <v>145</v>
      </c>
      <c r="C517" s="37">
        <v>0</v>
      </c>
      <c r="D517" s="37">
        <v>0</v>
      </c>
      <c r="E517" s="38" t="str">
        <f t="shared" si="147"/>
        <v/>
      </c>
      <c r="F517" s="38" t="str">
        <f t="shared" si="148"/>
        <v/>
      </c>
      <c r="G517" s="39" t="str">
        <f t="shared" si="149"/>
        <v>0</v>
      </c>
      <c r="H517" s="40" t="str">
        <f t="shared" si="150"/>
        <v/>
      </c>
    </row>
    <row r="518" spans="2:8" s="42" customFormat="1" ht="15" x14ac:dyDescent="0.2">
      <c r="B518" s="36" t="s">
        <v>158</v>
      </c>
      <c r="C518" s="37">
        <v>0</v>
      </c>
      <c r="D518" s="37">
        <v>0</v>
      </c>
      <c r="E518" s="38" t="str">
        <f t="shared" si="147"/>
        <v/>
      </c>
      <c r="F518" s="38" t="str">
        <f t="shared" si="148"/>
        <v/>
      </c>
      <c r="G518" s="39" t="str">
        <f t="shared" si="149"/>
        <v>0</v>
      </c>
      <c r="H518" s="40" t="str">
        <f t="shared" si="150"/>
        <v/>
      </c>
    </row>
    <row r="519" spans="2:8" s="42" customFormat="1" ht="15" x14ac:dyDescent="0.2">
      <c r="B519" s="36" t="s">
        <v>341</v>
      </c>
      <c r="C519" s="37">
        <v>3</v>
      </c>
      <c r="D519" s="37">
        <v>14</v>
      </c>
      <c r="E519" s="38">
        <f t="shared" si="147"/>
        <v>1.3742556115437471E-3</v>
      </c>
      <c r="F519" s="38">
        <f t="shared" si="148"/>
        <v>6.7698259187620891E-3</v>
      </c>
      <c r="G519" s="39">
        <f t="shared" si="149"/>
        <v>3.6666666666666665</v>
      </c>
      <c r="H519" s="40">
        <f t="shared" si="150"/>
        <v>5.0389372423270727E-3</v>
      </c>
    </row>
    <row r="520" spans="2:8" s="42" customFormat="1" ht="15" x14ac:dyDescent="0.2">
      <c r="B520" s="36" t="s">
        <v>342</v>
      </c>
      <c r="C520" s="37">
        <v>0</v>
      </c>
      <c r="D520" s="37">
        <v>0</v>
      </c>
      <c r="E520" s="38" t="str">
        <f t="shared" si="147"/>
        <v/>
      </c>
      <c r="F520" s="38" t="str">
        <f t="shared" si="148"/>
        <v/>
      </c>
      <c r="G520" s="39" t="str">
        <f t="shared" si="149"/>
        <v>0</v>
      </c>
      <c r="H520" s="40" t="str">
        <f t="shared" si="150"/>
        <v/>
      </c>
    </row>
    <row r="521" spans="2:8" s="42" customFormat="1" ht="15" x14ac:dyDescent="0.2">
      <c r="B521" s="36" t="s">
        <v>343</v>
      </c>
      <c r="C521" s="37">
        <v>0</v>
      </c>
      <c r="D521" s="37">
        <v>2</v>
      </c>
      <c r="E521" s="38" t="str">
        <f t="shared" si="147"/>
        <v/>
      </c>
      <c r="F521" s="38">
        <f t="shared" si="148"/>
        <v>9.6711798839458415E-4</v>
      </c>
      <c r="G521" s="39" t="str">
        <f t="shared" si="149"/>
        <v>0</v>
      </c>
      <c r="H521" s="40" t="str">
        <f t="shared" si="150"/>
        <v/>
      </c>
    </row>
    <row r="522" spans="2:8" s="42" customFormat="1" ht="30" x14ac:dyDescent="0.2">
      <c r="B522" s="36" t="s">
        <v>559</v>
      </c>
      <c r="C522" s="37">
        <v>0</v>
      </c>
      <c r="D522" s="37">
        <v>0</v>
      </c>
      <c r="E522" s="38" t="str">
        <f t="shared" si="147"/>
        <v/>
      </c>
      <c r="F522" s="38" t="str">
        <f t="shared" si="148"/>
        <v/>
      </c>
      <c r="G522" s="39" t="str">
        <f t="shared" si="149"/>
        <v>0</v>
      </c>
      <c r="H522" s="40" t="str">
        <f t="shared" si="150"/>
        <v/>
      </c>
    </row>
    <row r="523" spans="2:8" s="42" customFormat="1" ht="15" x14ac:dyDescent="0.2">
      <c r="B523" s="36" t="s">
        <v>155</v>
      </c>
      <c r="C523" s="37">
        <v>0</v>
      </c>
      <c r="D523" s="37">
        <v>0</v>
      </c>
      <c r="E523" s="38" t="str">
        <f t="shared" si="147"/>
        <v/>
      </c>
      <c r="F523" s="38" t="str">
        <f t="shared" si="148"/>
        <v/>
      </c>
      <c r="G523" s="39" t="str">
        <f t="shared" si="149"/>
        <v>0</v>
      </c>
      <c r="H523" s="40" t="str">
        <f t="shared" si="150"/>
        <v/>
      </c>
    </row>
    <row r="524" spans="2:8" s="42" customFormat="1" ht="15" x14ac:dyDescent="0.2">
      <c r="B524" s="36" t="s">
        <v>344</v>
      </c>
      <c r="C524" s="37">
        <v>35</v>
      </c>
      <c r="D524" s="37">
        <v>22</v>
      </c>
      <c r="E524" s="38">
        <f t="shared" si="147"/>
        <v>1.6032982134677048E-2</v>
      </c>
      <c r="F524" s="38">
        <f t="shared" si="148"/>
        <v>1.0638297872340425E-2</v>
      </c>
      <c r="G524" s="39">
        <f t="shared" si="149"/>
        <v>-0.37142857142857144</v>
      </c>
      <c r="H524" s="40">
        <f t="shared" si="150"/>
        <v>-5.9551076500229038E-3</v>
      </c>
    </row>
    <row r="525" spans="2:8" s="42" customFormat="1" ht="15" x14ac:dyDescent="0.2">
      <c r="B525" s="36" t="s">
        <v>345</v>
      </c>
      <c r="C525" s="37">
        <v>0</v>
      </c>
      <c r="D525" s="37">
        <v>5</v>
      </c>
      <c r="E525" s="38" t="str">
        <f t="shared" si="147"/>
        <v/>
      </c>
      <c r="F525" s="38">
        <f t="shared" si="148"/>
        <v>2.4177949709864605E-3</v>
      </c>
      <c r="G525" s="39" t="str">
        <f t="shared" si="149"/>
        <v>0</v>
      </c>
      <c r="H525" s="40" t="str">
        <f t="shared" si="150"/>
        <v/>
      </c>
    </row>
    <row r="526" spans="2:8" s="42" customFormat="1" ht="15" x14ac:dyDescent="0.2">
      <c r="B526" s="36" t="s">
        <v>346</v>
      </c>
      <c r="C526" s="37">
        <v>2</v>
      </c>
      <c r="D526" s="37">
        <v>1</v>
      </c>
      <c r="E526" s="38">
        <f t="shared" si="147"/>
        <v>9.1617040769583142E-4</v>
      </c>
      <c r="F526" s="38">
        <f t="shared" si="148"/>
        <v>4.8355899419729207E-4</v>
      </c>
      <c r="G526" s="39">
        <f t="shared" si="149"/>
        <v>-0.5</v>
      </c>
      <c r="H526" s="40">
        <f t="shared" si="150"/>
        <v>-4.5808520384791571E-4</v>
      </c>
    </row>
    <row r="527" spans="2:8" s="42" customFormat="1" ht="15" x14ac:dyDescent="0.2">
      <c r="B527" s="36" t="s">
        <v>151</v>
      </c>
      <c r="C527" s="37">
        <v>0</v>
      </c>
      <c r="D527" s="37">
        <v>0</v>
      </c>
      <c r="E527" s="38" t="str">
        <f t="shared" si="147"/>
        <v/>
      </c>
      <c r="F527" s="38" t="str">
        <f t="shared" si="148"/>
        <v/>
      </c>
      <c r="G527" s="39" t="str">
        <f t="shared" si="149"/>
        <v>0</v>
      </c>
      <c r="H527" s="40" t="str">
        <f t="shared" si="150"/>
        <v/>
      </c>
    </row>
    <row r="528" spans="2:8" s="42" customFormat="1" ht="15" x14ac:dyDescent="0.2">
      <c r="B528" s="36" t="s">
        <v>153</v>
      </c>
      <c r="C528" s="37">
        <v>0</v>
      </c>
      <c r="D528" s="37">
        <v>0</v>
      </c>
      <c r="E528" s="38" t="str">
        <f t="shared" si="147"/>
        <v/>
      </c>
      <c r="F528" s="38" t="str">
        <f t="shared" si="148"/>
        <v/>
      </c>
      <c r="G528" s="39" t="str">
        <f t="shared" si="149"/>
        <v>0</v>
      </c>
      <c r="H528" s="40" t="str">
        <f t="shared" si="150"/>
        <v/>
      </c>
    </row>
    <row r="529" spans="1:8" s="42" customFormat="1" ht="15" x14ac:dyDescent="0.2">
      <c r="B529" s="36" t="s">
        <v>347</v>
      </c>
      <c r="C529" s="37">
        <v>11</v>
      </c>
      <c r="D529" s="37">
        <v>30</v>
      </c>
      <c r="E529" s="38">
        <f t="shared" si="147"/>
        <v>5.0389372423270727E-3</v>
      </c>
      <c r="F529" s="38">
        <f t="shared" si="148"/>
        <v>1.4506769825918761E-2</v>
      </c>
      <c r="G529" s="39">
        <f t="shared" si="149"/>
        <v>1.7272727272727273</v>
      </c>
      <c r="H529" s="40">
        <f t="shared" si="150"/>
        <v>8.703618873110398E-3</v>
      </c>
    </row>
    <row r="530" spans="1:8" s="42" customFormat="1" ht="30" x14ac:dyDescent="0.2">
      <c r="B530" s="36" t="s">
        <v>157</v>
      </c>
      <c r="C530" s="37">
        <v>130</v>
      </c>
      <c r="D530" s="37">
        <v>3</v>
      </c>
      <c r="E530" s="38">
        <f t="shared" si="147"/>
        <v>5.955107650022904E-2</v>
      </c>
      <c r="F530" s="38">
        <f t="shared" si="148"/>
        <v>1.4506769825918763E-3</v>
      </c>
      <c r="G530" s="39">
        <f t="shared" si="149"/>
        <v>-0.97692307692307689</v>
      </c>
      <c r="H530" s="40">
        <f t="shared" si="150"/>
        <v>-5.8176820888685289E-2</v>
      </c>
    </row>
    <row r="531" spans="1:8" s="42" customFormat="1" ht="15" x14ac:dyDescent="0.2">
      <c r="B531" s="36" t="s">
        <v>348</v>
      </c>
      <c r="C531" s="37">
        <v>17</v>
      </c>
      <c r="D531" s="37">
        <v>15</v>
      </c>
      <c r="E531" s="38">
        <f t="shared" si="147"/>
        <v>7.7874484654145669E-3</v>
      </c>
      <c r="F531" s="38">
        <f t="shared" si="148"/>
        <v>7.2533849129593807E-3</v>
      </c>
      <c r="G531" s="39">
        <f t="shared" si="149"/>
        <v>-0.11764705882352941</v>
      </c>
      <c r="H531" s="40">
        <f t="shared" si="150"/>
        <v>-9.1617040769583142E-4</v>
      </c>
    </row>
    <row r="532" spans="1:8" s="42" customFormat="1" ht="15" x14ac:dyDescent="0.2">
      <c r="A532" s="45" t="s">
        <v>614</v>
      </c>
      <c r="B532" s="36" t="s">
        <v>607</v>
      </c>
      <c r="C532" s="37"/>
      <c r="D532" s="37">
        <v>0</v>
      </c>
      <c r="E532" s="38" t="str">
        <f t="shared" ref="E532" si="155">+IF(C532=0,"",C532/C$329)</f>
        <v/>
      </c>
      <c r="F532" s="38" t="str">
        <f t="shared" ref="F532" si="156">+IF(D532=0,"",D532/D$329)</f>
        <v/>
      </c>
      <c r="G532" s="39" t="str">
        <f t="shared" ref="G532" si="157">+IF(OR(AND(D532=0),(C532=0)),"0",((D532-C532)/C532))</f>
        <v>0</v>
      </c>
      <c r="H532" s="40" t="str">
        <f t="shared" ref="H532" si="158">+IF(OR(AND(E532=""),(G532="")),"",E532*G532)</f>
        <v/>
      </c>
    </row>
    <row r="533" spans="1:8" s="42" customFormat="1" ht="15" x14ac:dyDescent="0.2">
      <c r="B533" s="36" t="s">
        <v>146</v>
      </c>
      <c r="C533" s="37">
        <v>4</v>
      </c>
      <c r="D533" s="37">
        <v>2</v>
      </c>
      <c r="E533" s="38">
        <f t="shared" si="147"/>
        <v>1.8323408153916628E-3</v>
      </c>
      <c r="F533" s="38">
        <f t="shared" si="148"/>
        <v>9.6711798839458415E-4</v>
      </c>
      <c r="G533" s="39">
        <f t="shared" si="149"/>
        <v>-0.5</v>
      </c>
      <c r="H533" s="40">
        <f t="shared" si="150"/>
        <v>-9.1617040769583142E-4</v>
      </c>
    </row>
    <row r="534" spans="1:8" s="42" customFormat="1" ht="15" x14ac:dyDescent="0.2">
      <c r="B534" s="36" t="s">
        <v>349</v>
      </c>
      <c r="C534" s="37">
        <v>0</v>
      </c>
      <c r="D534" s="37">
        <v>0</v>
      </c>
      <c r="E534" s="38" t="str">
        <f t="shared" si="147"/>
        <v/>
      </c>
      <c r="F534" s="38" t="str">
        <f t="shared" si="148"/>
        <v/>
      </c>
      <c r="G534" s="39" t="str">
        <f t="shared" si="149"/>
        <v>0</v>
      </c>
      <c r="H534" s="40" t="str">
        <f t="shared" si="150"/>
        <v/>
      </c>
    </row>
    <row r="535" spans="1:8" s="42" customFormat="1" ht="15" x14ac:dyDescent="0.2">
      <c r="B535" s="36" t="s">
        <v>350</v>
      </c>
      <c r="C535" s="37">
        <v>0</v>
      </c>
      <c r="D535" s="37">
        <v>1</v>
      </c>
      <c r="E535" s="38" t="str">
        <f t="shared" ref="E535:E546" si="159">+IF(C535=0,"",C535/C$329)</f>
        <v/>
      </c>
      <c r="F535" s="38">
        <f t="shared" ref="F535:F546" si="160">+IF(D535=0,"",D535/D$329)</f>
        <v>4.8355899419729207E-4</v>
      </c>
      <c r="G535" s="39" t="str">
        <f t="shared" ref="G535:G546" si="161">+IF(OR(AND(D535=0),(C535=0)),"0",((D535-C535)/C535))</f>
        <v>0</v>
      </c>
      <c r="H535" s="40" t="str">
        <f t="shared" ref="H535:H546" si="162">+IF(OR(AND(E535=""),(G535="")),"",E535*G535)</f>
        <v/>
      </c>
    </row>
    <row r="536" spans="1:8" s="42" customFormat="1" ht="15" x14ac:dyDescent="0.2">
      <c r="B536" s="36" t="s">
        <v>560</v>
      </c>
      <c r="C536" s="37">
        <v>0</v>
      </c>
      <c r="D536" s="37">
        <v>0</v>
      </c>
      <c r="E536" s="38" t="str">
        <f t="shared" si="159"/>
        <v/>
      </c>
      <c r="F536" s="38" t="str">
        <f t="shared" si="160"/>
        <v/>
      </c>
      <c r="G536" s="39" t="str">
        <f t="shared" si="161"/>
        <v>0</v>
      </c>
      <c r="H536" s="40" t="str">
        <f t="shared" si="162"/>
        <v/>
      </c>
    </row>
    <row r="537" spans="1:8" s="42" customFormat="1" ht="15" x14ac:dyDescent="0.2">
      <c r="B537" s="36" t="s">
        <v>147</v>
      </c>
      <c r="C537" s="37">
        <v>0</v>
      </c>
      <c r="D537" s="37">
        <v>5</v>
      </c>
      <c r="E537" s="38" t="str">
        <f t="shared" si="159"/>
        <v/>
      </c>
      <c r="F537" s="38">
        <f t="shared" si="160"/>
        <v>2.4177949709864605E-3</v>
      </c>
      <c r="G537" s="39" t="str">
        <f t="shared" si="161"/>
        <v>0</v>
      </c>
      <c r="H537" s="40" t="str">
        <f t="shared" si="162"/>
        <v/>
      </c>
    </row>
    <row r="538" spans="1:8" s="42" customFormat="1" ht="15" x14ac:dyDescent="0.2">
      <c r="B538" s="36" t="s">
        <v>154</v>
      </c>
      <c r="C538" s="37">
        <v>3</v>
      </c>
      <c r="D538" s="37">
        <v>37</v>
      </c>
      <c r="E538" s="38">
        <f t="shared" si="159"/>
        <v>1.3742556115437471E-3</v>
      </c>
      <c r="F538" s="38">
        <f t="shared" si="160"/>
        <v>1.7891682785299807E-2</v>
      </c>
      <c r="G538" s="39">
        <f t="shared" si="161"/>
        <v>11.333333333333334</v>
      </c>
      <c r="H538" s="40">
        <f t="shared" si="162"/>
        <v>1.5574896930829134E-2</v>
      </c>
    </row>
    <row r="539" spans="1:8" s="42" customFormat="1" ht="15" x14ac:dyDescent="0.2">
      <c r="B539" s="36" t="s">
        <v>561</v>
      </c>
      <c r="C539" s="37">
        <v>0</v>
      </c>
      <c r="D539" s="37">
        <v>0</v>
      </c>
      <c r="E539" s="38" t="str">
        <f t="shared" si="159"/>
        <v/>
      </c>
      <c r="F539" s="38" t="str">
        <f t="shared" si="160"/>
        <v/>
      </c>
      <c r="G539" s="39" t="str">
        <f t="shared" si="161"/>
        <v>0</v>
      </c>
      <c r="H539" s="40" t="str">
        <f t="shared" si="162"/>
        <v/>
      </c>
    </row>
    <row r="540" spans="1:8" s="42" customFormat="1" ht="15" x14ac:dyDescent="0.2">
      <c r="B540" s="36" t="s">
        <v>351</v>
      </c>
      <c r="C540" s="37">
        <v>0</v>
      </c>
      <c r="D540" s="37">
        <v>0</v>
      </c>
      <c r="E540" s="38" t="str">
        <f t="shared" si="159"/>
        <v/>
      </c>
      <c r="F540" s="38" t="str">
        <f t="shared" si="160"/>
        <v/>
      </c>
      <c r="G540" s="39" t="str">
        <f t="shared" si="161"/>
        <v>0</v>
      </c>
      <c r="H540" s="40" t="str">
        <f t="shared" si="162"/>
        <v/>
      </c>
    </row>
    <row r="541" spans="1:8" s="42" customFormat="1" ht="15" x14ac:dyDescent="0.2">
      <c r="B541" s="36" t="s">
        <v>352</v>
      </c>
      <c r="C541" s="37">
        <v>0</v>
      </c>
      <c r="D541" s="37">
        <v>0</v>
      </c>
      <c r="E541" s="38" t="str">
        <f t="shared" si="159"/>
        <v/>
      </c>
      <c r="F541" s="38" t="str">
        <f t="shared" si="160"/>
        <v/>
      </c>
      <c r="G541" s="39" t="str">
        <f t="shared" si="161"/>
        <v>0</v>
      </c>
      <c r="H541" s="40" t="str">
        <f t="shared" si="162"/>
        <v/>
      </c>
    </row>
    <row r="542" spans="1:8" s="42" customFormat="1" ht="15" x14ac:dyDescent="0.2">
      <c r="B542" s="36" t="s">
        <v>353</v>
      </c>
      <c r="C542" s="37">
        <v>0</v>
      </c>
      <c r="D542" s="37">
        <v>0</v>
      </c>
      <c r="E542" s="38" t="str">
        <f t="shared" si="159"/>
        <v/>
      </c>
      <c r="F542" s="38" t="str">
        <f t="shared" si="160"/>
        <v/>
      </c>
      <c r="G542" s="39" t="str">
        <f t="shared" si="161"/>
        <v>0</v>
      </c>
      <c r="H542" s="40" t="str">
        <f t="shared" si="162"/>
        <v/>
      </c>
    </row>
    <row r="543" spans="1:8" s="51" customFormat="1" ht="15" x14ac:dyDescent="0.2">
      <c r="B543" s="36" t="s">
        <v>354</v>
      </c>
      <c r="C543" s="37">
        <v>0</v>
      </c>
      <c r="D543" s="37">
        <v>0</v>
      </c>
      <c r="E543" s="38" t="str">
        <f t="shared" si="159"/>
        <v/>
      </c>
      <c r="F543" s="38" t="str">
        <f t="shared" si="160"/>
        <v/>
      </c>
      <c r="G543" s="39" t="str">
        <f t="shared" si="161"/>
        <v>0</v>
      </c>
      <c r="H543" s="40" t="str">
        <f t="shared" si="162"/>
        <v/>
      </c>
    </row>
    <row r="544" spans="1:8" s="42" customFormat="1" ht="15" x14ac:dyDescent="0.2">
      <c r="B544" s="36" t="s">
        <v>355</v>
      </c>
      <c r="C544" s="37">
        <v>0</v>
      </c>
      <c r="D544" s="37">
        <v>0</v>
      </c>
      <c r="E544" s="38" t="str">
        <f t="shared" si="159"/>
        <v/>
      </c>
      <c r="F544" s="38" t="str">
        <f t="shared" si="160"/>
        <v/>
      </c>
      <c r="G544" s="39" t="str">
        <f t="shared" si="161"/>
        <v>0</v>
      </c>
      <c r="H544" s="40" t="str">
        <f t="shared" si="162"/>
        <v/>
      </c>
    </row>
    <row r="545" spans="1:8" s="42" customFormat="1" ht="30" x14ac:dyDescent="0.2">
      <c r="B545" s="36" t="s">
        <v>562</v>
      </c>
      <c r="C545" s="37">
        <v>0</v>
      </c>
      <c r="D545" s="37">
        <v>0</v>
      </c>
      <c r="E545" s="38" t="str">
        <f t="shared" si="159"/>
        <v/>
      </c>
      <c r="F545" s="38" t="str">
        <f t="shared" si="160"/>
        <v/>
      </c>
      <c r="G545" s="39" t="str">
        <f t="shared" si="161"/>
        <v>0</v>
      </c>
      <c r="H545" s="40" t="str">
        <f t="shared" si="162"/>
        <v/>
      </c>
    </row>
    <row r="546" spans="1:8" s="42" customFormat="1" ht="30" x14ac:dyDescent="0.2">
      <c r="B546" s="36" t="s">
        <v>563</v>
      </c>
      <c r="C546" s="37">
        <v>0</v>
      </c>
      <c r="D546" s="37">
        <v>0</v>
      </c>
      <c r="E546" s="38" t="str">
        <f t="shared" si="159"/>
        <v/>
      </c>
      <c r="F546" s="38" t="str">
        <f t="shared" si="160"/>
        <v/>
      </c>
      <c r="G546" s="39" t="str">
        <f t="shared" si="161"/>
        <v>0</v>
      </c>
      <c r="H546" s="40" t="str">
        <f t="shared" si="162"/>
        <v/>
      </c>
    </row>
    <row r="547" spans="1:8" s="10" customFormat="1" x14ac:dyDescent="0.2">
      <c r="B547" s="22"/>
      <c r="C547" s="22"/>
      <c r="D547" s="22"/>
    </row>
    <row r="548" spans="1:8" s="10" customFormat="1" x14ac:dyDescent="0.2">
      <c r="B548" s="22"/>
      <c r="C548" s="22"/>
      <c r="D548" s="22"/>
    </row>
    <row r="549" spans="1:8" s="10" customFormat="1" ht="13.5" thickBot="1" x14ac:dyDescent="0.25">
      <c r="B549" s="29"/>
      <c r="C549" s="29"/>
      <c r="D549" s="29"/>
      <c r="E549" s="29"/>
      <c r="F549" s="29"/>
    </row>
    <row r="550" spans="1:8" s="10" customFormat="1" ht="30" customHeight="1" x14ac:dyDescent="0.2">
      <c r="B550" s="68" t="s">
        <v>401</v>
      </c>
      <c r="C550" s="54" t="s">
        <v>402</v>
      </c>
      <c r="D550" s="55"/>
      <c r="E550" s="54" t="s">
        <v>456</v>
      </c>
      <c r="F550" s="55"/>
      <c r="G550" s="56" t="s">
        <v>458</v>
      </c>
      <c r="H550" s="52" t="s">
        <v>377</v>
      </c>
    </row>
    <row r="551" spans="1:8" s="10" customFormat="1" x14ac:dyDescent="0.2">
      <c r="B551" s="68"/>
      <c r="C551" s="35">
        <v>2016</v>
      </c>
      <c r="D551" s="35">
        <v>2017</v>
      </c>
      <c r="E551" s="35">
        <v>2016</v>
      </c>
      <c r="F551" s="35">
        <v>2017</v>
      </c>
      <c r="G551" s="57"/>
      <c r="H551" s="53"/>
    </row>
    <row r="552" spans="1:8" s="10" customFormat="1" x14ac:dyDescent="0.2">
      <c r="B552" s="12" t="s">
        <v>407</v>
      </c>
      <c r="C552" s="13">
        <f>SUM(C553:C579)</f>
        <v>352</v>
      </c>
      <c r="D552" s="13">
        <f>SUM(D553:D579)</f>
        <v>789</v>
      </c>
      <c r="E552" s="14">
        <f>+IF(C552=0,"",C552/C$552)</f>
        <v>1</v>
      </c>
      <c r="F552" s="14">
        <f>+IF(D552=0,"",D552/D$552)</f>
        <v>1</v>
      </c>
      <c r="G552" s="15">
        <f>+IF(OR(AND(D552=0),(C552=0)),"0",((D552-C552)/C552))</f>
        <v>1.2414772727272727</v>
      </c>
      <c r="H552" s="15">
        <f>+IF(OR(AND(E552=""),(G552="")),"",E552*G552)</f>
        <v>1.2414772727272727</v>
      </c>
    </row>
    <row r="553" spans="1:8" s="42" customFormat="1" ht="15" x14ac:dyDescent="0.2">
      <c r="B553" s="36" t="s">
        <v>356</v>
      </c>
      <c r="C553" s="37">
        <v>6</v>
      </c>
      <c r="D553" s="37">
        <v>22</v>
      </c>
      <c r="E553" s="38">
        <f>+IF(C553=0,"",C553/C$552)</f>
        <v>1.7045454545454544E-2</v>
      </c>
      <c r="F553" s="38">
        <f>+IF(D553=0,"",D553/D$552)</f>
        <v>2.7883396704689482E-2</v>
      </c>
      <c r="G553" s="39">
        <f>+IF(OR(AND(D553=0),(C553=0)),"0",((D553-C553)/C553))</f>
        <v>2.6666666666666665</v>
      </c>
      <c r="H553" s="40">
        <f>+IF(OR(AND(E553=""),(G553="")),"",E553*G553)</f>
        <v>4.5454545454545449E-2</v>
      </c>
    </row>
    <row r="554" spans="1:8" s="42" customFormat="1" ht="15" x14ac:dyDescent="0.2">
      <c r="B554" s="36" t="s">
        <v>160</v>
      </c>
      <c r="C554" s="37">
        <v>1</v>
      </c>
      <c r="D554" s="37">
        <v>51</v>
      </c>
      <c r="E554" s="38">
        <f t="shared" ref="E554:E579" si="163">+IF(C554=0,"",C554/C$552)</f>
        <v>2.840909090909091E-3</v>
      </c>
      <c r="F554" s="38">
        <f t="shared" ref="F554:F579" si="164">+IF(D554=0,"",D554/D$552)</f>
        <v>6.4638783269961975E-2</v>
      </c>
      <c r="G554" s="39">
        <f t="shared" ref="G554:G579" si="165">+IF(OR(AND(D554=0),(C554=0)),"0",((D554-C554)/C554))</f>
        <v>50</v>
      </c>
      <c r="H554" s="40">
        <f t="shared" ref="H554:H579" si="166">+IF(OR(AND(E554=""),(G554="")),"",E554*G554)</f>
        <v>0.14204545454545456</v>
      </c>
    </row>
    <row r="555" spans="1:8" s="42" customFormat="1" ht="15" x14ac:dyDescent="0.2">
      <c r="B555" s="36" t="s">
        <v>357</v>
      </c>
      <c r="C555" s="37">
        <v>9</v>
      </c>
      <c r="D555" s="37">
        <v>36</v>
      </c>
      <c r="E555" s="38">
        <f t="shared" si="163"/>
        <v>2.556818181818182E-2</v>
      </c>
      <c r="F555" s="38">
        <f t="shared" si="164"/>
        <v>4.5627376425855515E-2</v>
      </c>
      <c r="G555" s="39">
        <f t="shared" si="165"/>
        <v>3</v>
      </c>
      <c r="H555" s="40">
        <f t="shared" si="166"/>
        <v>7.6704545454545456E-2</v>
      </c>
    </row>
    <row r="556" spans="1:8" s="42" customFormat="1" ht="15" x14ac:dyDescent="0.2">
      <c r="B556" s="36" t="s">
        <v>358</v>
      </c>
      <c r="C556" s="37">
        <v>44</v>
      </c>
      <c r="D556" s="37">
        <v>70</v>
      </c>
      <c r="E556" s="38">
        <f t="shared" si="163"/>
        <v>0.125</v>
      </c>
      <c r="F556" s="38">
        <f t="shared" si="164"/>
        <v>8.8719898605830169E-2</v>
      </c>
      <c r="G556" s="39">
        <f t="shared" si="165"/>
        <v>0.59090909090909094</v>
      </c>
      <c r="H556" s="40">
        <f t="shared" si="166"/>
        <v>7.3863636363636367E-2</v>
      </c>
    </row>
    <row r="557" spans="1:8" s="42" customFormat="1" ht="15" x14ac:dyDescent="0.2">
      <c r="B557" s="36" t="s">
        <v>161</v>
      </c>
      <c r="C557" s="37">
        <v>3</v>
      </c>
      <c r="D557" s="37">
        <v>17</v>
      </c>
      <c r="E557" s="38">
        <f t="shared" si="163"/>
        <v>8.5227272727272721E-3</v>
      </c>
      <c r="F557" s="38">
        <f t="shared" si="164"/>
        <v>2.1546261089987327E-2</v>
      </c>
      <c r="G557" s="39">
        <f t="shared" si="165"/>
        <v>4.666666666666667</v>
      </c>
      <c r="H557" s="40">
        <f t="shared" si="166"/>
        <v>3.9772727272727272E-2</v>
      </c>
    </row>
    <row r="558" spans="1:8" s="42" customFormat="1" ht="15" x14ac:dyDescent="0.2">
      <c r="B558" s="36" t="s">
        <v>159</v>
      </c>
      <c r="C558" s="37">
        <v>0</v>
      </c>
      <c r="D558" s="37">
        <v>0</v>
      </c>
      <c r="E558" s="38" t="str">
        <f t="shared" si="163"/>
        <v/>
      </c>
      <c r="F558" s="38" t="str">
        <f t="shared" si="164"/>
        <v/>
      </c>
      <c r="G558" s="39" t="str">
        <f t="shared" si="165"/>
        <v>0</v>
      </c>
      <c r="H558" s="40" t="str">
        <f t="shared" si="166"/>
        <v/>
      </c>
    </row>
    <row r="559" spans="1:8" s="42" customFormat="1" ht="15" x14ac:dyDescent="0.2">
      <c r="A559" s="45" t="s">
        <v>614</v>
      </c>
      <c r="B559" s="36" t="s">
        <v>597</v>
      </c>
      <c r="C559" s="37"/>
      <c r="D559" s="37">
        <v>0</v>
      </c>
      <c r="E559" s="38" t="str">
        <f t="shared" ref="E559" si="167">+IF(C559=0,"",C559/C$552)</f>
        <v/>
      </c>
      <c r="F559" s="38" t="str">
        <f t="shared" ref="F559" si="168">+IF(D559=0,"",D559/D$552)</f>
        <v/>
      </c>
      <c r="G559" s="39" t="str">
        <f t="shared" ref="G559" si="169">+IF(OR(AND(D559=0),(C559=0)),"0",((D559-C559)/C559))</f>
        <v>0</v>
      </c>
      <c r="H559" s="40" t="str">
        <f t="shared" ref="H559" si="170">+IF(OR(AND(E559=""),(G559="")),"",E559*G559)</f>
        <v/>
      </c>
    </row>
    <row r="560" spans="1:8" s="42" customFormat="1" ht="15" x14ac:dyDescent="0.2">
      <c r="B560" s="36" t="s">
        <v>162</v>
      </c>
      <c r="C560" s="37">
        <v>1</v>
      </c>
      <c r="D560" s="37">
        <v>0</v>
      </c>
      <c r="E560" s="38">
        <f t="shared" si="163"/>
        <v>2.840909090909091E-3</v>
      </c>
      <c r="F560" s="38" t="str">
        <f t="shared" si="164"/>
        <v/>
      </c>
      <c r="G560" s="39" t="str">
        <f t="shared" si="165"/>
        <v>0</v>
      </c>
      <c r="H560" s="40">
        <f t="shared" si="166"/>
        <v>0</v>
      </c>
    </row>
    <row r="561" spans="1:8" s="42" customFormat="1" ht="15" x14ac:dyDescent="0.2">
      <c r="B561" s="36" t="s">
        <v>359</v>
      </c>
      <c r="C561" s="37">
        <v>0</v>
      </c>
      <c r="D561" s="37">
        <v>0</v>
      </c>
      <c r="E561" s="38" t="str">
        <f t="shared" si="163"/>
        <v/>
      </c>
      <c r="F561" s="38" t="str">
        <f t="shared" si="164"/>
        <v/>
      </c>
      <c r="G561" s="39" t="str">
        <f t="shared" si="165"/>
        <v>0</v>
      </c>
      <c r="H561" s="40" t="str">
        <f t="shared" si="166"/>
        <v/>
      </c>
    </row>
    <row r="562" spans="1:8" s="42" customFormat="1" ht="15" x14ac:dyDescent="0.2">
      <c r="B562" s="36" t="s">
        <v>360</v>
      </c>
      <c r="C562" s="37">
        <v>0</v>
      </c>
      <c r="D562" s="37">
        <v>0</v>
      </c>
      <c r="E562" s="38" t="str">
        <f t="shared" si="163"/>
        <v/>
      </c>
      <c r="F562" s="38" t="str">
        <f t="shared" si="164"/>
        <v/>
      </c>
      <c r="G562" s="39" t="str">
        <f t="shared" si="165"/>
        <v>0</v>
      </c>
      <c r="H562" s="40" t="str">
        <f t="shared" si="166"/>
        <v/>
      </c>
    </row>
    <row r="563" spans="1:8" s="42" customFormat="1" ht="15" x14ac:dyDescent="0.2">
      <c r="B563" s="36" t="s">
        <v>564</v>
      </c>
      <c r="C563" s="37">
        <v>0</v>
      </c>
      <c r="D563" s="37">
        <v>0</v>
      </c>
      <c r="E563" s="38" t="str">
        <f t="shared" si="163"/>
        <v/>
      </c>
      <c r="F563" s="38" t="str">
        <f t="shared" si="164"/>
        <v/>
      </c>
      <c r="G563" s="39" t="str">
        <f t="shared" si="165"/>
        <v>0</v>
      </c>
      <c r="H563" s="40" t="str">
        <f t="shared" si="166"/>
        <v/>
      </c>
    </row>
    <row r="564" spans="1:8" s="42" customFormat="1" ht="15" x14ac:dyDescent="0.2">
      <c r="A564" s="45" t="s">
        <v>614</v>
      </c>
      <c r="B564" s="36" t="s">
        <v>598</v>
      </c>
      <c r="C564" s="37"/>
      <c r="D564" s="37">
        <v>4</v>
      </c>
      <c r="E564" s="38" t="str">
        <f t="shared" ref="E564" si="171">+IF(C564=0,"",C564/C$552)</f>
        <v/>
      </c>
      <c r="F564" s="38">
        <f t="shared" ref="F564" si="172">+IF(D564=0,"",D564/D$552)</f>
        <v>5.0697084917617234E-3</v>
      </c>
      <c r="G564" s="39" t="str">
        <f t="shared" ref="G564" si="173">+IF(OR(AND(D564=0),(C564=0)),"0",((D564-C564)/C564))</f>
        <v>0</v>
      </c>
      <c r="H564" s="40" t="str">
        <f t="shared" ref="H564" si="174">+IF(OR(AND(E564=""),(G564="")),"",E564*G564)</f>
        <v/>
      </c>
    </row>
    <row r="565" spans="1:8" s="42" customFormat="1" ht="15" x14ac:dyDescent="0.2">
      <c r="B565" s="36" t="s">
        <v>361</v>
      </c>
      <c r="C565" s="37">
        <v>0</v>
      </c>
      <c r="D565" s="37">
        <v>0</v>
      </c>
      <c r="E565" s="38" t="str">
        <f t="shared" si="163"/>
        <v/>
      </c>
      <c r="F565" s="38" t="str">
        <f t="shared" si="164"/>
        <v/>
      </c>
      <c r="G565" s="39" t="str">
        <f t="shared" si="165"/>
        <v>0</v>
      </c>
      <c r="H565" s="40" t="str">
        <f t="shared" si="166"/>
        <v/>
      </c>
    </row>
    <row r="566" spans="1:8" s="42" customFormat="1" ht="15" x14ac:dyDescent="0.2">
      <c r="B566" s="36" t="s">
        <v>362</v>
      </c>
      <c r="C566" s="37">
        <v>136</v>
      </c>
      <c r="D566" s="37">
        <v>42</v>
      </c>
      <c r="E566" s="38">
        <f t="shared" si="163"/>
        <v>0.38636363636363635</v>
      </c>
      <c r="F566" s="38">
        <f t="shared" si="164"/>
        <v>5.3231939163498096E-2</v>
      </c>
      <c r="G566" s="39">
        <f t="shared" si="165"/>
        <v>-0.69117647058823528</v>
      </c>
      <c r="H566" s="40">
        <f t="shared" si="166"/>
        <v>-0.26704545454545453</v>
      </c>
    </row>
    <row r="567" spans="1:8" s="42" customFormat="1" ht="15" x14ac:dyDescent="0.2">
      <c r="B567" s="36" t="s">
        <v>163</v>
      </c>
      <c r="C567" s="37">
        <v>24</v>
      </c>
      <c r="D567" s="37">
        <v>102</v>
      </c>
      <c r="E567" s="38">
        <f t="shared" si="163"/>
        <v>6.8181818181818177E-2</v>
      </c>
      <c r="F567" s="38">
        <f t="shared" si="164"/>
        <v>0.12927756653992395</v>
      </c>
      <c r="G567" s="39">
        <f t="shared" si="165"/>
        <v>3.25</v>
      </c>
      <c r="H567" s="40">
        <f t="shared" si="166"/>
        <v>0.22159090909090906</v>
      </c>
    </row>
    <row r="568" spans="1:8" s="42" customFormat="1" ht="15" x14ac:dyDescent="0.2">
      <c r="B568" s="36" t="s">
        <v>165</v>
      </c>
      <c r="C568" s="37">
        <v>4</v>
      </c>
      <c r="D568" s="37">
        <v>23</v>
      </c>
      <c r="E568" s="38">
        <f t="shared" si="163"/>
        <v>1.1363636363636364E-2</v>
      </c>
      <c r="F568" s="38">
        <f t="shared" si="164"/>
        <v>2.9150823827629912E-2</v>
      </c>
      <c r="G568" s="39">
        <f t="shared" si="165"/>
        <v>4.75</v>
      </c>
      <c r="H568" s="40">
        <f t="shared" si="166"/>
        <v>5.3977272727272728E-2</v>
      </c>
    </row>
    <row r="569" spans="1:8" s="42" customFormat="1" ht="15" x14ac:dyDescent="0.2">
      <c r="B569" s="36" t="s">
        <v>164</v>
      </c>
      <c r="C569" s="37">
        <v>0</v>
      </c>
      <c r="D569" s="37"/>
      <c r="E569" s="38" t="str">
        <f t="shared" si="163"/>
        <v/>
      </c>
      <c r="F569" s="38" t="str">
        <f t="shared" si="164"/>
        <v/>
      </c>
      <c r="G569" s="39" t="str">
        <f t="shared" si="165"/>
        <v>0</v>
      </c>
      <c r="H569" s="40" t="str">
        <f t="shared" si="166"/>
        <v/>
      </c>
    </row>
    <row r="570" spans="1:8" s="42" customFormat="1" ht="15" x14ac:dyDescent="0.2">
      <c r="B570" s="36" t="s">
        <v>363</v>
      </c>
      <c r="C570" s="37">
        <v>107</v>
      </c>
      <c r="D570" s="37">
        <v>293</v>
      </c>
      <c r="E570" s="38">
        <f t="shared" si="163"/>
        <v>0.30397727272727271</v>
      </c>
      <c r="F570" s="38">
        <f t="shared" si="164"/>
        <v>0.37135614702154623</v>
      </c>
      <c r="G570" s="39">
        <f t="shared" si="165"/>
        <v>1.7383177570093458</v>
      </c>
      <c r="H570" s="40">
        <f t="shared" si="166"/>
        <v>0.52840909090909083</v>
      </c>
    </row>
    <row r="571" spans="1:8" s="42" customFormat="1" ht="15" x14ac:dyDescent="0.2">
      <c r="B571" s="36" t="s">
        <v>166</v>
      </c>
      <c r="C571" s="37">
        <v>11</v>
      </c>
      <c r="D571" s="37">
        <v>27</v>
      </c>
      <c r="E571" s="38">
        <f t="shared" si="163"/>
        <v>3.125E-2</v>
      </c>
      <c r="F571" s="38">
        <f t="shared" si="164"/>
        <v>3.4220532319391636E-2</v>
      </c>
      <c r="G571" s="39">
        <f t="shared" si="165"/>
        <v>1.4545454545454546</v>
      </c>
      <c r="H571" s="40">
        <f t="shared" si="166"/>
        <v>4.5454545454545456E-2</v>
      </c>
    </row>
    <row r="572" spans="1:8" s="42" customFormat="1" ht="15" x14ac:dyDescent="0.2">
      <c r="B572" s="36" t="s">
        <v>364</v>
      </c>
      <c r="C572" s="37">
        <v>0</v>
      </c>
      <c r="D572" s="37">
        <v>50</v>
      </c>
      <c r="E572" s="38" t="str">
        <f t="shared" si="163"/>
        <v/>
      </c>
      <c r="F572" s="38">
        <f t="shared" si="164"/>
        <v>6.3371356147021551E-2</v>
      </c>
      <c r="G572" s="39" t="str">
        <f t="shared" si="165"/>
        <v>0</v>
      </c>
      <c r="H572" s="40" t="str">
        <f t="shared" si="166"/>
        <v/>
      </c>
    </row>
    <row r="573" spans="1:8" s="42" customFormat="1" ht="15" x14ac:dyDescent="0.2">
      <c r="B573" s="36" t="s">
        <v>167</v>
      </c>
      <c r="C573" s="37">
        <v>3</v>
      </c>
      <c r="D573" s="37">
        <v>4</v>
      </c>
      <c r="E573" s="38">
        <f t="shared" si="163"/>
        <v>8.5227272727272721E-3</v>
      </c>
      <c r="F573" s="38">
        <f t="shared" si="164"/>
        <v>5.0697084917617234E-3</v>
      </c>
      <c r="G573" s="39">
        <f t="shared" si="165"/>
        <v>0.33333333333333331</v>
      </c>
      <c r="H573" s="40">
        <f t="shared" si="166"/>
        <v>2.8409090909090906E-3</v>
      </c>
    </row>
    <row r="574" spans="1:8" s="42" customFormat="1" ht="15" x14ac:dyDescent="0.2">
      <c r="B574" s="36" t="s">
        <v>168</v>
      </c>
      <c r="C574" s="37">
        <v>0</v>
      </c>
      <c r="D574" s="37">
        <v>10</v>
      </c>
      <c r="E574" s="38" t="str">
        <f t="shared" si="163"/>
        <v/>
      </c>
      <c r="F574" s="38">
        <f t="shared" si="164"/>
        <v>1.2674271229404309E-2</v>
      </c>
      <c r="G574" s="39" t="str">
        <f t="shared" si="165"/>
        <v>0</v>
      </c>
      <c r="H574" s="40" t="str">
        <f t="shared" si="166"/>
        <v/>
      </c>
    </row>
    <row r="575" spans="1:8" s="42" customFormat="1" ht="15" x14ac:dyDescent="0.2">
      <c r="B575" s="36" t="s">
        <v>365</v>
      </c>
      <c r="C575" s="37">
        <v>0</v>
      </c>
      <c r="D575" s="37">
        <v>8</v>
      </c>
      <c r="E575" s="38" t="str">
        <f t="shared" si="163"/>
        <v/>
      </c>
      <c r="F575" s="38">
        <f t="shared" si="164"/>
        <v>1.0139416983523447E-2</v>
      </c>
      <c r="G575" s="39" t="str">
        <f t="shared" si="165"/>
        <v>0</v>
      </c>
      <c r="H575" s="40" t="str">
        <f t="shared" si="166"/>
        <v/>
      </c>
    </row>
    <row r="576" spans="1:8" s="42" customFormat="1" ht="15" x14ac:dyDescent="0.2">
      <c r="B576" s="36" t="s">
        <v>366</v>
      </c>
      <c r="C576" s="37">
        <v>0</v>
      </c>
      <c r="D576" s="37">
        <v>26</v>
      </c>
      <c r="E576" s="38" t="str">
        <f t="shared" si="163"/>
        <v/>
      </c>
      <c r="F576" s="38">
        <f t="shared" si="164"/>
        <v>3.2953105196451206E-2</v>
      </c>
      <c r="G576" s="39" t="str">
        <f t="shared" si="165"/>
        <v>0</v>
      </c>
      <c r="H576" s="40" t="str">
        <f t="shared" si="166"/>
        <v/>
      </c>
    </row>
    <row r="577" spans="2:8" s="42" customFormat="1" ht="30" x14ac:dyDescent="0.2">
      <c r="B577" s="36" t="s">
        <v>367</v>
      </c>
      <c r="C577" s="37">
        <v>0</v>
      </c>
      <c r="D577" s="37">
        <v>0</v>
      </c>
      <c r="E577" s="38" t="str">
        <f t="shared" si="163"/>
        <v/>
      </c>
      <c r="F577" s="38" t="str">
        <f t="shared" si="164"/>
        <v/>
      </c>
      <c r="G577" s="39" t="str">
        <f t="shared" si="165"/>
        <v>0</v>
      </c>
      <c r="H577" s="40" t="str">
        <f t="shared" si="166"/>
        <v/>
      </c>
    </row>
    <row r="578" spans="2:8" s="42" customFormat="1" ht="15" x14ac:dyDescent="0.2">
      <c r="B578" s="36" t="s">
        <v>368</v>
      </c>
      <c r="C578" s="37">
        <v>2</v>
      </c>
      <c r="D578" s="37">
        <v>1</v>
      </c>
      <c r="E578" s="38">
        <f t="shared" si="163"/>
        <v>5.681818181818182E-3</v>
      </c>
      <c r="F578" s="38">
        <f t="shared" si="164"/>
        <v>1.2674271229404308E-3</v>
      </c>
      <c r="G578" s="39">
        <f t="shared" si="165"/>
        <v>-0.5</v>
      </c>
      <c r="H578" s="40">
        <f t="shared" si="166"/>
        <v>-2.840909090909091E-3</v>
      </c>
    </row>
    <row r="579" spans="2:8" s="42" customFormat="1" ht="30" x14ac:dyDescent="0.2">
      <c r="B579" s="36" t="s">
        <v>565</v>
      </c>
      <c r="C579" s="37">
        <v>1</v>
      </c>
      <c r="D579" s="37">
        <v>3</v>
      </c>
      <c r="E579" s="38">
        <f t="shared" si="163"/>
        <v>2.840909090909091E-3</v>
      </c>
      <c r="F579" s="38">
        <f t="shared" si="164"/>
        <v>3.8022813688212928E-3</v>
      </c>
      <c r="G579" s="39">
        <f t="shared" si="165"/>
        <v>2</v>
      </c>
      <c r="H579" s="40">
        <f t="shared" si="166"/>
        <v>5.681818181818182E-3</v>
      </c>
    </row>
    <row r="580" spans="2:8" x14ac:dyDescent="0.2">
      <c r="B580" s="4" t="s">
        <v>408</v>
      </c>
      <c r="C580" s="3"/>
      <c r="D580" s="2"/>
    </row>
    <row r="581" spans="2:8" x14ac:dyDescent="0.2">
      <c r="C581" s="3"/>
      <c r="D581" s="3"/>
    </row>
    <row r="582" spans="2:8" x14ac:dyDescent="0.2">
      <c r="C582" s="3"/>
      <c r="D582" s="3"/>
    </row>
    <row r="583" spans="2:8" x14ac:dyDescent="0.2">
      <c r="C583" s="3"/>
      <c r="D583" s="3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0"/>
  <sheetViews>
    <sheetView showGridLines="0" tabSelected="1" workbookViewId="0"/>
  </sheetViews>
  <sheetFormatPr baseColWidth="10" defaultRowHeight="12.75" x14ac:dyDescent="0.2"/>
  <cols>
    <col min="1" max="1" width="8.28515625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33"/>
      <c r="C1" s="5"/>
      <c r="D1" s="58" t="s">
        <v>411</v>
      </c>
      <c r="E1" s="58"/>
      <c r="F1" s="58"/>
      <c r="G1" s="58"/>
      <c r="H1" s="58"/>
    </row>
    <row r="2" spans="2:8" ht="20.100000000000001" customHeight="1" thickBot="1" x14ac:dyDescent="0.25">
      <c r="B2" s="34"/>
      <c r="C2" s="6"/>
      <c r="D2" s="58"/>
      <c r="E2" s="58"/>
      <c r="F2" s="58"/>
      <c r="G2" s="58"/>
      <c r="H2" s="58"/>
    </row>
    <row r="3" spans="2:8" ht="20.100000000000001" customHeight="1" thickBot="1" x14ac:dyDescent="0.25">
      <c r="B3" s="34"/>
      <c r="C3" s="6"/>
      <c r="D3" s="7" t="s">
        <v>410</v>
      </c>
      <c r="E3" s="59" t="s">
        <v>457</v>
      </c>
      <c r="F3" s="60"/>
      <c r="G3" s="60"/>
      <c r="H3" s="61"/>
    </row>
    <row r="4" spans="2:8" ht="20.100000000000001" customHeight="1" x14ac:dyDescent="0.2">
      <c r="B4" s="34"/>
      <c r="C4" s="8"/>
      <c r="D4" s="62" t="s">
        <v>432</v>
      </c>
      <c r="E4" s="63"/>
      <c r="F4" s="63"/>
      <c r="G4" s="63"/>
      <c r="H4" s="64"/>
    </row>
    <row r="5" spans="2:8" ht="13.5" thickBot="1" x14ac:dyDescent="0.25">
      <c r="B5" s="9"/>
      <c r="C5" s="9"/>
      <c r="D5" s="65"/>
      <c r="E5" s="66"/>
      <c r="F5" s="66"/>
      <c r="G5" s="66"/>
      <c r="H5" s="67"/>
    </row>
    <row r="6" spans="2:8" s="10" customFormat="1" ht="30" customHeight="1" x14ac:dyDescent="0.2">
      <c r="B6" s="68" t="s">
        <v>401</v>
      </c>
      <c r="C6" s="54" t="s">
        <v>402</v>
      </c>
      <c r="D6" s="55"/>
      <c r="E6" s="54" t="s">
        <v>456</v>
      </c>
      <c r="F6" s="55"/>
      <c r="G6" s="56" t="s">
        <v>458</v>
      </c>
      <c r="H6" s="52" t="s">
        <v>377</v>
      </c>
    </row>
    <row r="7" spans="2:8" s="10" customFormat="1" x14ac:dyDescent="0.2">
      <c r="B7" s="68"/>
      <c r="C7" s="11">
        <v>2016</v>
      </c>
      <c r="D7" s="11">
        <v>2017</v>
      </c>
      <c r="E7" s="11">
        <v>2016</v>
      </c>
      <c r="F7" s="11">
        <v>2017</v>
      </c>
      <c r="G7" s="57"/>
      <c r="H7" s="53"/>
    </row>
    <row r="8" spans="2:8" s="10" customFormat="1" x14ac:dyDescent="0.2">
      <c r="B8" s="12" t="s">
        <v>388</v>
      </c>
      <c r="C8" s="13">
        <f>+C18+C71+C161+C329+C552</f>
        <v>2969</v>
      </c>
      <c r="D8" s="13">
        <f>+D18+D71+D161+D329+D552</f>
        <v>3688</v>
      </c>
      <c r="E8" s="14">
        <f>SUM(E9:E13)</f>
        <v>1</v>
      </c>
      <c r="F8" s="14">
        <f>SUM(F9:F13)</f>
        <v>1</v>
      </c>
      <c r="G8" s="15">
        <f>+(D8-C8)/C8</f>
        <v>0.24216908049848435</v>
      </c>
      <c r="H8" s="15">
        <f>+E8*G8</f>
        <v>0.24216908049848435</v>
      </c>
    </row>
    <row r="9" spans="2:8" s="10" customFormat="1" x14ac:dyDescent="0.2">
      <c r="B9" s="17" t="str">
        <f>+B18</f>
        <v>Total Vacantes en ocupaciones de nivel Directivo</v>
      </c>
      <c r="C9" s="18">
        <f>+C18</f>
        <v>47</v>
      </c>
      <c r="D9" s="18">
        <f>+D18</f>
        <v>53</v>
      </c>
      <c r="E9" s="19">
        <f>C9/$C$8</f>
        <v>1.5830245874031659E-2</v>
      </c>
      <c r="F9" s="19">
        <f>D9/$D$8</f>
        <v>1.4370932754880694E-2</v>
      </c>
      <c r="G9" s="20">
        <f>+IF(OR(AND(D9=0),(C9=0)),"0",((D9-C9)/C9))</f>
        <v>0.1276595744680851</v>
      </c>
      <c r="H9" s="21">
        <f>+IF(OR(AND(E9=""),(G9="")),"",E9*G9)</f>
        <v>2.0208824520040413E-3</v>
      </c>
    </row>
    <row r="10" spans="2:8" s="10" customFormat="1" x14ac:dyDescent="0.2">
      <c r="B10" s="17" t="str">
        <f>+B71</f>
        <v xml:space="preserve">Total Vacantes en ocupaciones de nivel Profesional </v>
      </c>
      <c r="C10" s="18">
        <f>+C71</f>
        <v>902</v>
      </c>
      <c r="D10" s="18">
        <f>+D71</f>
        <v>307</v>
      </c>
      <c r="E10" s="19">
        <f>C10/$C$8</f>
        <v>0.30380599528460761</v>
      </c>
      <c r="F10" s="19">
        <f>D10/$D$8</f>
        <v>8.3242950108459876E-2</v>
      </c>
      <c r="G10" s="20">
        <f>+IF(OR(AND(D10=0),(C10=0)),"0",((D10-C10)/C10))</f>
        <v>-0.65964523281596454</v>
      </c>
      <c r="H10" s="21">
        <f>+IF(OR(AND(E10=""),(G10="")),"",E10*G10)</f>
        <v>-0.20040417649040082</v>
      </c>
    </row>
    <row r="11" spans="2:8" s="10" customFormat="1" ht="24" x14ac:dyDescent="0.2">
      <c r="B11" s="17" t="str">
        <f>+B161</f>
        <v>Total Vacantes en ocupaciones de nivel Técnicos Profesionales - Tecnólogos</v>
      </c>
      <c r="C11" s="18">
        <f>+C161</f>
        <v>329</v>
      </c>
      <c r="D11" s="18">
        <f>+D161</f>
        <v>603</v>
      </c>
      <c r="E11" s="19">
        <f>C11/$C$8</f>
        <v>0.11081172111822163</v>
      </c>
      <c r="F11" s="19">
        <f>D11/$D$8</f>
        <v>0.16350325379609545</v>
      </c>
      <c r="G11" s="20">
        <f>+IF(OR(AND(D11=0),(C11=0)),"0",((D11-C11)/C11))</f>
        <v>0.83282674772036469</v>
      </c>
      <c r="H11" s="21">
        <f>+IF(OR(AND(E11=""),(G11="")),"",E11*G11)</f>
        <v>9.2286965308184574E-2</v>
      </c>
    </row>
    <row r="12" spans="2:8" s="10" customFormat="1" x14ac:dyDescent="0.2">
      <c r="B12" s="17" t="str">
        <f>+B329</f>
        <v>Total Vacantes  en ocupaciones de nivel Calificados</v>
      </c>
      <c r="C12" s="18">
        <f>+C329</f>
        <v>1334</v>
      </c>
      <c r="D12" s="18">
        <f>+D329</f>
        <v>2075</v>
      </c>
      <c r="E12" s="19">
        <f>C12/$C$8</f>
        <v>0.4493095318288986</v>
      </c>
      <c r="F12" s="19">
        <f>D12/$D$8</f>
        <v>0.56263557483731019</v>
      </c>
      <c r="G12" s="20">
        <f>+IF(OR(AND(D12=0),(C12=0)),"0",((D12-C12)/C12))</f>
        <v>0.55547226386806592</v>
      </c>
      <c r="H12" s="21">
        <f>+IF(OR(AND(E12=""),(G12="")),"",E12*G12)</f>
        <v>0.24957898282249913</v>
      </c>
    </row>
    <row r="13" spans="2:8" s="10" customFormat="1" x14ac:dyDescent="0.2">
      <c r="B13" s="17" t="str">
        <f>+B552</f>
        <v>Total Vacantes en ocupaciones de nivel Elemental</v>
      </c>
      <c r="C13" s="18">
        <f>+C552</f>
        <v>357</v>
      </c>
      <c r="D13" s="18">
        <f>+D552</f>
        <v>650</v>
      </c>
      <c r="E13" s="19">
        <f>C13/$C$8</f>
        <v>0.12024250589424049</v>
      </c>
      <c r="F13" s="19">
        <f>D13/$D$8</f>
        <v>0.1762472885032538</v>
      </c>
      <c r="G13" s="20">
        <f>+IF(OR(AND(D13=0),(C13=0)),"0",((D13-C13)/C13))</f>
        <v>0.82072829131652658</v>
      </c>
      <c r="H13" s="21">
        <f>+IF(OR(AND(E13=""),(G13="")),"",E13*G13)</f>
        <v>9.8686426406197375E-2</v>
      </c>
    </row>
    <row r="14" spans="2:8" s="10" customFormat="1" x14ac:dyDescent="0.2">
      <c r="B14" s="22"/>
      <c r="C14" s="22"/>
      <c r="D14" s="22"/>
    </row>
    <row r="15" spans="2:8" s="10" customFormat="1" ht="13.5" thickBot="1" x14ac:dyDescent="0.25">
      <c r="B15" s="22"/>
      <c r="C15" s="22"/>
      <c r="D15" s="22"/>
    </row>
    <row r="16" spans="2:8" s="10" customFormat="1" ht="30" customHeight="1" x14ac:dyDescent="0.2">
      <c r="B16" s="68" t="s">
        <v>401</v>
      </c>
      <c r="C16" s="54" t="s">
        <v>402</v>
      </c>
      <c r="D16" s="55"/>
      <c r="E16" s="54" t="s">
        <v>456</v>
      </c>
      <c r="F16" s="55"/>
      <c r="G16" s="56" t="s">
        <v>458</v>
      </c>
      <c r="H16" s="52" t="s">
        <v>377</v>
      </c>
    </row>
    <row r="17" spans="1:8" s="10" customFormat="1" x14ac:dyDescent="0.2">
      <c r="B17" s="68"/>
      <c r="C17" s="35">
        <v>2016</v>
      </c>
      <c r="D17" s="35">
        <v>2017</v>
      </c>
      <c r="E17" s="35">
        <v>2016</v>
      </c>
      <c r="F17" s="35">
        <v>2017</v>
      </c>
      <c r="G17" s="57"/>
      <c r="H17" s="53"/>
    </row>
    <row r="18" spans="1:8" s="10" customFormat="1" x14ac:dyDescent="0.2">
      <c r="B18" s="12" t="s">
        <v>403</v>
      </c>
      <c r="C18" s="13">
        <f>SUM(C19:C65)</f>
        <v>47</v>
      </c>
      <c r="D18" s="13">
        <f>SUM(D19:D65)</f>
        <v>53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0.1276595744680851</v>
      </c>
      <c r="H18" s="15">
        <f>+IF(OR(AND(E18=""),(G18="")),"",E18*G18)</f>
        <v>0.1276595744680851</v>
      </c>
    </row>
    <row r="19" spans="1:8" s="42" customFormat="1" ht="15" x14ac:dyDescent="0.2">
      <c r="B19" s="36" t="s">
        <v>0</v>
      </c>
      <c r="C19" s="37">
        <v>0</v>
      </c>
      <c r="D19" s="37">
        <v>0</v>
      </c>
      <c r="E19" s="44" t="str">
        <f>+IF(C19=0,"",C19/C$18)</f>
        <v/>
      </c>
      <c r="F19" s="44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42" customFormat="1" ht="15" x14ac:dyDescent="0.2">
      <c r="B20" s="36" t="s">
        <v>169</v>
      </c>
      <c r="C20" s="37">
        <v>0</v>
      </c>
      <c r="D20" s="37">
        <v>0</v>
      </c>
      <c r="E20" s="44" t="str">
        <f t="shared" ref="E20:E65" si="0">+IF(C20=0,"",C20/C$18)</f>
        <v/>
      </c>
      <c r="F20" s="44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42" customFormat="1" ht="30" x14ac:dyDescent="0.2">
      <c r="B21" s="36" t="s">
        <v>1</v>
      </c>
      <c r="C21" s="37">
        <v>0</v>
      </c>
      <c r="D21" s="37">
        <v>0</v>
      </c>
      <c r="E21" s="44" t="str">
        <f t="shared" si="0"/>
        <v/>
      </c>
      <c r="F21" s="44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42" customFormat="1" ht="30" x14ac:dyDescent="0.2">
      <c r="B22" s="36" t="s">
        <v>461</v>
      </c>
      <c r="C22" s="37">
        <v>0</v>
      </c>
      <c r="D22" s="37">
        <v>1</v>
      </c>
      <c r="E22" s="44" t="str">
        <f t="shared" si="0"/>
        <v/>
      </c>
      <c r="F22" s="44">
        <f t="shared" si="1"/>
        <v>1.8867924528301886E-2</v>
      </c>
      <c r="G22" s="39" t="str">
        <f t="shared" si="2"/>
        <v>0</v>
      </c>
      <c r="H22" s="40" t="str">
        <f t="shared" si="3"/>
        <v/>
      </c>
    </row>
    <row r="23" spans="1:8" s="42" customFormat="1" ht="30" x14ac:dyDescent="0.2">
      <c r="B23" s="36" t="s">
        <v>170</v>
      </c>
      <c r="C23" s="37">
        <v>0</v>
      </c>
      <c r="D23" s="37">
        <v>0</v>
      </c>
      <c r="E23" s="44" t="str">
        <f t="shared" si="0"/>
        <v/>
      </c>
      <c r="F23" s="44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8" s="42" customFormat="1" ht="30" x14ac:dyDescent="0.2">
      <c r="B24" s="36" t="s">
        <v>171</v>
      </c>
      <c r="C24" s="37">
        <v>0</v>
      </c>
      <c r="D24" s="37">
        <v>0</v>
      </c>
      <c r="E24" s="44" t="str">
        <f t="shared" si="0"/>
        <v/>
      </c>
      <c r="F24" s="44" t="str">
        <f t="shared" si="1"/>
        <v/>
      </c>
      <c r="G24" s="39" t="str">
        <f t="shared" si="2"/>
        <v>0</v>
      </c>
      <c r="H24" s="40" t="str">
        <f t="shared" si="3"/>
        <v/>
      </c>
    </row>
    <row r="25" spans="1:8" s="42" customFormat="1" ht="30" x14ac:dyDescent="0.2">
      <c r="A25" s="45" t="s">
        <v>614</v>
      </c>
      <c r="B25" s="36" t="s">
        <v>566</v>
      </c>
      <c r="C25" s="37"/>
      <c r="D25" s="37">
        <v>0</v>
      </c>
      <c r="E25" s="44" t="str">
        <f t="shared" ref="E25:E27" si="4">+IF(C25=0,"",C25/C$18)</f>
        <v/>
      </c>
      <c r="F25" s="44" t="str">
        <f t="shared" ref="F25:F27" si="5">+IF(D25=0,"",D25/D$18)</f>
        <v/>
      </c>
      <c r="G25" s="39" t="str">
        <f t="shared" ref="G25:G27" si="6">+IF(OR(AND(D25=0),(C25=0)),"0",((D25-C25)/C25))</f>
        <v>0</v>
      </c>
      <c r="H25" s="40" t="str">
        <f t="shared" ref="H25:H27" si="7">+IF(OR(AND(E25=""),(G25="")),"",E25*G25)</f>
        <v/>
      </c>
    </row>
    <row r="26" spans="1:8" s="42" customFormat="1" ht="15" x14ac:dyDescent="0.2">
      <c r="B26" s="36" t="s">
        <v>2</v>
      </c>
      <c r="C26" s="37">
        <v>4</v>
      </c>
      <c r="D26" s="37">
        <v>6</v>
      </c>
      <c r="E26" s="44">
        <f t="shared" si="4"/>
        <v>8.5106382978723402E-2</v>
      </c>
      <c r="F26" s="44">
        <f t="shared" si="5"/>
        <v>0.11320754716981132</v>
      </c>
      <c r="G26" s="39">
        <f t="shared" si="6"/>
        <v>0.5</v>
      </c>
      <c r="H26" s="40">
        <f t="shared" si="7"/>
        <v>4.2553191489361701E-2</v>
      </c>
    </row>
    <row r="27" spans="1:8" s="42" customFormat="1" ht="15" x14ac:dyDescent="0.2">
      <c r="B27" s="36" t="s">
        <v>6</v>
      </c>
      <c r="C27" s="37">
        <v>3</v>
      </c>
      <c r="D27" s="37">
        <v>5</v>
      </c>
      <c r="E27" s="44">
        <f t="shared" si="4"/>
        <v>6.3829787234042548E-2</v>
      </c>
      <c r="F27" s="44">
        <f t="shared" si="5"/>
        <v>9.4339622641509441E-2</v>
      </c>
      <c r="G27" s="39">
        <f t="shared" si="6"/>
        <v>0.66666666666666663</v>
      </c>
      <c r="H27" s="40">
        <f t="shared" si="7"/>
        <v>4.2553191489361694E-2</v>
      </c>
    </row>
    <row r="28" spans="1:8" s="42" customFormat="1" ht="15" x14ac:dyDescent="0.2">
      <c r="B28" s="36" t="s">
        <v>3</v>
      </c>
      <c r="C28" s="37">
        <v>3</v>
      </c>
      <c r="D28" s="37">
        <v>4</v>
      </c>
      <c r="E28" s="44">
        <f t="shared" si="0"/>
        <v>6.3829787234042548E-2</v>
      </c>
      <c r="F28" s="44">
        <f t="shared" si="1"/>
        <v>7.5471698113207544E-2</v>
      </c>
      <c r="G28" s="39">
        <f t="shared" si="2"/>
        <v>0.33333333333333331</v>
      </c>
      <c r="H28" s="40">
        <f t="shared" si="3"/>
        <v>2.1276595744680847E-2</v>
      </c>
    </row>
    <row r="29" spans="1:8" s="42" customFormat="1" ht="15" x14ac:dyDescent="0.2">
      <c r="B29" s="36" t="s">
        <v>5</v>
      </c>
      <c r="C29" s="37">
        <v>5</v>
      </c>
      <c r="D29" s="37">
        <v>6</v>
      </c>
      <c r="E29" s="44">
        <f t="shared" si="0"/>
        <v>0.10638297872340426</v>
      </c>
      <c r="F29" s="44">
        <f t="shared" si="1"/>
        <v>0.11320754716981132</v>
      </c>
      <c r="G29" s="39">
        <f t="shared" si="2"/>
        <v>0.2</v>
      </c>
      <c r="H29" s="40">
        <f t="shared" si="3"/>
        <v>2.1276595744680854E-2</v>
      </c>
    </row>
    <row r="30" spans="1:8" s="42" customFormat="1" ht="15" x14ac:dyDescent="0.2">
      <c r="B30" s="36" t="s">
        <v>172</v>
      </c>
      <c r="C30" s="37">
        <v>0</v>
      </c>
      <c r="D30" s="37">
        <v>0</v>
      </c>
      <c r="E30" s="44" t="str">
        <f t="shared" si="0"/>
        <v/>
      </c>
      <c r="F30" s="44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42" customFormat="1" ht="15" x14ac:dyDescent="0.2">
      <c r="B31" s="36" t="s">
        <v>173</v>
      </c>
      <c r="C31" s="37">
        <v>0</v>
      </c>
      <c r="D31" s="37">
        <v>1</v>
      </c>
      <c r="E31" s="44" t="str">
        <f t="shared" si="0"/>
        <v/>
      </c>
      <c r="F31" s="44">
        <f t="shared" si="1"/>
        <v>1.8867924528301886E-2</v>
      </c>
      <c r="G31" s="39" t="str">
        <f t="shared" si="2"/>
        <v>0</v>
      </c>
      <c r="H31" s="40" t="str">
        <f t="shared" si="3"/>
        <v/>
      </c>
    </row>
    <row r="32" spans="1:8" s="42" customFormat="1" ht="15" x14ac:dyDescent="0.2">
      <c r="B32" s="36" t="s">
        <v>4</v>
      </c>
      <c r="C32" s="37">
        <v>0</v>
      </c>
      <c r="D32" s="37">
        <v>0</v>
      </c>
      <c r="E32" s="44" t="str">
        <f t="shared" si="0"/>
        <v/>
      </c>
      <c r="F32" s="44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2:8" s="42" customFormat="1" ht="15" x14ac:dyDescent="0.2">
      <c r="B33" s="36" t="s">
        <v>7</v>
      </c>
      <c r="C33" s="37">
        <v>0</v>
      </c>
      <c r="D33" s="37">
        <v>0</v>
      </c>
      <c r="E33" s="44" t="str">
        <f t="shared" si="0"/>
        <v/>
      </c>
      <c r="F33" s="44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2:8" s="42" customFormat="1" ht="15" x14ac:dyDescent="0.2">
      <c r="B34" s="36" t="s">
        <v>174</v>
      </c>
      <c r="C34" s="37">
        <v>0</v>
      </c>
      <c r="D34" s="37">
        <v>0</v>
      </c>
      <c r="E34" s="44" t="str">
        <f t="shared" si="0"/>
        <v/>
      </c>
      <c r="F34" s="44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2:8" s="42" customFormat="1" ht="15" x14ac:dyDescent="0.2">
      <c r="B35" s="36" t="s">
        <v>175</v>
      </c>
      <c r="C35" s="37">
        <v>2</v>
      </c>
      <c r="D35" s="37">
        <v>0</v>
      </c>
      <c r="E35" s="44">
        <f t="shared" si="0"/>
        <v>4.2553191489361701E-2</v>
      </c>
      <c r="F35" s="44" t="str">
        <f t="shared" si="1"/>
        <v/>
      </c>
      <c r="G35" s="39" t="str">
        <f t="shared" si="2"/>
        <v>0</v>
      </c>
      <c r="H35" s="40">
        <f t="shared" si="3"/>
        <v>0</v>
      </c>
    </row>
    <row r="36" spans="2:8" s="42" customFormat="1" ht="30" x14ac:dyDescent="0.2">
      <c r="B36" s="36" t="s">
        <v>176</v>
      </c>
      <c r="C36" s="37">
        <v>0</v>
      </c>
      <c r="D36" s="37">
        <v>0</v>
      </c>
      <c r="E36" s="44" t="str">
        <f t="shared" si="0"/>
        <v/>
      </c>
      <c r="F36" s="44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2:8" s="42" customFormat="1" ht="15" x14ac:dyDescent="0.2">
      <c r="B37" s="36" t="s">
        <v>177</v>
      </c>
      <c r="C37" s="37">
        <v>0</v>
      </c>
      <c r="D37" s="37">
        <v>1</v>
      </c>
      <c r="E37" s="44" t="str">
        <f t="shared" si="0"/>
        <v/>
      </c>
      <c r="F37" s="44">
        <f t="shared" si="1"/>
        <v>1.8867924528301886E-2</v>
      </c>
      <c r="G37" s="39" t="str">
        <f t="shared" si="2"/>
        <v>0</v>
      </c>
      <c r="H37" s="40" t="str">
        <f t="shared" si="3"/>
        <v/>
      </c>
    </row>
    <row r="38" spans="2:8" s="42" customFormat="1" ht="15" x14ac:dyDescent="0.2">
      <c r="B38" s="36" t="s">
        <v>8</v>
      </c>
      <c r="C38" s="37">
        <v>1</v>
      </c>
      <c r="D38" s="37">
        <v>0</v>
      </c>
      <c r="E38" s="44">
        <f t="shared" si="0"/>
        <v>2.1276595744680851E-2</v>
      </c>
      <c r="F38" s="44" t="str">
        <f t="shared" si="1"/>
        <v/>
      </c>
      <c r="G38" s="39" t="str">
        <f t="shared" si="2"/>
        <v>0</v>
      </c>
      <c r="H38" s="40">
        <f t="shared" si="3"/>
        <v>0</v>
      </c>
    </row>
    <row r="39" spans="2:8" s="42" customFormat="1" ht="15" x14ac:dyDescent="0.2">
      <c r="B39" s="36" t="s">
        <v>178</v>
      </c>
      <c r="C39" s="37">
        <v>0</v>
      </c>
      <c r="D39" s="37">
        <v>0</v>
      </c>
      <c r="E39" s="44" t="str">
        <f t="shared" si="0"/>
        <v/>
      </c>
      <c r="F39" s="44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2:8" s="42" customFormat="1" ht="15" x14ac:dyDescent="0.2">
      <c r="B40" s="36" t="s">
        <v>179</v>
      </c>
      <c r="C40" s="37">
        <v>0</v>
      </c>
      <c r="D40" s="37">
        <v>0</v>
      </c>
      <c r="E40" s="44" t="str">
        <f t="shared" si="0"/>
        <v/>
      </c>
      <c r="F40" s="44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2:8" s="42" customFormat="1" ht="15" x14ac:dyDescent="0.2">
      <c r="B41" s="36" t="s">
        <v>180</v>
      </c>
      <c r="C41" s="37">
        <v>3</v>
      </c>
      <c r="D41" s="37">
        <v>0</v>
      </c>
      <c r="E41" s="44">
        <f t="shared" si="0"/>
        <v>6.3829787234042548E-2</v>
      </c>
      <c r="F41" s="44" t="str">
        <f t="shared" si="1"/>
        <v/>
      </c>
      <c r="G41" s="39" t="str">
        <f t="shared" si="2"/>
        <v>0</v>
      </c>
      <c r="H41" s="40">
        <f t="shared" si="3"/>
        <v>0</v>
      </c>
    </row>
    <row r="42" spans="2:8" s="42" customFormat="1" ht="15" x14ac:dyDescent="0.2">
      <c r="B42" s="36" t="s">
        <v>181</v>
      </c>
      <c r="C42" s="37">
        <v>0</v>
      </c>
      <c r="D42" s="37">
        <v>0</v>
      </c>
      <c r="E42" s="44" t="str">
        <f t="shared" si="0"/>
        <v/>
      </c>
      <c r="F42" s="44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2:8" s="42" customFormat="1" ht="30" x14ac:dyDescent="0.2">
      <c r="B43" s="36" t="s">
        <v>182</v>
      </c>
      <c r="C43" s="37">
        <v>2</v>
      </c>
      <c r="D43" s="37">
        <v>1</v>
      </c>
      <c r="E43" s="44">
        <f t="shared" si="0"/>
        <v>4.2553191489361701E-2</v>
      </c>
      <c r="F43" s="44">
        <f t="shared" si="1"/>
        <v>1.8867924528301886E-2</v>
      </c>
      <c r="G43" s="39">
        <f t="shared" si="2"/>
        <v>-0.5</v>
      </c>
      <c r="H43" s="40">
        <f t="shared" si="3"/>
        <v>-2.1276595744680851E-2</v>
      </c>
    </row>
    <row r="44" spans="2:8" s="42" customFormat="1" ht="15" x14ac:dyDescent="0.2">
      <c r="B44" s="36" t="s">
        <v>183</v>
      </c>
      <c r="C44" s="37">
        <v>0</v>
      </c>
      <c r="D44" s="37">
        <v>4</v>
      </c>
      <c r="E44" s="44" t="str">
        <f t="shared" si="0"/>
        <v/>
      </c>
      <c r="F44" s="44">
        <f t="shared" si="1"/>
        <v>7.5471698113207544E-2</v>
      </c>
      <c r="G44" s="39" t="str">
        <f t="shared" si="2"/>
        <v>0</v>
      </c>
      <c r="H44" s="40" t="str">
        <f t="shared" si="3"/>
        <v/>
      </c>
    </row>
    <row r="45" spans="2:8" s="42" customFormat="1" ht="15" x14ac:dyDescent="0.2">
      <c r="B45" s="36" t="s">
        <v>9</v>
      </c>
      <c r="C45" s="37">
        <v>0</v>
      </c>
      <c r="D45" s="37">
        <v>0</v>
      </c>
      <c r="E45" s="44" t="str">
        <f t="shared" si="0"/>
        <v/>
      </c>
      <c r="F45" s="44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2:8" s="42" customFormat="1" ht="15" x14ac:dyDescent="0.2">
      <c r="B46" s="36" t="s">
        <v>462</v>
      </c>
      <c r="C46" s="37">
        <v>0</v>
      </c>
      <c r="D46" s="37">
        <v>0</v>
      </c>
      <c r="E46" s="44" t="str">
        <f t="shared" si="0"/>
        <v/>
      </c>
      <c r="F46" s="44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2:8" s="42" customFormat="1" ht="15" x14ac:dyDescent="0.2">
      <c r="B47" s="36" t="s">
        <v>184</v>
      </c>
      <c r="C47" s="37">
        <v>0</v>
      </c>
      <c r="D47" s="37">
        <v>0</v>
      </c>
      <c r="E47" s="44" t="str">
        <f t="shared" si="0"/>
        <v/>
      </c>
      <c r="F47" s="44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2:8" s="42" customFormat="1" ht="15" x14ac:dyDescent="0.2">
      <c r="B48" s="36" t="s">
        <v>10</v>
      </c>
      <c r="C48" s="37">
        <v>0</v>
      </c>
      <c r="D48" s="37">
        <v>0</v>
      </c>
      <c r="E48" s="44" t="str">
        <f t="shared" si="0"/>
        <v/>
      </c>
      <c r="F48" s="44" t="str">
        <f t="shared" si="1"/>
        <v/>
      </c>
      <c r="G48" s="39" t="str">
        <f t="shared" si="2"/>
        <v>0</v>
      </c>
      <c r="H48" s="40" t="str">
        <f t="shared" si="3"/>
        <v/>
      </c>
    </row>
    <row r="49" spans="2:8" s="42" customFormat="1" ht="15" x14ac:dyDescent="0.2">
      <c r="B49" s="36" t="s">
        <v>11</v>
      </c>
      <c r="C49" s="37">
        <v>13</v>
      </c>
      <c r="D49" s="37">
        <v>10</v>
      </c>
      <c r="E49" s="44">
        <f t="shared" si="0"/>
        <v>0.27659574468085107</v>
      </c>
      <c r="F49" s="44">
        <f t="shared" si="1"/>
        <v>0.18867924528301888</v>
      </c>
      <c r="G49" s="39">
        <f t="shared" si="2"/>
        <v>-0.23076923076923078</v>
      </c>
      <c r="H49" s="40">
        <f t="shared" si="3"/>
        <v>-6.3829787234042562E-2</v>
      </c>
    </row>
    <row r="50" spans="2:8" s="42" customFormat="1" ht="15" x14ac:dyDescent="0.2">
      <c r="B50" s="36" t="s">
        <v>15</v>
      </c>
      <c r="C50" s="37">
        <v>0</v>
      </c>
      <c r="D50" s="37">
        <v>0</v>
      </c>
      <c r="E50" s="44" t="str">
        <f t="shared" si="0"/>
        <v/>
      </c>
      <c r="F50" s="44" t="str">
        <f t="shared" si="1"/>
        <v/>
      </c>
      <c r="G50" s="39" t="str">
        <f t="shared" si="2"/>
        <v>0</v>
      </c>
      <c r="H50" s="40" t="str">
        <f t="shared" si="3"/>
        <v/>
      </c>
    </row>
    <row r="51" spans="2:8" s="42" customFormat="1" ht="15" x14ac:dyDescent="0.2">
      <c r="B51" s="36" t="s">
        <v>14</v>
      </c>
      <c r="C51" s="37">
        <v>4</v>
      </c>
      <c r="D51" s="37">
        <v>2</v>
      </c>
      <c r="E51" s="44">
        <f t="shared" si="0"/>
        <v>8.5106382978723402E-2</v>
      </c>
      <c r="F51" s="44">
        <f t="shared" si="1"/>
        <v>3.7735849056603772E-2</v>
      </c>
      <c r="G51" s="39">
        <f t="shared" si="2"/>
        <v>-0.5</v>
      </c>
      <c r="H51" s="40">
        <f t="shared" si="3"/>
        <v>-4.2553191489361701E-2</v>
      </c>
    </row>
    <row r="52" spans="2:8" s="42" customFormat="1" ht="15" x14ac:dyDescent="0.2">
      <c r="B52" s="36" t="s">
        <v>13</v>
      </c>
      <c r="C52" s="37">
        <v>2</v>
      </c>
      <c r="D52" s="37">
        <v>0</v>
      </c>
      <c r="E52" s="44">
        <f t="shared" si="0"/>
        <v>4.2553191489361701E-2</v>
      </c>
      <c r="F52" s="44" t="str">
        <f t="shared" si="1"/>
        <v/>
      </c>
      <c r="G52" s="39" t="str">
        <f t="shared" si="2"/>
        <v>0</v>
      </c>
      <c r="H52" s="40">
        <f t="shared" si="3"/>
        <v>0</v>
      </c>
    </row>
    <row r="53" spans="2:8" s="42" customFormat="1" ht="15" x14ac:dyDescent="0.2">
      <c r="B53" s="36" t="s">
        <v>463</v>
      </c>
      <c r="C53" s="37">
        <v>1</v>
      </c>
      <c r="D53" s="37">
        <v>2</v>
      </c>
      <c r="E53" s="44">
        <f t="shared" si="0"/>
        <v>2.1276595744680851E-2</v>
      </c>
      <c r="F53" s="44">
        <f t="shared" si="1"/>
        <v>3.7735849056603772E-2</v>
      </c>
      <c r="G53" s="39">
        <f t="shared" si="2"/>
        <v>1</v>
      </c>
      <c r="H53" s="40">
        <f t="shared" si="3"/>
        <v>2.1276595744680851E-2</v>
      </c>
    </row>
    <row r="54" spans="2:8" s="42" customFormat="1" ht="15" x14ac:dyDescent="0.2">
      <c r="B54" s="36" t="s">
        <v>12</v>
      </c>
      <c r="C54" s="37">
        <v>0</v>
      </c>
      <c r="D54" s="37">
        <v>0</v>
      </c>
      <c r="E54" s="44" t="str">
        <f t="shared" si="0"/>
        <v/>
      </c>
      <c r="F54" s="44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2:8" s="42" customFormat="1" ht="15" x14ac:dyDescent="0.2">
      <c r="B55" s="36" t="s">
        <v>185</v>
      </c>
      <c r="C55" s="37">
        <v>0</v>
      </c>
      <c r="D55" s="37">
        <v>0</v>
      </c>
      <c r="E55" s="44" t="str">
        <f t="shared" si="0"/>
        <v/>
      </c>
      <c r="F55" s="44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2:8" s="42" customFormat="1" ht="15" x14ac:dyDescent="0.2">
      <c r="B56" s="36" t="s">
        <v>16</v>
      </c>
      <c r="C56" s="37">
        <v>0</v>
      </c>
      <c r="D56" s="37">
        <v>0</v>
      </c>
      <c r="E56" s="44" t="str">
        <f t="shared" si="0"/>
        <v/>
      </c>
      <c r="F56" s="44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2:8" s="42" customFormat="1" ht="15" x14ac:dyDescent="0.2">
      <c r="B57" s="36" t="s">
        <v>17</v>
      </c>
      <c r="C57" s="37">
        <v>0</v>
      </c>
      <c r="D57" s="37">
        <v>0</v>
      </c>
      <c r="E57" s="44" t="str">
        <f t="shared" si="0"/>
        <v/>
      </c>
      <c r="F57" s="44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2:8" s="42" customFormat="1" ht="15" x14ac:dyDescent="0.2">
      <c r="B58" s="36" t="s">
        <v>186</v>
      </c>
      <c r="C58" s="37">
        <v>0</v>
      </c>
      <c r="D58" s="37">
        <v>0</v>
      </c>
      <c r="E58" s="44" t="str">
        <f t="shared" si="0"/>
        <v/>
      </c>
      <c r="F58" s="44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2:8" s="42" customFormat="1" ht="15" x14ac:dyDescent="0.2">
      <c r="B59" s="36" t="s">
        <v>464</v>
      </c>
      <c r="C59" s="37">
        <v>0</v>
      </c>
      <c r="D59" s="37">
        <v>1</v>
      </c>
      <c r="E59" s="44" t="str">
        <f t="shared" si="0"/>
        <v/>
      </c>
      <c r="F59" s="44">
        <f t="shared" si="1"/>
        <v>1.8867924528301886E-2</v>
      </c>
      <c r="G59" s="39" t="str">
        <f t="shared" si="2"/>
        <v>0</v>
      </c>
      <c r="H59" s="40" t="str">
        <f t="shared" si="3"/>
        <v/>
      </c>
    </row>
    <row r="60" spans="2:8" s="42" customFormat="1" ht="15" x14ac:dyDescent="0.2">
      <c r="B60" s="36" t="s">
        <v>187</v>
      </c>
      <c r="C60" s="37">
        <v>0</v>
      </c>
      <c r="D60" s="37">
        <v>0</v>
      </c>
      <c r="E60" s="44" t="str">
        <f t="shared" si="0"/>
        <v/>
      </c>
      <c r="F60" s="44" t="str">
        <f t="shared" si="1"/>
        <v/>
      </c>
      <c r="G60" s="39" t="str">
        <f t="shared" si="2"/>
        <v>0</v>
      </c>
      <c r="H60" s="40" t="str">
        <f t="shared" si="3"/>
        <v/>
      </c>
    </row>
    <row r="61" spans="2:8" s="42" customFormat="1" ht="15" x14ac:dyDescent="0.2">
      <c r="B61" s="36" t="s">
        <v>188</v>
      </c>
      <c r="C61" s="37">
        <v>4</v>
      </c>
      <c r="D61" s="37">
        <v>5</v>
      </c>
      <c r="E61" s="44">
        <f t="shared" si="0"/>
        <v>8.5106382978723402E-2</v>
      </c>
      <c r="F61" s="44">
        <f t="shared" si="1"/>
        <v>9.4339622641509441E-2</v>
      </c>
      <c r="G61" s="39">
        <f t="shared" si="2"/>
        <v>0.25</v>
      </c>
      <c r="H61" s="40">
        <f t="shared" si="3"/>
        <v>2.1276595744680851E-2</v>
      </c>
    </row>
    <row r="62" spans="2:8" s="42" customFormat="1" ht="15" x14ac:dyDescent="0.2">
      <c r="B62" s="36" t="s">
        <v>189</v>
      </c>
      <c r="C62" s="37">
        <v>0</v>
      </c>
      <c r="D62" s="37">
        <v>0</v>
      </c>
      <c r="E62" s="44" t="str">
        <f t="shared" si="0"/>
        <v/>
      </c>
      <c r="F62" s="44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2:8" s="42" customFormat="1" ht="15" x14ac:dyDescent="0.2">
      <c r="B63" s="36" t="s">
        <v>18</v>
      </c>
      <c r="C63" s="37">
        <v>0</v>
      </c>
      <c r="D63" s="37">
        <v>4</v>
      </c>
      <c r="E63" s="44" t="str">
        <f t="shared" si="0"/>
        <v/>
      </c>
      <c r="F63" s="44">
        <f t="shared" si="1"/>
        <v>7.5471698113207544E-2</v>
      </c>
      <c r="G63" s="39" t="str">
        <f t="shared" si="2"/>
        <v>0</v>
      </c>
      <c r="H63" s="40" t="str">
        <f t="shared" si="3"/>
        <v/>
      </c>
    </row>
    <row r="64" spans="2:8" s="42" customFormat="1" ht="15" x14ac:dyDescent="0.2">
      <c r="B64" s="36" t="s">
        <v>190</v>
      </c>
      <c r="C64" s="37">
        <v>0</v>
      </c>
      <c r="D64" s="37">
        <v>0</v>
      </c>
      <c r="E64" s="44" t="str">
        <f t="shared" si="0"/>
        <v/>
      </c>
      <c r="F64" s="44" t="str">
        <f t="shared" si="1"/>
        <v/>
      </c>
      <c r="G64" s="39" t="str">
        <f t="shared" si="2"/>
        <v>0</v>
      </c>
      <c r="H64" s="40" t="str">
        <f t="shared" si="3"/>
        <v/>
      </c>
    </row>
    <row r="65" spans="1:8" s="42" customFormat="1" ht="15" x14ac:dyDescent="0.2">
      <c r="B65" s="36" t="s">
        <v>191</v>
      </c>
      <c r="C65" s="37">
        <v>0</v>
      </c>
      <c r="D65" s="37">
        <v>0</v>
      </c>
      <c r="E65" s="44" t="str">
        <f t="shared" si="0"/>
        <v/>
      </c>
      <c r="F65" s="44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0" customFormat="1" x14ac:dyDescent="0.2"/>
    <row r="67" spans="1:8" s="10" customFormat="1" x14ac:dyDescent="0.2"/>
    <row r="68" spans="1:8" s="10" customFormat="1" ht="13.5" thickBot="1" x14ac:dyDescent="0.25">
      <c r="B68" s="29"/>
    </row>
    <row r="69" spans="1:8" s="10" customFormat="1" ht="30" customHeight="1" x14ac:dyDescent="0.2">
      <c r="B69" s="68" t="s">
        <v>401</v>
      </c>
      <c r="C69" s="54" t="s">
        <v>402</v>
      </c>
      <c r="D69" s="55"/>
      <c r="E69" s="54" t="s">
        <v>456</v>
      </c>
      <c r="F69" s="55"/>
      <c r="G69" s="56" t="s">
        <v>458</v>
      </c>
      <c r="H69" s="52" t="s">
        <v>377</v>
      </c>
    </row>
    <row r="70" spans="1:8" s="10" customFormat="1" x14ac:dyDescent="0.2">
      <c r="B70" s="68"/>
      <c r="C70" s="35">
        <v>2016</v>
      </c>
      <c r="D70" s="35">
        <v>2017</v>
      </c>
      <c r="E70" s="35">
        <v>2016</v>
      </c>
      <c r="F70" s="35">
        <v>2017</v>
      </c>
      <c r="G70" s="57"/>
      <c r="H70" s="53"/>
    </row>
    <row r="71" spans="1:8" s="10" customFormat="1" x14ac:dyDescent="0.2">
      <c r="B71" s="12" t="s">
        <v>404</v>
      </c>
      <c r="C71" s="13">
        <f>SUM(C72:C151)</f>
        <v>902</v>
      </c>
      <c r="D71" s="13">
        <f>SUM(D72:D155)</f>
        <v>307</v>
      </c>
      <c r="E71" s="14">
        <f>+IF(C71=0,"",C71/C$71)</f>
        <v>1</v>
      </c>
      <c r="F71" s="14">
        <f>+IF(D71=0,"",D71/D$71)</f>
        <v>1</v>
      </c>
      <c r="G71" s="15">
        <f>+IF(OR(AND(D71=0),(C71=0)),"0",((D71-C71)/C71))</f>
        <v>-0.65964523281596454</v>
      </c>
      <c r="H71" s="15">
        <f>+IF(OR(AND(E71=""),(G71="")),"",E71*G71)</f>
        <v>-0.65964523281596454</v>
      </c>
    </row>
    <row r="72" spans="1:8" s="42" customFormat="1" ht="15" x14ac:dyDescent="0.2">
      <c r="B72" s="36" t="s">
        <v>465</v>
      </c>
      <c r="C72" s="37">
        <v>15</v>
      </c>
      <c r="D72" s="37">
        <v>9</v>
      </c>
      <c r="E72" s="38">
        <f>+IF(C72=0,"",C72/C$71)</f>
        <v>1.662971175166297E-2</v>
      </c>
      <c r="F72" s="38">
        <f>+IF(D72=0,"",D72/D$71)</f>
        <v>2.9315960912052116E-2</v>
      </c>
      <c r="G72" s="39">
        <f>+IF(OR(AND(D72=0),(C72=0)),"0",((D72-C72)/C72))</f>
        <v>-0.4</v>
      </c>
      <c r="H72" s="40">
        <f>+IF(OR(AND(E72=""),(G72="")),"",E72*G72)</f>
        <v>-6.6518847006651885E-3</v>
      </c>
    </row>
    <row r="73" spans="1:8" s="42" customFormat="1" ht="15" x14ac:dyDescent="0.2">
      <c r="B73" s="36" t="s">
        <v>19</v>
      </c>
      <c r="C73" s="37">
        <v>2</v>
      </c>
      <c r="D73" s="37">
        <v>10</v>
      </c>
      <c r="E73" s="38">
        <f t="shared" ref="E73:E142" si="8">+IF(C73=0,"",C73/C$71)</f>
        <v>2.2172949002217295E-3</v>
      </c>
      <c r="F73" s="38">
        <f t="shared" ref="F73:F142" si="9">+IF(D73=0,"",D73/D$71)</f>
        <v>3.2573289902280131E-2</v>
      </c>
      <c r="G73" s="39">
        <f t="shared" ref="G73:G142" si="10">+IF(OR(AND(D73=0),(C73=0)),"0",((D73-C73)/C73))</f>
        <v>4</v>
      </c>
      <c r="H73" s="40">
        <f t="shared" ref="H73:H142" si="11">+IF(OR(AND(E73=""),(G73="")),"",E73*G73)</f>
        <v>8.869179600886918E-3</v>
      </c>
    </row>
    <row r="74" spans="1:8" s="42" customFormat="1" ht="15" x14ac:dyDescent="0.2">
      <c r="A74" s="45" t="s">
        <v>614</v>
      </c>
      <c r="B74" s="36" t="s">
        <v>567</v>
      </c>
      <c r="C74" s="37"/>
      <c r="D74" s="37">
        <v>1</v>
      </c>
      <c r="E74" s="38" t="str">
        <f t="shared" ref="E74:E75" si="12">+IF(C74=0,"",C74/C$71)</f>
        <v/>
      </c>
      <c r="F74" s="38">
        <f t="shared" ref="F74:F75" si="13">+IF(D74=0,"",D74/D$71)</f>
        <v>3.2573289902280132E-3</v>
      </c>
      <c r="G74" s="39" t="str">
        <f t="shared" ref="G74:G75" si="14">+IF(OR(AND(D74=0),(C74=0)),"0",((D74-C74)/C74))</f>
        <v>0</v>
      </c>
      <c r="H74" s="40" t="str">
        <f t="shared" ref="H74:H75" si="15">+IF(OR(AND(E74=""),(G74="")),"",E74*G74)</f>
        <v/>
      </c>
    </row>
    <row r="75" spans="1:8" s="42" customFormat="1" ht="15" x14ac:dyDescent="0.2">
      <c r="B75" s="36" t="s">
        <v>20</v>
      </c>
      <c r="C75" s="37">
        <v>6</v>
      </c>
      <c r="D75" s="37">
        <v>16</v>
      </c>
      <c r="E75" s="38">
        <f t="shared" si="12"/>
        <v>6.6518847006651885E-3</v>
      </c>
      <c r="F75" s="38">
        <f t="shared" si="13"/>
        <v>5.2117263843648211E-2</v>
      </c>
      <c r="G75" s="39">
        <f t="shared" si="14"/>
        <v>1.6666666666666667</v>
      </c>
      <c r="H75" s="40">
        <f t="shared" si="15"/>
        <v>1.1086474501108648E-2</v>
      </c>
    </row>
    <row r="76" spans="1:8" s="42" customFormat="1" ht="15" x14ac:dyDescent="0.2">
      <c r="B76" s="36" t="s">
        <v>192</v>
      </c>
      <c r="C76" s="37">
        <v>9</v>
      </c>
      <c r="D76" s="37">
        <v>8</v>
      </c>
      <c r="E76" s="38">
        <f t="shared" si="8"/>
        <v>9.9778270509977823E-3</v>
      </c>
      <c r="F76" s="38">
        <f t="shared" si="9"/>
        <v>2.6058631921824105E-2</v>
      </c>
      <c r="G76" s="39">
        <f t="shared" si="10"/>
        <v>-0.1111111111111111</v>
      </c>
      <c r="H76" s="40">
        <f t="shared" si="11"/>
        <v>-1.1086474501108645E-3</v>
      </c>
    </row>
    <row r="77" spans="1:8" s="42" customFormat="1" ht="15" x14ac:dyDescent="0.2">
      <c r="B77" s="36" t="s">
        <v>21</v>
      </c>
      <c r="C77" s="37">
        <v>5</v>
      </c>
      <c r="D77" s="37">
        <v>0</v>
      </c>
      <c r="E77" s="38">
        <f t="shared" si="8"/>
        <v>5.5432372505543242E-3</v>
      </c>
      <c r="F77" s="38" t="str">
        <f t="shared" si="9"/>
        <v/>
      </c>
      <c r="G77" s="39" t="str">
        <f t="shared" si="10"/>
        <v>0</v>
      </c>
      <c r="H77" s="40">
        <f t="shared" si="11"/>
        <v>0</v>
      </c>
    </row>
    <row r="78" spans="1:8" s="42" customFormat="1" ht="15" x14ac:dyDescent="0.2">
      <c r="B78" s="36" t="s">
        <v>40</v>
      </c>
      <c r="C78" s="37">
        <v>1</v>
      </c>
      <c r="D78" s="37">
        <v>0</v>
      </c>
      <c r="E78" s="38">
        <f t="shared" ref="E78:E79" si="16">+IF(C78=0,"",C78/C$71)</f>
        <v>1.1086474501108647E-3</v>
      </c>
      <c r="F78" s="38" t="str">
        <f t="shared" ref="F78:F79" si="17">+IF(D78=0,"",D78/D$71)</f>
        <v/>
      </c>
      <c r="G78" s="39" t="str">
        <f t="shared" ref="G78:G79" si="18">+IF(OR(AND(D78=0),(C78=0)),"0",((D78-C78)/C78))</f>
        <v>0</v>
      </c>
      <c r="H78" s="40">
        <f t="shared" ref="H78:H79" si="19">+IF(OR(AND(E78=""),(G78="")),"",E78*G78)</f>
        <v>0</v>
      </c>
    </row>
    <row r="79" spans="1:8" s="42" customFormat="1" ht="15" x14ac:dyDescent="0.2">
      <c r="B79" s="36" t="s">
        <v>193</v>
      </c>
      <c r="C79" s="37">
        <v>0</v>
      </c>
      <c r="D79" s="37">
        <v>0</v>
      </c>
      <c r="E79" s="38" t="str">
        <f t="shared" si="16"/>
        <v/>
      </c>
      <c r="F79" s="38" t="str">
        <f t="shared" si="17"/>
        <v/>
      </c>
      <c r="G79" s="39" t="str">
        <f t="shared" si="18"/>
        <v>0</v>
      </c>
      <c r="H79" s="40" t="str">
        <f t="shared" si="19"/>
        <v/>
      </c>
    </row>
    <row r="80" spans="1:8" s="42" customFormat="1" ht="15" x14ac:dyDescent="0.2">
      <c r="B80" s="36" t="s">
        <v>194</v>
      </c>
      <c r="C80" s="37">
        <v>1</v>
      </c>
      <c r="D80" s="37">
        <v>1</v>
      </c>
      <c r="E80" s="38">
        <f t="shared" si="8"/>
        <v>1.1086474501108647E-3</v>
      </c>
      <c r="F80" s="38">
        <f t="shared" si="9"/>
        <v>3.2573289902280132E-3</v>
      </c>
      <c r="G80" s="39">
        <f t="shared" si="10"/>
        <v>0</v>
      </c>
      <c r="H80" s="40">
        <f t="shared" si="11"/>
        <v>0</v>
      </c>
    </row>
    <row r="81" spans="1:8" s="42" customFormat="1" ht="15" x14ac:dyDescent="0.2">
      <c r="B81" s="36" t="s">
        <v>466</v>
      </c>
      <c r="C81" s="37">
        <v>0</v>
      </c>
      <c r="D81" s="37">
        <v>1</v>
      </c>
      <c r="E81" s="38" t="str">
        <f t="shared" si="8"/>
        <v/>
      </c>
      <c r="F81" s="38">
        <f t="shared" si="9"/>
        <v>3.2573289902280132E-3</v>
      </c>
      <c r="G81" s="39" t="str">
        <f t="shared" si="10"/>
        <v>0</v>
      </c>
      <c r="H81" s="40" t="str">
        <f t="shared" si="11"/>
        <v/>
      </c>
    </row>
    <row r="82" spans="1:8" s="42" customFormat="1" ht="15" x14ac:dyDescent="0.2">
      <c r="B82" s="36" t="s">
        <v>195</v>
      </c>
      <c r="C82" s="37">
        <v>0</v>
      </c>
      <c r="D82" s="37">
        <v>0</v>
      </c>
      <c r="E82" s="38" t="str">
        <f t="shared" si="8"/>
        <v/>
      </c>
      <c r="F82" s="38" t="str">
        <f t="shared" si="9"/>
        <v/>
      </c>
      <c r="G82" s="39" t="str">
        <f t="shared" si="10"/>
        <v>0</v>
      </c>
      <c r="H82" s="40" t="str">
        <f t="shared" si="11"/>
        <v/>
      </c>
    </row>
    <row r="83" spans="1:8" s="42" customFormat="1" ht="15" x14ac:dyDescent="0.2">
      <c r="B83" s="36" t="s">
        <v>196</v>
      </c>
      <c r="C83" s="37">
        <v>2</v>
      </c>
      <c r="D83" s="37">
        <v>0</v>
      </c>
      <c r="E83" s="38">
        <f t="shared" si="8"/>
        <v>2.2172949002217295E-3</v>
      </c>
      <c r="F83" s="38" t="str">
        <f t="shared" si="9"/>
        <v/>
      </c>
      <c r="G83" s="39" t="str">
        <f t="shared" si="10"/>
        <v>0</v>
      </c>
      <c r="H83" s="40">
        <f t="shared" si="11"/>
        <v>0</v>
      </c>
    </row>
    <row r="84" spans="1:8" s="42" customFormat="1" ht="15" x14ac:dyDescent="0.2">
      <c r="B84" s="36" t="s">
        <v>22</v>
      </c>
      <c r="C84" s="37">
        <v>5</v>
      </c>
      <c r="D84" s="37">
        <v>0</v>
      </c>
      <c r="E84" s="38">
        <f t="shared" si="8"/>
        <v>5.5432372505543242E-3</v>
      </c>
      <c r="F84" s="38" t="str">
        <f t="shared" si="9"/>
        <v/>
      </c>
      <c r="G84" s="39" t="str">
        <f t="shared" si="10"/>
        <v>0</v>
      </c>
      <c r="H84" s="40">
        <f t="shared" si="11"/>
        <v>0</v>
      </c>
    </row>
    <row r="85" spans="1:8" s="42" customFormat="1" ht="15" x14ac:dyDescent="0.2">
      <c r="B85" s="36" t="s">
        <v>197</v>
      </c>
      <c r="C85" s="37">
        <v>4</v>
      </c>
      <c r="D85" s="37">
        <v>27</v>
      </c>
      <c r="E85" s="38">
        <f t="shared" si="8"/>
        <v>4.434589800443459E-3</v>
      </c>
      <c r="F85" s="38">
        <f t="shared" si="9"/>
        <v>8.7947882736156349E-2</v>
      </c>
      <c r="G85" s="39">
        <f t="shared" si="10"/>
        <v>5.75</v>
      </c>
      <c r="H85" s="40">
        <f t="shared" si="11"/>
        <v>2.5498891352549888E-2</v>
      </c>
    </row>
    <row r="86" spans="1:8" s="42" customFormat="1" ht="15" x14ac:dyDescent="0.2">
      <c r="A86" s="45" t="s">
        <v>614</v>
      </c>
      <c r="B86" s="36" t="s">
        <v>571</v>
      </c>
      <c r="C86" s="37"/>
      <c r="D86" s="37">
        <v>0</v>
      </c>
      <c r="E86" s="38" t="str">
        <f t="shared" ref="E86" si="20">+IF(C86=0,"",C86/C$71)</f>
        <v/>
      </c>
      <c r="F86" s="38" t="str">
        <f t="shared" ref="F86" si="21">+IF(D86=0,"",D86/D$71)</f>
        <v/>
      </c>
      <c r="G86" s="39" t="str">
        <f t="shared" ref="G86" si="22">+IF(OR(AND(D86=0),(C86=0)),"0",((D86-C86)/C86))</f>
        <v>0</v>
      </c>
      <c r="H86" s="40" t="str">
        <f t="shared" ref="H86" si="23">+IF(OR(AND(E86=""),(G86="")),"",E86*G86)</f>
        <v/>
      </c>
    </row>
    <row r="87" spans="1:8" s="42" customFormat="1" ht="15" x14ac:dyDescent="0.2">
      <c r="B87" s="36" t="s">
        <v>198</v>
      </c>
      <c r="C87" s="37">
        <v>13</v>
      </c>
      <c r="D87" s="37">
        <v>32</v>
      </c>
      <c r="E87" s="38">
        <f t="shared" si="8"/>
        <v>1.4412416851441241E-2</v>
      </c>
      <c r="F87" s="38">
        <f t="shared" si="9"/>
        <v>0.10423452768729642</v>
      </c>
      <c r="G87" s="39">
        <f t="shared" si="10"/>
        <v>1.4615384615384615</v>
      </c>
      <c r="H87" s="40">
        <f t="shared" si="11"/>
        <v>2.1064301552106427E-2</v>
      </c>
    </row>
    <row r="88" spans="1:8" s="42" customFormat="1" ht="15" x14ac:dyDescent="0.2">
      <c r="B88" s="36" t="s">
        <v>199</v>
      </c>
      <c r="C88" s="37">
        <v>2</v>
      </c>
      <c r="D88" s="37">
        <v>6</v>
      </c>
      <c r="E88" s="38">
        <f t="shared" si="8"/>
        <v>2.2172949002217295E-3</v>
      </c>
      <c r="F88" s="38">
        <f t="shared" si="9"/>
        <v>1.9543973941368076E-2</v>
      </c>
      <c r="G88" s="39">
        <f t="shared" si="10"/>
        <v>2</v>
      </c>
      <c r="H88" s="40">
        <f t="shared" si="11"/>
        <v>4.434589800443459E-3</v>
      </c>
    </row>
    <row r="89" spans="1:8" s="42" customFormat="1" ht="15" x14ac:dyDescent="0.2">
      <c r="B89" s="36" t="s">
        <v>26</v>
      </c>
      <c r="C89" s="37">
        <v>2</v>
      </c>
      <c r="D89" s="37">
        <v>2</v>
      </c>
      <c r="E89" s="38">
        <f t="shared" si="8"/>
        <v>2.2172949002217295E-3</v>
      </c>
      <c r="F89" s="38">
        <f t="shared" si="9"/>
        <v>6.5146579804560263E-3</v>
      </c>
      <c r="G89" s="39">
        <f t="shared" si="10"/>
        <v>0</v>
      </c>
      <c r="H89" s="40">
        <f t="shared" si="11"/>
        <v>0</v>
      </c>
    </row>
    <row r="90" spans="1:8" s="42" customFormat="1" ht="15" x14ac:dyDescent="0.2">
      <c r="B90" s="36" t="s">
        <v>467</v>
      </c>
      <c r="C90" s="37">
        <v>4</v>
      </c>
      <c r="D90" s="37">
        <v>0</v>
      </c>
      <c r="E90" s="38">
        <f t="shared" si="8"/>
        <v>4.434589800443459E-3</v>
      </c>
      <c r="F90" s="38" t="str">
        <f t="shared" si="9"/>
        <v/>
      </c>
      <c r="G90" s="39" t="str">
        <f t="shared" si="10"/>
        <v>0</v>
      </c>
      <c r="H90" s="40">
        <f t="shared" si="11"/>
        <v>0</v>
      </c>
    </row>
    <row r="91" spans="1:8" s="42" customFormat="1" ht="15" x14ac:dyDescent="0.2">
      <c r="B91" s="36" t="s">
        <v>200</v>
      </c>
      <c r="C91" s="37">
        <v>2</v>
      </c>
      <c r="D91" s="37">
        <v>3</v>
      </c>
      <c r="E91" s="38">
        <f t="shared" si="8"/>
        <v>2.2172949002217295E-3</v>
      </c>
      <c r="F91" s="38">
        <f t="shared" si="9"/>
        <v>9.7719869706840382E-3</v>
      </c>
      <c r="G91" s="39">
        <f t="shared" si="10"/>
        <v>0.5</v>
      </c>
      <c r="H91" s="40">
        <f t="shared" si="11"/>
        <v>1.1086474501108647E-3</v>
      </c>
    </row>
    <row r="92" spans="1:8" s="42" customFormat="1" ht="15" x14ac:dyDescent="0.2">
      <c r="A92" s="45" t="s">
        <v>614</v>
      </c>
      <c r="B92" s="36" t="s">
        <v>572</v>
      </c>
      <c r="C92" s="37"/>
      <c r="D92" s="37">
        <v>0</v>
      </c>
      <c r="E92" s="38" t="str">
        <f t="shared" ref="E92:E93" si="24">+IF(C92=0,"",C92/C$71)</f>
        <v/>
      </c>
      <c r="F92" s="38" t="str">
        <f t="shared" ref="F92:F93" si="25">+IF(D92=0,"",D92/D$71)</f>
        <v/>
      </c>
      <c r="G92" s="39" t="str">
        <f t="shared" ref="G92:G93" si="26">+IF(OR(AND(D92=0),(C92=0)),"0",((D92-C92)/C92))</f>
        <v>0</v>
      </c>
      <c r="H92" s="40" t="str">
        <f t="shared" ref="H92:H93" si="27">+IF(OR(AND(E92=""),(G92="")),"",E92*G92)</f>
        <v/>
      </c>
    </row>
    <row r="93" spans="1:8" s="42" customFormat="1" ht="15" x14ac:dyDescent="0.2">
      <c r="A93" s="45" t="s">
        <v>614</v>
      </c>
      <c r="B93" s="36" t="s">
        <v>573</v>
      </c>
      <c r="C93" s="37"/>
      <c r="D93" s="37">
        <v>0</v>
      </c>
      <c r="E93" s="38" t="str">
        <f t="shared" si="24"/>
        <v/>
      </c>
      <c r="F93" s="38" t="str">
        <f t="shared" si="25"/>
        <v/>
      </c>
      <c r="G93" s="39" t="str">
        <f t="shared" si="26"/>
        <v>0</v>
      </c>
      <c r="H93" s="40" t="str">
        <f t="shared" si="27"/>
        <v/>
      </c>
    </row>
    <row r="94" spans="1:8" s="42" customFormat="1" ht="15" x14ac:dyDescent="0.2">
      <c r="B94" s="36" t="s">
        <v>201</v>
      </c>
      <c r="C94" s="37">
        <v>7</v>
      </c>
      <c r="D94" s="37">
        <v>5</v>
      </c>
      <c r="E94" s="38">
        <f t="shared" si="8"/>
        <v>7.7605321507760536E-3</v>
      </c>
      <c r="F94" s="38">
        <f t="shared" si="9"/>
        <v>1.6286644951140065E-2</v>
      </c>
      <c r="G94" s="39">
        <f t="shared" si="10"/>
        <v>-0.2857142857142857</v>
      </c>
      <c r="H94" s="40">
        <f t="shared" si="11"/>
        <v>-2.2172949002217295E-3</v>
      </c>
    </row>
    <row r="95" spans="1:8" s="42" customFormat="1" ht="15" x14ac:dyDescent="0.2">
      <c r="B95" s="36" t="s">
        <v>24</v>
      </c>
      <c r="C95" s="37">
        <v>0</v>
      </c>
      <c r="D95" s="37">
        <v>2</v>
      </c>
      <c r="E95" s="38" t="str">
        <f t="shared" si="8"/>
        <v/>
      </c>
      <c r="F95" s="38">
        <f t="shared" si="9"/>
        <v>6.5146579804560263E-3</v>
      </c>
      <c r="G95" s="39" t="str">
        <f t="shared" si="10"/>
        <v>0</v>
      </c>
      <c r="H95" s="40" t="str">
        <f t="shared" si="11"/>
        <v/>
      </c>
    </row>
    <row r="96" spans="1:8" s="42" customFormat="1" ht="15" x14ac:dyDescent="0.2">
      <c r="B96" s="36" t="s">
        <v>27</v>
      </c>
      <c r="C96" s="37">
        <v>0</v>
      </c>
      <c r="D96" s="37">
        <v>0</v>
      </c>
      <c r="E96" s="38" t="str">
        <f t="shared" si="8"/>
        <v/>
      </c>
      <c r="F96" s="38" t="str">
        <f t="shared" si="9"/>
        <v/>
      </c>
      <c r="G96" s="39" t="str">
        <f t="shared" si="10"/>
        <v>0</v>
      </c>
      <c r="H96" s="40" t="str">
        <f t="shared" si="11"/>
        <v/>
      </c>
    </row>
    <row r="97" spans="1:8" s="42" customFormat="1" ht="15" x14ac:dyDescent="0.2">
      <c r="B97" s="36" t="s">
        <v>202</v>
      </c>
      <c r="C97" s="37">
        <v>0</v>
      </c>
      <c r="D97" s="37">
        <v>3</v>
      </c>
      <c r="E97" s="38" t="str">
        <f t="shared" si="8"/>
        <v/>
      </c>
      <c r="F97" s="38">
        <f t="shared" si="9"/>
        <v>9.7719869706840382E-3</v>
      </c>
      <c r="G97" s="39" t="str">
        <f t="shared" si="10"/>
        <v>0</v>
      </c>
      <c r="H97" s="40" t="str">
        <f t="shared" si="11"/>
        <v/>
      </c>
    </row>
    <row r="98" spans="1:8" s="42" customFormat="1" ht="15" x14ac:dyDescent="0.2">
      <c r="B98" s="36" t="s">
        <v>203</v>
      </c>
      <c r="C98" s="37">
        <v>6</v>
      </c>
      <c r="D98" s="37">
        <v>4</v>
      </c>
      <c r="E98" s="38">
        <f t="shared" si="8"/>
        <v>6.6518847006651885E-3</v>
      </c>
      <c r="F98" s="38">
        <f t="shared" si="9"/>
        <v>1.3029315960912053E-2</v>
      </c>
      <c r="G98" s="39">
        <f t="shared" si="10"/>
        <v>-0.33333333333333331</v>
      </c>
      <c r="H98" s="40">
        <f t="shared" si="11"/>
        <v>-2.2172949002217295E-3</v>
      </c>
    </row>
    <row r="99" spans="1:8" s="42" customFormat="1" ht="15" x14ac:dyDescent="0.2">
      <c r="B99" s="36" t="s">
        <v>468</v>
      </c>
      <c r="C99" s="37">
        <v>10</v>
      </c>
      <c r="D99" s="37">
        <v>7</v>
      </c>
      <c r="E99" s="38">
        <f t="shared" si="8"/>
        <v>1.1086474501108648E-2</v>
      </c>
      <c r="F99" s="38">
        <f t="shared" si="9"/>
        <v>2.2801302931596091E-2</v>
      </c>
      <c r="G99" s="39">
        <f t="shared" si="10"/>
        <v>-0.3</v>
      </c>
      <c r="H99" s="40">
        <f t="shared" si="11"/>
        <v>-3.3259423503325942E-3</v>
      </c>
    </row>
    <row r="100" spans="1:8" s="42" customFormat="1" ht="15" x14ac:dyDescent="0.2">
      <c r="B100" s="36" t="s">
        <v>23</v>
      </c>
      <c r="C100" s="37">
        <v>3</v>
      </c>
      <c r="D100" s="37">
        <v>0</v>
      </c>
      <c r="E100" s="38">
        <f t="shared" si="8"/>
        <v>3.3259423503325942E-3</v>
      </c>
      <c r="F100" s="38" t="str">
        <f t="shared" si="9"/>
        <v/>
      </c>
      <c r="G100" s="39" t="str">
        <f t="shared" si="10"/>
        <v>0</v>
      </c>
      <c r="H100" s="40">
        <f t="shared" si="11"/>
        <v>0</v>
      </c>
    </row>
    <row r="101" spans="1:8" s="42" customFormat="1" ht="15" x14ac:dyDescent="0.2">
      <c r="B101" s="36" t="s">
        <v>25</v>
      </c>
      <c r="C101" s="37">
        <v>0</v>
      </c>
      <c r="D101" s="37">
        <v>0</v>
      </c>
      <c r="E101" s="38" t="str">
        <f t="shared" si="8"/>
        <v/>
      </c>
      <c r="F101" s="38" t="str">
        <f t="shared" si="9"/>
        <v/>
      </c>
      <c r="G101" s="39" t="str">
        <f t="shared" si="10"/>
        <v>0</v>
      </c>
      <c r="H101" s="40" t="str">
        <f t="shared" si="11"/>
        <v/>
      </c>
    </row>
    <row r="102" spans="1:8" s="42" customFormat="1" ht="15" x14ac:dyDescent="0.2">
      <c r="B102" s="36" t="s">
        <v>204</v>
      </c>
      <c r="C102" s="37">
        <v>1</v>
      </c>
      <c r="D102" s="37">
        <v>3</v>
      </c>
      <c r="E102" s="38">
        <f t="shared" si="8"/>
        <v>1.1086474501108647E-3</v>
      </c>
      <c r="F102" s="38">
        <f t="shared" si="9"/>
        <v>9.7719869706840382E-3</v>
      </c>
      <c r="G102" s="39">
        <f t="shared" si="10"/>
        <v>2</v>
      </c>
      <c r="H102" s="40">
        <f t="shared" si="11"/>
        <v>2.2172949002217295E-3</v>
      </c>
    </row>
    <row r="103" spans="1:8" s="42" customFormat="1" ht="15" x14ac:dyDescent="0.2">
      <c r="A103" s="45" t="s">
        <v>614</v>
      </c>
      <c r="B103" s="36" t="s">
        <v>615</v>
      </c>
      <c r="C103" s="37"/>
      <c r="D103" s="37">
        <v>0</v>
      </c>
      <c r="E103" s="38" t="str">
        <f t="shared" ref="E103" si="28">+IF(C103=0,"",C103/C$71)</f>
        <v/>
      </c>
      <c r="F103" s="38" t="str">
        <f t="shared" ref="F103" si="29">+IF(D103=0,"",D103/D$71)</f>
        <v/>
      </c>
      <c r="G103" s="39" t="str">
        <f t="shared" ref="G103" si="30">+IF(OR(AND(D103=0),(C103=0)),"0",((D103-C103)/C103))</f>
        <v>0</v>
      </c>
      <c r="H103" s="40" t="str">
        <f t="shared" ref="H103" si="31">+IF(OR(AND(E103=""),(G103="")),"",E103*G103)</f>
        <v/>
      </c>
    </row>
    <row r="104" spans="1:8" s="42" customFormat="1" ht="15" x14ac:dyDescent="0.2">
      <c r="B104" s="36" t="s">
        <v>205</v>
      </c>
      <c r="C104" s="37">
        <v>0</v>
      </c>
      <c r="D104" s="37">
        <v>1</v>
      </c>
      <c r="E104" s="38" t="str">
        <f t="shared" si="8"/>
        <v/>
      </c>
      <c r="F104" s="38">
        <f t="shared" si="9"/>
        <v>3.2573289902280132E-3</v>
      </c>
      <c r="G104" s="39" t="str">
        <f t="shared" si="10"/>
        <v>0</v>
      </c>
      <c r="H104" s="40" t="str">
        <f t="shared" si="11"/>
        <v/>
      </c>
    </row>
    <row r="105" spans="1:8" s="42" customFormat="1" ht="15" x14ac:dyDescent="0.2">
      <c r="B105" s="36" t="s">
        <v>206</v>
      </c>
      <c r="C105" s="37">
        <v>1</v>
      </c>
      <c r="D105" s="37">
        <v>8</v>
      </c>
      <c r="E105" s="38">
        <f t="shared" si="8"/>
        <v>1.1086474501108647E-3</v>
      </c>
      <c r="F105" s="38">
        <f t="shared" si="9"/>
        <v>2.6058631921824105E-2</v>
      </c>
      <c r="G105" s="39">
        <f t="shared" si="10"/>
        <v>7</v>
      </c>
      <c r="H105" s="40">
        <f t="shared" si="11"/>
        <v>7.7605321507760536E-3</v>
      </c>
    </row>
    <row r="106" spans="1:8" s="42" customFormat="1" ht="15" x14ac:dyDescent="0.2">
      <c r="B106" s="36" t="s">
        <v>207</v>
      </c>
      <c r="C106" s="37">
        <v>0</v>
      </c>
      <c r="D106" s="37">
        <v>0</v>
      </c>
      <c r="E106" s="38" t="str">
        <f t="shared" si="8"/>
        <v/>
      </c>
      <c r="F106" s="38" t="str">
        <f t="shared" si="9"/>
        <v/>
      </c>
      <c r="G106" s="39" t="str">
        <f t="shared" si="10"/>
        <v>0</v>
      </c>
      <c r="H106" s="40" t="str">
        <f t="shared" si="11"/>
        <v/>
      </c>
    </row>
    <row r="107" spans="1:8" s="42" customFormat="1" ht="15" x14ac:dyDescent="0.2">
      <c r="B107" s="36" t="s">
        <v>208</v>
      </c>
      <c r="C107" s="37">
        <v>3</v>
      </c>
      <c r="D107" s="37">
        <v>1</v>
      </c>
      <c r="E107" s="38">
        <f t="shared" si="8"/>
        <v>3.3259423503325942E-3</v>
      </c>
      <c r="F107" s="38">
        <f t="shared" si="9"/>
        <v>3.2573289902280132E-3</v>
      </c>
      <c r="G107" s="39">
        <f t="shared" si="10"/>
        <v>-0.66666666666666663</v>
      </c>
      <c r="H107" s="40">
        <f t="shared" si="11"/>
        <v>-2.2172949002217295E-3</v>
      </c>
    </row>
    <row r="108" spans="1:8" s="42" customFormat="1" ht="15" x14ac:dyDescent="0.2">
      <c r="B108" s="36" t="s">
        <v>209</v>
      </c>
      <c r="C108" s="37">
        <v>0</v>
      </c>
      <c r="D108" s="37">
        <v>2</v>
      </c>
      <c r="E108" s="38" t="str">
        <f t="shared" si="8"/>
        <v/>
      </c>
      <c r="F108" s="38">
        <f t="shared" si="9"/>
        <v>6.5146579804560263E-3</v>
      </c>
      <c r="G108" s="39" t="str">
        <f t="shared" si="10"/>
        <v>0</v>
      </c>
      <c r="H108" s="40" t="str">
        <f t="shared" si="11"/>
        <v/>
      </c>
    </row>
    <row r="109" spans="1:8" s="42" customFormat="1" ht="15" x14ac:dyDescent="0.2">
      <c r="B109" s="36" t="s">
        <v>210</v>
      </c>
      <c r="C109" s="37">
        <v>15</v>
      </c>
      <c r="D109" s="37">
        <v>6</v>
      </c>
      <c r="E109" s="38">
        <f t="shared" si="8"/>
        <v>1.662971175166297E-2</v>
      </c>
      <c r="F109" s="38">
        <f t="shared" si="9"/>
        <v>1.9543973941368076E-2</v>
      </c>
      <c r="G109" s="39">
        <f t="shared" si="10"/>
        <v>-0.6</v>
      </c>
      <c r="H109" s="40">
        <f t="shared" si="11"/>
        <v>-9.9778270509977823E-3</v>
      </c>
    </row>
    <row r="110" spans="1:8" s="42" customFormat="1" ht="15" x14ac:dyDescent="0.2">
      <c r="B110" s="36" t="s">
        <v>211</v>
      </c>
      <c r="C110" s="37">
        <v>4</v>
      </c>
      <c r="D110" s="37">
        <v>0</v>
      </c>
      <c r="E110" s="38">
        <f t="shared" si="8"/>
        <v>4.434589800443459E-3</v>
      </c>
      <c r="F110" s="38" t="str">
        <f t="shared" si="9"/>
        <v/>
      </c>
      <c r="G110" s="39" t="str">
        <f t="shared" si="10"/>
        <v>0</v>
      </c>
      <c r="H110" s="40">
        <f t="shared" si="11"/>
        <v>0</v>
      </c>
    </row>
    <row r="111" spans="1:8" s="42" customFormat="1" ht="15" x14ac:dyDescent="0.2">
      <c r="B111" s="36" t="s">
        <v>32</v>
      </c>
      <c r="C111" s="37">
        <v>10</v>
      </c>
      <c r="D111" s="37">
        <v>2</v>
      </c>
      <c r="E111" s="38">
        <f t="shared" si="8"/>
        <v>1.1086474501108648E-2</v>
      </c>
      <c r="F111" s="38">
        <f t="shared" si="9"/>
        <v>6.5146579804560263E-3</v>
      </c>
      <c r="G111" s="39">
        <f t="shared" si="10"/>
        <v>-0.8</v>
      </c>
      <c r="H111" s="40">
        <f t="shared" si="11"/>
        <v>-8.8691796008869197E-3</v>
      </c>
    </row>
    <row r="112" spans="1:8" s="42" customFormat="1" ht="15" x14ac:dyDescent="0.2">
      <c r="B112" s="36" t="s">
        <v>212</v>
      </c>
      <c r="C112" s="37">
        <v>0</v>
      </c>
      <c r="D112" s="37">
        <v>2</v>
      </c>
      <c r="E112" s="38" t="str">
        <f t="shared" si="8"/>
        <v/>
      </c>
      <c r="F112" s="38">
        <f t="shared" si="9"/>
        <v>6.5146579804560263E-3</v>
      </c>
      <c r="G112" s="39" t="str">
        <f t="shared" si="10"/>
        <v>0</v>
      </c>
      <c r="H112" s="40" t="str">
        <f t="shared" si="11"/>
        <v/>
      </c>
    </row>
    <row r="113" spans="2:8" s="42" customFormat="1" ht="30" x14ac:dyDescent="0.2">
      <c r="B113" s="36" t="s">
        <v>469</v>
      </c>
      <c r="C113" s="37">
        <v>0</v>
      </c>
      <c r="D113" s="37">
        <v>0</v>
      </c>
      <c r="E113" s="38" t="str">
        <f t="shared" si="8"/>
        <v/>
      </c>
      <c r="F113" s="38" t="str">
        <f t="shared" si="9"/>
        <v/>
      </c>
      <c r="G113" s="39" t="str">
        <f t="shared" si="10"/>
        <v>0</v>
      </c>
      <c r="H113" s="40" t="str">
        <f t="shared" si="11"/>
        <v/>
      </c>
    </row>
    <row r="114" spans="2:8" s="42" customFormat="1" ht="15" x14ac:dyDescent="0.2">
      <c r="B114" s="36" t="s">
        <v>213</v>
      </c>
      <c r="C114" s="37">
        <v>1</v>
      </c>
      <c r="D114" s="37">
        <v>3</v>
      </c>
      <c r="E114" s="38">
        <f t="shared" si="8"/>
        <v>1.1086474501108647E-3</v>
      </c>
      <c r="F114" s="38">
        <f t="shared" si="9"/>
        <v>9.7719869706840382E-3</v>
      </c>
      <c r="G114" s="39">
        <f t="shared" si="10"/>
        <v>2</v>
      </c>
      <c r="H114" s="40">
        <f t="shared" si="11"/>
        <v>2.2172949002217295E-3</v>
      </c>
    </row>
    <row r="115" spans="2:8" s="42" customFormat="1" ht="15" x14ac:dyDescent="0.2">
      <c r="B115" s="36" t="s">
        <v>29</v>
      </c>
      <c r="C115" s="37">
        <v>4</v>
      </c>
      <c r="D115" s="37">
        <v>2</v>
      </c>
      <c r="E115" s="38">
        <f t="shared" si="8"/>
        <v>4.434589800443459E-3</v>
      </c>
      <c r="F115" s="38">
        <f t="shared" si="9"/>
        <v>6.5146579804560263E-3</v>
      </c>
      <c r="G115" s="39">
        <f t="shared" si="10"/>
        <v>-0.5</v>
      </c>
      <c r="H115" s="40">
        <f t="shared" si="11"/>
        <v>-2.2172949002217295E-3</v>
      </c>
    </row>
    <row r="116" spans="2:8" s="42" customFormat="1" ht="15" x14ac:dyDescent="0.2">
      <c r="B116" s="36" t="s">
        <v>214</v>
      </c>
      <c r="C116" s="37">
        <v>5</v>
      </c>
      <c r="D116" s="37">
        <v>2</v>
      </c>
      <c r="E116" s="38">
        <f t="shared" si="8"/>
        <v>5.5432372505543242E-3</v>
      </c>
      <c r="F116" s="38">
        <f t="shared" si="9"/>
        <v>6.5146579804560263E-3</v>
      </c>
      <c r="G116" s="39">
        <f t="shared" si="10"/>
        <v>-0.6</v>
      </c>
      <c r="H116" s="40">
        <f t="shared" si="11"/>
        <v>-3.3259423503325942E-3</v>
      </c>
    </row>
    <row r="117" spans="2:8" s="42" customFormat="1" ht="15" x14ac:dyDescent="0.2">
      <c r="B117" s="36" t="s">
        <v>30</v>
      </c>
      <c r="C117" s="37">
        <v>16</v>
      </c>
      <c r="D117" s="37">
        <v>3</v>
      </c>
      <c r="E117" s="38">
        <f t="shared" si="8"/>
        <v>1.7738359201773836E-2</v>
      </c>
      <c r="F117" s="38">
        <f t="shared" si="9"/>
        <v>9.7719869706840382E-3</v>
      </c>
      <c r="G117" s="39">
        <f t="shared" si="10"/>
        <v>-0.8125</v>
      </c>
      <c r="H117" s="40">
        <f t="shared" si="11"/>
        <v>-1.4412416851441241E-2</v>
      </c>
    </row>
    <row r="118" spans="2:8" s="42" customFormat="1" ht="15" x14ac:dyDescent="0.2">
      <c r="B118" s="36" t="s">
        <v>28</v>
      </c>
      <c r="C118" s="37">
        <v>3</v>
      </c>
      <c r="D118" s="37">
        <v>1</v>
      </c>
      <c r="E118" s="38">
        <f t="shared" si="8"/>
        <v>3.3259423503325942E-3</v>
      </c>
      <c r="F118" s="38">
        <f t="shared" si="9"/>
        <v>3.2573289902280132E-3</v>
      </c>
      <c r="G118" s="39">
        <f t="shared" si="10"/>
        <v>-0.66666666666666663</v>
      </c>
      <c r="H118" s="40">
        <f t="shared" si="11"/>
        <v>-2.2172949002217295E-3</v>
      </c>
    </row>
    <row r="119" spans="2:8" s="42" customFormat="1" ht="15" x14ac:dyDescent="0.2">
      <c r="B119" s="36" t="s">
        <v>31</v>
      </c>
      <c r="C119" s="37">
        <v>15</v>
      </c>
      <c r="D119" s="37">
        <v>8</v>
      </c>
      <c r="E119" s="38">
        <f t="shared" si="8"/>
        <v>1.662971175166297E-2</v>
      </c>
      <c r="F119" s="38">
        <f t="shared" si="9"/>
        <v>2.6058631921824105E-2</v>
      </c>
      <c r="G119" s="39">
        <f t="shared" si="10"/>
        <v>-0.46666666666666667</v>
      </c>
      <c r="H119" s="40">
        <f t="shared" si="11"/>
        <v>-7.7605321507760528E-3</v>
      </c>
    </row>
    <row r="120" spans="2:8" s="42" customFormat="1" ht="15" x14ac:dyDescent="0.2">
      <c r="B120" s="36" t="s">
        <v>215</v>
      </c>
      <c r="C120" s="37">
        <v>8</v>
      </c>
      <c r="D120" s="37">
        <v>9</v>
      </c>
      <c r="E120" s="38">
        <f t="shared" si="8"/>
        <v>8.869179600886918E-3</v>
      </c>
      <c r="F120" s="38">
        <f t="shared" si="9"/>
        <v>2.9315960912052116E-2</v>
      </c>
      <c r="G120" s="39">
        <f t="shared" si="10"/>
        <v>0.125</v>
      </c>
      <c r="H120" s="40">
        <f t="shared" si="11"/>
        <v>1.1086474501108647E-3</v>
      </c>
    </row>
    <row r="121" spans="2:8" s="42" customFormat="1" ht="15" x14ac:dyDescent="0.2">
      <c r="B121" s="36" t="s">
        <v>36</v>
      </c>
      <c r="C121" s="37">
        <v>0</v>
      </c>
      <c r="D121" s="37">
        <v>0</v>
      </c>
      <c r="E121" s="38" t="str">
        <f t="shared" si="8"/>
        <v/>
      </c>
      <c r="F121" s="38" t="str">
        <f t="shared" si="9"/>
        <v/>
      </c>
      <c r="G121" s="39" t="str">
        <f t="shared" si="10"/>
        <v>0</v>
      </c>
      <c r="H121" s="40" t="str">
        <f t="shared" si="11"/>
        <v/>
      </c>
    </row>
    <row r="122" spans="2:8" s="42" customFormat="1" ht="15" x14ac:dyDescent="0.2">
      <c r="B122" s="36" t="s">
        <v>38</v>
      </c>
      <c r="C122" s="37">
        <v>9</v>
      </c>
      <c r="D122" s="37">
        <v>8</v>
      </c>
      <c r="E122" s="38">
        <f t="shared" si="8"/>
        <v>9.9778270509977823E-3</v>
      </c>
      <c r="F122" s="38">
        <f t="shared" si="9"/>
        <v>2.6058631921824105E-2</v>
      </c>
      <c r="G122" s="39">
        <f t="shared" si="10"/>
        <v>-0.1111111111111111</v>
      </c>
      <c r="H122" s="40">
        <f t="shared" si="11"/>
        <v>-1.1086474501108645E-3</v>
      </c>
    </row>
    <row r="123" spans="2:8" s="42" customFormat="1" ht="15" x14ac:dyDescent="0.2">
      <c r="B123" s="36" t="s">
        <v>216</v>
      </c>
      <c r="C123" s="37">
        <v>4</v>
      </c>
      <c r="D123" s="37">
        <v>24</v>
      </c>
      <c r="E123" s="38">
        <f t="shared" si="8"/>
        <v>4.434589800443459E-3</v>
      </c>
      <c r="F123" s="38">
        <f t="shared" si="9"/>
        <v>7.8175895765472306E-2</v>
      </c>
      <c r="G123" s="39">
        <f t="shared" si="10"/>
        <v>5</v>
      </c>
      <c r="H123" s="40">
        <f t="shared" si="11"/>
        <v>2.2172949002217293E-2</v>
      </c>
    </row>
    <row r="124" spans="2:8" s="42" customFormat="1" ht="15" x14ac:dyDescent="0.2">
      <c r="B124" s="36" t="s">
        <v>470</v>
      </c>
      <c r="C124" s="37">
        <v>0</v>
      </c>
      <c r="D124" s="37">
        <v>2</v>
      </c>
      <c r="E124" s="38" t="str">
        <f t="shared" si="8"/>
        <v/>
      </c>
      <c r="F124" s="38">
        <f t="shared" si="9"/>
        <v>6.5146579804560263E-3</v>
      </c>
      <c r="G124" s="39" t="str">
        <f t="shared" si="10"/>
        <v>0</v>
      </c>
      <c r="H124" s="40" t="str">
        <f t="shared" si="11"/>
        <v/>
      </c>
    </row>
    <row r="125" spans="2:8" s="42" customFormat="1" ht="15" x14ac:dyDescent="0.2">
      <c r="B125" s="36" t="s">
        <v>471</v>
      </c>
      <c r="C125" s="37">
        <v>116</v>
      </c>
      <c r="D125" s="37">
        <v>40</v>
      </c>
      <c r="E125" s="38">
        <f t="shared" si="8"/>
        <v>0.12860310421286031</v>
      </c>
      <c r="F125" s="38">
        <f t="shared" si="9"/>
        <v>0.13029315960912052</v>
      </c>
      <c r="G125" s="39">
        <f t="shared" si="10"/>
        <v>-0.65517241379310343</v>
      </c>
      <c r="H125" s="40">
        <f t="shared" si="11"/>
        <v>-8.4257206208425722E-2</v>
      </c>
    </row>
    <row r="126" spans="2:8" s="42" customFormat="1" ht="15" x14ac:dyDescent="0.2">
      <c r="B126" s="36" t="s">
        <v>217</v>
      </c>
      <c r="C126" s="37">
        <v>25</v>
      </c>
      <c r="D126" s="37">
        <v>0</v>
      </c>
      <c r="E126" s="38">
        <f t="shared" si="8"/>
        <v>2.771618625277162E-2</v>
      </c>
      <c r="F126" s="38" t="str">
        <f t="shared" si="9"/>
        <v/>
      </c>
      <c r="G126" s="39" t="str">
        <f t="shared" si="10"/>
        <v>0</v>
      </c>
      <c r="H126" s="40">
        <f t="shared" si="11"/>
        <v>0</v>
      </c>
    </row>
    <row r="127" spans="2:8" s="42" customFormat="1" ht="15" x14ac:dyDescent="0.2">
      <c r="B127" s="36" t="s">
        <v>218</v>
      </c>
      <c r="C127" s="37">
        <v>3</v>
      </c>
      <c r="D127" s="37">
        <v>3</v>
      </c>
      <c r="E127" s="38">
        <f t="shared" si="8"/>
        <v>3.3259423503325942E-3</v>
      </c>
      <c r="F127" s="38">
        <f t="shared" si="9"/>
        <v>9.7719869706840382E-3</v>
      </c>
      <c r="G127" s="39">
        <f t="shared" si="10"/>
        <v>0</v>
      </c>
      <c r="H127" s="40">
        <f t="shared" si="11"/>
        <v>0</v>
      </c>
    </row>
    <row r="128" spans="2:8" s="42" customFormat="1" ht="15" x14ac:dyDescent="0.2">
      <c r="B128" s="36" t="s">
        <v>33</v>
      </c>
      <c r="C128" s="37">
        <v>0</v>
      </c>
      <c r="D128" s="37">
        <v>5</v>
      </c>
      <c r="E128" s="38" t="str">
        <f t="shared" si="8"/>
        <v/>
      </c>
      <c r="F128" s="38">
        <f t="shared" si="9"/>
        <v>1.6286644951140065E-2</v>
      </c>
      <c r="G128" s="39" t="str">
        <f t="shared" si="10"/>
        <v>0</v>
      </c>
      <c r="H128" s="40" t="str">
        <f t="shared" si="11"/>
        <v/>
      </c>
    </row>
    <row r="129" spans="1:8" s="42" customFormat="1" ht="15" x14ac:dyDescent="0.2">
      <c r="B129" s="36" t="s">
        <v>37</v>
      </c>
      <c r="C129" s="37">
        <v>0</v>
      </c>
      <c r="D129" s="37">
        <v>1</v>
      </c>
      <c r="E129" s="38" t="str">
        <f t="shared" si="8"/>
        <v/>
      </c>
      <c r="F129" s="38">
        <f t="shared" si="9"/>
        <v>3.2573289902280132E-3</v>
      </c>
      <c r="G129" s="39" t="str">
        <f t="shared" si="10"/>
        <v>0</v>
      </c>
      <c r="H129" s="40" t="str">
        <f t="shared" si="11"/>
        <v/>
      </c>
    </row>
    <row r="130" spans="1:8" s="42" customFormat="1" ht="15" x14ac:dyDescent="0.2">
      <c r="A130" s="45" t="s">
        <v>614</v>
      </c>
      <c r="B130" s="36" t="s">
        <v>577</v>
      </c>
      <c r="C130" s="37"/>
      <c r="D130" s="37">
        <v>0</v>
      </c>
      <c r="E130" s="38" t="str">
        <f t="shared" ref="E130:E131" si="32">+IF(C130=0,"",C130/C$71)</f>
        <v/>
      </c>
      <c r="F130" s="38" t="str">
        <f t="shared" ref="F130:F131" si="33">+IF(D130=0,"",D130/D$71)</f>
        <v/>
      </c>
      <c r="G130" s="39" t="str">
        <f t="shared" ref="G130:G131" si="34">+IF(OR(AND(D130=0),(C130=0)),"0",((D130-C130)/C130))</f>
        <v>0</v>
      </c>
      <c r="H130" s="40" t="str">
        <f t="shared" ref="H130:H131" si="35">+IF(OR(AND(E130=""),(G130="")),"",E130*G130)</f>
        <v/>
      </c>
    </row>
    <row r="131" spans="1:8" s="42" customFormat="1" ht="15" x14ac:dyDescent="0.2">
      <c r="B131" s="36" t="s">
        <v>35</v>
      </c>
      <c r="C131" s="37">
        <v>4</v>
      </c>
      <c r="D131" s="37">
        <v>9</v>
      </c>
      <c r="E131" s="38">
        <f t="shared" si="32"/>
        <v>4.434589800443459E-3</v>
      </c>
      <c r="F131" s="38">
        <f t="shared" si="33"/>
        <v>2.9315960912052116E-2</v>
      </c>
      <c r="G131" s="39">
        <f t="shared" si="34"/>
        <v>1.25</v>
      </c>
      <c r="H131" s="40">
        <f t="shared" si="35"/>
        <v>5.5432372505543233E-3</v>
      </c>
    </row>
    <row r="132" spans="1:8" s="42" customFormat="1" ht="15" x14ac:dyDescent="0.2">
      <c r="B132" s="36" t="s">
        <v>34</v>
      </c>
      <c r="C132" s="37">
        <v>1</v>
      </c>
      <c r="D132" s="37">
        <v>0</v>
      </c>
      <c r="E132" s="38">
        <f t="shared" si="8"/>
        <v>1.1086474501108647E-3</v>
      </c>
      <c r="F132" s="38" t="str">
        <f t="shared" si="9"/>
        <v/>
      </c>
      <c r="G132" s="39" t="str">
        <f t="shared" si="10"/>
        <v>0</v>
      </c>
      <c r="H132" s="40">
        <f t="shared" si="11"/>
        <v>0</v>
      </c>
    </row>
    <row r="133" spans="1:8" s="42" customFormat="1" ht="15" x14ac:dyDescent="0.2">
      <c r="B133" s="36" t="s">
        <v>219</v>
      </c>
      <c r="C133" s="37">
        <v>0</v>
      </c>
      <c r="D133" s="37">
        <v>0</v>
      </c>
      <c r="E133" s="38" t="str">
        <f t="shared" si="8"/>
        <v/>
      </c>
      <c r="F133" s="38" t="str">
        <f t="shared" si="9"/>
        <v/>
      </c>
      <c r="G133" s="39" t="str">
        <f t="shared" si="10"/>
        <v>0</v>
      </c>
      <c r="H133" s="40" t="str">
        <f t="shared" si="11"/>
        <v/>
      </c>
    </row>
    <row r="134" spans="1:8" s="42" customFormat="1" ht="15" x14ac:dyDescent="0.2">
      <c r="B134" s="36" t="s">
        <v>220</v>
      </c>
      <c r="C134" s="37">
        <v>0</v>
      </c>
      <c r="D134" s="37">
        <v>0</v>
      </c>
      <c r="E134" s="38" t="str">
        <f t="shared" si="8"/>
        <v/>
      </c>
      <c r="F134" s="38" t="str">
        <f t="shared" si="9"/>
        <v/>
      </c>
      <c r="G134" s="39" t="str">
        <f t="shared" si="10"/>
        <v>0</v>
      </c>
      <c r="H134" s="40" t="str">
        <f t="shared" si="11"/>
        <v/>
      </c>
    </row>
    <row r="135" spans="1:8" s="42" customFormat="1" ht="15" x14ac:dyDescent="0.2">
      <c r="B135" s="36" t="s">
        <v>221</v>
      </c>
      <c r="C135" s="37">
        <v>6</v>
      </c>
      <c r="D135" s="37">
        <v>0</v>
      </c>
      <c r="E135" s="38">
        <f t="shared" si="8"/>
        <v>6.6518847006651885E-3</v>
      </c>
      <c r="F135" s="38" t="str">
        <f t="shared" si="9"/>
        <v/>
      </c>
      <c r="G135" s="39" t="str">
        <f t="shared" si="10"/>
        <v>0</v>
      </c>
      <c r="H135" s="40">
        <f t="shared" si="11"/>
        <v>0</v>
      </c>
    </row>
    <row r="136" spans="1:8" s="42" customFormat="1" ht="15" x14ac:dyDescent="0.2">
      <c r="B136" s="36" t="s">
        <v>222</v>
      </c>
      <c r="C136" s="37">
        <v>0</v>
      </c>
      <c r="D136" s="37">
        <v>0</v>
      </c>
      <c r="E136" s="38" t="str">
        <f t="shared" si="8"/>
        <v/>
      </c>
      <c r="F136" s="38" t="str">
        <f t="shared" si="9"/>
        <v/>
      </c>
      <c r="G136" s="39" t="str">
        <f t="shared" si="10"/>
        <v>0</v>
      </c>
      <c r="H136" s="40" t="str">
        <f t="shared" si="11"/>
        <v/>
      </c>
    </row>
    <row r="137" spans="1:8" s="42" customFormat="1" ht="30" x14ac:dyDescent="0.2">
      <c r="B137" s="36" t="s">
        <v>472</v>
      </c>
      <c r="C137" s="37">
        <v>1</v>
      </c>
      <c r="D137" s="37">
        <v>4</v>
      </c>
      <c r="E137" s="38">
        <f t="shared" si="8"/>
        <v>1.1086474501108647E-3</v>
      </c>
      <c r="F137" s="38">
        <f t="shared" si="9"/>
        <v>1.3029315960912053E-2</v>
      </c>
      <c r="G137" s="39">
        <f t="shared" si="10"/>
        <v>3</v>
      </c>
      <c r="H137" s="40">
        <f t="shared" si="11"/>
        <v>3.3259423503325942E-3</v>
      </c>
    </row>
    <row r="138" spans="1:8" s="42" customFormat="1" ht="30" x14ac:dyDescent="0.2">
      <c r="B138" s="36" t="s">
        <v>223</v>
      </c>
      <c r="C138" s="37">
        <v>0</v>
      </c>
      <c r="D138" s="37">
        <v>0</v>
      </c>
      <c r="E138" s="38" t="str">
        <f t="shared" si="8"/>
        <v/>
      </c>
      <c r="F138" s="38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42" customFormat="1" ht="30" x14ac:dyDescent="0.2">
      <c r="B139" s="36" t="s">
        <v>224</v>
      </c>
      <c r="C139" s="37">
        <v>2</v>
      </c>
      <c r="D139" s="37">
        <v>9</v>
      </c>
      <c r="E139" s="38">
        <f t="shared" si="8"/>
        <v>2.2172949002217295E-3</v>
      </c>
      <c r="F139" s="38">
        <f t="shared" si="9"/>
        <v>2.9315960912052116E-2</v>
      </c>
      <c r="G139" s="39">
        <f t="shared" si="10"/>
        <v>3.5</v>
      </c>
      <c r="H139" s="40">
        <f t="shared" si="11"/>
        <v>7.7605321507760536E-3</v>
      </c>
    </row>
    <row r="140" spans="1:8" s="42" customFormat="1" ht="15" x14ac:dyDescent="0.2">
      <c r="B140" s="36" t="s">
        <v>46</v>
      </c>
      <c r="C140" s="37">
        <v>1</v>
      </c>
      <c r="D140" s="37">
        <v>2</v>
      </c>
      <c r="E140" s="38">
        <f t="shared" si="8"/>
        <v>1.1086474501108647E-3</v>
      </c>
      <c r="F140" s="38">
        <f t="shared" si="9"/>
        <v>6.5146579804560263E-3</v>
      </c>
      <c r="G140" s="39">
        <f t="shared" si="10"/>
        <v>1</v>
      </c>
      <c r="H140" s="40">
        <f t="shared" si="11"/>
        <v>1.1086474501108647E-3</v>
      </c>
    </row>
    <row r="141" spans="1:8" s="42" customFormat="1" ht="15" x14ac:dyDescent="0.2">
      <c r="B141" s="36" t="s">
        <v>42</v>
      </c>
      <c r="C141" s="37">
        <v>0</v>
      </c>
      <c r="D141" s="37">
        <v>0</v>
      </c>
      <c r="E141" s="38" t="str">
        <f t="shared" si="8"/>
        <v/>
      </c>
      <c r="F141" s="38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42" customFormat="1" ht="15" x14ac:dyDescent="0.2">
      <c r="B142" s="36" t="s">
        <v>41</v>
      </c>
      <c r="C142" s="37">
        <v>0</v>
      </c>
      <c r="D142" s="37">
        <v>0</v>
      </c>
      <c r="E142" s="38" t="str">
        <f t="shared" si="8"/>
        <v/>
      </c>
      <c r="F142" s="38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42" customFormat="1" ht="15" x14ac:dyDescent="0.2">
      <c r="B143" s="36" t="s">
        <v>473</v>
      </c>
      <c r="C143" s="37">
        <v>0</v>
      </c>
      <c r="D143" s="37">
        <v>0</v>
      </c>
      <c r="E143" s="38" t="str">
        <f t="shared" ref="E143:E151" si="36">+IF(C143=0,"",C143/C$71)</f>
        <v/>
      </c>
      <c r="F143" s="38" t="str">
        <f t="shared" ref="F143:F151" si="37">+IF(D143=0,"",D143/D$71)</f>
        <v/>
      </c>
      <c r="G143" s="39" t="str">
        <f t="shared" ref="G143:G151" si="38">+IF(OR(AND(D143=0),(C143=0)),"0",((D143-C143)/C143))</f>
        <v>0</v>
      </c>
      <c r="H143" s="40" t="str">
        <f t="shared" ref="H143:H151" si="39">+IF(OR(AND(E143=""),(G143="")),"",E143*G143)</f>
        <v/>
      </c>
    </row>
    <row r="144" spans="1:8" s="42" customFormat="1" ht="15" x14ac:dyDescent="0.2">
      <c r="B144" s="36" t="s">
        <v>39</v>
      </c>
      <c r="C144" s="37">
        <v>1</v>
      </c>
      <c r="D144" s="37">
        <v>1</v>
      </c>
      <c r="E144" s="38">
        <f t="shared" si="36"/>
        <v>1.1086474501108647E-3</v>
      </c>
      <c r="F144" s="38">
        <f t="shared" si="37"/>
        <v>3.2573289902280132E-3</v>
      </c>
      <c r="G144" s="39">
        <f t="shared" si="38"/>
        <v>0</v>
      </c>
      <c r="H144" s="40">
        <f t="shared" si="39"/>
        <v>0</v>
      </c>
    </row>
    <row r="145" spans="1:8" s="42" customFormat="1" ht="15" x14ac:dyDescent="0.2">
      <c r="B145" s="36" t="s">
        <v>225</v>
      </c>
      <c r="C145" s="37">
        <v>3</v>
      </c>
      <c r="D145" s="37">
        <v>0</v>
      </c>
      <c r="E145" s="38">
        <f t="shared" si="36"/>
        <v>3.3259423503325942E-3</v>
      </c>
      <c r="F145" s="38" t="str">
        <f t="shared" si="37"/>
        <v/>
      </c>
      <c r="G145" s="39" t="str">
        <f t="shared" si="38"/>
        <v>0</v>
      </c>
      <c r="H145" s="40">
        <f t="shared" si="39"/>
        <v>0</v>
      </c>
    </row>
    <row r="146" spans="1:8" s="42" customFormat="1" ht="30" x14ac:dyDescent="0.2">
      <c r="B146" s="36" t="s">
        <v>226</v>
      </c>
      <c r="C146" s="37">
        <v>0</v>
      </c>
      <c r="D146" s="37">
        <v>0</v>
      </c>
      <c r="E146" s="38" t="str">
        <f t="shared" si="36"/>
        <v/>
      </c>
      <c r="F146" s="38" t="str">
        <f t="shared" si="37"/>
        <v/>
      </c>
      <c r="G146" s="39" t="str">
        <f t="shared" si="38"/>
        <v>0</v>
      </c>
      <c r="H146" s="40" t="str">
        <f t="shared" si="39"/>
        <v/>
      </c>
    </row>
    <row r="147" spans="1:8" s="42" customFormat="1" ht="30" x14ac:dyDescent="0.2">
      <c r="B147" s="36" t="s">
        <v>227</v>
      </c>
      <c r="C147" s="37">
        <v>0</v>
      </c>
      <c r="D147" s="37">
        <v>0</v>
      </c>
      <c r="E147" s="38" t="str">
        <f t="shared" si="36"/>
        <v/>
      </c>
      <c r="F147" s="38" t="str">
        <f t="shared" si="37"/>
        <v/>
      </c>
      <c r="G147" s="39" t="str">
        <f t="shared" si="38"/>
        <v>0</v>
      </c>
      <c r="H147" s="40" t="str">
        <f t="shared" si="39"/>
        <v/>
      </c>
    </row>
    <row r="148" spans="1:8" s="42" customFormat="1" ht="15" x14ac:dyDescent="0.2">
      <c r="B148" s="36" t="s">
        <v>474</v>
      </c>
      <c r="C148" s="37">
        <v>35</v>
      </c>
      <c r="D148" s="37">
        <v>4</v>
      </c>
      <c r="E148" s="38">
        <f t="shared" si="36"/>
        <v>3.8802660753880266E-2</v>
      </c>
      <c r="F148" s="38">
        <f t="shared" si="37"/>
        <v>1.3029315960912053E-2</v>
      </c>
      <c r="G148" s="39">
        <f t="shared" si="38"/>
        <v>-0.88571428571428568</v>
      </c>
      <c r="H148" s="40">
        <f t="shared" si="39"/>
        <v>-3.4368070953436809E-2</v>
      </c>
    </row>
    <row r="149" spans="1:8" s="42" customFormat="1" ht="15" x14ac:dyDescent="0.2">
      <c r="B149" s="36" t="s">
        <v>45</v>
      </c>
      <c r="C149" s="37">
        <v>3</v>
      </c>
      <c r="D149" s="37">
        <v>0</v>
      </c>
      <c r="E149" s="38">
        <f t="shared" si="36"/>
        <v>3.3259423503325942E-3</v>
      </c>
      <c r="F149" s="38" t="str">
        <f t="shared" si="37"/>
        <v/>
      </c>
      <c r="G149" s="39" t="str">
        <f t="shared" si="38"/>
        <v>0</v>
      </c>
      <c r="H149" s="40">
        <f t="shared" si="39"/>
        <v>0</v>
      </c>
    </row>
    <row r="150" spans="1:8" s="42" customFormat="1" ht="15" x14ac:dyDescent="0.2">
      <c r="B150" s="36" t="s">
        <v>43</v>
      </c>
      <c r="C150" s="37">
        <v>503</v>
      </c>
      <c r="D150" s="37">
        <v>1</v>
      </c>
      <c r="E150" s="38">
        <f t="shared" si="36"/>
        <v>0.55764966740576494</v>
      </c>
      <c r="F150" s="38">
        <f t="shared" si="37"/>
        <v>3.2573289902280132E-3</v>
      </c>
      <c r="G150" s="39">
        <f t="shared" si="38"/>
        <v>-0.99801192842942343</v>
      </c>
      <c r="H150" s="40">
        <f t="shared" si="39"/>
        <v>-0.55654101995565408</v>
      </c>
    </row>
    <row r="151" spans="1:8" s="42" customFormat="1" ht="15" x14ac:dyDescent="0.2">
      <c r="B151" s="36" t="s">
        <v>44</v>
      </c>
      <c r="C151" s="37">
        <v>0</v>
      </c>
      <c r="D151" s="37">
        <v>0</v>
      </c>
      <c r="E151" s="38" t="str">
        <f t="shared" si="36"/>
        <v/>
      </c>
      <c r="F151" s="38" t="str">
        <f t="shared" si="37"/>
        <v/>
      </c>
      <c r="G151" s="39" t="str">
        <f t="shared" si="38"/>
        <v>0</v>
      </c>
      <c r="H151" s="40" t="str">
        <f t="shared" si="39"/>
        <v/>
      </c>
    </row>
    <row r="152" spans="1:8" s="42" customFormat="1" ht="15" x14ac:dyDescent="0.2">
      <c r="A152" s="45" t="s">
        <v>614</v>
      </c>
      <c r="B152" s="36" t="s">
        <v>578</v>
      </c>
      <c r="C152" s="37"/>
      <c r="D152" s="37">
        <v>4</v>
      </c>
      <c r="E152" s="38" t="str">
        <f t="shared" ref="E152" si="40">+IF(C152=0,"",C152/C$71)</f>
        <v/>
      </c>
      <c r="F152" s="38">
        <f t="shared" ref="F152" si="41">+IF(D152=0,"",D152/D$71)</f>
        <v>1.3029315960912053E-2</v>
      </c>
      <c r="G152" s="39" t="str">
        <f t="shared" ref="G152" si="42">+IF(OR(AND(D152=0),(C152=0)),"0",((D152-C152)/C152))</f>
        <v>0</v>
      </c>
      <c r="H152" s="40" t="str">
        <f t="shared" ref="H152" si="43">+IF(OR(AND(E152=""),(G152="")),"",E152*G152)</f>
        <v/>
      </c>
    </row>
    <row r="153" spans="1:8" s="42" customFormat="1" ht="30" x14ac:dyDescent="0.2">
      <c r="A153" s="45" t="s">
        <v>614</v>
      </c>
      <c r="B153" s="36" t="s">
        <v>599</v>
      </c>
      <c r="C153" s="37"/>
      <c r="D153" s="37">
        <v>0</v>
      </c>
      <c r="E153" s="38" t="str">
        <f t="shared" ref="E153" si="44">+IF(C153=0,"",C153/C$71)</f>
        <v/>
      </c>
      <c r="F153" s="38" t="str">
        <f t="shared" ref="F153" si="45">+IF(D153=0,"",D153/D$71)</f>
        <v/>
      </c>
      <c r="G153" s="39" t="str">
        <f t="shared" ref="G153" si="46">+IF(OR(AND(D153=0),(C153=0)),"0",((D153-C153)/C153))</f>
        <v>0</v>
      </c>
      <c r="H153" s="40" t="str">
        <f t="shared" ref="H153" si="47">+IF(OR(AND(E153=""),(G153="")),"",E153*G153)</f>
        <v/>
      </c>
    </row>
    <row r="154" spans="1:8" s="42" customFormat="1" ht="15" x14ac:dyDescent="0.2">
      <c r="A154" s="45" t="s">
        <v>614</v>
      </c>
      <c r="B154" s="36" t="s">
        <v>608</v>
      </c>
      <c r="C154" s="37"/>
      <c r="D154" s="37">
        <v>0</v>
      </c>
      <c r="E154" s="38" t="str">
        <f t="shared" ref="E154:E155" si="48">+IF(C154=0,"",C154/C$71)</f>
        <v/>
      </c>
      <c r="F154" s="38" t="str">
        <f t="shared" ref="F154:F155" si="49">+IF(D154=0,"",D154/D$71)</f>
        <v/>
      </c>
      <c r="G154" s="39" t="str">
        <f t="shared" ref="G154:G155" si="50">+IF(OR(AND(D154=0),(C154=0)),"0",((D154-C154)/C154))</f>
        <v>0</v>
      </c>
      <c r="H154" s="40" t="str">
        <f t="shared" ref="H154:H155" si="51">+IF(OR(AND(E154=""),(G154="")),"",E154*G154)</f>
        <v/>
      </c>
    </row>
    <row r="155" spans="1:8" s="42" customFormat="1" ht="15" x14ac:dyDescent="0.2">
      <c r="A155" s="45" t="s">
        <v>614</v>
      </c>
      <c r="B155" s="36" t="s">
        <v>609</v>
      </c>
      <c r="C155" s="37"/>
      <c r="D155" s="37">
        <v>0</v>
      </c>
      <c r="E155" s="38" t="str">
        <f t="shared" si="48"/>
        <v/>
      </c>
      <c r="F155" s="38" t="str">
        <f t="shared" si="49"/>
        <v/>
      </c>
      <c r="G155" s="39" t="str">
        <f t="shared" si="50"/>
        <v>0</v>
      </c>
      <c r="H155" s="40" t="str">
        <f t="shared" si="51"/>
        <v/>
      </c>
    </row>
    <row r="156" spans="1:8" s="10" customFormat="1" x14ac:dyDescent="0.2"/>
    <row r="157" spans="1:8" s="10" customFormat="1" x14ac:dyDescent="0.2"/>
    <row r="158" spans="1:8" s="10" customFormat="1" ht="13.5" thickBot="1" x14ac:dyDescent="0.25">
      <c r="B158" s="29"/>
      <c r="C158" s="29"/>
      <c r="D158" s="29"/>
      <c r="E158" s="29"/>
      <c r="F158" s="29"/>
    </row>
    <row r="159" spans="1:8" s="10" customFormat="1" ht="30" customHeight="1" x14ac:dyDescent="0.2">
      <c r="B159" s="68" t="s">
        <v>401</v>
      </c>
      <c r="C159" s="54" t="s">
        <v>402</v>
      </c>
      <c r="D159" s="55"/>
      <c r="E159" s="54" t="s">
        <v>456</v>
      </c>
      <c r="F159" s="55"/>
      <c r="G159" s="56" t="s">
        <v>458</v>
      </c>
      <c r="H159" s="52" t="s">
        <v>377</v>
      </c>
    </row>
    <row r="160" spans="1:8" s="10" customFormat="1" x14ac:dyDescent="0.2">
      <c r="B160" s="68"/>
      <c r="C160" s="35">
        <v>2016</v>
      </c>
      <c r="D160" s="35">
        <v>2017</v>
      </c>
      <c r="E160" s="35">
        <v>2016</v>
      </c>
      <c r="F160" s="35">
        <v>2017</v>
      </c>
      <c r="G160" s="57"/>
      <c r="H160" s="53"/>
    </row>
    <row r="161" spans="1:10" s="10" customFormat="1" ht="25.5" x14ac:dyDescent="0.2">
      <c r="B161" s="12" t="s">
        <v>405</v>
      </c>
      <c r="C161" s="13">
        <f>SUM(C162:C320)</f>
        <v>329</v>
      </c>
      <c r="D161" s="13">
        <f>SUM(D162:D323)</f>
        <v>603</v>
      </c>
      <c r="E161" s="14">
        <f t="shared" ref="E161:E174" si="52">+IF(C161=0,"",C161/C$161)</f>
        <v>1</v>
      </c>
      <c r="F161" s="14">
        <f t="shared" ref="F161:F174" si="53">+IF(D161=0,"",D161/D$161)</f>
        <v>1</v>
      </c>
      <c r="G161" s="15">
        <f>+IF(OR(AND(D161=0),(C161=0)),"0",((D161-C161)/C161))</f>
        <v>0.83282674772036469</v>
      </c>
      <c r="H161" s="15">
        <f>+IF(OR(AND(E161=""),(G161="")),"",E161*G161)</f>
        <v>0.83282674772036469</v>
      </c>
      <c r="J161" s="16"/>
    </row>
    <row r="162" spans="1:10" s="42" customFormat="1" ht="15" x14ac:dyDescent="0.2">
      <c r="B162" s="46" t="s">
        <v>475</v>
      </c>
      <c r="C162" s="37">
        <v>1</v>
      </c>
      <c r="D162" s="37">
        <v>17</v>
      </c>
      <c r="E162" s="38">
        <f t="shared" si="52"/>
        <v>3.0395136778115501E-3</v>
      </c>
      <c r="F162" s="38">
        <f t="shared" si="53"/>
        <v>2.8192371475953566E-2</v>
      </c>
      <c r="G162" s="39">
        <f>+IF(OR(AND(D162=0),(C162=0)),"0",((D162-C162)/C162))</f>
        <v>16</v>
      </c>
      <c r="H162" s="40">
        <f>+IF(OR(AND(E162=""),(G162="")),"",E162*G162)</f>
        <v>4.8632218844984802E-2</v>
      </c>
    </row>
    <row r="163" spans="1:10" s="42" customFormat="1" ht="15" x14ac:dyDescent="0.2">
      <c r="B163" s="46" t="s">
        <v>476</v>
      </c>
      <c r="C163" s="37">
        <v>2</v>
      </c>
      <c r="D163" s="37">
        <v>3</v>
      </c>
      <c r="E163" s="38">
        <f t="shared" si="52"/>
        <v>6.0790273556231003E-3</v>
      </c>
      <c r="F163" s="38">
        <f t="shared" si="53"/>
        <v>4.9751243781094526E-3</v>
      </c>
      <c r="G163" s="39">
        <f t="shared" ref="G163:G232" si="54">+IF(OR(AND(D163=0),(C163=0)),"0",((D163-C163)/C163))</f>
        <v>0.5</v>
      </c>
      <c r="H163" s="40">
        <f t="shared" ref="H163:H232" si="55">+IF(OR(AND(E163=""),(G163="")),"",E163*G163)</f>
        <v>3.0395136778115501E-3</v>
      </c>
    </row>
    <row r="164" spans="1:10" s="42" customFormat="1" ht="30" x14ac:dyDescent="0.2">
      <c r="B164" s="46" t="s">
        <v>477</v>
      </c>
      <c r="C164" s="37">
        <v>0</v>
      </c>
      <c r="D164" s="37">
        <v>5</v>
      </c>
      <c r="E164" s="38" t="str">
        <f t="shared" si="52"/>
        <v/>
      </c>
      <c r="F164" s="38">
        <f t="shared" si="53"/>
        <v>8.291873963515755E-3</v>
      </c>
      <c r="G164" s="39" t="str">
        <f t="shared" si="54"/>
        <v>0</v>
      </c>
      <c r="H164" s="40" t="str">
        <f t="shared" si="55"/>
        <v/>
      </c>
    </row>
    <row r="165" spans="1:10" s="42" customFormat="1" ht="15" x14ac:dyDescent="0.2">
      <c r="B165" s="46" t="s">
        <v>478</v>
      </c>
      <c r="C165" s="37">
        <v>0</v>
      </c>
      <c r="D165" s="37">
        <v>0</v>
      </c>
      <c r="E165" s="38" t="str">
        <f t="shared" si="52"/>
        <v/>
      </c>
      <c r="F165" s="38" t="str">
        <f t="shared" si="53"/>
        <v/>
      </c>
      <c r="G165" s="39" t="str">
        <f t="shared" si="54"/>
        <v>0</v>
      </c>
      <c r="H165" s="40" t="str">
        <f t="shared" si="55"/>
        <v/>
      </c>
    </row>
    <row r="166" spans="1:10" s="42" customFormat="1" ht="30" x14ac:dyDescent="0.2">
      <c r="B166" s="46" t="s">
        <v>479</v>
      </c>
      <c r="C166" s="37">
        <v>1</v>
      </c>
      <c r="D166" s="37">
        <v>1</v>
      </c>
      <c r="E166" s="38">
        <f t="shared" si="52"/>
        <v>3.0395136778115501E-3</v>
      </c>
      <c r="F166" s="38">
        <f t="shared" si="53"/>
        <v>1.658374792703151E-3</v>
      </c>
      <c r="G166" s="39">
        <f t="shared" si="54"/>
        <v>0</v>
      </c>
      <c r="H166" s="40">
        <f t="shared" si="55"/>
        <v>0</v>
      </c>
    </row>
    <row r="167" spans="1:10" s="42" customFormat="1" ht="15" x14ac:dyDescent="0.2">
      <c r="B167" s="46" t="s">
        <v>49</v>
      </c>
      <c r="C167" s="37">
        <v>30</v>
      </c>
      <c r="D167" s="37">
        <v>107</v>
      </c>
      <c r="E167" s="38">
        <f t="shared" si="52"/>
        <v>9.1185410334346503E-2</v>
      </c>
      <c r="F167" s="38">
        <f t="shared" si="53"/>
        <v>0.17744610281923714</v>
      </c>
      <c r="G167" s="39">
        <f t="shared" si="54"/>
        <v>2.5666666666666669</v>
      </c>
      <c r="H167" s="40">
        <f t="shared" si="55"/>
        <v>0.23404255319148937</v>
      </c>
    </row>
    <row r="168" spans="1:10" s="42" customFormat="1" ht="15" x14ac:dyDescent="0.2">
      <c r="B168" s="46" t="s">
        <v>52</v>
      </c>
      <c r="C168" s="37">
        <v>0</v>
      </c>
      <c r="D168" s="37">
        <v>1</v>
      </c>
      <c r="E168" s="38" t="str">
        <f t="shared" si="52"/>
        <v/>
      </c>
      <c r="F168" s="38">
        <f t="shared" si="53"/>
        <v>1.658374792703151E-3</v>
      </c>
      <c r="G168" s="39" t="str">
        <f t="shared" si="54"/>
        <v>0</v>
      </c>
      <c r="H168" s="40" t="str">
        <f t="shared" si="55"/>
        <v/>
      </c>
    </row>
    <row r="169" spans="1:10" s="42" customFormat="1" ht="15" x14ac:dyDescent="0.2">
      <c r="B169" s="46" t="s">
        <v>228</v>
      </c>
      <c r="C169" s="37">
        <v>6</v>
      </c>
      <c r="D169" s="37">
        <v>9</v>
      </c>
      <c r="E169" s="38">
        <f t="shared" si="52"/>
        <v>1.82370820668693E-2</v>
      </c>
      <c r="F169" s="38">
        <f t="shared" si="53"/>
        <v>1.4925373134328358E-2</v>
      </c>
      <c r="G169" s="39">
        <f t="shared" si="54"/>
        <v>0.5</v>
      </c>
      <c r="H169" s="40">
        <f t="shared" si="55"/>
        <v>9.11854103343465E-3</v>
      </c>
    </row>
    <row r="170" spans="1:10" s="42" customFormat="1" ht="15" x14ac:dyDescent="0.2">
      <c r="B170" s="46" t="s">
        <v>50</v>
      </c>
      <c r="C170" s="37">
        <v>1</v>
      </c>
      <c r="D170" s="37">
        <v>2</v>
      </c>
      <c r="E170" s="38">
        <f t="shared" si="52"/>
        <v>3.0395136778115501E-3</v>
      </c>
      <c r="F170" s="38">
        <f t="shared" si="53"/>
        <v>3.3167495854063019E-3</v>
      </c>
      <c r="G170" s="39">
        <f t="shared" si="54"/>
        <v>1</v>
      </c>
      <c r="H170" s="40">
        <f t="shared" si="55"/>
        <v>3.0395136778115501E-3</v>
      </c>
    </row>
    <row r="171" spans="1:10" s="42" customFormat="1" ht="15" x14ac:dyDescent="0.2">
      <c r="B171" s="46" t="s">
        <v>47</v>
      </c>
      <c r="C171" s="37">
        <v>0</v>
      </c>
      <c r="D171" s="37">
        <v>0</v>
      </c>
      <c r="E171" s="38" t="str">
        <f t="shared" si="52"/>
        <v/>
      </c>
      <c r="F171" s="38" t="str">
        <f t="shared" si="53"/>
        <v/>
      </c>
      <c r="G171" s="39" t="str">
        <f t="shared" si="54"/>
        <v>0</v>
      </c>
      <c r="H171" s="40" t="str">
        <f t="shared" si="55"/>
        <v/>
      </c>
    </row>
    <row r="172" spans="1:10" s="42" customFormat="1" ht="30" x14ac:dyDescent="0.2">
      <c r="B172" s="46" t="s">
        <v>229</v>
      </c>
      <c r="C172" s="37">
        <v>0</v>
      </c>
      <c r="D172" s="37">
        <v>0</v>
      </c>
      <c r="E172" s="38" t="str">
        <f t="shared" si="52"/>
        <v/>
      </c>
      <c r="F172" s="38" t="str">
        <f t="shared" si="53"/>
        <v/>
      </c>
      <c r="G172" s="39" t="str">
        <f t="shared" si="54"/>
        <v>0</v>
      </c>
      <c r="H172" s="40" t="str">
        <f t="shared" si="55"/>
        <v/>
      </c>
    </row>
    <row r="173" spans="1:10" s="42" customFormat="1" ht="15" x14ac:dyDescent="0.2">
      <c r="B173" s="46" t="s">
        <v>54</v>
      </c>
      <c r="C173" s="37">
        <v>0</v>
      </c>
      <c r="D173" s="37">
        <v>0</v>
      </c>
      <c r="E173" s="38" t="str">
        <f t="shared" si="52"/>
        <v/>
      </c>
      <c r="F173" s="38" t="str">
        <f t="shared" si="53"/>
        <v/>
      </c>
      <c r="G173" s="39" t="str">
        <f t="shared" si="54"/>
        <v>0</v>
      </c>
      <c r="H173" s="40" t="str">
        <f t="shared" si="55"/>
        <v/>
      </c>
    </row>
    <row r="174" spans="1:10" s="42" customFormat="1" ht="15" x14ac:dyDescent="0.2">
      <c r="B174" s="46" t="s">
        <v>51</v>
      </c>
      <c r="C174" s="37">
        <v>0</v>
      </c>
      <c r="D174" s="37">
        <v>0</v>
      </c>
      <c r="E174" s="38" t="str">
        <f t="shared" si="52"/>
        <v/>
      </c>
      <c r="F174" s="38" t="str">
        <f t="shared" si="53"/>
        <v/>
      </c>
      <c r="G174" s="39" t="str">
        <f t="shared" si="54"/>
        <v>0</v>
      </c>
      <c r="H174" s="40" t="str">
        <f t="shared" si="55"/>
        <v/>
      </c>
    </row>
    <row r="175" spans="1:10" s="42" customFormat="1" ht="15" x14ac:dyDescent="0.2">
      <c r="A175" s="45" t="s">
        <v>614</v>
      </c>
      <c r="B175" s="46" t="s">
        <v>568</v>
      </c>
      <c r="C175" s="37"/>
      <c r="D175" s="37">
        <v>0</v>
      </c>
      <c r="E175" s="38" t="str">
        <f t="shared" ref="E175:E176" si="56">+IF(C175=0,"",C175/C$161)</f>
        <v/>
      </c>
      <c r="F175" s="38" t="str">
        <f t="shared" ref="F175:F176" si="57">+IF(D175=0,"",D175/D$161)</f>
        <v/>
      </c>
      <c r="G175" s="39" t="str">
        <f t="shared" ref="G175:G176" si="58">+IF(OR(AND(D175=0),(C175=0)),"0",((D175-C175)/C175))</f>
        <v>0</v>
      </c>
      <c r="H175" s="40" t="str">
        <f t="shared" ref="H175:H176" si="59">+IF(OR(AND(E175=""),(G175="")),"",E175*G175)</f>
        <v/>
      </c>
    </row>
    <row r="176" spans="1:10" s="42" customFormat="1" ht="15" x14ac:dyDescent="0.2">
      <c r="B176" s="46" t="s">
        <v>480</v>
      </c>
      <c r="C176" s="37">
        <v>7</v>
      </c>
      <c r="D176" s="37">
        <v>29</v>
      </c>
      <c r="E176" s="38">
        <f t="shared" si="56"/>
        <v>2.1276595744680851E-2</v>
      </c>
      <c r="F176" s="38">
        <f t="shared" si="57"/>
        <v>4.809286898839138E-2</v>
      </c>
      <c r="G176" s="39">
        <f t="shared" si="58"/>
        <v>3.1428571428571428</v>
      </c>
      <c r="H176" s="40">
        <f t="shared" si="59"/>
        <v>6.6869300911854099E-2</v>
      </c>
    </row>
    <row r="177" spans="1:8" s="42" customFormat="1" ht="15" x14ac:dyDescent="0.2">
      <c r="B177" s="46" t="s">
        <v>230</v>
      </c>
      <c r="C177" s="37">
        <v>1</v>
      </c>
      <c r="D177" s="37">
        <v>0</v>
      </c>
      <c r="E177" s="38">
        <f t="shared" ref="E177:F179" si="60">+IF(C177=0,"",C177/C$161)</f>
        <v>3.0395136778115501E-3</v>
      </c>
      <c r="F177" s="38" t="str">
        <f t="shared" si="60"/>
        <v/>
      </c>
      <c r="G177" s="39" t="str">
        <f t="shared" si="54"/>
        <v>0</v>
      </c>
      <c r="H177" s="40">
        <f t="shared" si="55"/>
        <v>0</v>
      </c>
    </row>
    <row r="178" spans="1:8" s="42" customFormat="1" ht="15" x14ac:dyDescent="0.2">
      <c r="B178" s="46" t="s">
        <v>48</v>
      </c>
      <c r="C178" s="37">
        <v>0</v>
      </c>
      <c r="D178" s="37">
        <v>0</v>
      </c>
      <c r="E178" s="38" t="str">
        <f t="shared" si="60"/>
        <v/>
      </c>
      <c r="F178" s="38" t="str">
        <f t="shared" si="60"/>
        <v/>
      </c>
      <c r="G178" s="39" t="str">
        <f t="shared" si="54"/>
        <v>0</v>
      </c>
      <c r="H178" s="40" t="str">
        <f t="shared" si="55"/>
        <v/>
      </c>
    </row>
    <row r="179" spans="1:8" s="42" customFormat="1" ht="15" x14ac:dyDescent="0.2">
      <c r="B179" s="46" t="s">
        <v>53</v>
      </c>
      <c r="C179" s="37">
        <v>0</v>
      </c>
      <c r="D179" s="37">
        <v>0</v>
      </c>
      <c r="E179" s="38" t="str">
        <f t="shared" si="60"/>
        <v/>
      </c>
      <c r="F179" s="38" t="str">
        <f t="shared" si="60"/>
        <v/>
      </c>
      <c r="G179" s="39" t="str">
        <f t="shared" si="54"/>
        <v>0</v>
      </c>
      <c r="H179" s="40" t="str">
        <f t="shared" si="55"/>
        <v/>
      </c>
    </row>
    <row r="180" spans="1:8" s="42" customFormat="1" ht="15" x14ac:dyDescent="0.2">
      <c r="A180" s="45" t="s">
        <v>614</v>
      </c>
      <c r="B180" s="46" t="s">
        <v>569</v>
      </c>
      <c r="C180" s="37"/>
      <c r="D180" s="37">
        <v>1</v>
      </c>
      <c r="E180" s="38" t="str">
        <f t="shared" ref="E180:E181" si="61">+IF(C180=0,"",C180/C$161)</f>
        <v/>
      </c>
      <c r="F180" s="38">
        <f t="shared" ref="F180:F181" si="62">+IF(D180=0,"",D180/D$161)</f>
        <v>1.658374792703151E-3</v>
      </c>
      <c r="G180" s="39" t="str">
        <f t="shared" ref="G180:G181" si="63">+IF(OR(AND(D180=0),(C180=0)),"0",((D180-C180)/C180))</f>
        <v>0</v>
      </c>
      <c r="H180" s="40" t="str">
        <f t="shared" ref="H180:H181" si="64">+IF(OR(AND(E180=""),(G180="")),"",E180*G180)</f>
        <v/>
      </c>
    </row>
    <row r="181" spans="1:8" s="42" customFormat="1" ht="15" x14ac:dyDescent="0.2">
      <c r="A181" s="45" t="s">
        <v>614</v>
      </c>
      <c r="B181" s="46" t="s">
        <v>570</v>
      </c>
      <c r="C181" s="37"/>
      <c r="D181" s="37">
        <v>0</v>
      </c>
      <c r="E181" s="38" t="str">
        <f t="shared" si="61"/>
        <v/>
      </c>
      <c r="F181" s="38" t="str">
        <f t="shared" si="62"/>
        <v/>
      </c>
      <c r="G181" s="39" t="str">
        <f t="shared" si="63"/>
        <v>0</v>
      </c>
      <c r="H181" s="40" t="str">
        <f t="shared" si="64"/>
        <v/>
      </c>
    </row>
    <row r="182" spans="1:8" s="42" customFormat="1" ht="15" x14ac:dyDescent="0.2">
      <c r="B182" s="46" t="s">
        <v>231</v>
      </c>
      <c r="C182" s="37">
        <v>1</v>
      </c>
      <c r="D182" s="37">
        <v>19</v>
      </c>
      <c r="E182" s="38">
        <f t="shared" ref="E182:E213" si="65">+IF(C182=0,"",C182/C$161)</f>
        <v>3.0395136778115501E-3</v>
      </c>
      <c r="F182" s="38">
        <f t="shared" ref="F182:F213" si="66">+IF(D182=0,"",D182/D$161)</f>
        <v>3.150912106135987E-2</v>
      </c>
      <c r="G182" s="39">
        <f t="shared" si="54"/>
        <v>18</v>
      </c>
      <c r="H182" s="40">
        <f t="shared" si="55"/>
        <v>5.4711246200607903E-2</v>
      </c>
    </row>
    <row r="183" spans="1:8" s="42" customFormat="1" ht="15" x14ac:dyDescent="0.2">
      <c r="B183" s="46" t="s">
        <v>232</v>
      </c>
      <c r="C183" s="37">
        <v>0</v>
      </c>
      <c r="D183" s="37">
        <v>0</v>
      </c>
      <c r="E183" s="38" t="str">
        <f t="shared" si="65"/>
        <v/>
      </c>
      <c r="F183" s="38" t="str">
        <f t="shared" si="66"/>
        <v/>
      </c>
      <c r="G183" s="39" t="str">
        <f t="shared" si="54"/>
        <v>0</v>
      </c>
      <c r="H183" s="40" t="str">
        <f t="shared" si="55"/>
        <v/>
      </c>
    </row>
    <row r="184" spans="1:8" s="42" customFormat="1" ht="15" x14ac:dyDescent="0.2">
      <c r="B184" s="46" t="s">
        <v>233</v>
      </c>
      <c r="C184" s="37">
        <v>0</v>
      </c>
      <c r="D184" s="37">
        <v>0</v>
      </c>
      <c r="E184" s="38" t="str">
        <f t="shared" si="65"/>
        <v/>
      </c>
      <c r="F184" s="38" t="str">
        <f t="shared" si="66"/>
        <v/>
      </c>
      <c r="G184" s="39" t="str">
        <f t="shared" si="54"/>
        <v>0</v>
      </c>
      <c r="H184" s="40" t="str">
        <f t="shared" si="55"/>
        <v/>
      </c>
    </row>
    <row r="185" spans="1:8" s="42" customFormat="1" ht="15" x14ac:dyDescent="0.2">
      <c r="B185" s="46" t="s">
        <v>234</v>
      </c>
      <c r="C185" s="37">
        <v>0</v>
      </c>
      <c r="D185" s="37">
        <v>0</v>
      </c>
      <c r="E185" s="38" t="str">
        <f t="shared" si="65"/>
        <v/>
      </c>
      <c r="F185" s="38" t="str">
        <f t="shared" si="66"/>
        <v/>
      </c>
      <c r="G185" s="39" t="str">
        <f t="shared" si="54"/>
        <v>0</v>
      </c>
      <c r="H185" s="40" t="str">
        <f t="shared" si="55"/>
        <v/>
      </c>
    </row>
    <row r="186" spans="1:8" s="42" customFormat="1" ht="15" x14ac:dyDescent="0.2">
      <c r="B186" s="46" t="s">
        <v>481</v>
      </c>
      <c r="C186" s="37">
        <v>5</v>
      </c>
      <c r="D186" s="37">
        <v>29</v>
      </c>
      <c r="E186" s="38">
        <f t="shared" si="65"/>
        <v>1.5197568389057751E-2</v>
      </c>
      <c r="F186" s="38">
        <f t="shared" si="66"/>
        <v>4.809286898839138E-2</v>
      </c>
      <c r="G186" s="39">
        <f t="shared" si="54"/>
        <v>4.8</v>
      </c>
      <c r="H186" s="40">
        <f t="shared" si="55"/>
        <v>7.29483282674772E-2</v>
      </c>
    </row>
    <row r="187" spans="1:8" s="42" customFormat="1" ht="15" x14ac:dyDescent="0.2">
      <c r="A187" s="45" t="s">
        <v>614</v>
      </c>
      <c r="B187" s="46" t="s">
        <v>574</v>
      </c>
      <c r="C187" s="37"/>
      <c r="D187" s="37">
        <v>3</v>
      </c>
      <c r="E187" s="38" t="str">
        <f t="shared" si="65"/>
        <v/>
      </c>
      <c r="F187" s="38">
        <f t="shared" si="66"/>
        <v>4.9751243781094526E-3</v>
      </c>
      <c r="G187" s="39" t="str">
        <f t="shared" ref="G187" si="67">+IF(OR(AND(D187=0),(C187=0)),"0",((D187-C187)/C187))</f>
        <v>0</v>
      </c>
      <c r="H187" s="40" t="str">
        <f t="shared" ref="H187" si="68">+IF(OR(AND(E187=""),(G187="")),"",E187*G187)</f>
        <v/>
      </c>
    </row>
    <row r="188" spans="1:8" s="42" customFormat="1" ht="15" x14ac:dyDescent="0.2">
      <c r="B188" s="46" t="s">
        <v>235</v>
      </c>
      <c r="C188" s="37">
        <v>9</v>
      </c>
      <c r="D188" s="37">
        <v>10</v>
      </c>
      <c r="E188" s="38">
        <f t="shared" si="65"/>
        <v>2.7355623100303952E-2</v>
      </c>
      <c r="F188" s="38">
        <f t="shared" si="66"/>
        <v>1.658374792703151E-2</v>
      </c>
      <c r="G188" s="39">
        <f t="shared" si="54"/>
        <v>0.1111111111111111</v>
      </c>
      <c r="H188" s="40">
        <f t="shared" si="55"/>
        <v>3.0395136778115501E-3</v>
      </c>
    </row>
    <row r="189" spans="1:8" s="42" customFormat="1" ht="15" x14ac:dyDescent="0.2">
      <c r="B189" s="46" t="s">
        <v>236</v>
      </c>
      <c r="C189" s="37">
        <v>11</v>
      </c>
      <c r="D189" s="37">
        <v>10</v>
      </c>
      <c r="E189" s="38">
        <f t="shared" si="65"/>
        <v>3.3434650455927049E-2</v>
      </c>
      <c r="F189" s="38">
        <f t="shared" si="66"/>
        <v>1.658374792703151E-2</v>
      </c>
      <c r="G189" s="39">
        <f t="shared" si="54"/>
        <v>-9.0909090909090912E-2</v>
      </c>
      <c r="H189" s="40">
        <f t="shared" si="55"/>
        <v>-3.0395136778115501E-3</v>
      </c>
    </row>
    <row r="190" spans="1:8" s="42" customFormat="1" ht="15" x14ac:dyDescent="0.2">
      <c r="B190" s="46" t="s">
        <v>237</v>
      </c>
      <c r="C190" s="37">
        <v>8</v>
      </c>
      <c r="D190" s="37">
        <v>49</v>
      </c>
      <c r="E190" s="38">
        <f t="shared" si="65"/>
        <v>2.4316109422492401E-2</v>
      </c>
      <c r="F190" s="38">
        <f t="shared" si="66"/>
        <v>8.12603648424544E-2</v>
      </c>
      <c r="G190" s="39">
        <f t="shared" si="54"/>
        <v>5.125</v>
      </c>
      <c r="H190" s="40">
        <f t="shared" si="55"/>
        <v>0.12462006079027356</v>
      </c>
    </row>
    <row r="191" spans="1:8" s="42" customFormat="1" ht="15" x14ac:dyDescent="0.2">
      <c r="B191" s="46" t="s">
        <v>238</v>
      </c>
      <c r="C191" s="37">
        <v>10</v>
      </c>
      <c r="D191" s="37">
        <v>20</v>
      </c>
      <c r="E191" s="38">
        <f t="shared" si="65"/>
        <v>3.0395136778115502E-2</v>
      </c>
      <c r="F191" s="38">
        <f t="shared" si="66"/>
        <v>3.316749585406302E-2</v>
      </c>
      <c r="G191" s="39">
        <f t="shared" si="54"/>
        <v>1</v>
      </c>
      <c r="H191" s="40">
        <f t="shared" si="55"/>
        <v>3.0395136778115502E-2</v>
      </c>
    </row>
    <row r="192" spans="1:8" s="42" customFormat="1" ht="15" x14ac:dyDescent="0.2">
      <c r="B192" s="46" t="s">
        <v>482</v>
      </c>
      <c r="C192" s="37">
        <v>10</v>
      </c>
      <c r="D192" s="37">
        <v>20</v>
      </c>
      <c r="E192" s="38">
        <f t="shared" si="65"/>
        <v>3.0395136778115502E-2</v>
      </c>
      <c r="F192" s="38">
        <f t="shared" si="66"/>
        <v>3.316749585406302E-2</v>
      </c>
      <c r="G192" s="39">
        <f t="shared" si="54"/>
        <v>1</v>
      </c>
      <c r="H192" s="40">
        <f t="shared" si="55"/>
        <v>3.0395136778115502E-2</v>
      </c>
    </row>
    <row r="193" spans="1:8" s="42" customFormat="1" ht="15" x14ac:dyDescent="0.2">
      <c r="B193" s="46" t="s">
        <v>483</v>
      </c>
      <c r="C193" s="37">
        <v>1</v>
      </c>
      <c r="D193" s="37">
        <v>2</v>
      </c>
      <c r="E193" s="38">
        <f t="shared" si="65"/>
        <v>3.0395136778115501E-3</v>
      </c>
      <c r="F193" s="38">
        <f t="shared" si="66"/>
        <v>3.3167495854063019E-3</v>
      </c>
      <c r="G193" s="39">
        <f t="shared" si="54"/>
        <v>1</v>
      </c>
      <c r="H193" s="40">
        <f t="shared" si="55"/>
        <v>3.0395136778115501E-3</v>
      </c>
    </row>
    <row r="194" spans="1:8" s="42" customFormat="1" ht="15" x14ac:dyDescent="0.2">
      <c r="B194" s="46" t="s">
        <v>239</v>
      </c>
      <c r="C194" s="37">
        <v>0</v>
      </c>
      <c r="D194" s="37">
        <v>0</v>
      </c>
      <c r="E194" s="38" t="str">
        <f t="shared" si="65"/>
        <v/>
      </c>
      <c r="F194" s="38" t="str">
        <f t="shared" si="66"/>
        <v/>
      </c>
      <c r="G194" s="39" t="str">
        <f t="shared" si="54"/>
        <v>0</v>
      </c>
      <c r="H194" s="40" t="str">
        <f t="shared" si="55"/>
        <v/>
      </c>
    </row>
    <row r="195" spans="1:8" s="42" customFormat="1" ht="15" x14ac:dyDescent="0.2">
      <c r="A195" s="45" t="s">
        <v>614</v>
      </c>
      <c r="B195" s="46" t="s">
        <v>575</v>
      </c>
      <c r="C195" s="37"/>
      <c r="D195" s="37">
        <v>0</v>
      </c>
      <c r="E195" s="38" t="str">
        <f t="shared" si="65"/>
        <v/>
      </c>
      <c r="F195" s="38" t="str">
        <f t="shared" si="66"/>
        <v/>
      </c>
      <c r="G195" s="39" t="str">
        <f t="shared" ref="G195" si="69">+IF(OR(AND(D195=0),(C195=0)),"0",((D195-C195)/C195))</f>
        <v>0</v>
      </c>
      <c r="H195" s="40" t="str">
        <f t="shared" ref="H195" si="70">+IF(OR(AND(E195=""),(G195="")),"",E195*G195)</f>
        <v/>
      </c>
    </row>
    <row r="196" spans="1:8" s="42" customFormat="1" ht="15" x14ac:dyDescent="0.2">
      <c r="B196" s="46" t="s">
        <v>616</v>
      </c>
      <c r="C196" s="37">
        <v>0</v>
      </c>
      <c r="D196" s="37"/>
      <c r="E196" s="38" t="str">
        <f t="shared" si="65"/>
        <v/>
      </c>
      <c r="F196" s="38" t="str">
        <f t="shared" si="66"/>
        <v/>
      </c>
      <c r="G196" s="39" t="str">
        <f t="shared" si="54"/>
        <v>0</v>
      </c>
      <c r="H196" s="40" t="str">
        <f t="shared" si="55"/>
        <v/>
      </c>
    </row>
    <row r="197" spans="1:8" s="42" customFormat="1" ht="15" x14ac:dyDescent="0.2">
      <c r="B197" s="46" t="s">
        <v>240</v>
      </c>
      <c r="C197" s="37">
        <v>3</v>
      </c>
      <c r="D197" s="37">
        <v>3</v>
      </c>
      <c r="E197" s="38">
        <f t="shared" si="65"/>
        <v>9.11854103343465E-3</v>
      </c>
      <c r="F197" s="38">
        <f t="shared" si="66"/>
        <v>4.9751243781094526E-3</v>
      </c>
      <c r="G197" s="39">
        <f t="shared" si="54"/>
        <v>0</v>
      </c>
      <c r="H197" s="40">
        <f t="shared" si="55"/>
        <v>0</v>
      </c>
    </row>
    <row r="198" spans="1:8" s="42" customFormat="1" ht="15" x14ac:dyDescent="0.2">
      <c r="B198" s="46" t="s">
        <v>241</v>
      </c>
      <c r="C198" s="37">
        <v>7</v>
      </c>
      <c r="D198" s="37">
        <v>7</v>
      </c>
      <c r="E198" s="38">
        <f t="shared" si="65"/>
        <v>2.1276595744680851E-2</v>
      </c>
      <c r="F198" s="38">
        <f t="shared" si="66"/>
        <v>1.1608623548922056E-2</v>
      </c>
      <c r="G198" s="39">
        <f t="shared" si="54"/>
        <v>0</v>
      </c>
      <c r="H198" s="40">
        <f t="shared" si="55"/>
        <v>0</v>
      </c>
    </row>
    <row r="199" spans="1:8" s="42" customFormat="1" ht="15" x14ac:dyDescent="0.2">
      <c r="B199" s="46" t="s">
        <v>242</v>
      </c>
      <c r="C199" s="37">
        <v>0</v>
      </c>
      <c r="D199" s="37">
        <v>0</v>
      </c>
      <c r="E199" s="38" t="str">
        <f t="shared" si="65"/>
        <v/>
      </c>
      <c r="F199" s="38" t="str">
        <f t="shared" si="66"/>
        <v/>
      </c>
      <c r="G199" s="39" t="str">
        <f t="shared" si="54"/>
        <v>0</v>
      </c>
      <c r="H199" s="40" t="str">
        <f t="shared" si="55"/>
        <v/>
      </c>
    </row>
    <row r="200" spans="1:8" s="42" customFormat="1" ht="15" x14ac:dyDescent="0.2">
      <c r="B200" s="46" t="s">
        <v>55</v>
      </c>
      <c r="C200" s="37">
        <v>0</v>
      </c>
      <c r="D200" s="37">
        <v>4</v>
      </c>
      <c r="E200" s="38" t="str">
        <f t="shared" si="65"/>
        <v/>
      </c>
      <c r="F200" s="38">
        <f t="shared" si="66"/>
        <v>6.6334991708126038E-3</v>
      </c>
      <c r="G200" s="39" t="str">
        <f t="shared" si="54"/>
        <v>0</v>
      </c>
      <c r="H200" s="40" t="str">
        <f t="shared" si="55"/>
        <v/>
      </c>
    </row>
    <row r="201" spans="1:8" s="42" customFormat="1" ht="15" x14ac:dyDescent="0.2">
      <c r="B201" s="46" t="s">
        <v>56</v>
      </c>
      <c r="C201" s="37">
        <v>28</v>
      </c>
      <c r="D201" s="37">
        <v>65</v>
      </c>
      <c r="E201" s="38">
        <f t="shared" si="65"/>
        <v>8.5106382978723402E-2</v>
      </c>
      <c r="F201" s="38">
        <f t="shared" si="66"/>
        <v>0.1077943615257048</v>
      </c>
      <c r="G201" s="39">
        <f t="shared" si="54"/>
        <v>1.3214285714285714</v>
      </c>
      <c r="H201" s="40">
        <f t="shared" si="55"/>
        <v>0.11246200607902734</v>
      </c>
    </row>
    <row r="202" spans="1:8" s="42" customFormat="1" ht="15" x14ac:dyDescent="0.2">
      <c r="B202" s="46" t="s">
        <v>243</v>
      </c>
      <c r="C202" s="37">
        <v>2</v>
      </c>
      <c r="D202" s="37">
        <v>8</v>
      </c>
      <c r="E202" s="38">
        <f t="shared" si="65"/>
        <v>6.0790273556231003E-3</v>
      </c>
      <c r="F202" s="38">
        <f t="shared" si="66"/>
        <v>1.3266998341625208E-2</v>
      </c>
      <c r="G202" s="39">
        <f t="shared" si="54"/>
        <v>3</v>
      </c>
      <c r="H202" s="40">
        <f t="shared" si="55"/>
        <v>1.82370820668693E-2</v>
      </c>
    </row>
    <row r="203" spans="1:8" s="42" customFormat="1" ht="30" x14ac:dyDescent="0.2">
      <c r="B203" s="46" t="s">
        <v>244</v>
      </c>
      <c r="C203" s="37">
        <v>1</v>
      </c>
      <c r="D203" s="37">
        <v>3</v>
      </c>
      <c r="E203" s="38">
        <f t="shared" si="65"/>
        <v>3.0395136778115501E-3</v>
      </c>
      <c r="F203" s="38">
        <f t="shared" si="66"/>
        <v>4.9751243781094526E-3</v>
      </c>
      <c r="G203" s="39">
        <f t="shared" si="54"/>
        <v>2</v>
      </c>
      <c r="H203" s="40">
        <f t="shared" si="55"/>
        <v>6.0790273556231003E-3</v>
      </c>
    </row>
    <row r="204" spans="1:8" s="42" customFormat="1" ht="15" x14ac:dyDescent="0.2">
      <c r="B204" s="46" t="s">
        <v>484</v>
      </c>
      <c r="C204" s="37">
        <v>0</v>
      </c>
      <c r="D204" s="37">
        <v>0</v>
      </c>
      <c r="E204" s="38" t="str">
        <f t="shared" si="65"/>
        <v/>
      </c>
      <c r="F204" s="38" t="str">
        <f t="shared" si="66"/>
        <v/>
      </c>
      <c r="G204" s="39" t="str">
        <f t="shared" si="54"/>
        <v>0</v>
      </c>
      <c r="H204" s="40" t="str">
        <f t="shared" si="55"/>
        <v/>
      </c>
    </row>
    <row r="205" spans="1:8" s="42" customFormat="1" ht="15" x14ac:dyDescent="0.2">
      <c r="A205" s="45" t="s">
        <v>614</v>
      </c>
      <c r="B205" s="46" t="s">
        <v>576</v>
      </c>
      <c r="C205" s="37"/>
      <c r="D205" s="37">
        <v>0</v>
      </c>
      <c r="E205" s="38" t="str">
        <f t="shared" si="65"/>
        <v/>
      </c>
      <c r="F205" s="38" t="str">
        <f t="shared" si="66"/>
        <v/>
      </c>
      <c r="G205" s="39" t="str">
        <f t="shared" ref="G205" si="71">+IF(OR(AND(D205=0),(C205=0)),"0",((D205-C205)/C205))</f>
        <v>0</v>
      </c>
      <c r="H205" s="40" t="str">
        <f t="shared" ref="H205" si="72">+IF(OR(AND(E205=""),(G205="")),"",E205*G205)</f>
        <v/>
      </c>
    </row>
    <row r="206" spans="1:8" s="42" customFormat="1" ht="15" x14ac:dyDescent="0.2">
      <c r="B206" s="46" t="s">
        <v>485</v>
      </c>
      <c r="C206" s="37">
        <v>0</v>
      </c>
      <c r="D206" s="37">
        <v>0</v>
      </c>
      <c r="E206" s="38" t="str">
        <f t="shared" si="65"/>
        <v/>
      </c>
      <c r="F206" s="38" t="str">
        <f t="shared" si="66"/>
        <v/>
      </c>
      <c r="G206" s="39" t="str">
        <f t="shared" si="54"/>
        <v>0</v>
      </c>
      <c r="H206" s="40" t="str">
        <f t="shared" si="55"/>
        <v/>
      </c>
    </row>
    <row r="207" spans="1:8" s="42" customFormat="1" ht="15" x14ac:dyDescent="0.2">
      <c r="B207" s="46" t="s">
        <v>245</v>
      </c>
      <c r="C207" s="37">
        <v>0</v>
      </c>
      <c r="D207" s="37">
        <v>0</v>
      </c>
      <c r="E207" s="38" t="str">
        <f t="shared" si="65"/>
        <v/>
      </c>
      <c r="F207" s="38" t="str">
        <f t="shared" si="66"/>
        <v/>
      </c>
      <c r="G207" s="39" t="str">
        <f t="shared" si="54"/>
        <v>0</v>
      </c>
      <c r="H207" s="40" t="str">
        <f t="shared" si="55"/>
        <v/>
      </c>
    </row>
    <row r="208" spans="1:8" s="42" customFormat="1" ht="15" x14ac:dyDescent="0.2">
      <c r="B208" s="46" t="s">
        <v>57</v>
      </c>
      <c r="C208" s="37">
        <v>0</v>
      </c>
      <c r="D208" s="37">
        <v>0</v>
      </c>
      <c r="E208" s="38" t="str">
        <f t="shared" si="65"/>
        <v/>
      </c>
      <c r="F208" s="38" t="str">
        <f t="shared" si="66"/>
        <v/>
      </c>
      <c r="G208" s="39" t="str">
        <f t="shared" si="54"/>
        <v>0</v>
      </c>
      <c r="H208" s="40" t="str">
        <f t="shared" si="55"/>
        <v/>
      </c>
    </row>
    <row r="209" spans="2:8" s="42" customFormat="1" ht="15" x14ac:dyDescent="0.2">
      <c r="B209" s="46" t="s">
        <v>246</v>
      </c>
      <c r="C209" s="37">
        <v>0</v>
      </c>
      <c r="D209" s="37">
        <v>0</v>
      </c>
      <c r="E209" s="38" t="str">
        <f t="shared" si="65"/>
        <v/>
      </c>
      <c r="F209" s="38" t="str">
        <f t="shared" si="66"/>
        <v/>
      </c>
      <c r="G209" s="39" t="str">
        <f t="shared" si="54"/>
        <v>0</v>
      </c>
      <c r="H209" s="40" t="str">
        <f t="shared" si="55"/>
        <v/>
      </c>
    </row>
    <row r="210" spans="2:8" s="42" customFormat="1" ht="15" x14ac:dyDescent="0.2">
      <c r="B210" s="46" t="s">
        <v>247</v>
      </c>
      <c r="C210" s="37">
        <v>0</v>
      </c>
      <c r="D210" s="37">
        <v>0</v>
      </c>
      <c r="E210" s="38" t="str">
        <f t="shared" si="65"/>
        <v/>
      </c>
      <c r="F210" s="38" t="str">
        <f t="shared" si="66"/>
        <v/>
      </c>
      <c r="G210" s="39" t="str">
        <f t="shared" si="54"/>
        <v>0</v>
      </c>
      <c r="H210" s="40" t="str">
        <f t="shared" si="55"/>
        <v/>
      </c>
    </row>
    <row r="211" spans="2:8" s="42" customFormat="1" ht="15" x14ac:dyDescent="0.2">
      <c r="B211" s="46" t="s">
        <v>486</v>
      </c>
      <c r="C211" s="37">
        <v>1</v>
      </c>
      <c r="D211" s="37">
        <v>2</v>
      </c>
      <c r="E211" s="38">
        <f t="shared" si="65"/>
        <v>3.0395136778115501E-3</v>
      </c>
      <c r="F211" s="38">
        <f t="shared" si="66"/>
        <v>3.3167495854063019E-3</v>
      </c>
      <c r="G211" s="39">
        <f t="shared" si="54"/>
        <v>1</v>
      </c>
      <c r="H211" s="40">
        <f t="shared" si="55"/>
        <v>3.0395136778115501E-3</v>
      </c>
    </row>
    <row r="212" spans="2:8" s="42" customFormat="1" ht="15" x14ac:dyDescent="0.2">
      <c r="B212" s="46" t="s">
        <v>248</v>
      </c>
      <c r="C212" s="37">
        <v>7</v>
      </c>
      <c r="D212" s="37">
        <v>22</v>
      </c>
      <c r="E212" s="38">
        <f t="shared" si="65"/>
        <v>2.1276595744680851E-2</v>
      </c>
      <c r="F212" s="38">
        <f t="shared" si="66"/>
        <v>3.6484245439469321E-2</v>
      </c>
      <c r="G212" s="39">
        <f t="shared" si="54"/>
        <v>2.1428571428571428</v>
      </c>
      <c r="H212" s="40">
        <f t="shared" si="55"/>
        <v>4.5592705167173252E-2</v>
      </c>
    </row>
    <row r="213" spans="2:8" s="42" customFormat="1" ht="15" x14ac:dyDescent="0.2">
      <c r="B213" s="46" t="s">
        <v>249</v>
      </c>
      <c r="C213" s="37">
        <v>0</v>
      </c>
      <c r="D213" s="37">
        <v>0</v>
      </c>
      <c r="E213" s="38" t="str">
        <f t="shared" si="65"/>
        <v/>
      </c>
      <c r="F213" s="38" t="str">
        <f t="shared" si="66"/>
        <v/>
      </c>
      <c r="G213" s="39" t="str">
        <f t="shared" si="54"/>
        <v>0</v>
      </c>
      <c r="H213" s="40" t="str">
        <f t="shared" si="55"/>
        <v/>
      </c>
    </row>
    <row r="214" spans="2:8" s="42" customFormat="1" ht="15" x14ac:dyDescent="0.2">
      <c r="B214" s="46" t="s">
        <v>250</v>
      </c>
      <c r="C214" s="37">
        <v>4</v>
      </c>
      <c r="D214" s="37">
        <v>2</v>
      </c>
      <c r="E214" s="38">
        <f t="shared" ref="E214:E232" si="73">+IF(C214=0,"",C214/C$161)</f>
        <v>1.2158054711246201E-2</v>
      </c>
      <c r="F214" s="38">
        <f t="shared" ref="F214:F232" si="74">+IF(D214=0,"",D214/D$161)</f>
        <v>3.3167495854063019E-3</v>
      </c>
      <c r="G214" s="39">
        <f t="shared" si="54"/>
        <v>-0.5</v>
      </c>
      <c r="H214" s="40">
        <f t="shared" si="55"/>
        <v>-6.0790273556231003E-3</v>
      </c>
    </row>
    <row r="215" spans="2:8" s="42" customFormat="1" ht="15" x14ac:dyDescent="0.2">
      <c r="B215" s="46" t="s">
        <v>251</v>
      </c>
      <c r="C215" s="37">
        <v>0</v>
      </c>
      <c r="D215" s="37">
        <v>0</v>
      </c>
      <c r="E215" s="38" t="str">
        <f t="shared" si="73"/>
        <v/>
      </c>
      <c r="F215" s="38" t="str">
        <f t="shared" si="74"/>
        <v/>
      </c>
      <c r="G215" s="39" t="str">
        <f t="shared" si="54"/>
        <v>0</v>
      </c>
      <c r="H215" s="40" t="str">
        <f t="shared" si="55"/>
        <v/>
      </c>
    </row>
    <row r="216" spans="2:8" s="42" customFormat="1" ht="15" x14ac:dyDescent="0.2">
      <c r="B216" s="46" t="s">
        <v>252</v>
      </c>
      <c r="C216" s="37">
        <v>0</v>
      </c>
      <c r="D216" s="37">
        <v>0</v>
      </c>
      <c r="E216" s="38" t="str">
        <f t="shared" si="73"/>
        <v/>
      </c>
      <c r="F216" s="38" t="str">
        <f t="shared" si="74"/>
        <v/>
      </c>
      <c r="G216" s="39" t="str">
        <f t="shared" si="54"/>
        <v>0</v>
      </c>
      <c r="H216" s="40" t="str">
        <f t="shared" si="55"/>
        <v/>
      </c>
    </row>
    <row r="217" spans="2:8" s="42" customFormat="1" ht="15" x14ac:dyDescent="0.2">
      <c r="B217" s="46" t="s">
        <v>487</v>
      </c>
      <c r="C217" s="37">
        <v>3</v>
      </c>
      <c r="D217" s="37">
        <v>1</v>
      </c>
      <c r="E217" s="38">
        <f t="shared" si="73"/>
        <v>9.11854103343465E-3</v>
      </c>
      <c r="F217" s="38">
        <f t="shared" si="74"/>
        <v>1.658374792703151E-3</v>
      </c>
      <c r="G217" s="39">
        <f t="shared" si="54"/>
        <v>-0.66666666666666663</v>
      </c>
      <c r="H217" s="40">
        <f t="shared" si="55"/>
        <v>-6.0790273556230994E-3</v>
      </c>
    </row>
    <row r="218" spans="2:8" s="42" customFormat="1" ht="15" x14ac:dyDescent="0.2">
      <c r="B218" s="46" t="s">
        <v>253</v>
      </c>
      <c r="C218" s="37">
        <v>0</v>
      </c>
      <c r="D218" s="37">
        <v>0</v>
      </c>
      <c r="E218" s="38" t="str">
        <f t="shared" si="73"/>
        <v/>
      </c>
      <c r="F218" s="38" t="str">
        <f t="shared" si="74"/>
        <v/>
      </c>
      <c r="G218" s="39" t="str">
        <f t="shared" si="54"/>
        <v>0</v>
      </c>
      <c r="H218" s="40" t="str">
        <f t="shared" si="55"/>
        <v/>
      </c>
    </row>
    <row r="219" spans="2:8" s="42" customFormat="1" ht="15" x14ac:dyDescent="0.2">
      <c r="B219" s="46" t="s">
        <v>59</v>
      </c>
      <c r="C219" s="37">
        <v>0</v>
      </c>
      <c r="D219" s="37">
        <v>1</v>
      </c>
      <c r="E219" s="38" t="str">
        <f t="shared" si="73"/>
        <v/>
      </c>
      <c r="F219" s="38">
        <f t="shared" si="74"/>
        <v>1.658374792703151E-3</v>
      </c>
      <c r="G219" s="39" t="str">
        <f t="shared" si="54"/>
        <v>0</v>
      </c>
      <c r="H219" s="40" t="str">
        <f t="shared" si="55"/>
        <v/>
      </c>
    </row>
    <row r="220" spans="2:8" s="42" customFormat="1" ht="15" x14ac:dyDescent="0.2">
      <c r="B220" s="46" t="s">
        <v>254</v>
      </c>
      <c r="C220" s="37">
        <v>0</v>
      </c>
      <c r="D220" s="37">
        <v>0</v>
      </c>
      <c r="E220" s="38" t="str">
        <f t="shared" si="73"/>
        <v/>
      </c>
      <c r="F220" s="38" t="str">
        <f t="shared" si="74"/>
        <v/>
      </c>
      <c r="G220" s="39" t="str">
        <f t="shared" si="54"/>
        <v>0</v>
      </c>
      <c r="H220" s="40" t="str">
        <f t="shared" si="55"/>
        <v/>
      </c>
    </row>
    <row r="221" spans="2:8" s="42" customFormat="1" ht="15" x14ac:dyDescent="0.2">
      <c r="B221" s="46" t="s">
        <v>58</v>
      </c>
      <c r="C221" s="37">
        <v>0</v>
      </c>
      <c r="D221" s="37">
        <v>0</v>
      </c>
      <c r="E221" s="38" t="str">
        <f t="shared" si="73"/>
        <v/>
      </c>
      <c r="F221" s="38" t="str">
        <f t="shared" si="74"/>
        <v/>
      </c>
      <c r="G221" s="39" t="str">
        <f t="shared" si="54"/>
        <v>0</v>
      </c>
      <c r="H221" s="40" t="str">
        <f t="shared" si="55"/>
        <v/>
      </c>
    </row>
    <row r="222" spans="2:8" s="42" customFormat="1" ht="15" x14ac:dyDescent="0.2">
      <c r="B222" s="46" t="s">
        <v>255</v>
      </c>
      <c r="C222" s="37">
        <v>0</v>
      </c>
      <c r="D222" s="37">
        <v>0</v>
      </c>
      <c r="E222" s="38" t="str">
        <f t="shared" si="73"/>
        <v/>
      </c>
      <c r="F222" s="38" t="str">
        <f t="shared" si="74"/>
        <v/>
      </c>
      <c r="G222" s="39" t="str">
        <f t="shared" si="54"/>
        <v>0</v>
      </c>
      <c r="H222" s="40" t="str">
        <f t="shared" si="55"/>
        <v/>
      </c>
    </row>
    <row r="223" spans="2:8" s="42" customFormat="1" ht="15" x14ac:dyDescent="0.2">
      <c r="B223" s="46" t="s">
        <v>488</v>
      </c>
      <c r="C223" s="37">
        <v>0</v>
      </c>
      <c r="D223" s="37">
        <v>0</v>
      </c>
      <c r="E223" s="38" t="str">
        <f t="shared" si="73"/>
        <v/>
      </c>
      <c r="F223" s="38" t="str">
        <f t="shared" si="74"/>
        <v/>
      </c>
      <c r="G223" s="39" t="str">
        <f t="shared" si="54"/>
        <v>0</v>
      </c>
      <c r="H223" s="40" t="str">
        <f t="shared" si="55"/>
        <v/>
      </c>
    </row>
    <row r="224" spans="2:8" s="42" customFormat="1" ht="15" x14ac:dyDescent="0.2">
      <c r="B224" s="46" t="s">
        <v>64</v>
      </c>
      <c r="C224" s="37">
        <v>4</v>
      </c>
      <c r="D224" s="37">
        <v>3</v>
      </c>
      <c r="E224" s="38">
        <f t="shared" si="73"/>
        <v>1.2158054711246201E-2</v>
      </c>
      <c r="F224" s="38">
        <f t="shared" si="74"/>
        <v>4.9751243781094526E-3</v>
      </c>
      <c r="G224" s="39">
        <f t="shared" si="54"/>
        <v>-0.25</v>
      </c>
      <c r="H224" s="40">
        <f t="shared" si="55"/>
        <v>-3.0395136778115501E-3</v>
      </c>
    </row>
    <row r="225" spans="1:8" s="42" customFormat="1" ht="15" x14ac:dyDescent="0.2">
      <c r="B225" s="46" t="s">
        <v>63</v>
      </c>
      <c r="C225" s="37">
        <v>4</v>
      </c>
      <c r="D225" s="37">
        <v>0</v>
      </c>
      <c r="E225" s="38">
        <f t="shared" si="73"/>
        <v>1.2158054711246201E-2</v>
      </c>
      <c r="F225" s="38" t="str">
        <f t="shared" si="74"/>
        <v/>
      </c>
      <c r="G225" s="39" t="str">
        <f t="shared" si="54"/>
        <v>0</v>
      </c>
      <c r="H225" s="40">
        <f t="shared" si="55"/>
        <v>0</v>
      </c>
    </row>
    <row r="226" spans="1:8" s="42" customFormat="1" ht="15" x14ac:dyDescent="0.2">
      <c r="B226" s="46" t="s">
        <v>489</v>
      </c>
      <c r="C226" s="37">
        <v>2</v>
      </c>
      <c r="D226" s="37">
        <v>0</v>
      </c>
      <c r="E226" s="38">
        <f t="shared" si="73"/>
        <v>6.0790273556231003E-3</v>
      </c>
      <c r="F226" s="38" t="str">
        <f t="shared" si="74"/>
        <v/>
      </c>
      <c r="G226" s="39" t="str">
        <f t="shared" si="54"/>
        <v>0</v>
      </c>
      <c r="H226" s="40">
        <f t="shared" si="55"/>
        <v>0</v>
      </c>
    </row>
    <row r="227" spans="1:8" s="42" customFormat="1" ht="15" x14ac:dyDescent="0.2">
      <c r="B227" s="46" t="s">
        <v>61</v>
      </c>
      <c r="C227" s="37">
        <v>0</v>
      </c>
      <c r="D227" s="37">
        <v>0</v>
      </c>
      <c r="E227" s="38" t="str">
        <f t="shared" si="73"/>
        <v/>
      </c>
      <c r="F227" s="38" t="str">
        <f t="shared" si="74"/>
        <v/>
      </c>
      <c r="G227" s="39" t="str">
        <f t="shared" si="54"/>
        <v>0</v>
      </c>
      <c r="H227" s="40" t="str">
        <f t="shared" si="55"/>
        <v/>
      </c>
    </row>
    <row r="228" spans="1:8" s="42" customFormat="1" ht="15" x14ac:dyDescent="0.2">
      <c r="B228" s="46" t="s">
        <v>60</v>
      </c>
      <c r="C228" s="37">
        <v>0</v>
      </c>
      <c r="D228" s="37">
        <v>0</v>
      </c>
      <c r="E228" s="38" t="str">
        <f t="shared" si="73"/>
        <v/>
      </c>
      <c r="F228" s="38" t="str">
        <f t="shared" si="74"/>
        <v/>
      </c>
      <c r="G228" s="39" t="str">
        <f t="shared" si="54"/>
        <v>0</v>
      </c>
      <c r="H228" s="40" t="str">
        <f t="shared" si="55"/>
        <v/>
      </c>
    </row>
    <row r="229" spans="1:8" s="42" customFormat="1" ht="15" x14ac:dyDescent="0.2">
      <c r="B229" s="46" t="s">
        <v>256</v>
      </c>
      <c r="C229" s="37">
        <v>0</v>
      </c>
      <c r="D229" s="37">
        <v>0</v>
      </c>
      <c r="E229" s="38" t="str">
        <f t="shared" si="73"/>
        <v/>
      </c>
      <c r="F229" s="38" t="str">
        <f t="shared" si="74"/>
        <v/>
      </c>
      <c r="G229" s="39" t="str">
        <f t="shared" si="54"/>
        <v>0</v>
      </c>
      <c r="H229" s="40" t="str">
        <f t="shared" si="55"/>
        <v/>
      </c>
    </row>
    <row r="230" spans="1:8" s="42" customFormat="1" ht="15" x14ac:dyDescent="0.2">
      <c r="B230" s="46" t="s">
        <v>62</v>
      </c>
      <c r="C230" s="37">
        <v>2</v>
      </c>
      <c r="D230" s="37">
        <v>1</v>
      </c>
      <c r="E230" s="38">
        <f t="shared" si="73"/>
        <v>6.0790273556231003E-3</v>
      </c>
      <c r="F230" s="38">
        <f t="shared" si="74"/>
        <v>1.658374792703151E-3</v>
      </c>
      <c r="G230" s="39">
        <f t="shared" si="54"/>
        <v>-0.5</v>
      </c>
      <c r="H230" s="40">
        <f t="shared" si="55"/>
        <v>-3.0395136778115501E-3</v>
      </c>
    </row>
    <row r="231" spans="1:8" s="42" customFormat="1" ht="15" x14ac:dyDescent="0.2">
      <c r="B231" s="46" t="s">
        <v>257</v>
      </c>
      <c r="C231" s="37">
        <v>0</v>
      </c>
      <c r="D231" s="37">
        <v>0</v>
      </c>
      <c r="E231" s="38" t="str">
        <f t="shared" si="73"/>
        <v/>
      </c>
      <c r="F231" s="38" t="str">
        <f t="shared" si="74"/>
        <v/>
      </c>
      <c r="G231" s="39" t="str">
        <f t="shared" si="54"/>
        <v>0</v>
      </c>
      <c r="H231" s="40" t="str">
        <f t="shared" si="55"/>
        <v/>
      </c>
    </row>
    <row r="232" spans="1:8" s="42" customFormat="1" ht="15" x14ac:dyDescent="0.2">
      <c r="B232" s="46" t="s">
        <v>490</v>
      </c>
      <c r="C232" s="37">
        <v>0</v>
      </c>
      <c r="D232" s="37">
        <v>0</v>
      </c>
      <c r="E232" s="38" t="str">
        <f t="shared" si="73"/>
        <v/>
      </c>
      <c r="F232" s="38" t="str">
        <f t="shared" si="74"/>
        <v/>
      </c>
      <c r="G232" s="39" t="str">
        <f t="shared" si="54"/>
        <v>0</v>
      </c>
      <c r="H232" s="40" t="str">
        <f t="shared" si="55"/>
        <v/>
      </c>
    </row>
    <row r="233" spans="1:8" s="42" customFormat="1" ht="15" x14ac:dyDescent="0.2">
      <c r="B233" s="46" t="s">
        <v>369</v>
      </c>
      <c r="C233" s="37">
        <v>0</v>
      </c>
      <c r="D233" s="37">
        <v>1</v>
      </c>
      <c r="E233" s="38" t="str">
        <f t="shared" ref="E233:E312" si="75">+IF(C233=0,"",C233/C$161)</f>
        <v/>
      </c>
      <c r="F233" s="38">
        <f t="shared" ref="F233:F312" si="76">+IF(D233=0,"",D233/D$161)</f>
        <v>1.658374792703151E-3</v>
      </c>
      <c r="G233" s="39" t="str">
        <f t="shared" ref="G233:G312" si="77">+IF(OR(AND(D233=0),(C233=0)),"0",((D233-C233)/C233))</f>
        <v>0</v>
      </c>
      <c r="H233" s="40" t="str">
        <f t="shared" ref="H233:H312" si="78">+IF(OR(AND(E233=""),(G233="")),"",E233*G233)</f>
        <v/>
      </c>
    </row>
    <row r="234" spans="1:8" s="42" customFormat="1" ht="15" x14ac:dyDescent="0.2">
      <c r="B234" s="46" t="s">
        <v>258</v>
      </c>
      <c r="C234" s="37">
        <v>0</v>
      </c>
      <c r="D234" s="37">
        <v>0</v>
      </c>
      <c r="E234" s="38" t="str">
        <f t="shared" si="75"/>
        <v/>
      </c>
      <c r="F234" s="38" t="str">
        <f t="shared" si="76"/>
        <v/>
      </c>
      <c r="G234" s="39" t="str">
        <f t="shared" si="77"/>
        <v>0</v>
      </c>
      <c r="H234" s="40" t="str">
        <f t="shared" si="78"/>
        <v/>
      </c>
    </row>
    <row r="235" spans="1:8" s="42" customFormat="1" ht="15" x14ac:dyDescent="0.2">
      <c r="B235" s="46" t="s">
        <v>259</v>
      </c>
      <c r="C235" s="37">
        <v>0</v>
      </c>
      <c r="D235" s="37">
        <v>0</v>
      </c>
      <c r="E235" s="38" t="str">
        <f t="shared" si="75"/>
        <v/>
      </c>
      <c r="F235" s="38" t="str">
        <f t="shared" si="76"/>
        <v/>
      </c>
      <c r="G235" s="39" t="str">
        <f t="shared" si="77"/>
        <v>0</v>
      </c>
      <c r="H235" s="40" t="str">
        <f t="shared" si="78"/>
        <v/>
      </c>
    </row>
    <row r="236" spans="1:8" s="42" customFormat="1" ht="15" x14ac:dyDescent="0.2">
      <c r="B236" s="46" t="s">
        <v>491</v>
      </c>
      <c r="C236" s="37">
        <v>0</v>
      </c>
      <c r="D236" s="37">
        <v>0</v>
      </c>
      <c r="E236" s="38" t="str">
        <f t="shared" si="75"/>
        <v/>
      </c>
      <c r="F236" s="38" t="str">
        <f t="shared" si="76"/>
        <v/>
      </c>
      <c r="G236" s="39" t="str">
        <f t="shared" si="77"/>
        <v>0</v>
      </c>
      <c r="H236" s="40" t="str">
        <f t="shared" si="78"/>
        <v/>
      </c>
    </row>
    <row r="237" spans="1:8" s="42" customFormat="1" ht="15" x14ac:dyDescent="0.2">
      <c r="B237" s="46" t="s">
        <v>260</v>
      </c>
      <c r="C237" s="37">
        <v>0</v>
      </c>
      <c r="D237" s="37">
        <v>0</v>
      </c>
      <c r="E237" s="38" t="str">
        <f t="shared" si="75"/>
        <v/>
      </c>
      <c r="F237" s="38" t="str">
        <f t="shared" si="76"/>
        <v/>
      </c>
      <c r="G237" s="39" t="str">
        <f t="shared" si="77"/>
        <v>0</v>
      </c>
      <c r="H237" s="40" t="str">
        <f t="shared" si="78"/>
        <v/>
      </c>
    </row>
    <row r="238" spans="1:8" s="42" customFormat="1" ht="15" x14ac:dyDescent="0.2">
      <c r="B238" s="46" t="s">
        <v>492</v>
      </c>
      <c r="C238" s="37">
        <v>0</v>
      </c>
      <c r="D238" s="37">
        <v>1</v>
      </c>
      <c r="E238" s="38" t="str">
        <f t="shared" si="75"/>
        <v/>
      </c>
      <c r="F238" s="38">
        <f t="shared" si="76"/>
        <v>1.658374792703151E-3</v>
      </c>
      <c r="G238" s="39" t="str">
        <f t="shared" si="77"/>
        <v>0</v>
      </c>
      <c r="H238" s="40" t="str">
        <f t="shared" si="78"/>
        <v/>
      </c>
    </row>
    <row r="239" spans="1:8" s="42" customFormat="1" ht="30" x14ac:dyDescent="0.2">
      <c r="B239" s="46" t="s">
        <v>493</v>
      </c>
      <c r="C239" s="37">
        <v>0</v>
      </c>
      <c r="D239" s="37">
        <v>0</v>
      </c>
      <c r="E239" s="38" t="str">
        <f t="shared" si="75"/>
        <v/>
      </c>
      <c r="F239" s="38" t="str">
        <f t="shared" si="76"/>
        <v/>
      </c>
      <c r="G239" s="39" t="str">
        <f t="shared" si="77"/>
        <v>0</v>
      </c>
      <c r="H239" s="40" t="str">
        <f t="shared" si="78"/>
        <v/>
      </c>
    </row>
    <row r="240" spans="1:8" s="42" customFormat="1" ht="15" x14ac:dyDescent="0.2">
      <c r="A240" s="45" t="s">
        <v>614</v>
      </c>
      <c r="B240" s="46" t="s">
        <v>459</v>
      </c>
      <c r="C240" s="37"/>
      <c r="D240" s="37">
        <v>0</v>
      </c>
      <c r="E240" s="38" t="str">
        <f t="shared" ref="E240:E241" si="79">+IF(C240=0,"",C240/C$161)</f>
        <v/>
      </c>
      <c r="F240" s="38" t="str">
        <f t="shared" ref="F240:F241" si="80">+IF(D240=0,"",D240/D$161)</f>
        <v/>
      </c>
      <c r="G240" s="39" t="str">
        <f t="shared" ref="G240:G241" si="81">+IF(OR(AND(D240=0),(C240=0)),"0",((D240-C240)/C240))</f>
        <v>0</v>
      </c>
      <c r="H240" s="40" t="str">
        <f t="shared" ref="H240:H241" si="82">+IF(OR(AND(E240=""),(G240="")),"",E240*G240)</f>
        <v/>
      </c>
    </row>
    <row r="241" spans="1:8" s="42" customFormat="1" ht="15" x14ac:dyDescent="0.2">
      <c r="A241" s="45" t="s">
        <v>614</v>
      </c>
      <c r="B241" s="46" t="s">
        <v>460</v>
      </c>
      <c r="C241" s="37"/>
      <c r="D241" s="37">
        <v>0</v>
      </c>
      <c r="E241" s="38" t="str">
        <f t="shared" si="79"/>
        <v/>
      </c>
      <c r="F241" s="38" t="str">
        <f t="shared" si="80"/>
        <v/>
      </c>
      <c r="G241" s="39" t="str">
        <f t="shared" si="81"/>
        <v>0</v>
      </c>
      <c r="H241" s="40" t="str">
        <f t="shared" si="82"/>
        <v/>
      </c>
    </row>
    <row r="242" spans="1:8" s="42" customFormat="1" ht="15" x14ac:dyDescent="0.2">
      <c r="B242" s="46" t="s">
        <v>494</v>
      </c>
      <c r="C242" s="37">
        <v>0</v>
      </c>
      <c r="D242" s="37">
        <v>0</v>
      </c>
      <c r="E242" s="38" t="str">
        <f t="shared" si="75"/>
        <v/>
      </c>
      <c r="F242" s="38" t="str">
        <f t="shared" si="76"/>
        <v/>
      </c>
      <c r="G242" s="39" t="str">
        <f t="shared" si="77"/>
        <v>0</v>
      </c>
      <c r="H242" s="40" t="str">
        <f t="shared" si="78"/>
        <v/>
      </c>
    </row>
    <row r="243" spans="1:8" s="42" customFormat="1" ht="15" x14ac:dyDescent="0.2">
      <c r="B243" s="46" t="s">
        <v>370</v>
      </c>
      <c r="C243" s="37">
        <v>0</v>
      </c>
      <c r="D243" s="37">
        <v>0</v>
      </c>
      <c r="E243" s="38" t="str">
        <f t="shared" si="75"/>
        <v/>
      </c>
      <c r="F243" s="38" t="str">
        <f t="shared" si="76"/>
        <v/>
      </c>
      <c r="G243" s="39" t="str">
        <f t="shared" si="77"/>
        <v>0</v>
      </c>
      <c r="H243" s="40" t="str">
        <f t="shared" si="78"/>
        <v/>
      </c>
    </row>
    <row r="244" spans="1:8" s="42" customFormat="1" ht="15" x14ac:dyDescent="0.2">
      <c r="B244" s="46" t="s">
        <v>495</v>
      </c>
      <c r="C244" s="37">
        <v>0</v>
      </c>
      <c r="D244" s="37">
        <v>0</v>
      </c>
      <c r="E244" s="38" t="str">
        <f t="shared" si="75"/>
        <v/>
      </c>
      <c r="F244" s="38" t="str">
        <f t="shared" si="76"/>
        <v/>
      </c>
      <c r="G244" s="39" t="str">
        <f t="shared" si="77"/>
        <v>0</v>
      </c>
      <c r="H244" s="40" t="str">
        <f t="shared" si="78"/>
        <v/>
      </c>
    </row>
    <row r="245" spans="1:8" s="42" customFormat="1" ht="15" x14ac:dyDescent="0.2">
      <c r="B245" s="46" t="s">
        <v>261</v>
      </c>
      <c r="C245" s="37">
        <v>7</v>
      </c>
      <c r="D245" s="37"/>
      <c r="E245" s="38">
        <f t="shared" si="75"/>
        <v>2.1276595744680851E-2</v>
      </c>
      <c r="F245" s="38" t="str">
        <f t="shared" si="76"/>
        <v/>
      </c>
      <c r="G245" s="39" t="str">
        <f t="shared" si="77"/>
        <v>0</v>
      </c>
      <c r="H245" s="40">
        <f t="shared" si="78"/>
        <v>0</v>
      </c>
    </row>
    <row r="246" spans="1:8" s="42" customFormat="1" ht="15" x14ac:dyDescent="0.2">
      <c r="B246" s="46" t="s">
        <v>262</v>
      </c>
      <c r="C246" s="37">
        <v>0</v>
      </c>
      <c r="D246" s="37">
        <v>0</v>
      </c>
      <c r="E246" s="38" t="str">
        <f t="shared" si="75"/>
        <v/>
      </c>
      <c r="F246" s="38" t="str">
        <f t="shared" si="76"/>
        <v/>
      </c>
      <c r="G246" s="39" t="str">
        <f t="shared" si="77"/>
        <v>0</v>
      </c>
      <c r="H246" s="40" t="str">
        <f t="shared" si="78"/>
        <v/>
      </c>
    </row>
    <row r="247" spans="1:8" s="42" customFormat="1" ht="30" x14ac:dyDescent="0.2">
      <c r="B247" s="46" t="s">
        <v>496</v>
      </c>
      <c r="C247" s="37">
        <v>0</v>
      </c>
      <c r="D247" s="37">
        <v>0</v>
      </c>
      <c r="E247" s="38" t="str">
        <f t="shared" si="75"/>
        <v/>
      </c>
      <c r="F247" s="38" t="str">
        <f t="shared" si="76"/>
        <v/>
      </c>
      <c r="G247" s="39" t="str">
        <f t="shared" si="77"/>
        <v>0</v>
      </c>
      <c r="H247" s="40" t="str">
        <f t="shared" si="78"/>
        <v/>
      </c>
    </row>
    <row r="248" spans="1:8" s="42" customFormat="1" ht="15" x14ac:dyDescent="0.2">
      <c r="B248" s="46" t="s">
        <v>66</v>
      </c>
      <c r="C248" s="37">
        <v>1</v>
      </c>
      <c r="D248" s="37"/>
      <c r="E248" s="38">
        <f t="shared" si="75"/>
        <v>3.0395136778115501E-3</v>
      </c>
      <c r="F248" s="38" t="str">
        <f t="shared" si="76"/>
        <v/>
      </c>
      <c r="G248" s="39" t="str">
        <f t="shared" si="77"/>
        <v>0</v>
      </c>
      <c r="H248" s="40">
        <f t="shared" si="78"/>
        <v>0</v>
      </c>
    </row>
    <row r="249" spans="1:8" s="42" customFormat="1" ht="15" x14ac:dyDescent="0.2">
      <c r="B249" s="46" t="s">
        <v>497</v>
      </c>
      <c r="C249" s="37">
        <v>0</v>
      </c>
      <c r="D249" s="37">
        <v>0</v>
      </c>
      <c r="E249" s="38" t="str">
        <f t="shared" si="75"/>
        <v/>
      </c>
      <c r="F249" s="38" t="str">
        <f t="shared" si="76"/>
        <v/>
      </c>
      <c r="G249" s="39" t="str">
        <f t="shared" si="77"/>
        <v>0</v>
      </c>
      <c r="H249" s="40" t="str">
        <f t="shared" si="78"/>
        <v/>
      </c>
    </row>
    <row r="250" spans="1:8" s="42" customFormat="1" ht="15" x14ac:dyDescent="0.2">
      <c r="A250" s="45" t="s">
        <v>614</v>
      </c>
      <c r="B250" s="46" t="s">
        <v>579</v>
      </c>
      <c r="C250" s="37"/>
      <c r="D250" s="37">
        <v>0</v>
      </c>
      <c r="E250" s="38" t="str">
        <f t="shared" ref="E250:E251" si="83">+IF(C250=0,"",C250/C$161)</f>
        <v/>
      </c>
      <c r="F250" s="38" t="str">
        <f t="shared" ref="F250:F251" si="84">+IF(D250=0,"",D250/D$161)</f>
        <v/>
      </c>
      <c r="G250" s="39" t="str">
        <f t="shared" ref="G250:G251" si="85">+IF(OR(AND(D250=0),(C250=0)),"0",((D250-C250)/C250))</f>
        <v>0</v>
      </c>
      <c r="H250" s="40" t="str">
        <f t="shared" ref="H250:H251" si="86">+IF(OR(AND(E250=""),(G250="")),"",E250*G250)</f>
        <v/>
      </c>
    </row>
    <row r="251" spans="1:8" s="42" customFormat="1" ht="15" x14ac:dyDescent="0.2">
      <c r="A251" s="45" t="s">
        <v>614</v>
      </c>
      <c r="B251" s="46" t="s">
        <v>580</v>
      </c>
      <c r="C251" s="37"/>
      <c r="D251" s="37">
        <v>0</v>
      </c>
      <c r="E251" s="38" t="str">
        <f t="shared" si="83"/>
        <v/>
      </c>
      <c r="F251" s="38" t="str">
        <f t="shared" si="84"/>
        <v/>
      </c>
      <c r="G251" s="39" t="str">
        <f t="shared" si="85"/>
        <v>0</v>
      </c>
      <c r="H251" s="40" t="str">
        <f t="shared" si="86"/>
        <v/>
      </c>
    </row>
    <row r="252" spans="1:8" s="42" customFormat="1" ht="15" x14ac:dyDescent="0.2">
      <c r="B252" s="46" t="s">
        <v>65</v>
      </c>
      <c r="C252" s="37">
        <v>0</v>
      </c>
      <c r="D252" s="37">
        <v>0</v>
      </c>
      <c r="E252" s="38" t="str">
        <f t="shared" si="75"/>
        <v/>
      </c>
      <c r="F252" s="38" t="str">
        <f t="shared" si="76"/>
        <v/>
      </c>
      <c r="G252" s="39" t="str">
        <f t="shared" si="77"/>
        <v>0</v>
      </c>
      <c r="H252" s="40" t="str">
        <f t="shared" si="78"/>
        <v/>
      </c>
    </row>
    <row r="253" spans="1:8" s="42" customFormat="1" ht="15" x14ac:dyDescent="0.2">
      <c r="B253" s="46" t="s">
        <v>263</v>
      </c>
      <c r="C253" s="37">
        <v>8</v>
      </c>
      <c r="D253" s="37">
        <v>1</v>
      </c>
      <c r="E253" s="38">
        <f t="shared" si="75"/>
        <v>2.4316109422492401E-2</v>
      </c>
      <c r="F253" s="38">
        <f t="shared" si="76"/>
        <v>1.658374792703151E-3</v>
      </c>
      <c r="G253" s="39">
        <f t="shared" si="77"/>
        <v>-0.875</v>
      </c>
      <c r="H253" s="40">
        <f t="shared" si="78"/>
        <v>-2.1276595744680851E-2</v>
      </c>
    </row>
    <row r="254" spans="1:8" s="42" customFormat="1" ht="15" x14ac:dyDescent="0.2">
      <c r="B254" s="46" t="s">
        <v>264</v>
      </c>
      <c r="C254" s="37">
        <v>0</v>
      </c>
      <c r="D254" s="37">
        <v>0</v>
      </c>
      <c r="E254" s="38" t="str">
        <f t="shared" si="75"/>
        <v/>
      </c>
      <c r="F254" s="38" t="str">
        <f t="shared" si="76"/>
        <v/>
      </c>
      <c r="G254" s="39" t="str">
        <f t="shared" si="77"/>
        <v>0</v>
      </c>
      <c r="H254" s="40" t="str">
        <f t="shared" si="78"/>
        <v/>
      </c>
    </row>
    <row r="255" spans="1:8" s="42" customFormat="1" ht="15" x14ac:dyDescent="0.2">
      <c r="A255" s="45" t="s">
        <v>614</v>
      </c>
      <c r="B255" s="46" t="s">
        <v>581</v>
      </c>
      <c r="C255" s="37"/>
      <c r="D255" s="37">
        <v>0</v>
      </c>
      <c r="E255" s="38" t="str">
        <f t="shared" ref="E255:E260" si="87">+IF(C255=0,"",C255/C$161)</f>
        <v/>
      </c>
      <c r="F255" s="38" t="str">
        <f t="shared" ref="F255:F260" si="88">+IF(D255=0,"",D255/D$161)</f>
        <v/>
      </c>
      <c r="G255" s="39" t="str">
        <f t="shared" ref="G255:G260" si="89">+IF(OR(AND(D255=0),(C255=0)),"0",((D255-C255)/C255))</f>
        <v>0</v>
      </c>
      <c r="H255" s="40" t="str">
        <f t="shared" ref="H255:H260" si="90">+IF(OR(AND(E255=""),(G255="")),"",E255*G255)</f>
        <v/>
      </c>
    </row>
    <row r="256" spans="1:8" s="42" customFormat="1" ht="15" x14ac:dyDescent="0.2">
      <c r="A256" s="45" t="s">
        <v>614</v>
      </c>
      <c r="B256" s="46" t="s">
        <v>582</v>
      </c>
      <c r="C256" s="37"/>
      <c r="D256" s="37">
        <v>0</v>
      </c>
      <c r="E256" s="38" t="str">
        <f t="shared" si="87"/>
        <v/>
      </c>
      <c r="F256" s="38" t="str">
        <f t="shared" si="88"/>
        <v/>
      </c>
      <c r="G256" s="39" t="str">
        <f t="shared" si="89"/>
        <v>0</v>
      </c>
      <c r="H256" s="40" t="str">
        <f t="shared" si="90"/>
        <v/>
      </c>
    </row>
    <row r="257" spans="1:8" s="42" customFormat="1" ht="15" x14ac:dyDescent="0.2">
      <c r="A257" s="45" t="s">
        <v>614</v>
      </c>
      <c r="B257" s="46" t="s">
        <v>583</v>
      </c>
      <c r="C257" s="37"/>
      <c r="D257" s="37">
        <v>0</v>
      </c>
      <c r="E257" s="38" t="str">
        <f t="shared" si="87"/>
        <v/>
      </c>
      <c r="F257" s="38" t="str">
        <f t="shared" si="88"/>
        <v/>
      </c>
      <c r="G257" s="39" t="str">
        <f t="shared" si="89"/>
        <v>0</v>
      </c>
      <c r="H257" s="40" t="str">
        <f t="shared" si="90"/>
        <v/>
      </c>
    </row>
    <row r="258" spans="1:8" s="42" customFormat="1" ht="15" x14ac:dyDescent="0.2">
      <c r="A258" s="45" t="s">
        <v>614</v>
      </c>
      <c r="B258" s="46" t="s">
        <v>584</v>
      </c>
      <c r="C258" s="37"/>
      <c r="D258" s="37">
        <v>0</v>
      </c>
      <c r="E258" s="38" t="str">
        <f t="shared" si="87"/>
        <v/>
      </c>
      <c r="F258" s="38" t="str">
        <f t="shared" si="88"/>
        <v/>
      </c>
      <c r="G258" s="39" t="str">
        <f t="shared" si="89"/>
        <v>0</v>
      </c>
      <c r="H258" s="40" t="str">
        <f t="shared" si="90"/>
        <v/>
      </c>
    </row>
    <row r="259" spans="1:8" s="42" customFormat="1" ht="15" x14ac:dyDescent="0.2">
      <c r="A259" s="45" t="s">
        <v>614</v>
      </c>
      <c r="B259" s="46" t="s">
        <v>585</v>
      </c>
      <c r="C259" s="37"/>
      <c r="D259" s="37">
        <v>0</v>
      </c>
      <c r="E259" s="38" t="str">
        <f t="shared" si="87"/>
        <v/>
      </c>
      <c r="F259" s="38" t="str">
        <f t="shared" si="88"/>
        <v/>
      </c>
      <c r="G259" s="39" t="str">
        <f t="shared" si="89"/>
        <v>0</v>
      </c>
      <c r="H259" s="40" t="str">
        <f t="shared" si="90"/>
        <v/>
      </c>
    </row>
    <row r="260" spans="1:8" s="42" customFormat="1" ht="15" x14ac:dyDescent="0.2">
      <c r="A260" s="45" t="s">
        <v>614</v>
      </c>
      <c r="B260" s="46" t="s">
        <v>586</v>
      </c>
      <c r="C260" s="37"/>
      <c r="D260" s="37">
        <v>0</v>
      </c>
      <c r="E260" s="38" t="str">
        <f t="shared" si="87"/>
        <v/>
      </c>
      <c r="F260" s="38" t="str">
        <f t="shared" si="88"/>
        <v/>
      </c>
      <c r="G260" s="39" t="str">
        <f t="shared" si="89"/>
        <v>0</v>
      </c>
      <c r="H260" s="40" t="str">
        <f t="shared" si="90"/>
        <v/>
      </c>
    </row>
    <row r="261" spans="1:8" s="42" customFormat="1" ht="15" x14ac:dyDescent="0.2">
      <c r="B261" s="46" t="s">
        <v>69</v>
      </c>
      <c r="C261" s="37">
        <v>14</v>
      </c>
      <c r="D261" s="37">
        <v>12</v>
      </c>
      <c r="E261" s="38">
        <f t="shared" si="75"/>
        <v>4.2553191489361701E-2</v>
      </c>
      <c r="F261" s="38">
        <f t="shared" si="76"/>
        <v>1.9900497512437811E-2</v>
      </c>
      <c r="G261" s="39">
        <f t="shared" si="77"/>
        <v>-0.14285714285714285</v>
      </c>
      <c r="H261" s="40">
        <f t="shared" si="78"/>
        <v>-6.0790273556230994E-3</v>
      </c>
    </row>
    <row r="262" spans="1:8" s="42" customFormat="1" ht="15" x14ac:dyDescent="0.2">
      <c r="B262" s="46" t="s">
        <v>74</v>
      </c>
      <c r="C262" s="37">
        <v>35</v>
      </c>
      <c r="D262" s="37">
        <v>6</v>
      </c>
      <c r="E262" s="38">
        <f t="shared" si="75"/>
        <v>0.10638297872340426</v>
      </c>
      <c r="F262" s="38">
        <f t="shared" si="76"/>
        <v>9.9502487562189053E-3</v>
      </c>
      <c r="G262" s="39">
        <f t="shared" si="77"/>
        <v>-0.82857142857142863</v>
      </c>
      <c r="H262" s="40">
        <f t="shared" si="78"/>
        <v>-8.8145896656534967E-2</v>
      </c>
    </row>
    <row r="263" spans="1:8" s="42" customFormat="1" ht="15" x14ac:dyDescent="0.2">
      <c r="B263" s="46" t="s">
        <v>70</v>
      </c>
      <c r="C263" s="37">
        <v>0</v>
      </c>
      <c r="D263" s="37">
        <v>2</v>
      </c>
      <c r="E263" s="38" t="str">
        <f t="shared" si="75"/>
        <v/>
      </c>
      <c r="F263" s="38">
        <f t="shared" si="76"/>
        <v>3.3167495854063019E-3</v>
      </c>
      <c r="G263" s="39" t="str">
        <f t="shared" si="77"/>
        <v>0</v>
      </c>
      <c r="H263" s="40" t="str">
        <f t="shared" si="78"/>
        <v/>
      </c>
    </row>
    <row r="264" spans="1:8" s="42" customFormat="1" ht="15" x14ac:dyDescent="0.2">
      <c r="B264" s="46" t="s">
        <v>265</v>
      </c>
      <c r="C264" s="37">
        <v>0</v>
      </c>
      <c r="D264" s="37">
        <v>4</v>
      </c>
      <c r="E264" s="38" t="str">
        <f t="shared" si="75"/>
        <v/>
      </c>
      <c r="F264" s="38">
        <f t="shared" si="76"/>
        <v>6.6334991708126038E-3</v>
      </c>
      <c r="G264" s="39" t="str">
        <f t="shared" si="77"/>
        <v>0</v>
      </c>
      <c r="H264" s="40" t="str">
        <f t="shared" si="78"/>
        <v/>
      </c>
    </row>
    <row r="265" spans="1:8" s="42" customFormat="1" ht="15" x14ac:dyDescent="0.2">
      <c r="B265" s="46" t="s">
        <v>67</v>
      </c>
      <c r="C265" s="37">
        <v>0</v>
      </c>
      <c r="D265" s="37">
        <v>0</v>
      </c>
      <c r="E265" s="38" t="str">
        <f t="shared" si="75"/>
        <v/>
      </c>
      <c r="F265" s="38" t="str">
        <f t="shared" si="76"/>
        <v/>
      </c>
      <c r="G265" s="39" t="str">
        <f t="shared" si="77"/>
        <v>0</v>
      </c>
      <c r="H265" s="40" t="str">
        <f t="shared" si="78"/>
        <v/>
      </c>
    </row>
    <row r="266" spans="1:8" s="42" customFormat="1" ht="15" x14ac:dyDescent="0.2">
      <c r="A266" s="45" t="s">
        <v>614</v>
      </c>
      <c r="B266" s="46" t="s">
        <v>587</v>
      </c>
      <c r="C266" s="37"/>
      <c r="D266" s="37">
        <v>0</v>
      </c>
      <c r="E266" s="38" t="str">
        <f t="shared" ref="E266" si="91">+IF(C266=0,"",C266/C$161)</f>
        <v/>
      </c>
      <c r="F266" s="38" t="str">
        <f t="shared" ref="F266" si="92">+IF(D266=0,"",D266/D$161)</f>
        <v/>
      </c>
      <c r="G266" s="39" t="str">
        <f t="shared" ref="G266" si="93">+IF(OR(AND(D266=0),(C266=0)),"0",((D266-C266)/C266))</f>
        <v>0</v>
      </c>
      <c r="H266" s="40" t="str">
        <f t="shared" ref="H266" si="94">+IF(OR(AND(E266=""),(G266="")),"",E266*G266)</f>
        <v/>
      </c>
    </row>
    <row r="267" spans="1:8" s="42" customFormat="1" ht="15" x14ac:dyDescent="0.2">
      <c r="B267" s="46" t="s">
        <v>72</v>
      </c>
      <c r="C267" s="37">
        <v>0</v>
      </c>
      <c r="D267" s="37">
        <v>0</v>
      </c>
      <c r="E267" s="38" t="str">
        <f t="shared" si="75"/>
        <v/>
      </c>
      <c r="F267" s="38" t="str">
        <f t="shared" si="76"/>
        <v/>
      </c>
      <c r="G267" s="39" t="str">
        <f t="shared" si="77"/>
        <v>0</v>
      </c>
      <c r="H267" s="40" t="str">
        <f t="shared" si="78"/>
        <v/>
      </c>
    </row>
    <row r="268" spans="1:8" s="42" customFormat="1" ht="15" x14ac:dyDescent="0.2">
      <c r="B268" s="46" t="s">
        <v>498</v>
      </c>
      <c r="C268" s="37">
        <v>0</v>
      </c>
      <c r="D268" s="37">
        <v>0</v>
      </c>
      <c r="E268" s="38" t="str">
        <f t="shared" si="75"/>
        <v/>
      </c>
      <c r="F268" s="38" t="str">
        <f t="shared" si="76"/>
        <v/>
      </c>
      <c r="G268" s="39" t="str">
        <f t="shared" si="77"/>
        <v>0</v>
      </c>
      <c r="H268" s="40" t="str">
        <f t="shared" si="78"/>
        <v/>
      </c>
    </row>
    <row r="269" spans="1:8" s="42" customFormat="1" ht="15" x14ac:dyDescent="0.2">
      <c r="B269" s="46" t="s">
        <v>68</v>
      </c>
      <c r="C269" s="37">
        <v>1</v>
      </c>
      <c r="D269" s="37">
        <v>6</v>
      </c>
      <c r="E269" s="38">
        <f t="shared" si="75"/>
        <v>3.0395136778115501E-3</v>
      </c>
      <c r="F269" s="38">
        <f t="shared" si="76"/>
        <v>9.9502487562189053E-3</v>
      </c>
      <c r="G269" s="39">
        <f t="shared" si="77"/>
        <v>5</v>
      </c>
      <c r="H269" s="40">
        <f t="shared" si="78"/>
        <v>1.5197568389057751E-2</v>
      </c>
    </row>
    <row r="270" spans="1:8" s="42" customFormat="1" ht="15" x14ac:dyDescent="0.2">
      <c r="B270" s="46" t="s">
        <v>73</v>
      </c>
      <c r="C270" s="37">
        <v>35</v>
      </c>
      <c r="D270" s="37">
        <v>0</v>
      </c>
      <c r="E270" s="38">
        <f t="shared" si="75"/>
        <v>0.10638297872340426</v>
      </c>
      <c r="F270" s="38" t="str">
        <f t="shared" si="76"/>
        <v/>
      </c>
      <c r="G270" s="39" t="str">
        <f t="shared" si="77"/>
        <v>0</v>
      </c>
      <c r="H270" s="40">
        <f t="shared" si="78"/>
        <v>0</v>
      </c>
    </row>
    <row r="271" spans="1:8" s="42" customFormat="1" ht="15" x14ac:dyDescent="0.2">
      <c r="B271" s="46" t="s">
        <v>266</v>
      </c>
      <c r="C271" s="37">
        <v>4</v>
      </c>
      <c r="D271" s="37">
        <v>2</v>
      </c>
      <c r="E271" s="38">
        <f t="shared" si="75"/>
        <v>1.2158054711246201E-2</v>
      </c>
      <c r="F271" s="38">
        <f t="shared" si="76"/>
        <v>3.3167495854063019E-3</v>
      </c>
      <c r="G271" s="39">
        <f t="shared" si="77"/>
        <v>-0.5</v>
      </c>
      <c r="H271" s="40">
        <f t="shared" si="78"/>
        <v>-6.0790273556231003E-3</v>
      </c>
    </row>
    <row r="272" spans="1:8" s="42" customFormat="1" ht="15" x14ac:dyDescent="0.2">
      <c r="B272" s="46" t="s">
        <v>499</v>
      </c>
      <c r="C272" s="37">
        <v>7</v>
      </c>
      <c r="D272" s="37">
        <v>17</v>
      </c>
      <c r="E272" s="38">
        <f t="shared" si="75"/>
        <v>2.1276595744680851E-2</v>
      </c>
      <c r="F272" s="38">
        <f t="shared" si="76"/>
        <v>2.8192371475953566E-2</v>
      </c>
      <c r="G272" s="39">
        <f t="shared" si="77"/>
        <v>1.4285714285714286</v>
      </c>
      <c r="H272" s="40">
        <f t="shared" si="78"/>
        <v>3.0395136778115502E-2</v>
      </c>
    </row>
    <row r="273" spans="1:8" s="42" customFormat="1" ht="15" x14ac:dyDescent="0.2">
      <c r="B273" s="46" t="s">
        <v>75</v>
      </c>
      <c r="C273" s="37">
        <v>0</v>
      </c>
      <c r="D273" s="37">
        <v>0</v>
      </c>
      <c r="E273" s="38" t="str">
        <f t="shared" si="75"/>
        <v/>
      </c>
      <c r="F273" s="38" t="str">
        <f t="shared" si="76"/>
        <v/>
      </c>
      <c r="G273" s="39" t="str">
        <f t="shared" si="77"/>
        <v>0</v>
      </c>
      <c r="H273" s="40" t="str">
        <f t="shared" si="78"/>
        <v/>
      </c>
    </row>
    <row r="274" spans="1:8" s="42" customFormat="1" ht="15" x14ac:dyDescent="0.2">
      <c r="A274" s="45" t="s">
        <v>614</v>
      </c>
      <c r="B274" s="46" t="s">
        <v>588</v>
      </c>
      <c r="C274" s="37"/>
      <c r="D274" s="37">
        <v>0</v>
      </c>
      <c r="E274" s="38" t="str">
        <f t="shared" ref="E274:E275" si="95">+IF(C274=0,"",C274/C$161)</f>
        <v/>
      </c>
      <c r="F274" s="38" t="str">
        <f t="shared" ref="F274:F275" si="96">+IF(D274=0,"",D274/D$161)</f>
        <v/>
      </c>
      <c r="G274" s="39" t="str">
        <f t="shared" ref="G274:G275" si="97">+IF(OR(AND(D274=0),(C274=0)),"0",((D274-C274)/C274))</f>
        <v>0</v>
      </c>
      <c r="H274" s="40" t="str">
        <f t="shared" ref="H274:H275" si="98">+IF(OR(AND(E274=""),(G274="")),"",E274*G274)</f>
        <v/>
      </c>
    </row>
    <row r="275" spans="1:8" s="42" customFormat="1" ht="15" x14ac:dyDescent="0.2">
      <c r="A275" s="45" t="s">
        <v>614</v>
      </c>
      <c r="B275" s="46" t="s">
        <v>589</v>
      </c>
      <c r="C275" s="37"/>
      <c r="D275" s="37">
        <v>0</v>
      </c>
      <c r="E275" s="38" t="str">
        <f t="shared" si="95"/>
        <v/>
      </c>
      <c r="F275" s="38" t="str">
        <f t="shared" si="96"/>
        <v/>
      </c>
      <c r="G275" s="39" t="str">
        <f t="shared" si="97"/>
        <v>0</v>
      </c>
      <c r="H275" s="40" t="str">
        <f t="shared" si="98"/>
        <v/>
      </c>
    </row>
    <row r="276" spans="1:8" s="42" customFormat="1" ht="15" x14ac:dyDescent="0.2">
      <c r="B276" s="46" t="s">
        <v>76</v>
      </c>
      <c r="C276" s="37">
        <v>20</v>
      </c>
      <c r="D276" s="37">
        <v>20</v>
      </c>
      <c r="E276" s="38">
        <f t="shared" si="75"/>
        <v>6.0790273556231005E-2</v>
      </c>
      <c r="F276" s="38">
        <f t="shared" si="76"/>
        <v>3.316749585406302E-2</v>
      </c>
      <c r="G276" s="39">
        <f t="shared" si="77"/>
        <v>0</v>
      </c>
      <c r="H276" s="40">
        <f t="shared" si="78"/>
        <v>0</v>
      </c>
    </row>
    <row r="277" spans="1:8" s="42" customFormat="1" ht="15" x14ac:dyDescent="0.2">
      <c r="B277" s="46" t="s">
        <v>71</v>
      </c>
      <c r="C277" s="37">
        <v>0</v>
      </c>
      <c r="D277" s="37">
        <v>0</v>
      </c>
      <c r="E277" s="38" t="str">
        <f t="shared" si="75"/>
        <v/>
      </c>
      <c r="F277" s="38" t="str">
        <f t="shared" si="76"/>
        <v/>
      </c>
      <c r="G277" s="39" t="str">
        <f t="shared" si="77"/>
        <v>0</v>
      </c>
      <c r="H277" s="40" t="str">
        <f t="shared" si="78"/>
        <v/>
      </c>
    </row>
    <row r="278" spans="1:8" s="42" customFormat="1" ht="15" x14ac:dyDescent="0.2">
      <c r="A278" s="45" t="s">
        <v>614</v>
      </c>
      <c r="B278" s="46" t="s">
        <v>590</v>
      </c>
      <c r="C278" s="37"/>
      <c r="D278" s="37">
        <v>0</v>
      </c>
      <c r="E278" s="38" t="str">
        <f t="shared" ref="E278:E280" si="99">+IF(C278=0,"",C278/C$161)</f>
        <v/>
      </c>
      <c r="F278" s="38" t="str">
        <f t="shared" ref="F278:F280" si="100">+IF(D278=0,"",D278/D$161)</f>
        <v/>
      </c>
      <c r="G278" s="39" t="str">
        <f t="shared" ref="G278:G280" si="101">+IF(OR(AND(D278=0),(C278=0)),"0",((D278-C278)/C278))</f>
        <v>0</v>
      </c>
      <c r="H278" s="40" t="str">
        <f t="shared" ref="H278:H280" si="102">+IF(OR(AND(E278=""),(G278="")),"",E278*G278)</f>
        <v/>
      </c>
    </row>
    <row r="279" spans="1:8" s="42" customFormat="1" ht="15" x14ac:dyDescent="0.2">
      <c r="A279" s="45" t="s">
        <v>614</v>
      </c>
      <c r="B279" s="46" t="s">
        <v>591</v>
      </c>
      <c r="C279" s="37"/>
      <c r="D279" s="37">
        <v>0</v>
      </c>
      <c r="E279" s="38" t="str">
        <f t="shared" si="99"/>
        <v/>
      </c>
      <c r="F279" s="38" t="str">
        <f t="shared" si="100"/>
        <v/>
      </c>
      <c r="G279" s="39" t="str">
        <f t="shared" si="101"/>
        <v>0</v>
      </c>
      <c r="H279" s="40" t="str">
        <f t="shared" si="102"/>
        <v/>
      </c>
    </row>
    <row r="280" spans="1:8" s="42" customFormat="1" ht="15" x14ac:dyDescent="0.2">
      <c r="A280" s="45" t="s">
        <v>614</v>
      </c>
      <c r="B280" s="46" t="s">
        <v>592</v>
      </c>
      <c r="C280" s="37"/>
      <c r="D280" s="37">
        <v>0</v>
      </c>
      <c r="E280" s="38" t="str">
        <f t="shared" si="99"/>
        <v/>
      </c>
      <c r="F280" s="38" t="str">
        <f t="shared" si="100"/>
        <v/>
      </c>
      <c r="G280" s="39" t="str">
        <f t="shared" si="101"/>
        <v>0</v>
      </c>
      <c r="H280" s="40" t="str">
        <f t="shared" si="102"/>
        <v/>
      </c>
    </row>
    <row r="281" spans="1:8" s="42" customFormat="1" ht="15" x14ac:dyDescent="0.2">
      <c r="B281" s="46" t="s">
        <v>500</v>
      </c>
      <c r="C281" s="37">
        <v>0</v>
      </c>
      <c r="D281" s="37">
        <v>1</v>
      </c>
      <c r="E281" s="38" t="str">
        <f t="shared" si="75"/>
        <v/>
      </c>
      <c r="F281" s="38">
        <f t="shared" si="76"/>
        <v>1.658374792703151E-3</v>
      </c>
      <c r="G281" s="39" t="str">
        <f t="shared" si="77"/>
        <v>0</v>
      </c>
      <c r="H281" s="40" t="str">
        <f t="shared" si="78"/>
        <v/>
      </c>
    </row>
    <row r="282" spans="1:8" s="42" customFormat="1" ht="15" x14ac:dyDescent="0.2">
      <c r="B282" s="46" t="s">
        <v>501</v>
      </c>
      <c r="C282" s="37">
        <v>2</v>
      </c>
      <c r="D282" s="37">
        <v>9</v>
      </c>
      <c r="E282" s="38">
        <f t="shared" si="75"/>
        <v>6.0790273556231003E-3</v>
      </c>
      <c r="F282" s="38">
        <f t="shared" si="76"/>
        <v>1.4925373134328358E-2</v>
      </c>
      <c r="G282" s="39">
        <f t="shared" si="77"/>
        <v>3.5</v>
      </c>
      <c r="H282" s="40">
        <f t="shared" si="78"/>
        <v>2.1276595744680851E-2</v>
      </c>
    </row>
    <row r="283" spans="1:8" s="42" customFormat="1" ht="30" x14ac:dyDescent="0.2">
      <c r="A283" s="45" t="s">
        <v>614</v>
      </c>
      <c r="B283" s="46" t="s">
        <v>600</v>
      </c>
      <c r="C283" s="37"/>
      <c r="D283" s="37">
        <v>0</v>
      </c>
      <c r="E283" s="38" t="str">
        <f t="shared" ref="E283" si="103">+IF(C283=0,"",C283/C$161)</f>
        <v/>
      </c>
      <c r="F283" s="38" t="str">
        <f t="shared" ref="F283" si="104">+IF(D283=0,"",D283/D$161)</f>
        <v/>
      </c>
      <c r="G283" s="39" t="str">
        <f t="shared" ref="G283" si="105">+IF(OR(AND(D283=0),(C283=0)),"0",((D283-C283)/C283))</f>
        <v>0</v>
      </c>
      <c r="H283" s="40" t="str">
        <f t="shared" ref="H283" si="106">+IF(OR(AND(E283=""),(G283="")),"",E283*G283)</f>
        <v/>
      </c>
    </row>
    <row r="284" spans="1:8" s="42" customFormat="1" ht="15" x14ac:dyDescent="0.2">
      <c r="B284" s="46" t="s">
        <v>502</v>
      </c>
      <c r="C284" s="37">
        <v>7</v>
      </c>
      <c r="D284" s="37">
        <v>14</v>
      </c>
      <c r="E284" s="38">
        <f t="shared" si="75"/>
        <v>2.1276595744680851E-2</v>
      </c>
      <c r="F284" s="38">
        <f t="shared" si="76"/>
        <v>2.3217247097844111E-2</v>
      </c>
      <c r="G284" s="39">
        <f t="shared" si="77"/>
        <v>1</v>
      </c>
      <c r="H284" s="40">
        <f t="shared" si="78"/>
        <v>2.1276595744680851E-2</v>
      </c>
    </row>
    <row r="285" spans="1:8" s="42" customFormat="1" ht="15" x14ac:dyDescent="0.2">
      <c r="B285" s="46" t="s">
        <v>503</v>
      </c>
      <c r="C285" s="37">
        <v>1</v>
      </c>
      <c r="D285" s="37">
        <v>13</v>
      </c>
      <c r="E285" s="38">
        <f t="shared" si="75"/>
        <v>3.0395136778115501E-3</v>
      </c>
      <c r="F285" s="38">
        <f t="shared" si="76"/>
        <v>2.1558872305140961E-2</v>
      </c>
      <c r="G285" s="39">
        <f t="shared" si="77"/>
        <v>12</v>
      </c>
      <c r="H285" s="40">
        <f t="shared" si="78"/>
        <v>3.64741641337386E-2</v>
      </c>
    </row>
    <row r="286" spans="1:8" s="42" customFormat="1" ht="15" x14ac:dyDescent="0.2">
      <c r="B286" s="46" t="s">
        <v>504</v>
      </c>
      <c r="C286" s="37">
        <v>0</v>
      </c>
      <c r="D286" s="37">
        <v>0</v>
      </c>
      <c r="E286" s="38" t="str">
        <f t="shared" si="75"/>
        <v/>
      </c>
      <c r="F286" s="38" t="str">
        <f t="shared" si="76"/>
        <v/>
      </c>
      <c r="G286" s="39" t="str">
        <f t="shared" si="77"/>
        <v>0</v>
      </c>
      <c r="H286" s="40" t="str">
        <f t="shared" si="78"/>
        <v/>
      </c>
    </row>
    <row r="287" spans="1:8" s="42" customFormat="1" ht="15" x14ac:dyDescent="0.2">
      <c r="B287" s="46" t="s">
        <v>77</v>
      </c>
      <c r="C287" s="37">
        <v>3</v>
      </c>
      <c r="D287" s="37">
        <v>16</v>
      </c>
      <c r="E287" s="38">
        <f t="shared" si="75"/>
        <v>9.11854103343465E-3</v>
      </c>
      <c r="F287" s="38">
        <f t="shared" si="76"/>
        <v>2.6533996683250415E-2</v>
      </c>
      <c r="G287" s="39">
        <f t="shared" si="77"/>
        <v>4.333333333333333</v>
      </c>
      <c r="H287" s="40">
        <f t="shared" si="78"/>
        <v>3.9513677811550151E-2</v>
      </c>
    </row>
    <row r="288" spans="1:8" s="42" customFormat="1" ht="15" x14ac:dyDescent="0.2">
      <c r="B288" s="46" t="s">
        <v>267</v>
      </c>
      <c r="C288" s="37">
        <v>0</v>
      </c>
      <c r="D288" s="37">
        <v>0</v>
      </c>
      <c r="E288" s="38" t="str">
        <f t="shared" si="75"/>
        <v/>
      </c>
      <c r="F288" s="38" t="str">
        <f t="shared" si="76"/>
        <v/>
      </c>
      <c r="G288" s="39" t="str">
        <f t="shared" si="77"/>
        <v>0</v>
      </c>
      <c r="H288" s="40" t="str">
        <f t="shared" si="78"/>
        <v/>
      </c>
    </row>
    <row r="289" spans="2:8" s="42" customFormat="1" ht="30" x14ac:dyDescent="0.2">
      <c r="B289" s="46" t="s">
        <v>268</v>
      </c>
      <c r="C289" s="37">
        <v>0</v>
      </c>
      <c r="D289" s="37">
        <v>0</v>
      </c>
      <c r="E289" s="38" t="str">
        <f t="shared" si="75"/>
        <v/>
      </c>
      <c r="F289" s="38" t="str">
        <f t="shared" si="76"/>
        <v/>
      </c>
      <c r="G289" s="39" t="str">
        <f t="shared" si="77"/>
        <v>0</v>
      </c>
      <c r="H289" s="40" t="str">
        <f t="shared" si="78"/>
        <v/>
      </c>
    </row>
    <row r="290" spans="2:8" s="42" customFormat="1" ht="15" x14ac:dyDescent="0.2">
      <c r="B290" s="46" t="s">
        <v>269</v>
      </c>
      <c r="C290" s="37">
        <v>0</v>
      </c>
      <c r="D290" s="37"/>
      <c r="E290" s="38" t="str">
        <f t="shared" si="75"/>
        <v/>
      </c>
      <c r="F290" s="38" t="str">
        <f t="shared" si="76"/>
        <v/>
      </c>
      <c r="G290" s="39" t="str">
        <f t="shared" si="77"/>
        <v>0</v>
      </c>
      <c r="H290" s="40" t="str">
        <f t="shared" si="78"/>
        <v/>
      </c>
    </row>
    <row r="291" spans="2:8" s="42" customFormat="1" ht="15" x14ac:dyDescent="0.2">
      <c r="B291" s="46" t="s">
        <v>78</v>
      </c>
      <c r="C291" s="37">
        <v>0</v>
      </c>
      <c r="D291" s="37">
        <v>0</v>
      </c>
      <c r="E291" s="38" t="str">
        <f t="shared" si="75"/>
        <v/>
      </c>
      <c r="F291" s="38" t="str">
        <f t="shared" si="76"/>
        <v/>
      </c>
      <c r="G291" s="39" t="str">
        <f t="shared" si="77"/>
        <v>0</v>
      </c>
      <c r="H291" s="40" t="str">
        <f t="shared" si="78"/>
        <v/>
      </c>
    </row>
    <row r="292" spans="2:8" s="42" customFormat="1" ht="30" x14ac:dyDescent="0.2">
      <c r="B292" s="46" t="s">
        <v>505</v>
      </c>
      <c r="C292" s="37">
        <v>0</v>
      </c>
      <c r="D292" s="37">
        <v>0</v>
      </c>
      <c r="E292" s="38" t="str">
        <f t="shared" si="75"/>
        <v/>
      </c>
      <c r="F292" s="38" t="str">
        <f t="shared" si="76"/>
        <v/>
      </c>
      <c r="G292" s="39" t="str">
        <f t="shared" si="77"/>
        <v>0</v>
      </c>
      <c r="H292" s="40" t="str">
        <f t="shared" si="78"/>
        <v/>
      </c>
    </row>
    <row r="293" spans="2:8" s="42" customFormat="1" ht="30" x14ac:dyDescent="0.2">
      <c r="B293" s="46" t="s">
        <v>506</v>
      </c>
      <c r="C293" s="37">
        <v>1</v>
      </c>
      <c r="D293" s="37">
        <v>0</v>
      </c>
      <c r="E293" s="38">
        <f t="shared" si="75"/>
        <v>3.0395136778115501E-3</v>
      </c>
      <c r="F293" s="38" t="str">
        <f t="shared" si="76"/>
        <v/>
      </c>
      <c r="G293" s="39" t="str">
        <f t="shared" si="77"/>
        <v>0</v>
      </c>
      <c r="H293" s="40">
        <f t="shared" si="78"/>
        <v>0</v>
      </c>
    </row>
    <row r="294" spans="2:8" s="42" customFormat="1" ht="15" x14ac:dyDescent="0.2">
      <c r="B294" s="46" t="s">
        <v>507</v>
      </c>
      <c r="C294" s="37">
        <v>0</v>
      </c>
      <c r="D294" s="37">
        <v>0</v>
      </c>
      <c r="E294" s="38" t="str">
        <f t="shared" si="75"/>
        <v/>
      </c>
      <c r="F294" s="38" t="str">
        <f t="shared" si="76"/>
        <v/>
      </c>
      <c r="G294" s="39" t="str">
        <f t="shared" si="77"/>
        <v>0</v>
      </c>
      <c r="H294" s="40" t="str">
        <f t="shared" si="78"/>
        <v/>
      </c>
    </row>
    <row r="295" spans="2:8" s="42" customFormat="1" ht="30" x14ac:dyDescent="0.2">
      <c r="B295" s="46" t="s">
        <v>508</v>
      </c>
      <c r="C295" s="37">
        <v>0</v>
      </c>
      <c r="D295" s="37">
        <v>0</v>
      </c>
      <c r="E295" s="38" t="str">
        <f t="shared" si="75"/>
        <v/>
      </c>
      <c r="F295" s="38" t="str">
        <f t="shared" si="76"/>
        <v/>
      </c>
      <c r="G295" s="39" t="str">
        <f t="shared" si="77"/>
        <v>0</v>
      </c>
      <c r="H295" s="40" t="str">
        <f t="shared" si="78"/>
        <v/>
      </c>
    </row>
    <row r="296" spans="2:8" s="42" customFormat="1" ht="15" x14ac:dyDescent="0.2">
      <c r="B296" s="46" t="s">
        <v>509</v>
      </c>
      <c r="C296" s="37">
        <v>0</v>
      </c>
      <c r="D296" s="37">
        <v>0</v>
      </c>
      <c r="E296" s="38" t="str">
        <f t="shared" si="75"/>
        <v/>
      </c>
      <c r="F296" s="38" t="str">
        <f t="shared" si="76"/>
        <v/>
      </c>
      <c r="G296" s="39" t="str">
        <f t="shared" si="77"/>
        <v>0</v>
      </c>
      <c r="H296" s="40" t="str">
        <f t="shared" si="78"/>
        <v/>
      </c>
    </row>
    <row r="297" spans="2:8" s="42" customFormat="1" ht="15" x14ac:dyDescent="0.2">
      <c r="B297" s="46" t="s">
        <v>510</v>
      </c>
      <c r="C297" s="37">
        <v>10</v>
      </c>
      <c r="D297" s="37">
        <v>10</v>
      </c>
      <c r="E297" s="38">
        <f t="shared" si="75"/>
        <v>3.0395136778115502E-2</v>
      </c>
      <c r="F297" s="38">
        <f t="shared" si="76"/>
        <v>1.658374792703151E-2</v>
      </c>
      <c r="G297" s="39">
        <f t="shared" si="77"/>
        <v>0</v>
      </c>
      <c r="H297" s="40">
        <f t="shared" si="78"/>
        <v>0</v>
      </c>
    </row>
    <row r="298" spans="2:8" s="42" customFormat="1" ht="15" x14ac:dyDescent="0.2">
      <c r="B298" s="46" t="s">
        <v>511</v>
      </c>
      <c r="C298" s="37">
        <v>0</v>
      </c>
      <c r="D298" s="37">
        <v>0</v>
      </c>
      <c r="E298" s="38" t="str">
        <f t="shared" si="75"/>
        <v/>
      </c>
      <c r="F298" s="38" t="str">
        <f t="shared" si="76"/>
        <v/>
      </c>
      <c r="G298" s="39" t="str">
        <f t="shared" si="77"/>
        <v>0</v>
      </c>
      <c r="H298" s="40" t="str">
        <f t="shared" si="78"/>
        <v/>
      </c>
    </row>
    <row r="299" spans="2:8" s="42" customFormat="1" ht="30" x14ac:dyDescent="0.2">
      <c r="B299" s="46" t="s">
        <v>512</v>
      </c>
      <c r="C299" s="37">
        <v>0</v>
      </c>
      <c r="D299" s="37">
        <v>7</v>
      </c>
      <c r="E299" s="38" t="str">
        <f t="shared" si="75"/>
        <v/>
      </c>
      <c r="F299" s="38">
        <f t="shared" si="76"/>
        <v>1.1608623548922056E-2</v>
      </c>
      <c r="G299" s="39" t="str">
        <f t="shared" si="77"/>
        <v>0</v>
      </c>
      <c r="H299" s="40" t="str">
        <f t="shared" si="78"/>
        <v/>
      </c>
    </row>
    <row r="300" spans="2:8" s="42" customFormat="1" ht="15" x14ac:dyDescent="0.2">
      <c r="B300" s="46" t="s">
        <v>270</v>
      </c>
      <c r="C300" s="37">
        <v>0</v>
      </c>
      <c r="D300" s="37">
        <v>0</v>
      </c>
      <c r="E300" s="38" t="str">
        <f t="shared" si="75"/>
        <v/>
      </c>
      <c r="F300" s="38" t="str">
        <f t="shared" si="76"/>
        <v/>
      </c>
      <c r="G300" s="39" t="str">
        <f t="shared" si="77"/>
        <v>0</v>
      </c>
      <c r="H300" s="40" t="str">
        <f t="shared" si="78"/>
        <v/>
      </c>
    </row>
    <row r="301" spans="2:8" s="42" customFormat="1" ht="30" x14ac:dyDescent="0.2">
      <c r="B301" s="46" t="s">
        <v>271</v>
      </c>
      <c r="C301" s="37">
        <v>1</v>
      </c>
      <c r="D301" s="37">
        <v>1</v>
      </c>
      <c r="E301" s="38">
        <f t="shared" si="75"/>
        <v>3.0395136778115501E-3</v>
      </c>
      <c r="F301" s="38">
        <f t="shared" si="76"/>
        <v>1.658374792703151E-3</v>
      </c>
      <c r="G301" s="39">
        <f t="shared" si="77"/>
        <v>0</v>
      </c>
      <c r="H301" s="40">
        <f t="shared" si="78"/>
        <v>0</v>
      </c>
    </row>
    <row r="302" spans="2:8" s="42" customFormat="1" ht="15" x14ac:dyDescent="0.2">
      <c r="B302" s="46" t="s">
        <v>513</v>
      </c>
      <c r="C302" s="37">
        <v>0</v>
      </c>
      <c r="D302" s="37">
        <v>0</v>
      </c>
      <c r="E302" s="38" t="str">
        <f t="shared" si="75"/>
        <v/>
      </c>
      <c r="F302" s="38" t="str">
        <f t="shared" si="76"/>
        <v/>
      </c>
      <c r="G302" s="39" t="str">
        <f t="shared" si="77"/>
        <v>0</v>
      </c>
      <c r="H302" s="40" t="str">
        <f t="shared" si="78"/>
        <v/>
      </c>
    </row>
    <row r="303" spans="2:8" s="42" customFormat="1" ht="30" x14ac:dyDescent="0.2">
      <c r="B303" s="46" t="s">
        <v>514</v>
      </c>
      <c r="C303" s="37">
        <v>0</v>
      </c>
      <c r="D303" s="37">
        <v>0</v>
      </c>
      <c r="E303" s="38" t="str">
        <f t="shared" si="75"/>
        <v/>
      </c>
      <c r="F303" s="38" t="str">
        <f t="shared" si="76"/>
        <v/>
      </c>
      <c r="G303" s="39" t="str">
        <f t="shared" si="77"/>
        <v>0</v>
      </c>
      <c r="H303" s="40" t="str">
        <f t="shared" si="78"/>
        <v/>
      </c>
    </row>
    <row r="304" spans="2:8" s="42" customFormat="1" ht="15" x14ac:dyDescent="0.2">
      <c r="B304" s="46" t="s">
        <v>515</v>
      </c>
      <c r="C304" s="37">
        <v>0</v>
      </c>
      <c r="D304" s="37">
        <v>1</v>
      </c>
      <c r="E304" s="38" t="str">
        <f t="shared" si="75"/>
        <v/>
      </c>
      <c r="F304" s="38">
        <f t="shared" si="76"/>
        <v>1.658374792703151E-3</v>
      </c>
      <c r="G304" s="39" t="str">
        <f t="shared" si="77"/>
        <v>0</v>
      </c>
      <c r="H304" s="40" t="str">
        <f t="shared" si="78"/>
        <v/>
      </c>
    </row>
    <row r="305" spans="1:8" s="42" customFormat="1" ht="15" x14ac:dyDescent="0.2">
      <c r="B305" s="46" t="s">
        <v>516</v>
      </c>
      <c r="C305" s="37">
        <v>0</v>
      </c>
      <c r="D305" s="37">
        <v>0</v>
      </c>
      <c r="E305" s="38" t="str">
        <f t="shared" si="75"/>
        <v/>
      </c>
      <c r="F305" s="38" t="str">
        <f t="shared" si="76"/>
        <v/>
      </c>
      <c r="G305" s="39" t="str">
        <f t="shared" si="77"/>
        <v>0</v>
      </c>
      <c r="H305" s="40" t="str">
        <f t="shared" si="78"/>
        <v/>
      </c>
    </row>
    <row r="306" spans="1:8" s="42" customFormat="1" ht="30" x14ac:dyDescent="0.2">
      <c r="B306" s="46" t="s">
        <v>517</v>
      </c>
      <c r="C306" s="37">
        <v>0</v>
      </c>
      <c r="D306" s="37">
        <v>0</v>
      </c>
      <c r="E306" s="38" t="str">
        <f t="shared" si="75"/>
        <v/>
      </c>
      <c r="F306" s="38" t="str">
        <f t="shared" si="76"/>
        <v/>
      </c>
      <c r="G306" s="39" t="str">
        <f t="shared" si="77"/>
        <v>0</v>
      </c>
      <c r="H306" s="40" t="str">
        <f t="shared" si="78"/>
        <v/>
      </c>
    </row>
    <row r="307" spans="1:8" s="42" customFormat="1" ht="15" x14ac:dyDescent="0.2">
      <c r="B307" s="46" t="s">
        <v>518</v>
      </c>
      <c r="C307" s="37">
        <v>0</v>
      </c>
      <c r="D307" s="37">
        <v>0</v>
      </c>
      <c r="E307" s="38" t="str">
        <f t="shared" si="75"/>
        <v/>
      </c>
      <c r="F307" s="38" t="str">
        <f t="shared" si="76"/>
        <v/>
      </c>
      <c r="G307" s="39" t="str">
        <f t="shared" si="77"/>
        <v>0</v>
      </c>
      <c r="H307" s="40" t="str">
        <f t="shared" si="78"/>
        <v/>
      </c>
    </row>
    <row r="308" spans="1:8" s="42" customFormat="1" ht="30" x14ac:dyDescent="0.2">
      <c r="A308" s="45" t="s">
        <v>614</v>
      </c>
      <c r="B308" s="46" t="s">
        <v>617</v>
      </c>
      <c r="C308" s="37"/>
      <c r="D308" s="37">
        <v>0</v>
      </c>
      <c r="E308" s="38" t="str">
        <f t="shared" ref="E308" si="107">+IF(C308=0,"",C308/C$161)</f>
        <v/>
      </c>
      <c r="F308" s="38" t="str">
        <f t="shared" ref="F308" si="108">+IF(D308=0,"",D308/D$161)</f>
        <v/>
      </c>
      <c r="G308" s="39" t="str">
        <f t="shared" ref="G308" si="109">+IF(OR(AND(D308=0),(C308=0)),"0",((D308-C308)/C308))</f>
        <v>0</v>
      </c>
      <c r="H308" s="40" t="str">
        <f t="shared" ref="H308" si="110">+IF(OR(AND(E308=""),(G308="")),"",E308*G308)</f>
        <v/>
      </c>
    </row>
    <row r="309" spans="1:8" s="42" customFormat="1" ht="15" x14ac:dyDescent="0.2">
      <c r="B309" s="46" t="s">
        <v>519</v>
      </c>
      <c r="C309" s="37">
        <v>0</v>
      </c>
      <c r="D309" s="37">
        <v>0</v>
      </c>
      <c r="E309" s="38" t="str">
        <f t="shared" si="75"/>
        <v/>
      </c>
      <c r="F309" s="38" t="str">
        <f t="shared" si="76"/>
        <v/>
      </c>
      <c r="G309" s="39" t="str">
        <f t="shared" si="77"/>
        <v>0</v>
      </c>
      <c r="H309" s="40" t="str">
        <f t="shared" si="78"/>
        <v/>
      </c>
    </row>
    <row r="310" spans="1:8" s="42" customFormat="1" ht="15" x14ac:dyDescent="0.2">
      <c r="B310" s="46" t="s">
        <v>520</v>
      </c>
      <c r="C310" s="37">
        <v>0</v>
      </c>
      <c r="D310" s="37">
        <v>0</v>
      </c>
      <c r="E310" s="38" t="str">
        <f t="shared" si="75"/>
        <v/>
      </c>
      <c r="F310" s="38" t="str">
        <f t="shared" si="76"/>
        <v/>
      </c>
      <c r="G310" s="39" t="str">
        <f t="shared" si="77"/>
        <v>0</v>
      </c>
      <c r="H310" s="40" t="str">
        <f t="shared" si="78"/>
        <v/>
      </c>
    </row>
    <row r="311" spans="1:8" s="42" customFormat="1" ht="15" x14ac:dyDescent="0.2">
      <c r="B311" s="46" t="s">
        <v>521</v>
      </c>
      <c r="C311" s="37">
        <v>0</v>
      </c>
      <c r="D311" s="37">
        <v>0</v>
      </c>
      <c r="E311" s="38" t="str">
        <f t="shared" si="75"/>
        <v/>
      </c>
      <c r="F311" s="38" t="str">
        <f t="shared" si="76"/>
        <v/>
      </c>
      <c r="G311" s="39" t="str">
        <f t="shared" si="77"/>
        <v>0</v>
      </c>
      <c r="H311" s="40" t="str">
        <f t="shared" si="78"/>
        <v/>
      </c>
    </row>
    <row r="312" spans="1:8" s="42" customFormat="1" ht="15" x14ac:dyDescent="0.2">
      <c r="B312" s="46" t="s">
        <v>522</v>
      </c>
      <c r="C312" s="37">
        <v>0</v>
      </c>
      <c r="D312" s="37">
        <v>0</v>
      </c>
      <c r="E312" s="38" t="str">
        <f t="shared" si="75"/>
        <v/>
      </c>
      <c r="F312" s="38" t="str">
        <f t="shared" si="76"/>
        <v/>
      </c>
      <c r="G312" s="39" t="str">
        <f t="shared" si="77"/>
        <v>0</v>
      </c>
      <c r="H312" s="40" t="str">
        <f t="shared" si="78"/>
        <v/>
      </c>
    </row>
    <row r="313" spans="1:8" s="42" customFormat="1" ht="15" x14ac:dyDescent="0.2">
      <c r="B313" s="46" t="s">
        <v>523</v>
      </c>
      <c r="C313" s="37">
        <v>0</v>
      </c>
      <c r="D313" s="37">
        <v>0</v>
      </c>
      <c r="E313" s="38" t="str">
        <f t="shared" ref="E313:E320" si="111">+IF(C313=0,"",C313/C$161)</f>
        <v/>
      </c>
      <c r="F313" s="38" t="str">
        <f t="shared" ref="F313:F320" si="112">+IF(D313=0,"",D313/D$161)</f>
        <v/>
      </c>
      <c r="G313" s="39" t="str">
        <f t="shared" ref="G313:G320" si="113">+IF(OR(AND(D313=0),(C313=0)),"0",((D313-C313)/C313))</f>
        <v>0</v>
      </c>
      <c r="H313" s="40" t="str">
        <f t="shared" ref="H313:H320" si="114">+IF(OR(AND(E313=""),(G313="")),"",E313*G313)</f>
        <v/>
      </c>
    </row>
    <row r="314" spans="1:8" s="42" customFormat="1" ht="15" x14ac:dyDescent="0.2">
      <c r="B314" s="46" t="s">
        <v>524</v>
      </c>
      <c r="C314" s="37">
        <v>0</v>
      </c>
      <c r="D314" s="37">
        <v>0</v>
      </c>
      <c r="E314" s="38" t="str">
        <f t="shared" si="111"/>
        <v/>
      </c>
      <c r="F314" s="38" t="str">
        <f t="shared" si="112"/>
        <v/>
      </c>
      <c r="G314" s="39" t="str">
        <f t="shared" si="113"/>
        <v>0</v>
      </c>
      <c r="H314" s="40" t="str">
        <f t="shared" si="114"/>
        <v/>
      </c>
    </row>
    <row r="315" spans="1:8" s="42" customFormat="1" ht="30" x14ac:dyDescent="0.2">
      <c r="B315" s="46" t="s">
        <v>525</v>
      </c>
      <c r="C315" s="37">
        <v>0</v>
      </c>
      <c r="D315" s="37">
        <v>0</v>
      </c>
      <c r="E315" s="38" t="str">
        <f t="shared" si="111"/>
        <v/>
      </c>
      <c r="F315" s="38" t="str">
        <f t="shared" si="112"/>
        <v/>
      </c>
      <c r="G315" s="39" t="str">
        <f t="shared" si="113"/>
        <v>0</v>
      </c>
      <c r="H315" s="40" t="str">
        <f t="shared" si="114"/>
        <v/>
      </c>
    </row>
    <row r="316" spans="1:8" s="42" customFormat="1" ht="15" x14ac:dyDescent="0.2">
      <c r="B316" s="46" t="s">
        <v>526</v>
      </c>
      <c r="C316" s="37">
        <v>0</v>
      </c>
      <c r="D316" s="37">
        <v>0</v>
      </c>
      <c r="E316" s="38" t="str">
        <f t="shared" si="111"/>
        <v/>
      </c>
      <c r="F316" s="38" t="str">
        <f t="shared" si="112"/>
        <v/>
      </c>
      <c r="G316" s="39" t="str">
        <f t="shared" si="113"/>
        <v>0</v>
      </c>
      <c r="H316" s="40" t="str">
        <f t="shared" si="114"/>
        <v/>
      </c>
    </row>
    <row r="317" spans="1:8" s="42" customFormat="1" ht="30" x14ac:dyDescent="0.2">
      <c r="B317" s="46" t="s">
        <v>79</v>
      </c>
      <c r="C317" s="37">
        <v>0</v>
      </c>
      <c r="D317" s="37">
        <v>0</v>
      </c>
      <c r="E317" s="38" t="str">
        <f t="shared" si="111"/>
        <v/>
      </c>
      <c r="F317" s="38" t="str">
        <f t="shared" si="112"/>
        <v/>
      </c>
      <c r="G317" s="39" t="str">
        <f t="shared" si="113"/>
        <v>0</v>
      </c>
      <c r="H317" s="40" t="str">
        <f t="shared" si="114"/>
        <v/>
      </c>
    </row>
    <row r="318" spans="1:8" s="42" customFormat="1" ht="15" x14ac:dyDescent="0.2">
      <c r="B318" s="46" t="s">
        <v>272</v>
      </c>
      <c r="C318" s="37">
        <v>0</v>
      </c>
      <c r="D318" s="37">
        <v>0</v>
      </c>
      <c r="E318" s="38" t="str">
        <f t="shared" si="111"/>
        <v/>
      </c>
      <c r="F318" s="38" t="str">
        <f t="shared" si="112"/>
        <v/>
      </c>
      <c r="G318" s="39" t="str">
        <f t="shared" si="113"/>
        <v>0</v>
      </c>
      <c r="H318" s="40" t="str">
        <f t="shared" si="114"/>
        <v/>
      </c>
    </row>
    <row r="319" spans="1:8" s="42" customFormat="1" ht="15" x14ac:dyDescent="0.2">
      <c r="B319" s="46" t="s">
        <v>273</v>
      </c>
      <c r="C319" s="37">
        <v>0</v>
      </c>
      <c r="D319" s="37">
        <v>0</v>
      </c>
      <c r="E319" s="38" t="str">
        <f t="shared" si="111"/>
        <v/>
      </c>
      <c r="F319" s="38" t="str">
        <f t="shared" si="112"/>
        <v/>
      </c>
      <c r="G319" s="39" t="str">
        <f t="shared" si="113"/>
        <v>0</v>
      </c>
      <c r="H319" s="40" t="str">
        <f t="shared" si="114"/>
        <v/>
      </c>
    </row>
    <row r="320" spans="1:8" s="42" customFormat="1" ht="15" x14ac:dyDescent="0.2">
      <c r="B320" s="46" t="s">
        <v>274</v>
      </c>
      <c r="C320" s="37">
        <v>0</v>
      </c>
      <c r="D320" s="37">
        <v>0</v>
      </c>
      <c r="E320" s="38" t="str">
        <f t="shared" si="111"/>
        <v/>
      </c>
      <c r="F320" s="38" t="str">
        <f t="shared" si="112"/>
        <v/>
      </c>
      <c r="G320" s="39" t="str">
        <f t="shared" si="113"/>
        <v>0</v>
      </c>
      <c r="H320" s="40" t="str">
        <f t="shared" si="114"/>
        <v/>
      </c>
    </row>
    <row r="321" spans="1:8" s="42" customFormat="1" ht="15" x14ac:dyDescent="0.2">
      <c r="A321" s="45" t="s">
        <v>614</v>
      </c>
      <c r="B321" s="46" t="s">
        <v>610</v>
      </c>
      <c r="C321" s="37"/>
      <c r="D321" s="37">
        <v>0</v>
      </c>
      <c r="E321" s="38" t="str">
        <f t="shared" ref="E321:E323" si="115">+IF(C321=0,"",C321/C$161)</f>
        <v/>
      </c>
      <c r="F321" s="38" t="str">
        <f t="shared" ref="F321:F323" si="116">+IF(D321=0,"",D321/D$161)</f>
        <v/>
      </c>
      <c r="G321" s="39" t="str">
        <f t="shared" ref="G321:G323" si="117">+IF(OR(AND(D321=0),(C321=0)),"0",((D321-C321)/C321))</f>
        <v>0</v>
      </c>
      <c r="H321" s="40" t="str">
        <f t="shared" ref="H321:H323" si="118">+IF(OR(AND(E321=""),(G321="")),"",E321*G321)</f>
        <v/>
      </c>
    </row>
    <row r="322" spans="1:8" s="42" customFormat="1" ht="15" x14ac:dyDescent="0.2">
      <c r="A322" s="45" t="s">
        <v>614</v>
      </c>
      <c r="B322" s="46" t="s">
        <v>611</v>
      </c>
      <c r="C322" s="37"/>
      <c r="D322" s="37">
        <v>0</v>
      </c>
      <c r="E322" s="38" t="str">
        <f t="shared" si="115"/>
        <v/>
      </c>
      <c r="F322" s="38" t="str">
        <f t="shared" si="116"/>
        <v/>
      </c>
      <c r="G322" s="39" t="str">
        <f t="shared" si="117"/>
        <v>0</v>
      </c>
      <c r="H322" s="40" t="str">
        <f t="shared" si="118"/>
        <v/>
      </c>
    </row>
    <row r="323" spans="1:8" s="42" customFormat="1" ht="15" x14ac:dyDescent="0.2">
      <c r="A323" s="45" t="s">
        <v>614</v>
      </c>
      <c r="B323" s="46" t="s">
        <v>612</v>
      </c>
      <c r="C323" s="37"/>
      <c r="D323" s="37">
        <v>0</v>
      </c>
      <c r="E323" s="38" t="str">
        <f t="shared" si="115"/>
        <v/>
      </c>
      <c r="F323" s="38" t="str">
        <f t="shared" si="116"/>
        <v/>
      </c>
      <c r="G323" s="39" t="str">
        <f t="shared" si="117"/>
        <v>0</v>
      </c>
      <c r="H323" s="40" t="str">
        <f t="shared" si="118"/>
        <v/>
      </c>
    </row>
    <row r="324" spans="1:8" s="10" customFormat="1" ht="15" x14ac:dyDescent="0.2">
      <c r="B324" s="24"/>
      <c r="E324" s="25"/>
      <c r="F324" s="25"/>
      <c r="G324" s="26"/>
      <c r="H324" s="27"/>
    </row>
    <row r="325" spans="1:8" s="10" customFormat="1" ht="15" x14ac:dyDescent="0.2">
      <c r="B325" s="24"/>
      <c r="E325" s="25"/>
      <c r="F325" s="25"/>
      <c r="G325" s="26"/>
      <c r="H325" s="27"/>
    </row>
    <row r="326" spans="1:8" s="30" customFormat="1" ht="15.75" thickBot="1" x14ac:dyDescent="0.25">
      <c r="B326" s="29"/>
      <c r="C326" s="29"/>
      <c r="D326" s="29"/>
      <c r="E326" s="29"/>
      <c r="F326" s="29"/>
      <c r="H326" s="28"/>
    </row>
    <row r="327" spans="1:8" s="10" customFormat="1" ht="30" customHeight="1" x14ac:dyDescent="0.2">
      <c r="B327" s="68" t="s">
        <v>401</v>
      </c>
      <c r="C327" s="54" t="s">
        <v>402</v>
      </c>
      <c r="D327" s="55"/>
      <c r="E327" s="54" t="s">
        <v>456</v>
      </c>
      <c r="F327" s="55"/>
      <c r="G327" s="56" t="s">
        <v>458</v>
      </c>
      <c r="H327" s="52" t="s">
        <v>377</v>
      </c>
    </row>
    <row r="328" spans="1:8" s="10" customFormat="1" x14ac:dyDescent="0.2">
      <c r="B328" s="68"/>
      <c r="C328" s="35">
        <v>2016</v>
      </c>
      <c r="D328" s="35">
        <v>2017</v>
      </c>
      <c r="E328" s="35">
        <v>2016</v>
      </c>
      <c r="F328" s="35">
        <v>2017</v>
      </c>
      <c r="G328" s="57"/>
      <c r="H328" s="53"/>
    </row>
    <row r="329" spans="1:8" s="10" customFormat="1" x14ac:dyDescent="0.2">
      <c r="B329" s="12" t="s">
        <v>406</v>
      </c>
      <c r="C329" s="13">
        <f>SUM(C330:C546)</f>
        <v>1334</v>
      </c>
      <c r="D329" s="13">
        <f>SUM(D330:D546)</f>
        <v>2075</v>
      </c>
      <c r="E329" s="14">
        <f>+IF(C329=0,"",C329/C$329)</f>
        <v>1</v>
      </c>
      <c r="F329" s="14">
        <f>+IF(D329=0,"",D329/D$329)</f>
        <v>1</v>
      </c>
      <c r="G329" s="15">
        <f>+IF(OR(AND(D329=0),(C329=0)),"0",((D329-C329)/C329))</f>
        <v>0.55547226386806592</v>
      </c>
      <c r="H329" s="15">
        <f>+IF(OR(AND(E329=""),(G329="")),"",E329*G329)</f>
        <v>0.55547226386806592</v>
      </c>
    </row>
    <row r="330" spans="1:8" s="42" customFormat="1" ht="15" x14ac:dyDescent="0.2">
      <c r="B330" s="36" t="s">
        <v>85</v>
      </c>
      <c r="C330" s="37">
        <v>32</v>
      </c>
      <c r="D330" s="37">
        <v>31</v>
      </c>
      <c r="E330" s="38">
        <f>+IF(C330=0,"",C330/C$329)</f>
        <v>2.3988005997001498E-2</v>
      </c>
      <c r="F330" s="38">
        <f>+IF(D330=0,"",D330/D$329)</f>
        <v>1.4939759036144579E-2</v>
      </c>
      <c r="G330" s="39">
        <f>+IF(OR(AND(D330=0),(C330=0)),"0",((D330-C330)/C330))</f>
        <v>-3.125E-2</v>
      </c>
      <c r="H330" s="40">
        <f>+IF(OR(AND(E330=""),(G330="")),"",E330*G330)</f>
        <v>-7.4962518740629683E-4</v>
      </c>
    </row>
    <row r="331" spans="1:8" s="42" customFormat="1" ht="15" x14ac:dyDescent="0.2">
      <c r="B331" s="36" t="s">
        <v>97</v>
      </c>
      <c r="C331" s="37">
        <v>3</v>
      </c>
      <c r="D331" s="37">
        <v>0</v>
      </c>
      <c r="E331" s="38">
        <f t="shared" ref="E331:E395" si="119">+IF(C331=0,"",C331/C$329)</f>
        <v>2.2488755622188904E-3</v>
      </c>
      <c r="F331" s="38" t="str">
        <f t="shared" ref="F331:F395" si="120">+IF(D331=0,"",D331/D$329)</f>
        <v/>
      </c>
      <c r="G331" s="39" t="str">
        <f t="shared" ref="G331:G395" si="121">+IF(OR(AND(D331=0),(C331=0)),"0",((D331-C331)/C331))</f>
        <v>0</v>
      </c>
      <c r="H331" s="40">
        <f t="shared" ref="H331:H395" si="122">+IF(OR(AND(E331=""),(G331="")),"",E331*G331)</f>
        <v>0</v>
      </c>
    </row>
    <row r="332" spans="1:8" s="42" customFormat="1" ht="15" x14ac:dyDescent="0.2">
      <c r="B332" s="36" t="s">
        <v>89</v>
      </c>
      <c r="C332" s="37">
        <v>7</v>
      </c>
      <c r="D332" s="37">
        <v>24</v>
      </c>
      <c r="E332" s="38">
        <f t="shared" si="119"/>
        <v>5.2473763118440781E-3</v>
      </c>
      <c r="F332" s="38">
        <f t="shared" si="120"/>
        <v>1.1566265060240964E-2</v>
      </c>
      <c r="G332" s="39">
        <f t="shared" si="121"/>
        <v>2.4285714285714284</v>
      </c>
      <c r="H332" s="40">
        <f t="shared" si="122"/>
        <v>1.2743628185907047E-2</v>
      </c>
    </row>
    <row r="333" spans="1:8" s="42" customFormat="1" ht="15" x14ac:dyDescent="0.2">
      <c r="B333" s="36" t="s">
        <v>80</v>
      </c>
      <c r="C333" s="37">
        <v>1</v>
      </c>
      <c r="D333" s="37">
        <v>4</v>
      </c>
      <c r="E333" s="38">
        <f t="shared" si="119"/>
        <v>7.4962518740629683E-4</v>
      </c>
      <c r="F333" s="38">
        <f t="shared" si="120"/>
        <v>1.9277108433734939E-3</v>
      </c>
      <c r="G333" s="39">
        <f t="shared" si="121"/>
        <v>3</v>
      </c>
      <c r="H333" s="40">
        <f t="shared" si="122"/>
        <v>2.2488755622188904E-3</v>
      </c>
    </row>
    <row r="334" spans="1:8" s="42" customFormat="1" ht="15" x14ac:dyDescent="0.2">
      <c r="B334" s="36" t="s">
        <v>96</v>
      </c>
      <c r="C334" s="37">
        <v>0</v>
      </c>
      <c r="D334" s="37">
        <v>0</v>
      </c>
      <c r="E334" s="38" t="str">
        <f t="shared" si="119"/>
        <v/>
      </c>
      <c r="F334" s="38" t="str">
        <f t="shared" si="120"/>
        <v/>
      </c>
      <c r="G334" s="39" t="str">
        <f t="shared" si="121"/>
        <v>0</v>
      </c>
      <c r="H334" s="40" t="str">
        <f t="shared" si="122"/>
        <v/>
      </c>
    </row>
    <row r="335" spans="1:8" s="42" customFormat="1" ht="15" x14ac:dyDescent="0.2">
      <c r="B335" s="36" t="s">
        <v>95</v>
      </c>
      <c r="C335" s="37">
        <v>0</v>
      </c>
      <c r="D335" s="37">
        <v>0</v>
      </c>
      <c r="E335" s="38" t="str">
        <f t="shared" si="119"/>
        <v/>
      </c>
      <c r="F335" s="38" t="str">
        <f t="shared" si="120"/>
        <v/>
      </c>
      <c r="G335" s="39" t="str">
        <f t="shared" si="121"/>
        <v>0</v>
      </c>
      <c r="H335" s="40" t="str">
        <f t="shared" si="122"/>
        <v/>
      </c>
    </row>
    <row r="336" spans="1:8" s="42" customFormat="1" ht="15" x14ac:dyDescent="0.2">
      <c r="B336" s="36" t="s">
        <v>527</v>
      </c>
      <c r="C336" s="37">
        <v>52</v>
      </c>
      <c r="D336" s="37">
        <v>92</v>
      </c>
      <c r="E336" s="38">
        <f t="shared" si="119"/>
        <v>3.8980509745127435E-2</v>
      </c>
      <c r="F336" s="38">
        <f t="shared" si="120"/>
        <v>4.4337349397590362E-2</v>
      </c>
      <c r="G336" s="39">
        <f t="shared" si="121"/>
        <v>0.76923076923076927</v>
      </c>
      <c r="H336" s="40">
        <f t="shared" si="122"/>
        <v>2.9985007496251874E-2</v>
      </c>
    </row>
    <row r="337" spans="2:8" s="42" customFormat="1" ht="15" x14ac:dyDescent="0.2">
      <c r="B337" s="36" t="s">
        <v>93</v>
      </c>
      <c r="C337" s="37">
        <v>4</v>
      </c>
      <c r="D337" s="37">
        <v>17</v>
      </c>
      <c r="E337" s="38">
        <f t="shared" si="119"/>
        <v>2.9985007496251873E-3</v>
      </c>
      <c r="F337" s="38">
        <f t="shared" si="120"/>
        <v>8.1927710843373493E-3</v>
      </c>
      <c r="G337" s="39">
        <f t="shared" si="121"/>
        <v>3.25</v>
      </c>
      <c r="H337" s="40">
        <f t="shared" si="122"/>
        <v>9.7451274362818589E-3</v>
      </c>
    </row>
    <row r="338" spans="2:8" s="42" customFormat="1" ht="15" x14ac:dyDescent="0.2">
      <c r="B338" s="36" t="s">
        <v>92</v>
      </c>
      <c r="C338" s="37">
        <v>1</v>
      </c>
      <c r="D338" s="37">
        <v>1</v>
      </c>
      <c r="E338" s="38">
        <f t="shared" si="119"/>
        <v>7.4962518740629683E-4</v>
      </c>
      <c r="F338" s="38">
        <f t="shared" si="120"/>
        <v>4.8192771084337347E-4</v>
      </c>
      <c r="G338" s="39">
        <f t="shared" si="121"/>
        <v>0</v>
      </c>
      <c r="H338" s="40">
        <f t="shared" si="122"/>
        <v>0</v>
      </c>
    </row>
    <row r="339" spans="2:8" s="42" customFormat="1" ht="15" x14ac:dyDescent="0.2">
      <c r="B339" s="36" t="s">
        <v>91</v>
      </c>
      <c r="C339" s="37">
        <v>30</v>
      </c>
      <c r="D339" s="37">
        <v>6</v>
      </c>
      <c r="E339" s="38">
        <f t="shared" si="119"/>
        <v>2.2488755622188907E-2</v>
      </c>
      <c r="F339" s="38">
        <f t="shared" si="120"/>
        <v>2.891566265060241E-3</v>
      </c>
      <c r="G339" s="39">
        <f t="shared" si="121"/>
        <v>-0.8</v>
      </c>
      <c r="H339" s="40">
        <f t="shared" si="122"/>
        <v>-1.7991004497751126E-2</v>
      </c>
    </row>
    <row r="340" spans="2:8" s="42" customFormat="1" ht="15" x14ac:dyDescent="0.2">
      <c r="B340" s="36" t="s">
        <v>275</v>
      </c>
      <c r="C340" s="37">
        <v>1</v>
      </c>
      <c r="D340" s="37">
        <v>5</v>
      </c>
      <c r="E340" s="38">
        <f t="shared" si="119"/>
        <v>7.4962518740629683E-4</v>
      </c>
      <c r="F340" s="38">
        <f t="shared" si="120"/>
        <v>2.4096385542168677E-3</v>
      </c>
      <c r="G340" s="39">
        <f t="shared" si="121"/>
        <v>4</v>
      </c>
      <c r="H340" s="40">
        <f t="shared" si="122"/>
        <v>2.9985007496251873E-3</v>
      </c>
    </row>
    <row r="341" spans="2:8" s="42" customFormat="1" ht="15" x14ac:dyDescent="0.2">
      <c r="B341" s="36" t="s">
        <v>528</v>
      </c>
      <c r="C341" s="37">
        <v>0</v>
      </c>
      <c r="D341" s="37">
        <v>0</v>
      </c>
      <c r="E341" s="38" t="str">
        <f t="shared" si="119"/>
        <v/>
      </c>
      <c r="F341" s="38" t="str">
        <f t="shared" si="120"/>
        <v/>
      </c>
      <c r="G341" s="39" t="str">
        <f t="shared" si="121"/>
        <v>0</v>
      </c>
      <c r="H341" s="40" t="str">
        <f t="shared" si="122"/>
        <v/>
      </c>
    </row>
    <row r="342" spans="2:8" s="42" customFormat="1" ht="15" x14ac:dyDescent="0.2">
      <c r="B342" s="36" t="s">
        <v>94</v>
      </c>
      <c r="C342" s="37">
        <v>53</v>
      </c>
      <c r="D342" s="37">
        <v>115</v>
      </c>
      <c r="E342" s="38">
        <f t="shared" si="119"/>
        <v>3.9730134932533731E-2</v>
      </c>
      <c r="F342" s="38">
        <f t="shared" si="120"/>
        <v>5.5421686746987948E-2</v>
      </c>
      <c r="G342" s="39">
        <f t="shared" si="121"/>
        <v>1.1698113207547169</v>
      </c>
      <c r="H342" s="40">
        <f t="shared" si="122"/>
        <v>4.6476761619190399E-2</v>
      </c>
    </row>
    <row r="343" spans="2:8" s="42" customFormat="1" ht="15" x14ac:dyDescent="0.2">
      <c r="B343" s="36" t="s">
        <v>84</v>
      </c>
      <c r="C343" s="37">
        <v>16</v>
      </c>
      <c r="D343" s="37">
        <v>22</v>
      </c>
      <c r="E343" s="38">
        <f t="shared" si="119"/>
        <v>1.1994002998500749E-2</v>
      </c>
      <c r="F343" s="38">
        <f t="shared" si="120"/>
        <v>1.0602409638554217E-2</v>
      </c>
      <c r="G343" s="39">
        <f t="shared" si="121"/>
        <v>0.375</v>
      </c>
      <c r="H343" s="40">
        <f t="shared" si="122"/>
        <v>4.4977511244377807E-3</v>
      </c>
    </row>
    <row r="344" spans="2:8" s="42" customFormat="1" ht="15" x14ac:dyDescent="0.2">
      <c r="B344" s="36" t="s">
        <v>81</v>
      </c>
      <c r="C344" s="37">
        <v>0</v>
      </c>
      <c r="D344" s="37">
        <v>0</v>
      </c>
      <c r="E344" s="38" t="str">
        <f t="shared" si="119"/>
        <v/>
      </c>
      <c r="F344" s="38" t="str">
        <f t="shared" si="120"/>
        <v/>
      </c>
      <c r="G344" s="39" t="str">
        <f t="shared" si="121"/>
        <v>0</v>
      </c>
      <c r="H344" s="40" t="str">
        <f t="shared" si="122"/>
        <v/>
      </c>
    </row>
    <row r="345" spans="2:8" s="42" customFormat="1" ht="15" x14ac:dyDescent="0.2">
      <c r="B345" s="36" t="s">
        <v>90</v>
      </c>
      <c r="C345" s="37">
        <v>4</v>
      </c>
      <c r="D345" s="37">
        <v>22</v>
      </c>
      <c r="E345" s="38">
        <f t="shared" si="119"/>
        <v>2.9985007496251873E-3</v>
      </c>
      <c r="F345" s="38">
        <f t="shared" si="120"/>
        <v>1.0602409638554217E-2</v>
      </c>
      <c r="G345" s="39">
        <f t="shared" si="121"/>
        <v>4.5</v>
      </c>
      <c r="H345" s="40">
        <f t="shared" si="122"/>
        <v>1.3493253373313342E-2</v>
      </c>
    </row>
    <row r="346" spans="2:8" s="42" customFormat="1" ht="15" x14ac:dyDescent="0.2">
      <c r="B346" s="36" t="s">
        <v>87</v>
      </c>
      <c r="C346" s="37">
        <v>2</v>
      </c>
      <c r="D346" s="37">
        <v>1</v>
      </c>
      <c r="E346" s="38">
        <f t="shared" si="119"/>
        <v>1.4992503748125937E-3</v>
      </c>
      <c r="F346" s="38">
        <f t="shared" si="120"/>
        <v>4.8192771084337347E-4</v>
      </c>
      <c r="G346" s="39">
        <f t="shared" si="121"/>
        <v>-0.5</v>
      </c>
      <c r="H346" s="40">
        <f t="shared" si="122"/>
        <v>-7.4962518740629683E-4</v>
      </c>
    </row>
    <row r="347" spans="2:8" s="42" customFormat="1" ht="15" x14ac:dyDescent="0.2">
      <c r="B347" s="36" t="s">
        <v>82</v>
      </c>
      <c r="C347" s="37">
        <v>4</v>
      </c>
      <c r="D347" s="37">
        <v>1</v>
      </c>
      <c r="E347" s="38">
        <f t="shared" si="119"/>
        <v>2.9985007496251873E-3</v>
      </c>
      <c r="F347" s="38">
        <f t="shared" si="120"/>
        <v>4.8192771084337347E-4</v>
      </c>
      <c r="G347" s="39">
        <f t="shared" si="121"/>
        <v>-0.75</v>
      </c>
      <c r="H347" s="40">
        <f t="shared" si="122"/>
        <v>-2.2488755622188904E-3</v>
      </c>
    </row>
    <row r="348" spans="2:8" s="42" customFormat="1" ht="15" x14ac:dyDescent="0.2">
      <c r="B348" s="36" t="s">
        <v>276</v>
      </c>
      <c r="C348" s="37">
        <v>0</v>
      </c>
      <c r="D348" s="37">
        <v>0</v>
      </c>
      <c r="E348" s="38" t="str">
        <f t="shared" si="119"/>
        <v/>
      </c>
      <c r="F348" s="38" t="str">
        <f t="shared" si="120"/>
        <v/>
      </c>
      <c r="G348" s="39" t="str">
        <f t="shared" si="121"/>
        <v>0</v>
      </c>
      <c r="H348" s="40" t="str">
        <f t="shared" si="122"/>
        <v/>
      </c>
    </row>
    <row r="349" spans="2:8" s="42" customFormat="1" ht="15" x14ac:dyDescent="0.2">
      <c r="B349" s="36" t="s">
        <v>277</v>
      </c>
      <c r="C349" s="37">
        <v>50</v>
      </c>
      <c r="D349" s="37">
        <v>17</v>
      </c>
      <c r="E349" s="38">
        <f t="shared" si="119"/>
        <v>3.7481259370314844E-2</v>
      </c>
      <c r="F349" s="38">
        <f t="shared" si="120"/>
        <v>8.1927710843373493E-3</v>
      </c>
      <c r="G349" s="39">
        <f t="shared" si="121"/>
        <v>-0.66</v>
      </c>
      <c r="H349" s="40">
        <f t="shared" si="122"/>
        <v>-2.4737631184407798E-2</v>
      </c>
    </row>
    <row r="350" spans="2:8" s="42" customFormat="1" ht="15" x14ac:dyDescent="0.2">
      <c r="B350" s="36" t="s">
        <v>278</v>
      </c>
      <c r="C350" s="37">
        <v>1</v>
      </c>
      <c r="D350" s="37">
        <v>2</v>
      </c>
      <c r="E350" s="38">
        <f t="shared" si="119"/>
        <v>7.4962518740629683E-4</v>
      </c>
      <c r="F350" s="38">
        <f t="shared" si="120"/>
        <v>9.6385542168674694E-4</v>
      </c>
      <c r="G350" s="39">
        <f t="shared" si="121"/>
        <v>1</v>
      </c>
      <c r="H350" s="40">
        <f t="shared" si="122"/>
        <v>7.4962518740629683E-4</v>
      </c>
    </row>
    <row r="351" spans="2:8" s="42" customFormat="1" ht="15" x14ac:dyDescent="0.2">
      <c r="B351" s="36" t="s">
        <v>86</v>
      </c>
      <c r="C351" s="37">
        <v>2</v>
      </c>
      <c r="D351" s="37">
        <v>0</v>
      </c>
      <c r="E351" s="38">
        <f t="shared" si="119"/>
        <v>1.4992503748125937E-3</v>
      </c>
      <c r="F351" s="38" t="str">
        <f t="shared" si="120"/>
        <v/>
      </c>
      <c r="G351" s="39" t="str">
        <f t="shared" si="121"/>
        <v>0</v>
      </c>
      <c r="H351" s="40">
        <f t="shared" si="122"/>
        <v>0</v>
      </c>
    </row>
    <row r="352" spans="2:8" s="42" customFormat="1" ht="15" x14ac:dyDescent="0.2">
      <c r="B352" s="36" t="s">
        <v>88</v>
      </c>
      <c r="C352" s="37">
        <v>19</v>
      </c>
      <c r="D352" s="37">
        <v>10</v>
      </c>
      <c r="E352" s="38">
        <f t="shared" si="119"/>
        <v>1.424287856071964E-2</v>
      </c>
      <c r="F352" s="38">
        <f t="shared" si="120"/>
        <v>4.8192771084337354E-3</v>
      </c>
      <c r="G352" s="39">
        <f t="shared" si="121"/>
        <v>-0.47368421052631576</v>
      </c>
      <c r="H352" s="40">
        <f t="shared" si="122"/>
        <v>-6.7466266866566711E-3</v>
      </c>
    </row>
    <row r="353" spans="2:8" s="42" customFormat="1" ht="15" x14ac:dyDescent="0.2">
      <c r="B353" s="36" t="s">
        <v>279</v>
      </c>
      <c r="C353" s="37">
        <v>41</v>
      </c>
      <c r="D353" s="37">
        <v>25</v>
      </c>
      <c r="E353" s="38">
        <f t="shared" si="119"/>
        <v>3.073463268365817E-2</v>
      </c>
      <c r="F353" s="38">
        <f t="shared" si="120"/>
        <v>1.2048192771084338E-2</v>
      </c>
      <c r="G353" s="39">
        <f t="shared" si="121"/>
        <v>-0.3902439024390244</v>
      </c>
      <c r="H353" s="40">
        <f t="shared" si="122"/>
        <v>-1.1994002998500749E-2</v>
      </c>
    </row>
    <row r="354" spans="2:8" s="42" customFormat="1" ht="15" x14ac:dyDescent="0.2">
      <c r="B354" s="36" t="s">
        <v>99</v>
      </c>
      <c r="C354" s="37">
        <v>3</v>
      </c>
      <c r="D354" s="37">
        <v>4</v>
      </c>
      <c r="E354" s="38">
        <f t="shared" si="119"/>
        <v>2.2488755622188904E-3</v>
      </c>
      <c r="F354" s="38">
        <f t="shared" si="120"/>
        <v>1.9277108433734939E-3</v>
      </c>
      <c r="G354" s="39">
        <f t="shared" si="121"/>
        <v>0.33333333333333331</v>
      </c>
      <c r="H354" s="40">
        <f t="shared" si="122"/>
        <v>7.4962518740629672E-4</v>
      </c>
    </row>
    <row r="355" spans="2:8" s="42" customFormat="1" ht="15" x14ac:dyDescent="0.2">
      <c r="B355" s="36" t="s">
        <v>98</v>
      </c>
      <c r="C355" s="37">
        <v>0</v>
      </c>
      <c r="D355" s="37">
        <v>1</v>
      </c>
      <c r="E355" s="38" t="str">
        <f t="shared" si="119"/>
        <v/>
      </c>
      <c r="F355" s="38">
        <f t="shared" si="120"/>
        <v>4.8192771084337347E-4</v>
      </c>
      <c r="G355" s="39" t="str">
        <f t="shared" si="121"/>
        <v>0</v>
      </c>
      <c r="H355" s="40" t="str">
        <f t="shared" si="122"/>
        <v/>
      </c>
    </row>
    <row r="356" spans="2:8" s="42" customFormat="1" ht="15" x14ac:dyDescent="0.2">
      <c r="B356" s="36" t="s">
        <v>83</v>
      </c>
      <c r="C356" s="37">
        <v>0</v>
      </c>
      <c r="D356" s="37">
        <v>4</v>
      </c>
      <c r="E356" s="38" t="str">
        <f t="shared" si="119"/>
        <v/>
      </c>
      <c r="F356" s="38">
        <f t="shared" si="120"/>
        <v>1.9277108433734939E-3</v>
      </c>
      <c r="G356" s="39" t="str">
        <f t="shared" si="121"/>
        <v>0</v>
      </c>
      <c r="H356" s="40" t="str">
        <f t="shared" si="122"/>
        <v/>
      </c>
    </row>
    <row r="357" spans="2:8" s="42" customFormat="1" ht="15" x14ac:dyDescent="0.2">
      <c r="B357" s="36" t="s">
        <v>280</v>
      </c>
      <c r="C357" s="37">
        <v>0</v>
      </c>
      <c r="D357" s="37">
        <v>0</v>
      </c>
      <c r="E357" s="38" t="str">
        <f t="shared" si="119"/>
        <v/>
      </c>
      <c r="F357" s="38" t="str">
        <f t="shared" si="120"/>
        <v/>
      </c>
      <c r="G357" s="39" t="str">
        <f t="shared" si="121"/>
        <v>0</v>
      </c>
      <c r="H357" s="40" t="str">
        <f t="shared" si="122"/>
        <v/>
      </c>
    </row>
    <row r="358" spans="2:8" s="42" customFormat="1" ht="15" x14ac:dyDescent="0.2">
      <c r="B358" s="36" t="s">
        <v>371</v>
      </c>
      <c r="C358" s="37">
        <v>0</v>
      </c>
      <c r="D358" s="37">
        <v>1</v>
      </c>
      <c r="E358" s="38" t="str">
        <f t="shared" si="119"/>
        <v/>
      </c>
      <c r="F358" s="38">
        <f t="shared" si="120"/>
        <v>4.8192771084337347E-4</v>
      </c>
      <c r="G358" s="39" t="str">
        <f t="shared" si="121"/>
        <v>0</v>
      </c>
      <c r="H358" s="40" t="str">
        <f t="shared" si="122"/>
        <v/>
      </c>
    </row>
    <row r="359" spans="2:8" s="42" customFormat="1" ht="15" x14ac:dyDescent="0.2">
      <c r="B359" s="36" t="s">
        <v>372</v>
      </c>
      <c r="C359" s="37">
        <v>4</v>
      </c>
      <c r="D359" s="37">
        <v>1</v>
      </c>
      <c r="E359" s="38">
        <f t="shared" si="119"/>
        <v>2.9985007496251873E-3</v>
      </c>
      <c r="F359" s="38">
        <f t="shared" si="120"/>
        <v>4.8192771084337347E-4</v>
      </c>
      <c r="G359" s="39">
        <f t="shared" si="121"/>
        <v>-0.75</v>
      </c>
      <c r="H359" s="40">
        <f t="shared" si="122"/>
        <v>-2.2488755622188904E-3</v>
      </c>
    </row>
    <row r="360" spans="2:8" s="42" customFormat="1" ht="15" x14ac:dyDescent="0.2">
      <c r="B360" s="36" t="s">
        <v>529</v>
      </c>
      <c r="C360" s="37">
        <v>0</v>
      </c>
      <c r="D360" s="37">
        <v>2</v>
      </c>
      <c r="E360" s="38" t="str">
        <f t="shared" si="119"/>
        <v/>
      </c>
      <c r="F360" s="38">
        <f t="shared" si="120"/>
        <v>9.6385542168674694E-4</v>
      </c>
      <c r="G360" s="39" t="str">
        <f t="shared" si="121"/>
        <v>0</v>
      </c>
      <c r="H360" s="40" t="str">
        <f t="shared" si="122"/>
        <v/>
      </c>
    </row>
    <row r="361" spans="2:8" s="42" customFormat="1" ht="15" x14ac:dyDescent="0.2">
      <c r="B361" s="36" t="s">
        <v>530</v>
      </c>
      <c r="C361" s="37">
        <v>38</v>
      </c>
      <c r="D361" s="37">
        <v>26</v>
      </c>
      <c r="E361" s="38">
        <f t="shared" si="119"/>
        <v>2.8485757121439279E-2</v>
      </c>
      <c r="F361" s="38">
        <f t="shared" si="120"/>
        <v>1.253012048192771E-2</v>
      </c>
      <c r="G361" s="39">
        <f t="shared" si="121"/>
        <v>-0.31578947368421051</v>
      </c>
      <c r="H361" s="40">
        <f t="shared" si="122"/>
        <v>-8.9955022488755615E-3</v>
      </c>
    </row>
    <row r="362" spans="2:8" s="42" customFormat="1" ht="15" x14ac:dyDescent="0.2">
      <c r="B362" s="36" t="s">
        <v>531</v>
      </c>
      <c r="C362" s="37">
        <v>1</v>
      </c>
      <c r="D362" s="37">
        <v>1</v>
      </c>
      <c r="E362" s="38">
        <f t="shared" si="119"/>
        <v>7.4962518740629683E-4</v>
      </c>
      <c r="F362" s="38">
        <f t="shared" si="120"/>
        <v>4.8192771084337347E-4</v>
      </c>
      <c r="G362" s="39">
        <f t="shared" si="121"/>
        <v>0</v>
      </c>
      <c r="H362" s="40">
        <f t="shared" si="122"/>
        <v>0</v>
      </c>
    </row>
    <row r="363" spans="2:8" s="42" customFormat="1" ht="15" x14ac:dyDescent="0.2">
      <c r="B363" s="36" t="s">
        <v>532</v>
      </c>
      <c r="C363" s="37">
        <v>0</v>
      </c>
      <c r="D363" s="37">
        <v>0</v>
      </c>
      <c r="E363" s="38" t="str">
        <f t="shared" si="119"/>
        <v/>
      </c>
      <c r="F363" s="38" t="str">
        <f t="shared" si="120"/>
        <v/>
      </c>
      <c r="G363" s="39" t="str">
        <f t="shared" si="121"/>
        <v>0</v>
      </c>
      <c r="H363" s="40" t="str">
        <f t="shared" si="122"/>
        <v/>
      </c>
    </row>
    <row r="364" spans="2:8" s="42" customFormat="1" ht="15" x14ac:dyDescent="0.2">
      <c r="B364" s="36" t="s">
        <v>281</v>
      </c>
      <c r="C364" s="37">
        <v>0</v>
      </c>
      <c r="D364" s="37">
        <v>0</v>
      </c>
      <c r="E364" s="38" t="str">
        <f t="shared" si="119"/>
        <v/>
      </c>
      <c r="F364" s="38" t="str">
        <f t="shared" si="120"/>
        <v/>
      </c>
      <c r="G364" s="39" t="str">
        <f t="shared" si="121"/>
        <v>0</v>
      </c>
      <c r="H364" s="40" t="str">
        <f t="shared" si="122"/>
        <v/>
      </c>
    </row>
    <row r="365" spans="2:8" s="42" customFormat="1" ht="15" x14ac:dyDescent="0.2">
      <c r="B365" s="36" t="s">
        <v>282</v>
      </c>
      <c r="C365" s="37">
        <v>8</v>
      </c>
      <c r="D365" s="37">
        <v>6</v>
      </c>
      <c r="E365" s="38">
        <f t="shared" si="119"/>
        <v>5.9970014992503746E-3</v>
      </c>
      <c r="F365" s="38">
        <f t="shared" si="120"/>
        <v>2.891566265060241E-3</v>
      </c>
      <c r="G365" s="39">
        <f t="shared" si="121"/>
        <v>-0.25</v>
      </c>
      <c r="H365" s="40">
        <f t="shared" si="122"/>
        <v>-1.4992503748125937E-3</v>
      </c>
    </row>
    <row r="366" spans="2:8" s="42" customFormat="1" ht="15" x14ac:dyDescent="0.2">
      <c r="B366" s="36" t="s">
        <v>533</v>
      </c>
      <c r="C366" s="37">
        <v>0</v>
      </c>
      <c r="D366" s="37">
        <v>0</v>
      </c>
      <c r="E366" s="38" t="str">
        <f t="shared" si="119"/>
        <v/>
      </c>
      <c r="F366" s="38" t="str">
        <f t="shared" si="120"/>
        <v/>
      </c>
      <c r="G366" s="39" t="str">
        <f t="shared" si="121"/>
        <v>0</v>
      </c>
      <c r="H366" s="40" t="str">
        <f t="shared" si="122"/>
        <v/>
      </c>
    </row>
    <row r="367" spans="2:8" s="42" customFormat="1" ht="15" x14ac:dyDescent="0.2">
      <c r="B367" s="36" t="s">
        <v>534</v>
      </c>
      <c r="C367" s="37">
        <v>322</v>
      </c>
      <c r="D367" s="37">
        <v>379</v>
      </c>
      <c r="E367" s="38">
        <f t="shared" si="119"/>
        <v>0.2413793103448276</v>
      </c>
      <c r="F367" s="38">
        <f t="shared" si="120"/>
        <v>0.18265060240963854</v>
      </c>
      <c r="G367" s="39">
        <f t="shared" si="121"/>
        <v>0.17701863354037267</v>
      </c>
      <c r="H367" s="40">
        <f t="shared" si="122"/>
        <v>4.2728635682158921E-2</v>
      </c>
    </row>
    <row r="368" spans="2:8" s="42" customFormat="1" ht="15" x14ac:dyDescent="0.2">
      <c r="B368" s="36" t="s">
        <v>108</v>
      </c>
      <c r="C368" s="37">
        <v>96</v>
      </c>
      <c r="D368" s="37">
        <v>41</v>
      </c>
      <c r="E368" s="38">
        <f t="shared" si="119"/>
        <v>7.1964017991004492E-2</v>
      </c>
      <c r="F368" s="38">
        <f t="shared" si="120"/>
        <v>1.9759036144578312E-2</v>
      </c>
      <c r="G368" s="39">
        <f t="shared" si="121"/>
        <v>-0.57291666666666663</v>
      </c>
      <c r="H368" s="40">
        <f t="shared" si="122"/>
        <v>-4.1229385307346322E-2</v>
      </c>
    </row>
    <row r="369" spans="1:8" s="42" customFormat="1" ht="15" x14ac:dyDescent="0.2">
      <c r="B369" s="36" t="s">
        <v>101</v>
      </c>
      <c r="C369" s="37">
        <v>67</v>
      </c>
      <c r="D369" s="37">
        <v>22</v>
      </c>
      <c r="E369" s="38">
        <f t="shared" si="119"/>
        <v>5.0224887556221891E-2</v>
      </c>
      <c r="F369" s="38">
        <f t="shared" si="120"/>
        <v>1.0602409638554217E-2</v>
      </c>
      <c r="G369" s="39">
        <f t="shared" si="121"/>
        <v>-0.67164179104477617</v>
      </c>
      <c r="H369" s="40">
        <f t="shared" si="122"/>
        <v>-3.3733133433283359E-2</v>
      </c>
    </row>
    <row r="370" spans="1:8" s="42" customFormat="1" ht="15" x14ac:dyDescent="0.2">
      <c r="B370" s="36" t="s">
        <v>107</v>
      </c>
      <c r="C370" s="37">
        <v>51</v>
      </c>
      <c r="D370" s="37">
        <v>19</v>
      </c>
      <c r="E370" s="38">
        <f t="shared" si="119"/>
        <v>3.823088455772114E-2</v>
      </c>
      <c r="F370" s="38">
        <f t="shared" si="120"/>
        <v>9.1566265060240969E-3</v>
      </c>
      <c r="G370" s="39">
        <f t="shared" si="121"/>
        <v>-0.62745098039215685</v>
      </c>
      <c r="H370" s="40">
        <f t="shared" si="122"/>
        <v>-2.3988005997001498E-2</v>
      </c>
    </row>
    <row r="371" spans="1:8" s="42" customFormat="1" ht="15" x14ac:dyDescent="0.2">
      <c r="B371" s="36" t="s">
        <v>110</v>
      </c>
      <c r="C371" s="37">
        <v>0</v>
      </c>
      <c r="D371" s="37">
        <v>0</v>
      </c>
      <c r="E371" s="38" t="str">
        <f t="shared" si="119"/>
        <v/>
      </c>
      <c r="F371" s="38" t="str">
        <f t="shared" si="120"/>
        <v/>
      </c>
      <c r="G371" s="39" t="str">
        <f t="shared" si="121"/>
        <v>0</v>
      </c>
      <c r="H371" s="40" t="str">
        <f t="shared" si="122"/>
        <v/>
      </c>
    </row>
    <row r="372" spans="1:8" s="42" customFormat="1" ht="15" x14ac:dyDescent="0.2">
      <c r="B372" s="36" t="s">
        <v>111</v>
      </c>
      <c r="C372" s="37">
        <v>1</v>
      </c>
      <c r="D372" s="37">
        <v>2</v>
      </c>
      <c r="E372" s="38">
        <f t="shared" si="119"/>
        <v>7.4962518740629683E-4</v>
      </c>
      <c r="F372" s="38">
        <f t="shared" si="120"/>
        <v>9.6385542168674694E-4</v>
      </c>
      <c r="G372" s="39">
        <f t="shared" si="121"/>
        <v>1</v>
      </c>
      <c r="H372" s="40">
        <f t="shared" si="122"/>
        <v>7.4962518740629683E-4</v>
      </c>
    </row>
    <row r="373" spans="1:8" s="42" customFormat="1" ht="30" x14ac:dyDescent="0.2">
      <c r="B373" s="36" t="s">
        <v>283</v>
      </c>
      <c r="C373" s="37">
        <v>0</v>
      </c>
      <c r="D373" s="37">
        <v>0</v>
      </c>
      <c r="E373" s="38" t="str">
        <f t="shared" si="119"/>
        <v/>
      </c>
      <c r="F373" s="38" t="str">
        <f t="shared" si="120"/>
        <v/>
      </c>
      <c r="G373" s="39" t="str">
        <f t="shared" si="121"/>
        <v>0</v>
      </c>
      <c r="H373" s="40" t="str">
        <f t="shared" si="122"/>
        <v/>
      </c>
    </row>
    <row r="374" spans="1:8" s="42" customFormat="1" ht="15" x14ac:dyDescent="0.2">
      <c r="B374" s="36" t="s">
        <v>284</v>
      </c>
      <c r="C374" s="37">
        <v>6</v>
      </c>
      <c r="D374" s="37">
        <v>11</v>
      </c>
      <c r="E374" s="38">
        <f t="shared" si="119"/>
        <v>4.4977511244377807E-3</v>
      </c>
      <c r="F374" s="38">
        <f t="shared" si="120"/>
        <v>5.3012048192771083E-3</v>
      </c>
      <c r="G374" s="39">
        <f t="shared" si="121"/>
        <v>0.83333333333333337</v>
      </c>
      <c r="H374" s="40">
        <f t="shared" si="122"/>
        <v>3.7481259370314842E-3</v>
      </c>
    </row>
    <row r="375" spans="1:8" s="42" customFormat="1" ht="15" x14ac:dyDescent="0.2">
      <c r="B375" s="36" t="s">
        <v>285</v>
      </c>
      <c r="C375" s="37">
        <v>0</v>
      </c>
      <c r="D375" s="37">
        <v>8</v>
      </c>
      <c r="E375" s="38" t="str">
        <f t="shared" si="119"/>
        <v/>
      </c>
      <c r="F375" s="38">
        <f t="shared" si="120"/>
        <v>3.8554216867469878E-3</v>
      </c>
      <c r="G375" s="39" t="str">
        <f t="shared" si="121"/>
        <v>0</v>
      </c>
      <c r="H375" s="40" t="str">
        <f t="shared" si="122"/>
        <v/>
      </c>
    </row>
    <row r="376" spans="1:8" s="42" customFormat="1" ht="15" x14ac:dyDescent="0.2">
      <c r="B376" s="36" t="s">
        <v>100</v>
      </c>
      <c r="C376" s="37">
        <v>0</v>
      </c>
      <c r="D376" s="37">
        <v>0</v>
      </c>
      <c r="E376" s="38" t="str">
        <f t="shared" si="119"/>
        <v/>
      </c>
      <c r="F376" s="38" t="str">
        <f t="shared" si="120"/>
        <v/>
      </c>
      <c r="G376" s="39" t="str">
        <f t="shared" si="121"/>
        <v>0</v>
      </c>
      <c r="H376" s="40" t="str">
        <f t="shared" si="122"/>
        <v/>
      </c>
    </row>
    <row r="377" spans="1:8" s="42" customFormat="1" ht="15" x14ac:dyDescent="0.2">
      <c r="B377" s="36" t="s">
        <v>286</v>
      </c>
      <c r="C377" s="37">
        <v>0</v>
      </c>
      <c r="D377" s="37">
        <v>0</v>
      </c>
      <c r="E377" s="38" t="str">
        <f t="shared" si="119"/>
        <v/>
      </c>
      <c r="F377" s="38" t="str">
        <f t="shared" si="120"/>
        <v/>
      </c>
      <c r="G377" s="39" t="str">
        <f t="shared" si="121"/>
        <v>0</v>
      </c>
      <c r="H377" s="40" t="str">
        <f t="shared" si="122"/>
        <v/>
      </c>
    </row>
    <row r="378" spans="1:8" s="42" customFormat="1" ht="15" x14ac:dyDescent="0.2">
      <c r="B378" s="36" t="s">
        <v>535</v>
      </c>
      <c r="C378" s="37">
        <v>3</v>
      </c>
      <c r="D378" s="37">
        <v>2</v>
      </c>
      <c r="E378" s="38">
        <f t="shared" si="119"/>
        <v>2.2488755622188904E-3</v>
      </c>
      <c r="F378" s="38">
        <f t="shared" si="120"/>
        <v>9.6385542168674694E-4</v>
      </c>
      <c r="G378" s="39">
        <f t="shared" si="121"/>
        <v>-0.33333333333333331</v>
      </c>
      <c r="H378" s="40">
        <f t="shared" si="122"/>
        <v>-7.4962518740629672E-4</v>
      </c>
    </row>
    <row r="379" spans="1:8" s="42" customFormat="1" ht="15" x14ac:dyDescent="0.2">
      <c r="B379" s="36" t="s">
        <v>109</v>
      </c>
      <c r="C379" s="37">
        <v>55</v>
      </c>
      <c r="D379" s="37">
        <v>17</v>
      </c>
      <c r="E379" s="38">
        <f t="shared" si="119"/>
        <v>4.1229385307346329E-2</v>
      </c>
      <c r="F379" s="38">
        <f t="shared" si="120"/>
        <v>8.1927710843373493E-3</v>
      </c>
      <c r="G379" s="39">
        <f t="shared" si="121"/>
        <v>-0.69090909090909092</v>
      </c>
      <c r="H379" s="40">
        <f t="shared" si="122"/>
        <v>-2.8485757121439283E-2</v>
      </c>
    </row>
    <row r="380" spans="1:8" s="42" customFormat="1" ht="15" x14ac:dyDescent="0.2">
      <c r="B380" s="36" t="s">
        <v>287</v>
      </c>
      <c r="C380" s="37">
        <v>14</v>
      </c>
      <c r="D380" s="37">
        <v>61</v>
      </c>
      <c r="E380" s="38">
        <f t="shared" si="119"/>
        <v>1.0494752623688156E-2</v>
      </c>
      <c r="F380" s="38">
        <f t="shared" si="120"/>
        <v>2.9397590361445784E-2</v>
      </c>
      <c r="G380" s="39">
        <f t="shared" si="121"/>
        <v>3.3571428571428572</v>
      </c>
      <c r="H380" s="40">
        <f t="shared" si="122"/>
        <v>3.523238380809595E-2</v>
      </c>
    </row>
    <row r="381" spans="1:8" s="42" customFormat="1" ht="15" x14ac:dyDescent="0.2">
      <c r="B381" s="36" t="s">
        <v>536</v>
      </c>
      <c r="C381" s="37">
        <v>2</v>
      </c>
      <c r="D381" s="37">
        <v>7</v>
      </c>
      <c r="E381" s="38">
        <f t="shared" si="119"/>
        <v>1.4992503748125937E-3</v>
      </c>
      <c r="F381" s="38">
        <f t="shared" si="120"/>
        <v>3.3734939759036144E-3</v>
      </c>
      <c r="G381" s="39">
        <f t="shared" si="121"/>
        <v>2.5</v>
      </c>
      <c r="H381" s="40">
        <f t="shared" si="122"/>
        <v>3.7481259370314842E-3</v>
      </c>
    </row>
    <row r="382" spans="1:8" s="42" customFormat="1" ht="15" x14ac:dyDescent="0.2">
      <c r="B382" s="36" t="s">
        <v>103</v>
      </c>
      <c r="C382" s="37">
        <v>16</v>
      </c>
      <c r="D382" s="37">
        <v>25</v>
      </c>
      <c r="E382" s="38">
        <f t="shared" si="119"/>
        <v>1.1994002998500749E-2</v>
      </c>
      <c r="F382" s="38">
        <f t="shared" si="120"/>
        <v>1.2048192771084338E-2</v>
      </c>
      <c r="G382" s="39">
        <f t="shared" si="121"/>
        <v>0.5625</v>
      </c>
      <c r="H382" s="40">
        <f t="shared" si="122"/>
        <v>6.7466266866566711E-3</v>
      </c>
    </row>
    <row r="383" spans="1:8" s="42" customFormat="1" ht="15" x14ac:dyDescent="0.2">
      <c r="A383" s="45" t="s">
        <v>614</v>
      </c>
      <c r="B383" s="36" t="s">
        <v>593</v>
      </c>
      <c r="C383" s="37"/>
      <c r="D383" s="37">
        <v>0</v>
      </c>
      <c r="E383" s="38" t="str">
        <f t="shared" ref="E383" si="123">+IF(C383=0,"",C383/C$329)</f>
        <v/>
      </c>
      <c r="F383" s="38" t="str">
        <f t="shared" ref="F383" si="124">+IF(D383=0,"",D383/D$329)</f>
        <v/>
      </c>
      <c r="G383" s="39" t="str">
        <f t="shared" ref="G383" si="125">+IF(OR(AND(D383=0),(C383=0)),"0",((D383-C383)/C383))</f>
        <v>0</v>
      </c>
      <c r="H383" s="40" t="str">
        <f t="shared" ref="H383" si="126">+IF(OR(AND(E383=""),(G383="")),"",E383*G383)</f>
        <v/>
      </c>
    </row>
    <row r="384" spans="1:8" s="42" customFormat="1" ht="15" x14ac:dyDescent="0.2">
      <c r="B384" s="36" t="s">
        <v>288</v>
      </c>
      <c r="C384" s="37">
        <v>0</v>
      </c>
      <c r="D384" s="37">
        <v>0</v>
      </c>
      <c r="E384" s="38" t="str">
        <f t="shared" si="119"/>
        <v/>
      </c>
      <c r="F384" s="38" t="str">
        <f t="shared" si="120"/>
        <v/>
      </c>
      <c r="G384" s="39" t="str">
        <f t="shared" si="121"/>
        <v>0</v>
      </c>
      <c r="H384" s="40" t="str">
        <f t="shared" si="122"/>
        <v/>
      </c>
    </row>
    <row r="385" spans="1:8" s="42" customFormat="1" ht="15" x14ac:dyDescent="0.2">
      <c r="B385" s="36" t="s">
        <v>289</v>
      </c>
      <c r="C385" s="37">
        <v>0</v>
      </c>
      <c r="D385" s="37">
        <v>7</v>
      </c>
      <c r="E385" s="38" t="str">
        <f t="shared" si="119"/>
        <v/>
      </c>
      <c r="F385" s="38">
        <f t="shared" si="120"/>
        <v>3.3734939759036144E-3</v>
      </c>
      <c r="G385" s="39" t="str">
        <f t="shared" si="121"/>
        <v>0</v>
      </c>
      <c r="H385" s="40" t="str">
        <f t="shared" si="122"/>
        <v/>
      </c>
    </row>
    <row r="386" spans="1:8" s="42" customFormat="1" ht="15" x14ac:dyDescent="0.2">
      <c r="B386" s="36" t="s">
        <v>537</v>
      </c>
      <c r="C386" s="37">
        <v>0</v>
      </c>
      <c r="D386" s="37">
        <v>0</v>
      </c>
      <c r="E386" s="38" t="str">
        <f t="shared" si="119"/>
        <v/>
      </c>
      <c r="F386" s="38" t="str">
        <f t="shared" si="120"/>
        <v/>
      </c>
      <c r="G386" s="39" t="str">
        <f t="shared" si="121"/>
        <v>0</v>
      </c>
      <c r="H386" s="40" t="str">
        <f t="shared" si="122"/>
        <v/>
      </c>
    </row>
    <row r="387" spans="1:8" s="42" customFormat="1" ht="15" x14ac:dyDescent="0.2">
      <c r="B387" s="36" t="s">
        <v>102</v>
      </c>
      <c r="C387" s="37">
        <v>0</v>
      </c>
      <c r="D387" s="37">
        <v>0</v>
      </c>
      <c r="E387" s="38" t="str">
        <f t="shared" si="119"/>
        <v/>
      </c>
      <c r="F387" s="38" t="str">
        <f t="shared" si="120"/>
        <v/>
      </c>
      <c r="G387" s="39" t="str">
        <f t="shared" si="121"/>
        <v>0</v>
      </c>
      <c r="H387" s="40" t="str">
        <f t="shared" si="122"/>
        <v/>
      </c>
    </row>
    <row r="388" spans="1:8" s="42" customFormat="1" ht="15" x14ac:dyDescent="0.2">
      <c r="B388" s="36" t="s">
        <v>290</v>
      </c>
      <c r="C388" s="37">
        <v>0</v>
      </c>
      <c r="D388" s="37">
        <v>0</v>
      </c>
      <c r="E388" s="38" t="str">
        <f t="shared" si="119"/>
        <v/>
      </c>
      <c r="F388" s="38" t="str">
        <f t="shared" si="120"/>
        <v/>
      </c>
      <c r="G388" s="39" t="str">
        <f t="shared" si="121"/>
        <v>0</v>
      </c>
      <c r="H388" s="40" t="str">
        <f t="shared" si="122"/>
        <v/>
      </c>
    </row>
    <row r="389" spans="1:8" s="42" customFormat="1" ht="15" x14ac:dyDescent="0.2">
      <c r="B389" s="36" t="s">
        <v>106</v>
      </c>
      <c r="C389" s="37">
        <v>0</v>
      </c>
      <c r="D389" s="37">
        <v>0</v>
      </c>
      <c r="E389" s="38" t="str">
        <f t="shared" si="119"/>
        <v/>
      </c>
      <c r="F389" s="38" t="str">
        <f t="shared" si="120"/>
        <v/>
      </c>
      <c r="G389" s="39" t="str">
        <f t="shared" si="121"/>
        <v>0</v>
      </c>
      <c r="H389" s="40" t="str">
        <f t="shared" si="122"/>
        <v/>
      </c>
    </row>
    <row r="390" spans="1:8" s="42" customFormat="1" ht="15" x14ac:dyDescent="0.2">
      <c r="B390" s="36" t="s">
        <v>105</v>
      </c>
      <c r="C390" s="37">
        <v>16</v>
      </c>
      <c r="D390" s="37">
        <v>103</v>
      </c>
      <c r="E390" s="38">
        <f t="shared" si="119"/>
        <v>1.1994002998500749E-2</v>
      </c>
      <c r="F390" s="38">
        <f t="shared" si="120"/>
        <v>4.963855421686747E-2</v>
      </c>
      <c r="G390" s="39">
        <f t="shared" si="121"/>
        <v>5.4375</v>
      </c>
      <c r="H390" s="40">
        <f t="shared" si="122"/>
        <v>6.5217391304347824E-2</v>
      </c>
    </row>
    <row r="391" spans="1:8" s="42" customFormat="1" ht="15" x14ac:dyDescent="0.2">
      <c r="B391" s="36" t="s">
        <v>538</v>
      </c>
      <c r="C391" s="37">
        <v>0</v>
      </c>
      <c r="D391" s="37">
        <v>0</v>
      </c>
      <c r="E391" s="38" t="str">
        <f t="shared" si="119"/>
        <v/>
      </c>
      <c r="F391" s="38" t="str">
        <f t="shared" si="120"/>
        <v/>
      </c>
      <c r="G391" s="39" t="str">
        <f t="shared" si="121"/>
        <v>0</v>
      </c>
      <c r="H391" s="40" t="str">
        <f t="shared" si="122"/>
        <v/>
      </c>
    </row>
    <row r="392" spans="1:8" s="42" customFormat="1" ht="15" x14ac:dyDescent="0.2">
      <c r="B392" s="36" t="s">
        <v>291</v>
      </c>
      <c r="C392" s="37">
        <v>0</v>
      </c>
      <c r="D392" s="37">
        <v>0</v>
      </c>
      <c r="E392" s="38" t="str">
        <f t="shared" si="119"/>
        <v/>
      </c>
      <c r="F392" s="38" t="str">
        <f t="shared" si="120"/>
        <v/>
      </c>
      <c r="G392" s="39" t="str">
        <f t="shared" si="121"/>
        <v>0</v>
      </c>
      <c r="H392" s="40" t="str">
        <f t="shared" si="122"/>
        <v/>
      </c>
    </row>
    <row r="393" spans="1:8" s="42" customFormat="1" ht="15" x14ac:dyDescent="0.2">
      <c r="B393" s="36" t="s">
        <v>292</v>
      </c>
      <c r="C393" s="37">
        <v>1</v>
      </c>
      <c r="D393" s="37">
        <v>9</v>
      </c>
      <c r="E393" s="38">
        <f t="shared" si="119"/>
        <v>7.4962518740629683E-4</v>
      </c>
      <c r="F393" s="38">
        <f t="shared" si="120"/>
        <v>4.3373493975903616E-3</v>
      </c>
      <c r="G393" s="39">
        <f t="shared" si="121"/>
        <v>8</v>
      </c>
      <c r="H393" s="40">
        <f t="shared" si="122"/>
        <v>5.9970014992503746E-3</v>
      </c>
    </row>
    <row r="394" spans="1:8" s="42" customFormat="1" ht="15" x14ac:dyDescent="0.2">
      <c r="B394" s="36" t="s">
        <v>539</v>
      </c>
      <c r="C394" s="37">
        <v>2</v>
      </c>
      <c r="D394" s="37">
        <v>8</v>
      </c>
      <c r="E394" s="38">
        <f t="shared" si="119"/>
        <v>1.4992503748125937E-3</v>
      </c>
      <c r="F394" s="38">
        <f t="shared" si="120"/>
        <v>3.8554216867469878E-3</v>
      </c>
      <c r="G394" s="39">
        <f t="shared" si="121"/>
        <v>3</v>
      </c>
      <c r="H394" s="40">
        <f t="shared" si="122"/>
        <v>4.4977511244377807E-3</v>
      </c>
    </row>
    <row r="395" spans="1:8" s="42" customFormat="1" ht="15" x14ac:dyDescent="0.2">
      <c r="B395" s="36" t="s">
        <v>104</v>
      </c>
      <c r="C395" s="37">
        <v>0</v>
      </c>
      <c r="D395" s="37">
        <v>0</v>
      </c>
      <c r="E395" s="38" t="str">
        <f t="shared" si="119"/>
        <v/>
      </c>
      <c r="F395" s="38" t="str">
        <f t="shared" si="120"/>
        <v/>
      </c>
      <c r="G395" s="39" t="str">
        <f t="shared" si="121"/>
        <v>0</v>
      </c>
      <c r="H395" s="40" t="str">
        <f t="shared" si="122"/>
        <v/>
      </c>
    </row>
    <row r="396" spans="1:8" s="42" customFormat="1" ht="15" x14ac:dyDescent="0.2">
      <c r="B396" s="36" t="s">
        <v>540</v>
      </c>
      <c r="C396" s="37">
        <v>1</v>
      </c>
      <c r="D396" s="37">
        <v>1</v>
      </c>
      <c r="E396" s="38">
        <f t="shared" ref="E396:E468" si="127">+IF(C396=0,"",C396/C$329)</f>
        <v>7.4962518740629683E-4</v>
      </c>
      <c r="F396" s="38">
        <f t="shared" ref="F396:F468" si="128">+IF(D396=0,"",D396/D$329)</f>
        <v>4.8192771084337347E-4</v>
      </c>
      <c r="G396" s="39">
        <f t="shared" ref="G396:G468" si="129">+IF(OR(AND(D396=0),(C396=0)),"0",((D396-C396)/C396))</f>
        <v>0</v>
      </c>
      <c r="H396" s="40">
        <f t="shared" ref="H396:H468" si="130">+IF(OR(AND(E396=""),(G396="")),"",E396*G396)</f>
        <v>0</v>
      </c>
    </row>
    <row r="397" spans="1:8" s="42" customFormat="1" ht="15" x14ac:dyDescent="0.2">
      <c r="B397" s="36" t="s">
        <v>293</v>
      </c>
      <c r="C397" s="37">
        <v>0</v>
      </c>
      <c r="D397" s="37">
        <v>0</v>
      </c>
      <c r="E397" s="38" t="str">
        <f t="shared" si="127"/>
        <v/>
      </c>
      <c r="F397" s="38" t="str">
        <f t="shared" si="128"/>
        <v/>
      </c>
      <c r="G397" s="39" t="str">
        <f t="shared" si="129"/>
        <v>0</v>
      </c>
      <c r="H397" s="40" t="str">
        <f t="shared" si="130"/>
        <v/>
      </c>
    </row>
    <row r="398" spans="1:8" s="42" customFormat="1" ht="15" x14ac:dyDescent="0.2">
      <c r="A398" s="45" t="s">
        <v>614</v>
      </c>
      <c r="B398" s="36" t="s">
        <v>594</v>
      </c>
      <c r="C398" s="37"/>
      <c r="D398" s="37">
        <v>0</v>
      </c>
      <c r="E398" s="38" t="str">
        <f t="shared" ref="E398:E400" si="131">+IF(C398=0,"",C398/C$329)</f>
        <v/>
      </c>
      <c r="F398" s="38" t="str">
        <f t="shared" ref="F398:F400" si="132">+IF(D398=0,"",D398/D$329)</f>
        <v/>
      </c>
      <c r="G398" s="39" t="str">
        <f t="shared" ref="G398:G400" si="133">+IF(OR(AND(D398=0),(C398=0)),"0",((D398-C398)/C398))</f>
        <v>0</v>
      </c>
      <c r="H398" s="40" t="str">
        <f t="shared" ref="H398:H400" si="134">+IF(OR(AND(E398=""),(G398="")),"",E398*G398)</f>
        <v/>
      </c>
    </row>
    <row r="399" spans="1:8" s="42" customFormat="1" ht="15" x14ac:dyDescent="0.2">
      <c r="A399" s="45" t="s">
        <v>614</v>
      </c>
      <c r="B399" s="36" t="s">
        <v>595</v>
      </c>
      <c r="C399" s="37"/>
      <c r="D399" s="37">
        <v>1</v>
      </c>
      <c r="E399" s="38" t="str">
        <f t="shared" si="131"/>
        <v/>
      </c>
      <c r="F399" s="38">
        <f t="shared" si="132"/>
        <v>4.8192771084337347E-4</v>
      </c>
      <c r="G399" s="39" t="str">
        <f t="shared" si="133"/>
        <v>0</v>
      </c>
      <c r="H399" s="40" t="str">
        <f t="shared" si="134"/>
        <v/>
      </c>
    </row>
    <row r="400" spans="1:8" s="42" customFormat="1" ht="15" x14ac:dyDescent="0.2">
      <c r="A400" s="45" t="s">
        <v>614</v>
      </c>
      <c r="B400" s="36" t="s">
        <v>596</v>
      </c>
      <c r="C400" s="37"/>
      <c r="D400" s="37">
        <v>0</v>
      </c>
      <c r="E400" s="38" t="str">
        <f t="shared" si="131"/>
        <v/>
      </c>
      <c r="F400" s="38" t="str">
        <f t="shared" si="132"/>
        <v/>
      </c>
      <c r="G400" s="39" t="str">
        <f t="shared" si="133"/>
        <v>0</v>
      </c>
      <c r="H400" s="40" t="str">
        <f t="shared" si="134"/>
        <v/>
      </c>
    </row>
    <row r="401" spans="1:8" s="42" customFormat="1" ht="15" x14ac:dyDescent="0.2">
      <c r="B401" s="36" t="s">
        <v>294</v>
      </c>
      <c r="C401" s="37">
        <v>0</v>
      </c>
      <c r="D401" s="37">
        <v>0</v>
      </c>
      <c r="E401" s="38" t="str">
        <f t="shared" si="127"/>
        <v/>
      </c>
      <c r="F401" s="38" t="str">
        <f t="shared" si="128"/>
        <v/>
      </c>
      <c r="G401" s="39" t="str">
        <f t="shared" si="129"/>
        <v>0</v>
      </c>
      <c r="H401" s="40" t="str">
        <f t="shared" si="130"/>
        <v/>
      </c>
    </row>
    <row r="402" spans="1:8" s="42" customFormat="1" ht="15" x14ac:dyDescent="0.2">
      <c r="B402" s="36" t="s">
        <v>295</v>
      </c>
      <c r="C402" s="37">
        <v>4</v>
      </c>
      <c r="D402" s="37">
        <v>17</v>
      </c>
      <c r="E402" s="38">
        <f t="shared" si="127"/>
        <v>2.9985007496251873E-3</v>
      </c>
      <c r="F402" s="38">
        <f t="shared" si="128"/>
        <v>8.1927710843373493E-3</v>
      </c>
      <c r="G402" s="39">
        <f t="shared" si="129"/>
        <v>3.25</v>
      </c>
      <c r="H402" s="40">
        <f t="shared" si="130"/>
        <v>9.7451274362818589E-3</v>
      </c>
    </row>
    <row r="403" spans="1:8" s="42" customFormat="1" ht="15" x14ac:dyDescent="0.2">
      <c r="B403" s="36" t="s">
        <v>541</v>
      </c>
      <c r="C403" s="37">
        <v>0</v>
      </c>
      <c r="D403" s="37">
        <v>0</v>
      </c>
      <c r="E403" s="38" t="str">
        <f t="shared" si="127"/>
        <v/>
      </c>
      <c r="F403" s="38" t="str">
        <f t="shared" si="128"/>
        <v/>
      </c>
      <c r="G403" s="39" t="str">
        <f t="shared" si="129"/>
        <v>0</v>
      </c>
      <c r="H403" s="40" t="str">
        <f t="shared" si="130"/>
        <v/>
      </c>
    </row>
    <row r="404" spans="1:8" s="42" customFormat="1" ht="30" x14ac:dyDescent="0.2">
      <c r="B404" s="36" t="s">
        <v>296</v>
      </c>
      <c r="C404" s="37">
        <v>0</v>
      </c>
      <c r="D404" s="37">
        <v>11</v>
      </c>
      <c r="E404" s="38" t="str">
        <f t="shared" si="127"/>
        <v/>
      </c>
      <c r="F404" s="38">
        <f t="shared" si="128"/>
        <v>5.3012048192771083E-3</v>
      </c>
      <c r="G404" s="39" t="str">
        <f t="shared" si="129"/>
        <v>0</v>
      </c>
      <c r="H404" s="40" t="str">
        <f t="shared" si="130"/>
        <v/>
      </c>
    </row>
    <row r="405" spans="1:8" s="42" customFormat="1" ht="15" x14ac:dyDescent="0.2">
      <c r="B405" s="36" t="s">
        <v>542</v>
      </c>
      <c r="C405" s="37">
        <v>0</v>
      </c>
      <c r="D405" s="37">
        <v>0</v>
      </c>
      <c r="E405" s="38" t="str">
        <f t="shared" si="127"/>
        <v/>
      </c>
      <c r="F405" s="38" t="str">
        <f t="shared" si="128"/>
        <v/>
      </c>
      <c r="G405" s="39" t="str">
        <f t="shared" si="129"/>
        <v>0</v>
      </c>
      <c r="H405" s="40" t="str">
        <f t="shared" si="130"/>
        <v/>
      </c>
    </row>
    <row r="406" spans="1:8" s="42" customFormat="1" ht="15" x14ac:dyDescent="0.2">
      <c r="A406" s="45" t="s">
        <v>614</v>
      </c>
      <c r="B406" s="36" t="s">
        <v>601</v>
      </c>
      <c r="C406" s="37"/>
      <c r="D406" s="37">
        <v>0</v>
      </c>
      <c r="E406" s="38" t="str">
        <f t="shared" ref="E406" si="135">+IF(C406=0,"",C406/C$329)</f>
        <v/>
      </c>
      <c r="F406" s="38" t="str">
        <f t="shared" ref="F406" si="136">+IF(D406=0,"",D406/D$329)</f>
        <v/>
      </c>
      <c r="G406" s="39" t="str">
        <f t="shared" ref="G406" si="137">+IF(OR(AND(D406=0),(C406=0)),"0",((D406-C406)/C406))</f>
        <v>0</v>
      </c>
      <c r="H406" s="40" t="str">
        <f t="shared" ref="H406" si="138">+IF(OR(AND(E406=""),(G406="")),"",E406*G406)</f>
        <v/>
      </c>
    </row>
    <row r="407" spans="1:8" s="42" customFormat="1" ht="15" x14ac:dyDescent="0.2">
      <c r="B407" s="36" t="s">
        <v>297</v>
      </c>
      <c r="C407" s="37">
        <v>1</v>
      </c>
      <c r="D407" s="37">
        <v>0</v>
      </c>
      <c r="E407" s="38">
        <f t="shared" si="127"/>
        <v>7.4962518740629683E-4</v>
      </c>
      <c r="F407" s="38" t="str">
        <f t="shared" si="128"/>
        <v/>
      </c>
      <c r="G407" s="39" t="str">
        <f t="shared" si="129"/>
        <v>0</v>
      </c>
      <c r="H407" s="40">
        <f t="shared" si="130"/>
        <v>0</v>
      </c>
    </row>
    <row r="408" spans="1:8" s="42" customFormat="1" ht="15" x14ac:dyDescent="0.2">
      <c r="B408" s="36" t="s">
        <v>298</v>
      </c>
      <c r="C408" s="37">
        <v>30</v>
      </c>
      <c r="D408" s="37">
        <v>6</v>
      </c>
      <c r="E408" s="38">
        <f t="shared" si="127"/>
        <v>2.2488755622188907E-2</v>
      </c>
      <c r="F408" s="38">
        <f t="shared" si="128"/>
        <v>2.891566265060241E-3</v>
      </c>
      <c r="G408" s="39">
        <f t="shared" si="129"/>
        <v>-0.8</v>
      </c>
      <c r="H408" s="40">
        <f t="shared" si="130"/>
        <v>-1.7991004497751126E-2</v>
      </c>
    </row>
    <row r="409" spans="1:8" s="42" customFormat="1" ht="15" x14ac:dyDescent="0.2">
      <c r="B409" s="36" t="s">
        <v>299</v>
      </c>
      <c r="C409" s="37">
        <v>2</v>
      </c>
      <c r="D409" s="37">
        <v>282</v>
      </c>
      <c r="E409" s="38">
        <f t="shared" si="127"/>
        <v>1.4992503748125937E-3</v>
      </c>
      <c r="F409" s="38">
        <f t="shared" si="128"/>
        <v>0.13590361445783133</v>
      </c>
      <c r="G409" s="39">
        <f t="shared" si="129"/>
        <v>140</v>
      </c>
      <c r="H409" s="40">
        <f t="shared" si="130"/>
        <v>0.20989505247376311</v>
      </c>
    </row>
    <row r="410" spans="1:8" s="42" customFormat="1" ht="15" x14ac:dyDescent="0.2">
      <c r="B410" s="36" t="s">
        <v>113</v>
      </c>
      <c r="C410" s="37">
        <v>3</v>
      </c>
      <c r="D410" s="37">
        <v>2</v>
      </c>
      <c r="E410" s="38">
        <f t="shared" si="127"/>
        <v>2.2488755622188904E-3</v>
      </c>
      <c r="F410" s="38">
        <f t="shared" si="128"/>
        <v>9.6385542168674694E-4</v>
      </c>
      <c r="G410" s="39">
        <f t="shared" si="129"/>
        <v>-0.33333333333333331</v>
      </c>
      <c r="H410" s="40">
        <f t="shared" si="130"/>
        <v>-7.4962518740629672E-4</v>
      </c>
    </row>
    <row r="411" spans="1:8" s="42" customFormat="1" ht="15" x14ac:dyDescent="0.2">
      <c r="B411" s="36" t="s">
        <v>114</v>
      </c>
      <c r="C411" s="37">
        <v>0</v>
      </c>
      <c r="D411" s="37">
        <v>0</v>
      </c>
      <c r="E411" s="38" t="str">
        <f t="shared" si="127"/>
        <v/>
      </c>
      <c r="F411" s="38" t="str">
        <f t="shared" si="128"/>
        <v/>
      </c>
      <c r="G411" s="39" t="str">
        <f t="shared" si="129"/>
        <v>0</v>
      </c>
      <c r="H411" s="40" t="str">
        <f t="shared" si="130"/>
        <v/>
      </c>
    </row>
    <row r="412" spans="1:8" s="42" customFormat="1" ht="15" x14ac:dyDescent="0.2">
      <c r="B412" s="36" t="s">
        <v>115</v>
      </c>
      <c r="C412" s="37">
        <v>10</v>
      </c>
      <c r="D412" s="37">
        <v>7</v>
      </c>
      <c r="E412" s="38">
        <f t="shared" si="127"/>
        <v>7.4962518740629685E-3</v>
      </c>
      <c r="F412" s="38">
        <f t="shared" si="128"/>
        <v>3.3734939759036144E-3</v>
      </c>
      <c r="G412" s="39">
        <f t="shared" si="129"/>
        <v>-0.3</v>
      </c>
      <c r="H412" s="40">
        <f t="shared" si="130"/>
        <v>-2.2488755622188904E-3</v>
      </c>
    </row>
    <row r="413" spans="1:8" s="42" customFormat="1" ht="15" x14ac:dyDescent="0.2">
      <c r="B413" s="36" t="s">
        <v>300</v>
      </c>
      <c r="C413" s="37">
        <v>0</v>
      </c>
      <c r="D413" s="37">
        <v>0</v>
      </c>
      <c r="E413" s="38" t="str">
        <f t="shared" si="127"/>
        <v/>
      </c>
      <c r="F413" s="38" t="str">
        <f t="shared" si="128"/>
        <v/>
      </c>
      <c r="G413" s="39" t="str">
        <f t="shared" si="129"/>
        <v>0</v>
      </c>
      <c r="H413" s="40" t="str">
        <f t="shared" si="130"/>
        <v/>
      </c>
    </row>
    <row r="414" spans="1:8" s="42" customFormat="1" ht="15" x14ac:dyDescent="0.2">
      <c r="A414" s="45" t="s">
        <v>614</v>
      </c>
      <c r="B414" s="36" t="s">
        <v>602</v>
      </c>
      <c r="C414" s="37"/>
      <c r="D414" s="37">
        <v>0</v>
      </c>
      <c r="E414" s="38" t="str">
        <f t="shared" ref="E414:E415" si="139">+IF(C414=0,"",C414/C$329)</f>
        <v/>
      </c>
      <c r="F414" s="38" t="str">
        <f t="shared" ref="F414:F415" si="140">+IF(D414=0,"",D414/D$329)</f>
        <v/>
      </c>
      <c r="G414" s="39" t="str">
        <f t="shared" ref="G414:G415" si="141">+IF(OR(AND(D414=0),(C414=0)),"0",((D414-C414)/C414))</f>
        <v>0</v>
      </c>
      <c r="H414" s="40" t="str">
        <f t="shared" ref="H414:H415" si="142">+IF(OR(AND(E414=""),(G414="")),"",E414*G414)</f>
        <v/>
      </c>
    </row>
    <row r="415" spans="1:8" s="42" customFormat="1" ht="15" x14ac:dyDescent="0.2">
      <c r="A415" s="45" t="s">
        <v>614</v>
      </c>
      <c r="B415" s="36" t="s">
        <v>603</v>
      </c>
      <c r="C415" s="37"/>
      <c r="D415" s="37">
        <v>0</v>
      </c>
      <c r="E415" s="38" t="str">
        <f t="shared" si="139"/>
        <v/>
      </c>
      <c r="F415" s="38" t="str">
        <f t="shared" si="140"/>
        <v/>
      </c>
      <c r="G415" s="39" t="str">
        <f t="shared" si="141"/>
        <v>0</v>
      </c>
      <c r="H415" s="40" t="str">
        <f t="shared" si="142"/>
        <v/>
      </c>
    </row>
    <row r="416" spans="1:8" s="42" customFormat="1" ht="15" x14ac:dyDescent="0.2">
      <c r="B416" s="36" t="s">
        <v>112</v>
      </c>
      <c r="C416" s="37">
        <v>0</v>
      </c>
      <c r="D416" s="37">
        <v>0</v>
      </c>
      <c r="E416" s="38" t="str">
        <f t="shared" si="127"/>
        <v/>
      </c>
      <c r="F416" s="38" t="str">
        <f t="shared" si="128"/>
        <v/>
      </c>
      <c r="G416" s="39" t="str">
        <f t="shared" si="129"/>
        <v>0</v>
      </c>
      <c r="H416" s="40" t="str">
        <f t="shared" si="130"/>
        <v/>
      </c>
    </row>
    <row r="417" spans="1:8" s="42" customFormat="1" ht="15" x14ac:dyDescent="0.2">
      <c r="A417" s="45" t="s">
        <v>614</v>
      </c>
      <c r="B417" s="36" t="s">
        <v>604</v>
      </c>
      <c r="C417" s="37"/>
      <c r="D417" s="37">
        <v>0</v>
      </c>
      <c r="E417" s="38" t="str">
        <f t="shared" ref="E417:E419" si="143">+IF(C417=0,"",C417/C$329)</f>
        <v/>
      </c>
      <c r="F417" s="38" t="str">
        <f t="shared" ref="F417:F419" si="144">+IF(D417=0,"",D417/D$329)</f>
        <v/>
      </c>
      <c r="G417" s="39" t="str">
        <f t="shared" ref="G417:G419" si="145">+IF(OR(AND(D417=0),(C417=0)),"0",((D417-C417)/C417))</f>
        <v>0</v>
      </c>
      <c r="H417" s="40" t="str">
        <f t="shared" ref="H417:H419" si="146">+IF(OR(AND(E417=""),(G417="")),"",E417*G417)</f>
        <v/>
      </c>
    </row>
    <row r="418" spans="1:8" s="42" customFormat="1" ht="15" x14ac:dyDescent="0.2">
      <c r="A418" s="45" t="s">
        <v>614</v>
      </c>
      <c r="B418" s="36" t="s">
        <v>605</v>
      </c>
      <c r="C418" s="37"/>
      <c r="D418" s="37">
        <v>0</v>
      </c>
      <c r="E418" s="38" t="str">
        <f t="shared" si="143"/>
        <v/>
      </c>
      <c r="F418" s="38" t="str">
        <f t="shared" si="144"/>
        <v/>
      </c>
      <c r="G418" s="39" t="str">
        <f t="shared" si="145"/>
        <v>0</v>
      </c>
      <c r="H418" s="40" t="str">
        <f t="shared" si="146"/>
        <v/>
      </c>
    </row>
    <row r="419" spans="1:8" s="42" customFormat="1" ht="15" x14ac:dyDescent="0.2">
      <c r="A419" s="45" t="s">
        <v>614</v>
      </c>
      <c r="B419" s="36" t="s">
        <v>606</v>
      </c>
      <c r="C419" s="37"/>
      <c r="D419" s="37">
        <v>0</v>
      </c>
      <c r="E419" s="38" t="str">
        <f t="shared" si="143"/>
        <v/>
      </c>
      <c r="F419" s="38" t="str">
        <f t="shared" si="144"/>
        <v/>
      </c>
      <c r="G419" s="39" t="str">
        <f t="shared" si="145"/>
        <v>0</v>
      </c>
      <c r="H419" s="40" t="str">
        <f t="shared" si="146"/>
        <v/>
      </c>
    </row>
    <row r="420" spans="1:8" s="42" customFormat="1" ht="15" x14ac:dyDescent="0.2">
      <c r="B420" s="36" t="s">
        <v>543</v>
      </c>
      <c r="C420" s="37">
        <v>0</v>
      </c>
      <c r="D420" s="37">
        <v>0</v>
      </c>
      <c r="E420" s="38" t="str">
        <f t="shared" si="127"/>
        <v/>
      </c>
      <c r="F420" s="38" t="str">
        <f t="shared" si="128"/>
        <v/>
      </c>
      <c r="G420" s="39" t="str">
        <f t="shared" si="129"/>
        <v>0</v>
      </c>
      <c r="H420" s="40" t="str">
        <f t="shared" si="130"/>
        <v/>
      </c>
    </row>
    <row r="421" spans="1:8" s="42" customFormat="1" ht="15" x14ac:dyDescent="0.2">
      <c r="B421" s="36" t="s">
        <v>119</v>
      </c>
      <c r="C421" s="37">
        <v>0</v>
      </c>
      <c r="D421" s="37">
        <v>0</v>
      </c>
      <c r="E421" s="38" t="str">
        <f t="shared" si="127"/>
        <v/>
      </c>
      <c r="F421" s="38" t="str">
        <f t="shared" si="128"/>
        <v/>
      </c>
      <c r="G421" s="39" t="str">
        <f t="shared" si="129"/>
        <v>0</v>
      </c>
      <c r="H421" s="40" t="str">
        <f t="shared" si="130"/>
        <v/>
      </c>
    </row>
    <row r="422" spans="1:8" s="42" customFormat="1" ht="15" x14ac:dyDescent="0.2">
      <c r="B422" s="36" t="s">
        <v>128</v>
      </c>
      <c r="C422" s="37">
        <v>3</v>
      </c>
      <c r="D422" s="37">
        <v>2</v>
      </c>
      <c r="E422" s="38">
        <f t="shared" si="127"/>
        <v>2.2488755622188904E-3</v>
      </c>
      <c r="F422" s="38">
        <f t="shared" si="128"/>
        <v>9.6385542168674694E-4</v>
      </c>
      <c r="G422" s="39">
        <f t="shared" si="129"/>
        <v>-0.33333333333333331</v>
      </c>
      <c r="H422" s="40">
        <f t="shared" si="130"/>
        <v>-7.4962518740629672E-4</v>
      </c>
    </row>
    <row r="423" spans="1:8" s="42" customFormat="1" ht="15" x14ac:dyDescent="0.2">
      <c r="B423" s="36" t="s">
        <v>127</v>
      </c>
      <c r="C423" s="37">
        <v>10</v>
      </c>
      <c r="D423" s="37">
        <v>0</v>
      </c>
      <c r="E423" s="38">
        <f t="shared" si="127"/>
        <v>7.4962518740629685E-3</v>
      </c>
      <c r="F423" s="38" t="str">
        <f t="shared" si="128"/>
        <v/>
      </c>
      <c r="G423" s="39" t="str">
        <f t="shared" si="129"/>
        <v>0</v>
      </c>
      <c r="H423" s="40">
        <f t="shared" si="130"/>
        <v>0</v>
      </c>
    </row>
    <row r="424" spans="1:8" s="42" customFormat="1" ht="15" x14ac:dyDescent="0.2">
      <c r="B424" s="36" t="s">
        <v>301</v>
      </c>
      <c r="C424" s="37">
        <v>0</v>
      </c>
      <c r="D424" s="37">
        <v>0</v>
      </c>
      <c r="E424" s="38" t="str">
        <f t="shared" si="127"/>
        <v/>
      </c>
      <c r="F424" s="38" t="str">
        <f t="shared" si="128"/>
        <v/>
      </c>
      <c r="G424" s="39" t="str">
        <f t="shared" si="129"/>
        <v>0</v>
      </c>
      <c r="H424" s="40" t="str">
        <f t="shared" si="130"/>
        <v/>
      </c>
    </row>
    <row r="425" spans="1:8" s="42" customFormat="1" ht="15" x14ac:dyDescent="0.2">
      <c r="B425" s="36" t="s">
        <v>544</v>
      </c>
      <c r="C425" s="37">
        <v>1</v>
      </c>
      <c r="D425" s="37">
        <v>0</v>
      </c>
      <c r="E425" s="38">
        <f t="shared" si="127"/>
        <v>7.4962518740629683E-4</v>
      </c>
      <c r="F425" s="38" t="str">
        <f t="shared" si="128"/>
        <v/>
      </c>
      <c r="G425" s="39" t="str">
        <f t="shared" si="129"/>
        <v>0</v>
      </c>
      <c r="H425" s="40">
        <f t="shared" si="130"/>
        <v>0</v>
      </c>
    </row>
    <row r="426" spans="1:8" s="42" customFormat="1" ht="30" x14ac:dyDescent="0.2">
      <c r="B426" s="36" t="s">
        <v>545</v>
      </c>
      <c r="C426" s="37">
        <v>1</v>
      </c>
      <c r="D426" s="37">
        <v>0</v>
      </c>
      <c r="E426" s="38">
        <f t="shared" si="127"/>
        <v>7.4962518740629683E-4</v>
      </c>
      <c r="F426" s="38" t="str">
        <f t="shared" si="128"/>
        <v/>
      </c>
      <c r="G426" s="39" t="str">
        <f t="shared" si="129"/>
        <v>0</v>
      </c>
      <c r="H426" s="40">
        <f t="shared" si="130"/>
        <v>0</v>
      </c>
    </row>
    <row r="427" spans="1:8" s="42" customFormat="1" ht="15" x14ac:dyDescent="0.2">
      <c r="B427" s="36" t="s">
        <v>546</v>
      </c>
      <c r="C427" s="37">
        <v>0</v>
      </c>
      <c r="D427" s="37">
        <v>0</v>
      </c>
      <c r="E427" s="38" t="str">
        <f t="shared" si="127"/>
        <v/>
      </c>
      <c r="F427" s="38" t="str">
        <f t="shared" si="128"/>
        <v/>
      </c>
      <c r="G427" s="39" t="str">
        <f t="shared" si="129"/>
        <v>0</v>
      </c>
      <c r="H427" s="40" t="str">
        <f t="shared" si="130"/>
        <v/>
      </c>
    </row>
    <row r="428" spans="1:8" s="42" customFormat="1" ht="15" x14ac:dyDescent="0.2">
      <c r="B428" s="36" t="s">
        <v>123</v>
      </c>
      <c r="C428" s="37">
        <v>1</v>
      </c>
      <c r="D428" s="37">
        <v>0</v>
      </c>
      <c r="E428" s="38">
        <f t="shared" si="127"/>
        <v>7.4962518740629683E-4</v>
      </c>
      <c r="F428" s="38" t="str">
        <f t="shared" si="128"/>
        <v/>
      </c>
      <c r="G428" s="39" t="str">
        <f t="shared" si="129"/>
        <v>0</v>
      </c>
      <c r="H428" s="40">
        <f t="shared" si="130"/>
        <v>0</v>
      </c>
    </row>
    <row r="429" spans="1:8" s="42" customFormat="1" ht="15" x14ac:dyDescent="0.2">
      <c r="B429" s="36" t="s">
        <v>302</v>
      </c>
      <c r="C429" s="37">
        <v>0</v>
      </c>
      <c r="D429" s="37">
        <v>0</v>
      </c>
      <c r="E429" s="38" t="str">
        <f t="shared" si="127"/>
        <v/>
      </c>
      <c r="F429" s="38" t="str">
        <f t="shared" si="128"/>
        <v/>
      </c>
      <c r="G429" s="39" t="str">
        <f t="shared" si="129"/>
        <v>0</v>
      </c>
      <c r="H429" s="40" t="str">
        <f t="shared" si="130"/>
        <v/>
      </c>
    </row>
    <row r="430" spans="1:8" s="42" customFormat="1" ht="15" x14ac:dyDescent="0.2">
      <c r="B430" s="36" t="s">
        <v>124</v>
      </c>
      <c r="C430" s="37">
        <v>0</v>
      </c>
      <c r="D430" s="37">
        <v>1</v>
      </c>
      <c r="E430" s="38" t="str">
        <f t="shared" si="127"/>
        <v/>
      </c>
      <c r="F430" s="38">
        <f t="shared" si="128"/>
        <v>4.8192771084337347E-4</v>
      </c>
      <c r="G430" s="39" t="str">
        <f t="shared" si="129"/>
        <v>0</v>
      </c>
      <c r="H430" s="40" t="str">
        <f t="shared" si="130"/>
        <v/>
      </c>
    </row>
    <row r="431" spans="1:8" s="42" customFormat="1" ht="15" x14ac:dyDescent="0.2">
      <c r="B431" s="36" t="s">
        <v>409</v>
      </c>
      <c r="C431" s="37">
        <v>0</v>
      </c>
      <c r="D431" s="37">
        <v>0</v>
      </c>
      <c r="E431" s="38" t="str">
        <f t="shared" si="127"/>
        <v/>
      </c>
      <c r="F431" s="38" t="str">
        <f t="shared" si="128"/>
        <v/>
      </c>
      <c r="G431" s="39" t="str">
        <f t="shared" si="129"/>
        <v>0</v>
      </c>
      <c r="H431" s="40" t="str">
        <f t="shared" si="130"/>
        <v/>
      </c>
    </row>
    <row r="432" spans="1:8" s="42" customFormat="1" ht="15" x14ac:dyDescent="0.2">
      <c r="B432" s="36" t="s">
        <v>122</v>
      </c>
      <c r="C432" s="37">
        <v>7</v>
      </c>
      <c r="D432" s="37">
        <v>18</v>
      </c>
      <c r="E432" s="38">
        <f t="shared" si="127"/>
        <v>5.2473763118440781E-3</v>
      </c>
      <c r="F432" s="38">
        <f t="shared" si="128"/>
        <v>8.6746987951807231E-3</v>
      </c>
      <c r="G432" s="39">
        <f t="shared" si="129"/>
        <v>1.5714285714285714</v>
      </c>
      <c r="H432" s="40">
        <f t="shared" si="130"/>
        <v>8.2458770614692659E-3</v>
      </c>
    </row>
    <row r="433" spans="2:8" s="42" customFormat="1" ht="15" x14ac:dyDescent="0.2">
      <c r="B433" s="36" t="s">
        <v>303</v>
      </c>
      <c r="C433" s="37">
        <v>4</v>
      </c>
      <c r="D433" s="37">
        <v>0</v>
      </c>
      <c r="E433" s="38">
        <f t="shared" si="127"/>
        <v>2.9985007496251873E-3</v>
      </c>
      <c r="F433" s="38" t="str">
        <f t="shared" si="128"/>
        <v/>
      </c>
      <c r="G433" s="39" t="str">
        <f t="shared" si="129"/>
        <v>0</v>
      </c>
      <c r="H433" s="40">
        <f t="shared" si="130"/>
        <v>0</v>
      </c>
    </row>
    <row r="434" spans="2:8" s="42" customFormat="1" ht="15" x14ac:dyDescent="0.2">
      <c r="B434" s="36" t="s">
        <v>121</v>
      </c>
      <c r="C434" s="37">
        <v>0</v>
      </c>
      <c r="D434" s="37">
        <v>0</v>
      </c>
      <c r="E434" s="38" t="str">
        <f t="shared" si="127"/>
        <v/>
      </c>
      <c r="F434" s="38" t="str">
        <f t="shared" si="128"/>
        <v/>
      </c>
      <c r="G434" s="39" t="str">
        <f t="shared" si="129"/>
        <v>0</v>
      </c>
      <c r="H434" s="40" t="str">
        <f t="shared" si="130"/>
        <v/>
      </c>
    </row>
    <row r="435" spans="2:8" s="42" customFormat="1" ht="15" x14ac:dyDescent="0.2">
      <c r="B435" s="36" t="s">
        <v>373</v>
      </c>
      <c r="C435" s="37">
        <v>0</v>
      </c>
      <c r="D435" s="37">
        <v>0</v>
      </c>
      <c r="E435" s="38" t="str">
        <f t="shared" si="127"/>
        <v/>
      </c>
      <c r="F435" s="38" t="str">
        <f t="shared" si="128"/>
        <v/>
      </c>
      <c r="G435" s="39" t="str">
        <f t="shared" si="129"/>
        <v>0</v>
      </c>
      <c r="H435" s="40" t="str">
        <f t="shared" si="130"/>
        <v/>
      </c>
    </row>
    <row r="436" spans="2:8" s="42" customFormat="1" ht="15" x14ac:dyDescent="0.2">
      <c r="B436" s="36" t="s">
        <v>131</v>
      </c>
      <c r="C436" s="37">
        <v>1</v>
      </c>
      <c r="D436" s="37">
        <v>2</v>
      </c>
      <c r="E436" s="38">
        <f t="shared" si="127"/>
        <v>7.4962518740629683E-4</v>
      </c>
      <c r="F436" s="38">
        <f t="shared" si="128"/>
        <v>9.6385542168674694E-4</v>
      </c>
      <c r="G436" s="39">
        <f t="shared" si="129"/>
        <v>1</v>
      </c>
      <c r="H436" s="40">
        <f t="shared" si="130"/>
        <v>7.4962518740629683E-4</v>
      </c>
    </row>
    <row r="437" spans="2:8" s="42" customFormat="1" ht="15" x14ac:dyDescent="0.2">
      <c r="B437" s="36" t="s">
        <v>118</v>
      </c>
      <c r="C437" s="37">
        <v>0</v>
      </c>
      <c r="D437" s="37">
        <v>0</v>
      </c>
      <c r="E437" s="38" t="str">
        <f t="shared" si="127"/>
        <v/>
      </c>
      <c r="F437" s="38" t="str">
        <f t="shared" si="128"/>
        <v/>
      </c>
      <c r="G437" s="39" t="str">
        <f t="shared" si="129"/>
        <v>0</v>
      </c>
      <c r="H437" s="40" t="str">
        <f t="shared" si="130"/>
        <v/>
      </c>
    </row>
    <row r="438" spans="2:8" s="42" customFormat="1" ht="15" x14ac:dyDescent="0.2">
      <c r="B438" s="36" t="s">
        <v>304</v>
      </c>
      <c r="C438" s="37">
        <v>23</v>
      </c>
      <c r="D438" s="37">
        <v>98</v>
      </c>
      <c r="E438" s="38">
        <f t="shared" si="127"/>
        <v>1.7241379310344827E-2</v>
      </c>
      <c r="F438" s="38">
        <f t="shared" si="128"/>
        <v>4.7228915662650604E-2</v>
      </c>
      <c r="G438" s="39">
        <f t="shared" si="129"/>
        <v>3.2608695652173911</v>
      </c>
      <c r="H438" s="40">
        <f t="shared" si="130"/>
        <v>5.6221889055472263E-2</v>
      </c>
    </row>
    <row r="439" spans="2:8" s="42" customFormat="1" ht="15" x14ac:dyDescent="0.2">
      <c r="B439" s="36" t="s">
        <v>547</v>
      </c>
      <c r="C439" s="37">
        <v>0</v>
      </c>
      <c r="D439" s="37">
        <v>0</v>
      </c>
      <c r="E439" s="38" t="str">
        <f t="shared" si="127"/>
        <v/>
      </c>
      <c r="F439" s="38" t="str">
        <f t="shared" si="128"/>
        <v/>
      </c>
      <c r="G439" s="39" t="str">
        <f t="shared" si="129"/>
        <v>0</v>
      </c>
      <c r="H439" s="40" t="str">
        <f t="shared" si="130"/>
        <v/>
      </c>
    </row>
    <row r="440" spans="2:8" s="42" customFormat="1" ht="15" x14ac:dyDescent="0.2">
      <c r="B440" s="36" t="s">
        <v>125</v>
      </c>
      <c r="C440" s="37">
        <v>0</v>
      </c>
      <c r="D440" s="37">
        <v>0</v>
      </c>
      <c r="E440" s="38" t="str">
        <f t="shared" si="127"/>
        <v/>
      </c>
      <c r="F440" s="38" t="str">
        <f t="shared" si="128"/>
        <v/>
      </c>
      <c r="G440" s="39" t="str">
        <f t="shared" si="129"/>
        <v>0</v>
      </c>
      <c r="H440" s="40" t="str">
        <f t="shared" si="130"/>
        <v/>
      </c>
    </row>
    <row r="441" spans="2:8" s="42" customFormat="1" ht="15" x14ac:dyDescent="0.2">
      <c r="B441" s="36" t="s">
        <v>129</v>
      </c>
      <c r="C441" s="37">
        <v>0</v>
      </c>
      <c r="D441" s="37">
        <v>0</v>
      </c>
      <c r="E441" s="38" t="str">
        <f t="shared" si="127"/>
        <v/>
      </c>
      <c r="F441" s="38" t="str">
        <f t="shared" si="128"/>
        <v/>
      </c>
      <c r="G441" s="39" t="str">
        <f t="shared" si="129"/>
        <v>0</v>
      </c>
      <c r="H441" s="40" t="str">
        <f t="shared" si="130"/>
        <v/>
      </c>
    </row>
    <row r="442" spans="2:8" s="42" customFormat="1" ht="15" x14ac:dyDescent="0.2">
      <c r="B442" s="36" t="s">
        <v>116</v>
      </c>
      <c r="C442" s="37">
        <v>0</v>
      </c>
      <c r="D442" s="37">
        <v>0</v>
      </c>
      <c r="E442" s="38" t="str">
        <f t="shared" si="127"/>
        <v/>
      </c>
      <c r="F442" s="38" t="str">
        <f t="shared" si="128"/>
        <v/>
      </c>
      <c r="G442" s="39" t="str">
        <f t="shared" si="129"/>
        <v>0</v>
      </c>
      <c r="H442" s="40" t="str">
        <f t="shared" si="130"/>
        <v/>
      </c>
    </row>
    <row r="443" spans="2:8" s="42" customFormat="1" ht="15" x14ac:dyDescent="0.2">
      <c r="B443" s="36" t="s">
        <v>120</v>
      </c>
      <c r="C443" s="37">
        <v>0</v>
      </c>
      <c r="D443" s="37">
        <v>0</v>
      </c>
      <c r="E443" s="38" t="str">
        <f t="shared" si="127"/>
        <v/>
      </c>
      <c r="F443" s="38" t="str">
        <f t="shared" si="128"/>
        <v/>
      </c>
      <c r="G443" s="39" t="str">
        <f t="shared" si="129"/>
        <v>0</v>
      </c>
      <c r="H443" s="40" t="str">
        <f t="shared" si="130"/>
        <v/>
      </c>
    </row>
    <row r="444" spans="2:8" s="42" customFormat="1" ht="15" x14ac:dyDescent="0.2">
      <c r="B444" s="36" t="s">
        <v>126</v>
      </c>
      <c r="C444" s="37">
        <v>0</v>
      </c>
      <c r="D444" s="37">
        <v>0</v>
      </c>
      <c r="E444" s="38" t="str">
        <f t="shared" si="127"/>
        <v/>
      </c>
      <c r="F444" s="38" t="str">
        <f t="shared" si="128"/>
        <v/>
      </c>
      <c r="G444" s="39" t="str">
        <f t="shared" si="129"/>
        <v>0</v>
      </c>
      <c r="H444" s="40" t="str">
        <f t="shared" si="130"/>
        <v/>
      </c>
    </row>
    <row r="445" spans="2:8" s="42" customFormat="1" ht="15" x14ac:dyDescent="0.2">
      <c r="B445" s="36" t="s">
        <v>130</v>
      </c>
      <c r="C445" s="37">
        <v>0</v>
      </c>
      <c r="D445" s="37">
        <v>0</v>
      </c>
      <c r="E445" s="38" t="str">
        <f t="shared" si="127"/>
        <v/>
      </c>
      <c r="F445" s="38" t="str">
        <f t="shared" si="128"/>
        <v/>
      </c>
      <c r="G445" s="39" t="str">
        <f t="shared" si="129"/>
        <v>0</v>
      </c>
      <c r="H445" s="40" t="str">
        <f t="shared" si="130"/>
        <v/>
      </c>
    </row>
    <row r="446" spans="2:8" s="42" customFormat="1" ht="15" x14ac:dyDescent="0.2">
      <c r="B446" s="36" t="s">
        <v>305</v>
      </c>
      <c r="C446" s="37">
        <v>10</v>
      </c>
      <c r="D446" s="37">
        <v>9</v>
      </c>
      <c r="E446" s="38">
        <f t="shared" si="127"/>
        <v>7.4962518740629685E-3</v>
      </c>
      <c r="F446" s="38">
        <f t="shared" si="128"/>
        <v>4.3373493975903616E-3</v>
      </c>
      <c r="G446" s="39">
        <f t="shared" si="129"/>
        <v>-0.1</v>
      </c>
      <c r="H446" s="40">
        <f t="shared" si="130"/>
        <v>-7.4962518740629694E-4</v>
      </c>
    </row>
    <row r="447" spans="2:8" s="42" customFormat="1" ht="30" x14ac:dyDescent="0.2">
      <c r="B447" s="36" t="s">
        <v>548</v>
      </c>
      <c r="C447" s="37">
        <v>0</v>
      </c>
      <c r="D447" s="37">
        <v>0</v>
      </c>
      <c r="E447" s="38" t="str">
        <f t="shared" si="127"/>
        <v/>
      </c>
      <c r="F447" s="38" t="str">
        <f t="shared" si="128"/>
        <v/>
      </c>
      <c r="G447" s="39" t="str">
        <f t="shared" si="129"/>
        <v>0</v>
      </c>
      <c r="H447" s="40" t="str">
        <f t="shared" si="130"/>
        <v/>
      </c>
    </row>
    <row r="448" spans="2:8" s="42" customFormat="1" ht="15" x14ac:dyDescent="0.2">
      <c r="B448" s="36" t="s">
        <v>306</v>
      </c>
      <c r="C448" s="37">
        <v>5</v>
      </c>
      <c r="D448" s="37">
        <v>7</v>
      </c>
      <c r="E448" s="38">
        <f t="shared" si="127"/>
        <v>3.7481259370314842E-3</v>
      </c>
      <c r="F448" s="38">
        <f t="shared" si="128"/>
        <v>3.3734939759036144E-3</v>
      </c>
      <c r="G448" s="39">
        <f t="shared" si="129"/>
        <v>0.4</v>
      </c>
      <c r="H448" s="40">
        <f t="shared" si="130"/>
        <v>1.4992503748125939E-3</v>
      </c>
    </row>
    <row r="449" spans="2:8" s="42" customFormat="1" ht="15" x14ac:dyDescent="0.2">
      <c r="B449" s="36" t="s">
        <v>307</v>
      </c>
      <c r="C449" s="37">
        <v>0</v>
      </c>
      <c r="D449" s="37">
        <v>0</v>
      </c>
      <c r="E449" s="38" t="str">
        <f t="shared" si="127"/>
        <v/>
      </c>
      <c r="F449" s="38" t="str">
        <f t="shared" si="128"/>
        <v/>
      </c>
      <c r="G449" s="39" t="str">
        <f t="shared" si="129"/>
        <v>0</v>
      </c>
      <c r="H449" s="40" t="str">
        <f t="shared" si="130"/>
        <v/>
      </c>
    </row>
    <row r="450" spans="2:8" s="42" customFormat="1" ht="15" x14ac:dyDescent="0.2">
      <c r="B450" s="36" t="s">
        <v>549</v>
      </c>
      <c r="C450" s="37">
        <v>4</v>
      </c>
      <c r="D450" s="37">
        <v>15</v>
      </c>
      <c r="E450" s="38">
        <f t="shared" si="127"/>
        <v>2.9985007496251873E-3</v>
      </c>
      <c r="F450" s="38">
        <f t="shared" si="128"/>
        <v>7.2289156626506026E-3</v>
      </c>
      <c r="G450" s="39">
        <f t="shared" si="129"/>
        <v>2.75</v>
      </c>
      <c r="H450" s="40">
        <f t="shared" si="130"/>
        <v>8.2458770614692659E-3</v>
      </c>
    </row>
    <row r="451" spans="2:8" s="42" customFormat="1" ht="15" x14ac:dyDescent="0.2">
      <c r="B451" s="36" t="s">
        <v>308</v>
      </c>
      <c r="C451" s="37">
        <v>10</v>
      </c>
      <c r="D451" s="37">
        <v>29</v>
      </c>
      <c r="E451" s="38">
        <f t="shared" si="127"/>
        <v>7.4962518740629685E-3</v>
      </c>
      <c r="F451" s="38">
        <f t="shared" si="128"/>
        <v>1.3975903614457831E-2</v>
      </c>
      <c r="G451" s="39">
        <f t="shared" si="129"/>
        <v>1.9</v>
      </c>
      <c r="H451" s="40">
        <f t="shared" si="130"/>
        <v>1.424287856071964E-2</v>
      </c>
    </row>
    <row r="452" spans="2:8" s="42" customFormat="1" ht="15" x14ac:dyDescent="0.2">
      <c r="B452" s="36" t="s">
        <v>309</v>
      </c>
      <c r="C452" s="37">
        <v>1</v>
      </c>
      <c r="D452" s="37">
        <v>2</v>
      </c>
      <c r="E452" s="38">
        <f t="shared" si="127"/>
        <v>7.4962518740629683E-4</v>
      </c>
      <c r="F452" s="38">
        <f t="shared" si="128"/>
        <v>9.6385542168674694E-4</v>
      </c>
      <c r="G452" s="39">
        <f t="shared" si="129"/>
        <v>1</v>
      </c>
      <c r="H452" s="40">
        <f t="shared" si="130"/>
        <v>7.4962518740629683E-4</v>
      </c>
    </row>
    <row r="453" spans="2:8" s="42" customFormat="1" ht="15" x14ac:dyDescent="0.2">
      <c r="B453" s="36" t="s">
        <v>310</v>
      </c>
      <c r="C453" s="37">
        <v>4</v>
      </c>
      <c r="D453" s="37">
        <v>1</v>
      </c>
      <c r="E453" s="38">
        <f t="shared" si="127"/>
        <v>2.9985007496251873E-3</v>
      </c>
      <c r="F453" s="38">
        <f t="shared" si="128"/>
        <v>4.8192771084337347E-4</v>
      </c>
      <c r="G453" s="39">
        <f t="shared" si="129"/>
        <v>-0.75</v>
      </c>
      <c r="H453" s="40">
        <f t="shared" si="130"/>
        <v>-2.2488755622188904E-3</v>
      </c>
    </row>
    <row r="454" spans="2:8" s="42" customFormat="1" ht="15" x14ac:dyDescent="0.2">
      <c r="B454" s="36" t="s">
        <v>117</v>
      </c>
      <c r="C454" s="37">
        <v>0</v>
      </c>
      <c r="D454" s="37">
        <v>0</v>
      </c>
      <c r="E454" s="38" t="str">
        <f t="shared" si="127"/>
        <v/>
      </c>
      <c r="F454" s="38" t="str">
        <f t="shared" si="128"/>
        <v/>
      </c>
      <c r="G454" s="39" t="str">
        <f t="shared" si="129"/>
        <v>0</v>
      </c>
      <c r="H454" s="40" t="str">
        <f t="shared" si="130"/>
        <v/>
      </c>
    </row>
    <row r="455" spans="2:8" s="42" customFormat="1" ht="15" x14ac:dyDescent="0.2">
      <c r="B455" s="36" t="s">
        <v>311</v>
      </c>
      <c r="C455" s="37">
        <v>3</v>
      </c>
      <c r="D455" s="37">
        <v>0</v>
      </c>
      <c r="E455" s="38">
        <f t="shared" si="127"/>
        <v>2.2488755622188904E-3</v>
      </c>
      <c r="F455" s="38" t="str">
        <f t="shared" si="128"/>
        <v/>
      </c>
      <c r="G455" s="39" t="str">
        <f t="shared" si="129"/>
        <v>0</v>
      </c>
      <c r="H455" s="40">
        <f t="shared" si="130"/>
        <v>0</v>
      </c>
    </row>
    <row r="456" spans="2:8" s="42" customFormat="1" ht="15" x14ac:dyDescent="0.2">
      <c r="B456" s="36" t="s">
        <v>312</v>
      </c>
      <c r="C456" s="37">
        <v>0</v>
      </c>
      <c r="D456" s="37">
        <v>8</v>
      </c>
      <c r="E456" s="38" t="str">
        <f t="shared" si="127"/>
        <v/>
      </c>
      <c r="F456" s="38">
        <f t="shared" si="128"/>
        <v>3.8554216867469878E-3</v>
      </c>
      <c r="G456" s="39" t="str">
        <f t="shared" si="129"/>
        <v>0</v>
      </c>
      <c r="H456" s="40" t="str">
        <f t="shared" si="130"/>
        <v/>
      </c>
    </row>
    <row r="457" spans="2:8" s="42" customFormat="1" ht="15" x14ac:dyDescent="0.2">
      <c r="B457" s="36" t="s">
        <v>550</v>
      </c>
      <c r="C457" s="37">
        <v>0</v>
      </c>
      <c r="D457" s="37">
        <v>1</v>
      </c>
      <c r="E457" s="38" t="str">
        <f t="shared" si="127"/>
        <v/>
      </c>
      <c r="F457" s="38">
        <f t="shared" si="128"/>
        <v>4.8192771084337347E-4</v>
      </c>
      <c r="G457" s="39" t="str">
        <f t="shared" si="129"/>
        <v>0</v>
      </c>
      <c r="H457" s="40" t="str">
        <f t="shared" si="130"/>
        <v/>
      </c>
    </row>
    <row r="458" spans="2:8" s="42" customFormat="1" ht="15" x14ac:dyDescent="0.2">
      <c r="B458" s="36" t="s">
        <v>313</v>
      </c>
      <c r="C458" s="37">
        <v>0</v>
      </c>
      <c r="D458" s="37">
        <v>0</v>
      </c>
      <c r="E458" s="38" t="str">
        <f t="shared" si="127"/>
        <v/>
      </c>
      <c r="F458" s="38" t="str">
        <f t="shared" si="128"/>
        <v/>
      </c>
      <c r="G458" s="39" t="str">
        <f t="shared" si="129"/>
        <v>0</v>
      </c>
      <c r="H458" s="40" t="str">
        <f t="shared" si="130"/>
        <v/>
      </c>
    </row>
    <row r="459" spans="2:8" s="42" customFormat="1" ht="15" x14ac:dyDescent="0.2">
      <c r="B459" s="36" t="s">
        <v>314</v>
      </c>
      <c r="C459" s="37">
        <v>0</v>
      </c>
      <c r="D459" s="37">
        <v>0</v>
      </c>
      <c r="E459" s="38" t="str">
        <f t="shared" si="127"/>
        <v/>
      </c>
      <c r="F459" s="38" t="str">
        <f t="shared" si="128"/>
        <v/>
      </c>
      <c r="G459" s="39" t="str">
        <f t="shared" si="129"/>
        <v>0</v>
      </c>
      <c r="H459" s="40" t="str">
        <f t="shared" si="130"/>
        <v/>
      </c>
    </row>
    <row r="460" spans="2:8" s="42" customFormat="1" ht="15" x14ac:dyDescent="0.2">
      <c r="B460" s="36" t="s">
        <v>315</v>
      </c>
      <c r="C460" s="37">
        <v>0</v>
      </c>
      <c r="D460" s="37">
        <v>0</v>
      </c>
      <c r="E460" s="38" t="str">
        <f t="shared" si="127"/>
        <v/>
      </c>
      <c r="F460" s="38" t="str">
        <f t="shared" si="128"/>
        <v/>
      </c>
      <c r="G460" s="39" t="str">
        <f t="shared" si="129"/>
        <v>0</v>
      </c>
      <c r="H460" s="40" t="str">
        <f t="shared" si="130"/>
        <v/>
      </c>
    </row>
    <row r="461" spans="2:8" s="42" customFormat="1" ht="15" x14ac:dyDescent="0.2">
      <c r="B461" s="36" t="s">
        <v>316</v>
      </c>
      <c r="C461" s="37">
        <v>0</v>
      </c>
      <c r="D461" s="37">
        <v>0</v>
      </c>
      <c r="E461" s="38" t="str">
        <f t="shared" si="127"/>
        <v/>
      </c>
      <c r="F461" s="38" t="str">
        <f t="shared" si="128"/>
        <v/>
      </c>
      <c r="G461" s="39" t="str">
        <f t="shared" si="129"/>
        <v>0</v>
      </c>
      <c r="H461" s="40" t="str">
        <f t="shared" si="130"/>
        <v/>
      </c>
    </row>
    <row r="462" spans="2:8" s="42" customFormat="1" ht="15" x14ac:dyDescent="0.2">
      <c r="B462" s="36" t="s">
        <v>140</v>
      </c>
      <c r="C462" s="37">
        <v>0</v>
      </c>
      <c r="D462" s="37">
        <v>1</v>
      </c>
      <c r="E462" s="38" t="str">
        <f t="shared" si="127"/>
        <v/>
      </c>
      <c r="F462" s="38">
        <f t="shared" si="128"/>
        <v>4.8192771084337347E-4</v>
      </c>
      <c r="G462" s="39" t="str">
        <f t="shared" si="129"/>
        <v>0</v>
      </c>
      <c r="H462" s="40" t="str">
        <f t="shared" si="130"/>
        <v/>
      </c>
    </row>
    <row r="463" spans="2:8" s="42" customFormat="1" ht="30" x14ac:dyDescent="0.2">
      <c r="B463" s="36" t="s">
        <v>141</v>
      </c>
      <c r="C463" s="37">
        <v>0</v>
      </c>
      <c r="D463" s="37">
        <v>0</v>
      </c>
      <c r="E463" s="38" t="str">
        <f t="shared" si="127"/>
        <v/>
      </c>
      <c r="F463" s="38" t="str">
        <f t="shared" si="128"/>
        <v/>
      </c>
      <c r="G463" s="39" t="str">
        <f t="shared" si="129"/>
        <v>0</v>
      </c>
      <c r="H463" s="40" t="str">
        <f t="shared" si="130"/>
        <v/>
      </c>
    </row>
    <row r="464" spans="2:8" s="42" customFormat="1" ht="15" x14ac:dyDescent="0.2">
      <c r="B464" s="36" t="s">
        <v>317</v>
      </c>
      <c r="C464" s="37">
        <v>0</v>
      </c>
      <c r="D464" s="37">
        <v>6</v>
      </c>
      <c r="E464" s="38" t="str">
        <f t="shared" si="127"/>
        <v/>
      </c>
      <c r="F464" s="38">
        <f t="shared" si="128"/>
        <v>2.891566265060241E-3</v>
      </c>
      <c r="G464" s="39" t="str">
        <f t="shared" si="129"/>
        <v>0</v>
      </c>
      <c r="H464" s="40" t="str">
        <f t="shared" si="130"/>
        <v/>
      </c>
    </row>
    <row r="465" spans="2:8" s="42" customFormat="1" ht="15" x14ac:dyDescent="0.2">
      <c r="B465" s="36" t="s">
        <v>318</v>
      </c>
      <c r="C465" s="37">
        <v>0</v>
      </c>
      <c r="D465" s="37">
        <v>0</v>
      </c>
      <c r="E465" s="38" t="str">
        <f t="shared" si="127"/>
        <v/>
      </c>
      <c r="F465" s="38" t="str">
        <f t="shared" si="128"/>
        <v/>
      </c>
      <c r="G465" s="39" t="str">
        <f t="shared" si="129"/>
        <v>0</v>
      </c>
      <c r="H465" s="40" t="str">
        <f t="shared" si="130"/>
        <v/>
      </c>
    </row>
    <row r="466" spans="2:8" s="42" customFormat="1" ht="30" x14ac:dyDescent="0.2">
      <c r="B466" s="36" t="s">
        <v>319</v>
      </c>
      <c r="C466" s="37">
        <v>0</v>
      </c>
      <c r="D466" s="37">
        <v>0</v>
      </c>
      <c r="E466" s="38" t="str">
        <f t="shared" si="127"/>
        <v/>
      </c>
      <c r="F466" s="38" t="str">
        <f t="shared" si="128"/>
        <v/>
      </c>
      <c r="G466" s="39" t="str">
        <f t="shared" si="129"/>
        <v>0</v>
      </c>
      <c r="H466" s="40" t="str">
        <f t="shared" si="130"/>
        <v/>
      </c>
    </row>
    <row r="467" spans="2:8" s="42" customFormat="1" ht="15" x14ac:dyDescent="0.2">
      <c r="B467" s="36" t="s">
        <v>138</v>
      </c>
      <c r="C467" s="37">
        <v>2</v>
      </c>
      <c r="D467" s="37">
        <v>13</v>
      </c>
      <c r="E467" s="38">
        <f t="shared" si="127"/>
        <v>1.4992503748125937E-3</v>
      </c>
      <c r="F467" s="38">
        <f t="shared" si="128"/>
        <v>6.265060240963855E-3</v>
      </c>
      <c r="G467" s="39">
        <f t="shared" si="129"/>
        <v>5.5</v>
      </c>
      <c r="H467" s="40">
        <f t="shared" si="130"/>
        <v>8.2458770614692659E-3</v>
      </c>
    </row>
    <row r="468" spans="2:8" s="42" customFormat="1" ht="15" x14ac:dyDescent="0.2">
      <c r="B468" s="36" t="s">
        <v>320</v>
      </c>
      <c r="C468" s="37">
        <v>0</v>
      </c>
      <c r="D468" s="37">
        <v>0</v>
      </c>
      <c r="E468" s="38" t="str">
        <f t="shared" si="127"/>
        <v/>
      </c>
      <c r="F468" s="38" t="str">
        <f t="shared" si="128"/>
        <v/>
      </c>
      <c r="G468" s="39" t="str">
        <f t="shared" si="129"/>
        <v>0</v>
      </c>
      <c r="H468" s="40" t="str">
        <f t="shared" si="130"/>
        <v/>
      </c>
    </row>
    <row r="469" spans="2:8" s="42" customFormat="1" ht="15" x14ac:dyDescent="0.2">
      <c r="B469" s="36" t="s">
        <v>321</v>
      </c>
      <c r="C469" s="37">
        <v>0</v>
      </c>
      <c r="D469" s="37">
        <v>0</v>
      </c>
      <c r="E469" s="38" t="str">
        <f t="shared" ref="E469:E534" si="147">+IF(C469=0,"",C469/C$329)</f>
        <v/>
      </c>
      <c r="F469" s="38" t="str">
        <f t="shared" ref="F469:F534" si="148">+IF(D469=0,"",D469/D$329)</f>
        <v/>
      </c>
      <c r="G469" s="39" t="str">
        <f t="shared" ref="G469:G534" si="149">+IF(OR(AND(D469=0),(C469=0)),"0",((D469-C469)/C469))</f>
        <v>0</v>
      </c>
      <c r="H469" s="40" t="str">
        <f t="shared" ref="H469:H534" si="150">+IF(OR(AND(E469=""),(G469="")),"",E469*G469)</f>
        <v/>
      </c>
    </row>
    <row r="470" spans="2:8" s="42" customFormat="1" ht="15" x14ac:dyDescent="0.2">
      <c r="B470" s="36" t="s">
        <v>322</v>
      </c>
      <c r="C470" s="37">
        <v>0</v>
      </c>
      <c r="D470" s="37">
        <v>0</v>
      </c>
      <c r="E470" s="38" t="str">
        <f t="shared" si="147"/>
        <v/>
      </c>
      <c r="F470" s="38" t="str">
        <f t="shared" si="148"/>
        <v/>
      </c>
      <c r="G470" s="39" t="str">
        <f t="shared" si="149"/>
        <v>0</v>
      </c>
      <c r="H470" s="40" t="str">
        <f t="shared" si="150"/>
        <v/>
      </c>
    </row>
    <row r="471" spans="2:8" s="42" customFormat="1" ht="30" x14ac:dyDescent="0.2">
      <c r="B471" s="36" t="s">
        <v>323</v>
      </c>
      <c r="C471" s="37">
        <v>0</v>
      </c>
      <c r="D471" s="37">
        <v>0</v>
      </c>
      <c r="E471" s="38" t="str">
        <f t="shared" si="147"/>
        <v/>
      </c>
      <c r="F471" s="38" t="str">
        <f t="shared" si="148"/>
        <v/>
      </c>
      <c r="G471" s="39" t="str">
        <f t="shared" si="149"/>
        <v>0</v>
      </c>
      <c r="H471" s="40" t="str">
        <f t="shared" si="150"/>
        <v/>
      </c>
    </row>
    <row r="472" spans="2:8" s="42" customFormat="1" ht="15" x14ac:dyDescent="0.2">
      <c r="B472" s="36" t="s">
        <v>136</v>
      </c>
      <c r="C472" s="37">
        <v>0</v>
      </c>
      <c r="D472" s="37">
        <v>0</v>
      </c>
      <c r="E472" s="38" t="str">
        <f t="shared" si="147"/>
        <v/>
      </c>
      <c r="F472" s="38" t="str">
        <f t="shared" si="148"/>
        <v/>
      </c>
      <c r="G472" s="39" t="str">
        <f t="shared" si="149"/>
        <v>0</v>
      </c>
      <c r="H472" s="40" t="str">
        <f t="shared" si="150"/>
        <v/>
      </c>
    </row>
    <row r="473" spans="2:8" s="42" customFormat="1" ht="15" x14ac:dyDescent="0.2">
      <c r="B473" s="36" t="s">
        <v>324</v>
      </c>
      <c r="C473" s="37">
        <v>0</v>
      </c>
      <c r="D473" s="37">
        <v>0</v>
      </c>
      <c r="E473" s="38" t="str">
        <f t="shared" si="147"/>
        <v/>
      </c>
      <c r="F473" s="38" t="str">
        <f t="shared" si="148"/>
        <v/>
      </c>
      <c r="G473" s="39" t="str">
        <f t="shared" si="149"/>
        <v>0</v>
      </c>
      <c r="H473" s="40" t="str">
        <f t="shared" si="150"/>
        <v/>
      </c>
    </row>
    <row r="474" spans="2:8" s="42" customFormat="1" ht="15" x14ac:dyDescent="0.2">
      <c r="B474" s="36" t="s">
        <v>325</v>
      </c>
      <c r="C474" s="37">
        <v>0</v>
      </c>
      <c r="D474" s="37">
        <v>0</v>
      </c>
      <c r="E474" s="38" t="str">
        <f t="shared" si="147"/>
        <v/>
      </c>
      <c r="F474" s="38" t="str">
        <f t="shared" si="148"/>
        <v/>
      </c>
      <c r="G474" s="39" t="str">
        <f t="shared" si="149"/>
        <v>0</v>
      </c>
      <c r="H474" s="40" t="str">
        <f t="shared" si="150"/>
        <v/>
      </c>
    </row>
    <row r="475" spans="2:8" s="42" customFormat="1" ht="15" x14ac:dyDescent="0.2">
      <c r="B475" s="36" t="s">
        <v>551</v>
      </c>
      <c r="C475" s="37">
        <v>0</v>
      </c>
      <c r="D475" s="37">
        <v>0</v>
      </c>
      <c r="E475" s="38" t="str">
        <f t="shared" si="147"/>
        <v/>
      </c>
      <c r="F475" s="38" t="str">
        <f t="shared" si="148"/>
        <v/>
      </c>
      <c r="G475" s="39" t="str">
        <f t="shared" si="149"/>
        <v>0</v>
      </c>
      <c r="H475" s="40" t="str">
        <f t="shared" si="150"/>
        <v/>
      </c>
    </row>
    <row r="476" spans="2:8" s="42" customFormat="1" ht="15" x14ac:dyDescent="0.2">
      <c r="B476" s="36" t="s">
        <v>144</v>
      </c>
      <c r="C476" s="37">
        <v>0</v>
      </c>
      <c r="D476" s="37">
        <v>0</v>
      </c>
      <c r="E476" s="38" t="str">
        <f t="shared" si="147"/>
        <v/>
      </c>
      <c r="F476" s="38" t="str">
        <f t="shared" si="148"/>
        <v/>
      </c>
      <c r="G476" s="39" t="str">
        <f t="shared" si="149"/>
        <v>0</v>
      </c>
      <c r="H476" s="40" t="str">
        <f t="shared" si="150"/>
        <v/>
      </c>
    </row>
    <row r="477" spans="2:8" s="42" customFormat="1" ht="15" x14ac:dyDescent="0.2">
      <c r="B477" s="36" t="s">
        <v>552</v>
      </c>
      <c r="C477" s="37">
        <v>2</v>
      </c>
      <c r="D477" s="37">
        <v>1</v>
      </c>
      <c r="E477" s="38">
        <f t="shared" si="147"/>
        <v>1.4992503748125937E-3</v>
      </c>
      <c r="F477" s="38">
        <f t="shared" si="148"/>
        <v>4.8192771084337347E-4</v>
      </c>
      <c r="G477" s="39">
        <f t="shared" si="149"/>
        <v>-0.5</v>
      </c>
      <c r="H477" s="40">
        <f t="shared" si="150"/>
        <v>-7.4962518740629683E-4</v>
      </c>
    </row>
    <row r="478" spans="2:8" s="42" customFormat="1" ht="15" x14ac:dyDescent="0.2">
      <c r="B478" s="36" t="s">
        <v>137</v>
      </c>
      <c r="C478" s="37">
        <v>0</v>
      </c>
      <c r="D478" s="37">
        <v>2</v>
      </c>
      <c r="E478" s="38" t="str">
        <f t="shared" si="147"/>
        <v/>
      </c>
      <c r="F478" s="38">
        <f t="shared" si="148"/>
        <v>9.6385542168674694E-4</v>
      </c>
      <c r="G478" s="39" t="str">
        <f t="shared" si="149"/>
        <v>0</v>
      </c>
      <c r="H478" s="40" t="str">
        <f t="shared" si="150"/>
        <v/>
      </c>
    </row>
    <row r="479" spans="2:8" s="42" customFormat="1" ht="30" x14ac:dyDescent="0.2">
      <c r="B479" s="36" t="s">
        <v>326</v>
      </c>
      <c r="C479" s="37">
        <v>0</v>
      </c>
      <c r="D479" s="37">
        <v>0</v>
      </c>
      <c r="E479" s="38" t="str">
        <f t="shared" si="147"/>
        <v/>
      </c>
      <c r="F479" s="38" t="str">
        <f t="shared" si="148"/>
        <v/>
      </c>
      <c r="G479" s="39" t="str">
        <f t="shared" si="149"/>
        <v>0</v>
      </c>
      <c r="H479" s="40" t="str">
        <f t="shared" si="150"/>
        <v/>
      </c>
    </row>
    <row r="480" spans="2:8" s="42" customFormat="1" ht="15" x14ac:dyDescent="0.2">
      <c r="B480" s="36" t="s">
        <v>139</v>
      </c>
      <c r="C480" s="37">
        <v>0</v>
      </c>
      <c r="D480" s="37">
        <v>0</v>
      </c>
      <c r="E480" s="38" t="str">
        <f t="shared" si="147"/>
        <v/>
      </c>
      <c r="F480" s="38" t="str">
        <f t="shared" si="148"/>
        <v/>
      </c>
      <c r="G480" s="39" t="str">
        <f t="shared" si="149"/>
        <v>0</v>
      </c>
      <c r="H480" s="40" t="str">
        <f t="shared" si="150"/>
        <v/>
      </c>
    </row>
    <row r="481" spans="2:8" s="42" customFormat="1" ht="30" x14ac:dyDescent="0.2">
      <c r="B481" s="36" t="s">
        <v>327</v>
      </c>
      <c r="C481" s="37">
        <v>0</v>
      </c>
      <c r="D481" s="37">
        <v>0</v>
      </c>
      <c r="E481" s="38" t="str">
        <f t="shared" si="147"/>
        <v/>
      </c>
      <c r="F481" s="38" t="str">
        <f t="shared" si="148"/>
        <v/>
      </c>
      <c r="G481" s="39" t="str">
        <f t="shared" si="149"/>
        <v>0</v>
      </c>
      <c r="H481" s="40" t="str">
        <f t="shared" si="150"/>
        <v/>
      </c>
    </row>
    <row r="482" spans="2:8" s="42" customFormat="1" ht="30" x14ac:dyDescent="0.2">
      <c r="B482" s="36" t="s">
        <v>328</v>
      </c>
      <c r="C482" s="37">
        <v>17</v>
      </c>
      <c r="D482" s="37">
        <v>1</v>
      </c>
      <c r="E482" s="38">
        <f t="shared" si="147"/>
        <v>1.2743628185907047E-2</v>
      </c>
      <c r="F482" s="38">
        <f t="shared" si="148"/>
        <v>4.8192771084337347E-4</v>
      </c>
      <c r="G482" s="39">
        <f t="shared" si="149"/>
        <v>-0.94117647058823528</v>
      </c>
      <c r="H482" s="40">
        <f t="shared" si="150"/>
        <v>-1.1994002998500749E-2</v>
      </c>
    </row>
    <row r="483" spans="2:8" s="42" customFormat="1" ht="15" x14ac:dyDescent="0.2">
      <c r="B483" s="36" t="s">
        <v>132</v>
      </c>
      <c r="C483" s="37">
        <v>0</v>
      </c>
      <c r="D483" s="37">
        <v>62</v>
      </c>
      <c r="E483" s="38" t="str">
        <f t="shared" si="147"/>
        <v/>
      </c>
      <c r="F483" s="38">
        <f t="shared" si="148"/>
        <v>2.9879518072289158E-2</v>
      </c>
      <c r="G483" s="39" t="str">
        <f t="shared" si="149"/>
        <v>0</v>
      </c>
      <c r="H483" s="40" t="str">
        <f t="shared" si="150"/>
        <v/>
      </c>
    </row>
    <row r="484" spans="2:8" s="42" customFormat="1" ht="30" x14ac:dyDescent="0.2">
      <c r="B484" s="36" t="s">
        <v>553</v>
      </c>
      <c r="C484" s="37">
        <v>0</v>
      </c>
      <c r="D484" s="37">
        <v>0</v>
      </c>
      <c r="E484" s="38" t="str">
        <f t="shared" si="147"/>
        <v/>
      </c>
      <c r="F484" s="38" t="str">
        <f t="shared" si="148"/>
        <v/>
      </c>
      <c r="G484" s="39" t="str">
        <f t="shared" si="149"/>
        <v>0</v>
      </c>
      <c r="H484" s="40" t="str">
        <f t="shared" si="150"/>
        <v/>
      </c>
    </row>
    <row r="485" spans="2:8" s="42" customFormat="1" ht="30" x14ac:dyDescent="0.2">
      <c r="B485" s="36" t="s">
        <v>329</v>
      </c>
      <c r="C485" s="37">
        <v>0</v>
      </c>
      <c r="D485" s="37">
        <v>0</v>
      </c>
      <c r="E485" s="38" t="str">
        <f t="shared" si="147"/>
        <v/>
      </c>
      <c r="F485" s="38" t="str">
        <f t="shared" si="148"/>
        <v/>
      </c>
      <c r="G485" s="39" t="str">
        <f t="shared" si="149"/>
        <v>0</v>
      </c>
      <c r="H485" s="40" t="str">
        <f t="shared" si="150"/>
        <v/>
      </c>
    </row>
    <row r="486" spans="2:8" s="42" customFormat="1" ht="30" x14ac:dyDescent="0.2">
      <c r="B486" s="36" t="s">
        <v>618</v>
      </c>
      <c r="C486" s="37">
        <v>0</v>
      </c>
      <c r="D486" s="37"/>
      <c r="E486" s="38" t="str">
        <f t="shared" si="147"/>
        <v/>
      </c>
      <c r="F486" s="38" t="str">
        <f t="shared" si="148"/>
        <v/>
      </c>
      <c r="G486" s="39" t="str">
        <f t="shared" si="149"/>
        <v>0</v>
      </c>
      <c r="H486" s="40" t="str">
        <f t="shared" si="150"/>
        <v/>
      </c>
    </row>
    <row r="487" spans="2:8" s="42" customFormat="1" ht="15" x14ac:dyDescent="0.2">
      <c r="B487" s="36" t="s">
        <v>330</v>
      </c>
      <c r="C487" s="37">
        <v>0</v>
      </c>
      <c r="D487" s="37"/>
      <c r="E487" s="38" t="str">
        <f t="shared" si="147"/>
        <v/>
      </c>
      <c r="F487" s="38" t="str">
        <f t="shared" si="148"/>
        <v/>
      </c>
      <c r="G487" s="39" t="str">
        <f t="shared" si="149"/>
        <v>0</v>
      </c>
      <c r="H487" s="40" t="str">
        <f t="shared" si="150"/>
        <v/>
      </c>
    </row>
    <row r="488" spans="2:8" s="42" customFormat="1" ht="15" x14ac:dyDescent="0.2">
      <c r="B488" s="36" t="s">
        <v>331</v>
      </c>
      <c r="C488" s="37">
        <v>0</v>
      </c>
      <c r="D488" s="37"/>
      <c r="E488" s="38" t="str">
        <f t="shared" si="147"/>
        <v/>
      </c>
      <c r="F488" s="38" t="str">
        <f t="shared" si="148"/>
        <v/>
      </c>
      <c r="G488" s="39" t="str">
        <f t="shared" si="149"/>
        <v>0</v>
      </c>
      <c r="H488" s="40" t="str">
        <f t="shared" si="150"/>
        <v/>
      </c>
    </row>
    <row r="489" spans="2:8" s="42" customFormat="1" ht="15" x14ac:dyDescent="0.2">
      <c r="B489" s="36" t="s">
        <v>332</v>
      </c>
      <c r="C489" s="37">
        <v>0</v>
      </c>
      <c r="D489" s="37"/>
      <c r="E489" s="38" t="str">
        <f t="shared" si="147"/>
        <v/>
      </c>
      <c r="F489" s="38" t="str">
        <f t="shared" si="148"/>
        <v/>
      </c>
      <c r="G489" s="39" t="str">
        <f t="shared" si="149"/>
        <v>0</v>
      </c>
      <c r="H489" s="40" t="str">
        <f t="shared" si="150"/>
        <v/>
      </c>
    </row>
    <row r="490" spans="2:8" s="42" customFormat="1" ht="15" x14ac:dyDescent="0.2">
      <c r="B490" s="36" t="s">
        <v>333</v>
      </c>
      <c r="C490" s="37">
        <v>0</v>
      </c>
      <c r="D490" s="37">
        <v>0</v>
      </c>
      <c r="E490" s="38" t="str">
        <f t="shared" si="147"/>
        <v/>
      </c>
      <c r="F490" s="38" t="str">
        <f t="shared" si="148"/>
        <v/>
      </c>
      <c r="G490" s="39" t="str">
        <f t="shared" si="149"/>
        <v>0</v>
      </c>
      <c r="H490" s="40" t="str">
        <f t="shared" si="150"/>
        <v/>
      </c>
    </row>
    <row r="491" spans="2:8" s="42" customFormat="1" ht="15" x14ac:dyDescent="0.2">
      <c r="B491" s="36" t="s">
        <v>554</v>
      </c>
      <c r="C491" s="37">
        <v>0</v>
      </c>
      <c r="D491" s="37">
        <v>0</v>
      </c>
      <c r="E491" s="38" t="str">
        <f t="shared" si="147"/>
        <v/>
      </c>
      <c r="F491" s="38" t="str">
        <f t="shared" si="148"/>
        <v/>
      </c>
      <c r="G491" s="39" t="str">
        <f t="shared" si="149"/>
        <v>0</v>
      </c>
      <c r="H491" s="40" t="str">
        <f t="shared" si="150"/>
        <v/>
      </c>
    </row>
    <row r="492" spans="2:8" s="42" customFormat="1" ht="15" x14ac:dyDescent="0.2">
      <c r="B492" s="36" t="s">
        <v>555</v>
      </c>
      <c r="C492" s="37">
        <v>0</v>
      </c>
      <c r="D492" s="37">
        <v>0</v>
      </c>
      <c r="E492" s="38" t="str">
        <f t="shared" si="147"/>
        <v/>
      </c>
      <c r="F492" s="38" t="str">
        <f t="shared" si="148"/>
        <v/>
      </c>
      <c r="G492" s="39" t="str">
        <f t="shared" si="149"/>
        <v>0</v>
      </c>
      <c r="H492" s="40" t="str">
        <f t="shared" si="150"/>
        <v/>
      </c>
    </row>
    <row r="493" spans="2:8" s="42" customFormat="1" ht="15" x14ac:dyDescent="0.2">
      <c r="B493" s="36" t="s">
        <v>334</v>
      </c>
      <c r="C493" s="37">
        <v>0</v>
      </c>
      <c r="D493" s="37">
        <v>0</v>
      </c>
      <c r="E493" s="38" t="str">
        <f t="shared" si="147"/>
        <v/>
      </c>
      <c r="F493" s="38" t="str">
        <f t="shared" si="148"/>
        <v/>
      </c>
      <c r="G493" s="39" t="str">
        <f t="shared" si="149"/>
        <v>0</v>
      </c>
      <c r="H493" s="40" t="str">
        <f t="shared" si="150"/>
        <v/>
      </c>
    </row>
    <row r="494" spans="2:8" s="42" customFormat="1" ht="30" x14ac:dyDescent="0.2">
      <c r="B494" s="36" t="s">
        <v>335</v>
      </c>
      <c r="C494" s="37">
        <v>0</v>
      </c>
      <c r="D494" s="37">
        <v>0</v>
      </c>
      <c r="E494" s="38" t="str">
        <f t="shared" si="147"/>
        <v/>
      </c>
      <c r="F494" s="38" t="str">
        <f t="shared" si="148"/>
        <v/>
      </c>
      <c r="G494" s="39" t="str">
        <f t="shared" si="149"/>
        <v>0</v>
      </c>
      <c r="H494" s="40" t="str">
        <f t="shared" si="150"/>
        <v/>
      </c>
    </row>
    <row r="495" spans="2:8" s="42" customFormat="1" ht="15" x14ac:dyDescent="0.2">
      <c r="B495" s="36" t="s">
        <v>336</v>
      </c>
      <c r="C495" s="37">
        <v>0</v>
      </c>
      <c r="D495" s="37">
        <v>0</v>
      </c>
      <c r="E495" s="38" t="str">
        <f t="shared" si="147"/>
        <v/>
      </c>
      <c r="F495" s="38" t="str">
        <f t="shared" si="148"/>
        <v/>
      </c>
      <c r="G495" s="39" t="str">
        <f t="shared" si="149"/>
        <v>0</v>
      </c>
      <c r="H495" s="40" t="str">
        <f t="shared" si="150"/>
        <v/>
      </c>
    </row>
    <row r="496" spans="2:8" s="42" customFormat="1" ht="15" x14ac:dyDescent="0.2">
      <c r="B496" s="36" t="s">
        <v>134</v>
      </c>
      <c r="C496" s="37">
        <v>0</v>
      </c>
      <c r="D496" s="37">
        <v>0</v>
      </c>
      <c r="E496" s="38" t="str">
        <f t="shared" si="147"/>
        <v/>
      </c>
      <c r="F496" s="38" t="str">
        <f t="shared" si="148"/>
        <v/>
      </c>
      <c r="G496" s="39" t="str">
        <f t="shared" si="149"/>
        <v>0</v>
      </c>
      <c r="H496" s="40" t="str">
        <f t="shared" si="150"/>
        <v/>
      </c>
    </row>
    <row r="497" spans="1:8" s="42" customFormat="1" ht="30" x14ac:dyDescent="0.2">
      <c r="B497" s="36" t="s">
        <v>337</v>
      </c>
      <c r="C497" s="37">
        <v>0</v>
      </c>
      <c r="D497" s="37">
        <v>0</v>
      </c>
      <c r="E497" s="38" t="str">
        <f t="shared" si="147"/>
        <v/>
      </c>
      <c r="F497" s="38" t="str">
        <f t="shared" si="148"/>
        <v/>
      </c>
      <c r="G497" s="39" t="str">
        <f t="shared" si="149"/>
        <v>0</v>
      </c>
      <c r="H497" s="40" t="str">
        <f t="shared" si="150"/>
        <v/>
      </c>
    </row>
    <row r="498" spans="1:8" s="42" customFormat="1" ht="15" x14ac:dyDescent="0.2">
      <c r="B498" s="36" t="s">
        <v>142</v>
      </c>
      <c r="C498" s="37">
        <v>0</v>
      </c>
      <c r="D498" s="37">
        <v>0</v>
      </c>
      <c r="E498" s="38" t="str">
        <f t="shared" si="147"/>
        <v/>
      </c>
      <c r="F498" s="38" t="str">
        <f t="shared" si="148"/>
        <v/>
      </c>
      <c r="G498" s="39" t="str">
        <f t="shared" si="149"/>
        <v>0</v>
      </c>
      <c r="H498" s="40" t="str">
        <f t="shared" si="150"/>
        <v/>
      </c>
    </row>
    <row r="499" spans="1:8" s="42" customFormat="1" ht="15" x14ac:dyDescent="0.2">
      <c r="B499" s="36" t="s">
        <v>133</v>
      </c>
      <c r="C499" s="37">
        <v>0</v>
      </c>
      <c r="D499" s="37">
        <v>0</v>
      </c>
      <c r="E499" s="38" t="str">
        <f t="shared" si="147"/>
        <v/>
      </c>
      <c r="F499" s="38" t="str">
        <f t="shared" si="148"/>
        <v/>
      </c>
      <c r="G499" s="39" t="str">
        <f t="shared" si="149"/>
        <v>0</v>
      </c>
      <c r="H499" s="40" t="str">
        <f t="shared" si="150"/>
        <v/>
      </c>
    </row>
    <row r="500" spans="1:8" s="42" customFormat="1" ht="15" x14ac:dyDescent="0.2">
      <c r="B500" s="36" t="s">
        <v>135</v>
      </c>
      <c r="C500" s="37">
        <v>1</v>
      </c>
      <c r="D500" s="37">
        <v>0</v>
      </c>
      <c r="E500" s="38">
        <f t="shared" si="147"/>
        <v>7.4962518740629683E-4</v>
      </c>
      <c r="F500" s="38" t="str">
        <f t="shared" si="148"/>
        <v/>
      </c>
      <c r="G500" s="39" t="str">
        <f t="shared" si="149"/>
        <v>0</v>
      </c>
      <c r="H500" s="40">
        <f t="shared" si="150"/>
        <v>0</v>
      </c>
    </row>
    <row r="501" spans="1:8" s="42" customFormat="1" ht="15" x14ac:dyDescent="0.2">
      <c r="B501" s="36" t="s">
        <v>338</v>
      </c>
      <c r="C501" s="37">
        <v>0</v>
      </c>
      <c r="D501" s="37">
        <v>0</v>
      </c>
      <c r="E501" s="38" t="str">
        <f t="shared" si="147"/>
        <v/>
      </c>
      <c r="F501" s="38" t="str">
        <f t="shared" si="148"/>
        <v/>
      </c>
      <c r="G501" s="39" t="str">
        <f t="shared" si="149"/>
        <v>0</v>
      </c>
      <c r="H501" s="40" t="str">
        <f t="shared" si="150"/>
        <v/>
      </c>
    </row>
    <row r="502" spans="1:8" s="42" customFormat="1" ht="15" x14ac:dyDescent="0.2">
      <c r="B502" s="36" t="s">
        <v>339</v>
      </c>
      <c r="C502" s="37">
        <v>0</v>
      </c>
      <c r="D502" s="37">
        <v>0</v>
      </c>
      <c r="E502" s="38" t="str">
        <f t="shared" si="147"/>
        <v/>
      </c>
      <c r="F502" s="38" t="str">
        <f t="shared" si="148"/>
        <v/>
      </c>
      <c r="G502" s="39" t="str">
        <f t="shared" si="149"/>
        <v>0</v>
      </c>
      <c r="H502" s="40" t="str">
        <f t="shared" si="150"/>
        <v/>
      </c>
    </row>
    <row r="503" spans="1:8" s="42" customFormat="1" ht="15" x14ac:dyDescent="0.2">
      <c r="B503" s="36" t="s">
        <v>143</v>
      </c>
      <c r="C503" s="37">
        <v>1</v>
      </c>
      <c r="D503" s="37">
        <v>6</v>
      </c>
      <c r="E503" s="38">
        <f t="shared" si="147"/>
        <v>7.4962518740629683E-4</v>
      </c>
      <c r="F503" s="38">
        <f t="shared" si="148"/>
        <v>2.891566265060241E-3</v>
      </c>
      <c r="G503" s="39">
        <f t="shared" si="149"/>
        <v>5</v>
      </c>
      <c r="H503" s="40">
        <f t="shared" si="150"/>
        <v>3.7481259370314842E-3</v>
      </c>
    </row>
    <row r="504" spans="1:8" s="42" customFormat="1" ht="15" x14ac:dyDescent="0.2">
      <c r="B504" s="36" t="s">
        <v>556</v>
      </c>
      <c r="C504" s="37">
        <v>0</v>
      </c>
      <c r="D504" s="37">
        <v>0</v>
      </c>
      <c r="E504" s="38" t="str">
        <f t="shared" si="147"/>
        <v/>
      </c>
      <c r="F504" s="38" t="str">
        <f t="shared" si="148"/>
        <v/>
      </c>
      <c r="G504" s="39" t="str">
        <f t="shared" si="149"/>
        <v>0</v>
      </c>
      <c r="H504" s="40" t="str">
        <f t="shared" si="150"/>
        <v/>
      </c>
    </row>
    <row r="505" spans="1:8" s="42" customFormat="1" ht="15" x14ac:dyDescent="0.2">
      <c r="A505" s="45" t="s">
        <v>614</v>
      </c>
      <c r="B505" s="36" t="s">
        <v>613</v>
      </c>
      <c r="C505" s="37"/>
      <c r="D505" s="37">
        <v>2</v>
      </c>
      <c r="E505" s="38" t="str">
        <f t="shared" ref="E505" si="151">+IF(C505=0,"",C505/C$329)</f>
        <v/>
      </c>
      <c r="F505" s="38">
        <f t="shared" ref="F505" si="152">+IF(D505=0,"",D505/D$329)</f>
        <v>9.6385542168674694E-4</v>
      </c>
      <c r="G505" s="39" t="str">
        <f t="shared" ref="G505" si="153">+IF(OR(AND(D505=0),(C505=0)),"0",((D505-C505)/C505))</f>
        <v>0</v>
      </c>
      <c r="H505" s="40" t="str">
        <f t="shared" ref="H505" si="154">+IF(OR(AND(E505=""),(G505="")),"",E505*G505)</f>
        <v/>
      </c>
    </row>
    <row r="506" spans="1:8" s="42" customFormat="1" ht="15" x14ac:dyDescent="0.2">
      <c r="B506" s="36" t="s">
        <v>150</v>
      </c>
      <c r="C506" s="37">
        <v>18</v>
      </c>
      <c r="D506" s="37">
        <v>17</v>
      </c>
      <c r="E506" s="38">
        <f t="shared" si="147"/>
        <v>1.3493253373313344E-2</v>
      </c>
      <c r="F506" s="38">
        <f t="shared" si="148"/>
        <v>8.1927710843373493E-3</v>
      </c>
      <c r="G506" s="39">
        <f t="shared" si="149"/>
        <v>-5.5555555555555552E-2</v>
      </c>
      <c r="H506" s="40">
        <f t="shared" si="150"/>
        <v>-7.4962518740629683E-4</v>
      </c>
    </row>
    <row r="507" spans="1:8" s="42" customFormat="1" ht="30" x14ac:dyDescent="0.2">
      <c r="B507" s="36" t="s">
        <v>557</v>
      </c>
      <c r="C507" s="37">
        <v>0</v>
      </c>
      <c r="D507" s="37">
        <v>0</v>
      </c>
      <c r="E507" s="38" t="str">
        <f t="shared" si="147"/>
        <v/>
      </c>
      <c r="F507" s="38" t="str">
        <f t="shared" si="148"/>
        <v/>
      </c>
      <c r="G507" s="39" t="str">
        <f t="shared" si="149"/>
        <v>0</v>
      </c>
      <c r="H507" s="40" t="str">
        <f t="shared" si="150"/>
        <v/>
      </c>
    </row>
    <row r="508" spans="1:8" s="42" customFormat="1" ht="15" x14ac:dyDescent="0.2">
      <c r="B508" s="36" t="s">
        <v>148</v>
      </c>
      <c r="C508" s="37">
        <v>0</v>
      </c>
      <c r="D508" s="37">
        <v>0</v>
      </c>
      <c r="E508" s="38" t="str">
        <f t="shared" si="147"/>
        <v/>
      </c>
      <c r="F508" s="38" t="str">
        <f t="shared" si="148"/>
        <v/>
      </c>
      <c r="G508" s="39" t="str">
        <f t="shared" si="149"/>
        <v>0</v>
      </c>
      <c r="H508" s="40" t="str">
        <f t="shared" si="150"/>
        <v/>
      </c>
    </row>
    <row r="509" spans="1:8" s="42" customFormat="1" ht="15" x14ac:dyDescent="0.2">
      <c r="B509" s="36" t="s">
        <v>374</v>
      </c>
      <c r="C509" s="37">
        <v>1</v>
      </c>
      <c r="D509" s="37">
        <v>3</v>
      </c>
      <c r="E509" s="38">
        <f t="shared" si="147"/>
        <v>7.4962518740629683E-4</v>
      </c>
      <c r="F509" s="38">
        <f t="shared" si="148"/>
        <v>1.4457831325301205E-3</v>
      </c>
      <c r="G509" s="39">
        <f t="shared" si="149"/>
        <v>2</v>
      </c>
      <c r="H509" s="40">
        <f t="shared" si="150"/>
        <v>1.4992503748125937E-3</v>
      </c>
    </row>
    <row r="510" spans="1:8" s="42" customFormat="1" ht="15" x14ac:dyDescent="0.2">
      <c r="B510" s="36" t="s">
        <v>375</v>
      </c>
      <c r="C510" s="37">
        <v>2</v>
      </c>
      <c r="D510" s="37">
        <v>3</v>
      </c>
      <c r="E510" s="38">
        <f t="shared" si="147"/>
        <v>1.4992503748125937E-3</v>
      </c>
      <c r="F510" s="38">
        <f t="shared" si="148"/>
        <v>1.4457831325301205E-3</v>
      </c>
      <c r="G510" s="39">
        <f t="shared" si="149"/>
        <v>0.5</v>
      </c>
      <c r="H510" s="40">
        <f t="shared" si="150"/>
        <v>7.4962518740629683E-4</v>
      </c>
    </row>
    <row r="511" spans="1:8" s="42" customFormat="1" ht="15" x14ac:dyDescent="0.2">
      <c r="B511" s="36" t="s">
        <v>558</v>
      </c>
      <c r="C511" s="37">
        <v>0</v>
      </c>
      <c r="D511" s="37">
        <v>0</v>
      </c>
      <c r="E511" s="38" t="str">
        <f t="shared" si="147"/>
        <v/>
      </c>
      <c r="F511" s="38" t="str">
        <f t="shared" si="148"/>
        <v/>
      </c>
      <c r="G511" s="39" t="str">
        <f t="shared" si="149"/>
        <v>0</v>
      </c>
      <c r="H511" s="40" t="str">
        <f t="shared" si="150"/>
        <v/>
      </c>
    </row>
    <row r="512" spans="1:8" s="42" customFormat="1" ht="15" x14ac:dyDescent="0.2">
      <c r="B512" s="36" t="s">
        <v>152</v>
      </c>
      <c r="C512" s="37">
        <v>0</v>
      </c>
      <c r="D512" s="37">
        <v>0</v>
      </c>
      <c r="E512" s="38" t="str">
        <f t="shared" si="147"/>
        <v/>
      </c>
      <c r="F512" s="38" t="str">
        <f t="shared" si="148"/>
        <v/>
      </c>
      <c r="G512" s="39" t="str">
        <f t="shared" si="149"/>
        <v>0</v>
      </c>
      <c r="H512" s="40" t="str">
        <f t="shared" si="150"/>
        <v/>
      </c>
    </row>
    <row r="513" spans="2:8" s="42" customFormat="1" ht="15" x14ac:dyDescent="0.2">
      <c r="B513" s="36" t="s">
        <v>376</v>
      </c>
      <c r="C513" s="37">
        <v>0</v>
      </c>
      <c r="D513" s="37">
        <v>0</v>
      </c>
      <c r="E513" s="38" t="str">
        <f t="shared" si="147"/>
        <v/>
      </c>
      <c r="F513" s="38" t="str">
        <f t="shared" si="148"/>
        <v/>
      </c>
      <c r="G513" s="39" t="str">
        <f t="shared" si="149"/>
        <v>0</v>
      </c>
      <c r="H513" s="40" t="str">
        <f t="shared" si="150"/>
        <v/>
      </c>
    </row>
    <row r="514" spans="2:8" s="42" customFormat="1" ht="15" x14ac:dyDescent="0.2">
      <c r="B514" s="36" t="s">
        <v>156</v>
      </c>
      <c r="C514" s="37">
        <v>0</v>
      </c>
      <c r="D514" s="37">
        <v>0</v>
      </c>
      <c r="E514" s="38" t="str">
        <f t="shared" si="147"/>
        <v/>
      </c>
      <c r="F514" s="38" t="str">
        <f t="shared" si="148"/>
        <v/>
      </c>
      <c r="G514" s="39" t="str">
        <f t="shared" si="149"/>
        <v>0</v>
      </c>
      <c r="H514" s="40" t="str">
        <f t="shared" si="150"/>
        <v/>
      </c>
    </row>
    <row r="515" spans="2:8" s="42" customFormat="1" ht="15" x14ac:dyDescent="0.2">
      <c r="B515" s="36" t="s">
        <v>149</v>
      </c>
      <c r="C515" s="37">
        <v>0</v>
      </c>
      <c r="D515" s="37">
        <v>0</v>
      </c>
      <c r="E515" s="38" t="str">
        <f t="shared" si="147"/>
        <v/>
      </c>
      <c r="F515" s="38" t="str">
        <f t="shared" si="148"/>
        <v/>
      </c>
      <c r="G515" s="39" t="str">
        <f t="shared" si="149"/>
        <v>0</v>
      </c>
      <c r="H515" s="40" t="str">
        <f t="shared" si="150"/>
        <v/>
      </c>
    </row>
    <row r="516" spans="2:8" s="42" customFormat="1" ht="15" x14ac:dyDescent="0.2">
      <c r="B516" s="36" t="s">
        <v>340</v>
      </c>
      <c r="C516" s="37">
        <v>0</v>
      </c>
      <c r="D516" s="37">
        <v>0</v>
      </c>
      <c r="E516" s="38" t="str">
        <f t="shared" si="147"/>
        <v/>
      </c>
      <c r="F516" s="38" t="str">
        <f t="shared" si="148"/>
        <v/>
      </c>
      <c r="G516" s="39" t="str">
        <f t="shared" si="149"/>
        <v>0</v>
      </c>
      <c r="H516" s="40" t="str">
        <f t="shared" si="150"/>
        <v/>
      </c>
    </row>
    <row r="517" spans="2:8" s="42" customFormat="1" ht="15" x14ac:dyDescent="0.2">
      <c r="B517" s="36" t="s">
        <v>145</v>
      </c>
      <c r="C517" s="37">
        <v>0</v>
      </c>
      <c r="D517" s="37">
        <v>0</v>
      </c>
      <c r="E517" s="38" t="str">
        <f t="shared" si="147"/>
        <v/>
      </c>
      <c r="F517" s="38" t="str">
        <f t="shared" si="148"/>
        <v/>
      </c>
      <c r="G517" s="39" t="str">
        <f t="shared" si="149"/>
        <v>0</v>
      </c>
      <c r="H517" s="40" t="str">
        <f t="shared" si="150"/>
        <v/>
      </c>
    </row>
    <row r="518" spans="2:8" s="42" customFormat="1" ht="15" x14ac:dyDescent="0.2">
      <c r="B518" s="36" t="s">
        <v>158</v>
      </c>
      <c r="C518" s="37">
        <v>0</v>
      </c>
      <c r="D518" s="37">
        <v>0</v>
      </c>
      <c r="E518" s="38" t="str">
        <f t="shared" si="147"/>
        <v/>
      </c>
      <c r="F518" s="38" t="str">
        <f t="shared" si="148"/>
        <v/>
      </c>
      <c r="G518" s="39" t="str">
        <f t="shared" si="149"/>
        <v>0</v>
      </c>
      <c r="H518" s="40" t="str">
        <f t="shared" si="150"/>
        <v/>
      </c>
    </row>
    <row r="519" spans="2:8" s="42" customFormat="1" ht="15" x14ac:dyDescent="0.2">
      <c r="B519" s="36" t="s">
        <v>341</v>
      </c>
      <c r="C519" s="37">
        <v>0</v>
      </c>
      <c r="D519" s="37">
        <v>1</v>
      </c>
      <c r="E519" s="38" t="str">
        <f t="shared" si="147"/>
        <v/>
      </c>
      <c r="F519" s="38">
        <f t="shared" si="148"/>
        <v>4.8192771084337347E-4</v>
      </c>
      <c r="G519" s="39" t="str">
        <f t="shared" si="149"/>
        <v>0</v>
      </c>
      <c r="H519" s="40" t="str">
        <f t="shared" si="150"/>
        <v/>
      </c>
    </row>
    <row r="520" spans="2:8" s="42" customFormat="1" ht="15" x14ac:dyDescent="0.2">
      <c r="B520" s="36" t="s">
        <v>342</v>
      </c>
      <c r="C520" s="37">
        <v>0</v>
      </c>
      <c r="D520" s="37">
        <v>0</v>
      </c>
      <c r="E520" s="38" t="str">
        <f t="shared" si="147"/>
        <v/>
      </c>
      <c r="F520" s="38" t="str">
        <f t="shared" si="148"/>
        <v/>
      </c>
      <c r="G520" s="39" t="str">
        <f t="shared" si="149"/>
        <v>0</v>
      </c>
      <c r="H520" s="40" t="str">
        <f t="shared" si="150"/>
        <v/>
      </c>
    </row>
    <row r="521" spans="2:8" s="42" customFormat="1" ht="15" x14ac:dyDescent="0.2">
      <c r="B521" s="36" t="s">
        <v>343</v>
      </c>
      <c r="C521" s="37">
        <v>0</v>
      </c>
      <c r="D521" s="37">
        <v>1</v>
      </c>
      <c r="E521" s="38" t="str">
        <f t="shared" si="147"/>
        <v/>
      </c>
      <c r="F521" s="38">
        <f t="shared" si="148"/>
        <v>4.8192771084337347E-4</v>
      </c>
      <c r="G521" s="39" t="str">
        <f t="shared" si="149"/>
        <v>0</v>
      </c>
      <c r="H521" s="40" t="str">
        <f t="shared" si="150"/>
        <v/>
      </c>
    </row>
    <row r="522" spans="2:8" s="42" customFormat="1" ht="30" x14ac:dyDescent="0.2">
      <c r="B522" s="36" t="s">
        <v>559</v>
      </c>
      <c r="C522" s="37">
        <v>0</v>
      </c>
      <c r="D522" s="37">
        <v>7</v>
      </c>
      <c r="E522" s="38" t="str">
        <f t="shared" si="147"/>
        <v/>
      </c>
      <c r="F522" s="38">
        <f t="shared" si="148"/>
        <v>3.3734939759036144E-3</v>
      </c>
      <c r="G522" s="39" t="str">
        <f t="shared" si="149"/>
        <v>0</v>
      </c>
      <c r="H522" s="40" t="str">
        <f t="shared" si="150"/>
        <v/>
      </c>
    </row>
    <row r="523" spans="2:8" s="42" customFormat="1" ht="15" x14ac:dyDescent="0.2">
      <c r="B523" s="36" t="s">
        <v>155</v>
      </c>
      <c r="C523" s="37">
        <v>0</v>
      </c>
      <c r="D523" s="37">
        <v>0</v>
      </c>
      <c r="E523" s="38" t="str">
        <f t="shared" si="147"/>
        <v/>
      </c>
      <c r="F523" s="38" t="str">
        <f t="shared" si="148"/>
        <v/>
      </c>
      <c r="G523" s="39" t="str">
        <f t="shared" si="149"/>
        <v>0</v>
      </c>
      <c r="H523" s="40" t="str">
        <f t="shared" si="150"/>
        <v/>
      </c>
    </row>
    <row r="524" spans="2:8" s="42" customFormat="1" ht="15" x14ac:dyDescent="0.2">
      <c r="B524" s="36" t="s">
        <v>344</v>
      </c>
      <c r="C524" s="37">
        <v>8</v>
      </c>
      <c r="D524" s="37">
        <v>70</v>
      </c>
      <c r="E524" s="38">
        <f t="shared" si="147"/>
        <v>5.9970014992503746E-3</v>
      </c>
      <c r="F524" s="38">
        <f t="shared" si="148"/>
        <v>3.3734939759036145E-2</v>
      </c>
      <c r="G524" s="39">
        <f t="shared" si="149"/>
        <v>7.75</v>
      </c>
      <c r="H524" s="40">
        <f t="shared" si="150"/>
        <v>4.6476761619190406E-2</v>
      </c>
    </row>
    <row r="525" spans="2:8" s="42" customFormat="1" ht="15" x14ac:dyDescent="0.2">
      <c r="B525" s="36" t="s">
        <v>345</v>
      </c>
      <c r="C525" s="37">
        <v>0</v>
      </c>
      <c r="D525" s="37">
        <v>1</v>
      </c>
      <c r="E525" s="38" t="str">
        <f t="shared" si="147"/>
        <v/>
      </c>
      <c r="F525" s="38">
        <f t="shared" si="148"/>
        <v>4.8192771084337347E-4</v>
      </c>
      <c r="G525" s="39" t="str">
        <f t="shared" si="149"/>
        <v>0</v>
      </c>
      <c r="H525" s="40" t="str">
        <f t="shared" si="150"/>
        <v/>
      </c>
    </row>
    <row r="526" spans="2:8" s="42" customFormat="1" ht="15" x14ac:dyDescent="0.2">
      <c r="B526" s="36" t="s">
        <v>346</v>
      </c>
      <c r="C526" s="37">
        <v>9</v>
      </c>
      <c r="D526" s="37">
        <v>9</v>
      </c>
      <c r="E526" s="38">
        <f t="shared" si="147"/>
        <v>6.746626686656672E-3</v>
      </c>
      <c r="F526" s="38">
        <f t="shared" si="148"/>
        <v>4.3373493975903616E-3</v>
      </c>
      <c r="G526" s="39">
        <f t="shared" si="149"/>
        <v>0</v>
      </c>
      <c r="H526" s="40">
        <f t="shared" si="150"/>
        <v>0</v>
      </c>
    </row>
    <row r="527" spans="2:8" s="42" customFormat="1" ht="15" x14ac:dyDescent="0.2">
      <c r="B527" s="36" t="s">
        <v>151</v>
      </c>
      <c r="C527" s="37">
        <v>0</v>
      </c>
      <c r="D527" s="37">
        <v>0</v>
      </c>
      <c r="E527" s="38" t="str">
        <f t="shared" si="147"/>
        <v/>
      </c>
      <c r="F527" s="38" t="str">
        <f t="shared" si="148"/>
        <v/>
      </c>
      <c r="G527" s="39" t="str">
        <f t="shared" si="149"/>
        <v>0</v>
      </c>
      <c r="H527" s="40" t="str">
        <f t="shared" si="150"/>
        <v/>
      </c>
    </row>
    <row r="528" spans="2:8" s="42" customFormat="1" ht="15" x14ac:dyDescent="0.2">
      <c r="B528" s="36" t="s">
        <v>153</v>
      </c>
      <c r="C528" s="37">
        <v>0</v>
      </c>
      <c r="D528" s="37">
        <v>0</v>
      </c>
      <c r="E528" s="38" t="str">
        <f t="shared" si="147"/>
        <v/>
      </c>
      <c r="F528" s="38" t="str">
        <f t="shared" si="148"/>
        <v/>
      </c>
      <c r="G528" s="39" t="str">
        <f t="shared" si="149"/>
        <v>0</v>
      </c>
      <c r="H528" s="40" t="str">
        <f t="shared" si="150"/>
        <v/>
      </c>
    </row>
    <row r="529" spans="1:8" s="42" customFormat="1" ht="15" x14ac:dyDescent="0.2">
      <c r="B529" s="36" t="s">
        <v>347</v>
      </c>
      <c r="C529" s="37">
        <v>16</v>
      </c>
      <c r="D529" s="37">
        <v>82</v>
      </c>
      <c r="E529" s="38">
        <f t="shared" si="147"/>
        <v>1.1994002998500749E-2</v>
      </c>
      <c r="F529" s="38">
        <f t="shared" si="148"/>
        <v>3.9518072289156624E-2</v>
      </c>
      <c r="G529" s="39">
        <f t="shared" si="149"/>
        <v>4.125</v>
      </c>
      <c r="H529" s="40">
        <f t="shared" si="150"/>
        <v>4.9475262368815588E-2</v>
      </c>
    </row>
    <row r="530" spans="1:8" s="42" customFormat="1" ht="30" x14ac:dyDescent="0.2">
      <c r="B530" s="36" t="s">
        <v>157</v>
      </c>
      <c r="C530" s="37">
        <v>0</v>
      </c>
      <c r="D530" s="37">
        <v>17</v>
      </c>
      <c r="E530" s="38" t="str">
        <f t="shared" si="147"/>
        <v/>
      </c>
      <c r="F530" s="38">
        <f t="shared" si="148"/>
        <v>8.1927710843373493E-3</v>
      </c>
      <c r="G530" s="39" t="str">
        <f t="shared" si="149"/>
        <v>0</v>
      </c>
      <c r="H530" s="40" t="str">
        <f t="shared" si="150"/>
        <v/>
      </c>
    </row>
    <row r="531" spans="1:8" s="42" customFormat="1" ht="15" x14ac:dyDescent="0.2">
      <c r="B531" s="36" t="s">
        <v>348</v>
      </c>
      <c r="C531" s="37">
        <v>28</v>
      </c>
      <c r="D531" s="37">
        <v>47</v>
      </c>
      <c r="E531" s="38">
        <f t="shared" si="147"/>
        <v>2.0989505247376312E-2</v>
      </c>
      <c r="F531" s="38">
        <f t="shared" si="148"/>
        <v>2.2650602409638555E-2</v>
      </c>
      <c r="G531" s="39">
        <f t="shared" si="149"/>
        <v>0.6785714285714286</v>
      </c>
      <c r="H531" s="40">
        <f t="shared" si="150"/>
        <v>1.4242878560719641E-2</v>
      </c>
    </row>
    <row r="532" spans="1:8" s="42" customFormat="1" ht="15" x14ac:dyDescent="0.2">
      <c r="A532" s="45" t="s">
        <v>614</v>
      </c>
      <c r="B532" s="36" t="s">
        <v>607</v>
      </c>
      <c r="C532" s="37"/>
      <c r="D532" s="37">
        <v>0</v>
      </c>
      <c r="E532" s="38" t="str">
        <f t="shared" ref="E532" si="155">+IF(C532=0,"",C532/C$329)</f>
        <v/>
      </c>
      <c r="F532" s="38" t="str">
        <f t="shared" ref="F532" si="156">+IF(D532=0,"",D532/D$329)</f>
        <v/>
      </c>
      <c r="G532" s="39" t="str">
        <f t="shared" ref="G532" si="157">+IF(OR(AND(D532=0),(C532=0)),"0",((D532-C532)/C532))</f>
        <v>0</v>
      </c>
      <c r="H532" s="40" t="str">
        <f t="shared" ref="H532" si="158">+IF(OR(AND(E532=""),(G532="")),"",E532*G532)</f>
        <v/>
      </c>
    </row>
    <row r="533" spans="1:8" s="42" customFormat="1" ht="15" x14ac:dyDescent="0.2">
      <c r="B533" s="36" t="s">
        <v>146</v>
      </c>
      <c r="C533" s="37">
        <v>0</v>
      </c>
      <c r="D533" s="37">
        <v>0</v>
      </c>
      <c r="E533" s="38" t="str">
        <f t="shared" si="147"/>
        <v/>
      </c>
      <c r="F533" s="38" t="str">
        <f t="shared" si="148"/>
        <v/>
      </c>
      <c r="G533" s="39" t="str">
        <f t="shared" si="149"/>
        <v>0</v>
      </c>
      <c r="H533" s="40" t="str">
        <f t="shared" si="150"/>
        <v/>
      </c>
    </row>
    <row r="534" spans="1:8" s="42" customFormat="1" ht="15" x14ac:dyDescent="0.2">
      <c r="B534" s="36" t="s">
        <v>349</v>
      </c>
      <c r="C534" s="37">
        <v>0</v>
      </c>
      <c r="D534" s="37">
        <v>0</v>
      </c>
      <c r="E534" s="38" t="str">
        <f t="shared" si="147"/>
        <v/>
      </c>
      <c r="F534" s="38" t="str">
        <f t="shared" si="148"/>
        <v/>
      </c>
      <c r="G534" s="39" t="str">
        <f t="shared" si="149"/>
        <v>0</v>
      </c>
      <c r="H534" s="40" t="str">
        <f t="shared" si="150"/>
        <v/>
      </c>
    </row>
    <row r="535" spans="1:8" s="42" customFormat="1" ht="15" x14ac:dyDescent="0.2">
      <c r="B535" s="36" t="s">
        <v>350</v>
      </c>
      <c r="C535" s="37">
        <v>0</v>
      </c>
      <c r="D535" s="37">
        <v>0</v>
      </c>
      <c r="E535" s="38" t="str">
        <f t="shared" ref="E535:E546" si="159">+IF(C535=0,"",C535/C$329)</f>
        <v/>
      </c>
      <c r="F535" s="38" t="str">
        <f t="shared" ref="F535:F546" si="160">+IF(D535=0,"",D535/D$329)</f>
        <v/>
      </c>
      <c r="G535" s="39" t="str">
        <f t="shared" ref="G535:G546" si="161">+IF(OR(AND(D535=0),(C535=0)),"0",((D535-C535)/C535))</f>
        <v>0</v>
      </c>
      <c r="H535" s="40" t="str">
        <f t="shared" ref="H535:H546" si="162">+IF(OR(AND(E535=""),(G535="")),"",E535*G535)</f>
        <v/>
      </c>
    </row>
    <row r="536" spans="1:8" s="42" customFormat="1" ht="15" x14ac:dyDescent="0.2">
      <c r="B536" s="36" t="s">
        <v>560</v>
      </c>
      <c r="C536" s="37">
        <v>0</v>
      </c>
      <c r="D536" s="37">
        <v>0</v>
      </c>
      <c r="E536" s="38" t="str">
        <f t="shared" si="159"/>
        <v/>
      </c>
      <c r="F536" s="38" t="str">
        <f t="shared" si="160"/>
        <v/>
      </c>
      <c r="G536" s="39" t="str">
        <f t="shared" si="161"/>
        <v>0</v>
      </c>
      <c r="H536" s="40" t="str">
        <f t="shared" si="162"/>
        <v/>
      </c>
    </row>
    <row r="537" spans="1:8" s="42" customFormat="1" ht="15" x14ac:dyDescent="0.2">
      <c r="B537" s="36" t="s">
        <v>147</v>
      </c>
      <c r="C537" s="37">
        <v>0</v>
      </c>
      <c r="D537" s="37">
        <v>0</v>
      </c>
      <c r="E537" s="38" t="str">
        <f t="shared" si="159"/>
        <v/>
      </c>
      <c r="F537" s="38" t="str">
        <f t="shared" si="160"/>
        <v/>
      </c>
      <c r="G537" s="39" t="str">
        <f t="shared" si="161"/>
        <v>0</v>
      </c>
      <c r="H537" s="40" t="str">
        <f t="shared" si="162"/>
        <v/>
      </c>
    </row>
    <row r="538" spans="1:8" s="42" customFormat="1" ht="15" x14ac:dyDescent="0.2">
      <c r="B538" s="36" t="s">
        <v>154</v>
      </c>
      <c r="C538" s="37">
        <v>55</v>
      </c>
      <c r="D538" s="37">
        <v>35</v>
      </c>
      <c r="E538" s="38">
        <f t="shared" si="159"/>
        <v>4.1229385307346329E-2</v>
      </c>
      <c r="F538" s="38">
        <f t="shared" si="160"/>
        <v>1.6867469879518072E-2</v>
      </c>
      <c r="G538" s="39">
        <f t="shared" si="161"/>
        <v>-0.36363636363636365</v>
      </c>
      <c r="H538" s="40">
        <f t="shared" si="162"/>
        <v>-1.4992503748125939E-2</v>
      </c>
    </row>
    <row r="539" spans="1:8" s="42" customFormat="1" ht="15" x14ac:dyDescent="0.2">
      <c r="B539" s="36" t="s">
        <v>561</v>
      </c>
      <c r="C539" s="37">
        <v>0</v>
      </c>
      <c r="D539" s="37">
        <v>1</v>
      </c>
      <c r="E539" s="38" t="str">
        <f t="shared" si="159"/>
        <v/>
      </c>
      <c r="F539" s="38">
        <f t="shared" si="160"/>
        <v>4.8192771084337347E-4</v>
      </c>
      <c r="G539" s="39" t="str">
        <f t="shared" si="161"/>
        <v>0</v>
      </c>
      <c r="H539" s="40" t="str">
        <f t="shared" si="162"/>
        <v/>
      </c>
    </row>
    <row r="540" spans="1:8" s="42" customFormat="1" ht="15" x14ac:dyDescent="0.2">
      <c r="B540" s="36" t="s">
        <v>351</v>
      </c>
      <c r="C540" s="37">
        <v>6</v>
      </c>
      <c r="D540" s="37">
        <v>4</v>
      </c>
      <c r="E540" s="38">
        <f t="shared" si="159"/>
        <v>4.4977511244377807E-3</v>
      </c>
      <c r="F540" s="38">
        <f t="shared" si="160"/>
        <v>1.9277108433734939E-3</v>
      </c>
      <c r="G540" s="39">
        <f t="shared" si="161"/>
        <v>-0.33333333333333331</v>
      </c>
      <c r="H540" s="40">
        <f t="shared" si="162"/>
        <v>-1.4992503748125934E-3</v>
      </c>
    </row>
    <row r="541" spans="1:8" s="42" customFormat="1" ht="15" x14ac:dyDescent="0.2">
      <c r="B541" s="36" t="s">
        <v>352</v>
      </c>
      <c r="C541" s="37">
        <v>0</v>
      </c>
      <c r="D541" s="37">
        <v>0</v>
      </c>
      <c r="E541" s="38" t="str">
        <f t="shared" si="159"/>
        <v/>
      </c>
      <c r="F541" s="38" t="str">
        <f t="shared" si="160"/>
        <v/>
      </c>
      <c r="G541" s="39" t="str">
        <f t="shared" si="161"/>
        <v>0</v>
      </c>
      <c r="H541" s="40" t="str">
        <f t="shared" si="162"/>
        <v/>
      </c>
    </row>
    <row r="542" spans="1:8" s="42" customFormat="1" ht="15" x14ac:dyDescent="0.2">
      <c r="B542" s="36" t="s">
        <v>353</v>
      </c>
      <c r="C542" s="37">
        <v>0</v>
      </c>
      <c r="D542" s="37">
        <v>0</v>
      </c>
      <c r="E542" s="38" t="str">
        <f t="shared" si="159"/>
        <v/>
      </c>
      <c r="F542" s="38" t="str">
        <f t="shared" si="160"/>
        <v/>
      </c>
      <c r="G542" s="39" t="str">
        <f t="shared" si="161"/>
        <v>0</v>
      </c>
      <c r="H542" s="40" t="str">
        <f t="shared" si="162"/>
        <v/>
      </c>
    </row>
    <row r="543" spans="1:8" s="51" customFormat="1" ht="15" x14ac:dyDescent="0.2">
      <c r="B543" s="36" t="s">
        <v>354</v>
      </c>
      <c r="C543" s="37">
        <v>0</v>
      </c>
      <c r="D543" s="37">
        <v>0</v>
      </c>
      <c r="E543" s="38" t="str">
        <f t="shared" si="159"/>
        <v/>
      </c>
      <c r="F543" s="38" t="str">
        <f t="shared" si="160"/>
        <v/>
      </c>
      <c r="G543" s="39" t="str">
        <f t="shared" si="161"/>
        <v>0</v>
      </c>
      <c r="H543" s="40" t="str">
        <f t="shared" si="162"/>
        <v/>
      </c>
    </row>
    <row r="544" spans="1:8" s="42" customFormat="1" ht="15" x14ac:dyDescent="0.2">
      <c r="B544" s="36" t="s">
        <v>355</v>
      </c>
      <c r="C544" s="37">
        <v>0</v>
      </c>
      <c r="D544" s="37">
        <v>1</v>
      </c>
      <c r="E544" s="38" t="str">
        <f t="shared" si="159"/>
        <v/>
      </c>
      <c r="F544" s="38">
        <f t="shared" si="160"/>
        <v>4.8192771084337347E-4</v>
      </c>
      <c r="G544" s="39" t="str">
        <f t="shared" si="161"/>
        <v>0</v>
      </c>
      <c r="H544" s="40" t="str">
        <f t="shared" si="162"/>
        <v/>
      </c>
    </row>
    <row r="545" spans="1:8" s="42" customFormat="1" ht="30" x14ac:dyDescent="0.2">
      <c r="B545" s="36" t="s">
        <v>562</v>
      </c>
      <c r="C545" s="37">
        <v>0</v>
      </c>
      <c r="D545" s="37">
        <v>0</v>
      </c>
      <c r="E545" s="38" t="str">
        <f t="shared" si="159"/>
        <v/>
      </c>
      <c r="F545" s="38" t="str">
        <f t="shared" si="160"/>
        <v/>
      </c>
      <c r="G545" s="39" t="str">
        <f t="shared" si="161"/>
        <v>0</v>
      </c>
      <c r="H545" s="40" t="str">
        <f t="shared" si="162"/>
        <v/>
      </c>
    </row>
    <row r="546" spans="1:8" s="42" customFormat="1" ht="30" x14ac:dyDescent="0.2">
      <c r="B546" s="36" t="s">
        <v>563</v>
      </c>
      <c r="C546" s="37">
        <v>0</v>
      </c>
      <c r="D546" s="37">
        <v>0</v>
      </c>
      <c r="E546" s="38" t="str">
        <f t="shared" si="159"/>
        <v/>
      </c>
      <c r="F546" s="38" t="str">
        <f t="shared" si="160"/>
        <v/>
      </c>
      <c r="G546" s="39" t="str">
        <f t="shared" si="161"/>
        <v>0</v>
      </c>
      <c r="H546" s="40" t="str">
        <f t="shared" si="162"/>
        <v/>
      </c>
    </row>
    <row r="547" spans="1:8" s="10" customFormat="1" x14ac:dyDescent="0.2">
      <c r="B547" s="22"/>
      <c r="C547" s="22"/>
      <c r="D547" s="22"/>
    </row>
    <row r="548" spans="1:8" s="10" customFormat="1" x14ac:dyDescent="0.2">
      <c r="B548" s="22"/>
      <c r="C548" s="22"/>
      <c r="D548" s="22"/>
    </row>
    <row r="549" spans="1:8" s="10" customFormat="1" ht="13.5" thickBot="1" x14ac:dyDescent="0.25">
      <c r="B549" s="29"/>
      <c r="C549" s="29"/>
      <c r="D549" s="29"/>
      <c r="E549" s="29"/>
      <c r="F549" s="29"/>
    </row>
    <row r="550" spans="1:8" s="10" customFormat="1" ht="30" customHeight="1" x14ac:dyDescent="0.2">
      <c r="B550" s="68" t="s">
        <v>401</v>
      </c>
      <c r="C550" s="54" t="s">
        <v>402</v>
      </c>
      <c r="D550" s="55"/>
      <c r="E550" s="54" t="s">
        <v>456</v>
      </c>
      <c r="F550" s="55"/>
      <c r="G550" s="56" t="s">
        <v>458</v>
      </c>
      <c r="H550" s="52" t="s">
        <v>377</v>
      </c>
    </row>
    <row r="551" spans="1:8" s="10" customFormat="1" x14ac:dyDescent="0.2">
      <c r="B551" s="68"/>
      <c r="C551" s="35">
        <v>2016</v>
      </c>
      <c r="D551" s="35">
        <v>2017</v>
      </c>
      <c r="E551" s="35">
        <v>2016</v>
      </c>
      <c r="F551" s="35">
        <v>2017</v>
      </c>
      <c r="G551" s="57"/>
      <c r="H551" s="53"/>
    </row>
    <row r="552" spans="1:8" s="10" customFormat="1" x14ac:dyDescent="0.2">
      <c r="B552" s="12" t="s">
        <v>407</v>
      </c>
      <c r="C552" s="13">
        <f>SUM(C553:C579)</f>
        <v>357</v>
      </c>
      <c r="D552" s="13">
        <f>SUM(D553:D579)</f>
        <v>650</v>
      </c>
      <c r="E552" s="14">
        <f>+IF(C552=0,"",C552/C$552)</f>
        <v>1</v>
      </c>
      <c r="F552" s="14">
        <f>+IF(D552=0,"",D552/D$552)</f>
        <v>1</v>
      </c>
      <c r="G552" s="15">
        <f>+IF(OR(AND(D552=0),(C552=0)),"0",((D552-C552)/C552))</f>
        <v>0.82072829131652658</v>
      </c>
      <c r="H552" s="15">
        <f>+IF(OR(AND(E552=""),(G552="")),"",E552*G552)</f>
        <v>0.82072829131652658</v>
      </c>
    </row>
    <row r="553" spans="1:8" s="42" customFormat="1" ht="15" x14ac:dyDescent="0.2">
      <c r="B553" s="36" t="s">
        <v>356</v>
      </c>
      <c r="C553" s="37">
        <v>2</v>
      </c>
      <c r="D553" s="37">
        <v>10</v>
      </c>
      <c r="E553" s="38">
        <f>+IF(C553=0,"",C553/C$552)</f>
        <v>5.6022408963585435E-3</v>
      </c>
      <c r="F553" s="38">
        <f>+IF(D553=0,"",D553/D$552)</f>
        <v>1.5384615384615385E-2</v>
      </c>
      <c r="G553" s="39">
        <f>+IF(OR(AND(D553=0),(C553=0)),"0",((D553-C553)/C553))</f>
        <v>4</v>
      </c>
      <c r="H553" s="40">
        <f>+IF(OR(AND(E553=""),(G553="")),"",E553*G553)</f>
        <v>2.2408963585434174E-2</v>
      </c>
    </row>
    <row r="554" spans="1:8" s="42" customFormat="1" ht="15" x14ac:dyDescent="0.2">
      <c r="B554" s="36" t="s">
        <v>160</v>
      </c>
      <c r="C554" s="37">
        <v>42</v>
      </c>
      <c r="D554" s="37">
        <v>48</v>
      </c>
      <c r="E554" s="38">
        <f t="shared" ref="E554:E579" si="163">+IF(C554=0,"",C554/C$552)</f>
        <v>0.11764705882352941</v>
      </c>
      <c r="F554" s="38">
        <f t="shared" ref="F554:F579" si="164">+IF(D554=0,"",D554/D$552)</f>
        <v>7.3846153846153853E-2</v>
      </c>
      <c r="G554" s="39">
        <f t="shared" ref="G554:G579" si="165">+IF(OR(AND(D554=0),(C554=0)),"0",((D554-C554)/C554))</f>
        <v>0.14285714285714285</v>
      </c>
      <c r="H554" s="40">
        <f t="shared" ref="H554:H579" si="166">+IF(OR(AND(E554=""),(G554="")),"",E554*G554)</f>
        <v>1.680672268907563E-2</v>
      </c>
    </row>
    <row r="555" spans="1:8" s="42" customFormat="1" ht="15" x14ac:dyDescent="0.2">
      <c r="B555" s="36" t="s">
        <v>357</v>
      </c>
      <c r="C555" s="37">
        <v>45</v>
      </c>
      <c r="D555" s="37">
        <v>69</v>
      </c>
      <c r="E555" s="38">
        <f t="shared" si="163"/>
        <v>0.12605042016806722</v>
      </c>
      <c r="F555" s="38">
        <f t="shared" si="164"/>
        <v>0.10615384615384615</v>
      </c>
      <c r="G555" s="39">
        <f t="shared" si="165"/>
        <v>0.53333333333333333</v>
      </c>
      <c r="H555" s="40">
        <f t="shared" si="166"/>
        <v>6.7226890756302518E-2</v>
      </c>
    </row>
    <row r="556" spans="1:8" s="42" customFormat="1" ht="15" x14ac:dyDescent="0.2">
      <c r="B556" s="36" t="s">
        <v>358</v>
      </c>
      <c r="C556" s="37">
        <v>33</v>
      </c>
      <c r="D556" s="37">
        <v>56</v>
      </c>
      <c r="E556" s="38">
        <f t="shared" si="163"/>
        <v>9.2436974789915971E-2</v>
      </c>
      <c r="F556" s="38">
        <f t="shared" si="164"/>
        <v>8.615384615384615E-2</v>
      </c>
      <c r="G556" s="39">
        <f t="shared" si="165"/>
        <v>0.69696969696969702</v>
      </c>
      <c r="H556" s="40">
        <f t="shared" si="166"/>
        <v>6.4425770308123256E-2</v>
      </c>
    </row>
    <row r="557" spans="1:8" s="42" customFormat="1" ht="15" x14ac:dyDescent="0.2">
      <c r="B557" s="36" t="s">
        <v>161</v>
      </c>
      <c r="C557" s="37">
        <v>2</v>
      </c>
      <c r="D557" s="37">
        <v>6</v>
      </c>
      <c r="E557" s="38">
        <f t="shared" si="163"/>
        <v>5.6022408963585435E-3</v>
      </c>
      <c r="F557" s="38">
        <f t="shared" si="164"/>
        <v>9.2307692307692316E-3</v>
      </c>
      <c r="G557" s="39">
        <f t="shared" si="165"/>
        <v>2</v>
      </c>
      <c r="H557" s="40">
        <f t="shared" si="166"/>
        <v>1.1204481792717087E-2</v>
      </c>
    </row>
    <row r="558" spans="1:8" s="42" customFormat="1" ht="15" x14ac:dyDescent="0.2">
      <c r="B558" s="36" t="s">
        <v>159</v>
      </c>
      <c r="C558" s="37">
        <v>0</v>
      </c>
      <c r="D558" s="37">
        <v>0</v>
      </c>
      <c r="E558" s="38" t="str">
        <f t="shared" si="163"/>
        <v/>
      </c>
      <c r="F558" s="38" t="str">
        <f t="shared" si="164"/>
        <v/>
      </c>
      <c r="G558" s="39" t="str">
        <f t="shared" si="165"/>
        <v>0</v>
      </c>
      <c r="H558" s="40" t="str">
        <f t="shared" si="166"/>
        <v/>
      </c>
    </row>
    <row r="559" spans="1:8" s="42" customFormat="1" ht="15" x14ac:dyDescent="0.2">
      <c r="A559" s="45" t="s">
        <v>614</v>
      </c>
      <c r="B559" s="36" t="s">
        <v>597</v>
      </c>
      <c r="C559" s="37"/>
      <c r="D559" s="37">
        <v>0</v>
      </c>
      <c r="E559" s="38" t="str">
        <f t="shared" ref="E559" si="167">+IF(C559=0,"",C559/C$552)</f>
        <v/>
      </c>
      <c r="F559" s="38" t="str">
        <f t="shared" ref="F559" si="168">+IF(D559=0,"",D559/D$552)</f>
        <v/>
      </c>
      <c r="G559" s="39" t="str">
        <f t="shared" ref="G559" si="169">+IF(OR(AND(D559=0),(C559=0)),"0",((D559-C559)/C559))</f>
        <v>0</v>
      </c>
      <c r="H559" s="40" t="str">
        <f t="shared" ref="H559" si="170">+IF(OR(AND(E559=""),(G559="")),"",E559*G559)</f>
        <v/>
      </c>
    </row>
    <row r="560" spans="1:8" s="42" customFormat="1" ht="15" x14ac:dyDescent="0.2">
      <c r="B560" s="36" t="s">
        <v>162</v>
      </c>
      <c r="C560" s="37">
        <v>2</v>
      </c>
      <c r="D560" s="37">
        <v>0</v>
      </c>
      <c r="E560" s="38">
        <f t="shared" si="163"/>
        <v>5.6022408963585435E-3</v>
      </c>
      <c r="F560" s="38" t="str">
        <f t="shared" si="164"/>
        <v/>
      </c>
      <c r="G560" s="39" t="str">
        <f t="shared" si="165"/>
        <v>0</v>
      </c>
      <c r="H560" s="40">
        <f t="shared" si="166"/>
        <v>0</v>
      </c>
    </row>
    <row r="561" spans="1:8" s="42" customFormat="1" ht="15" x14ac:dyDescent="0.2">
      <c r="B561" s="36" t="s">
        <v>359</v>
      </c>
      <c r="C561" s="37">
        <v>1</v>
      </c>
      <c r="D561" s="37">
        <v>0</v>
      </c>
      <c r="E561" s="38">
        <f t="shared" si="163"/>
        <v>2.8011204481792717E-3</v>
      </c>
      <c r="F561" s="38" t="str">
        <f t="shared" si="164"/>
        <v/>
      </c>
      <c r="G561" s="39" t="str">
        <f t="shared" si="165"/>
        <v>0</v>
      </c>
      <c r="H561" s="40">
        <f t="shared" si="166"/>
        <v>0</v>
      </c>
    </row>
    <row r="562" spans="1:8" s="42" customFormat="1" ht="15" x14ac:dyDescent="0.2">
      <c r="B562" s="36" t="s">
        <v>360</v>
      </c>
      <c r="C562" s="37">
        <v>1</v>
      </c>
      <c r="D562" s="37">
        <v>0</v>
      </c>
      <c r="E562" s="38">
        <f t="shared" si="163"/>
        <v>2.8011204481792717E-3</v>
      </c>
      <c r="F562" s="38" t="str">
        <f t="shared" si="164"/>
        <v/>
      </c>
      <c r="G562" s="39" t="str">
        <f t="shared" si="165"/>
        <v>0</v>
      </c>
      <c r="H562" s="40">
        <f t="shared" si="166"/>
        <v>0</v>
      </c>
    </row>
    <row r="563" spans="1:8" s="42" customFormat="1" ht="15" x14ac:dyDescent="0.2">
      <c r="B563" s="36" t="s">
        <v>564</v>
      </c>
      <c r="C563" s="37">
        <v>2</v>
      </c>
      <c r="D563" s="37">
        <v>18</v>
      </c>
      <c r="E563" s="38">
        <f t="shared" si="163"/>
        <v>5.6022408963585435E-3</v>
      </c>
      <c r="F563" s="38">
        <f t="shared" si="164"/>
        <v>2.7692307692307693E-2</v>
      </c>
      <c r="G563" s="39">
        <f t="shared" si="165"/>
        <v>8</v>
      </c>
      <c r="H563" s="40">
        <f t="shared" si="166"/>
        <v>4.4817927170868348E-2</v>
      </c>
    </row>
    <row r="564" spans="1:8" s="42" customFormat="1" ht="15" x14ac:dyDescent="0.2">
      <c r="A564" s="45" t="s">
        <v>614</v>
      </c>
      <c r="B564" s="36" t="s">
        <v>598</v>
      </c>
      <c r="C564" s="37"/>
      <c r="D564" s="37">
        <v>7</v>
      </c>
      <c r="E564" s="38" t="str">
        <f t="shared" ref="E564" si="171">+IF(C564=0,"",C564/C$552)</f>
        <v/>
      </c>
      <c r="F564" s="38">
        <f t="shared" ref="F564" si="172">+IF(D564=0,"",D564/D$552)</f>
        <v>1.0769230769230769E-2</v>
      </c>
      <c r="G564" s="39" t="str">
        <f t="shared" ref="G564" si="173">+IF(OR(AND(D564=0),(C564=0)),"0",((D564-C564)/C564))</f>
        <v>0</v>
      </c>
      <c r="H564" s="40" t="str">
        <f t="shared" ref="H564" si="174">+IF(OR(AND(E564=""),(G564="")),"",E564*G564)</f>
        <v/>
      </c>
    </row>
    <row r="565" spans="1:8" s="42" customFormat="1" ht="15" x14ac:dyDescent="0.2">
      <c r="B565" s="36" t="s">
        <v>361</v>
      </c>
      <c r="C565" s="37">
        <v>0</v>
      </c>
      <c r="D565" s="37">
        <v>0</v>
      </c>
      <c r="E565" s="38" t="str">
        <f t="shared" si="163"/>
        <v/>
      </c>
      <c r="F565" s="38" t="str">
        <f t="shared" si="164"/>
        <v/>
      </c>
      <c r="G565" s="39" t="str">
        <f t="shared" si="165"/>
        <v>0</v>
      </c>
      <c r="H565" s="40" t="str">
        <f t="shared" si="166"/>
        <v/>
      </c>
    </row>
    <row r="566" spans="1:8" s="42" customFormat="1" ht="15" x14ac:dyDescent="0.2">
      <c r="B566" s="36" t="s">
        <v>362</v>
      </c>
      <c r="C566" s="37">
        <v>6</v>
      </c>
      <c r="D566" s="37">
        <v>31</v>
      </c>
      <c r="E566" s="38">
        <f t="shared" si="163"/>
        <v>1.680672268907563E-2</v>
      </c>
      <c r="F566" s="38">
        <f t="shared" si="164"/>
        <v>4.7692307692307694E-2</v>
      </c>
      <c r="G566" s="39">
        <f t="shared" si="165"/>
        <v>4.166666666666667</v>
      </c>
      <c r="H566" s="40">
        <f t="shared" si="166"/>
        <v>7.0028011204481794E-2</v>
      </c>
    </row>
    <row r="567" spans="1:8" s="42" customFormat="1" ht="15" x14ac:dyDescent="0.2">
      <c r="B567" s="36" t="s">
        <v>163</v>
      </c>
      <c r="C567" s="37">
        <v>10</v>
      </c>
      <c r="D567" s="37">
        <v>3</v>
      </c>
      <c r="E567" s="38">
        <f t="shared" si="163"/>
        <v>2.8011204481792718E-2</v>
      </c>
      <c r="F567" s="38">
        <f t="shared" si="164"/>
        <v>4.6153846153846158E-3</v>
      </c>
      <c r="G567" s="39">
        <f t="shared" si="165"/>
        <v>-0.7</v>
      </c>
      <c r="H567" s="40">
        <f t="shared" si="166"/>
        <v>-1.9607843137254902E-2</v>
      </c>
    </row>
    <row r="568" spans="1:8" s="42" customFormat="1" ht="15" x14ac:dyDescent="0.2">
      <c r="B568" s="36" t="s">
        <v>165</v>
      </c>
      <c r="C568" s="37">
        <v>5</v>
      </c>
      <c r="D568" s="37">
        <v>13</v>
      </c>
      <c r="E568" s="38">
        <f t="shared" si="163"/>
        <v>1.4005602240896359E-2</v>
      </c>
      <c r="F568" s="38">
        <f t="shared" si="164"/>
        <v>0.02</v>
      </c>
      <c r="G568" s="39">
        <f t="shared" si="165"/>
        <v>1.6</v>
      </c>
      <c r="H568" s="40">
        <f t="shared" si="166"/>
        <v>2.2408963585434177E-2</v>
      </c>
    </row>
    <row r="569" spans="1:8" s="42" customFormat="1" ht="15" x14ac:dyDescent="0.2">
      <c r="B569" s="36" t="s">
        <v>164</v>
      </c>
      <c r="C569" s="37">
        <v>0</v>
      </c>
      <c r="D569" s="37"/>
      <c r="E569" s="38" t="str">
        <f t="shared" si="163"/>
        <v/>
      </c>
      <c r="F569" s="38" t="str">
        <f t="shared" si="164"/>
        <v/>
      </c>
      <c r="G569" s="39" t="str">
        <f t="shared" si="165"/>
        <v>0</v>
      </c>
      <c r="H569" s="40" t="str">
        <f t="shared" si="166"/>
        <v/>
      </c>
    </row>
    <row r="570" spans="1:8" s="42" customFormat="1" ht="15" x14ac:dyDescent="0.2">
      <c r="B570" s="36" t="s">
        <v>363</v>
      </c>
      <c r="C570" s="37">
        <v>106</v>
      </c>
      <c r="D570" s="37">
        <v>233</v>
      </c>
      <c r="E570" s="38">
        <f t="shared" si="163"/>
        <v>0.2969187675070028</v>
      </c>
      <c r="F570" s="38">
        <f t="shared" si="164"/>
        <v>0.35846153846153844</v>
      </c>
      <c r="G570" s="39">
        <f t="shared" si="165"/>
        <v>1.1981132075471699</v>
      </c>
      <c r="H570" s="40">
        <f t="shared" si="166"/>
        <v>0.35574229691876752</v>
      </c>
    </row>
    <row r="571" spans="1:8" s="42" customFormat="1" ht="15" x14ac:dyDescent="0.2">
      <c r="B571" s="36" t="s">
        <v>166</v>
      </c>
      <c r="C571" s="37">
        <v>13</v>
      </c>
      <c r="D571" s="37">
        <v>12</v>
      </c>
      <c r="E571" s="38">
        <f t="shared" si="163"/>
        <v>3.6414565826330535E-2</v>
      </c>
      <c r="F571" s="38">
        <f t="shared" si="164"/>
        <v>1.8461538461538463E-2</v>
      </c>
      <c r="G571" s="39">
        <f t="shared" si="165"/>
        <v>-7.6923076923076927E-2</v>
      </c>
      <c r="H571" s="40">
        <f t="shared" si="166"/>
        <v>-2.8011204481792722E-3</v>
      </c>
    </row>
    <row r="572" spans="1:8" s="42" customFormat="1" ht="15" x14ac:dyDescent="0.2">
      <c r="B572" s="36" t="s">
        <v>364</v>
      </c>
      <c r="C572" s="37">
        <v>16</v>
      </c>
      <c r="D572" s="37">
        <v>5</v>
      </c>
      <c r="E572" s="38">
        <f t="shared" si="163"/>
        <v>4.4817927170868348E-2</v>
      </c>
      <c r="F572" s="38">
        <f t="shared" si="164"/>
        <v>7.6923076923076927E-3</v>
      </c>
      <c r="G572" s="39">
        <f t="shared" si="165"/>
        <v>-0.6875</v>
      </c>
      <c r="H572" s="40">
        <f t="shared" si="166"/>
        <v>-3.081232492997199E-2</v>
      </c>
    </row>
    <row r="573" spans="1:8" s="42" customFormat="1" ht="15" x14ac:dyDescent="0.2">
      <c r="B573" s="36" t="s">
        <v>167</v>
      </c>
      <c r="C573" s="37">
        <v>3</v>
      </c>
      <c r="D573" s="37">
        <v>3</v>
      </c>
      <c r="E573" s="38">
        <f t="shared" si="163"/>
        <v>8.4033613445378148E-3</v>
      </c>
      <c r="F573" s="38">
        <f t="shared" si="164"/>
        <v>4.6153846153846158E-3</v>
      </c>
      <c r="G573" s="39">
        <f t="shared" si="165"/>
        <v>0</v>
      </c>
      <c r="H573" s="40">
        <f t="shared" si="166"/>
        <v>0</v>
      </c>
    </row>
    <row r="574" spans="1:8" s="42" customFormat="1" ht="15" x14ac:dyDescent="0.2">
      <c r="B574" s="36" t="s">
        <v>168</v>
      </c>
      <c r="C574" s="37">
        <v>0</v>
      </c>
      <c r="D574" s="37">
        <v>1</v>
      </c>
      <c r="E574" s="38" t="str">
        <f t="shared" si="163"/>
        <v/>
      </c>
      <c r="F574" s="38">
        <f t="shared" si="164"/>
        <v>1.5384615384615385E-3</v>
      </c>
      <c r="G574" s="39" t="str">
        <f t="shared" si="165"/>
        <v>0</v>
      </c>
      <c r="H574" s="40" t="str">
        <f t="shared" si="166"/>
        <v/>
      </c>
    </row>
    <row r="575" spans="1:8" s="42" customFormat="1" ht="15" x14ac:dyDescent="0.2">
      <c r="B575" s="36" t="s">
        <v>365</v>
      </c>
      <c r="C575" s="37">
        <v>6</v>
      </c>
      <c r="D575" s="37">
        <v>10</v>
      </c>
      <c r="E575" s="38">
        <f t="shared" si="163"/>
        <v>1.680672268907563E-2</v>
      </c>
      <c r="F575" s="38">
        <f t="shared" si="164"/>
        <v>1.5384615384615385E-2</v>
      </c>
      <c r="G575" s="39">
        <f t="shared" si="165"/>
        <v>0.66666666666666663</v>
      </c>
      <c r="H575" s="40">
        <f t="shared" si="166"/>
        <v>1.1204481792717085E-2</v>
      </c>
    </row>
    <row r="576" spans="1:8" s="42" customFormat="1" ht="15" x14ac:dyDescent="0.2">
      <c r="B576" s="36" t="s">
        <v>366</v>
      </c>
      <c r="C576" s="37">
        <v>0</v>
      </c>
      <c r="D576" s="37">
        <v>1</v>
      </c>
      <c r="E576" s="38" t="str">
        <f t="shared" si="163"/>
        <v/>
      </c>
      <c r="F576" s="38">
        <f t="shared" si="164"/>
        <v>1.5384615384615385E-3</v>
      </c>
      <c r="G576" s="39" t="str">
        <f t="shared" si="165"/>
        <v>0</v>
      </c>
      <c r="H576" s="40" t="str">
        <f t="shared" si="166"/>
        <v/>
      </c>
    </row>
    <row r="577" spans="2:8" s="42" customFormat="1" ht="30" x14ac:dyDescent="0.2">
      <c r="B577" s="36" t="s">
        <v>367</v>
      </c>
      <c r="C577" s="37">
        <v>0</v>
      </c>
      <c r="D577" s="37">
        <v>0</v>
      </c>
      <c r="E577" s="38" t="str">
        <f t="shared" si="163"/>
        <v/>
      </c>
      <c r="F577" s="38" t="str">
        <f t="shared" si="164"/>
        <v/>
      </c>
      <c r="G577" s="39" t="str">
        <f t="shared" si="165"/>
        <v>0</v>
      </c>
      <c r="H577" s="40" t="str">
        <f t="shared" si="166"/>
        <v/>
      </c>
    </row>
    <row r="578" spans="2:8" s="42" customFormat="1" ht="15" x14ac:dyDescent="0.2">
      <c r="B578" s="36" t="s">
        <v>368</v>
      </c>
      <c r="C578" s="37">
        <v>1</v>
      </c>
      <c r="D578" s="37">
        <v>83</v>
      </c>
      <c r="E578" s="38">
        <f t="shared" si="163"/>
        <v>2.8011204481792717E-3</v>
      </c>
      <c r="F578" s="38">
        <f t="shared" si="164"/>
        <v>0.12769230769230769</v>
      </c>
      <c r="G578" s="39">
        <f t="shared" si="165"/>
        <v>82</v>
      </c>
      <c r="H578" s="40">
        <f t="shared" si="166"/>
        <v>0.22969187675070027</v>
      </c>
    </row>
    <row r="579" spans="2:8" s="42" customFormat="1" ht="30" x14ac:dyDescent="0.2">
      <c r="B579" s="36" t="s">
        <v>565</v>
      </c>
      <c r="C579" s="37">
        <v>61</v>
      </c>
      <c r="D579" s="37">
        <v>41</v>
      </c>
      <c r="E579" s="38">
        <f t="shared" si="163"/>
        <v>0.17086834733893558</v>
      </c>
      <c r="F579" s="38">
        <f t="shared" si="164"/>
        <v>6.3076923076923072E-2</v>
      </c>
      <c r="G579" s="39">
        <f t="shared" si="165"/>
        <v>-0.32786885245901637</v>
      </c>
      <c r="H579" s="40">
        <f t="shared" si="166"/>
        <v>-5.6022408963585429E-2</v>
      </c>
    </row>
    <row r="580" spans="2:8" x14ac:dyDescent="0.2">
      <c r="B580" s="4" t="s">
        <v>408</v>
      </c>
      <c r="D580" s="2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0"/>
  <sheetViews>
    <sheetView showGridLines="0" tabSelected="1" workbookViewId="0"/>
  </sheetViews>
  <sheetFormatPr baseColWidth="10" defaultRowHeight="12.75" x14ac:dyDescent="0.2"/>
  <cols>
    <col min="1" max="1" width="8.28515625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33"/>
      <c r="C1" s="5"/>
      <c r="D1" s="58" t="s">
        <v>411</v>
      </c>
      <c r="E1" s="58"/>
      <c r="F1" s="58"/>
      <c r="G1" s="58"/>
      <c r="H1" s="58"/>
    </row>
    <row r="2" spans="2:8" ht="20.100000000000001" customHeight="1" thickBot="1" x14ac:dyDescent="0.25">
      <c r="B2" s="34"/>
      <c r="C2" s="6"/>
      <c r="D2" s="58"/>
      <c r="E2" s="58"/>
      <c r="F2" s="58"/>
      <c r="G2" s="58"/>
      <c r="H2" s="58"/>
    </row>
    <row r="3" spans="2:8" ht="20.100000000000001" customHeight="1" thickBot="1" x14ac:dyDescent="0.25">
      <c r="B3" s="34"/>
      <c r="C3" s="6"/>
      <c r="D3" s="7" t="s">
        <v>410</v>
      </c>
      <c r="E3" s="59" t="s">
        <v>457</v>
      </c>
      <c r="F3" s="60"/>
      <c r="G3" s="60"/>
      <c r="H3" s="61"/>
    </row>
    <row r="4" spans="2:8" ht="20.100000000000001" customHeight="1" x14ac:dyDescent="0.2">
      <c r="B4" s="34"/>
      <c r="C4" s="8"/>
      <c r="D4" s="62" t="s">
        <v>433</v>
      </c>
      <c r="E4" s="63"/>
      <c r="F4" s="63"/>
      <c r="G4" s="63"/>
      <c r="H4" s="64"/>
    </row>
    <row r="5" spans="2:8" ht="13.5" thickBot="1" x14ac:dyDescent="0.25">
      <c r="B5" s="9"/>
      <c r="C5" s="9"/>
      <c r="D5" s="65"/>
      <c r="E5" s="66"/>
      <c r="F5" s="66"/>
      <c r="G5" s="66"/>
      <c r="H5" s="67"/>
    </row>
    <row r="6" spans="2:8" s="10" customFormat="1" ht="30" customHeight="1" x14ac:dyDescent="0.2">
      <c r="B6" s="68" t="s">
        <v>401</v>
      </c>
      <c r="C6" s="54" t="s">
        <v>402</v>
      </c>
      <c r="D6" s="55"/>
      <c r="E6" s="54" t="s">
        <v>456</v>
      </c>
      <c r="F6" s="55"/>
      <c r="G6" s="56" t="s">
        <v>458</v>
      </c>
      <c r="H6" s="52" t="s">
        <v>377</v>
      </c>
    </row>
    <row r="7" spans="2:8" s="10" customFormat="1" x14ac:dyDescent="0.2">
      <c r="B7" s="68"/>
      <c r="C7" s="11">
        <v>2016</v>
      </c>
      <c r="D7" s="11">
        <v>2017</v>
      </c>
      <c r="E7" s="11">
        <v>2016</v>
      </c>
      <c r="F7" s="11">
        <v>2017</v>
      </c>
      <c r="G7" s="57"/>
      <c r="H7" s="53"/>
    </row>
    <row r="8" spans="2:8" s="10" customFormat="1" x14ac:dyDescent="0.2">
      <c r="B8" s="12" t="s">
        <v>387</v>
      </c>
      <c r="C8" s="13">
        <f>+C18+C71+C161+C329+C552</f>
        <v>2005</v>
      </c>
      <c r="D8" s="13">
        <f>+D18+D71+D161+D329+D552</f>
        <v>2677</v>
      </c>
      <c r="E8" s="14">
        <f>SUM(E9:E13)</f>
        <v>1</v>
      </c>
      <c r="F8" s="14">
        <f>SUM(F9:F13)</f>
        <v>1</v>
      </c>
      <c r="G8" s="15">
        <f>+(D8-C8)/C8</f>
        <v>0.33516209476309228</v>
      </c>
      <c r="H8" s="15">
        <f>+E8*G8</f>
        <v>0.33516209476309228</v>
      </c>
    </row>
    <row r="9" spans="2:8" s="10" customFormat="1" x14ac:dyDescent="0.2">
      <c r="B9" s="17" t="str">
        <f>+B18</f>
        <v>Total Vacantes en ocupaciones de nivel Directivo</v>
      </c>
      <c r="C9" s="18">
        <f>+C18</f>
        <v>44</v>
      </c>
      <c r="D9" s="18">
        <f>+D18</f>
        <v>54</v>
      </c>
      <c r="E9" s="19">
        <f>C9/$C$8</f>
        <v>2.1945137157107233E-2</v>
      </c>
      <c r="F9" s="19">
        <f>D9/$D$8</f>
        <v>2.0171834142697048E-2</v>
      </c>
      <c r="G9" s="20">
        <f>+IF(OR(AND(D9=0),(C9=0)),"0",((D9-C9)/C9))</f>
        <v>0.22727272727272727</v>
      </c>
      <c r="H9" s="21">
        <f>+IF(OR(AND(E9=""),(G9="")),"",E9*G9)</f>
        <v>4.9875311720698253E-3</v>
      </c>
    </row>
    <row r="10" spans="2:8" s="10" customFormat="1" x14ac:dyDescent="0.2">
      <c r="B10" s="17" t="str">
        <f>+B71</f>
        <v xml:space="preserve">Total Vacantes en ocupaciones de nivel Profesional </v>
      </c>
      <c r="C10" s="18">
        <f>+C71</f>
        <v>288</v>
      </c>
      <c r="D10" s="18">
        <f>+D71</f>
        <v>260</v>
      </c>
      <c r="E10" s="19">
        <f>C10/$C$8</f>
        <v>0.14364089775561098</v>
      </c>
      <c r="F10" s="19">
        <f>D10/$D$8</f>
        <v>9.7123645872245049E-2</v>
      </c>
      <c r="G10" s="20">
        <f>+IF(OR(AND(D10=0),(C10=0)),"0",((D10-C10)/C10))</f>
        <v>-9.7222222222222224E-2</v>
      </c>
      <c r="H10" s="21">
        <f>+IF(OR(AND(E10=""),(G10="")),"",E10*G10)</f>
        <v>-1.3965087281795512E-2</v>
      </c>
    </row>
    <row r="11" spans="2:8" s="10" customFormat="1" ht="24" x14ac:dyDescent="0.2">
      <c r="B11" s="17" t="str">
        <f>+B161</f>
        <v>Total Vacantes en ocupaciones de nivel Técnicos Profesionales - Tecnólogos</v>
      </c>
      <c r="C11" s="18">
        <f>+C161</f>
        <v>182</v>
      </c>
      <c r="D11" s="18">
        <f>+D161</f>
        <v>247</v>
      </c>
      <c r="E11" s="19">
        <f>C11/$C$8</f>
        <v>9.0773067331670829E-2</v>
      </c>
      <c r="F11" s="19">
        <f>D11/$D$8</f>
        <v>9.2267463578632802E-2</v>
      </c>
      <c r="G11" s="20">
        <f>+IF(OR(AND(D11=0),(C11=0)),"0",((D11-C11)/C11))</f>
        <v>0.35714285714285715</v>
      </c>
      <c r="H11" s="21">
        <f>+IF(OR(AND(E11=""),(G11="")),"",E11*G11)</f>
        <v>3.2418952618453865E-2</v>
      </c>
    </row>
    <row r="12" spans="2:8" s="10" customFormat="1" x14ac:dyDescent="0.2">
      <c r="B12" s="17" t="str">
        <f>+B329</f>
        <v>Total Vacantes  en ocupaciones de nivel Calificados</v>
      </c>
      <c r="C12" s="18">
        <f>+C329</f>
        <v>1199</v>
      </c>
      <c r="D12" s="18">
        <f>+D329</f>
        <v>1525</v>
      </c>
      <c r="E12" s="19">
        <f>C12/$C$8</f>
        <v>0.59800498753117204</v>
      </c>
      <c r="F12" s="19">
        <f>D12/$D$8</f>
        <v>0.56966753828912964</v>
      </c>
      <c r="G12" s="20">
        <f>+IF(OR(AND(D12=0),(C12=0)),"0",((D12-C12)/C12))</f>
        <v>0.2718932443703086</v>
      </c>
      <c r="H12" s="21">
        <f>+IF(OR(AND(E12=""),(G12="")),"",E12*G12)</f>
        <v>0.16259351620947629</v>
      </c>
    </row>
    <row r="13" spans="2:8" s="10" customFormat="1" x14ac:dyDescent="0.2">
      <c r="B13" s="17" t="str">
        <f>+B552</f>
        <v>Total Vacantes en ocupaciones de nivel Elemental</v>
      </c>
      <c r="C13" s="18">
        <f>+C552</f>
        <v>292</v>
      </c>
      <c r="D13" s="18">
        <f>+D552</f>
        <v>591</v>
      </c>
      <c r="E13" s="19">
        <f>C13/$C$8</f>
        <v>0.14563591022443889</v>
      </c>
      <c r="F13" s="19">
        <f>D13/$D$8</f>
        <v>0.22076951811729548</v>
      </c>
      <c r="G13" s="20">
        <f>+IF(OR(AND(D13=0),(C13=0)),"0",((D13-C13)/C13))</f>
        <v>1.023972602739726</v>
      </c>
      <c r="H13" s="21">
        <f>+IF(OR(AND(E13=""),(G13="")),"",E13*G13)</f>
        <v>0.14912718204488776</v>
      </c>
    </row>
    <row r="14" spans="2:8" s="10" customFormat="1" x14ac:dyDescent="0.2">
      <c r="B14" s="22"/>
      <c r="C14" s="22"/>
      <c r="D14" s="22"/>
    </row>
    <row r="15" spans="2:8" s="10" customFormat="1" ht="13.5" thickBot="1" x14ac:dyDescent="0.25">
      <c r="B15" s="22"/>
      <c r="C15" s="22"/>
      <c r="D15" s="22"/>
    </row>
    <row r="16" spans="2:8" s="10" customFormat="1" ht="30" customHeight="1" x14ac:dyDescent="0.2">
      <c r="B16" s="68" t="s">
        <v>401</v>
      </c>
      <c r="C16" s="54" t="s">
        <v>402</v>
      </c>
      <c r="D16" s="55"/>
      <c r="E16" s="54" t="s">
        <v>456</v>
      </c>
      <c r="F16" s="55"/>
      <c r="G16" s="56" t="s">
        <v>458</v>
      </c>
      <c r="H16" s="52" t="s">
        <v>377</v>
      </c>
    </row>
    <row r="17" spans="1:8" s="10" customFormat="1" x14ac:dyDescent="0.2">
      <c r="B17" s="68"/>
      <c r="C17" s="35">
        <v>2016</v>
      </c>
      <c r="D17" s="35">
        <v>2017</v>
      </c>
      <c r="E17" s="35">
        <v>2016</v>
      </c>
      <c r="F17" s="35">
        <v>2017</v>
      </c>
      <c r="G17" s="57"/>
      <c r="H17" s="53"/>
    </row>
    <row r="18" spans="1:8" s="10" customFormat="1" x14ac:dyDescent="0.2">
      <c r="B18" s="12" t="s">
        <v>403</v>
      </c>
      <c r="C18" s="13">
        <f>SUM(C19:C65)</f>
        <v>44</v>
      </c>
      <c r="D18" s="13">
        <f>SUM(D19:D65)</f>
        <v>54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0.22727272727272727</v>
      </c>
      <c r="H18" s="15">
        <f>+IF(OR(AND(E18=""),(G18="")),"",E18*G18)</f>
        <v>0.22727272727272727</v>
      </c>
    </row>
    <row r="19" spans="1:8" s="42" customFormat="1" ht="15" x14ac:dyDescent="0.2">
      <c r="B19" s="36" t="s">
        <v>0</v>
      </c>
      <c r="C19" s="37">
        <v>0</v>
      </c>
      <c r="D19" s="37">
        <v>0</v>
      </c>
      <c r="E19" s="44" t="str">
        <f>+IF(C19=0,"",C19/C$18)</f>
        <v/>
      </c>
      <c r="F19" s="44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42" customFormat="1" ht="15" x14ac:dyDescent="0.2">
      <c r="B20" s="36" t="s">
        <v>169</v>
      </c>
      <c r="C20" s="37">
        <v>0</v>
      </c>
      <c r="D20" s="37">
        <v>0</v>
      </c>
      <c r="E20" s="44" t="str">
        <f t="shared" ref="E20:E65" si="0">+IF(C20=0,"",C20/C$18)</f>
        <v/>
      </c>
      <c r="F20" s="44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42" customFormat="1" ht="30" x14ac:dyDescent="0.2">
      <c r="B21" s="36" t="s">
        <v>1</v>
      </c>
      <c r="C21" s="37">
        <v>0</v>
      </c>
      <c r="D21" s="37">
        <v>0</v>
      </c>
      <c r="E21" s="44" t="str">
        <f t="shared" si="0"/>
        <v/>
      </c>
      <c r="F21" s="44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42" customFormat="1" ht="30" x14ac:dyDescent="0.2">
      <c r="B22" s="36" t="s">
        <v>461</v>
      </c>
      <c r="C22" s="37">
        <v>1</v>
      </c>
      <c r="D22" s="37">
        <v>0</v>
      </c>
      <c r="E22" s="44">
        <f t="shared" si="0"/>
        <v>2.2727272727272728E-2</v>
      </c>
      <c r="F22" s="44" t="str">
        <f t="shared" si="1"/>
        <v/>
      </c>
      <c r="G22" s="39" t="str">
        <f t="shared" si="2"/>
        <v>0</v>
      </c>
      <c r="H22" s="40">
        <f t="shared" si="3"/>
        <v>0</v>
      </c>
    </row>
    <row r="23" spans="1:8" s="42" customFormat="1" ht="30" x14ac:dyDescent="0.2">
      <c r="B23" s="36" t="s">
        <v>170</v>
      </c>
      <c r="C23" s="37">
        <v>0</v>
      </c>
      <c r="D23" s="37">
        <v>1</v>
      </c>
      <c r="E23" s="44" t="str">
        <f t="shared" si="0"/>
        <v/>
      </c>
      <c r="F23" s="44">
        <f t="shared" si="1"/>
        <v>1.8518518518518517E-2</v>
      </c>
      <c r="G23" s="39" t="str">
        <f t="shared" si="2"/>
        <v>0</v>
      </c>
      <c r="H23" s="40" t="str">
        <f t="shared" si="3"/>
        <v/>
      </c>
    </row>
    <row r="24" spans="1:8" s="42" customFormat="1" ht="30" x14ac:dyDescent="0.2">
      <c r="B24" s="36" t="s">
        <v>171</v>
      </c>
      <c r="C24" s="37">
        <v>0</v>
      </c>
      <c r="D24" s="37">
        <v>1</v>
      </c>
      <c r="E24" s="44" t="str">
        <f t="shared" si="0"/>
        <v/>
      </c>
      <c r="F24" s="44">
        <f t="shared" si="1"/>
        <v>1.8518518518518517E-2</v>
      </c>
      <c r="G24" s="39" t="str">
        <f t="shared" si="2"/>
        <v>0</v>
      </c>
      <c r="H24" s="40" t="str">
        <f t="shared" si="3"/>
        <v/>
      </c>
    </row>
    <row r="25" spans="1:8" s="42" customFormat="1" ht="30" x14ac:dyDescent="0.2">
      <c r="A25" s="45" t="s">
        <v>614</v>
      </c>
      <c r="B25" s="36" t="s">
        <v>566</v>
      </c>
      <c r="C25" s="37"/>
      <c r="D25" s="37">
        <v>0</v>
      </c>
      <c r="E25" s="44" t="str">
        <f t="shared" ref="E25:E27" si="4">+IF(C25=0,"",C25/C$18)</f>
        <v/>
      </c>
      <c r="F25" s="44" t="str">
        <f t="shared" ref="F25:F27" si="5">+IF(D25=0,"",D25/D$18)</f>
        <v/>
      </c>
      <c r="G25" s="39" t="str">
        <f t="shared" ref="G25:G27" si="6">+IF(OR(AND(D25=0),(C25=0)),"0",((D25-C25)/C25))</f>
        <v>0</v>
      </c>
      <c r="H25" s="40" t="str">
        <f t="shared" ref="H25:H27" si="7">+IF(OR(AND(E25=""),(G25="")),"",E25*G25)</f>
        <v/>
      </c>
    </row>
    <row r="26" spans="1:8" s="42" customFormat="1" ht="15" x14ac:dyDescent="0.2">
      <c r="B26" s="36" t="s">
        <v>2</v>
      </c>
      <c r="C26" s="37">
        <v>2</v>
      </c>
      <c r="D26" s="37">
        <v>2</v>
      </c>
      <c r="E26" s="44">
        <f t="shared" si="4"/>
        <v>4.5454545454545456E-2</v>
      </c>
      <c r="F26" s="44">
        <f t="shared" si="5"/>
        <v>3.7037037037037035E-2</v>
      </c>
      <c r="G26" s="39">
        <f t="shared" si="6"/>
        <v>0</v>
      </c>
      <c r="H26" s="40">
        <f t="shared" si="7"/>
        <v>0</v>
      </c>
    </row>
    <row r="27" spans="1:8" s="42" customFormat="1" ht="15" x14ac:dyDescent="0.2">
      <c r="B27" s="36" t="s">
        <v>6</v>
      </c>
      <c r="C27" s="37">
        <v>2</v>
      </c>
      <c r="D27" s="37">
        <v>2</v>
      </c>
      <c r="E27" s="44">
        <f t="shared" si="4"/>
        <v>4.5454545454545456E-2</v>
      </c>
      <c r="F27" s="44">
        <f t="shared" si="5"/>
        <v>3.7037037037037035E-2</v>
      </c>
      <c r="G27" s="39">
        <f t="shared" si="6"/>
        <v>0</v>
      </c>
      <c r="H27" s="40">
        <f t="shared" si="7"/>
        <v>0</v>
      </c>
    </row>
    <row r="28" spans="1:8" s="42" customFormat="1" ht="15" x14ac:dyDescent="0.2">
      <c r="B28" s="36" t="s">
        <v>3</v>
      </c>
      <c r="C28" s="37">
        <v>1</v>
      </c>
      <c r="D28" s="37">
        <v>1</v>
      </c>
      <c r="E28" s="44">
        <f t="shared" si="0"/>
        <v>2.2727272727272728E-2</v>
      </c>
      <c r="F28" s="44">
        <f t="shared" si="1"/>
        <v>1.8518518518518517E-2</v>
      </c>
      <c r="G28" s="39">
        <f t="shared" si="2"/>
        <v>0</v>
      </c>
      <c r="H28" s="40">
        <f t="shared" si="3"/>
        <v>0</v>
      </c>
    </row>
    <row r="29" spans="1:8" s="42" customFormat="1" ht="15" x14ac:dyDescent="0.2">
      <c r="B29" s="36" t="s">
        <v>5</v>
      </c>
      <c r="C29" s="37">
        <v>3</v>
      </c>
      <c r="D29" s="37">
        <v>18</v>
      </c>
      <c r="E29" s="44">
        <f t="shared" si="0"/>
        <v>6.8181818181818177E-2</v>
      </c>
      <c r="F29" s="44">
        <f t="shared" si="1"/>
        <v>0.33333333333333331</v>
      </c>
      <c r="G29" s="39">
        <f t="shared" si="2"/>
        <v>5</v>
      </c>
      <c r="H29" s="40">
        <f t="shared" si="3"/>
        <v>0.34090909090909088</v>
      </c>
    </row>
    <row r="30" spans="1:8" s="42" customFormat="1" ht="15" x14ac:dyDescent="0.2">
      <c r="B30" s="36" t="s">
        <v>172</v>
      </c>
      <c r="C30" s="37">
        <v>0</v>
      </c>
      <c r="D30" s="37">
        <v>0</v>
      </c>
      <c r="E30" s="44" t="str">
        <f t="shared" si="0"/>
        <v/>
      </c>
      <c r="F30" s="44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42" customFormat="1" ht="15" x14ac:dyDescent="0.2">
      <c r="B31" s="36" t="s">
        <v>173</v>
      </c>
      <c r="C31" s="37">
        <v>0</v>
      </c>
      <c r="D31" s="37">
        <v>0</v>
      </c>
      <c r="E31" s="44" t="str">
        <f t="shared" si="0"/>
        <v/>
      </c>
      <c r="F31" s="44" t="str">
        <f t="shared" si="1"/>
        <v/>
      </c>
      <c r="G31" s="39" t="str">
        <f t="shared" si="2"/>
        <v>0</v>
      </c>
      <c r="H31" s="40" t="str">
        <f t="shared" si="3"/>
        <v/>
      </c>
    </row>
    <row r="32" spans="1:8" s="42" customFormat="1" ht="15" x14ac:dyDescent="0.2">
      <c r="B32" s="36" t="s">
        <v>4</v>
      </c>
      <c r="C32" s="37">
        <v>0</v>
      </c>
      <c r="D32" s="37">
        <v>0</v>
      </c>
      <c r="E32" s="44" t="str">
        <f t="shared" si="0"/>
        <v/>
      </c>
      <c r="F32" s="44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2:8" s="42" customFormat="1" ht="15" x14ac:dyDescent="0.2">
      <c r="B33" s="36" t="s">
        <v>7</v>
      </c>
      <c r="C33" s="37">
        <v>0</v>
      </c>
      <c r="D33" s="37">
        <v>0</v>
      </c>
      <c r="E33" s="44" t="str">
        <f t="shared" si="0"/>
        <v/>
      </c>
      <c r="F33" s="44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2:8" s="42" customFormat="1" ht="15" x14ac:dyDescent="0.2">
      <c r="B34" s="36" t="s">
        <v>174</v>
      </c>
      <c r="C34" s="37">
        <v>0</v>
      </c>
      <c r="D34" s="37">
        <v>0</v>
      </c>
      <c r="E34" s="44" t="str">
        <f t="shared" si="0"/>
        <v/>
      </c>
      <c r="F34" s="44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2:8" s="42" customFormat="1" ht="15" x14ac:dyDescent="0.2">
      <c r="B35" s="36" t="s">
        <v>175</v>
      </c>
      <c r="C35" s="37">
        <v>2</v>
      </c>
      <c r="D35" s="37">
        <v>1</v>
      </c>
      <c r="E35" s="44">
        <f t="shared" si="0"/>
        <v>4.5454545454545456E-2</v>
      </c>
      <c r="F35" s="44">
        <f t="shared" si="1"/>
        <v>1.8518518518518517E-2</v>
      </c>
      <c r="G35" s="39">
        <f t="shared" si="2"/>
        <v>-0.5</v>
      </c>
      <c r="H35" s="40">
        <f t="shared" si="3"/>
        <v>-2.2727272727272728E-2</v>
      </c>
    </row>
    <row r="36" spans="2:8" s="42" customFormat="1" ht="30" x14ac:dyDescent="0.2">
      <c r="B36" s="36" t="s">
        <v>176</v>
      </c>
      <c r="C36" s="37">
        <v>0</v>
      </c>
      <c r="D36" s="37">
        <v>0</v>
      </c>
      <c r="E36" s="44" t="str">
        <f t="shared" si="0"/>
        <v/>
      </c>
      <c r="F36" s="44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2:8" s="42" customFormat="1" ht="15" x14ac:dyDescent="0.2">
      <c r="B37" s="36" t="s">
        <v>177</v>
      </c>
      <c r="C37" s="37">
        <v>0</v>
      </c>
      <c r="D37" s="37">
        <v>1</v>
      </c>
      <c r="E37" s="44" t="str">
        <f t="shared" si="0"/>
        <v/>
      </c>
      <c r="F37" s="44">
        <f t="shared" si="1"/>
        <v>1.8518518518518517E-2</v>
      </c>
      <c r="G37" s="39" t="str">
        <f t="shared" si="2"/>
        <v>0</v>
      </c>
      <c r="H37" s="40" t="str">
        <f t="shared" si="3"/>
        <v/>
      </c>
    </row>
    <row r="38" spans="2:8" s="42" customFormat="1" ht="15" x14ac:dyDescent="0.2">
      <c r="B38" s="36" t="s">
        <v>8</v>
      </c>
      <c r="C38" s="37">
        <v>0</v>
      </c>
      <c r="D38" s="37">
        <v>1</v>
      </c>
      <c r="E38" s="44" t="str">
        <f t="shared" si="0"/>
        <v/>
      </c>
      <c r="F38" s="44">
        <f t="shared" si="1"/>
        <v>1.8518518518518517E-2</v>
      </c>
      <c r="G38" s="39" t="str">
        <f t="shared" si="2"/>
        <v>0</v>
      </c>
      <c r="H38" s="40" t="str">
        <f t="shared" si="3"/>
        <v/>
      </c>
    </row>
    <row r="39" spans="2:8" s="42" customFormat="1" ht="15" x14ac:dyDescent="0.2">
      <c r="B39" s="36" t="s">
        <v>178</v>
      </c>
      <c r="C39" s="37">
        <v>0</v>
      </c>
      <c r="D39" s="37">
        <v>1</v>
      </c>
      <c r="E39" s="44" t="str">
        <f t="shared" si="0"/>
        <v/>
      </c>
      <c r="F39" s="44">
        <f t="shared" si="1"/>
        <v>1.8518518518518517E-2</v>
      </c>
      <c r="G39" s="39" t="str">
        <f t="shared" si="2"/>
        <v>0</v>
      </c>
      <c r="H39" s="40" t="str">
        <f t="shared" si="3"/>
        <v/>
      </c>
    </row>
    <row r="40" spans="2:8" s="42" customFormat="1" ht="15" x14ac:dyDescent="0.2">
      <c r="B40" s="36" t="s">
        <v>179</v>
      </c>
      <c r="C40" s="37">
        <v>0</v>
      </c>
      <c r="D40" s="37">
        <v>0</v>
      </c>
      <c r="E40" s="44" t="str">
        <f t="shared" si="0"/>
        <v/>
      </c>
      <c r="F40" s="44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2:8" s="42" customFormat="1" ht="15" x14ac:dyDescent="0.2">
      <c r="B41" s="36" t="s">
        <v>180</v>
      </c>
      <c r="C41" s="37">
        <v>0</v>
      </c>
      <c r="D41" s="37">
        <v>0</v>
      </c>
      <c r="E41" s="44" t="str">
        <f t="shared" si="0"/>
        <v/>
      </c>
      <c r="F41" s="44" t="str">
        <f t="shared" si="1"/>
        <v/>
      </c>
      <c r="G41" s="39" t="str">
        <f t="shared" si="2"/>
        <v>0</v>
      </c>
      <c r="H41" s="40" t="str">
        <f t="shared" si="3"/>
        <v/>
      </c>
    </row>
    <row r="42" spans="2:8" s="42" customFormat="1" ht="15" x14ac:dyDescent="0.2">
      <c r="B42" s="36" t="s">
        <v>181</v>
      </c>
      <c r="C42" s="37">
        <v>0</v>
      </c>
      <c r="D42" s="37">
        <v>0</v>
      </c>
      <c r="E42" s="44" t="str">
        <f t="shared" si="0"/>
        <v/>
      </c>
      <c r="F42" s="44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2:8" s="42" customFormat="1" ht="30" x14ac:dyDescent="0.2">
      <c r="B43" s="36" t="s">
        <v>182</v>
      </c>
      <c r="C43" s="37">
        <v>0</v>
      </c>
      <c r="D43" s="37">
        <v>0</v>
      </c>
      <c r="E43" s="44" t="str">
        <f t="shared" si="0"/>
        <v/>
      </c>
      <c r="F43" s="44" t="str">
        <f t="shared" si="1"/>
        <v/>
      </c>
      <c r="G43" s="39" t="str">
        <f t="shared" si="2"/>
        <v>0</v>
      </c>
      <c r="H43" s="40" t="str">
        <f t="shared" si="3"/>
        <v/>
      </c>
    </row>
    <row r="44" spans="2:8" s="42" customFormat="1" ht="15" x14ac:dyDescent="0.2">
      <c r="B44" s="36" t="s">
        <v>183</v>
      </c>
      <c r="C44" s="37">
        <v>0</v>
      </c>
      <c r="D44" s="37">
        <v>1</v>
      </c>
      <c r="E44" s="44" t="str">
        <f t="shared" si="0"/>
        <v/>
      </c>
      <c r="F44" s="44">
        <f t="shared" si="1"/>
        <v>1.8518518518518517E-2</v>
      </c>
      <c r="G44" s="39" t="str">
        <f t="shared" si="2"/>
        <v>0</v>
      </c>
      <c r="H44" s="40" t="str">
        <f t="shared" si="3"/>
        <v/>
      </c>
    </row>
    <row r="45" spans="2:8" s="42" customFormat="1" ht="15" x14ac:dyDescent="0.2">
      <c r="B45" s="36" t="s">
        <v>9</v>
      </c>
      <c r="C45" s="37">
        <v>0</v>
      </c>
      <c r="D45" s="37">
        <v>0</v>
      </c>
      <c r="E45" s="44" t="str">
        <f t="shared" si="0"/>
        <v/>
      </c>
      <c r="F45" s="44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2:8" s="42" customFormat="1" ht="15" x14ac:dyDescent="0.2">
      <c r="B46" s="36" t="s">
        <v>462</v>
      </c>
      <c r="C46" s="37">
        <v>0</v>
      </c>
      <c r="D46" s="37">
        <v>0</v>
      </c>
      <c r="E46" s="44" t="str">
        <f t="shared" si="0"/>
        <v/>
      </c>
      <c r="F46" s="44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2:8" s="42" customFormat="1" ht="15" x14ac:dyDescent="0.2">
      <c r="B47" s="36" t="s">
        <v>184</v>
      </c>
      <c r="C47" s="37">
        <v>0</v>
      </c>
      <c r="D47" s="37">
        <v>0</v>
      </c>
      <c r="E47" s="44" t="str">
        <f t="shared" si="0"/>
        <v/>
      </c>
      <c r="F47" s="44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2:8" s="42" customFormat="1" ht="15" x14ac:dyDescent="0.2">
      <c r="B48" s="36" t="s">
        <v>10</v>
      </c>
      <c r="C48" s="37">
        <v>0</v>
      </c>
      <c r="D48" s="37">
        <v>0</v>
      </c>
      <c r="E48" s="44" t="str">
        <f t="shared" si="0"/>
        <v/>
      </c>
      <c r="F48" s="44" t="str">
        <f t="shared" si="1"/>
        <v/>
      </c>
      <c r="G48" s="39" t="str">
        <f t="shared" si="2"/>
        <v>0</v>
      </c>
      <c r="H48" s="40" t="str">
        <f t="shared" si="3"/>
        <v/>
      </c>
    </row>
    <row r="49" spans="2:8" s="42" customFormat="1" ht="15" x14ac:dyDescent="0.2">
      <c r="B49" s="36" t="s">
        <v>11</v>
      </c>
      <c r="C49" s="37">
        <v>3</v>
      </c>
      <c r="D49" s="37">
        <v>9</v>
      </c>
      <c r="E49" s="44">
        <f t="shared" si="0"/>
        <v>6.8181818181818177E-2</v>
      </c>
      <c r="F49" s="44">
        <f t="shared" si="1"/>
        <v>0.16666666666666666</v>
      </c>
      <c r="G49" s="39">
        <f t="shared" si="2"/>
        <v>2</v>
      </c>
      <c r="H49" s="40">
        <f t="shared" si="3"/>
        <v>0.13636363636363635</v>
      </c>
    </row>
    <row r="50" spans="2:8" s="42" customFormat="1" ht="15" x14ac:dyDescent="0.2">
      <c r="B50" s="36" t="s">
        <v>15</v>
      </c>
      <c r="C50" s="37">
        <v>0</v>
      </c>
      <c r="D50" s="37">
        <v>1</v>
      </c>
      <c r="E50" s="44" t="str">
        <f t="shared" si="0"/>
        <v/>
      </c>
      <c r="F50" s="44">
        <f t="shared" si="1"/>
        <v>1.8518518518518517E-2</v>
      </c>
      <c r="G50" s="39" t="str">
        <f t="shared" si="2"/>
        <v>0</v>
      </c>
      <c r="H50" s="40" t="str">
        <f t="shared" si="3"/>
        <v/>
      </c>
    </row>
    <row r="51" spans="2:8" s="42" customFormat="1" ht="15" x14ac:dyDescent="0.2">
      <c r="B51" s="36" t="s">
        <v>14</v>
      </c>
      <c r="C51" s="37">
        <v>1</v>
      </c>
      <c r="D51" s="37">
        <v>1</v>
      </c>
      <c r="E51" s="44">
        <f t="shared" si="0"/>
        <v>2.2727272727272728E-2</v>
      </c>
      <c r="F51" s="44">
        <f t="shared" si="1"/>
        <v>1.8518518518518517E-2</v>
      </c>
      <c r="G51" s="39">
        <f t="shared" si="2"/>
        <v>0</v>
      </c>
      <c r="H51" s="40">
        <f t="shared" si="3"/>
        <v>0</v>
      </c>
    </row>
    <row r="52" spans="2:8" s="42" customFormat="1" ht="15" x14ac:dyDescent="0.2">
      <c r="B52" s="36" t="s">
        <v>13</v>
      </c>
      <c r="C52" s="37">
        <v>0</v>
      </c>
      <c r="D52" s="37">
        <v>1</v>
      </c>
      <c r="E52" s="44" t="str">
        <f t="shared" si="0"/>
        <v/>
      </c>
      <c r="F52" s="44">
        <f t="shared" si="1"/>
        <v>1.8518518518518517E-2</v>
      </c>
      <c r="G52" s="39" t="str">
        <f t="shared" si="2"/>
        <v>0</v>
      </c>
      <c r="H52" s="40" t="str">
        <f t="shared" si="3"/>
        <v/>
      </c>
    </row>
    <row r="53" spans="2:8" s="42" customFormat="1" ht="15" x14ac:dyDescent="0.2">
      <c r="B53" s="36" t="s">
        <v>463</v>
      </c>
      <c r="C53" s="37">
        <v>1</v>
      </c>
      <c r="D53" s="37">
        <v>2</v>
      </c>
      <c r="E53" s="44">
        <f t="shared" si="0"/>
        <v>2.2727272727272728E-2</v>
      </c>
      <c r="F53" s="44">
        <f t="shared" si="1"/>
        <v>3.7037037037037035E-2</v>
      </c>
      <c r="G53" s="39">
        <f t="shared" si="2"/>
        <v>1</v>
      </c>
      <c r="H53" s="40">
        <f t="shared" si="3"/>
        <v>2.2727272727272728E-2</v>
      </c>
    </row>
    <row r="54" spans="2:8" s="42" customFormat="1" ht="15" x14ac:dyDescent="0.2">
      <c r="B54" s="36" t="s">
        <v>12</v>
      </c>
      <c r="C54" s="37">
        <v>0</v>
      </c>
      <c r="D54" s="37">
        <v>0</v>
      </c>
      <c r="E54" s="44" t="str">
        <f t="shared" si="0"/>
        <v/>
      </c>
      <c r="F54" s="44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2:8" s="42" customFormat="1" ht="15" x14ac:dyDescent="0.2">
      <c r="B55" s="36" t="s">
        <v>185</v>
      </c>
      <c r="C55" s="37">
        <v>0</v>
      </c>
      <c r="D55" s="37">
        <v>0</v>
      </c>
      <c r="E55" s="44" t="str">
        <f t="shared" si="0"/>
        <v/>
      </c>
      <c r="F55" s="44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2:8" s="42" customFormat="1" ht="15" x14ac:dyDescent="0.2">
      <c r="B56" s="36" t="s">
        <v>16</v>
      </c>
      <c r="C56" s="37">
        <v>0</v>
      </c>
      <c r="D56" s="37">
        <v>0</v>
      </c>
      <c r="E56" s="44" t="str">
        <f t="shared" si="0"/>
        <v/>
      </c>
      <c r="F56" s="44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2:8" s="42" customFormat="1" ht="15" x14ac:dyDescent="0.2">
      <c r="B57" s="36" t="s">
        <v>17</v>
      </c>
      <c r="C57" s="37">
        <v>0</v>
      </c>
      <c r="D57" s="37">
        <v>0</v>
      </c>
      <c r="E57" s="44" t="str">
        <f t="shared" si="0"/>
        <v/>
      </c>
      <c r="F57" s="44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2:8" s="42" customFormat="1" ht="15" x14ac:dyDescent="0.2">
      <c r="B58" s="36" t="s">
        <v>186</v>
      </c>
      <c r="C58" s="37">
        <v>0</v>
      </c>
      <c r="D58" s="37">
        <v>0</v>
      </c>
      <c r="E58" s="44" t="str">
        <f t="shared" si="0"/>
        <v/>
      </c>
      <c r="F58" s="44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2:8" s="42" customFormat="1" ht="15" x14ac:dyDescent="0.2">
      <c r="B59" s="36" t="s">
        <v>464</v>
      </c>
      <c r="C59" s="37">
        <v>0</v>
      </c>
      <c r="D59" s="37">
        <v>0</v>
      </c>
      <c r="E59" s="44" t="str">
        <f t="shared" si="0"/>
        <v/>
      </c>
      <c r="F59" s="44" t="str">
        <f t="shared" si="1"/>
        <v/>
      </c>
      <c r="G59" s="39" t="str">
        <f t="shared" si="2"/>
        <v>0</v>
      </c>
      <c r="H59" s="40" t="str">
        <f t="shared" si="3"/>
        <v/>
      </c>
    </row>
    <row r="60" spans="2:8" s="42" customFormat="1" ht="15" x14ac:dyDescent="0.2">
      <c r="B60" s="36" t="s">
        <v>187</v>
      </c>
      <c r="C60" s="37">
        <v>0</v>
      </c>
      <c r="D60" s="37">
        <v>1</v>
      </c>
      <c r="E60" s="44" t="str">
        <f t="shared" si="0"/>
        <v/>
      </c>
      <c r="F60" s="44">
        <f t="shared" si="1"/>
        <v>1.8518518518518517E-2</v>
      </c>
      <c r="G60" s="39" t="str">
        <f t="shared" si="2"/>
        <v>0</v>
      </c>
      <c r="H60" s="40" t="str">
        <f t="shared" si="3"/>
        <v/>
      </c>
    </row>
    <row r="61" spans="2:8" s="42" customFormat="1" ht="15" x14ac:dyDescent="0.2">
      <c r="B61" s="36" t="s">
        <v>188</v>
      </c>
      <c r="C61" s="37">
        <v>24</v>
      </c>
      <c r="D61" s="37">
        <v>6</v>
      </c>
      <c r="E61" s="44">
        <f t="shared" si="0"/>
        <v>0.54545454545454541</v>
      </c>
      <c r="F61" s="44">
        <f t="shared" si="1"/>
        <v>0.1111111111111111</v>
      </c>
      <c r="G61" s="39">
        <f t="shared" si="2"/>
        <v>-0.75</v>
      </c>
      <c r="H61" s="40">
        <f t="shared" si="3"/>
        <v>-0.40909090909090906</v>
      </c>
    </row>
    <row r="62" spans="2:8" s="42" customFormat="1" ht="15" x14ac:dyDescent="0.2">
      <c r="B62" s="36" t="s">
        <v>189</v>
      </c>
      <c r="C62" s="37">
        <v>0</v>
      </c>
      <c r="D62" s="37">
        <v>0</v>
      </c>
      <c r="E62" s="44" t="str">
        <f t="shared" si="0"/>
        <v/>
      </c>
      <c r="F62" s="44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2:8" s="42" customFormat="1" ht="15" x14ac:dyDescent="0.2">
      <c r="B63" s="36" t="s">
        <v>18</v>
      </c>
      <c r="C63" s="37">
        <v>0</v>
      </c>
      <c r="D63" s="37">
        <v>1</v>
      </c>
      <c r="E63" s="44" t="str">
        <f t="shared" si="0"/>
        <v/>
      </c>
      <c r="F63" s="44">
        <f t="shared" si="1"/>
        <v>1.8518518518518517E-2</v>
      </c>
      <c r="G63" s="39" t="str">
        <f t="shared" si="2"/>
        <v>0</v>
      </c>
      <c r="H63" s="40" t="str">
        <f t="shared" si="3"/>
        <v/>
      </c>
    </row>
    <row r="64" spans="2:8" s="42" customFormat="1" ht="15" x14ac:dyDescent="0.2">
      <c r="B64" s="36" t="s">
        <v>190</v>
      </c>
      <c r="C64" s="37">
        <v>4</v>
      </c>
      <c r="D64" s="37">
        <v>2</v>
      </c>
      <c r="E64" s="44">
        <f t="shared" si="0"/>
        <v>9.0909090909090912E-2</v>
      </c>
      <c r="F64" s="44">
        <f t="shared" si="1"/>
        <v>3.7037037037037035E-2</v>
      </c>
      <c r="G64" s="39">
        <f t="shared" si="2"/>
        <v>-0.5</v>
      </c>
      <c r="H64" s="40">
        <f t="shared" si="3"/>
        <v>-4.5454545454545456E-2</v>
      </c>
    </row>
    <row r="65" spans="1:8" s="42" customFormat="1" ht="15" x14ac:dyDescent="0.2">
      <c r="B65" s="36" t="s">
        <v>191</v>
      </c>
      <c r="C65" s="37">
        <v>0</v>
      </c>
      <c r="D65" s="37">
        <v>0</v>
      </c>
      <c r="E65" s="44" t="str">
        <f t="shared" si="0"/>
        <v/>
      </c>
      <c r="F65" s="44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0" customFormat="1" x14ac:dyDescent="0.2"/>
    <row r="67" spans="1:8" s="10" customFormat="1" x14ac:dyDescent="0.2"/>
    <row r="68" spans="1:8" s="10" customFormat="1" ht="13.5" thickBot="1" x14ac:dyDescent="0.25">
      <c r="B68" s="29"/>
    </row>
    <row r="69" spans="1:8" s="10" customFormat="1" ht="30" customHeight="1" x14ac:dyDescent="0.2">
      <c r="B69" s="68" t="s">
        <v>401</v>
      </c>
      <c r="C69" s="54" t="s">
        <v>402</v>
      </c>
      <c r="D69" s="55"/>
      <c r="E69" s="54" t="s">
        <v>456</v>
      </c>
      <c r="F69" s="55"/>
      <c r="G69" s="56" t="s">
        <v>458</v>
      </c>
      <c r="H69" s="52" t="s">
        <v>377</v>
      </c>
    </row>
    <row r="70" spans="1:8" s="10" customFormat="1" x14ac:dyDescent="0.2">
      <c r="B70" s="68"/>
      <c r="C70" s="35">
        <v>2016</v>
      </c>
      <c r="D70" s="35">
        <v>2017</v>
      </c>
      <c r="E70" s="35">
        <v>2016</v>
      </c>
      <c r="F70" s="35">
        <v>2017</v>
      </c>
      <c r="G70" s="57"/>
      <c r="H70" s="53"/>
    </row>
    <row r="71" spans="1:8" s="10" customFormat="1" x14ac:dyDescent="0.2">
      <c r="B71" s="12" t="s">
        <v>404</v>
      </c>
      <c r="C71" s="13">
        <f>SUM(C72:C151)</f>
        <v>288</v>
      </c>
      <c r="D71" s="13">
        <f>SUM(D72:D155)</f>
        <v>260</v>
      </c>
      <c r="E71" s="14">
        <f>+IF(C71=0,"",C71/C$71)</f>
        <v>1</v>
      </c>
      <c r="F71" s="14">
        <f>+IF(D71=0,"",D71/D$71)</f>
        <v>1</v>
      </c>
      <c r="G71" s="15">
        <f>+IF(OR(AND(D71=0),(C71=0)),"0",((D71-C71)/C71))</f>
        <v>-9.7222222222222224E-2</v>
      </c>
      <c r="H71" s="15">
        <f>+IF(OR(AND(E71=""),(G71="")),"",E71*G71)</f>
        <v>-9.7222222222222224E-2</v>
      </c>
    </row>
    <row r="72" spans="1:8" s="42" customFormat="1" ht="15" x14ac:dyDescent="0.2">
      <c r="B72" s="36" t="s">
        <v>465</v>
      </c>
      <c r="C72" s="37">
        <v>12</v>
      </c>
      <c r="D72" s="37">
        <v>17</v>
      </c>
      <c r="E72" s="38">
        <f>+IF(C72=0,"",C72/C$71)</f>
        <v>4.1666666666666664E-2</v>
      </c>
      <c r="F72" s="38">
        <f>+IF(D72=0,"",D72/D$71)</f>
        <v>6.5384615384615388E-2</v>
      </c>
      <c r="G72" s="39">
        <f>+IF(OR(AND(D72=0),(C72=0)),"0",((D72-C72)/C72))</f>
        <v>0.41666666666666669</v>
      </c>
      <c r="H72" s="40">
        <f>+IF(OR(AND(E72=""),(G72="")),"",E72*G72)</f>
        <v>1.7361111111111112E-2</v>
      </c>
    </row>
    <row r="73" spans="1:8" s="42" customFormat="1" ht="15" x14ac:dyDescent="0.2">
      <c r="B73" s="36" t="s">
        <v>19</v>
      </c>
      <c r="C73" s="37">
        <v>2</v>
      </c>
      <c r="D73" s="37">
        <v>3</v>
      </c>
      <c r="E73" s="38">
        <f t="shared" ref="E73:E142" si="8">+IF(C73=0,"",C73/C$71)</f>
        <v>6.9444444444444441E-3</v>
      </c>
      <c r="F73" s="38">
        <f t="shared" ref="F73:F142" si="9">+IF(D73=0,"",D73/D$71)</f>
        <v>1.1538461538461539E-2</v>
      </c>
      <c r="G73" s="39">
        <f t="shared" ref="G73:G142" si="10">+IF(OR(AND(D73=0),(C73=0)),"0",((D73-C73)/C73))</f>
        <v>0.5</v>
      </c>
      <c r="H73" s="40">
        <f t="shared" ref="H73:H142" si="11">+IF(OR(AND(E73=""),(G73="")),"",E73*G73)</f>
        <v>3.472222222222222E-3</v>
      </c>
    </row>
    <row r="74" spans="1:8" s="42" customFormat="1" ht="15" x14ac:dyDescent="0.2">
      <c r="A74" s="45" t="s">
        <v>614</v>
      </c>
      <c r="B74" s="36" t="s">
        <v>567</v>
      </c>
      <c r="C74" s="37"/>
      <c r="D74" s="37">
        <v>0</v>
      </c>
      <c r="E74" s="38" t="str">
        <f t="shared" ref="E74:E75" si="12">+IF(C74=0,"",C74/C$71)</f>
        <v/>
      </c>
      <c r="F74" s="38" t="str">
        <f t="shared" ref="F74:F75" si="13">+IF(D74=0,"",D74/D$71)</f>
        <v/>
      </c>
      <c r="G74" s="39" t="str">
        <f t="shared" ref="G74:G75" si="14">+IF(OR(AND(D74=0),(C74=0)),"0",((D74-C74)/C74))</f>
        <v>0</v>
      </c>
      <c r="H74" s="40" t="str">
        <f t="shared" ref="H74:H75" si="15">+IF(OR(AND(E74=""),(G74="")),"",E74*G74)</f>
        <v/>
      </c>
    </row>
    <row r="75" spans="1:8" s="42" customFormat="1" ht="15" x14ac:dyDescent="0.2">
      <c r="B75" s="36" t="s">
        <v>20</v>
      </c>
      <c r="C75" s="37">
        <v>6</v>
      </c>
      <c r="D75" s="37">
        <v>3</v>
      </c>
      <c r="E75" s="38">
        <f t="shared" si="12"/>
        <v>2.0833333333333332E-2</v>
      </c>
      <c r="F75" s="38">
        <f t="shared" si="13"/>
        <v>1.1538461538461539E-2</v>
      </c>
      <c r="G75" s="39">
        <f t="shared" si="14"/>
        <v>-0.5</v>
      </c>
      <c r="H75" s="40">
        <f t="shared" si="15"/>
        <v>-1.0416666666666666E-2</v>
      </c>
    </row>
    <row r="76" spans="1:8" s="42" customFormat="1" ht="15" x14ac:dyDescent="0.2">
      <c r="B76" s="36" t="s">
        <v>192</v>
      </c>
      <c r="C76" s="37">
        <v>13</v>
      </c>
      <c r="D76" s="37">
        <v>14</v>
      </c>
      <c r="E76" s="38">
        <f t="shared" si="8"/>
        <v>4.5138888888888888E-2</v>
      </c>
      <c r="F76" s="38">
        <f t="shared" si="9"/>
        <v>5.3846153846153849E-2</v>
      </c>
      <c r="G76" s="39">
        <f t="shared" si="10"/>
        <v>7.6923076923076927E-2</v>
      </c>
      <c r="H76" s="40">
        <f t="shared" si="11"/>
        <v>3.4722222222222225E-3</v>
      </c>
    </row>
    <row r="77" spans="1:8" s="42" customFormat="1" ht="15" x14ac:dyDescent="0.2">
      <c r="B77" s="36" t="s">
        <v>21</v>
      </c>
      <c r="C77" s="37">
        <v>0</v>
      </c>
      <c r="D77" s="37">
        <v>1</v>
      </c>
      <c r="E77" s="38" t="str">
        <f t="shared" si="8"/>
        <v/>
      </c>
      <c r="F77" s="38">
        <f t="shared" si="9"/>
        <v>3.8461538461538464E-3</v>
      </c>
      <c r="G77" s="39" t="str">
        <f t="shared" si="10"/>
        <v>0</v>
      </c>
      <c r="H77" s="40" t="str">
        <f t="shared" si="11"/>
        <v/>
      </c>
    </row>
    <row r="78" spans="1:8" s="42" customFormat="1" ht="15" x14ac:dyDescent="0.2">
      <c r="B78" s="36" t="s">
        <v>40</v>
      </c>
      <c r="C78" s="37">
        <v>0</v>
      </c>
      <c r="D78" s="37">
        <v>3</v>
      </c>
      <c r="E78" s="38" t="str">
        <f t="shared" ref="E78:E79" si="16">+IF(C78=0,"",C78/C$71)</f>
        <v/>
      </c>
      <c r="F78" s="38">
        <f t="shared" ref="F78:F79" si="17">+IF(D78=0,"",D78/D$71)</f>
        <v>1.1538461538461539E-2</v>
      </c>
      <c r="G78" s="39" t="str">
        <f t="shared" ref="G78:G79" si="18">+IF(OR(AND(D78=0),(C78=0)),"0",((D78-C78)/C78))</f>
        <v>0</v>
      </c>
      <c r="H78" s="40" t="str">
        <f t="shared" ref="H78:H79" si="19">+IF(OR(AND(E78=""),(G78="")),"",E78*G78)</f>
        <v/>
      </c>
    </row>
    <row r="79" spans="1:8" s="42" customFormat="1" ht="15" x14ac:dyDescent="0.2">
      <c r="B79" s="36" t="s">
        <v>193</v>
      </c>
      <c r="C79" s="37">
        <v>0</v>
      </c>
      <c r="D79" s="37">
        <v>0</v>
      </c>
      <c r="E79" s="38" t="str">
        <f t="shared" si="16"/>
        <v/>
      </c>
      <c r="F79" s="38" t="str">
        <f t="shared" si="17"/>
        <v/>
      </c>
      <c r="G79" s="39" t="str">
        <f t="shared" si="18"/>
        <v>0</v>
      </c>
      <c r="H79" s="40" t="str">
        <f t="shared" si="19"/>
        <v/>
      </c>
    </row>
    <row r="80" spans="1:8" s="42" customFormat="1" ht="15" x14ac:dyDescent="0.2">
      <c r="B80" s="36" t="s">
        <v>194</v>
      </c>
      <c r="C80" s="37">
        <v>1</v>
      </c>
      <c r="D80" s="37">
        <v>3</v>
      </c>
      <c r="E80" s="38">
        <f t="shared" si="8"/>
        <v>3.472222222222222E-3</v>
      </c>
      <c r="F80" s="38">
        <f t="shared" si="9"/>
        <v>1.1538461538461539E-2</v>
      </c>
      <c r="G80" s="39">
        <f t="shared" si="10"/>
        <v>2</v>
      </c>
      <c r="H80" s="40">
        <f t="shared" si="11"/>
        <v>6.9444444444444441E-3</v>
      </c>
    </row>
    <row r="81" spans="1:8" s="42" customFormat="1" ht="15" x14ac:dyDescent="0.2">
      <c r="B81" s="36" t="s">
        <v>466</v>
      </c>
      <c r="C81" s="37">
        <v>0</v>
      </c>
      <c r="D81" s="37">
        <v>0</v>
      </c>
      <c r="E81" s="38" t="str">
        <f t="shared" si="8"/>
        <v/>
      </c>
      <c r="F81" s="38" t="str">
        <f t="shared" si="9"/>
        <v/>
      </c>
      <c r="G81" s="39" t="str">
        <f t="shared" si="10"/>
        <v>0</v>
      </c>
      <c r="H81" s="40" t="str">
        <f t="shared" si="11"/>
        <v/>
      </c>
    </row>
    <row r="82" spans="1:8" s="42" customFormat="1" ht="15" x14ac:dyDescent="0.2">
      <c r="B82" s="36" t="s">
        <v>195</v>
      </c>
      <c r="C82" s="37">
        <v>0</v>
      </c>
      <c r="D82" s="37">
        <v>0</v>
      </c>
      <c r="E82" s="38" t="str">
        <f t="shared" si="8"/>
        <v/>
      </c>
      <c r="F82" s="38" t="str">
        <f t="shared" si="9"/>
        <v/>
      </c>
      <c r="G82" s="39" t="str">
        <f t="shared" si="10"/>
        <v>0</v>
      </c>
      <c r="H82" s="40" t="str">
        <f t="shared" si="11"/>
        <v/>
      </c>
    </row>
    <row r="83" spans="1:8" s="42" customFormat="1" ht="15" x14ac:dyDescent="0.2">
      <c r="B83" s="36" t="s">
        <v>196</v>
      </c>
      <c r="C83" s="37">
        <v>0</v>
      </c>
      <c r="D83" s="37">
        <v>0</v>
      </c>
      <c r="E83" s="38" t="str">
        <f t="shared" si="8"/>
        <v/>
      </c>
      <c r="F83" s="38" t="str">
        <f t="shared" si="9"/>
        <v/>
      </c>
      <c r="G83" s="39" t="str">
        <f t="shared" si="10"/>
        <v>0</v>
      </c>
      <c r="H83" s="40" t="str">
        <f t="shared" si="11"/>
        <v/>
      </c>
    </row>
    <row r="84" spans="1:8" s="42" customFormat="1" ht="15" x14ac:dyDescent="0.2">
      <c r="B84" s="36" t="s">
        <v>22</v>
      </c>
      <c r="C84" s="37">
        <v>0</v>
      </c>
      <c r="D84" s="37">
        <v>0</v>
      </c>
      <c r="E84" s="38" t="str">
        <f t="shared" si="8"/>
        <v/>
      </c>
      <c r="F84" s="38" t="str">
        <f t="shared" si="9"/>
        <v/>
      </c>
      <c r="G84" s="39" t="str">
        <f t="shared" si="10"/>
        <v>0</v>
      </c>
      <c r="H84" s="40" t="str">
        <f t="shared" si="11"/>
        <v/>
      </c>
    </row>
    <row r="85" spans="1:8" s="42" customFormat="1" ht="15" x14ac:dyDescent="0.2">
      <c r="B85" s="36" t="s">
        <v>197</v>
      </c>
      <c r="C85" s="37">
        <v>1</v>
      </c>
      <c r="D85" s="37">
        <v>4</v>
      </c>
      <c r="E85" s="38">
        <f t="shared" si="8"/>
        <v>3.472222222222222E-3</v>
      </c>
      <c r="F85" s="38">
        <f t="shared" si="9"/>
        <v>1.5384615384615385E-2</v>
      </c>
      <c r="G85" s="39">
        <f t="shared" si="10"/>
        <v>3</v>
      </c>
      <c r="H85" s="40">
        <f t="shared" si="11"/>
        <v>1.0416666666666666E-2</v>
      </c>
    </row>
    <row r="86" spans="1:8" s="42" customFormat="1" ht="15" x14ac:dyDescent="0.2">
      <c r="A86" s="45" t="s">
        <v>614</v>
      </c>
      <c r="B86" s="36" t="s">
        <v>571</v>
      </c>
      <c r="C86" s="37"/>
      <c r="D86" s="37">
        <v>0</v>
      </c>
      <c r="E86" s="38" t="str">
        <f t="shared" ref="E86" si="20">+IF(C86=0,"",C86/C$71)</f>
        <v/>
      </c>
      <c r="F86" s="38" t="str">
        <f t="shared" ref="F86" si="21">+IF(D86=0,"",D86/D$71)</f>
        <v/>
      </c>
      <c r="G86" s="39" t="str">
        <f t="shared" ref="G86" si="22">+IF(OR(AND(D86=0),(C86=0)),"0",((D86-C86)/C86))</f>
        <v>0</v>
      </c>
      <c r="H86" s="40" t="str">
        <f t="shared" ref="H86" si="23">+IF(OR(AND(E86=""),(G86="")),"",E86*G86)</f>
        <v/>
      </c>
    </row>
    <row r="87" spans="1:8" s="42" customFormat="1" ht="15" x14ac:dyDescent="0.2">
      <c r="B87" s="36" t="s">
        <v>198</v>
      </c>
      <c r="C87" s="37">
        <v>3</v>
      </c>
      <c r="D87" s="37">
        <v>39</v>
      </c>
      <c r="E87" s="38">
        <f t="shared" si="8"/>
        <v>1.0416666666666666E-2</v>
      </c>
      <c r="F87" s="38">
        <f t="shared" si="9"/>
        <v>0.15</v>
      </c>
      <c r="G87" s="39">
        <f t="shared" si="10"/>
        <v>12</v>
      </c>
      <c r="H87" s="40">
        <f t="shared" si="11"/>
        <v>0.125</v>
      </c>
    </row>
    <row r="88" spans="1:8" s="42" customFormat="1" ht="15" x14ac:dyDescent="0.2">
      <c r="B88" s="36" t="s">
        <v>199</v>
      </c>
      <c r="C88" s="37">
        <v>0</v>
      </c>
      <c r="D88" s="37">
        <v>2</v>
      </c>
      <c r="E88" s="38" t="str">
        <f t="shared" si="8"/>
        <v/>
      </c>
      <c r="F88" s="38">
        <f t="shared" si="9"/>
        <v>7.6923076923076927E-3</v>
      </c>
      <c r="G88" s="39" t="str">
        <f t="shared" si="10"/>
        <v>0</v>
      </c>
      <c r="H88" s="40" t="str">
        <f t="shared" si="11"/>
        <v/>
      </c>
    </row>
    <row r="89" spans="1:8" s="42" customFormat="1" ht="15" x14ac:dyDescent="0.2">
      <c r="B89" s="36" t="s">
        <v>26</v>
      </c>
      <c r="C89" s="37">
        <v>1</v>
      </c>
      <c r="D89" s="37">
        <v>0</v>
      </c>
      <c r="E89" s="38">
        <f t="shared" si="8"/>
        <v>3.472222222222222E-3</v>
      </c>
      <c r="F89" s="38" t="str">
        <f t="shared" si="9"/>
        <v/>
      </c>
      <c r="G89" s="39" t="str">
        <f t="shared" si="10"/>
        <v>0</v>
      </c>
      <c r="H89" s="40">
        <f t="shared" si="11"/>
        <v>0</v>
      </c>
    </row>
    <row r="90" spans="1:8" s="42" customFormat="1" ht="15" x14ac:dyDescent="0.2">
      <c r="B90" s="36" t="s">
        <v>467</v>
      </c>
      <c r="C90" s="37">
        <v>3</v>
      </c>
      <c r="D90" s="37">
        <v>0</v>
      </c>
      <c r="E90" s="38">
        <f t="shared" si="8"/>
        <v>1.0416666666666666E-2</v>
      </c>
      <c r="F90" s="38" t="str">
        <f t="shared" si="9"/>
        <v/>
      </c>
      <c r="G90" s="39" t="str">
        <f t="shared" si="10"/>
        <v>0</v>
      </c>
      <c r="H90" s="40">
        <f t="shared" si="11"/>
        <v>0</v>
      </c>
    </row>
    <row r="91" spans="1:8" s="42" customFormat="1" ht="15" x14ac:dyDescent="0.2">
      <c r="B91" s="36" t="s">
        <v>200</v>
      </c>
      <c r="C91" s="37">
        <v>2</v>
      </c>
      <c r="D91" s="37">
        <v>0</v>
      </c>
      <c r="E91" s="38">
        <f t="shared" si="8"/>
        <v>6.9444444444444441E-3</v>
      </c>
      <c r="F91" s="38" t="str">
        <f t="shared" si="9"/>
        <v/>
      </c>
      <c r="G91" s="39" t="str">
        <f t="shared" si="10"/>
        <v>0</v>
      </c>
      <c r="H91" s="40">
        <f t="shared" si="11"/>
        <v>0</v>
      </c>
    </row>
    <row r="92" spans="1:8" s="42" customFormat="1" ht="15" x14ac:dyDescent="0.2">
      <c r="A92" s="45" t="s">
        <v>614</v>
      </c>
      <c r="B92" s="36" t="s">
        <v>572</v>
      </c>
      <c r="C92" s="37"/>
      <c r="D92" s="37">
        <v>0</v>
      </c>
      <c r="E92" s="38" t="str">
        <f t="shared" ref="E92:E93" si="24">+IF(C92=0,"",C92/C$71)</f>
        <v/>
      </c>
      <c r="F92" s="38" t="str">
        <f t="shared" ref="F92:F93" si="25">+IF(D92=0,"",D92/D$71)</f>
        <v/>
      </c>
      <c r="G92" s="39" t="str">
        <f t="shared" ref="G92:G93" si="26">+IF(OR(AND(D92=0),(C92=0)),"0",((D92-C92)/C92))</f>
        <v>0</v>
      </c>
      <c r="H92" s="40" t="str">
        <f t="shared" ref="H92:H93" si="27">+IF(OR(AND(E92=""),(G92="")),"",E92*G92)</f>
        <v/>
      </c>
    </row>
    <row r="93" spans="1:8" s="42" customFormat="1" ht="15" x14ac:dyDescent="0.2">
      <c r="A93" s="45" t="s">
        <v>614</v>
      </c>
      <c r="B93" s="36" t="s">
        <v>573</v>
      </c>
      <c r="C93" s="37"/>
      <c r="D93" s="37">
        <v>0</v>
      </c>
      <c r="E93" s="38" t="str">
        <f t="shared" si="24"/>
        <v/>
      </c>
      <c r="F93" s="38" t="str">
        <f t="shared" si="25"/>
        <v/>
      </c>
      <c r="G93" s="39" t="str">
        <f t="shared" si="26"/>
        <v>0</v>
      </c>
      <c r="H93" s="40" t="str">
        <f t="shared" si="27"/>
        <v/>
      </c>
    </row>
    <row r="94" spans="1:8" s="42" customFormat="1" ht="15" x14ac:dyDescent="0.2">
      <c r="B94" s="36" t="s">
        <v>201</v>
      </c>
      <c r="C94" s="37">
        <v>9</v>
      </c>
      <c r="D94" s="37">
        <v>2</v>
      </c>
      <c r="E94" s="38">
        <f t="shared" si="8"/>
        <v>3.125E-2</v>
      </c>
      <c r="F94" s="38">
        <f t="shared" si="9"/>
        <v>7.6923076923076927E-3</v>
      </c>
      <c r="G94" s="39">
        <f t="shared" si="10"/>
        <v>-0.77777777777777779</v>
      </c>
      <c r="H94" s="40">
        <f t="shared" si="11"/>
        <v>-2.4305555555555556E-2</v>
      </c>
    </row>
    <row r="95" spans="1:8" s="42" customFormat="1" ht="15" x14ac:dyDescent="0.2">
      <c r="B95" s="36" t="s">
        <v>24</v>
      </c>
      <c r="C95" s="37">
        <v>0</v>
      </c>
      <c r="D95" s="37">
        <v>0</v>
      </c>
      <c r="E95" s="38" t="str">
        <f t="shared" si="8"/>
        <v/>
      </c>
      <c r="F95" s="38" t="str">
        <f t="shared" si="9"/>
        <v/>
      </c>
      <c r="G95" s="39" t="str">
        <f t="shared" si="10"/>
        <v>0</v>
      </c>
      <c r="H95" s="40" t="str">
        <f t="shared" si="11"/>
        <v/>
      </c>
    </row>
    <row r="96" spans="1:8" s="42" customFormat="1" ht="15" x14ac:dyDescent="0.2">
      <c r="B96" s="36" t="s">
        <v>27</v>
      </c>
      <c r="C96" s="37">
        <v>0</v>
      </c>
      <c r="D96" s="37">
        <v>0</v>
      </c>
      <c r="E96" s="38" t="str">
        <f t="shared" si="8"/>
        <v/>
      </c>
      <c r="F96" s="38" t="str">
        <f t="shared" si="9"/>
        <v/>
      </c>
      <c r="G96" s="39" t="str">
        <f t="shared" si="10"/>
        <v>0</v>
      </c>
      <c r="H96" s="40" t="str">
        <f t="shared" si="11"/>
        <v/>
      </c>
    </row>
    <row r="97" spans="1:8" s="42" customFormat="1" ht="15" x14ac:dyDescent="0.2">
      <c r="B97" s="36" t="s">
        <v>202</v>
      </c>
      <c r="C97" s="37">
        <v>0</v>
      </c>
      <c r="D97" s="37">
        <v>0</v>
      </c>
      <c r="E97" s="38" t="str">
        <f t="shared" si="8"/>
        <v/>
      </c>
      <c r="F97" s="38" t="str">
        <f t="shared" si="9"/>
        <v/>
      </c>
      <c r="G97" s="39" t="str">
        <f t="shared" si="10"/>
        <v>0</v>
      </c>
      <c r="H97" s="40" t="str">
        <f t="shared" si="11"/>
        <v/>
      </c>
    </row>
    <row r="98" spans="1:8" s="42" customFormat="1" ht="15" x14ac:dyDescent="0.2">
      <c r="B98" s="36" t="s">
        <v>203</v>
      </c>
      <c r="C98" s="37">
        <v>2</v>
      </c>
      <c r="D98" s="37">
        <v>2</v>
      </c>
      <c r="E98" s="38">
        <f t="shared" si="8"/>
        <v>6.9444444444444441E-3</v>
      </c>
      <c r="F98" s="38">
        <f t="shared" si="9"/>
        <v>7.6923076923076927E-3</v>
      </c>
      <c r="G98" s="39">
        <f t="shared" si="10"/>
        <v>0</v>
      </c>
      <c r="H98" s="40">
        <f t="shared" si="11"/>
        <v>0</v>
      </c>
    </row>
    <row r="99" spans="1:8" s="42" customFormat="1" ht="15" x14ac:dyDescent="0.2">
      <c r="B99" s="36" t="s">
        <v>468</v>
      </c>
      <c r="C99" s="37">
        <v>5</v>
      </c>
      <c r="D99" s="37">
        <v>3</v>
      </c>
      <c r="E99" s="38">
        <f t="shared" si="8"/>
        <v>1.7361111111111112E-2</v>
      </c>
      <c r="F99" s="38">
        <f t="shared" si="9"/>
        <v>1.1538461538461539E-2</v>
      </c>
      <c r="G99" s="39">
        <f t="shared" si="10"/>
        <v>-0.4</v>
      </c>
      <c r="H99" s="40">
        <f t="shared" si="11"/>
        <v>-6.9444444444444449E-3</v>
      </c>
    </row>
    <row r="100" spans="1:8" s="42" customFormat="1" ht="15" x14ac:dyDescent="0.2">
      <c r="B100" s="36" t="s">
        <v>23</v>
      </c>
      <c r="C100" s="37">
        <v>1</v>
      </c>
      <c r="D100" s="37">
        <v>0</v>
      </c>
      <c r="E100" s="38">
        <f t="shared" si="8"/>
        <v>3.472222222222222E-3</v>
      </c>
      <c r="F100" s="38" t="str">
        <f t="shared" si="9"/>
        <v/>
      </c>
      <c r="G100" s="39" t="str">
        <f t="shared" si="10"/>
        <v>0</v>
      </c>
      <c r="H100" s="40">
        <f t="shared" si="11"/>
        <v>0</v>
      </c>
    </row>
    <row r="101" spans="1:8" s="42" customFormat="1" ht="15" x14ac:dyDescent="0.2">
      <c r="B101" s="36" t="s">
        <v>25</v>
      </c>
      <c r="C101" s="37">
        <v>0</v>
      </c>
      <c r="D101" s="37">
        <v>0</v>
      </c>
      <c r="E101" s="38" t="str">
        <f t="shared" si="8"/>
        <v/>
      </c>
      <c r="F101" s="38" t="str">
        <f t="shared" si="9"/>
        <v/>
      </c>
      <c r="G101" s="39" t="str">
        <f t="shared" si="10"/>
        <v>0</v>
      </c>
      <c r="H101" s="40" t="str">
        <f t="shared" si="11"/>
        <v/>
      </c>
    </row>
    <row r="102" spans="1:8" s="42" customFormat="1" ht="15" x14ac:dyDescent="0.2">
      <c r="B102" s="36" t="s">
        <v>204</v>
      </c>
      <c r="C102" s="37">
        <v>2</v>
      </c>
      <c r="D102" s="37">
        <v>0</v>
      </c>
      <c r="E102" s="38">
        <f t="shared" si="8"/>
        <v>6.9444444444444441E-3</v>
      </c>
      <c r="F102" s="38" t="str">
        <f t="shared" si="9"/>
        <v/>
      </c>
      <c r="G102" s="39" t="str">
        <f t="shared" si="10"/>
        <v>0</v>
      </c>
      <c r="H102" s="40">
        <f t="shared" si="11"/>
        <v>0</v>
      </c>
    </row>
    <row r="103" spans="1:8" s="42" customFormat="1" ht="15" x14ac:dyDescent="0.2">
      <c r="A103" s="45" t="s">
        <v>614</v>
      </c>
      <c r="B103" s="36" t="s">
        <v>615</v>
      </c>
      <c r="C103" s="37"/>
      <c r="D103" s="37">
        <v>0</v>
      </c>
      <c r="E103" s="38" t="str">
        <f t="shared" ref="E103" si="28">+IF(C103=0,"",C103/C$71)</f>
        <v/>
      </c>
      <c r="F103" s="38" t="str">
        <f t="shared" ref="F103" si="29">+IF(D103=0,"",D103/D$71)</f>
        <v/>
      </c>
      <c r="G103" s="39" t="str">
        <f t="shared" ref="G103" si="30">+IF(OR(AND(D103=0),(C103=0)),"0",((D103-C103)/C103))</f>
        <v>0</v>
      </c>
      <c r="H103" s="40" t="str">
        <f t="shared" ref="H103" si="31">+IF(OR(AND(E103=""),(G103="")),"",E103*G103)</f>
        <v/>
      </c>
    </row>
    <row r="104" spans="1:8" s="42" customFormat="1" ht="15" x14ac:dyDescent="0.2">
      <c r="B104" s="36" t="s">
        <v>205</v>
      </c>
      <c r="C104" s="37">
        <v>0</v>
      </c>
      <c r="D104" s="37">
        <v>0</v>
      </c>
      <c r="E104" s="38" t="str">
        <f t="shared" si="8"/>
        <v/>
      </c>
      <c r="F104" s="38" t="str">
        <f t="shared" si="9"/>
        <v/>
      </c>
      <c r="G104" s="39" t="str">
        <f t="shared" si="10"/>
        <v>0</v>
      </c>
      <c r="H104" s="40" t="str">
        <f t="shared" si="11"/>
        <v/>
      </c>
    </row>
    <row r="105" spans="1:8" s="42" customFormat="1" ht="15" x14ac:dyDescent="0.2">
      <c r="B105" s="36" t="s">
        <v>206</v>
      </c>
      <c r="C105" s="37">
        <v>2</v>
      </c>
      <c r="D105" s="37">
        <v>2</v>
      </c>
      <c r="E105" s="38">
        <f t="shared" si="8"/>
        <v>6.9444444444444441E-3</v>
      </c>
      <c r="F105" s="38">
        <f t="shared" si="9"/>
        <v>7.6923076923076927E-3</v>
      </c>
      <c r="G105" s="39">
        <f t="shared" si="10"/>
        <v>0</v>
      </c>
      <c r="H105" s="40">
        <f t="shared" si="11"/>
        <v>0</v>
      </c>
    </row>
    <row r="106" spans="1:8" s="42" customFormat="1" ht="15" x14ac:dyDescent="0.2">
      <c r="B106" s="36" t="s">
        <v>207</v>
      </c>
      <c r="C106" s="37">
        <v>0</v>
      </c>
      <c r="D106" s="37">
        <v>1</v>
      </c>
      <c r="E106" s="38" t="str">
        <f t="shared" si="8"/>
        <v/>
      </c>
      <c r="F106" s="38">
        <f t="shared" si="9"/>
        <v>3.8461538461538464E-3</v>
      </c>
      <c r="G106" s="39" t="str">
        <f t="shared" si="10"/>
        <v>0</v>
      </c>
      <c r="H106" s="40" t="str">
        <f t="shared" si="11"/>
        <v/>
      </c>
    </row>
    <row r="107" spans="1:8" s="42" customFormat="1" ht="15" x14ac:dyDescent="0.2">
      <c r="B107" s="36" t="s">
        <v>208</v>
      </c>
      <c r="C107" s="37">
        <v>3</v>
      </c>
      <c r="D107" s="37">
        <v>2</v>
      </c>
      <c r="E107" s="38">
        <f t="shared" si="8"/>
        <v>1.0416666666666666E-2</v>
      </c>
      <c r="F107" s="38">
        <f t="shared" si="9"/>
        <v>7.6923076923076927E-3</v>
      </c>
      <c r="G107" s="39">
        <f t="shared" si="10"/>
        <v>-0.33333333333333331</v>
      </c>
      <c r="H107" s="40">
        <f t="shared" si="11"/>
        <v>-3.472222222222222E-3</v>
      </c>
    </row>
    <row r="108" spans="1:8" s="42" customFormat="1" ht="15" x14ac:dyDescent="0.2">
      <c r="B108" s="36" t="s">
        <v>209</v>
      </c>
      <c r="C108" s="37">
        <v>0</v>
      </c>
      <c r="D108" s="37">
        <v>1</v>
      </c>
      <c r="E108" s="38" t="str">
        <f t="shared" si="8"/>
        <v/>
      </c>
      <c r="F108" s="38">
        <f t="shared" si="9"/>
        <v>3.8461538461538464E-3</v>
      </c>
      <c r="G108" s="39" t="str">
        <f t="shared" si="10"/>
        <v>0</v>
      </c>
      <c r="H108" s="40" t="str">
        <f t="shared" si="11"/>
        <v/>
      </c>
    </row>
    <row r="109" spans="1:8" s="42" customFormat="1" ht="15" x14ac:dyDescent="0.2">
      <c r="B109" s="36" t="s">
        <v>210</v>
      </c>
      <c r="C109" s="37">
        <v>0</v>
      </c>
      <c r="D109" s="37">
        <v>4</v>
      </c>
      <c r="E109" s="38" t="str">
        <f t="shared" si="8"/>
        <v/>
      </c>
      <c r="F109" s="38">
        <f t="shared" si="9"/>
        <v>1.5384615384615385E-2</v>
      </c>
      <c r="G109" s="39" t="str">
        <f t="shared" si="10"/>
        <v>0</v>
      </c>
      <c r="H109" s="40" t="str">
        <f t="shared" si="11"/>
        <v/>
      </c>
    </row>
    <row r="110" spans="1:8" s="42" customFormat="1" ht="15" x14ac:dyDescent="0.2">
      <c r="B110" s="36" t="s">
        <v>211</v>
      </c>
      <c r="C110" s="37">
        <v>2</v>
      </c>
      <c r="D110" s="37">
        <v>2</v>
      </c>
      <c r="E110" s="38">
        <f t="shared" si="8"/>
        <v>6.9444444444444441E-3</v>
      </c>
      <c r="F110" s="38">
        <f t="shared" si="9"/>
        <v>7.6923076923076927E-3</v>
      </c>
      <c r="G110" s="39">
        <f t="shared" si="10"/>
        <v>0</v>
      </c>
      <c r="H110" s="40">
        <f t="shared" si="11"/>
        <v>0</v>
      </c>
    </row>
    <row r="111" spans="1:8" s="42" customFormat="1" ht="15" x14ac:dyDescent="0.2">
      <c r="B111" s="36" t="s">
        <v>32</v>
      </c>
      <c r="C111" s="37">
        <v>0</v>
      </c>
      <c r="D111" s="37">
        <v>1</v>
      </c>
      <c r="E111" s="38" t="str">
        <f t="shared" si="8"/>
        <v/>
      </c>
      <c r="F111" s="38">
        <f t="shared" si="9"/>
        <v>3.8461538461538464E-3</v>
      </c>
      <c r="G111" s="39" t="str">
        <f t="shared" si="10"/>
        <v>0</v>
      </c>
      <c r="H111" s="40" t="str">
        <f t="shared" si="11"/>
        <v/>
      </c>
    </row>
    <row r="112" spans="1:8" s="42" customFormat="1" ht="15" x14ac:dyDescent="0.2">
      <c r="B112" s="36" t="s">
        <v>212</v>
      </c>
      <c r="C112" s="37">
        <v>2</v>
      </c>
      <c r="D112" s="37">
        <v>0</v>
      </c>
      <c r="E112" s="38">
        <f t="shared" si="8"/>
        <v>6.9444444444444441E-3</v>
      </c>
      <c r="F112" s="38" t="str">
        <f t="shared" si="9"/>
        <v/>
      </c>
      <c r="G112" s="39" t="str">
        <f t="shared" si="10"/>
        <v>0</v>
      </c>
      <c r="H112" s="40">
        <f t="shared" si="11"/>
        <v>0</v>
      </c>
    </row>
    <row r="113" spans="2:8" s="42" customFormat="1" ht="30" x14ac:dyDescent="0.2">
      <c r="B113" s="36" t="s">
        <v>469</v>
      </c>
      <c r="C113" s="37">
        <v>0</v>
      </c>
      <c r="D113" s="37">
        <v>0</v>
      </c>
      <c r="E113" s="38" t="str">
        <f t="shared" si="8"/>
        <v/>
      </c>
      <c r="F113" s="38" t="str">
        <f t="shared" si="9"/>
        <v/>
      </c>
      <c r="G113" s="39" t="str">
        <f t="shared" si="10"/>
        <v>0</v>
      </c>
      <c r="H113" s="40" t="str">
        <f t="shared" si="11"/>
        <v/>
      </c>
    </row>
    <row r="114" spans="2:8" s="42" customFormat="1" ht="15" x14ac:dyDescent="0.2">
      <c r="B114" s="36" t="s">
        <v>213</v>
      </c>
      <c r="C114" s="37">
        <v>8</v>
      </c>
      <c r="D114" s="37">
        <v>3</v>
      </c>
      <c r="E114" s="38">
        <f t="shared" si="8"/>
        <v>2.7777777777777776E-2</v>
      </c>
      <c r="F114" s="38">
        <f t="shared" si="9"/>
        <v>1.1538461538461539E-2</v>
      </c>
      <c r="G114" s="39">
        <f t="shared" si="10"/>
        <v>-0.625</v>
      </c>
      <c r="H114" s="40">
        <f t="shared" si="11"/>
        <v>-1.7361111111111112E-2</v>
      </c>
    </row>
    <row r="115" spans="2:8" s="42" customFormat="1" ht="15" x14ac:dyDescent="0.2">
      <c r="B115" s="36" t="s">
        <v>29</v>
      </c>
      <c r="C115" s="37">
        <v>2</v>
      </c>
      <c r="D115" s="37">
        <v>2</v>
      </c>
      <c r="E115" s="38">
        <f t="shared" si="8"/>
        <v>6.9444444444444441E-3</v>
      </c>
      <c r="F115" s="38">
        <f t="shared" si="9"/>
        <v>7.6923076923076927E-3</v>
      </c>
      <c r="G115" s="39">
        <f t="shared" si="10"/>
        <v>0</v>
      </c>
      <c r="H115" s="40">
        <f t="shared" si="11"/>
        <v>0</v>
      </c>
    </row>
    <row r="116" spans="2:8" s="42" customFormat="1" ht="15" x14ac:dyDescent="0.2">
      <c r="B116" s="36" t="s">
        <v>214</v>
      </c>
      <c r="C116" s="37">
        <v>2</v>
      </c>
      <c r="D116" s="37">
        <v>0</v>
      </c>
      <c r="E116" s="38">
        <f t="shared" si="8"/>
        <v>6.9444444444444441E-3</v>
      </c>
      <c r="F116" s="38" t="str">
        <f t="shared" si="9"/>
        <v/>
      </c>
      <c r="G116" s="39" t="str">
        <f t="shared" si="10"/>
        <v>0</v>
      </c>
      <c r="H116" s="40">
        <f t="shared" si="11"/>
        <v>0</v>
      </c>
    </row>
    <row r="117" spans="2:8" s="42" customFormat="1" ht="15" x14ac:dyDescent="0.2">
      <c r="B117" s="36" t="s">
        <v>30</v>
      </c>
      <c r="C117" s="37">
        <v>0</v>
      </c>
      <c r="D117" s="37">
        <v>0</v>
      </c>
      <c r="E117" s="38" t="str">
        <f t="shared" si="8"/>
        <v/>
      </c>
      <c r="F117" s="38" t="str">
        <f t="shared" si="9"/>
        <v/>
      </c>
      <c r="G117" s="39" t="str">
        <f t="shared" si="10"/>
        <v>0</v>
      </c>
      <c r="H117" s="40" t="str">
        <f t="shared" si="11"/>
        <v/>
      </c>
    </row>
    <row r="118" spans="2:8" s="42" customFormat="1" ht="15" x14ac:dyDescent="0.2">
      <c r="B118" s="36" t="s">
        <v>28</v>
      </c>
      <c r="C118" s="37">
        <v>1</v>
      </c>
      <c r="D118" s="37">
        <v>1</v>
      </c>
      <c r="E118" s="38">
        <f t="shared" si="8"/>
        <v>3.472222222222222E-3</v>
      </c>
      <c r="F118" s="38">
        <f t="shared" si="9"/>
        <v>3.8461538461538464E-3</v>
      </c>
      <c r="G118" s="39">
        <f t="shared" si="10"/>
        <v>0</v>
      </c>
      <c r="H118" s="40">
        <f t="shared" si="11"/>
        <v>0</v>
      </c>
    </row>
    <row r="119" spans="2:8" s="42" customFormat="1" ht="15" x14ac:dyDescent="0.2">
      <c r="B119" s="36" t="s">
        <v>31</v>
      </c>
      <c r="C119" s="37">
        <v>9</v>
      </c>
      <c r="D119" s="37">
        <v>9</v>
      </c>
      <c r="E119" s="38">
        <f t="shared" si="8"/>
        <v>3.125E-2</v>
      </c>
      <c r="F119" s="38">
        <f t="shared" si="9"/>
        <v>3.4615384615384617E-2</v>
      </c>
      <c r="G119" s="39">
        <f t="shared" si="10"/>
        <v>0</v>
      </c>
      <c r="H119" s="40">
        <f t="shared" si="11"/>
        <v>0</v>
      </c>
    </row>
    <row r="120" spans="2:8" s="42" customFormat="1" ht="15" x14ac:dyDescent="0.2">
      <c r="B120" s="36" t="s">
        <v>215</v>
      </c>
      <c r="C120" s="37">
        <v>11</v>
      </c>
      <c r="D120" s="37">
        <v>3</v>
      </c>
      <c r="E120" s="38">
        <f t="shared" si="8"/>
        <v>3.8194444444444448E-2</v>
      </c>
      <c r="F120" s="38">
        <f t="shared" si="9"/>
        <v>1.1538461538461539E-2</v>
      </c>
      <c r="G120" s="39">
        <f t="shared" si="10"/>
        <v>-0.72727272727272729</v>
      </c>
      <c r="H120" s="40">
        <f t="shared" si="11"/>
        <v>-2.777777777777778E-2</v>
      </c>
    </row>
    <row r="121" spans="2:8" s="42" customFormat="1" ht="15" x14ac:dyDescent="0.2">
      <c r="B121" s="36" t="s">
        <v>36</v>
      </c>
      <c r="C121" s="37">
        <v>0</v>
      </c>
      <c r="D121" s="37">
        <v>0</v>
      </c>
      <c r="E121" s="38" t="str">
        <f t="shared" si="8"/>
        <v/>
      </c>
      <c r="F121" s="38" t="str">
        <f t="shared" si="9"/>
        <v/>
      </c>
      <c r="G121" s="39" t="str">
        <f t="shared" si="10"/>
        <v>0</v>
      </c>
      <c r="H121" s="40" t="str">
        <f t="shared" si="11"/>
        <v/>
      </c>
    </row>
    <row r="122" spans="2:8" s="42" customFormat="1" ht="15" x14ac:dyDescent="0.2">
      <c r="B122" s="36" t="s">
        <v>38</v>
      </c>
      <c r="C122" s="37">
        <v>5</v>
      </c>
      <c r="D122" s="37">
        <v>3</v>
      </c>
      <c r="E122" s="38">
        <f t="shared" si="8"/>
        <v>1.7361111111111112E-2</v>
      </c>
      <c r="F122" s="38">
        <f t="shared" si="9"/>
        <v>1.1538461538461539E-2</v>
      </c>
      <c r="G122" s="39">
        <f t="shared" si="10"/>
        <v>-0.4</v>
      </c>
      <c r="H122" s="40">
        <f t="shared" si="11"/>
        <v>-6.9444444444444449E-3</v>
      </c>
    </row>
    <row r="123" spans="2:8" s="42" customFormat="1" ht="15" x14ac:dyDescent="0.2">
      <c r="B123" s="36" t="s">
        <v>216</v>
      </c>
      <c r="C123" s="37">
        <v>6</v>
      </c>
      <c r="D123" s="37">
        <v>5</v>
      </c>
      <c r="E123" s="38">
        <f t="shared" si="8"/>
        <v>2.0833333333333332E-2</v>
      </c>
      <c r="F123" s="38">
        <f t="shared" si="9"/>
        <v>1.9230769230769232E-2</v>
      </c>
      <c r="G123" s="39">
        <f t="shared" si="10"/>
        <v>-0.16666666666666666</v>
      </c>
      <c r="H123" s="40">
        <f t="shared" si="11"/>
        <v>-3.472222222222222E-3</v>
      </c>
    </row>
    <row r="124" spans="2:8" s="42" customFormat="1" ht="15" x14ac:dyDescent="0.2">
      <c r="B124" s="36" t="s">
        <v>470</v>
      </c>
      <c r="C124" s="37">
        <v>0</v>
      </c>
      <c r="D124" s="37">
        <v>0</v>
      </c>
      <c r="E124" s="38" t="str">
        <f t="shared" si="8"/>
        <v/>
      </c>
      <c r="F124" s="38" t="str">
        <f t="shared" si="9"/>
        <v/>
      </c>
      <c r="G124" s="39" t="str">
        <f t="shared" si="10"/>
        <v>0</v>
      </c>
      <c r="H124" s="40" t="str">
        <f t="shared" si="11"/>
        <v/>
      </c>
    </row>
    <row r="125" spans="2:8" s="42" customFormat="1" ht="15" x14ac:dyDescent="0.2">
      <c r="B125" s="36" t="s">
        <v>471</v>
      </c>
      <c r="C125" s="37">
        <v>44</v>
      </c>
      <c r="D125" s="37">
        <v>57</v>
      </c>
      <c r="E125" s="38">
        <f t="shared" si="8"/>
        <v>0.15277777777777779</v>
      </c>
      <c r="F125" s="38">
        <f t="shared" si="9"/>
        <v>0.21923076923076923</v>
      </c>
      <c r="G125" s="39">
        <f t="shared" si="10"/>
        <v>0.29545454545454547</v>
      </c>
      <c r="H125" s="40">
        <f t="shared" si="11"/>
        <v>4.5138888888888895E-2</v>
      </c>
    </row>
    <row r="126" spans="2:8" s="42" customFormat="1" ht="15" x14ac:dyDescent="0.2">
      <c r="B126" s="36" t="s">
        <v>217</v>
      </c>
      <c r="C126" s="37">
        <v>17</v>
      </c>
      <c r="D126" s="37">
        <v>5</v>
      </c>
      <c r="E126" s="38">
        <f t="shared" si="8"/>
        <v>5.9027777777777776E-2</v>
      </c>
      <c r="F126" s="38">
        <f t="shared" si="9"/>
        <v>1.9230769230769232E-2</v>
      </c>
      <c r="G126" s="39">
        <f t="shared" si="10"/>
        <v>-0.70588235294117652</v>
      </c>
      <c r="H126" s="40">
        <f t="shared" si="11"/>
        <v>-4.1666666666666671E-2</v>
      </c>
    </row>
    <row r="127" spans="2:8" s="42" customFormat="1" ht="15" x14ac:dyDescent="0.2">
      <c r="B127" s="36" t="s">
        <v>218</v>
      </c>
      <c r="C127" s="37">
        <v>19</v>
      </c>
      <c r="D127" s="37">
        <v>3</v>
      </c>
      <c r="E127" s="38">
        <f t="shared" si="8"/>
        <v>6.5972222222222224E-2</v>
      </c>
      <c r="F127" s="38">
        <f t="shared" si="9"/>
        <v>1.1538461538461539E-2</v>
      </c>
      <c r="G127" s="39">
        <f t="shared" si="10"/>
        <v>-0.84210526315789469</v>
      </c>
      <c r="H127" s="40">
        <f t="shared" si="11"/>
        <v>-5.5555555555555552E-2</v>
      </c>
    </row>
    <row r="128" spans="2:8" s="42" customFormat="1" ht="15" x14ac:dyDescent="0.2">
      <c r="B128" s="36" t="s">
        <v>33</v>
      </c>
      <c r="C128" s="37">
        <v>1</v>
      </c>
      <c r="D128" s="37">
        <v>23</v>
      </c>
      <c r="E128" s="38">
        <f t="shared" si="8"/>
        <v>3.472222222222222E-3</v>
      </c>
      <c r="F128" s="38">
        <f t="shared" si="9"/>
        <v>8.8461538461538466E-2</v>
      </c>
      <c r="G128" s="39">
        <f t="shared" si="10"/>
        <v>22</v>
      </c>
      <c r="H128" s="40">
        <f t="shared" si="11"/>
        <v>7.6388888888888881E-2</v>
      </c>
    </row>
    <row r="129" spans="1:8" s="42" customFormat="1" ht="15" x14ac:dyDescent="0.2">
      <c r="B129" s="36" t="s">
        <v>37</v>
      </c>
      <c r="C129" s="37">
        <v>0</v>
      </c>
      <c r="D129" s="37">
        <v>0</v>
      </c>
      <c r="E129" s="38" t="str">
        <f t="shared" si="8"/>
        <v/>
      </c>
      <c r="F129" s="38" t="str">
        <f t="shared" si="9"/>
        <v/>
      </c>
      <c r="G129" s="39" t="str">
        <f t="shared" si="10"/>
        <v>0</v>
      </c>
      <c r="H129" s="40" t="str">
        <f t="shared" si="11"/>
        <v/>
      </c>
    </row>
    <row r="130" spans="1:8" s="42" customFormat="1" ht="15" x14ac:dyDescent="0.2">
      <c r="A130" s="45" t="s">
        <v>614</v>
      </c>
      <c r="B130" s="36" t="s">
        <v>577</v>
      </c>
      <c r="C130" s="37"/>
      <c r="D130" s="37">
        <v>10</v>
      </c>
      <c r="E130" s="38" t="str">
        <f t="shared" ref="E130:E131" si="32">+IF(C130=0,"",C130/C$71)</f>
        <v/>
      </c>
      <c r="F130" s="38">
        <f t="shared" ref="F130:F131" si="33">+IF(D130=0,"",D130/D$71)</f>
        <v>3.8461538461538464E-2</v>
      </c>
      <c r="G130" s="39" t="str">
        <f t="shared" ref="G130:G131" si="34">+IF(OR(AND(D130=0),(C130=0)),"0",((D130-C130)/C130))</f>
        <v>0</v>
      </c>
      <c r="H130" s="40" t="str">
        <f t="shared" ref="H130:H131" si="35">+IF(OR(AND(E130=""),(G130="")),"",E130*G130)</f>
        <v/>
      </c>
    </row>
    <row r="131" spans="1:8" s="42" customFormat="1" ht="15" x14ac:dyDescent="0.2">
      <c r="B131" s="36" t="s">
        <v>35</v>
      </c>
      <c r="C131" s="37">
        <v>9</v>
      </c>
      <c r="D131" s="37">
        <v>4</v>
      </c>
      <c r="E131" s="38">
        <f t="shared" si="32"/>
        <v>3.125E-2</v>
      </c>
      <c r="F131" s="38">
        <f t="shared" si="33"/>
        <v>1.5384615384615385E-2</v>
      </c>
      <c r="G131" s="39">
        <f t="shared" si="34"/>
        <v>-0.55555555555555558</v>
      </c>
      <c r="H131" s="40">
        <f t="shared" si="35"/>
        <v>-1.7361111111111112E-2</v>
      </c>
    </row>
    <row r="132" spans="1:8" s="42" customFormat="1" ht="15" x14ac:dyDescent="0.2">
      <c r="B132" s="36" t="s">
        <v>34</v>
      </c>
      <c r="C132" s="37">
        <v>0</v>
      </c>
      <c r="D132" s="37">
        <v>0</v>
      </c>
      <c r="E132" s="38" t="str">
        <f t="shared" si="8"/>
        <v/>
      </c>
      <c r="F132" s="38" t="str">
        <f t="shared" si="9"/>
        <v/>
      </c>
      <c r="G132" s="39" t="str">
        <f t="shared" si="10"/>
        <v>0</v>
      </c>
      <c r="H132" s="40" t="str">
        <f t="shared" si="11"/>
        <v/>
      </c>
    </row>
    <row r="133" spans="1:8" s="42" customFormat="1" ht="15" x14ac:dyDescent="0.2">
      <c r="B133" s="36" t="s">
        <v>219</v>
      </c>
      <c r="C133" s="37">
        <v>1</v>
      </c>
      <c r="D133" s="37">
        <v>0</v>
      </c>
      <c r="E133" s="38">
        <f t="shared" si="8"/>
        <v>3.472222222222222E-3</v>
      </c>
      <c r="F133" s="38" t="str">
        <f t="shared" si="9"/>
        <v/>
      </c>
      <c r="G133" s="39" t="str">
        <f t="shared" si="10"/>
        <v>0</v>
      </c>
      <c r="H133" s="40">
        <f t="shared" si="11"/>
        <v>0</v>
      </c>
    </row>
    <row r="134" spans="1:8" s="42" customFormat="1" ht="15" x14ac:dyDescent="0.2">
      <c r="B134" s="36" t="s">
        <v>220</v>
      </c>
      <c r="C134" s="37">
        <v>0</v>
      </c>
      <c r="D134" s="37">
        <v>0</v>
      </c>
      <c r="E134" s="38" t="str">
        <f t="shared" si="8"/>
        <v/>
      </c>
      <c r="F134" s="38" t="str">
        <f t="shared" si="9"/>
        <v/>
      </c>
      <c r="G134" s="39" t="str">
        <f t="shared" si="10"/>
        <v>0</v>
      </c>
      <c r="H134" s="40" t="str">
        <f t="shared" si="11"/>
        <v/>
      </c>
    </row>
    <row r="135" spans="1:8" s="42" customFormat="1" ht="15" x14ac:dyDescent="0.2">
      <c r="B135" s="36" t="s">
        <v>221</v>
      </c>
      <c r="C135" s="37">
        <v>2</v>
      </c>
      <c r="D135" s="37">
        <v>0</v>
      </c>
      <c r="E135" s="38">
        <f t="shared" si="8"/>
        <v>6.9444444444444441E-3</v>
      </c>
      <c r="F135" s="38" t="str">
        <f t="shared" si="9"/>
        <v/>
      </c>
      <c r="G135" s="39" t="str">
        <f t="shared" si="10"/>
        <v>0</v>
      </c>
      <c r="H135" s="40">
        <f t="shared" si="11"/>
        <v>0</v>
      </c>
    </row>
    <row r="136" spans="1:8" s="42" customFormat="1" ht="15" x14ac:dyDescent="0.2">
      <c r="B136" s="36" t="s">
        <v>222</v>
      </c>
      <c r="C136" s="37">
        <v>3</v>
      </c>
      <c r="D136" s="37">
        <v>0</v>
      </c>
      <c r="E136" s="38">
        <f t="shared" si="8"/>
        <v>1.0416666666666666E-2</v>
      </c>
      <c r="F136" s="38" t="str">
        <f t="shared" si="9"/>
        <v/>
      </c>
      <c r="G136" s="39" t="str">
        <f t="shared" si="10"/>
        <v>0</v>
      </c>
      <c r="H136" s="40">
        <f t="shared" si="11"/>
        <v>0</v>
      </c>
    </row>
    <row r="137" spans="1:8" s="42" customFormat="1" ht="30" x14ac:dyDescent="0.2">
      <c r="B137" s="36" t="s">
        <v>472</v>
      </c>
      <c r="C137" s="37">
        <v>39</v>
      </c>
      <c r="D137" s="37">
        <v>16</v>
      </c>
      <c r="E137" s="38">
        <f t="shared" si="8"/>
        <v>0.13541666666666666</v>
      </c>
      <c r="F137" s="38">
        <f t="shared" si="9"/>
        <v>6.1538461538461542E-2</v>
      </c>
      <c r="G137" s="39">
        <f t="shared" si="10"/>
        <v>-0.58974358974358976</v>
      </c>
      <c r="H137" s="40">
        <f t="shared" si="11"/>
        <v>-7.9861111111111105E-2</v>
      </c>
    </row>
    <row r="138" spans="1:8" s="42" customFormat="1" ht="30" x14ac:dyDescent="0.2">
      <c r="B138" s="36" t="s">
        <v>223</v>
      </c>
      <c r="C138" s="37">
        <v>0</v>
      </c>
      <c r="D138" s="37">
        <v>0</v>
      </c>
      <c r="E138" s="38" t="str">
        <f t="shared" si="8"/>
        <v/>
      </c>
      <c r="F138" s="38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42" customFormat="1" ht="30" x14ac:dyDescent="0.2">
      <c r="B139" s="36" t="s">
        <v>224</v>
      </c>
      <c r="C139" s="37">
        <v>2</v>
      </c>
      <c r="D139" s="37">
        <v>1</v>
      </c>
      <c r="E139" s="38">
        <f t="shared" si="8"/>
        <v>6.9444444444444441E-3</v>
      </c>
      <c r="F139" s="38">
        <f t="shared" si="9"/>
        <v>3.8461538461538464E-3</v>
      </c>
      <c r="G139" s="39">
        <f t="shared" si="10"/>
        <v>-0.5</v>
      </c>
      <c r="H139" s="40">
        <f t="shared" si="11"/>
        <v>-3.472222222222222E-3</v>
      </c>
    </row>
    <row r="140" spans="1:8" s="42" customFormat="1" ht="15" x14ac:dyDescent="0.2">
      <c r="B140" s="36" t="s">
        <v>46</v>
      </c>
      <c r="C140" s="37">
        <v>1</v>
      </c>
      <c r="D140" s="37">
        <v>0</v>
      </c>
      <c r="E140" s="38">
        <f t="shared" si="8"/>
        <v>3.472222222222222E-3</v>
      </c>
      <c r="F140" s="38" t="str">
        <f t="shared" si="9"/>
        <v/>
      </c>
      <c r="G140" s="39" t="str">
        <f t="shared" si="10"/>
        <v>0</v>
      </c>
      <c r="H140" s="40">
        <f t="shared" si="11"/>
        <v>0</v>
      </c>
    </row>
    <row r="141" spans="1:8" s="42" customFormat="1" ht="15" x14ac:dyDescent="0.2">
      <c r="B141" s="36" t="s">
        <v>42</v>
      </c>
      <c r="C141" s="37">
        <v>0</v>
      </c>
      <c r="D141" s="37">
        <v>0</v>
      </c>
      <c r="E141" s="38" t="str">
        <f t="shared" si="8"/>
        <v/>
      </c>
      <c r="F141" s="38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42" customFormat="1" ht="15" x14ac:dyDescent="0.2">
      <c r="B142" s="36" t="s">
        <v>41</v>
      </c>
      <c r="C142" s="37">
        <v>0</v>
      </c>
      <c r="D142" s="37">
        <v>0</v>
      </c>
      <c r="E142" s="38" t="str">
        <f t="shared" si="8"/>
        <v/>
      </c>
      <c r="F142" s="38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42" customFormat="1" ht="15" x14ac:dyDescent="0.2">
      <c r="B143" s="36" t="s">
        <v>473</v>
      </c>
      <c r="C143" s="37">
        <v>0</v>
      </c>
      <c r="D143" s="37">
        <v>0</v>
      </c>
      <c r="E143" s="38" t="str">
        <f t="shared" ref="E143:E151" si="36">+IF(C143=0,"",C143/C$71)</f>
        <v/>
      </c>
      <c r="F143" s="38" t="str">
        <f t="shared" ref="F143:F151" si="37">+IF(D143=0,"",D143/D$71)</f>
        <v/>
      </c>
      <c r="G143" s="39" t="str">
        <f t="shared" ref="G143:G151" si="38">+IF(OR(AND(D143=0),(C143=0)),"0",((D143-C143)/C143))</f>
        <v>0</v>
      </c>
      <c r="H143" s="40" t="str">
        <f t="shared" ref="H143:H151" si="39">+IF(OR(AND(E143=""),(G143="")),"",E143*G143)</f>
        <v/>
      </c>
    </row>
    <row r="144" spans="1:8" s="42" customFormat="1" ht="15" x14ac:dyDescent="0.2">
      <c r="B144" s="36" t="s">
        <v>39</v>
      </c>
      <c r="C144" s="37">
        <v>0</v>
      </c>
      <c r="D144" s="37">
        <v>1</v>
      </c>
      <c r="E144" s="38" t="str">
        <f t="shared" si="36"/>
        <v/>
      </c>
      <c r="F144" s="38">
        <f t="shared" si="37"/>
        <v>3.8461538461538464E-3</v>
      </c>
      <c r="G144" s="39" t="str">
        <f t="shared" si="38"/>
        <v>0</v>
      </c>
      <c r="H144" s="40" t="str">
        <f t="shared" si="39"/>
        <v/>
      </c>
    </row>
    <row r="145" spans="1:8" s="42" customFormat="1" ht="15" x14ac:dyDescent="0.2">
      <c r="B145" s="36" t="s">
        <v>225</v>
      </c>
      <c r="C145" s="37">
        <v>1</v>
      </c>
      <c r="D145" s="37">
        <v>0</v>
      </c>
      <c r="E145" s="38">
        <f t="shared" si="36"/>
        <v>3.472222222222222E-3</v>
      </c>
      <c r="F145" s="38" t="str">
        <f t="shared" si="37"/>
        <v/>
      </c>
      <c r="G145" s="39" t="str">
        <f t="shared" si="38"/>
        <v>0</v>
      </c>
      <c r="H145" s="40">
        <f t="shared" si="39"/>
        <v>0</v>
      </c>
    </row>
    <row r="146" spans="1:8" s="42" customFormat="1" ht="30" x14ac:dyDescent="0.2">
      <c r="B146" s="36" t="s">
        <v>226</v>
      </c>
      <c r="C146" s="37">
        <v>0</v>
      </c>
      <c r="D146" s="37">
        <v>0</v>
      </c>
      <c r="E146" s="38" t="str">
        <f t="shared" si="36"/>
        <v/>
      </c>
      <c r="F146" s="38" t="str">
        <f t="shared" si="37"/>
        <v/>
      </c>
      <c r="G146" s="39" t="str">
        <f t="shared" si="38"/>
        <v>0</v>
      </c>
      <c r="H146" s="40" t="str">
        <f t="shared" si="39"/>
        <v/>
      </c>
    </row>
    <row r="147" spans="1:8" s="42" customFormat="1" ht="30" x14ac:dyDescent="0.2">
      <c r="B147" s="36" t="s">
        <v>227</v>
      </c>
      <c r="C147" s="37">
        <v>0</v>
      </c>
      <c r="D147" s="37">
        <v>0</v>
      </c>
      <c r="E147" s="38" t="str">
        <f t="shared" si="36"/>
        <v/>
      </c>
      <c r="F147" s="38" t="str">
        <f t="shared" si="37"/>
        <v/>
      </c>
      <c r="G147" s="39" t="str">
        <f t="shared" si="38"/>
        <v>0</v>
      </c>
      <c r="H147" s="40" t="str">
        <f t="shared" si="39"/>
        <v/>
      </c>
    </row>
    <row r="148" spans="1:8" s="42" customFormat="1" ht="15" x14ac:dyDescent="0.2">
      <c r="B148" s="36" t="s">
        <v>474</v>
      </c>
      <c r="C148" s="37">
        <v>33</v>
      </c>
      <c r="D148" s="37">
        <v>0</v>
      </c>
      <c r="E148" s="38">
        <f t="shared" si="36"/>
        <v>0.11458333333333333</v>
      </c>
      <c r="F148" s="38" t="str">
        <f t="shared" si="37"/>
        <v/>
      </c>
      <c r="G148" s="39" t="str">
        <f t="shared" si="38"/>
        <v>0</v>
      </c>
      <c r="H148" s="40">
        <f t="shared" si="39"/>
        <v>0</v>
      </c>
    </row>
    <row r="149" spans="1:8" s="42" customFormat="1" ht="15" x14ac:dyDescent="0.2">
      <c r="B149" s="36" t="s">
        <v>45</v>
      </c>
      <c r="C149" s="37">
        <v>0</v>
      </c>
      <c r="D149" s="37">
        <v>2</v>
      </c>
      <c r="E149" s="38" t="str">
        <f t="shared" si="36"/>
        <v/>
      </c>
      <c r="F149" s="38">
        <f t="shared" si="37"/>
        <v>7.6923076923076927E-3</v>
      </c>
      <c r="G149" s="39" t="str">
        <f t="shared" si="38"/>
        <v>0</v>
      </c>
      <c r="H149" s="40" t="str">
        <f t="shared" si="39"/>
        <v/>
      </c>
    </row>
    <row r="150" spans="1:8" s="42" customFormat="1" ht="15" x14ac:dyDescent="0.2">
      <c r="B150" s="36" t="s">
        <v>43</v>
      </c>
      <c r="C150" s="37">
        <v>0</v>
      </c>
      <c r="D150" s="37">
        <v>0</v>
      </c>
      <c r="E150" s="38" t="str">
        <f t="shared" si="36"/>
        <v/>
      </c>
      <c r="F150" s="38" t="str">
        <f t="shared" si="37"/>
        <v/>
      </c>
      <c r="G150" s="39" t="str">
        <f t="shared" si="38"/>
        <v>0</v>
      </c>
      <c r="H150" s="40" t="str">
        <f t="shared" si="39"/>
        <v/>
      </c>
    </row>
    <row r="151" spans="1:8" s="42" customFormat="1" ht="15" x14ac:dyDescent="0.2">
      <c r="B151" s="36" t="s">
        <v>44</v>
      </c>
      <c r="C151" s="37">
        <v>0</v>
      </c>
      <c r="D151" s="37">
        <v>0</v>
      </c>
      <c r="E151" s="38" t="str">
        <f t="shared" si="36"/>
        <v/>
      </c>
      <c r="F151" s="38" t="str">
        <f t="shared" si="37"/>
        <v/>
      </c>
      <c r="G151" s="39" t="str">
        <f t="shared" si="38"/>
        <v>0</v>
      </c>
      <c r="H151" s="40" t="str">
        <f t="shared" si="39"/>
        <v/>
      </c>
    </row>
    <row r="152" spans="1:8" s="42" customFormat="1" ht="15" x14ac:dyDescent="0.2">
      <c r="A152" s="45" t="s">
        <v>614</v>
      </c>
      <c r="B152" s="36" t="s">
        <v>578</v>
      </c>
      <c r="C152" s="37"/>
      <c r="D152" s="37">
        <v>3</v>
      </c>
      <c r="E152" s="38" t="str">
        <f t="shared" ref="E152" si="40">+IF(C152=0,"",C152/C$71)</f>
        <v/>
      </c>
      <c r="F152" s="38">
        <f t="shared" ref="F152" si="41">+IF(D152=0,"",D152/D$71)</f>
        <v>1.1538461538461539E-2</v>
      </c>
      <c r="G152" s="39" t="str">
        <f t="shared" ref="G152" si="42">+IF(OR(AND(D152=0),(C152=0)),"0",((D152-C152)/C152))</f>
        <v>0</v>
      </c>
      <c r="H152" s="40" t="str">
        <f t="shared" ref="H152" si="43">+IF(OR(AND(E152=""),(G152="")),"",E152*G152)</f>
        <v/>
      </c>
    </row>
    <row r="153" spans="1:8" s="42" customFormat="1" ht="30" x14ac:dyDescent="0.2">
      <c r="A153" s="45" t="s">
        <v>614</v>
      </c>
      <c r="B153" s="36" t="s">
        <v>599</v>
      </c>
      <c r="C153" s="37"/>
      <c r="D153" s="37">
        <v>0</v>
      </c>
      <c r="E153" s="38" t="str">
        <f t="shared" ref="E153" si="44">+IF(C153=0,"",C153/C$71)</f>
        <v/>
      </c>
      <c r="F153" s="38" t="str">
        <f t="shared" ref="F153" si="45">+IF(D153=0,"",D153/D$71)</f>
        <v/>
      </c>
      <c r="G153" s="39" t="str">
        <f t="shared" ref="G153" si="46">+IF(OR(AND(D153=0),(C153=0)),"0",((D153-C153)/C153))</f>
        <v>0</v>
      </c>
      <c r="H153" s="40" t="str">
        <f t="shared" ref="H153" si="47">+IF(OR(AND(E153=""),(G153="")),"",E153*G153)</f>
        <v/>
      </c>
    </row>
    <row r="154" spans="1:8" s="42" customFormat="1" ht="15" x14ac:dyDescent="0.2">
      <c r="A154" s="45" t="s">
        <v>614</v>
      </c>
      <c r="B154" s="36" t="s">
        <v>608</v>
      </c>
      <c r="C154" s="37"/>
      <c r="D154" s="37">
        <v>0</v>
      </c>
      <c r="E154" s="38" t="str">
        <f t="shared" ref="E154:E155" si="48">+IF(C154=0,"",C154/C$71)</f>
        <v/>
      </c>
      <c r="F154" s="38" t="str">
        <f t="shared" ref="F154:F155" si="49">+IF(D154=0,"",D154/D$71)</f>
        <v/>
      </c>
      <c r="G154" s="39" t="str">
        <f t="shared" ref="G154:G155" si="50">+IF(OR(AND(D154=0),(C154=0)),"0",((D154-C154)/C154))</f>
        <v>0</v>
      </c>
      <c r="H154" s="40" t="str">
        <f t="shared" ref="H154:H155" si="51">+IF(OR(AND(E154=""),(G154="")),"",E154*G154)</f>
        <v/>
      </c>
    </row>
    <row r="155" spans="1:8" s="42" customFormat="1" ht="15" x14ac:dyDescent="0.2">
      <c r="A155" s="45" t="s">
        <v>614</v>
      </c>
      <c r="B155" s="36" t="s">
        <v>609</v>
      </c>
      <c r="C155" s="37"/>
      <c r="D155" s="37">
        <v>0</v>
      </c>
      <c r="E155" s="38" t="str">
        <f t="shared" si="48"/>
        <v/>
      </c>
      <c r="F155" s="38" t="str">
        <f t="shared" si="49"/>
        <v/>
      </c>
      <c r="G155" s="39" t="str">
        <f t="shared" si="50"/>
        <v>0</v>
      </c>
      <c r="H155" s="40" t="str">
        <f t="shared" si="51"/>
        <v/>
      </c>
    </row>
    <row r="156" spans="1:8" s="10" customFormat="1" x14ac:dyDescent="0.2"/>
    <row r="157" spans="1:8" s="10" customFormat="1" x14ac:dyDescent="0.2"/>
    <row r="158" spans="1:8" s="10" customFormat="1" ht="13.5" thickBot="1" x14ac:dyDescent="0.25">
      <c r="B158" s="29"/>
      <c r="C158" s="29"/>
      <c r="D158" s="29"/>
      <c r="E158" s="29"/>
      <c r="F158" s="29"/>
    </row>
    <row r="159" spans="1:8" s="10" customFormat="1" ht="30" customHeight="1" x14ac:dyDescent="0.2">
      <c r="B159" s="68" t="s">
        <v>401</v>
      </c>
      <c r="C159" s="54" t="s">
        <v>402</v>
      </c>
      <c r="D159" s="55"/>
      <c r="E159" s="54" t="s">
        <v>456</v>
      </c>
      <c r="F159" s="55"/>
      <c r="G159" s="56" t="s">
        <v>458</v>
      </c>
      <c r="H159" s="52" t="s">
        <v>377</v>
      </c>
    </row>
    <row r="160" spans="1:8" s="10" customFormat="1" x14ac:dyDescent="0.2">
      <c r="B160" s="68"/>
      <c r="C160" s="35">
        <v>2016</v>
      </c>
      <c r="D160" s="35">
        <v>2017</v>
      </c>
      <c r="E160" s="35">
        <v>2016</v>
      </c>
      <c r="F160" s="35">
        <v>2017</v>
      </c>
      <c r="G160" s="57"/>
      <c r="H160" s="53"/>
    </row>
    <row r="161" spans="1:10" s="10" customFormat="1" ht="25.5" x14ac:dyDescent="0.2">
      <c r="B161" s="12" t="s">
        <v>405</v>
      </c>
      <c r="C161" s="13">
        <f>SUM(C162:C320)</f>
        <v>182</v>
      </c>
      <c r="D161" s="13">
        <f>SUM(D162:D323)</f>
        <v>247</v>
      </c>
      <c r="E161" s="14">
        <f t="shared" ref="E161:E174" si="52">+IF(C161=0,"",C161/C$161)</f>
        <v>1</v>
      </c>
      <c r="F161" s="14">
        <f t="shared" ref="F161:F174" si="53">+IF(D161=0,"",D161/D$161)</f>
        <v>1</v>
      </c>
      <c r="G161" s="15">
        <f>+IF(OR(AND(D161=0),(C161=0)),"0",((D161-C161)/C161))</f>
        <v>0.35714285714285715</v>
      </c>
      <c r="H161" s="15">
        <f>+IF(OR(AND(E161=""),(G161="")),"",E161*G161)</f>
        <v>0.35714285714285715</v>
      </c>
      <c r="J161" s="16"/>
    </row>
    <row r="162" spans="1:10" s="42" customFormat="1" ht="15" x14ac:dyDescent="0.2">
      <c r="B162" s="46" t="s">
        <v>475</v>
      </c>
      <c r="C162" s="37">
        <v>3</v>
      </c>
      <c r="D162" s="37">
        <v>3</v>
      </c>
      <c r="E162" s="38">
        <f t="shared" si="52"/>
        <v>1.6483516483516484E-2</v>
      </c>
      <c r="F162" s="38">
        <f t="shared" si="53"/>
        <v>1.2145748987854251E-2</v>
      </c>
      <c r="G162" s="39">
        <f>+IF(OR(AND(D162=0),(C162=0)),"0",((D162-C162)/C162))</f>
        <v>0</v>
      </c>
      <c r="H162" s="40">
        <f>+IF(OR(AND(E162=""),(G162="")),"",E162*G162)</f>
        <v>0</v>
      </c>
    </row>
    <row r="163" spans="1:10" s="42" customFormat="1" ht="15" x14ac:dyDescent="0.2">
      <c r="B163" s="46" t="s">
        <v>476</v>
      </c>
      <c r="C163" s="37">
        <v>0</v>
      </c>
      <c r="D163" s="37">
        <v>2</v>
      </c>
      <c r="E163" s="38" t="str">
        <f t="shared" si="52"/>
        <v/>
      </c>
      <c r="F163" s="38">
        <f t="shared" si="53"/>
        <v>8.0971659919028341E-3</v>
      </c>
      <c r="G163" s="39" t="str">
        <f t="shared" ref="G163:G232" si="54">+IF(OR(AND(D163=0),(C163=0)),"0",((D163-C163)/C163))</f>
        <v>0</v>
      </c>
      <c r="H163" s="40" t="str">
        <f t="shared" ref="H163:H232" si="55">+IF(OR(AND(E163=""),(G163="")),"",E163*G163)</f>
        <v/>
      </c>
    </row>
    <row r="164" spans="1:10" s="42" customFormat="1" ht="30" x14ac:dyDescent="0.2">
      <c r="B164" s="46" t="s">
        <v>477</v>
      </c>
      <c r="C164" s="37">
        <v>0</v>
      </c>
      <c r="D164" s="37">
        <v>0</v>
      </c>
      <c r="E164" s="38" t="str">
        <f t="shared" si="52"/>
        <v/>
      </c>
      <c r="F164" s="38" t="str">
        <f t="shared" si="53"/>
        <v/>
      </c>
      <c r="G164" s="39" t="str">
        <f t="shared" si="54"/>
        <v>0</v>
      </c>
      <c r="H164" s="40" t="str">
        <f t="shared" si="55"/>
        <v/>
      </c>
    </row>
    <row r="165" spans="1:10" s="42" customFormat="1" ht="15" x14ac:dyDescent="0.2">
      <c r="B165" s="46" t="s">
        <v>478</v>
      </c>
      <c r="C165" s="37">
        <v>0</v>
      </c>
      <c r="D165" s="37">
        <v>0</v>
      </c>
      <c r="E165" s="38" t="str">
        <f t="shared" si="52"/>
        <v/>
      </c>
      <c r="F165" s="38" t="str">
        <f t="shared" si="53"/>
        <v/>
      </c>
      <c r="G165" s="39" t="str">
        <f t="shared" si="54"/>
        <v>0</v>
      </c>
      <c r="H165" s="40" t="str">
        <f t="shared" si="55"/>
        <v/>
      </c>
    </row>
    <row r="166" spans="1:10" s="42" customFormat="1" ht="30" x14ac:dyDescent="0.2">
      <c r="B166" s="46" t="s">
        <v>479</v>
      </c>
      <c r="C166" s="37">
        <v>6</v>
      </c>
      <c r="D166" s="37">
        <v>6</v>
      </c>
      <c r="E166" s="38">
        <f t="shared" si="52"/>
        <v>3.2967032967032968E-2</v>
      </c>
      <c r="F166" s="38">
        <f t="shared" si="53"/>
        <v>2.4291497975708502E-2</v>
      </c>
      <c r="G166" s="39">
        <f t="shared" si="54"/>
        <v>0</v>
      </c>
      <c r="H166" s="40">
        <f t="shared" si="55"/>
        <v>0</v>
      </c>
    </row>
    <row r="167" spans="1:10" s="42" customFormat="1" ht="15" x14ac:dyDescent="0.2">
      <c r="B167" s="46" t="s">
        <v>49</v>
      </c>
      <c r="C167" s="37">
        <v>20</v>
      </c>
      <c r="D167" s="37">
        <v>15</v>
      </c>
      <c r="E167" s="38">
        <f t="shared" si="52"/>
        <v>0.10989010989010989</v>
      </c>
      <c r="F167" s="38">
        <f t="shared" si="53"/>
        <v>6.0728744939271252E-2</v>
      </c>
      <c r="G167" s="39">
        <f t="shared" si="54"/>
        <v>-0.25</v>
      </c>
      <c r="H167" s="40">
        <f t="shared" si="55"/>
        <v>-2.7472527472527472E-2</v>
      </c>
    </row>
    <row r="168" spans="1:10" s="42" customFormat="1" ht="15" x14ac:dyDescent="0.2">
      <c r="B168" s="46" t="s">
        <v>52</v>
      </c>
      <c r="C168" s="37">
        <v>0</v>
      </c>
      <c r="D168" s="37">
        <v>0</v>
      </c>
      <c r="E168" s="38" t="str">
        <f t="shared" si="52"/>
        <v/>
      </c>
      <c r="F168" s="38" t="str">
        <f t="shared" si="53"/>
        <v/>
      </c>
      <c r="G168" s="39" t="str">
        <f t="shared" si="54"/>
        <v>0</v>
      </c>
      <c r="H168" s="40" t="str">
        <f t="shared" si="55"/>
        <v/>
      </c>
    </row>
    <row r="169" spans="1:10" s="42" customFormat="1" ht="15" x14ac:dyDescent="0.2">
      <c r="B169" s="46" t="s">
        <v>228</v>
      </c>
      <c r="C169" s="37">
        <v>0</v>
      </c>
      <c r="D169" s="37">
        <v>1</v>
      </c>
      <c r="E169" s="38" t="str">
        <f t="shared" si="52"/>
        <v/>
      </c>
      <c r="F169" s="38">
        <f t="shared" si="53"/>
        <v>4.048582995951417E-3</v>
      </c>
      <c r="G169" s="39" t="str">
        <f t="shared" si="54"/>
        <v>0</v>
      </c>
      <c r="H169" s="40" t="str">
        <f t="shared" si="55"/>
        <v/>
      </c>
    </row>
    <row r="170" spans="1:10" s="42" customFormat="1" ht="15" x14ac:dyDescent="0.2">
      <c r="B170" s="46" t="s">
        <v>50</v>
      </c>
      <c r="C170" s="37">
        <v>1</v>
      </c>
      <c r="D170" s="37">
        <v>1</v>
      </c>
      <c r="E170" s="38">
        <f t="shared" si="52"/>
        <v>5.4945054945054949E-3</v>
      </c>
      <c r="F170" s="38">
        <f t="shared" si="53"/>
        <v>4.048582995951417E-3</v>
      </c>
      <c r="G170" s="39">
        <f t="shared" si="54"/>
        <v>0</v>
      </c>
      <c r="H170" s="40">
        <f t="shared" si="55"/>
        <v>0</v>
      </c>
    </row>
    <row r="171" spans="1:10" s="42" customFormat="1" ht="15" x14ac:dyDescent="0.2">
      <c r="B171" s="46" t="s">
        <v>47</v>
      </c>
      <c r="C171" s="37">
        <v>0</v>
      </c>
      <c r="D171" s="37">
        <v>0</v>
      </c>
      <c r="E171" s="38" t="str">
        <f t="shared" si="52"/>
        <v/>
      </c>
      <c r="F171" s="38" t="str">
        <f t="shared" si="53"/>
        <v/>
      </c>
      <c r="G171" s="39" t="str">
        <f t="shared" si="54"/>
        <v>0</v>
      </c>
      <c r="H171" s="40" t="str">
        <f t="shared" si="55"/>
        <v/>
      </c>
    </row>
    <row r="172" spans="1:10" s="42" customFormat="1" ht="30" x14ac:dyDescent="0.2">
      <c r="B172" s="46" t="s">
        <v>229</v>
      </c>
      <c r="C172" s="37">
        <v>0</v>
      </c>
      <c r="D172" s="37">
        <v>0</v>
      </c>
      <c r="E172" s="38" t="str">
        <f t="shared" si="52"/>
        <v/>
      </c>
      <c r="F172" s="38" t="str">
        <f t="shared" si="53"/>
        <v/>
      </c>
      <c r="G172" s="39" t="str">
        <f t="shared" si="54"/>
        <v>0</v>
      </c>
      <c r="H172" s="40" t="str">
        <f t="shared" si="55"/>
        <v/>
      </c>
    </row>
    <row r="173" spans="1:10" s="42" customFormat="1" ht="15" x14ac:dyDescent="0.2">
      <c r="B173" s="46" t="s">
        <v>54</v>
      </c>
      <c r="C173" s="37">
        <v>0</v>
      </c>
      <c r="D173" s="37">
        <v>1</v>
      </c>
      <c r="E173" s="38" t="str">
        <f t="shared" si="52"/>
        <v/>
      </c>
      <c r="F173" s="38">
        <f t="shared" si="53"/>
        <v>4.048582995951417E-3</v>
      </c>
      <c r="G173" s="39" t="str">
        <f t="shared" si="54"/>
        <v>0</v>
      </c>
      <c r="H173" s="40" t="str">
        <f t="shared" si="55"/>
        <v/>
      </c>
    </row>
    <row r="174" spans="1:10" s="42" customFormat="1" ht="15" x14ac:dyDescent="0.2">
      <c r="B174" s="46" t="s">
        <v>51</v>
      </c>
      <c r="C174" s="37">
        <v>0</v>
      </c>
      <c r="D174" s="37">
        <v>0</v>
      </c>
      <c r="E174" s="38" t="str">
        <f t="shared" si="52"/>
        <v/>
      </c>
      <c r="F174" s="38" t="str">
        <f t="shared" si="53"/>
        <v/>
      </c>
      <c r="G174" s="39" t="str">
        <f t="shared" si="54"/>
        <v>0</v>
      </c>
      <c r="H174" s="40" t="str">
        <f t="shared" si="55"/>
        <v/>
      </c>
    </row>
    <row r="175" spans="1:10" s="42" customFormat="1" ht="15" x14ac:dyDescent="0.2">
      <c r="A175" s="45" t="s">
        <v>614</v>
      </c>
      <c r="B175" s="46" t="s">
        <v>568</v>
      </c>
      <c r="C175" s="37"/>
      <c r="D175" s="37">
        <v>1</v>
      </c>
      <c r="E175" s="38" t="str">
        <f t="shared" ref="E175:E176" si="56">+IF(C175=0,"",C175/C$161)</f>
        <v/>
      </c>
      <c r="F175" s="38">
        <f t="shared" ref="F175:F176" si="57">+IF(D175=0,"",D175/D$161)</f>
        <v>4.048582995951417E-3</v>
      </c>
      <c r="G175" s="39" t="str">
        <f t="shared" ref="G175:G176" si="58">+IF(OR(AND(D175=0),(C175=0)),"0",((D175-C175)/C175))</f>
        <v>0</v>
      </c>
      <c r="H175" s="40" t="str">
        <f t="shared" ref="H175:H176" si="59">+IF(OR(AND(E175=""),(G175="")),"",E175*G175)</f>
        <v/>
      </c>
    </row>
    <row r="176" spans="1:10" s="42" customFormat="1" ht="15" x14ac:dyDescent="0.2">
      <c r="B176" s="46" t="s">
        <v>480</v>
      </c>
      <c r="C176" s="37">
        <v>5</v>
      </c>
      <c r="D176" s="37">
        <v>8</v>
      </c>
      <c r="E176" s="38">
        <f t="shared" si="56"/>
        <v>2.7472527472527472E-2</v>
      </c>
      <c r="F176" s="38">
        <f t="shared" si="57"/>
        <v>3.2388663967611336E-2</v>
      </c>
      <c r="G176" s="39">
        <f t="shared" si="58"/>
        <v>0.6</v>
      </c>
      <c r="H176" s="40">
        <f t="shared" si="59"/>
        <v>1.6483516483516484E-2</v>
      </c>
    </row>
    <row r="177" spans="1:8" s="42" customFormat="1" ht="15" x14ac:dyDescent="0.2">
      <c r="B177" s="46" t="s">
        <v>230</v>
      </c>
      <c r="C177" s="37">
        <v>9</v>
      </c>
      <c r="D177" s="37">
        <v>3</v>
      </c>
      <c r="E177" s="38">
        <f t="shared" ref="E177:F179" si="60">+IF(C177=0,"",C177/C$161)</f>
        <v>4.9450549450549448E-2</v>
      </c>
      <c r="F177" s="38">
        <f t="shared" si="60"/>
        <v>1.2145748987854251E-2</v>
      </c>
      <c r="G177" s="39">
        <f t="shared" si="54"/>
        <v>-0.66666666666666663</v>
      </c>
      <c r="H177" s="40">
        <f t="shared" si="55"/>
        <v>-3.2967032967032961E-2</v>
      </c>
    </row>
    <row r="178" spans="1:8" s="42" customFormat="1" ht="15" x14ac:dyDescent="0.2">
      <c r="B178" s="46" t="s">
        <v>48</v>
      </c>
      <c r="C178" s="37">
        <v>0</v>
      </c>
      <c r="D178" s="37">
        <v>1</v>
      </c>
      <c r="E178" s="38" t="str">
        <f t="shared" si="60"/>
        <v/>
      </c>
      <c r="F178" s="38">
        <f t="shared" si="60"/>
        <v>4.048582995951417E-3</v>
      </c>
      <c r="G178" s="39" t="str">
        <f t="shared" si="54"/>
        <v>0</v>
      </c>
      <c r="H178" s="40" t="str">
        <f t="shared" si="55"/>
        <v/>
      </c>
    </row>
    <row r="179" spans="1:8" s="42" customFormat="1" ht="15" x14ac:dyDescent="0.2">
      <c r="B179" s="46" t="s">
        <v>53</v>
      </c>
      <c r="C179" s="37">
        <v>0</v>
      </c>
      <c r="D179" s="37">
        <v>0</v>
      </c>
      <c r="E179" s="38" t="str">
        <f t="shared" si="60"/>
        <v/>
      </c>
      <c r="F179" s="38" t="str">
        <f t="shared" si="60"/>
        <v/>
      </c>
      <c r="G179" s="39" t="str">
        <f t="shared" si="54"/>
        <v>0</v>
      </c>
      <c r="H179" s="40" t="str">
        <f t="shared" si="55"/>
        <v/>
      </c>
    </row>
    <row r="180" spans="1:8" s="42" customFormat="1" ht="15" x14ac:dyDescent="0.2">
      <c r="A180" s="45" t="s">
        <v>614</v>
      </c>
      <c r="B180" s="46" t="s">
        <v>569</v>
      </c>
      <c r="C180" s="37"/>
      <c r="D180" s="37">
        <v>0</v>
      </c>
      <c r="E180" s="38" t="str">
        <f t="shared" ref="E180:E181" si="61">+IF(C180=0,"",C180/C$161)</f>
        <v/>
      </c>
      <c r="F180" s="38" t="str">
        <f t="shared" ref="F180:F181" si="62">+IF(D180=0,"",D180/D$161)</f>
        <v/>
      </c>
      <c r="G180" s="39" t="str">
        <f t="shared" ref="G180:G181" si="63">+IF(OR(AND(D180=0),(C180=0)),"0",((D180-C180)/C180))</f>
        <v>0</v>
      </c>
      <c r="H180" s="40" t="str">
        <f t="shared" ref="H180:H181" si="64">+IF(OR(AND(E180=""),(G180="")),"",E180*G180)</f>
        <v/>
      </c>
    </row>
    <row r="181" spans="1:8" s="42" customFormat="1" ht="15" x14ac:dyDescent="0.2">
      <c r="A181" s="45" t="s">
        <v>614</v>
      </c>
      <c r="B181" s="46" t="s">
        <v>570</v>
      </c>
      <c r="C181" s="37"/>
      <c r="D181" s="37">
        <v>0</v>
      </c>
      <c r="E181" s="38" t="str">
        <f t="shared" si="61"/>
        <v/>
      </c>
      <c r="F181" s="38" t="str">
        <f t="shared" si="62"/>
        <v/>
      </c>
      <c r="G181" s="39" t="str">
        <f t="shared" si="63"/>
        <v>0</v>
      </c>
      <c r="H181" s="40" t="str">
        <f t="shared" si="64"/>
        <v/>
      </c>
    </row>
    <row r="182" spans="1:8" s="42" customFormat="1" ht="15" x14ac:dyDescent="0.2">
      <c r="B182" s="46" t="s">
        <v>231</v>
      </c>
      <c r="C182" s="37">
        <v>2</v>
      </c>
      <c r="D182" s="37">
        <v>7</v>
      </c>
      <c r="E182" s="38">
        <f t="shared" ref="E182:E213" si="65">+IF(C182=0,"",C182/C$161)</f>
        <v>1.098901098901099E-2</v>
      </c>
      <c r="F182" s="38">
        <f t="shared" ref="F182:F213" si="66">+IF(D182=0,"",D182/D$161)</f>
        <v>2.8340080971659919E-2</v>
      </c>
      <c r="G182" s="39">
        <f t="shared" si="54"/>
        <v>2.5</v>
      </c>
      <c r="H182" s="40">
        <f t="shared" si="55"/>
        <v>2.7472527472527476E-2</v>
      </c>
    </row>
    <row r="183" spans="1:8" s="42" customFormat="1" ht="15" x14ac:dyDescent="0.2">
      <c r="B183" s="46" t="s">
        <v>232</v>
      </c>
      <c r="C183" s="37">
        <v>0</v>
      </c>
      <c r="D183" s="37">
        <v>0</v>
      </c>
      <c r="E183" s="38" t="str">
        <f t="shared" si="65"/>
        <v/>
      </c>
      <c r="F183" s="38" t="str">
        <f t="shared" si="66"/>
        <v/>
      </c>
      <c r="G183" s="39" t="str">
        <f t="shared" si="54"/>
        <v>0</v>
      </c>
      <c r="H183" s="40" t="str">
        <f t="shared" si="55"/>
        <v/>
      </c>
    </row>
    <row r="184" spans="1:8" s="42" customFormat="1" ht="15" x14ac:dyDescent="0.2">
      <c r="B184" s="46" t="s">
        <v>233</v>
      </c>
      <c r="C184" s="37">
        <v>0</v>
      </c>
      <c r="D184" s="37">
        <v>0</v>
      </c>
      <c r="E184" s="38" t="str">
        <f t="shared" si="65"/>
        <v/>
      </c>
      <c r="F184" s="38" t="str">
        <f t="shared" si="66"/>
        <v/>
      </c>
      <c r="G184" s="39" t="str">
        <f t="shared" si="54"/>
        <v>0</v>
      </c>
      <c r="H184" s="40" t="str">
        <f t="shared" si="55"/>
        <v/>
      </c>
    </row>
    <row r="185" spans="1:8" s="42" customFormat="1" ht="15" x14ac:dyDescent="0.2">
      <c r="B185" s="46" t="s">
        <v>234</v>
      </c>
      <c r="C185" s="37">
        <v>1</v>
      </c>
      <c r="D185" s="37">
        <v>0</v>
      </c>
      <c r="E185" s="38">
        <f t="shared" si="65"/>
        <v>5.4945054945054949E-3</v>
      </c>
      <c r="F185" s="38" t="str">
        <f t="shared" si="66"/>
        <v/>
      </c>
      <c r="G185" s="39" t="str">
        <f t="shared" si="54"/>
        <v>0</v>
      </c>
      <c r="H185" s="40">
        <f t="shared" si="55"/>
        <v>0</v>
      </c>
    </row>
    <row r="186" spans="1:8" s="42" customFormat="1" ht="15" x14ac:dyDescent="0.2">
      <c r="B186" s="46" t="s">
        <v>481</v>
      </c>
      <c r="C186" s="37">
        <v>0</v>
      </c>
      <c r="D186" s="37">
        <v>1</v>
      </c>
      <c r="E186" s="38" t="str">
        <f t="shared" si="65"/>
        <v/>
      </c>
      <c r="F186" s="38">
        <f t="shared" si="66"/>
        <v>4.048582995951417E-3</v>
      </c>
      <c r="G186" s="39" t="str">
        <f t="shared" si="54"/>
        <v>0</v>
      </c>
      <c r="H186" s="40" t="str">
        <f t="shared" si="55"/>
        <v/>
      </c>
    </row>
    <row r="187" spans="1:8" s="42" customFormat="1" ht="15" x14ac:dyDescent="0.2">
      <c r="A187" s="45" t="s">
        <v>614</v>
      </c>
      <c r="B187" s="46" t="s">
        <v>574</v>
      </c>
      <c r="C187" s="37"/>
      <c r="D187" s="37">
        <v>0</v>
      </c>
      <c r="E187" s="38" t="str">
        <f t="shared" si="65"/>
        <v/>
      </c>
      <c r="F187" s="38" t="str">
        <f t="shared" si="66"/>
        <v/>
      </c>
      <c r="G187" s="39" t="str">
        <f t="shared" ref="G187" si="67">+IF(OR(AND(D187=0),(C187=0)),"0",((D187-C187)/C187))</f>
        <v>0</v>
      </c>
      <c r="H187" s="40" t="str">
        <f t="shared" ref="H187" si="68">+IF(OR(AND(E187=""),(G187="")),"",E187*G187)</f>
        <v/>
      </c>
    </row>
    <row r="188" spans="1:8" s="42" customFormat="1" ht="15" x14ac:dyDescent="0.2">
      <c r="B188" s="46" t="s">
        <v>235</v>
      </c>
      <c r="C188" s="37">
        <v>0</v>
      </c>
      <c r="D188" s="37">
        <v>1</v>
      </c>
      <c r="E188" s="38" t="str">
        <f t="shared" si="65"/>
        <v/>
      </c>
      <c r="F188" s="38">
        <f t="shared" si="66"/>
        <v>4.048582995951417E-3</v>
      </c>
      <c r="G188" s="39" t="str">
        <f t="shared" si="54"/>
        <v>0</v>
      </c>
      <c r="H188" s="40" t="str">
        <f t="shared" si="55"/>
        <v/>
      </c>
    </row>
    <row r="189" spans="1:8" s="42" customFormat="1" ht="15" x14ac:dyDescent="0.2">
      <c r="B189" s="46" t="s">
        <v>236</v>
      </c>
      <c r="C189" s="37">
        <v>3</v>
      </c>
      <c r="D189" s="37">
        <v>6</v>
      </c>
      <c r="E189" s="38">
        <f t="shared" si="65"/>
        <v>1.6483516483516484E-2</v>
      </c>
      <c r="F189" s="38">
        <f t="shared" si="66"/>
        <v>2.4291497975708502E-2</v>
      </c>
      <c r="G189" s="39">
        <f t="shared" si="54"/>
        <v>1</v>
      </c>
      <c r="H189" s="40">
        <f t="shared" si="55"/>
        <v>1.6483516483516484E-2</v>
      </c>
    </row>
    <row r="190" spans="1:8" s="42" customFormat="1" ht="15" x14ac:dyDescent="0.2">
      <c r="B190" s="46" t="s">
        <v>237</v>
      </c>
      <c r="C190" s="37">
        <v>1</v>
      </c>
      <c r="D190" s="37">
        <v>1</v>
      </c>
      <c r="E190" s="38">
        <f t="shared" si="65"/>
        <v>5.4945054945054949E-3</v>
      </c>
      <c r="F190" s="38">
        <f t="shared" si="66"/>
        <v>4.048582995951417E-3</v>
      </c>
      <c r="G190" s="39">
        <f t="shared" si="54"/>
        <v>0</v>
      </c>
      <c r="H190" s="40">
        <f t="shared" si="55"/>
        <v>0</v>
      </c>
    </row>
    <row r="191" spans="1:8" s="42" customFormat="1" ht="15" x14ac:dyDescent="0.2">
      <c r="B191" s="46" t="s">
        <v>238</v>
      </c>
      <c r="C191" s="37">
        <v>12</v>
      </c>
      <c r="D191" s="37">
        <v>12</v>
      </c>
      <c r="E191" s="38">
        <f t="shared" si="65"/>
        <v>6.5934065934065936E-2</v>
      </c>
      <c r="F191" s="38">
        <f t="shared" si="66"/>
        <v>4.8582995951417005E-2</v>
      </c>
      <c r="G191" s="39">
        <f t="shared" si="54"/>
        <v>0</v>
      </c>
      <c r="H191" s="40">
        <f t="shared" si="55"/>
        <v>0</v>
      </c>
    </row>
    <row r="192" spans="1:8" s="42" customFormat="1" ht="15" x14ac:dyDescent="0.2">
      <c r="B192" s="46" t="s">
        <v>482</v>
      </c>
      <c r="C192" s="37">
        <v>6</v>
      </c>
      <c r="D192" s="37">
        <v>2</v>
      </c>
      <c r="E192" s="38">
        <f t="shared" si="65"/>
        <v>3.2967032967032968E-2</v>
      </c>
      <c r="F192" s="38">
        <f t="shared" si="66"/>
        <v>8.0971659919028341E-3</v>
      </c>
      <c r="G192" s="39">
        <f t="shared" si="54"/>
        <v>-0.66666666666666663</v>
      </c>
      <c r="H192" s="40">
        <f t="shared" si="55"/>
        <v>-2.1978021978021976E-2</v>
      </c>
    </row>
    <row r="193" spans="1:8" s="42" customFormat="1" ht="15" x14ac:dyDescent="0.2">
      <c r="B193" s="46" t="s">
        <v>483</v>
      </c>
      <c r="C193" s="37">
        <v>0</v>
      </c>
      <c r="D193" s="37">
        <v>1</v>
      </c>
      <c r="E193" s="38" t="str">
        <f t="shared" si="65"/>
        <v/>
      </c>
      <c r="F193" s="38">
        <f t="shared" si="66"/>
        <v>4.048582995951417E-3</v>
      </c>
      <c r="G193" s="39" t="str">
        <f t="shared" si="54"/>
        <v>0</v>
      </c>
      <c r="H193" s="40" t="str">
        <f t="shared" si="55"/>
        <v/>
      </c>
    </row>
    <row r="194" spans="1:8" s="42" customFormat="1" ht="15" x14ac:dyDescent="0.2">
      <c r="B194" s="46" t="s">
        <v>239</v>
      </c>
      <c r="C194" s="37">
        <v>0</v>
      </c>
      <c r="D194" s="37">
        <v>0</v>
      </c>
      <c r="E194" s="38" t="str">
        <f t="shared" si="65"/>
        <v/>
      </c>
      <c r="F194" s="38" t="str">
        <f t="shared" si="66"/>
        <v/>
      </c>
      <c r="G194" s="39" t="str">
        <f t="shared" si="54"/>
        <v>0</v>
      </c>
      <c r="H194" s="40" t="str">
        <f t="shared" si="55"/>
        <v/>
      </c>
    </row>
    <row r="195" spans="1:8" s="42" customFormat="1" ht="15" x14ac:dyDescent="0.2">
      <c r="A195" s="45" t="s">
        <v>614</v>
      </c>
      <c r="B195" s="46" t="s">
        <v>575</v>
      </c>
      <c r="C195" s="37"/>
      <c r="D195" s="37">
        <v>0</v>
      </c>
      <c r="E195" s="38" t="str">
        <f t="shared" si="65"/>
        <v/>
      </c>
      <c r="F195" s="38" t="str">
        <f t="shared" si="66"/>
        <v/>
      </c>
      <c r="G195" s="39" t="str">
        <f t="shared" ref="G195" si="69">+IF(OR(AND(D195=0),(C195=0)),"0",((D195-C195)/C195))</f>
        <v>0</v>
      </c>
      <c r="H195" s="40" t="str">
        <f t="shared" ref="H195" si="70">+IF(OR(AND(E195=""),(G195="")),"",E195*G195)</f>
        <v/>
      </c>
    </row>
    <row r="196" spans="1:8" s="42" customFormat="1" ht="15" x14ac:dyDescent="0.2">
      <c r="B196" s="46" t="s">
        <v>616</v>
      </c>
      <c r="C196" s="37">
        <v>0</v>
      </c>
      <c r="D196" s="37"/>
      <c r="E196" s="38" t="str">
        <f t="shared" si="65"/>
        <v/>
      </c>
      <c r="F196" s="38" t="str">
        <f t="shared" si="66"/>
        <v/>
      </c>
      <c r="G196" s="39" t="str">
        <f t="shared" si="54"/>
        <v>0</v>
      </c>
      <c r="H196" s="40" t="str">
        <f t="shared" si="55"/>
        <v/>
      </c>
    </row>
    <row r="197" spans="1:8" s="42" customFormat="1" ht="15" x14ac:dyDescent="0.2">
      <c r="B197" s="46" t="s">
        <v>240</v>
      </c>
      <c r="C197" s="37">
        <v>2</v>
      </c>
      <c r="D197" s="37">
        <v>0</v>
      </c>
      <c r="E197" s="38">
        <f t="shared" si="65"/>
        <v>1.098901098901099E-2</v>
      </c>
      <c r="F197" s="38" t="str">
        <f t="shared" si="66"/>
        <v/>
      </c>
      <c r="G197" s="39" t="str">
        <f t="shared" si="54"/>
        <v>0</v>
      </c>
      <c r="H197" s="40">
        <f t="shared" si="55"/>
        <v>0</v>
      </c>
    </row>
    <row r="198" spans="1:8" s="42" customFormat="1" ht="15" x14ac:dyDescent="0.2">
      <c r="B198" s="46" t="s">
        <v>241</v>
      </c>
      <c r="C198" s="37">
        <v>1</v>
      </c>
      <c r="D198" s="37">
        <v>12</v>
      </c>
      <c r="E198" s="38">
        <f t="shared" si="65"/>
        <v>5.4945054945054949E-3</v>
      </c>
      <c r="F198" s="38">
        <f t="shared" si="66"/>
        <v>4.8582995951417005E-2</v>
      </c>
      <c r="G198" s="39">
        <f t="shared" si="54"/>
        <v>11</v>
      </c>
      <c r="H198" s="40">
        <f t="shared" si="55"/>
        <v>6.0439560439560447E-2</v>
      </c>
    </row>
    <row r="199" spans="1:8" s="42" customFormat="1" ht="15" x14ac:dyDescent="0.2">
      <c r="B199" s="46" t="s">
        <v>242</v>
      </c>
      <c r="C199" s="37">
        <v>0</v>
      </c>
      <c r="D199" s="37">
        <v>0</v>
      </c>
      <c r="E199" s="38" t="str">
        <f t="shared" si="65"/>
        <v/>
      </c>
      <c r="F199" s="38" t="str">
        <f t="shared" si="66"/>
        <v/>
      </c>
      <c r="G199" s="39" t="str">
        <f t="shared" si="54"/>
        <v>0</v>
      </c>
      <c r="H199" s="40" t="str">
        <f t="shared" si="55"/>
        <v/>
      </c>
    </row>
    <row r="200" spans="1:8" s="42" customFormat="1" ht="15" x14ac:dyDescent="0.2">
      <c r="B200" s="46" t="s">
        <v>55</v>
      </c>
      <c r="C200" s="37">
        <v>0</v>
      </c>
      <c r="D200" s="37">
        <v>0</v>
      </c>
      <c r="E200" s="38" t="str">
        <f t="shared" si="65"/>
        <v/>
      </c>
      <c r="F200" s="38" t="str">
        <f t="shared" si="66"/>
        <v/>
      </c>
      <c r="G200" s="39" t="str">
        <f t="shared" si="54"/>
        <v>0</v>
      </c>
      <c r="H200" s="40" t="str">
        <f t="shared" si="55"/>
        <v/>
      </c>
    </row>
    <row r="201" spans="1:8" s="42" customFormat="1" ht="15" x14ac:dyDescent="0.2">
      <c r="B201" s="46" t="s">
        <v>56</v>
      </c>
      <c r="C201" s="37">
        <v>12</v>
      </c>
      <c r="D201" s="37">
        <v>18</v>
      </c>
      <c r="E201" s="38">
        <f t="shared" si="65"/>
        <v>6.5934065934065936E-2</v>
      </c>
      <c r="F201" s="38">
        <f t="shared" si="66"/>
        <v>7.28744939271255E-2</v>
      </c>
      <c r="G201" s="39">
        <f t="shared" si="54"/>
        <v>0.5</v>
      </c>
      <c r="H201" s="40">
        <f t="shared" si="55"/>
        <v>3.2967032967032968E-2</v>
      </c>
    </row>
    <row r="202" spans="1:8" s="42" customFormat="1" ht="15" x14ac:dyDescent="0.2">
      <c r="B202" s="46" t="s">
        <v>243</v>
      </c>
      <c r="C202" s="37">
        <v>0</v>
      </c>
      <c r="D202" s="37">
        <v>1</v>
      </c>
      <c r="E202" s="38" t="str">
        <f t="shared" si="65"/>
        <v/>
      </c>
      <c r="F202" s="38">
        <f t="shared" si="66"/>
        <v>4.048582995951417E-3</v>
      </c>
      <c r="G202" s="39" t="str">
        <f t="shared" si="54"/>
        <v>0</v>
      </c>
      <c r="H202" s="40" t="str">
        <f t="shared" si="55"/>
        <v/>
      </c>
    </row>
    <row r="203" spans="1:8" s="42" customFormat="1" ht="30" x14ac:dyDescent="0.2">
      <c r="B203" s="46" t="s">
        <v>244</v>
      </c>
      <c r="C203" s="37">
        <v>0</v>
      </c>
      <c r="D203" s="37">
        <v>1</v>
      </c>
      <c r="E203" s="38" t="str">
        <f t="shared" si="65"/>
        <v/>
      </c>
      <c r="F203" s="38">
        <f t="shared" si="66"/>
        <v>4.048582995951417E-3</v>
      </c>
      <c r="G203" s="39" t="str">
        <f t="shared" si="54"/>
        <v>0</v>
      </c>
      <c r="H203" s="40" t="str">
        <f t="shared" si="55"/>
        <v/>
      </c>
    </row>
    <row r="204" spans="1:8" s="42" customFormat="1" ht="15" x14ac:dyDescent="0.2">
      <c r="B204" s="46" t="s">
        <v>484</v>
      </c>
      <c r="C204" s="37">
        <v>0</v>
      </c>
      <c r="D204" s="37">
        <v>0</v>
      </c>
      <c r="E204" s="38" t="str">
        <f t="shared" si="65"/>
        <v/>
      </c>
      <c r="F204" s="38" t="str">
        <f t="shared" si="66"/>
        <v/>
      </c>
      <c r="G204" s="39" t="str">
        <f t="shared" si="54"/>
        <v>0</v>
      </c>
      <c r="H204" s="40" t="str">
        <f t="shared" si="55"/>
        <v/>
      </c>
    </row>
    <row r="205" spans="1:8" s="42" customFormat="1" ht="15" x14ac:dyDescent="0.2">
      <c r="A205" s="45" t="s">
        <v>614</v>
      </c>
      <c r="B205" s="46" t="s">
        <v>576</v>
      </c>
      <c r="C205" s="37"/>
      <c r="D205" s="37">
        <v>0</v>
      </c>
      <c r="E205" s="38" t="str">
        <f t="shared" si="65"/>
        <v/>
      </c>
      <c r="F205" s="38" t="str">
        <f t="shared" si="66"/>
        <v/>
      </c>
      <c r="G205" s="39" t="str">
        <f t="shared" ref="G205" si="71">+IF(OR(AND(D205=0),(C205=0)),"0",((D205-C205)/C205))</f>
        <v>0</v>
      </c>
      <c r="H205" s="40" t="str">
        <f t="shared" ref="H205" si="72">+IF(OR(AND(E205=""),(G205="")),"",E205*G205)</f>
        <v/>
      </c>
    </row>
    <row r="206" spans="1:8" s="42" customFormat="1" ht="15" x14ac:dyDescent="0.2">
      <c r="B206" s="46" t="s">
        <v>485</v>
      </c>
      <c r="C206" s="37">
        <v>0</v>
      </c>
      <c r="D206" s="37">
        <v>0</v>
      </c>
      <c r="E206" s="38" t="str">
        <f t="shared" si="65"/>
        <v/>
      </c>
      <c r="F206" s="38" t="str">
        <f t="shared" si="66"/>
        <v/>
      </c>
      <c r="G206" s="39" t="str">
        <f t="shared" si="54"/>
        <v>0</v>
      </c>
      <c r="H206" s="40" t="str">
        <f t="shared" si="55"/>
        <v/>
      </c>
    </row>
    <row r="207" spans="1:8" s="42" customFormat="1" ht="15" x14ac:dyDescent="0.2">
      <c r="B207" s="46" t="s">
        <v>245</v>
      </c>
      <c r="C207" s="37">
        <v>0</v>
      </c>
      <c r="D207" s="37">
        <v>0</v>
      </c>
      <c r="E207" s="38" t="str">
        <f t="shared" si="65"/>
        <v/>
      </c>
      <c r="F207" s="38" t="str">
        <f t="shared" si="66"/>
        <v/>
      </c>
      <c r="G207" s="39" t="str">
        <f t="shared" si="54"/>
        <v>0</v>
      </c>
      <c r="H207" s="40" t="str">
        <f t="shared" si="55"/>
        <v/>
      </c>
    </row>
    <row r="208" spans="1:8" s="42" customFormat="1" ht="15" x14ac:dyDescent="0.2">
      <c r="B208" s="46" t="s">
        <v>57</v>
      </c>
      <c r="C208" s="37">
        <v>0</v>
      </c>
      <c r="D208" s="37">
        <v>0</v>
      </c>
      <c r="E208" s="38" t="str">
        <f t="shared" si="65"/>
        <v/>
      </c>
      <c r="F208" s="38" t="str">
        <f t="shared" si="66"/>
        <v/>
      </c>
      <c r="G208" s="39" t="str">
        <f t="shared" si="54"/>
        <v>0</v>
      </c>
      <c r="H208" s="40" t="str">
        <f t="shared" si="55"/>
        <v/>
      </c>
    </row>
    <row r="209" spans="2:8" s="42" customFormat="1" ht="15" x14ac:dyDescent="0.2">
      <c r="B209" s="46" t="s">
        <v>246</v>
      </c>
      <c r="C209" s="37">
        <v>0</v>
      </c>
      <c r="D209" s="37">
        <v>0</v>
      </c>
      <c r="E209" s="38" t="str">
        <f t="shared" si="65"/>
        <v/>
      </c>
      <c r="F209" s="38" t="str">
        <f t="shared" si="66"/>
        <v/>
      </c>
      <c r="G209" s="39" t="str">
        <f t="shared" si="54"/>
        <v>0</v>
      </c>
      <c r="H209" s="40" t="str">
        <f t="shared" si="55"/>
        <v/>
      </c>
    </row>
    <row r="210" spans="2:8" s="42" customFormat="1" ht="15" x14ac:dyDescent="0.2">
      <c r="B210" s="46" t="s">
        <v>247</v>
      </c>
      <c r="C210" s="37">
        <v>0</v>
      </c>
      <c r="D210" s="37">
        <v>0</v>
      </c>
      <c r="E210" s="38" t="str">
        <f t="shared" si="65"/>
        <v/>
      </c>
      <c r="F210" s="38" t="str">
        <f t="shared" si="66"/>
        <v/>
      </c>
      <c r="G210" s="39" t="str">
        <f t="shared" si="54"/>
        <v>0</v>
      </c>
      <c r="H210" s="40" t="str">
        <f t="shared" si="55"/>
        <v/>
      </c>
    </row>
    <row r="211" spans="2:8" s="42" customFormat="1" ht="15" x14ac:dyDescent="0.2">
      <c r="B211" s="46" t="s">
        <v>486</v>
      </c>
      <c r="C211" s="37">
        <v>0</v>
      </c>
      <c r="D211" s="37">
        <v>0</v>
      </c>
      <c r="E211" s="38" t="str">
        <f t="shared" si="65"/>
        <v/>
      </c>
      <c r="F211" s="38" t="str">
        <f t="shared" si="66"/>
        <v/>
      </c>
      <c r="G211" s="39" t="str">
        <f t="shared" si="54"/>
        <v>0</v>
      </c>
      <c r="H211" s="40" t="str">
        <f t="shared" si="55"/>
        <v/>
      </c>
    </row>
    <row r="212" spans="2:8" s="42" customFormat="1" ht="15" x14ac:dyDescent="0.2">
      <c r="B212" s="46" t="s">
        <v>248</v>
      </c>
      <c r="C212" s="37">
        <v>5</v>
      </c>
      <c r="D212" s="37">
        <v>23</v>
      </c>
      <c r="E212" s="38">
        <f t="shared" si="65"/>
        <v>2.7472527472527472E-2</v>
      </c>
      <c r="F212" s="38">
        <f t="shared" si="66"/>
        <v>9.3117408906882596E-2</v>
      </c>
      <c r="G212" s="39">
        <f t="shared" si="54"/>
        <v>3.6</v>
      </c>
      <c r="H212" s="40">
        <f t="shared" si="55"/>
        <v>9.8901098901098897E-2</v>
      </c>
    </row>
    <row r="213" spans="2:8" s="42" customFormat="1" ht="15" x14ac:dyDescent="0.2">
      <c r="B213" s="46" t="s">
        <v>249</v>
      </c>
      <c r="C213" s="37">
        <v>0</v>
      </c>
      <c r="D213" s="37">
        <v>0</v>
      </c>
      <c r="E213" s="38" t="str">
        <f t="shared" si="65"/>
        <v/>
      </c>
      <c r="F213" s="38" t="str">
        <f t="shared" si="66"/>
        <v/>
      </c>
      <c r="G213" s="39" t="str">
        <f t="shared" si="54"/>
        <v>0</v>
      </c>
      <c r="H213" s="40" t="str">
        <f t="shared" si="55"/>
        <v/>
      </c>
    </row>
    <row r="214" spans="2:8" s="42" customFormat="1" ht="15" x14ac:dyDescent="0.2">
      <c r="B214" s="46" t="s">
        <v>250</v>
      </c>
      <c r="C214" s="37">
        <v>0</v>
      </c>
      <c r="D214" s="37">
        <v>0</v>
      </c>
      <c r="E214" s="38" t="str">
        <f t="shared" ref="E214:E232" si="73">+IF(C214=0,"",C214/C$161)</f>
        <v/>
      </c>
      <c r="F214" s="38" t="str">
        <f t="shared" ref="F214:F232" si="74">+IF(D214=0,"",D214/D$161)</f>
        <v/>
      </c>
      <c r="G214" s="39" t="str">
        <f t="shared" si="54"/>
        <v>0</v>
      </c>
      <c r="H214" s="40" t="str">
        <f t="shared" si="55"/>
        <v/>
      </c>
    </row>
    <row r="215" spans="2:8" s="42" customFormat="1" ht="15" x14ac:dyDescent="0.2">
      <c r="B215" s="46" t="s">
        <v>251</v>
      </c>
      <c r="C215" s="37">
        <v>1</v>
      </c>
      <c r="D215" s="37">
        <v>0</v>
      </c>
      <c r="E215" s="38">
        <f t="shared" si="73"/>
        <v>5.4945054945054949E-3</v>
      </c>
      <c r="F215" s="38" t="str">
        <f t="shared" si="74"/>
        <v/>
      </c>
      <c r="G215" s="39" t="str">
        <f t="shared" si="54"/>
        <v>0</v>
      </c>
      <c r="H215" s="40">
        <f t="shared" si="55"/>
        <v>0</v>
      </c>
    </row>
    <row r="216" spans="2:8" s="42" customFormat="1" ht="15" x14ac:dyDescent="0.2">
      <c r="B216" s="46" t="s">
        <v>252</v>
      </c>
      <c r="C216" s="37">
        <v>0</v>
      </c>
      <c r="D216" s="37">
        <v>0</v>
      </c>
      <c r="E216" s="38" t="str">
        <f t="shared" si="73"/>
        <v/>
      </c>
      <c r="F216" s="38" t="str">
        <f t="shared" si="74"/>
        <v/>
      </c>
      <c r="G216" s="39" t="str">
        <f t="shared" si="54"/>
        <v>0</v>
      </c>
      <c r="H216" s="40" t="str">
        <f t="shared" si="55"/>
        <v/>
      </c>
    </row>
    <row r="217" spans="2:8" s="42" customFormat="1" ht="15" x14ac:dyDescent="0.2">
      <c r="B217" s="46" t="s">
        <v>487</v>
      </c>
      <c r="C217" s="37">
        <v>0</v>
      </c>
      <c r="D217" s="37">
        <v>0</v>
      </c>
      <c r="E217" s="38" t="str">
        <f t="shared" si="73"/>
        <v/>
      </c>
      <c r="F217" s="38" t="str">
        <f t="shared" si="74"/>
        <v/>
      </c>
      <c r="G217" s="39" t="str">
        <f t="shared" si="54"/>
        <v>0</v>
      </c>
      <c r="H217" s="40" t="str">
        <f t="shared" si="55"/>
        <v/>
      </c>
    </row>
    <row r="218" spans="2:8" s="42" customFormat="1" ht="15" x14ac:dyDescent="0.2">
      <c r="B218" s="46" t="s">
        <v>253</v>
      </c>
      <c r="C218" s="37">
        <v>0</v>
      </c>
      <c r="D218" s="37">
        <v>0</v>
      </c>
      <c r="E218" s="38" t="str">
        <f t="shared" si="73"/>
        <v/>
      </c>
      <c r="F218" s="38" t="str">
        <f t="shared" si="74"/>
        <v/>
      </c>
      <c r="G218" s="39" t="str">
        <f t="shared" si="54"/>
        <v>0</v>
      </c>
      <c r="H218" s="40" t="str">
        <f t="shared" si="55"/>
        <v/>
      </c>
    </row>
    <row r="219" spans="2:8" s="42" customFormat="1" ht="15" x14ac:dyDescent="0.2">
      <c r="B219" s="46" t="s">
        <v>59</v>
      </c>
      <c r="C219" s="37">
        <v>0</v>
      </c>
      <c r="D219" s="37">
        <v>0</v>
      </c>
      <c r="E219" s="38" t="str">
        <f t="shared" si="73"/>
        <v/>
      </c>
      <c r="F219" s="38" t="str">
        <f t="shared" si="74"/>
        <v/>
      </c>
      <c r="G219" s="39" t="str">
        <f t="shared" si="54"/>
        <v>0</v>
      </c>
      <c r="H219" s="40" t="str">
        <f t="shared" si="55"/>
        <v/>
      </c>
    </row>
    <row r="220" spans="2:8" s="42" customFormat="1" ht="15" x14ac:dyDescent="0.2">
      <c r="B220" s="46" t="s">
        <v>254</v>
      </c>
      <c r="C220" s="37">
        <v>0</v>
      </c>
      <c r="D220" s="37">
        <v>0</v>
      </c>
      <c r="E220" s="38" t="str">
        <f t="shared" si="73"/>
        <v/>
      </c>
      <c r="F220" s="38" t="str">
        <f t="shared" si="74"/>
        <v/>
      </c>
      <c r="G220" s="39" t="str">
        <f t="shared" si="54"/>
        <v>0</v>
      </c>
      <c r="H220" s="40" t="str">
        <f t="shared" si="55"/>
        <v/>
      </c>
    </row>
    <row r="221" spans="2:8" s="42" customFormat="1" ht="15" x14ac:dyDescent="0.2">
      <c r="B221" s="46" t="s">
        <v>58</v>
      </c>
      <c r="C221" s="37">
        <v>0</v>
      </c>
      <c r="D221" s="37">
        <v>0</v>
      </c>
      <c r="E221" s="38" t="str">
        <f t="shared" si="73"/>
        <v/>
      </c>
      <c r="F221" s="38" t="str">
        <f t="shared" si="74"/>
        <v/>
      </c>
      <c r="G221" s="39" t="str">
        <f t="shared" si="54"/>
        <v>0</v>
      </c>
      <c r="H221" s="40" t="str">
        <f t="shared" si="55"/>
        <v/>
      </c>
    </row>
    <row r="222" spans="2:8" s="42" customFormat="1" ht="15" x14ac:dyDescent="0.2">
      <c r="B222" s="46" t="s">
        <v>255</v>
      </c>
      <c r="C222" s="37">
        <v>0</v>
      </c>
      <c r="D222" s="37">
        <v>1</v>
      </c>
      <c r="E222" s="38" t="str">
        <f t="shared" si="73"/>
        <v/>
      </c>
      <c r="F222" s="38">
        <f t="shared" si="74"/>
        <v>4.048582995951417E-3</v>
      </c>
      <c r="G222" s="39" t="str">
        <f t="shared" si="54"/>
        <v>0</v>
      </c>
      <c r="H222" s="40" t="str">
        <f t="shared" si="55"/>
        <v/>
      </c>
    </row>
    <row r="223" spans="2:8" s="42" customFormat="1" ht="15" x14ac:dyDescent="0.2">
      <c r="B223" s="46" t="s">
        <v>488</v>
      </c>
      <c r="C223" s="37">
        <v>0</v>
      </c>
      <c r="D223" s="37">
        <v>0</v>
      </c>
      <c r="E223" s="38" t="str">
        <f t="shared" si="73"/>
        <v/>
      </c>
      <c r="F223" s="38" t="str">
        <f t="shared" si="74"/>
        <v/>
      </c>
      <c r="G223" s="39" t="str">
        <f t="shared" si="54"/>
        <v>0</v>
      </c>
      <c r="H223" s="40" t="str">
        <f t="shared" si="55"/>
        <v/>
      </c>
    </row>
    <row r="224" spans="2:8" s="42" customFormat="1" ht="15" x14ac:dyDescent="0.2">
      <c r="B224" s="46" t="s">
        <v>64</v>
      </c>
      <c r="C224" s="37">
        <v>3</v>
      </c>
      <c r="D224" s="37">
        <v>7</v>
      </c>
      <c r="E224" s="38">
        <f t="shared" si="73"/>
        <v>1.6483516483516484E-2</v>
      </c>
      <c r="F224" s="38">
        <f t="shared" si="74"/>
        <v>2.8340080971659919E-2</v>
      </c>
      <c r="G224" s="39">
        <f t="shared" si="54"/>
        <v>1.3333333333333333</v>
      </c>
      <c r="H224" s="40">
        <f t="shared" si="55"/>
        <v>2.1978021978021976E-2</v>
      </c>
    </row>
    <row r="225" spans="1:8" s="42" customFormat="1" ht="15" x14ac:dyDescent="0.2">
      <c r="B225" s="46" t="s">
        <v>63</v>
      </c>
      <c r="C225" s="37">
        <v>0</v>
      </c>
      <c r="D225" s="37">
        <v>0</v>
      </c>
      <c r="E225" s="38" t="str">
        <f t="shared" si="73"/>
        <v/>
      </c>
      <c r="F225" s="38" t="str">
        <f t="shared" si="74"/>
        <v/>
      </c>
      <c r="G225" s="39" t="str">
        <f t="shared" si="54"/>
        <v>0</v>
      </c>
      <c r="H225" s="40" t="str">
        <f t="shared" si="55"/>
        <v/>
      </c>
    </row>
    <row r="226" spans="1:8" s="42" customFormat="1" ht="15" x14ac:dyDescent="0.2">
      <c r="B226" s="46" t="s">
        <v>489</v>
      </c>
      <c r="C226" s="37">
        <v>0</v>
      </c>
      <c r="D226" s="37">
        <v>0</v>
      </c>
      <c r="E226" s="38" t="str">
        <f t="shared" si="73"/>
        <v/>
      </c>
      <c r="F226" s="38" t="str">
        <f t="shared" si="74"/>
        <v/>
      </c>
      <c r="G226" s="39" t="str">
        <f t="shared" si="54"/>
        <v>0</v>
      </c>
      <c r="H226" s="40" t="str">
        <f t="shared" si="55"/>
        <v/>
      </c>
    </row>
    <row r="227" spans="1:8" s="42" customFormat="1" ht="15" x14ac:dyDescent="0.2">
      <c r="B227" s="46" t="s">
        <v>61</v>
      </c>
      <c r="C227" s="37">
        <v>0</v>
      </c>
      <c r="D227" s="37">
        <v>1</v>
      </c>
      <c r="E227" s="38" t="str">
        <f t="shared" si="73"/>
        <v/>
      </c>
      <c r="F227" s="38">
        <f t="shared" si="74"/>
        <v>4.048582995951417E-3</v>
      </c>
      <c r="G227" s="39" t="str">
        <f t="shared" si="54"/>
        <v>0</v>
      </c>
      <c r="H227" s="40" t="str">
        <f t="shared" si="55"/>
        <v/>
      </c>
    </row>
    <row r="228" spans="1:8" s="42" customFormat="1" ht="15" x14ac:dyDescent="0.2">
      <c r="B228" s="46" t="s">
        <v>60</v>
      </c>
      <c r="C228" s="37">
        <v>0</v>
      </c>
      <c r="D228" s="37">
        <v>0</v>
      </c>
      <c r="E228" s="38" t="str">
        <f t="shared" si="73"/>
        <v/>
      </c>
      <c r="F228" s="38" t="str">
        <f t="shared" si="74"/>
        <v/>
      </c>
      <c r="G228" s="39" t="str">
        <f t="shared" si="54"/>
        <v>0</v>
      </c>
      <c r="H228" s="40" t="str">
        <f t="shared" si="55"/>
        <v/>
      </c>
    </row>
    <row r="229" spans="1:8" s="42" customFormat="1" ht="15" x14ac:dyDescent="0.2">
      <c r="B229" s="46" t="s">
        <v>256</v>
      </c>
      <c r="C229" s="37">
        <v>0</v>
      </c>
      <c r="D229" s="37">
        <v>0</v>
      </c>
      <c r="E229" s="38" t="str">
        <f t="shared" si="73"/>
        <v/>
      </c>
      <c r="F229" s="38" t="str">
        <f t="shared" si="74"/>
        <v/>
      </c>
      <c r="G229" s="39" t="str">
        <f t="shared" si="54"/>
        <v>0</v>
      </c>
      <c r="H229" s="40" t="str">
        <f t="shared" si="55"/>
        <v/>
      </c>
    </row>
    <row r="230" spans="1:8" s="42" customFormat="1" ht="15" x14ac:dyDescent="0.2">
      <c r="B230" s="46" t="s">
        <v>62</v>
      </c>
      <c r="C230" s="37">
        <v>0</v>
      </c>
      <c r="D230" s="37">
        <v>0</v>
      </c>
      <c r="E230" s="38" t="str">
        <f t="shared" si="73"/>
        <v/>
      </c>
      <c r="F230" s="38" t="str">
        <f t="shared" si="74"/>
        <v/>
      </c>
      <c r="G230" s="39" t="str">
        <f t="shared" si="54"/>
        <v>0</v>
      </c>
      <c r="H230" s="40" t="str">
        <f t="shared" si="55"/>
        <v/>
      </c>
    </row>
    <row r="231" spans="1:8" s="42" customFormat="1" ht="15" x14ac:dyDescent="0.2">
      <c r="B231" s="46" t="s">
        <v>257</v>
      </c>
      <c r="C231" s="37">
        <v>0</v>
      </c>
      <c r="D231" s="37">
        <v>0</v>
      </c>
      <c r="E231" s="38" t="str">
        <f t="shared" si="73"/>
        <v/>
      </c>
      <c r="F231" s="38" t="str">
        <f t="shared" si="74"/>
        <v/>
      </c>
      <c r="G231" s="39" t="str">
        <f t="shared" si="54"/>
        <v>0</v>
      </c>
      <c r="H231" s="40" t="str">
        <f t="shared" si="55"/>
        <v/>
      </c>
    </row>
    <row r="232" spans="1:8" s="42" customFormat="1" ht="15" x14ac:dyDescent="0.2">
      <c r="B232" s="46" t="s">
        <v>490</v>
      </c>
      <c r="C232" s="37">
        <v>0</v>
      </c>
      <c r="D232" s="37">
        <v>1</v>
      </c>
      <c r="E232" s="38" t="str">
        <f t="shared" si="73"/>
        <v/>
      </c>
      <c r="F232" s="38">
        <f t="shared" si="74"/>
        <v>4.048582995951417E-3</v>
      </c>
      <c r="G232" s="39" t="str">
        <f t="shared" si="54"/>
        <v>0</v>
      </c>
      <c r="H232" s="40" t="str">
        <f t="shared" si="55"/>
        <v/>
      </c>
    </row>
    <row r="233" spans="1:8" s="42" customFormat="1" ht="15" x14ac:dyDescent="0.2">
      <c r="B233" s="46" t="s">
        <v>369</v>
      </c>
      <c r="C233" s="37">
        <v>0</v>
      </c>
      <c r="D233" s="37">
        <v>0</v>
      </c>
      <c r="E233" s="38" t="str">
        <f t="shared" ref="E233:E312" si="75">+IF(C233=0,"",C233/C$161)</f>
        <v/>
      </c>
      <c r="F233" s="38" t="str">
        <f t="shared" ref="F233:F312" si="76">+IF(D233=0,"",D233/D$161)</f>
        <v/>
      </c>
      <c r="G233" s="39" t="str">
        <f t="shared" ref="G233:G312" si="77">+IF(OR(AND(D233=0),(C233=0)),"0",((D233-C233)/C233))</f>
        <v>0</v>
      </c>
      <c r="H233" s="40" t="str">
        <f t="shared" ref="H233:H312" si="78">+IF(OR(AND(E233=""),(G233="")),"",E233*G233)</f>
        <v/>
      </c>
    </row>
    <row r="234" spans="1:8" s="42" customFormat="1" ht="15" x14ac:dyDescent="0.2">
      <c r="B234" s="46" t="s">
        <v>258</v>
      </c>
      <c r="C234" s="37">
        <v>0</v>
      </c>
      <c r="D234" s="37">
        <v>0</v>
      </c>
      <c r="E234" s="38" t="str">
        <f t="shared" si="75"/>
        <v/>
      </c>
      <c r="F234" s="38" t="str">
        <f t="shared" si="76"/>
        <v/>
      </c>
      <c r="G234" s="39" t="str">
        <f t="shared" si="77"/>
        <v>0</v>
      </c>
      <c r="H234" s="40" t="str">
        <f t="shared" si="78"/>
        <v/>
      </c>
    </row>
    <row r="235" spans="1:8" s="42" customFormat="1" ht="15" x14ac:dyDescent="0.2">
      <c r="B235" s="46" t="s">
        <v>259</v>
      </c>
      <c r="C235" s="37">
        <v>0</v>
      </c>
      <c r="D235" s="37">
        <v>0</v>
      </c>
      <c r="E235" s="38" t="str">
        <f t="shared" si="75"/>
        <v/>
      </c>
      <c r="F235" s="38" t="str">
        <f t="shared" si="76"/>
        <v/>
      </c>
      <c r="G235" s="39" t="str">
        <f t="shared" si="77"/>
        <v>0</v>
      </c>
      <c r="H235" s="40" t="str">
        <f t="shared" si="78"/>
        <v/>
      </c>
    </row>
    <row r="236" spans="1:8" s="42" customFormat="1" ht="15" x14ac:dyDescent="0.2">
      <c r="B236" s="46" t="s">
        <v>491</v>
      </c>
      <c r="C236" s="37">
        <v>0</v>
      </c>
      <c r="D236" s="37">
        <v>0</v>
      </c>
      <c r="E236" s="38" t="str">
        <f t="shared" si="75"/>
        <v/>
      </c>
      <c r="F236" s="38" t="str">
        <f t="shared" si="76"/>
        <v/>
      </c>
      <c r="G236" s="39" t="str">
        <f t="shared" si="77"/>
        <v>0</v>
      </c>
      <c r="H236" s="40" t="str">
        <f t="shared" si="78"/>
        <v/>
      </c>
    </row>
    <row r="237" spans="1:8" s="42" customFormat="1" ht="15" x14ac:dyDescent="0.2">
      <c r="B237" s="46" t="s">
        <v>260</v>
      </c>
      <c r="C237" s="37">
        <v>0</v>
      </c>
      <c r="D237" s="37">
        <v>0</v>
      </c>
      <c r="E237" s="38" t="str">
        <f t="shared" si="75"/>
        <v/>
      </c>
      <c r="F237" s="38" t="str">
        <f t="shared" si="76"/>
        <v/>
      </c>
      <c r="G237" s="39" t="str">
        <f t="shared" si="77"/>
        <v>0</v>
      </c>
      <c r="H237" s="40" t="str">
        <f t="shared" si="78"/>
        <v/>
      </c>
    </row>
    <row r="238" spans="1:8" s="42" customFormat="1" ht="15" x14ac:dyDescent="0.2">
      <c r="B238" s="46" t="s">
        <v>492</v>
      </c>
      <c r="C238" s="37">
        <v>1</v>
      </c>
      <c r="D238" s="37">
        <v>1</v>
      </c>
      <c r="E238" s="38">
        <f t="shared" si="75"/>
        <v>5.4945054945054949E-3</v>
      </c>
      <c r="F238" s="38">
        <f t="shared" si="76"/>
        <v>4.048582995951417E-3</v>
      </c>
      <c r="G238" s="39">
        <f t="shared" si="77"/>
        <v>0</v>
      </c>
      <c r="H238" s="40">
        <f t="shared" si="78"/>
        <v>0</v>
      </c>
    </row>
    <row r="239" spans="1:8" s="42" customFormat="1" ht="30" x14ac:dyDescent="0.2">
      <c r="B239" s="46" t="s">
        <v>493</v>
      </c>
      <c r="C239" s="37">
        <v>1</v>
      </c>
      <c r="D239" s="37">
        <v>0</v>
      </c>
      <c r="E239" s="38">
        <f t="shared" si="75"/>
        <v>5.4945054945054949E-3</v>
      </c>
      <c r="F239" s="38" t="str">
        <f t="shared" si="76"/>
        <v/>
      </c>
      <c r="G239" s="39" t="str">
        <f t="shared" si="77"/>
        <v>0</v>
      </c>
      <c r="H239" s="40">
        <f t="shared" si="78"/>
        <v>0</v>
      </c>
    </row>
    <row r="240" spans="1:8" s="42" customFormat="1" ht="15" x14ac:dyDescent="0.2">
      <c r="A240" s="45" t="s">
        <v>614</v>
      </c>
      <c r="B240" s="46" t="s">
        <v>459</v>
      </c>
      <c r="C240" s="37"/>
      <c r="D240" s="37">
        <v>0</v>
      </c>
      <c r="E240" s="38" t="str">
        <f t="shared" ref="E240:E241" si="79">+IF(C240=0,"",C240/C$161)</f>
        <v/>
      </c>
      <c r="F240" s="38" t="str">
        <f t="shared" ref="F240:F241" si="80">+IF(D240=0,"",D240/D$161)</f>
        <v/>
      </c>
      <c r="G240" s="39" t="str">
        <f t="shared" ref="G240:G241" si="81">+IF(OR(AND(D240=0),(C240=0)),"0",((D240-C240)/C240))</f>
        <v>0</v>
      </c>
      <c r="H240" s="40" t="str">
        <f t="shared" ref="H240:H241" si="82">+IF(OR(AND(E240=""),(G240="")),"",E240*G240)</f>
        <v/>
      </c>
    </row>
    <row r="241" spans="1:8" s="42" customFormat="1" ht="15" x14ac:dyDescent="0.2">
      <c r="A241" s="45" t="s">
        <v>614</v>
      </c>
      <c r="B241" s="46" t="s">
        <v>460</v>
      </c>
      <c r="C241" s="37"/>
      <c r="D241" s="37">
        <v>0</v>
      </c>
      <c r="E241" s="38" t="str">
        <f t="shared" si="79"/>
        <v/>
      </c>
      <c r="F241" s="38" t="str">
        <f t="shared" si="80"/>
        <v/>
      </c>
      <c r="G241" s="39" t="str">
        <f t="shared" si="81"/>
        <v>0</v>
      </c>
      <c r="H241" s="40" t="str">
        <f t="shared" si="82"/>
        <v/>
      </c>
    </row>
    <row r="242" spans="1:8" s="42" customFormat="1" ht="15" x14ac:dyDescent="0.2">
      <c r="B242" s="46" t="s">
        <v>494</v>
      </c>
      <c r="C242" s="37">
        <v>2</v>
      </c>
      <c r="D242" s="37">
        <v>3</v>
      </c>
      <c r="E242" s="38">
        <f t="shared" si="75"/>
        <v>1.098901098901099E-2</v>
      </c>
      <c r="F242" s="38">
        <f t="shared" si="76"/>
        <v>1.2145748987854251E-2</v>
      </c>
      <c r="G242" s="39">
        <f t="shared" si="77"/>
        <v>0.5</v>
      </c>
      <c r="H242" s="40">
        <f t="shared" si="78"/>
        <v>5.4945054945054949E-3</v>
      </c>
    </row>
    <row r="243" spans="1:8" s="42" customFormat="1" ht="15" x14ac:dyDescent="0.2">
      <c r="B243" s="46" t="s">
        <v>370</v>
      </c>
      <c r="C243" s="37">
        <v>0</v>
      </c>
      <c r="D243" s="37">
        <v>0</v>
      </c>
      <c r="E243" s="38" t="str">
        <f t="shared" si="75"/>
        <v/>
      </c>
      <c r="F243" s="38" t="str">
        <f t="shared" si="76"/>
        <v/>
      </c>
      <c r="G243" s="39" t="str">
        <f t="shared" si="77"/>
        <v>0</v>
      </c>
      <c r="H243" s="40" t="str">
        <f t="shared" si="78"/>
        <v/>
      </c>
    </row>
    <row r="244" spans="1:8" s="42" customFormat="1" ht="15" x14ac:dyDescent="0.2">
      <c r="B244" s="46" t="s">
        <v>495</v>
      </c>
      <c r="C244" s="37">
        <v>0</v>
      </c>
      <c r="D244" s="37">
        <v>0</v>
      </c>
      <c r="E244" s="38" t="str">
        <f t="shared" si="75"/>
        <v/>
      </c>
      <c r="F244" s="38" t="str">
        <f t="shared" si="76"/>
        <v/>
      </c>
      <c r="G244" s="39" t="str">
        <f t="shared" si="77"/>
        <v>0</v>
      </c>
      <c r="H244" s="40" t="str">
        <f t="shared" si="78"/>
        <v/>
      </c>
    </row>
    <row r="245" spans="1:8" s="42" customFormat="1" ht="15" x14ac:dyDescent="0.2">
      <c r="B245" s="46" t="s">
        <v>261</v>
      </c>
      <c r="C245" s="37">
        <v>5</v>
      </c>
      <c r="D245" s="37"/>
      <c r="E245" s="38">
        <f t="shared" si="75"/>
        <v>2.7472527472527472E-2</v>
      </c>
      <c r="F245" s="38" t="str">
        <f t="shared" si="76"/>
        <v/>
      </c>
      <c r="G245" s="39" t="str">
        <f t="shared" si="77"/>
        <v>0</v>
      </c>
      <c r="H245" s="40">
        <f t="shared" si="78"/>
        <v>0</v>
      </c>
    </row>
    <row r="246" spans="1:8" s="42" customFormat="1" ht="15" x14ac:dyDescent="0.2">
      <c r="B246" s="46" t="s">
        <v>262</v>
      </c>
      <c r="C246" s="37">
        <v>0</v>
      </c>
      <c r="D246" s="37">
        <v>0</v>
      </c>
      <c r="E246" s="38" t="str">
        <f t="shared" si="75"/>
        <v/>
      </c>
      <c r="F246" s="38" t="str">
        <f t="shared" si="76"/>
        <v/>
      </c>
      <c r="G246" s="39" t="str">
        <f t="shared" si="77"/>
        <v>0</v>
      </c>
      <c r="H246" s="40" t="str">
        <f t="shared" si="78"/>
        <v/>
      </c>
    </row>
    <row r="247" spans="1:8" s="42" customFormat="1" ht="30" x14ac:dyDescent="0.2">
      <c r="B247" s="46" t="s">
        <v>496</v>
      </c>
      <c r="C247" s="37">
        <v>2</v>
      </c>
      <c r="D247" s="37">
        <v>1</v>
      </c>
      <c r="E247" s="38">
        <f t="shared" si="75"/>
        <v>1.098901098901099E-2</v>
      </c>
      <c r="F247" s="38">
        <f t="shared" si="76"/>
        <v>4.048582995951417E-3</v>
      </c>
      <c r="G247" s="39">
        <f t="shared" si="77"/>
        <v>-0.5</v>
      </c>
      <c r="H247" s="40">
        <f t="shared" si="78"/>
        <v>-5.4945054945054949E-3</v>
      </c>
    </row>
    <row r="248" spans="1:8" s="42" customFormat="1" ht="15" x14ac:dyDescent="0.2">
      <c r="B248" s="46" t="s">
        <v>66</v>
      </c>
      <c r="C248" s="37">
        <v>2</v>
      </c>
      <c r="D248" s="37"/>
      <c r="E248" s="38">
        <f t="shared" si="75"/>
        <v>1.098901098901099E-2</v>
      </c>
      <c r="F248" s="38" t="str">
        <f t="shared" si="76"/>
        <v/>
      </c>
      <c r="G248" s="39" t="str">
        <f t="shared" si="77"/>
        <v>0</v>
      </c>
      <c r="H248" s="40">
        <f t="shared" si="78"/>
        <v>0</v>
      </c>
    </row>
    <row r="249" spans="1:8" s="42" customFormat="1" ht="15" x14ac:dyDescent="0.2">
      <c r="B249" s="46" t="s">
        <v>497</v>
      </c>
      <c r="C249" s="37">
        <v>0</v>
      </c>
      <c r="D249" s="37">
        <v>0</v>
      </c>
      <c r="E249" s="38" t="str">
        <f t="shared" si="75"/>
        <v/>
      </c>
      <c r="F249" s="38" t="str">
        <f t="shared" si="76"/>
        <v/>
      </c>
      <c r="G249" s="39" t="str">
        <f t="shared" si="77"/>
        <v>0</v>
      </c>
      <c r="H249" s="40" t="str">
        <f t="shared" si="78"/>
        <v/>
      </c>
    </row>
    <row r="250" spans="1:8" s="42" customFormat="1" ht="15" x14ac:dyDescent="0.2">
      <c r="A250" s="45" t="s">
        <v>614</v>
      </c>
      <c r="B250" s="46" t="s">
        <v>579</v>
      </c>
      <c r="C250" s="37"/>
      <c r="D250" s="37">
        <v>0</v>
      </c>
      <c r="E250" s="38" t="str">
        <f t="shared" ref="E250:E251" si="83">+IF(C250=0,"",C250/C$161)</f>
        <v/>
      </c>
      <c r="F250" s="38" t="str">
        <f t="shared" ref="F250:F251" si="84">+IF(D250=0,"",D250/D$161)</f>
        <v/>
      </c>
      <c r="G250" s="39" t="str">
        <f t="shared" ref="G250:G251" si="85">+IF(OR(AND(D250=0),(C250=0)),"0",((D250-C250)/C250))</f>
        <v>0</v>
      </c>
      <c r="H250" s="40" t="str">
        <f t="shared" ref="H250:H251" si="86">+IF(OR(AND(E250=""),(G250="")),"",E250*G250)</f>
        <v/>
      </c>
    </row>
    <row r="251" spans="1:8" s="42" customFormat="1" ht="15" x14ac:dyDescent="0.2">
      <c r="A251" s="45" t="s">
        <v>614</v>
      </c>
      <c r="B251" s="46" t="s">
        <v>580</v>
      </c>
      <c r="C251" s="37"/>
      <c r="D251" s="37">
        <v>0</v>
      </c>
      <c r="E251" s="38" t="str">
        <f t="shared" si="83"/>
        <v/>
      </c>
      <c r="F251" s="38" t="str">
        <f t="shared" si="84"/>
        <v/>
      </c>
      <c r="G251" s="39" t="str">
        <f t="shared" si="85"/>
        <v>0</v>
      </c>
      <c r="H251" s="40" t="str">
        <f t="shared" si="86"/>
        <v/>
      </c>
    </row>
    <row r="252" spans="1:8" s="42" customFormat="1" ht="15" x14ac:dyDescent="0.2">
      <c r="B252" s="46" t="s">
        <v>65</v>
      </c>
      <c r="C252" s="37">
        <v>0</v>
      </c>
      <c r="D252" s="37">
        <v>0</v>
      </c>
      <c r="E252" s="38" t="str">
        <f t="shared" si="75"/>
        <v/>
      </c>
      <c r="F252" s="38" t="str">
        <f t="shared" si="76"/>
        <v/>
      </c>
      <c r="G252" s="39" t="str">
        <f t="shared" si="77"/>
        <v>0</v>
      </c>
      <c r="H252" s="40" t="str">
        <f t="shared" si="78"/>
        <v/>
      </c>
    </row>
    <row r="253" spans="1:8" s="42" customFormat="1" ht="15" x14ac:dyDescent="0.2">
      <c r="B253" s="46" t="s">
        <v>263</v>
      </c>
      <c r="C253" s="37">
        <v>4</v>
      </c>
      <c r="D253" s="37">
        <v>1</v>
      </c>
      <c r="E253" s="38">
        <f t="shared" si="75"/>
        <v>2.197802197802198E-2</v>
      </c>
      <c r="F253" s="38">
        <f t="shared" si="76"/>
        <v>4.048582995951417E-3</v>
      </c>
      <c r="G253" s="39">
        <f t="shared" si="77"/>
        <v>-0.75</v>
      </c>
      <c r="H253" s="40">
        <f t="shared" si="78"/>
        <v>-1.6483516483516484E-2</v>
      </c>
    </row>
    <row r="254" spans="1:8" s="42" customFormat="1" ht="15" x14ac:dyDescent="0.2">
      <c r="B254" s="46" t="s">
        <v>264</v>
      </c>
      <c r="C254" s="37">
        <v>0</v>
      </c>
      <c r="D254" s="37">
        <v>0</v>
      </c>
      <c r="E254" s="38" t="str">
        <f t="shared" si="75"/>
        <v/>
      </c>
      <c r="F254" s="38" t="str">
        <f t="shared" si="76"/>
        <v/>
      </c>
      <c r="G254" s="39" t="str">
        <f t="shared" si="77"/>
        <v>0</v>
      </c>
      <c r="H254" s="40" t="str">
        <f t="shared" si="78"/>
        <v/>
      </c>
    </row>
    <row r="255" spans="1:8" s="42" customFormat="1" ht="15" x14ac:dyDescent="0.2">
      <c r="A255" s="45" t="s">
        <v>614</v>
      </c>
      <c r="B255" s="46" t="s">
        <v>581</v>
      </c>
      <c r="C255" s="37"/>
      <c r="D255" s="37">
        <v>0</v>
      </c>
      <c r="E255" s="38" t="str">
        <f t="shared" ref="E255:E260" si="87">+IF(C255=0,"",C255/C$161)</f>
        <v/>
      </c>
      <c r="F255" s="38" t="str">
        <f t="shared" ref="F255:F260" si="88">+IF(D255=0,"",D255/D$161)</f>
        <v/>
      </c>
      <c r="G255" s="39" t="str">
        <f t="shared" ref="G255:G260" si="89">+IF(OR(AND(D255=0),(C255=0)),"0",((D255-C255)/C255))</f>
        <v>0</v>
      </c>
      <c r="H255" s="40" t="str">
        <f t="shared" ref="H255:H260" si="90">+IF(OR(AND(E255=""),(G255="")),"",E255*G255)</f>
        <v/>
      </c>
    </row>
    <row r="256" spans="1:8" s="42" customFormat="1" ht="15" x14ac:dyDescent="0.2">
      <c r="A256" s="45" t="s">
        <v>614</v>
      </c>
      <c r="B256" s="46" t="s">
        <v>582</v>
      </c>
      <c r="C256" s="37"/>
      <c r="D256" s="37">
        <v>0</v>
      </c>
      <c r="E256" s="38" t="str">
        <f t="shared" si="87"/>
        <v/>
      </c>
      <c r="F256" s="38" t="str">
        <f t="shared" si="88"/>
        <v/>
      </c>
      <c r="G256" s="39" t="str">
        <f t="shared" si="89"/>
        <v>0</v>
      </c>
      <c r="H256" s="40" t="str">
        <f t="shared" si="90"/>
        <v/>
      </c>
    </row>
    <row r="257" spans="1:8" s="42" customFormat="1" ht="15" x14ac:dyDescent="0.2">
      <c r="A257" s="45" t="s">
        <v>614</v>
      </c>
      <c r="B257" s="46" t="s">
        <v>583</v>
      </c>
      <c r="C257" s="37"/>
      <c r="D257" s="37">
        <v>0</v>
      </c>
      <c r="E257" s="38" t="str">
        <f t="shared" si="87"/>
        <v/>
      </c>
      <c r="F257" s="38" t="str">
        <f t="shared" si="88"/>
        <v/>
      </c>
      <c r="G257" s="39" t="str">
        <f t="shared" si="89"/>
        <v>0</v>
      </c>
      <c r="H257" s="40" t="str">
        <f t="shared" si="90"/>
        <v/>
      </c>
    </row>
    <row r="258" spans="1:8" s="42" customFormat="1" ht="15" x14ac:dyDescent="0.2">
      <c r="A258" s="45" t="s">
        <v>614</v>
      </c>
      <c r="B258" s="46" t="s">
        <v>584</v>
      </c>
      <c r="C258" s="37"/>
      <c r="D258" s="37">
        <v>0</v>
      </c>
      <c r="E258" s="38" t="str">
        <f t="shared" si="87"/>
        <v/>
      </c>
      <c r="F258" s="38" t="str">
        <f t="shared" si="88"/>
        <v/>
      </c>
      <c r="G258" s="39" t="str">
        <f t="shared" si="89"/>
        <v>0</v>
      </c>
      <c r="H258" s="40" t="str">
        <f t="shared" si="90"/>
        <v/>
      </c>
    </row>
    <row r="259" spans="1:8" s="42" customFormat="1" ht="15" x14ac:dyDescent="0.2">
      <c r="A259" s="45" t="s">
        <v>614</v>
      </c>
      <c r="B259" s="46" t="s">
        <v>585</v>
      </c>
      <c r="C259" s="37"/>
      <c r="D259" s="37">
        <v>0</v>
      </c>
      <c r="E259" s="38" t="str">
        <f t="shared" si="87"/>
        <v/>
      </c>
      <c r="F259" s="38" t="str">
        <f t="shared" si="88"/>
        <v/>
      </c>
      <c r="G259" s="39" t="str">
        <f t="shared" si="89"/>
        <v>0</v>
      </c>
      <c r="H259" s="40" t="str">
        <f t="shared" si="90"/>
        <v/>
      </c>
    </row>
    <row r="260" spans="1:8" s="42" customFormat="1" ht="15" x14ac:dyDescent="0.2">
      <c r="A260" s="45" t="s">
        <v>614</v>
      </c>
      <c r="B260" s="46" t="s">
        <v>586</v>
      </c>
      <c r="C260" s="37"/>
      <c r="D260" s="37">
        <v>0</v>
      </c>
      <c r="E260" s="38" t="str">
        <f t="shared" si="87"/>
        <v/>
      </c>
      <c r="F260" s="38" t="str">
        <f t="shared" si="88"/>
        <v/>
      </c>
      <c r="G260" s="39" t="str">
        <f t="shared" si="89"/>
        <v>0</v>
      </c>
      <c r="H260" s="40" t="str">
        <f t="shared" si="90"/>
        <v/>
      </c>
    </row>
    <row r="261" spans="1:8" s="42" customFormat="1" ht="15" x14ac:dyDescent="0.2">
      <c r="B261" s="46" t="s">
        <v>69</v>
      </c>
      <c r="C261" s="37">
        <v>17</v>
      </c>
      <c r="D261" s="37">
        <v>32</v>
      </c>
      <c r="E261" s="38">
        <f t="shared" si="75"/>
        <v>9.3406593406593408E-2</v>
      </c>
      <c r="F261" s="38">
        <f t="shared" si="76"/>
        <v>0.12955465587044535</v>
      </c>
      <c r="G261" s="39">
        <f t="shared" si="77"/>
        <v>0.88235294117647056</v>
      </c>
      <c r="H261" s="40">
        <f t="shared" si="78"/>
        <v>8.2417582417582416E-2</v>
      </c>
    </row>
    <row r="262" spans="1:8" s="42" customFormat="1" ht="15" x14ac:dyDescent="0.2">
      <c r="B262" s="46" t="s">
        <v>74</v>
      </c>
      <c r="C262" s="37">
        <v>12</v>
      </c>
      <c r="D262" s="37">
        <v>8</v>
      </c>
      <c r="E262" s="38">
        <f t="shared" si="75"/>
        <v>6.5934065934065936E-2</v>
      </c>
      <c r="F262" s="38">
        <f t="shared" si="76"/>
        <v>3.2388663967611336E-2</v>
      </c>
      <c r="G262" s="39">
        <f t="shared" si="77"/>
        <v>-0.33333333333333331</v>
      </c>
      <c r="H262" s="40">
        <f t="shared" si="78"/>
        <v>-2.1978021978021976E-2</v>
      </c>
    </row>
    <row r="263" spans="1:8" s="42" customFormat="1" ht="15" x14ac:dyDescent="0.2">
      <c r="B263" s="46" t="s">
        <v>70</v>
      </c>
      <c r="C263" s="37">
        <v>3</v>
      </c>
      <c r="D263" s="37">
        <v>4</v>
      </c>
      <c r="E263" s="38">
        <f t="shared" si="75"/>
        <v>1.6483516483516484E-2</v>
      </c>
      <c r="F263" s="38">
        <f t="shared" si="76"/>
        <v>1.6194331983805668E-2</v>
      </c>
      <c r="G263" s="39">
        <f t="shared" si="77"/>
        <v>0.33333333333333331</v>
      </c>
      <c r="H263" s="40">
        <f t="shared" si="78"/>
        <v>5.4945054945054941E-3</v>
      </c>
    </row>
    <row r="264" spans="1:8" s="42" customFormat="1" ht="15" x14ac:dyDescent="0.2">
      <c r="B264" s="46" t="s">
        <v>265</v>
      </c>
      <c r="C264" s="37">
        <v>1</v>
      </c>
      <c r="D264" s="37">
        <v>1</v>
      </c>
      <c r="E264" s="38">
        <f t="shared" si="75"/>
        <v>5.4945054945054949E-3</v>
      </c>
      <c r="F264" s="38">
        <f t="shared" si="76"/>
        <v>4.048582995951417E-3</v>
      </c>
      <c r="G264" s="39">
        <f t="shared" si="77"/>
        <v>0</v>
      </c>
      <c r="H264" s="40">
        <f t="shared" si="78"/>
        <v>0</v>
      </c>
    </row>
    <row r="265" spans="1:8" s="42" customFormat="1" ht="15" x14ac:dyDescent="0.2">
      <c r="B265" s="46" t="s">
        <v>67</v>
      </c>
      <c r="C265" s="37">
        <v>0</v>
      </c>
      <c r="D265" s="37">
        <v>0</v>
      </c>
      <c r="E265" s="38" t="str">
        <f t="shared" si="75"/>
        <v/>
      </c>
      <c r="F265" s="38" t="str">
        <f t="shared" si="76"/>
        <v/>
      </c>
      <c r="G265" s="39" t="str">
        <f t="shared" si="77"/>
        <v>0</v>
      </c>
      <c r="H265" s="40" t="str">
        <f t="shared" si="78"/>
        <v/>
      </c>
    </row>
    <row r="266" spans="1:8" s="42" customFormat="1" ht="15" x14ac:dyDescent="0.2">
      <c r="A266" s="45" t="s">
        <v>614</v>
      </c>
      <c r="B266" s="46" t="s">
        <v>587</v>
      </c>
      <c r="C266" s="37"/>
      <c r="D266" s="37">
        <v>0</v>
      </c>
      <c r="E266" s="38" t="str">
        <f t="shared" ref="E266" si="91">+IF(C266=0,"",C266/C$161)</f>
        <v/>
      </c>
      <c r="F266" s="38" t="str">
        <f t="shared" ref="F266" si="92">+IF(D266=0,"",D266/D$161)</f>
        <v/>
      </c>
      <c r="G266" s="39" t="str">
        <f t="shared" ref="G266" si="93">+IF(OR(AND(D266=0),(C266=0)),"0",((D266-C266)/C266))</f>
        <v>0</v>
      </c>
      <c r="H266" s="40" t="str">
        <f t="shared" ref="H266" si="94">+IF(OR(AND(E266=""),(G266="")),"",E266*G266)</f>
        <v/>
      </c>
    </row>
    <row r="267" spans="1:8" s="42" customFormat="1" ht="15" x14ac:dyDescent="0.2">
      <c r="B267" s="46" t="s">
        <v>72</v>
      </c>
      <c r="C267" s="37">
        <v>0</v>
      </c>
      <c r="D267" s="37">
        <v>0</v>
      </c>
      <c r="E267" s="38" t="str">
        <f t="shared" si="75"/>
        <v/>
      </c>
      <c r="F267" s="38" t="str">
        <f t="shared" si="76"/>
        <v/>
      </c>
      <c r="G267" s="39" t="str">
        <f t="shared" si="77"/>
        <v>0</v>
      </c>
      <c r="H267" s="40" t="str">
        <f t="shared" si="78"/>
        <v/>
      </c>
    </row>
    <row r="268" spans="1:8" s="42" customFormat="1" ht="15" x14ac:dyDescent="0.2">
      <c r="B268" s="46" t="s">
        <v>498</v>
      </c>
      <c r="C268" s="37">
        <v>0</v>
      </c>
      <c r="D268" s="37">
        <v>0</v>
      </c>
      <c r="E268" s="38" t="str">
        <f t="shared" si="75"/>
        <v/>
      </c>
      <c r="F268" s="38" t="str">
        <f t="shared" si="76"/>
        <v/>
      </c>
      <c r="G268" s="39" t="str">
        <f t="shared" si="77"/>
        <v>0</v>
      </c>
      <c r="H268" s="40" t="str">
        <f t="shared" si="78"/>
        <v/>
      </c>
    </row>
    <row r="269" spans="1:8" s="42" customFormat="1" ht="15" x14ac:dyDescent="0.2">
      <c r="B269" s="46" t="s">
        <v>68</v>
      </c>
      <c r="C269" s="37">
        <v>1</v>
      </c>
      <c r="D269" s="37">
        <v>0</v>
      </c>
      <c r="E269" s="38">
        <f t="shared" si="75"/>
        <v>5.4945054945054949E-3</v>
      </c>
      <c r="F269" s="38" t="str">
        <f t="shared" si="76"/>
        <v/>
      </c>
      <c r="G269" s="39" t="str">
        <f t="shared" si="77"/>
        <v>0</v>
      </c>
      <c r="H269" s="40">
        <f t="shared" si="78"/>
        <v>0</v>
      </c>
    </row>
    <row r="270" spans="1:8" s="42" customFormat="1" ht="15" x14ac:dyDescent="0.2">
      <c r="B270" s="46" t="s">
        <v>73</v>
      </c>
      <c r="C270" s="37">
        <v>1</v>
      </c>
      <c r="D270" s="37">
        <v>0</v>
      </c>
      <c r="E270" s="38">
        <f t="shared" si="75"/>
        <v>5.4945054945054949E-3</v>
      </c>
      <c r="F270" s="38" t="str">
        <f t="shared" si="76"/>
        <v/>
      </c>
      <c r="G270" s="39" t="str">
        <f t="shared" si="77"/>
        <v>0</v>
      </c>
      <c r="H270" s="40">
        <f t="shared" si="78"/>
        <v>0</v>
      </c>
    </row>
    <row r="271" spans="1:8" s="42" customFormat="1" ht="15" x14ac:dyDescent="0.2">
      <c r="B271" s="46" t="s">
        <v>266</v>
      </c>
      <c r="C271" s="37">
        <v>1</v>
      </c>
      <c r="D271" s="37">
        <v>0</v>
      </c>
      <c r="E271" s="38">
        <f t="shared" si="75"/>
        <v>5.4945054945054949E-3</v>
      </c>
      <c r="F271" s="38" t="str">
        <f t="shared" si="76"/>
        <v/>
      </c>
      <c r="G271" s="39" t="str">
        <f t="shared" si="77"/>
        <v>0</v>
      </c>
      <c r="H271" s="40">
        <f t="shared" si="78"/>
        <v>0</v>
      </c>
    </row>
    <row r="272" spans="1:8" s="42" customFormat="1" ht="15" x14ac:dyDescent="0.2">
      <c r="B272" s="46" t="s">
        <v>499</v>
      </c>
      <c r="C272" s="37">
        <v>11</v>
      </c>
      <c r="D272" s="37">
        <v>12</v>
      </c>
      <c r="E272" s="38">
        <f t="shared" si="75"/>
        <v>6.043956043956044E-2</v>
      </c>
      <c r="F272" s="38">
        <f t="shared" si="76"/>
        <v>4.8582995951417005E-2</v>
      </c>
      <c r="G272" s="39">
        <f t="shared" si="77"/>
        <v>9.0909090909090912E-2</v>
      </c>
      <c r="H272" s="40">
        <f t="shared" si="78"/>
        <v>5.4945054945054949E-3</v>
      </c>
    </row>
    <row r="273" spans="1:8" s="42" customFormat="1" ht="15" x14ac:dyDescent="0.2">
      <c r="B273" s="46" t="s">
        <v>75</v>
      </c>
      <c r="C273" s="37">
        <v>0</v>
      </c>
      <c r="D273" s="37">
        <v>0</v>
      </c>
      <c r="E273" s="38" t="str">
        <f t="shared" si="75"/>
        <v/>
      </c>
      <c r="F273" s="38" t="str">
        <f t="shared" si="76"/>
        <v/>
      </c>
      <c r="G273" s="39" t="str">
        <f t="shared" si="77"/>
        <v>0</v>
      </c>
      <c r="H273" s="40" t="str">
        <f t="shared" si="78"/>
        <v/>
      </c>
    </row>
    <row r="274" spans="1:8" s="42" customFormat="1" ht="15" x14ac:dyDescent="0.2">
      <c r="A274" s="45" t="s">
        <v>614</v>
      </c>
      <c r="B274" s="46" t="s">
        <v>588</v>
      </c>
      <c r="C274" s="37"/>
      <c r="D274" s="37">
        <v>0</v>
      </c>
      <c r="E274" s="38" t="str">
        <f t="shared" ref="E274:E275" si="95">+IF(C274=0,"",C274/C$161)</f>
        <v/>
      </c>
      <c r="F274" s="38" t="str">
        <f t="shared" ref="F274:F275" si="96">+IF(D274=0,"",D274/D$161)</f>
        <v/>
      </c>
      <c r="G274" s="39" t="str">
        <f t="shared" ref="G274:G275" si="97">+IF(OR(AND(D274=0),(C274=0)),"0",((D274-C274)/C274))</f>
        <v>0</v>
      </c>
      <c r="H274" s="40" t="str">
        <f t="shared" ref="H274:H275" si="98">+IF(OR(AND(E274=""),(G274="")),"",E274*G274)</f>
        <v/>
      </c>
    </row>
    <row r="275" spans="1:8" s="42" customFormat="1" ht="15" x14ac:dyDescent="0.2">
      <c r="A275" s="45" t="s">
        <v>614</v>
      </c>
      <c r="B275" s="46" t="s">
        <v>589</v>
      </c>
      <c r="C275" s="37"/>
      <c r="D275" s="37">
        <v>0</v>
      </c>
      <c r="E275" s="38" t="str">
        <f t="shared" si="95"/>
        <v/>
      </c>
      <c r="F275" s="38" t="str">
        <f t="shared" si="96"/>
        <v/>
      </c>
      <c r="G275" s="39" t="str">
        <f t="shared" si="97"/>
        <v>0</v>
      </c>
      <c r="H275" s="40" t="str">
        <f t="shared" si="98"/>
        <v/>
      </c>
    </row>
    <row r="276" spans="1:8" s="42" customFormat="1" ht="15" x14ac:dyDescent="0.2">
      <c r="B276" s="46" t="s">
        <v>76</v>
      </c>
      <c r="C276" s="37">
        <v>7</v>
      </c>
      <c r="D276" s="37">
        <v>21</v>
      </c>
      <c r="E276" s="38">
        <f t="shared" si="75"/>
        <v>3.8461538461538464E-2</v>
      </c>
      <c r="F276" s="38">
        <f t="shared" si="76"/>
        <v>8.5020242914979755E-2</v>
      </c>
      <c r="G276" s="39">
        <f t="shared" si="77"/>
        <v>2</v>
      </c>
      <c r="H276" s="40">
        <f t="shared" si="78"/>
        <v>7.6923076923076927E-2</v>
      </c>
    </row>
    <row r="277" spans="1:8" s="42" customFormat="1" ht="15" x14ac:dyDescent="0.2">
      <c r="B277" s="46" t="s">
        <v>71</v>
      </c>
      <c r="C277" s="37">
        <v>0</v>
      </c>
      <c r="D277" s="37">
        <v>0</v>
      </c>
      <c r="E277" s="38" t="str">
        <f t="shared" si="75"/>
        <v/>
      </c>
      <c r="F277" s="38" t="str">
        <f t="shared" si="76"/>
        <v/>
      </c>
      <c r="G277" s="39" t="str">
        <f t="shared" si="77"/>
        <v>0</v>
      </c>
      <c r="H277" s="40" t="str">
        <f t="shared" si="78"/>
        <v/>
      </c>
    </row>
    <row r="278" spans="1:8" s="42" customFormat="1" ht="15" x14ac:dyDescent="0.2">
      <c r="A278" s="45" t="s">
        <v>614</v>
      </c>
      <c r="B278" s="46" t="s">
        <v>590</v>
      </c>
      <c r="C278" s="37"/>
      <c r="D278" s="37">
        <v>0</v>
      </c>
      <c r="E278" s="38" t="str">
        <f t="shared" ref="E278:E280" si="99">+IF(C278=0,"",C278/C$161)</f>
        <v/>
      </c>
      <c r="F278" s="38" t="str">
        <f t="shared" ref="F278:F280" si="100">+IF(D278=0,"",D278/D$161)</f>
        <v/>
      </c>
      <c r="G278" s="39" t="str">
        <f t="shared" ref="G278:G280" si="101">+IF(OR(AND(D278=0),(C278=0)),"0",((D278-C278)/C278))</f>
        <v>0</v>
      </c>
      <c r="H278" s="40" t="str">
        <f t="shared" ref="H278:H280" si="102">+IF(OR(AND(E278=""),(G278="")),"",E278*G278)</f>
        <v/>
      </c>
    </row>
    <row r="279" spans="1:8" s="42" customFormat="1" ht="15" x14ac:dyDescent="0.2">
      <c r="A279" s="45" t="s">
        <v>614</v>
      </c>
      <c r="B279" s="46" t="s">
        <v>591</v>
      </c>
      <c r="C279" s="37"/>
      <c r="D279" s="37">
        <v>0</v>
      </c>
      <c r="E279" s="38" t="str">
        <f t="shared" si="99"/>
        <v/>
      </c>
      <c r="F279" s="38" t="str">
        <f t="shared" si="100"/>
        <v/>
      </c>
      <c r="G279" s="39" t="str">
        <f t="shared" si="101"/>
        <v>0</v>
      </c>
      <c r="H279" s="40" t="str">
        <f t="shared" si="102"/>
        <v/>
      </c>
    </row>
    <row r="280" spans="1:8" s="42" customFormat="1" ht="15" x14ac:dyDescent="0.2">
      <c r="A280" s="45" t="s">
        <v>614</v>
      </c>
      <c r="B280" s="46" t="s">
        <v>592</v>
      </c>
      <c r="C280" s="37"/>
      <c r="D280" s="37">
        <v>0</v>
      </c>
      <c r="E280" s="38" t="str">
        <f t="shared" si="99"/>
        <v/>
      </c>
      <c r="F280" s="38" t="str">
        <f t="shared" si="100"/>
        <v/>
      </c>
      <c r="G280" s="39" t="str">
        <f t="shared" si="101"/>
        <v>0</v>
      </c>
      <c r="H280" s="40" t="str">
        <f t="shared" si="102"/>
        <v/>
      </c>
    </row>
    <row r="281" spans="1:8" s="42" customFormat="1" ht="15" x14ac:dyDescent="0.2">
      <c r="B281" s="46" t="s">
        <v>500</v>
      </c>
      <c r="C281" s="37">
        <v>0</v>
      </c>
      <c r="D281" s="37">
        <v>0</v>
      </c>
      <c r="E281" s="38" t="str">
        <f t="shared" si="75"/>
        <v/>
      </c>
      <c r="F281" s="38" t="str">
        <f t="shared" si="76"/>
        <v/>
      </c>
      <c r="G281" s="39" t="str">
        <f t="shared" si="77"/>
        <v>0</v>
      </c>
      <c r="H281" s="40" t="str">
        <f t="shared" si="78"/>
        <v/>
      </c>
    </row>
    <row r="282" spans="1:8" s="42" customFormat="1" ht="15" x14ac:dyDescent="0.2">
      <c r="B282" s="46" t="s">
        <v>501</v>
      </c>
      <c r="C282" s="37">
        <v>1</v>
      </c>
      <c r="D282" s="37">
        <v>2</v>
      </c>
      <c r="E282" s="38">
        <f t="shared" si="75"/>
        <v>5.4945054945054949E-3</v>
      </c>
      <c r="F282" s="38">
        <f t="shared" si="76"/>
        <v>8.0971659919028341E-3</v>
      </c>
      <c r="G282" s="39">
        <f t="shared" si="77"/>
        <v>1</v>
      </c>
      <c r="H282" s="40">
        <f t="shared" si="78"/>
        <v>5.4945054945054949E-3</v>
      </c>
    </row>
    <row r="283" spans="1:8" s="42" customFormat="1" ht="30" x14ac:dyDescent="0.2">
      <c r="A283" s="45" t="s">
        <v>614</v>
      </c>
      <c r="B283" s="46" t="s">
        <v>600</v>
      </c>
      <c r="C283" s="37"/>
      <c r="D283" s="37">
        <v>0</v>
      </c>
      <c r="E283" s="38" t="str">
        <f t="shared" ref="E283" si="103">+IF(C283=0,"",C283/C$161)</f>
        <v/>
      </c>
      <c r="F283" s="38" t="str">
        <f t="shared" ref="F283" si="104">+IF(D283=0,"",D283/D$161)</f>
        <v/>
      </c>
      <c r="G283" s="39" t="str">
        <f t="shared" ref="G283" si="105">+IF(OR(AND(D283=0),(C283=0)),"0",((D283-C283)/C283))</f>
        <v>0</v>
      </c>
      <c r="H283" s="40" t="str">
        <f t="shared" ref="H283" si="106">+IF(OR(AND(E283=""),(G283="")),"",E283*G283)</f>
        <v/>
      </c>
    </row>
    <row r="284" spans="1:8" s="42" customFormat="1" ht="15" x14ac:dyDescent="0.2">
      <c r="B284" s="46" t="s">
        <v>502</v>
      </c>
      <c r="C284" s="37">
        <v>4</v>
      </c>
      <c r="D284" s="37">
        <v>7</v>
      </c>
      <c r="E284" s="38">
        <f t="shared" si="75"/>
        <v>2.197802197802198E-2</v>
      </c>
      <c r="F284" s="38">
        <f t="shared" si="76"/>
        <v>2.8340080971659919E-2</v>
      </c>
      <c r="G284" s="39">
        <f t="shared" si="77"/>
        <v>0.75</v>
      </c>
      <c r="H284" s="40">
        <f t="shared" si="78"/>
        <v>1.6483516483516484E-2</v>
      </c>
    </row>
    <row r="285" spans="1:8" s="42" customFormat="1" ht="15" x14ac:dyDescent="0.2">
      <c r="B285" s="46" t="s">
        <v>503</v>
      </c>
      <c r="C285" s="37">
        <v>0</v>
      </c>
      <c r="D285" s="37">
        <v>0</v>
      </c>
      <c r="E285" s="38" t="str">
        <f t="shared" si="75"/>
        <v/>
      </c>
      <c r="F285" s="38" t="str">
        <f t="shared" si="76"/>
        <v/>
      </c>
      <c r="G285" s="39" t="str">
        <f t="shared" si="77"/>
        <v>0</v>
      </c>
      <c r="H285" s="40" t="str">
        <f t="shared" si="78"/>
        <v/>
      </c>
    </row>
    <row r="286" spans="1:8" s="42" customFormat="1" ht="15" x14ac:dyDescent="0.2">
      <c r="B286" s="46" t="s">
        <v>504</v>
      </c>
      <c r="C286" s="37">
        <v>0</v>
      </c>
      <c r="D286" s="37">
        <v>0</v>
      </c>
      <c r="E286" s="38" t="str">
        <f t="shared" si="75"/>
        <v/>
      </c>
      <c r="F286" s="38" t="str">
        <f t="shared" si="76"/>
        <v/>
      </c>
      <c r="G286" s="39" t="str">
        <f t="shared" si="77"/>
        <v>0</v>
      </c>
      <c r="H286" s="40" t="str">
        <f t="shared" si="78"/>
        <v/>
      </c>
    </row>
    <row r="287" spans="1:8" s="42" customFormat="1" ht="15" x14ac:dyDescent="0.2">
      <c r="B287" s="46" t="s">
        <v>77</v>
      </c>
      <c r="C287" s="37">
        <v>2</v>
      </c>
      <c r="D287" s="37">
        <v>7</v>
      </c>
      <c r="E287" s="38">
        <f t="shared" si="75"/>
        <v>1.098901098901099E-2</v>
      </c>
      <c r="F287" s="38">
        <f t="shared" si="76"/>
        <v>2.8340080971659919E-2</v>
      </c>
      <c r="G287" s="39">
        <f t="shared" si="77"/>
        <v>2.5</v>
      </c>
      <c r="H287" s="40">
        <f t="shared" si="78"/>
        <v>2.7472527472527476E-2</v>
      </c>
    </row>
    <row r="288" spans="1:8" s="42" customFormat="1" ht="15" x14ac:dyDescent="0.2">
      <c r="B288" s="46" t="s">
        <v>267</v>
      </c>
      <c r="C288" s="37">
        <v>0</v>
      </c>
      <c r="D288" s="37">
        <v>0</v>
      </c>
      <c r="E288" s="38" t="str">
        <f t="shared" si="75"/>
        <v/>
      </c>
      <c r="F288" s="38" t="str">
        <f t="shared" si="76"/>
        <v/>
      </c>
      <c r="G288" s="39" t="str">
        <f t="shared" si="77"/>
        <v>0</v>
      </c>
      <c r="H288" s="40" t="str">
        <f t="shared" si="78"/>
        <v/>
      </c>
    </row>
    <row r="289" spans="2:8" s="42" customFormat="1" ht="30" x14ac:dyDescent="0.2">
      <c r="B289" s="46" t="s">
        <v>268</v>
      </c>
      <c r="C289" s="37">
        <v>1</v>
      </c>
      <c r="D289" s="37">
        <v>0</v>
      </c>
      <c r="E289" s="38">
        <f t="shared" si="75"/>
        <v>5.4945054945054949E-3</v>
      </c>
      <c r="F289" s="38" t="str">
        <f t="shared" si="76"/>
        <v/>
      </c>
      <c r="G289" s="39" t="str">
        <f t="shared" si="77"/>
        <v>0</v>
      </c>
      <c r="H289" s="40">
        <f t="shared" si="78"/>
        <v>0</v>
      </c>
    </row>
    <row r="290" spans="2:8" s="42" customFormat="1" ht="15" x14ac:dyDescent="0.2">
      <c r="B290" s="46" t="s">
        <v>269</v>
      </c>
      <c r="C290" s="37">
        <v>0</v>
      </c>
      <c r="D290" s="37"/>
      <c r="E290" s="38" t="str">
        <f t="shared" si="75"/>
        <v/>
      </c>
      <c r="F290" s="38" t="str">
        <f t="shared" si="76"/>
        <v/>
      </c>
      <c r="G290" s="39" t="str">
        <f t="shared" si="77"/>
        <v>0</v>
      </c>
      <c r="H290" s="40" t="str">
        <f t="shared" si="78"/>
        <v/>
      </c>
    </row>
    <row r="291" spans="2:8" s="42" customFormat="1" ht="15" x14ac:dyDescent="0.2">
      <c r="B291" s="46" t="s">
        <v>78</v>
      </c>
      <c r="C291" s="37">
        <v>0</v>
      </c>
      <c r="D291" s="37">
        <v>0</v>
      </c>
      <c r="E291" s="38" t="str">
        <f t="shared" si="75"/>
        <v/>
      </c>
      <c r="F291" s="38" t="str">
        <f t="shared" si="76"/>
        <v/>
      </c>
      <c r="G291" s="39" t="str">
        <f t="shared" si="77"/>
        <v>0</v>
      </c>
      <c r="H291" s="40" t="str">
        <f t="shared" si="78"/>
        <v/>
      </c>
    </row>
    <row r="292" spans="2:8" s="42" customFormat="1" ht="30" x14ac:dyDescent="0.2">
      <c r="B292" s="46" t="s">
        <v>505</v>
      </c>
      <c r="C292" s="37">
        <v>0</v>
      </c>
      <c r="D292" s="37">
        <v>0</v>
      </c>
      <c r="E292" s="38" t="str">
        <f t="shared" si="75"/>
        <v/>
      </c>
      <c r="F292" s="38" t="str">
        <f t="shared" si="76"/>
        <v/>
      </c>
      <c r="G292" s="39" t="str">
        <f t="shared" si="77"/>
        <v>0</v>
      </c>
      <c r="H292" s="40" t="str">
        <f t="shared" si="78"/>
        <v/>
      </c>
    </row>
    <row r="293" spans="2:8" s="42" customFormat="1" ht="30" x14ac:dyDescent="0.2">
      <c r="B293" s="46" t="s">
        <v>506</v>
      </c>
      <c r="C293" s="37">
        <v>0</v>
      </c>
      <c r="D293" s="37">
        <v>4</v>
      </c>
      <c r="E293" s="38" t="str">
        <f t="shared" si="75"/>
        <v/>
      </c>
      <c r="F293" s="38">
        <f t="shared" si="76"/>
        <v>1.6194331983805668E-2</v>
      </c>
      <c r="G293" s="39" t="str">
        <f t="shared" si="77"/>
        <v>0</v>
      </c>
      <c r="H293" s="40" t="str">
        <f t="shared" si="78"/>
        <v/>
      </c>
    </row>
    <row r="294" spans="2:8" s="42" customFormat="1" ht="15" x14ac:dyDescent="0.2">
      <c r="B294" s="46" t="s">
        <v>507</v>
      </c>
      <c r="C294" s="37">
        <v>0</v>
      </c>
      <c r="D294" s="37">
        <v>0</v>
      </c>
      <c r="E294" s="38" t="str">
        <f t="shared" si="75"/>
        <v/>
      </c>
      <c r="F294" s="38" t="str">
        <f t="shared" si="76"/>
        <v/>
      </c>
      <c r="G294" s="39" t="str">
        <f t="shared" si="77"/>
        <v>0</v>
      </c>
      <c r="H294" s="40" t="str">
        <f t="shared" si="78"/>
        <v/>
      </c>
    </row>
    <row r="295" spans="2:8" s="42" customFormat="1" ht="30" x14ac:dyDescent="0.2">
      <c r="B295" s="46" t="s">
        <v>508</v>
      </c>
      <c r="C295" s="37">
        <v>0</v>
      </c>
      <c r="D295" s="37">
        <v>0</v>
      </c>
      <c r="E295" s="38" t="str">
        <f t="shared" si="75"/>
        <v/>
      </c>
      <c r="F295" s="38" t="str">
        <f t="shared" si="76"/>
        <v/>
      </c>
      <c r="G295" s="39" t="str">
        <f t="shared" si="77"/>
        <v>0</v>
      </c>
      <c r="H295" s="40" t="str">
        <f t="shared" si="78"/>
        <v/>
      </c>
    </row>
    <row r="296" spans="2:8" s="42" customFormat="1" ht="15" x14ac:dyDescent="0.2">
      <c r="B296" s="46" t="s">
        <v>509</v>
      </c>
      <c r="C296" s="37">
        <v>0</v>
      </c>
      <c r="D296" s="37">
        <v>0</v>
      </c>
      <c r="E296" s="38" t="str">
        <f t="shared" si="75"/>
        <v/>
      </c>
      <c r="F296" s="38" t="str">
        <f t="shared" si="76"/>
        <v/>
      </c>
      <c r="G296" s="39" t="str">
        <f t="shared" si="77"/>
        <v>0</v>
      </c>
      <c r="H296" s="40" t="str">
        <f t="shared" si="78"/>
        <v/>
      </c>
    </row>
    <row r="297" spans="2:8" s="42" customFormat="1" ht="15" x14ac:dyDescent="0.2">
      <c r="B297" s="46" t="s">
        <v>510</v>
      </c>
      <c r="C297" s="37">
        <v>5</v>
      </c>
      <c r="D297" s="37">
        <v>2</v>
      </c>
      <c r="E297" s="38">
        <f t="shared" si="75"/>
        <v>2.7472527472527472E-2</v>
      </c>
      <c r="F297" s="38">
        <f t="shared" si="76"/>
        <v>8.0971659919028341E-3</v>
      </c>
      <c r="G297" s="39">
        <f t="shared" si="77"/>
        <v>-0.6</v>
      </c>
      <c r="H297" s="40">
        <f t="shared" si="78"/>
        <v>-1.6483516483516484E-2</v>
      </c>
    </row>
    <row r="298" spans="2:8" s="42" customFormat="1" ht="15" x14ac:dyDescent="0.2">
      <c r="B298" s="46" t="s">
        <v>511</v>
      </c>
      <c r="C298" s="37">
        <v>0</v>
      </c>
      <c r="D298" s="37">
        <v>0</v>
      </c>
      <c r="E298" s="38" t="str">
        <f t="shared" si="75"/>
        <v/>
      </c>
      <c r="F298" s="38" t="str">
        <f t="shared" si="76"/>
        <v/>
      </c>
      <c r="G298" s="39" t="str">
        <f t="shared" si="77"/>
        <v>0</v>
      </c>
      <c r="H298" s="40" t="str">
        <f t="shared" si="78"/>
        <v/>
      </c>
    </row>
    <row r="299" spans="2:8" s="42" customFormat="1" ht="30" x14ac:dyDescent="0.2">
      <c r="B299" s="46" t="s">
        <v>512</v>
      </c>
      <c r="C299" s="37">
        <v>1</v>
      </c>
      <c r="D299" s="37">
        <v>2</v>
      </c>
      <c r="E299" s="38">
        <f t="shared" si="75"/>
        <v>5.4945054945054949E-3</v>
      </c>
      <c r="F299" s="38">
        <f t="shared" si="76"/>
        <v>8.0971659919028341E-3</v>
      </c>
      <c r="G299" s="39">
        <f t="shared" si="77"/>
        <v>1</v>
      </c>
      <c r="H299" s="40">
        <f t="shared" si="78"/>
        <v>5.4945054945054949E-3</v>
      </c>
    </row>
    <row r="300" spans="2:8" s="42" customFormat="1" ht="15" x14ac:dyDescent="0.2">
      <c r="B300" s="46" t="s">
        <v>270</v>
      </c>
      <c r="C300" s="37">
        <v>0</v>
      </c>
      <c r="D300" s="37">
        <v>0</v>
      </c>
      <c r="E300" s="38" t="str">
        <f t="shared" si="75"/>
        <v/>
      </c>
      <c r="F300" s="38" t="str">
        <f t="shared" si="76"/>
        <v/>
      </c>
      <c r="G300" s="39" t="str">
        <f t="shared" si="77"/>
        <v>0</v>
      </c>
      <c r="H300" s="40" t="str">
        <f t="shared" si="78"/>
        <v/>
      </c>
    </row>
    <row r="301" spans="2:8" s="42" customFormat="1" ht="30" x14ac:dyDescent="0.2">
      <c r="B301" s="46" t="s">
        <v>271</v>
      </c>
      <c r="C301" s="37">
        <v>2</v>
      </c>
      <c r="D301" s="37">
        <v>0</v>
      </c>
      <c r="E301" s="38">
        <f t="shared" si="75"/>
        <v>1.098901098901099E-2</v>
      </c>
      <c r="F301" s="38" t="str">
        <f t="shared" si="76"/>
        <v/>
      </c>
      <c r="G301" s="39" t="str">
        <f t="shared" si="77"/>
        <v>0</v>
      </c>
      <c r="H301" s="40">
        <f t="shared" si="78"/>
        <v>0</v>
      </c>
    </row>
    <row r="302" spans="2:8" s="42" customFormat="1" ht="15" x14ac:dyDescent="0.2">
      <c r="B302" s="46" t="s">
        <v>513</v>
      </c>
      <c r="C302" s="37">
        <v>0</v>
      </c>
      <c r="D302" s="37">
        <v>0</v>
      </c>
      <c r="E302" s="38" t="str">
        <f t="shared" si="75"/>
        <v/>
      </c>
      <c r="F302" s="38" t="str">
        <f t="shared" si="76"/>
        <v/>
      </c>
      <c r="G302" s="39" t="str">
        <f t="shared" si="77"/>
        <v>0</v>
      </c>
      <c r="H302" s="40" t="str">
        <f t="shared" si="78"/>
        <v/>
      </c>
    </row>
    <row r="303" spans="2:8" s="42" customFormat="1" ht="30" x14ac:dyDescent="0.2">
      <c r="B303" s="46" t="s">
        <v>514</v>
      </c>
      <c r="C303" s="37">
        <v>1</v>
      </c>
      <c r="D303" s="37">
        <v>0</v>
      </c>
      <c r="E303" s="38">
        <f t="shared" si="75"/>
        <v>5.4945054945054949E-3</v>
      </c>
      <c r="F303" s="38" t="str">
        <f t="shared" si="76"/>
        <v/>
      </c>
      <c r="G303" s="39" t="str">
        <f t="shared" si="77"/>
        <v>0</v>
      </c>
      <c r="H303" s="40">
        <f t="shared" si="78"/>
        <v>0</v>
      </c>
    </row>
    <row r="304" spans="2:8" s="42" customFormat="1" ht="15" x14ac:dyDescent="0.2">
      <c r="B304" s="46" t="s">
        <v>515</v>
      </c>
      <c r="C304" s="37">
        <v>0</v>
      </c>
      <c r="D304" s="37">
        <v>0</v>
      </c>
      <c r="E304" s="38" t="str">
        <f t="shared" si="75"/>
        <v/>
      </c>
      <c r="F304" s="38" t="str">
        <f t="shared" si="76"/>
        <v/>
      </c>
      <c r="G304" s="39" t="str">
        <f t="shared" si="77"/>
        <v>0</v>
      </c>
      <c r="H304" s="40" t="str">
        <f t="shared" si="78"/>
        <v/>
      </c>
    </row>
    <row r="305" spans="1:8" s="42" customFormat="1" ht="15" x14ac:dyDescent="0.2">
      <c r="B305" s="46" t="s">
        <v>516</v>
      </c>
      <c r="C305" s="37">
        <v>0</v>
      </c>
      <c r="D305" s="37">
        <v>0</v>
      </c>
      <c r="E305" s="38" t="str">
        <f t="shared" si="75"/>
        <v/>
      </c>
      <c r="F305" s="38" t="str">
        <f t="shared" si="76"/>
        <v/>
      </c>
      <c r="G305" s="39" t="str">
        <f t="shared" si="77"/>
        <v>0</v>
      </c>
      <c r="H305" s="40" t="str">
        <f t="shared" si="78"/>
        <v/>
      </c>
    </row>
    <row r="306" spans="1:8" s="42" customFormat="1" ht="30" x14ac:dyDescent="0.2">
      <c r="B306" s="46" t="s">
        <v>517</v>
      </c>
      <c r="C306" s="37">
        <v>0</v>
      </c>
      <c r="D306" s="37">
        <v>0</v>
      </c>
      <c r="E306" s="38" t="str">
        <f t="shared" si="75"/>
        <v/>
      </c>
      <c r="F306" s="38" t="str">
        <f t="shared" si="76"/>
        <v/>
      </c>
      <c r="G306" s="39" t="str">
        <f t="shared" si="77"/>
        <v>0</v>
      </c>
      <c r="H306" s="40" t="str">
        <f t="shared" si="78"/>
        <v/>
      </c>
    </row>
    <row r="307" spans="1:8" s="42" customFormat="1" ht="15" x14ac:dyDescent="0.2">
      <c r="B307" s="46" t="s">
        <v>518</v>
      </c>
      <c r="C307" s="37">
        <v>0</v>
      </c>
      <c r="D307" s="37">
        <v>0</v>
      </c>
      <c r="E307" s="38" t="str">
        <f t="shared" si="75"/>
        <v/>
      </c>
      <c r="F307" s="38" t="str">
        <f t="shared" si="76"/>
        <v/>
      </c>
      <c r="G307" s="39" t="str">
        <f t="shared" si="77"/>
        <v>0</v>
      </c>
      <c r="H307" s="40" t="str">
        <f t="shared" si="78"/>
        <v/>
      </c>
    </row>
    <row r="308" spans="1:8" s="42" customFormat="1" ht="30" x14ac:dyDescent="0.2">
      <c r="A308" s="45" t="s">
        <v>614</v>
      </c>
      <c r="B308" s="46" t="s">
        <v>617</v>
      </c>
      <c r="C308" s="37"/>
      <c r="D308" s="37">
        <v>0</v>
      </c>
      <c r="E308" s="38" t="str">
        <f t="shared" ref="E308" si="107">+IF(C308=0,"",C308/C$161)</f>
        <v/>
      </c>
      <c r="F308" s="38" t="str">
        <f t="shared" ref="F308" si="108">+IF(D308=0,"",D308/D$161)</f>
        <v/>
      </c>
      <c r="G308" s="39" t="str">
        <f t="shared" ref="G308" si="109">+IF(OR(AND(D308=0),(C308=0)),"0",((D308-C308)/C308))</f>
        <v>0</v>
      </c>
      <c r="H308" s="40" t="str">
        <f t="shared" ref="H308" si="110">+IF(OR(AND(E308=""),(G308="")),"",E308*G308)</f>
        <v/>
      </c>
    </row>
    <row r="309" spans="1:8" s="42" customFormat="1" ht="15" x14ac:dyDescent="0.2">
      <c r="B309" s="46" t="s">
        <v>519</v>
      </c>
      <c r="C309" s="37">
        <v>0</v>
      </c>
      <c r="D309" s="37">
        <v>0</v>
      </c>
      <c r="E309" s="38" t="str">
        <f t="shared" si="75"/>
        <v/>
      </c>
      <c r="F309" s="38" t="str">
        <f t="shared" si="76"/>
        <v/>
      </c>
      <c r="G309" s="39" t="str">
        <f t="shared" si="77"/>
        <v>0</v>
      </c>
      <c r="H309" s="40" t="str">
        <f t="shared" si="78"/>
        <v/>
      </c>
    </row>
    <row r="310" spans="1:8" s="42" customFormat="1" ht="15" x14ac:dyDescent="0.2">
      <c r="B310" s="46" t="s">
        <v>520</v>
      </c>
      <c r="C310" s="37">
        <v>0</v>
      </c>
      <c r="D310" s="37">
        <v>0</v>
      </c>
      <c r="E310" s="38" t="str">
        <f t="shared" si="75"/>
        <v/>
      </c>
      <c r="F310" s="38" t="str">
        <f t="shared" si="76"/>
        <v/>
      </c>
      <c r="G310" s="39" t="str">
        <f t="shared" si="77"/>
        <v>0</v>
      </c>
      <c r="H310" s="40" t="str">
        <f t="shared" si="78"/>
        <v/>
      </c>
    </row>
    <row r="311" spans="1:8" s="42" customFormat="1" ht="15" x14ac:dyDescent="0.2">
      <c r="B311" s="46" t="s">
        <v>521</v>
      </c>
      <c r="C311" s="37">
        <v>0</v>
      </c>
      <c r="D311" s="37">
        <v>0</v>
      </c>
      <c r="E311" s="38" t="str">
        <f t="shared" si="75"/>
        <v/>
      </c>
      <c r="F311" s="38" t="str">
        <f t="shared" si="76"/>
        <v/>
      </c>
      <c r="G311" s="39" t="str">
        <f t="shared" si="77"/>
        <v>0</v>
      </c>
      <c r="H311" s="40" t="str">
        <f t="shared" si="78"/>
        <v/>
      </c>
    </row>
    <row r="312" spans="1:8" s="42" customFormat="1" ht="15" x14ac:dyDescent="0.2">
      <c r="B312" s="46" t="s">
        <v>522</v>
      </c>
      <c r="C312" s="37">
        <v>0</v>
      </c>
      <c r="D312" s="37">
        <v>0</v>
      </c>
      <c r="E312" s="38" t="str">
        <f t="shared" si="75"/>
        <v/>
      </c>
      <c r="F312" s="38" t="str">
        <f t="shared" si="76"/>
        <v/>
      </c>
      <c r="G312" s="39" t="str">
        <f t="shared" si="77"/>
        <v>0</v>
      </c>
      <c r="H312" s="40" t="str">
        <f t="shared" si="78"/>
        <v/>
      </c>
    </row>
    <row r="313" spans="1:8" s="42" customFormat="1" ht="15" x14ac:dyDescent="0.2">
      <c r="B313" s="46" t="s">
        <v>523</v>
      </c>
      <c r="C313" s="37">
        <v>1</v>
      </c>
      <c r="D313" s="37">
        <v>0</v>
      </c>
      <c r="E313" s="38">
        <f t="shared" ref="E313:E320" si="111">+IF(C313=0,"",C313/C$161)</f>
        <v>5.4945054945054949E-3</v>
      </c>
      <c r="F313" s="38" t="str">
        <f t="shared" ref="F313:F320" si="112">+IF(D313=0,"",D313/D$161)</f>
        <v/>
      </c>
      <c r="G313" s="39" t="str">
        <f t="shared" ref="G313:G320" si="113">+IF(OR(AND(D313=0),(C313=0)),"0",((D313-C313)/C313))</f>
        <v>0</v>
      </c>
      <c r="H313" s="40">
        <f t="shared" ref="H313:H320" si="114">+IF(OR(AND(E313=""),(G313="")),"",E313*G313)</f>
        <v>0</v>
      </c>
    </row>
    <row r="314" spans="1:8" s="42" customFormat="1" ht="15" x14ac:dyDescent="0.2">
      <c r="B314" s="46" t="s">
        <v>524</v>
      </c>
      <c r="C314" s="37">
        <v>0</v>
      </c>
      <c r="D314" s="37">
        <v>0</v>
      </c>
      <c r="E314" s="38" t="str">
        <f t="shared" si="111"/>
        <v/>
      </c>
      <c r="F314" s="38" t="str">
        <f t="shared" si="112"/>
        <v/>
      </c>
      <c r="G314" s="39" t="str">
        <f t="shared" si="113"/>
        <v>0</v>
      </c>
      <c r="H314" s="40" t="str">
        <f t="shared" si="114"/>
        <v/>
      </c>
    </row>
    <row r="315" spans="1:8" s="42" customFormat="1" ht="30" x14ac:dyDescent="0.2">
      <c r="B315" s="46" t="s">
        <v>525</v>
      </c>
      <c r="C315" s="37">
        <v>0</v>
      </c>
      <c r="D315" s="37">
        <v>0</v>
      </c>
      <c r="E315" s="38" t="str">
        <f t="shared" si="111"/>
        <v/>
      </c>
      <c r="F315" s="38" t="str">
        <f t="shared" si="112"/>
        <v/>
      </c>
      <c r="G315" s="39" t="str">
        <f t="shared" si="113"/>
        <v>0</v>
      </c>
      <c r="H315" s="40" t="str">
        <f t="shared" si="114"/>
        <v/>
      </c>
    </row>
    <row r="316" spans="1:8" s="42" customFormat="1" ht="15" x14ac:dyDescent="0.2">
      <c r="B316" s="46" t="s">
        <v>526</v>
      </c>
      <c r="C316" s="37">
        <v>0</v>
      </c>
      <c r="D316" s="37">
        <v>0</v>
      </c>
      <c r="E316" s="38" t="str">
        <f t="shared" si="111"/>
        <v/>
      </c>
      <c r="F316" s="38" t="str">
        <f t="shared" si="112"/>
        <v/>
      </c>
      <c r="G316" s="39" t="str">
        <f t="shared" si="113"/>
        <v>0</v>
      </c>
      <c r="H316" s="40" t="str">
        <f t="shared" si="114"/>
        <v/>
      </c>
    </row>
    <row r="317" spans="1:8" s="42" customFormat="1" ht="30" x14ac:dyDescent="0.2">
      <c r="B317" s="46" t="s">
        <v>79</v>
      </c>
      <c r="C317" s="37">
        <v>0</v>
      </c>
      <c r="D317" s="37">
        <v>0</v>
      </c>
      <c r="E317" s="38" t="str">
        <f t="shared" si="111"/>
        <v/>
      </c>
      <c r="F317" s="38" t="str">
        <f t="shared" si="112"/>
        <v/>
      </c>
      <c r="G317" s="39" t="str">
        <f t="shared" si="113"/>
        <v>0</v>
      </c>
      <c r="H317" s="40" t="str">
        <f t="shared" si="114"/>
        <v/>
      </c>
    </row>
    <row r="318" spans="1:8" s="42" customFormat="1" ht="15" x14ac:dyDescent="0.2">
      <c r="B318" s="46" t="s">
        <v>272</v>
      </c>
      <c r="C318" s="37">
        <v>0</v>
      </c>
      <c r="D318" s="37">
        <v>0</v>
      </c>
      <c r="E318" s="38" t="str">
        <f t="shared" si="111"/>
        <v/>
      </c>
      <c r="F318" s="38" t="str">
        <f t="shared" si="112"/>
        <v/>
      </c>
      <c r="G318" s="39" t="str">
        <f t="shared" si="113"/>
        <v>0</v>
      </c>
      <c r="H318" s="40" t="str">
        <f t="shared" si="114"/>
        <v/>
      </c>
    </row>
    <row r="319" spans="1:8" s="42" customFormat="1" ht="15" x14ac:dyDescent="0.2">
      <c r="B319" s="46" t="s">
        <v>273</v>
      </c>
      <c r="C319" s="37">
        <v>0</v>
      </c>
      <c r="D319" s="37">
        <v>0</v>
      </c>
      <c r="E319" s="38" t="str">
        <f t="shared" si="111"/>
        <v/>
      </c>
      <c r="F319" s="38" t="str">
        <f t="shared" si="112"/>
        <v/>
      </c>
      <c r="G319" s="39" t="str">
        <f t="shared" si="113"/>
        <v>0</v>
      </c>
      <c r="H319" s="40" t="str">
        <f t="shared" si="114"/>
        <v/>
      </c>
    </row>
    <row r="320" spans="1:8" s="42" customFormat="1" ht="15" x14ac:dyDescent="0.2">
      <c r="B320" s="46" t="s">
        <v>274</v>
      </c>
      <c r="C320" s="37">
        <v>0</v>
      </c>
      <c r="D320" s="37">
        <v>0</v>
      </c>
      <c r="E320" s="38" t="str">
        <f t="shared" si="111"/>
        <v/>
      </c>
      <c r="F320" s="38" t="str">
        <f t="shared" si="112"/>
        <v/>
      </c>
      <c r="G320" s="39" t="str">
        <f t="shared" si="113"/>
        <v>0</v>
      </c>
      <c r="H320" s="40" t="str">
        <f t="shared" si="114"/>
        <v/>
      </c>
    </row>
    <row r="321" spans="1:8" s="42" customFormat="1" ht="15" x14ac:dyDescent="0.2">
      <c r="A321" s="45" t="s">
        <v>614</v>
      </c>
      <c r="B321" s="46" t="s">
        <v>610</v>
      </c>
      <c r="C321" s="37"/>
      <c r="D321" s="37">
        <v>1</v>
      </c>
      <c r="E321" s="38" t="str">
        <f t="shared" ref="E321:E323" si="115">+IF(C321=0,"",C321/C$161)</f>
        <v/>
      </c>
      <c r="F321" s="38">
        <f t="shared" ref="F321:F323" si="116">+IF(D321=0,"",D321/D$161)</f>
        <v>4.048582995951417E-3</v>
      </c>
      <c r="G321" s="39" t="str">
        <f t="shared" ref="G321:G323" si="117">+IF(OR(AND(D321=0),(C321=0)),"0",((D321-C321)/C321))</f>
        <v>0</v>
      </c>
      <c r="H321" s="40" t="str">
        <f t="shared" ref="H321:H323" si="118">+IF(OR(AND(E321=""),(G321="")),"",E321*G321)</f>
        <v/>
      </c>
    </row>
    <row r="322" spans="1:8" s="42" customFormat="1" ht="15" x14ac:dyDescent="0.2">
      <c r="A322" s="45" t="s">
        <v>614</v>
      </c>
      <c r="B322" s="46" t="s">
        <v>611</v>
      </c>
      <c r="C322" s="37"/>
      <c r="D322" s="37">
        <v>0</v>
      </c>
      <c r="E322" s="38" t="str">
        <f t="shared" si="115"/>
        <v/>
      </c>
      <c r="F322" s="38" t="str">
        <f t="shared" si="116"/>
        <v/>
      </c>
      <c r="G322" s="39" t="str">
        <f t="shared" si="117"/>
        <v>0</v>
      </c>
      <c r="H322" s="40" t="str">
        <f t="shared" si="118"/>
        <v/>
      </c>
    </row>
    <row r="323" spans="1:8" s="42" customFormat="1" ht="15" x14ac:dyDescent="0.2">
      <c r="A323" s="45" t="s">
        <v>614</v>
      </c>
      <c r="B323" s="46" t="s">
        <v>612</v>
      </c>
      <c r="C323" s="37"/>
      <c r="D323" s="37">
        <v>0</v>
      </c>
      <c r="E323" s="38" t="str">
        <f t="shared" si="115"/>
        <v/>
      </c>
      <c r="F323" s="38" t="str">
        <f t="shared" si="116"/>
        <v/>
      </c>
      <c r="G323" s="39" t="str">
        <f t="shared" si="117"/>
        <v>0</v>
      </c>
      <c r="H323" s="40" t="str">
        <f t="shared" si="118"/>
        <v/>
      </c>
    </row>
    <row r="324" spans="1:8" s="10" customFormat="1" ht="15" x14ac:dyDescent="0.2">
      <c r="B324" s="24"/>
      <c r="E324" s="25"/>
      <c r="F324" s="25"/>
      <c r="G324" s="26"/>
      <c r="H324" s="27"/>
    </row>
    <row r="325" spans="1:8" s="10" customFormat="1" ht="15" x14ac:dyDescent="0.2">
      <c r="B325" s="24"/>
      <c r="E325" s="25"/>
      <c r="F325" s="25"/>
      <c r="G325" s="26"/>
      <c r="H325" s="27"/>
    </row>
    <row r="326" spans="1:8" s="30" customFormat="1" ht="15.75" thickBot="1" x14ac:dyDescent="0.25">
      <c r="B326" s="29"/>
      <c r="C326" s="29"/>
      <c r="D326" s="29"/>
      <c r="E326" s="29"/>
      <c r="F326" s="29"/>
      <c r="H326" s="28"/>
    </row>
    <row r="327" spans="1:8" s="10" customFormat="1" ht="30" customHeight="1" x14ac:dyDescent="0.2">
      <c r="B327" s="68" t="s">
        <v>401</v>
      </c>
      <c r="C327" s="54" t="s">
        <v>402</v>
      </c>
      <c r="D327" s="55"/>
      <c r="E327" s="54" t="s">
        <v>456</v>
      </c>
      <c r="F327" s="55"/>
      <c r="G327" s="56" t="s">
        <v>458</v>
      </c>
      <c r="H327" s="52" t="s">
        <v>377</v>
      </c>
    </row>
    <row r="328" spans="1:8" s="10" customFormat="1" x14ac:dyDescent="0.2">
      <c r="B328" s="68"/>
      <c r="C328" s="35">
        <v>2016</v>
      </c>
      <c r="D328" s="35">
        <v>2017</v>
      </c>
      <c r="E328" s="35">
        <v>2016</v>
      </c>
      <c r="F328" s="35">
        <v>2017</v>
      </c>
      <c r="G328" s="57"/>
      <c r="H328" s="53"/>
    </row>
    <row r="329" spans="1:8" s="10" customFormat="1" x14ac:dyDescent="0.2">
      <c r="B329" s="12" t="s">
        <v>406</v>
      </c>
      <c r="C329" s="13">
        <f>SUM(C330:C546)</f>
        <v>1199</v>
      </c>
      <c r="D329" s="13">
        <f>SUM(D330:D546)</f>
        <v>1525</v>
      </c>
      <c r="E329" s="14">
        <f>+IF(C329=0,"",C329/C$329)</f>
        <v>1</v>
      </c>
      <c r="F329" s="14">
        <f>+IF(D329=0,"",D329/D$329)</f>
        <v>1</v>
      </c>
      <c r="G329" s="15">
        <f>+IF(OR(AND(D329=0),(C329=0)),"0",((D329-C329)/C329))</f>
        <v>0.2718932443703086</v>
      </c>
      <c r="H329" s="15">
        <f>+IF(OR(AND(E329=""),(G329="")),"",E329*G329)</f>
        <v>0.2718932443703086</v>
      </c>
    </row>
    <row r="330" spans="1:8" s="42" customFormat="1" ht="15" x14ac:dyDescent="0.2">
      <c r="B330" s="36" t="s">
        <v>85</v>
      </c>
      <c r="C330" s="37">
        <v>21</v>
      </c>
      <c r="D330" s="37">
        <v>13</v>
      </c>
      <c r="E330" s="38">
        <f>+IF(C330=0,"",C330/C$329)</f>
        <v>1.7514595496246871E-2</v>
      </c>
      <c r="F330" s="38">
        <f>+IF(D330=0,"",D330/D$329)</f>
        <v>8.5245901639344271E-3</v>
      </c>
      <c r="G330" s="39">
        <f>+IF(OR(AND(D330=0),(C330=0)),"0",((D330-C330)/C330))</f>
        <v>-0.38095238095238093</v>
      </c>
      <c r="H330" s="40">
        <f>+IF(OR(AND(E330=""),(G330="")),"",E330*G330)</f>
        <v>-6.6722268557130931E-3</v>
      </c>
    </row>
    <row r="331" spans="1:8" s="42" customFormat="1" ht="15" x14ac:dyDescent="0.2">
      <c r="B331" s="36" t="s">
        <v>97</v>
      </c>
      <c r="C331" s="37">
        <v>0</v>
      </c>
      <c r="D331" s="37">
        <v>3</v>
      </c>
      <c r="E331" s="38" t="str">
        <f t="shared" ref="E331:E395" si="119">+IF(C331=0,"",C331/C$329)</f>
        <v/>
      </c>
      <c r="F331" s="38">
        <f t="shared" ref="F331:F395" si="120">+IF(D331=0,"",D331/D$329)</f>
        <v>1.9672131147540984E-3</v>
      </c>
      <c r="G331" s="39" t="str">
        <f t="shared" ref="G331:G395" si="121">+IF(OR(AND(D331=0),(C331=0)),"0",((D331-C331)/C331))</f>
        <v>0</v>
      </c>
      <c r="H331" s="40" t="str">
        <f t="shared" ref="H331:H395" si="122">+IF(OR(AND(E331=""),(G331="")),"",E331*G331)</f>
        <v/>
      </c>
    </row>
    <row r="332" spans="1:8" s="42" customFormat="1" ht="15" x14ac:dyDescent="0.2">
      <c r="B332" s="36" t="s">
        <v>89</v>
      </c>
      <c r="C332" s="37">
        <v>2</v>
      </c>
      <c r="D332" s="37">
        <v>3</v>
      </c>
      <c r="E332" s="38">
        <f t="shared" si="119"/>
        <v>1.6680567139282735E-3</v>
      </c>
      <c r="F332" s="38">
        <f t="shared" si="120"/>
        <v>1.9672131147540984E-3</v>
      </c>
      <c r="G332" s="39">
        <f t="shared" si="121"/>
        <v>0.5</v>
      </c>
      <c r="H332" s="40">
        <f t="shared" si="122"/>
        <v>8.3402835696413675E-4</v>
      </c>
    </row>
    <row r="333" spans="1:8" s="42" customFormat="1" ht="15" x14ac:dyDescent="0.2">
      <c r="B333" s="36" t="s">
        <v>80</v>
      </c>
      <c r="C333" s="37">
        <v>2</v>
      </c>
      <c r="D333" s="37">
        <v>5</v>
      </c>
      <c r="E333" s="38">
        <f t="shared" si="119"/>
        <v>1.6680567139282735E-3</v>
      </c>
      <c r="F333" s="38">
        <f t="shared" si="120"/>
        <v>3.2786885245901639E-3</v>
      </c>
      <c r="G333" s="39">
        <f t="shared" si="121"/>
        <v>1.5</v>
      </c>
      <c r="H333" s="40">
        <f t="shared" si="122"/>
        <v>2.5020850708924102E-3</v>
      </c>
    </row>
    <row r="334" spans="1:8" s="42" customFormat="1" ht="15" x14ac:dyDescent="0.2">
      <c r="B334" s="36" t="s">
        <v>96</v>
      </c>
      <c r="C334" s="37">
        <v>0</v>
      </c>
      <c r="D334" s="37">
        <v>0</v>
      </c>
      <c r="E334" s="38" t="str">
        <f t="shared" si="119"/>
        <v/>
      </c>
      <c r="F334" s="38" t="str">
        <f t="shared" si="120"/>
        <v/>
      </c>
      <c r="G334" s="39" t="str">
        <f t="shared" si="121"/>
        <v>0</v>
      </c>
      <c r="H334" s="40" t="str">
        <f t="shared" si="122"/>
        <v/>
      </c>
    </row>
    <row r="335" spans="1:8" s="42" customFormat="1" ht="15" x14ac:dyDescent="0.2">
      <c r="B335" s="36" t="s">
        <v>95</v>
      </c>
      <c r="C335" s="37">
        <v>0</v>
      </c>
      <c r="D335" s="37">
        <v>0</v>
      </c>
      <c r="E335" s="38" t="str">
        <f t="shared" si="119"/>
        <v/>
      </c>
      <c r="F335" s="38" t="str">
        <f t="shared" si="120"/>
        <v/>
      </c>
      <c r="G335" s="39" t="str">
        <f t="shared" si="121"/>
        <v>0</v>
      </c>
      <c r="H335" s="40" t="str">
        <f t="shared" si="122"/>
        <v/>
      </c>
    </row>
    <row r="336" spans="1:8" s="42" customFormat="1" ht="15" x14ac:dyDescent="0.2">
      <c r="B336" s="36" t="s">
        <v>527</v>
      </c>
      <c r="C336" s="37">
        <v>38</v>
      </c>
      <c r="D336" s="37">
        <v>39</v>
      </c>
      <c r="E336" s="38">
        <f t="shared" si="119"/>
        <v>3.1693077564637198E-2</v>
      </c>
      <c r="F336" s="38">
        <f t="shared" si="120"/>
        <v>2.5573770491803278E-2</v>
      </c>
      <c r="G336" s="39">
        <f t="shared" si="121"/>
        <v>2.6315789473684209E-2</v>
      </c>
      <c r="H336" s="40">
        <f t="shared" si="122"/>
        <v>8.3402835696413675E-4</v>
      </c>
    </row>
    <row r="337" spans="2:8" s="42" customFormat="1" ht="15" x14ac:dyDescent="0.2">
      <c r="B337" s="36" t="s">
        <v>93</v>
      </c>
      <c r="C337" s="37">
        <v>3</v>
      </c>
      <c r="D337" s="37">
        <v>4</v>
      </c>
      <c r="E337" s="38">
        <f t="shared" si="119"/>
        <v>2.5020850708924102E-3</v>
      </c>
      <c r="F337" s="38">
        <f t="shared" si="120"/>
        <v>2.6229508196721311E-3</v>
      </c>
      <c r="G337" s="39">
        <f t="shared" si="121"/>
        <v>0.33333333333333331</v>
      </c>
      <c r="H337" s="40">
        <f t="shared" si="122"/>
        <v>8.3402835696413675E-4</v>
      </c>
    </row>
    <row r="338" spans="2:8" s="42" customFormat="1" ht="15" x14ac:dyDescent="0.2">
      <c r="B338" s="36" t="s">
        <v>92</v>
      </c>
      <c r="C338" s="37">
        <v>1</v>
      </c>
      <c r="D338" s="37">
        <v>3</v>
      </c>
      <c r="E338" s="38">
        <f t="shared" si="119"/>
        <v>8.3402835696413675E-4</v>
      </c>
      <c r="F338" s="38">
        <f t="shared" si="120"/>
        <v>1.9672131147540984E-3</v>
      </c>
      <c r="G338" s="39">
        <f t="shared" si="121"/>
        <v>2</v>
      </c>
      <c r="H338" s="40">
        <f t="shared" si="122"/>
        <v>1.6680567139282735E-3</v>
      </c>
    </row>
    <row r="339" spans="2:8" s="42" customFormat="1" ht="15" x14ac:dyDescent="0.2">
      <c r="B339" s="36" t="s">
        <v>91</v>
      </c>
      <c r="C339" s="37">
        <v>4</v>
      </c>
      <c r="D339" s="37">
        <v>6</v>
      </c>
      <c r="E339" s="38">
        <f t="shared" si="119"/>
        <v>3.336113427856547E-3</v>
      </c>
      <c r="F339" s="38">
        <f t="shared" si="120"/>
        <v>3.9344262295081967E-3</v>
      </c>
      <c r="G339" s="39">
        <f t="shared" si="121"/>
        <v>0.5</v>
      </c>
      <c r="H339" s="40">
        <f t="shared" si="122"/>
        <v>1.6680567139282735E-3</v>
      </c>
    </row>
    <row r="340" spans="2:8" s="42" customFormat="1" ht="15" x14ac:dyDescent="0.2">
      <c r="B340" s="36" t="s">
        <v>275</v>
      </c>
      <c r="C340" s="37">
        <v>0</v>
      </c>
      <c r="D340" s="37">
        <v>1</v>
      </c>
      <c r="E340" s="38" t="str">
        <f t="shared" si="119"/>
        <v/>
      </c>
      <c r="F340" s="38">
        <f t="shared" si="120"/>
        <v>6.5573770491803279E-4</v>
      </c>
      <c r="G340" s="39" t="str">
        <f t="shared" si="121"/>
        <v>0</v>
      </c>
      <c r="H340" s="40" t="str">
        <f t="shared" si="122"/>
        <v/>
      </c>
    </row>
    <row r="341" spans="2:8" s="42" customFormat="1" ht="15" x14ac:dyDescent="0.2">
      <c r="B341" s="36" t="s">
        <v>528</v>
      </c>
      <c r="C341" s="37">
        <v>0</v>
      </c>
      <c r="D341" s="37">
        <v>0</v>
      </c>
      <c r="E341" s="38" t="str">
        <f t="shared" si="119"/>
        <v/>
      </c>
      <c r="F341" s="38" t="str">
        <f t="shared" si="120"/>
        <v/>
      </c>
      <c r="G341" s="39" t="str">
        <f t="shared" si="121"/>
        <v>0</v>
      </c>
      <c r="H341" s="40" t="str">
        <f t="shared" si="122"/>
        <v/>
      </c>
    </row>
    <row r="342" spans="2:8" s="42" customFormat="1" ht="15" x14ac:dyDescent="0.2">
      <c r="B342" s="36" t="s">
        <v>94</v>
      </c>
      <c r="C342" s="37">
        <v>31</v>
      </c>
      <c r="D342" s="37">
        <v>31</v>
      </c>
      <c r="E342" s="38">
        <f t="shared" si="119"/>
        <v>2.585487906588824E-2</v>
      </c>
      <c r="F342" s="38">
        <f t="shared" si="120"/>
        <v>2.0327868852459016E-2</v>
      </c>
      <c r="G342" s="39">
        <f t="shared" si="121"/>
        <v>0</v>
      </c>
      <c r="H342" s="40">
        <f t="shared" si="122"/>
        <v>0</v>
      </c>
    </row>
    <row r="343" spans="2:8" s="42" customFormat="1" ht="15" x14ac:dyDescent="0.2">
      <c r="B343" s="36" t="s">
        <v>84</v>
      </c>
      <c r="C343" s="37">
        <v>0</v>
      </c>
      <c r="D343" s="37">
        <v>1</v>
      </c>
      <c r="E343" s="38" t="str">
        <f t="shared" si="119"/>
        <v/>
      </c>
      <c r="F343" s="38">
        <f t="shared" si="120"/>
        <v>6.5573770491803279E-4</v>
      </c>
      <c r="G343" s="39" t="str">
        <f t="shared" si="121"/>
        <v>0</v>
      </c>
      <c r="H343" s="40" t="str">
        <f t="shared" si="122"/>
        <v/>
      </c>
    </row>
    <row r="344" spans="2:8" s="42" customFormat="1" ht="15" x14ac:dyDescent="0.2">
      <c r="B344" s="36" t="s">
        <v>81</v>
      </c>
      <c r="C344" s="37">
        <v>0</v>
      </c>
      <c r="D344" s="37">
        <v>0</v>
      </c>
      <c r="E344" s="38" t="str">
        <f t="shared" si="119"/>
        <v/>
      </c>
      <c r="F344" s="38" t="str">
        <f t="shared" si="120"/>
        <v/>
      </c>
      <c r="G344" s="39" t="str">
        <f t="shared" si="121"/>
        <v>0</v>
      </c>
      <c r="H344" s="40" t="str">
        <f t="shared" si="122"/>
        <v/>
      </c>
    </row>
    <row r="345" spans="2:8" s="42" customFormat="1" ht="15" x14ac:dyDescent="0.2">
      <c r="B345" s="36" t="s">
        <v>90</v>
      </c>
      <c r="C345" s="37">
        <v>5</v>
      </c>
      <c r="D345" s="37">
        <v>7</v>
      </c>
      <c r="E345" s="38">
        <f t="shared" si="119"/>
        <v>4.1701417848206837E-3</v>
      </c>
      <c r="F345" s="38">
        <f t="shared" si="120"/>
        <v>4.5901639344262295E-3</v>
      </c>
      <c r="G345" s="39">
        <f t="shared" si="121"/>
        <v>0.4</v>
      </c>
      <c r="H345" s="40">
        <f t="shared" si="122"/>
        <v>1.6680567139282735E-3</v>
      </c>
    </row>
    <row r="346" spans="2:8" s="42" customFormat="1" ht="15" x14ac:dyDescent="0.2">
      <c r="B346" s="36" t="s">
        <v>87</v>
      </c>
      <c r="C346" s="37">
        <v>2</v>
      </c>
      <c r="D346" s="37">
        <v>15</v>
      </c>
      <c r="E346" s="38">
        <f t="shared" si="119"/>
        <v>1.6680567139282735E-3</v>
      </c>
      <c r="F346" s="38">
        <f t="shared" si="120"/>
        <v>9.8360655737704927E-3</v>
      </c>
      <c r="G346" s="39">
        <f t="shared" si="121"/>
        <v>6.5</v>
      </c>
      <c r="H346" s="40">
        <f t="shared" si="122"/>
        <v>1.0842368640533777E-2</v>
      </c>
    </row>
    <row r="347" spans="2:8" s="42" customFormat="1" ht="15" x14ac:dyDescent="0.2">
      <c r="B347" s="36" t="s">
        <v>82</v>
      </c>
      <c r="C347" s="37">
        <v>0</v>
      </c>
      <c r="D347" s="37">
        <v>0</v>
      </c>
      <c r="E347" s="38" t="str">
        <f t="shared" si="119"/>
        <v/>
      </c>
      <c r="F347" s="38" t="str">
        <f t="shared" si="120"/>
        <v/>
      </c>
      <c r="G347" s="39" t="str">
        <f t="shared" si="121"/>
        <v>0</v>
      </c>
      <c r="H347" s="40" t="str">
        <f t="shared" si="122"/>
        <v/>
      </c>
    </row>
    <row r="348" spans="2:8" s="42" customFormat="1" ht="15" x14ac:dyDescent="0.2">
      <c r="B348" s="36" t="s">
        <v>276</v>
      </c>
      <c r="C348" s="37">
        <v>0</v>
      </c>
      <c r="D348" s="37">
        <v>0</v>
      </c>
      <c r="E348" s="38" t="str">
        <f t="shared" si="119"/>
        <v/>
      </c>
      <c r="F348" s="38" t="str">
        <f t="shared" si="120"/>
        <v/>
      </c>
      <c r="G348" s="39" t="str">
        <f t="shared" si="121"/>
        <v>0</v>
      </c>
      <c r="H348" s="40" t="str">
        <f t="shared" si="122"/>
        <v/>
      </c>
    </row>
    <row r="349" spans="2:8" s="42" customFormat="1" ht="15" x14ac:dyDescent="0.2">
      <c r="B349" s="36" t="s">
        <v>277</v>
      </c>
      <c r="C349" s="37">
        <v>13</v>
      </c>
      <c r="D349" s="37">
        <v>63</v>
      </c>
      <c r="E349" s="38">
        <f t="shared" si="119"/>
        <v>1.0842368640533779E-2</v>
      </c>
      <c r="F349" s="38">
        <f t="shared" si="120"/>
        <v>4.1311475409836068E-2</v>
      </c>
      <c r="G349" s="39">
        <f t="shared" si="121"/>
        <v>3.8461538461538463</v>
      </c>
      <c r="H349" s="40">
        <f t="shared" si="122"/>
        <v>4.1701417848206843E-2</v>
      </c>
    </row>
    <row r="350" spans="2:8" s="42" customFormat="1" ht="15" x14ac:dyDescent="0.2">
      <c r="B350" s="36" t="s">
        <v>278</v>
      </c>
      <c r="C350" s="37">
        <v>0</v>
      </c>
      <c r="D350" s="37">
        <v>1</v>
      </c>
      <c r="E350" s="38" t="str">
        <f t="shared" si="119"/>
        <v/>
      </c>
      <c r="F350" s="38">
        <f t="shared" si="120"/>
        <v>6.5573770491803279E-4</v>
      </c>
      <c r="G350" s="39" t="str">
        <f t="shared" si="121"/>
        <v>0</v>
      </c>
      <c r="H350" s="40" t="str">
        <f t="shared" si="122"/>
        <v/>
      </c>
    </row>
    <row r="351" spans="2:8" s="42" customFormat="1" ht="15" x14ac:dyDescent="0.2">
      <c r="B351" s="36" t="s">
        <v>86</v>
      </c>
      <c r="C351" s="37">
        <v>0</v>
      </c>
      <c r="D351" s="37">
        <v>0</v>
      </c>
      <c r="E351" s="38" t="str">
        <f t="shared" si="119"/>
        <v/>
      </c>
      <c r="F351" s="38" t="str">
        <f t="shared" si="120"/>
        <v/>
      </c>
      <c r="G351" s="39" t="str">
        <f t="shared" si="121"/>
        <v>0</v>
      </c>
      <c r="H351" s="40" t="str">
        <f t="shared" si="122"/>
        <v/>
      </c>
    </row>
    <row r="352" spans="2:8" s="42" customFormat="1" ht="15" x14ac:dyDescent="0.2">
      <c r="B352" s="36" t="s">
        <v>88</v>
      </c>
      <c r="C352" s="37">
        <v>6</v>
      </c>
      <c r="D352" s="37">
        <v>13</v>
      </c>
      <c r="E352" s="38">
        <f t="shared" si="119"/>
        <v>5.0041701417848205E-3</v>
      </c>
      <c r="F352" s="38">
        <f t="shared" si="120"/>
        <v>8.5245901639344271E-3</v>
      </c>
      <c r="G352" s="39">
        <f t="shared" si="121"/>
        <v>1.1666666666666667</v>
      </c>
      <c r="H352" s="40">
        <f t="shared" si="122"/>
        <v>5.8381984987489572E-3</v>
      </c>
    </row>
    <row r="353" spans="2:8" s="42" customFormat="1" ht="15" x14ac:dyDescent="0.2">
      <c r="B353" s="36" t="s">
        <v>279</v>
      </c>
      <c r="C353" s="37">
        <v>147</v>
      </c>
      <c r="D353" s="37">
        <v>44</v>
      </c>
      <c r="E353" s="38">
        <f t="shared" si="119"/>
        <v>0.12260216847372811</v>
      </c>
      <c r="F353" s="38">
        <f t="shared" si="120"/>
        <v>2.8852459016393443E-2</v>
      </c>
      <c r="G353" s="39">
        <f t="shared" si="121"/>
        <v>-0.70068027210884354</v>
      </c>
      <c r="H353" s="40">
        <f t="shared" si="122"/>
        <v>-8.5904920767306089E-2</v>
      </c>
    </row>
    <row r="354" spans="2:8" s="42" customFormat="1" ht="15" x14ac:dyDescent="0.2">
      <c r="B354" s="36" t="s">
        <v>99</v>
      </c>
      <c r="C354" s="37">
        <v>2</v>
      </c>
      <c r="D354" s="37">
        <v>4</v>
      </c>
      <c r="E354" s="38">
        <f t="shared" si="119"/>
        <v>1.6680567139282735E-3</v>
      </c>
      <c r="F354" s="38">
        <f t="shared" si="120"/>
        <v>2.6229508196721311E-3</v>
      </c>
      <c r="G354" s="39">
        <f t="shared" si="121"/>
        <v>1</v>
      </c>
      <c r="H354" s="40">
        <f t="shared" si="122"/>
        <v>1.6680567139282735E-3</v>
      </c>
    </row>
    <row r="355" spans="2:8" s="42" customFormat="1" ht="15" x14ac:dyDescent="0.2">
      <c r="B355" s="36" t="s">
        <v>98</v>
      </c>
      <c r="C355" s="37">
        <v>0</v>
      </c>
      <c r="D355" s="37">
        <v>0</v>
      </c>
      <c r="E355" s="38" t="str">
        <f t="shared" si="119"/>
        <v/>
      </c>
      <c r="F355" s="38" t="str">
        <f t="shared" si="120"/>
        <v/>
      </c>
      <c r="G355" s="39" t="str">
        <f t="shared" si="121"/>
        <v>0</v>
      </c>
      <c r="H355" s="40" t="str">
        <f t="shared" si="122"/>
        <v/>
      </c>
    </row>
    <row r="356" spans="2:8" s="42" customFormat="1" ht="15" x14ac:dyDescent="0.2">
      <c r="B356" s="36" t="s">
        <v>83</v>
      </c>
      <c r="C356" s="37">
        <v>0</v>
      </c>
      <c r="D356" s="37">
        <v>0</v>
      </c>
      <c r="E356" s="38" t="str">
        <f t="shared" si="119"/>
        <v/>
      </c>
      <c r="F356" s="38" t="str">
        <f t="shared" si="120"/>
        <v/>
      </c>
      <c r="G356" s="39" t="str">
        <f t="shared" si="121"/>
        <v>0</v>
      </c>
      <c r="H356" s="40" t="str">
        <f t="shared" si="122"/>
        <v/>
      </c>
    </row>
    <row r="357" spans="2:8" s="42" customFormat="1" ht="15" x14ac:dyDescent="0.2">
      <c r="B357" s="36" t="s">
        <v>280</v>
      </c>
      <c r="C357" s="37">
        <v>0</v>
      </c>
      <c r="D357" s="37">
        <v>0</v>
      </c>
      <c r="E357" s="38" t="str">
        <f t="shared" si="119"/>
        <v/>
      </c>
      <c r="F357" s="38" t="str">
        <f t="shared" si="120"/>
        <v/>
      </c>
      <c r="G357" s="39" t="str">
        <f t="shared" si="121"/>
        <v>0</v>
      </c>
      <c r="H357" s="40" t="str">
        <f t="shared" si="122"/>
        <v/>
      </c>
    </row>
    <row r="358" spans="2:8" s="42" customFormat="1" ht="15" x14ac:dyDescent="0.2">
      <c r="B358" s="36" t="s">
        <v>371</v>
      </c>
      <c r="C358" s="37">
        <v>0</v>
      </c>
      <c r="D358" s="37">
        <v>0</v>
      </c>
      <c r="E358" s="38" t="str">
        <f t="shared" si="119"/>
        <v/>
      </c>
      <c r="F358" s="38" t="str">
        <f t="shared" si="120"/>
        <v/>
      </c>
      <c r="G358" s="39" t="str">
        <f t="shared" si="121"/>
        <v>0</v>
      </c>
      <c r="H358" s="40" t="str">
        <f t="shared" si="122"/>
        <v/>
      </c>
    </row>
    <row r="359" spans="2:8" s="42" customFormat="1" ht="15" x14ac:dyDescent="0.2">
      <c r="B359" s="36" t="s">
        <v>372</v>
      </c>
      <c r="C359" s="37">
        <v>0</v>
      </c>
      <c r="D359" s="37">
        <v>0</v>
      </c>
      <c r="E359" s="38" t="str">
        <f t="shared" si="119"/>
        <v/>
      </c>
      <c r="F359" s="38" t="str">
        <f t="shared" si="120"/>
        <v/>
      </c>
      <c r="G359" s="39" t="str">
        <f t="shared" si="121"/>
        <v>0</v>
      </c>
      <c r="H359" s="40" t="str">
        <f t="shared" si="122"/>
        <v/>
      </c>
    </row>
    <row r="360" spans="2:8" s="42" customFormat="1" ht="15" x14ac:dyDescent="0.2">
      <c r="B360" s="36" t="s">
        <v>529</v>
      </c>
      <c r="C360" s="37">
        <v>0</v>
      </c>
      <c r="D360" s="37">
        <v>0</v>
      </c>
      <c r="E360" s="38" t="str">
        <f t="shared" si="119"/>
        <v/>
      </c>
      <c r="F360" s="38" t="str">
        <f t="shared" si="120"/>
        <v/>
      </c>
      <c r="G360" s="39" t="str">
        <f t="shared" si="121"/>
        <v>0</v>
      </c>
      <c r="H360" s="40" t="str">
        <f t="shared" si="122"/>
        <v/>
      </c>
    </row>
    <row r="361" spans="2:8" s="42" customFormat="1" ht="15" x14ac:dyDescent="0.2">
      <c r="B361" s="36" t="s">
        <v>530</v>
      </c>
      <c r="C361" s="37">
        <v>6</v>
      </c>
      <c r="D361" s="37">
        <v>14</v>
      </c>
      <c r="E361" s="38">
        <f t="shared" si="119"/>
        <v>5.0041701417848205E-3</v>
      </c>
      <c r="F361" s="38">
        <f t="shared" si="120"/>
        <v>9.180327868852459E-3</v>
      </c>
      <c r="G361" s="39">
        <f t="shared" si="121"/>
        <v>1.3333333333333333</v>
      </c>
      <c r="H361" s="40">
        <f t="shared" si="122"/>
        <v>6.672226855713094E-3</v>
      </c>
    </row>
    <row r="362" spans="2:8" s="42" customFormat="1" ht="15" x14ac:dyDescent="0.2">
      <c r="B362" s="36" t="s">
        <v>531</v>
      </c>
      <c r="C362" s="37">
        <v>3</v>
      </c>
      <c r="D362" s="37">
        <v>1</v>
      </c>
      <c r="E362" s="38">
        <f t="shared" si="119"/>
        <v>2.5020850708924102E-3</v>
      </c>
      <c r="F362" s="38">
        <f t="shared" si="120"/>
        <v>6.5573770491803279E-4</v>
      </c>
      <c r="G362" s="39">
        <f t="shared" si="121"/>
        <v>-0.66666666666666663</v>
      </c>
      <c r="H362" s="40">
        <f t="shared" si="122"/>
        <v>-1.6680567139282735E-3</v>
      </c>
    </row>
    <row r="363" spans="2:8" s="42" customFormat="1" ht="15" x14ac:dyDescent="0.2">
      <c r="B363" s="36" t="s">
        <v>532</v>
      </c>
      <c r="C363" s="37">
        <v>0</v>
      </c>
      <c r="D363" s="37">
        <v>0</v>
      </c>
      <c r="E363" s="38" t="str">
        <f t="shared" si="119"/>
        <v/>
      </c>
      <c r="F363" s="38" t="str">
        <f t="shared" si="120"/>
        <v/>
      </c>
      <c r="G363" s="39" t="str">
        <f t="shared" si="121"/>
        <v>0</v>
      </c>
      <c r="H363" s="40" t="str">
        <f t="shared" si="122"/>
        <v/>
      </c>
    </row>
    <row r="364" spans="2:8" s="42" customFormat="1" ht="15" x14ac:dyDescent="0.2">
      <c r="B364" s="36" t="s">
        <v>281</v>
      </c>
      <c r="C364" s="37">
        <v>1</v>
      </c>
      <c r="D364" s="37">
        <v>2</v>
      </c>
      <c r="E364" s="38">
        <f t="shared" si="119"/>
        <v>8.3402835696413675E-4</v>
      </c>
      <c r="F364" s="38">
        <f t="shared" si="120"/>
        <v>1.3114754098360656E-3</v>
      </c>
      <c r="G364" s="39">
        <f t="shared" si="121"/>
        <v>1</v>
      </c>
      <c r="H364" s="40">
        <f t="shared" si="122"/>
        <v>8.3402835696413675E-4</v>
      </c>
    </row>
    <row r="365" spans="2:8" s="42" customFormat="1" ht="15" x14ac:dyDescent="0.2">
      <c r="B365" s="36" t="s">
        <v>282</v>
      </c>
      <c r="C365" s="37">
        <v>2</v>
      </c>
      <c r="D365" s="37">
        <v>1</v>
      </c>
      <c r="E365" s="38">
        <f t="shared" si="119"/>
        <v>1.6680567139282735E-3</v>
      </c>
      <c r="F365" s="38">
        <f t="shared" si="120"/>
        <v>6.5573770491803279E-4</v>
      </c>
      <c r="G365" s="39">
        <f t="shared" si="121"/>
        <v>-0.5</v>
      </c>
      <c r="H365" s="40">
        <f t="shared" si="122"/>
        <v>-8.3402835696413675E-4</v>
      </c>
    </row>
    <row r="366" spans="2:8" s="42" customFormat="1" ht="15" x14ac:dyDescent="0.2">
      <c r="B366" s="36" t="s">
        <v>533</v>
      </c>
      <c r="C366" s="37">
        <v>0</v>
      </c>
      <c r="D366" s="37">
        <v>0</v>
      </c>
      <c r="E366" s="38" t="str">
        <f t="shared" si="119"/>
        <v/>
      </c>
      <c r="F366" s="38" t="str">
        <f t="shared" si="120"/>
        <v/>
      </c>
      <c r="G366" s="39" t="str">
        <f t="shared" si="121"/>
        <v>0</v>
      </c>
      <c r="H366" s="40" t="str">
        <f t="shared" si="122"/>
        <v/>
      </c>
    </row>
    <row r="367" spans="2:8" s="42" customFormat="1" ht="15" x14ac:dyDescent="0.2">
      <c r="B367" s="36" t="s">
        <v>534</v>
      </c>
      <c r="C367" s="37">
        <v>228</v>
      </c>
      <c r="D367" s="37">
        <v>312</v>
      </c>
      <c r="E367" s="38">
        <f t="shared" si="119"/>
        <v>0.19015846538782319</v>
      </c>
      <c r="F367" s="38">
        <f t="shared" si="120"/>
        <v>0.20459016393442622</v>
      </c>
      <c r="G367" s="39">
        <f t="shared" si="121"/>
        <v>0.36842105263157893</v>
      </c>
      <c r="H367" s="40">
        <f t="shared" si="122"/>
        <v>7.0058381984987483E-2</v>
      </c>
    </row>
    <row r="368" spans="2:8" s="42" customFormat="1" ht="15" x14ac:dyDescent="0.2">
      <c r="B368" s="36" t="s">
        <v>108</v>
      </c>
      <c r="C368" s="37">
        <v>88</v>
      </c>
      <c r="D368" s="37">
        <v>91</v>
      </c>
      <c r="E368" s="38">
        <f t="shared" si="119"/>
        <v>7.3394495412844041E-2</v>
      </c>
      <c r="F368" s="38">
        <f t="shared" si="120"/>
        <v>5.9672131147540983E-2</v>
      </c>
      <c r="G368" s="39">
        <f t="shared" si="121"/>
        <v>3.4090909090909088E-2</v>
      </c>
      <c r="H368" s="40">
        <f t="shared" si="122"/>
        <v>2.5020850708924102E-3</v>
      </c>
    </row>
    <row r="369" spans="1:8" s="42" customFormat="1" ht="15" x14ac:dyDescent="0.2">
      <c r="B369" s="36" t="s">
        <v>101</v>
      </c>
      <c r="C369" s="37">
        <v>27</v>
      </c>
      <c r="D369" s="37">
        <v>25</v>
      </c>
      <c r="E369" s="38">
        <f t="shared" si="119"/>
        <v>2.2518765638031693E-2</v>
      </c>
      <c r="F369" s="38">
        <f t="shared" si="120"/>
        <v>1.6393442622950821E-2</v>
      </c>
      <c r="G369" s="39">
        <f t="shared" si="121"/>
        <v>-7.407407407407407E-2</v>
      </c>
      <c r="H369" s="40">
        <f t="shared" si="122"/>
        <v>-1.6680567139282735E-3</v>
      </c>
    </row>
    <row r="370" spans="1:8" s="42" customFormat="1" ht="15" x14ac:dyDescent="0.2">
      <c r="B370" s="36" t="s">
        <v>107</v>
      </c>
      <c r="C370" s="37">
        <v>83</v>
      </c>
      <c r="D370" s="37">
        <v>53</v>
      </c>
      <c r="E370" s="38">
        <f t="shared" si="119"/>
        <v>6.9224353628023358E-2</v>
      </c>
      <c r="F370" s="38">
        <f t="shared" si="120"/>
        <v>3.4754098360655739E-2</v>
      </c>
      <c r="G370" s="39">
        <f t="shared" si="121"/>
        <v>-0.36144578313253012</v>
      </c>
      <c r="H370" s="40">
        <f t="shared" si="122"/>
        <v>-2.5020850708924104E-2</v>
      </c>
    </row>
    <row r="371" spans="1:8" s="42" customFormat="1" ht="15" x14ac:dyDescent="0.2">
      <c r="B371" s="36" t="s">
        <v>110</v>
      </c>
      <c r="C371" s="37">
        <v>0</v>
      </c>
      <c r="D371" s="37">
        <v>0</v>
      </c>
      <c r="E371" s="38" t="str">
        <f t="shared" si="119"/>
        <v/>
      </c>
      <c r="F371" s="38" t="str">
        <f t="shared" si="120"/>
        <v/>
      </c>
      <c r="G371" s="39" t="str">
        <f t="shared" si="121"/>
        <v>0</v>
      </c>
      <c r="H371" s="40" t="str">
        <f t="shared" si="122"/>
        <v/>
      </c>
    </row>
    <row r="372" spans="1:8" s="42" customFormat="1" ht="15" x14ac:dyDescent="0.2">
      <c r="B372" s="36" t="s">
        <v>111</v>
      </c>
      <c r="C372" s="37">
        <v>10</v>
      </c>
      <c r="D372" s="37">
        <v>2</v>
      </c>
      <c r="E372" s="38">
        <f t="shared" si="119"/>
        <v>8.3402835696413675E-3</v>
      </c>
      <c r="F372" s="38">
        <f t="shared" si="120"/>
        <v>1.3114754098360656E-3</v>
      </c>
      <c r="G372" s="39">
        <f t="shared" si="121"/>
        <v>-0.8</v>
      </c>
      <c r="H372" s="40">
        <f t="shared" si="122"/>
        <v>-6.672226855713094E-3</v>
      </c>
    </row>
    <row r="373" spans="1:8" s="42" customFormat="1" ht="30" x14ac:dyDescent="0.2">
      <c r="B373" s="36" t="s">
        <v>283</v>
      </c>
      <c r="C373" s="37">
        <v>0</v>
      </c>
      <c r="D373" s="37">
        <v>0</v>
      </c>
      <c r="E373" s="38" t="str">
        <f t="shared" si="119"/>
        <v/>
      </c>
      <c r="F373" s="38" t="str">
        <f t="shared" si="120"/>
        <v/>
      </c>
      <c r="G373" s="39" t="str">
        <f t="shared" si="121"/>
        <v>0</v>
      </c>
      <c r="H373" s="40" t="str">
        <f t="shared" si="122"/>
        <v/>
      </c>
    </row>
    <row r="374" spans="1:8" s="42" customFormat="1" ht="15" x14ac:dyDescent="0.2">
      <c r="B374" s="36" t="s">
        <v>284</v>
      </c>
      <c r="C374" s="37">
        <v>12</v>
      </c>
      <c r="D374" s="37">
        <v>6</v>
      </c>
      <c r="E374" s="38">
        <f t="shared" si="119"/>
        <v>1.0008340283569641E-2</v>
      </c>
      <c r="F374" s="38">
        <f t="shared" si="120"/>
        <v>3.9344262295081967E-3</v>
      </c>
      <c r="G374" s="39">
        <f t="shared" si="121"/>
        <v>-0.5</v>
      </c>
      <c r="H374" s="40">
        <f t="shared" si="122"/>
        <v>-5.0041701417848205E-3</v>
      </c>
    </row>
    <row r="375" spans="1:8" s="42" customFormat="1" ht="15" x14ac:dyDescent="0.2">
      <c r="B375" s="36" t="s">
        <v>285</v>
      </c>
      <c r="C375" s="37">
        <v>0</v>
      </c>
      <c r="D375" s="37">
        <v>0</v>
      </c>
      <c r="E375" s="38" t="str">
        <f t="shared" si="119"/>
        <v/>
      </c>
      <c r="F375" s="38" t="str">
        <f t="shared" si="120"/>
        <v/>
      </c>
      <c r="G375" s="39" t="str">
        <f t="shared" si="121"/>
        <v>0</v>
      </c>
      <c r="H375" s="40" t="str">
        <f t="shared" si="122"/>
        <v/>
      </c>
    </row>
    <row r="376" spans="1:8" s="42" customFormat="1" ht="15" x14ac:dyDescent="0.2">
      <c r="B376" s="36" t="s">
        <v>100</v>
      </c>
      <c r="C376" s="37">
        <v>0</v>
      </c>
      <c r="D376" s="37">
        <v>0</v>
      </c>
      <c r="E376" s="38" t="str">
        <f t="shared" si="119"/>
        <v/>
      </c>
      <c r="F376" s="38" t="str">
        <f t="shared" si="120"/>
        <v/>
      </c>
      <c r="G376" s="39" t="str">
        <f t="shared" si="121"/>
        <v>0</v>
      </c>
      <c r="H376" s="40" t="str">
        <f t="shared" si="122"/>
        <v/>
      </c>
    </row>
    <row r="377" spans="1:8" s="42" customFormat="1" ht="15" x14ac:dyDescent="0.2">
      <c r="B377" s="36" t="s">
        <v>286</v>
      </c>
      <c r="C377" s="37">
        <v>1</v>
      </c>
      <c r="D377" s="37">
        <v>6</v>
      </c>
      <c r="E377" s="38">
        <f t="shared" si="119"/>
        <v>8.3402835696413675E-4</v>
      </c>
      <c r="F377" s="38">
        <f t="shared" si="120"/>
        <v>3.9344262295081967E-3</v>
      </c>
      <c r="G377" s="39">
        <f t="shared" si="121"/>
        <v>5</v>
      </c>
      <c r="H377" s="40">
        <f t="shared" si="122"/>
        <v>4.1701417848206837E-3</v>
      </c>
    </row>
    <row r="378" spans="1:8" s="42" customFormat="1" ht="15" x14ac:dyDescent="0.2">
      <c r="B378" s="36" t="s">
        <v>535</v>
      </c>
      <c r="C378" s="37">
        <v>0</v>
      </c>
      <c r="D378" s="37">
        <v>1</v>
      </c>
      <c r="E378" s="38" t="str">
        <f t="shared" si="119"/>
        <v/>
      </c>
      <c r="F378" s="38">
        <f t="shared" si="120"/>
        <v>6.5573770491803279E-4</v>
      </c>
      <c r="G378" s="39" t="str">
        <f t="shared" si="121"/>
        <v>0</v>
      </c>
      <c r="H378" s="40" t="str">
        <f t="shared" si="122"/>
        <v/>
      </c>
    </row>
    <row r="379" spans="1:8" s="42" customFormat="1" ht="15" x14ac:dyDescent="0.2">
      <c r="B379" s="36" t="s">
        <v>109</v>
      </c>
      <c r="C379" s="37">
        <v>20</v>
      </c>
      <c r="D379" s="37">
        <v>5</v>
      </c>
      <c r="E379" s="38">
        <f t="shared" si="119"/>
        <v>1.6680567139282735E-2</v>
      </c>
      <c r="F379" s="38">
        <f t="shared" si="120"/>
        <v>3.2786885245901639E-3</v>
      </c>
      <c r="G379" s="39">
        <f t="shared" si="121"/>
        <v>-0.75</v>
      </c>
      <c r="H379" s="40">
        <f t="shared" si="122"/>
        <v>-1.2510425354462052E-2</v>
      </c>
    </row>
    <row r="380" spans="1:8" s="42" customFormat="1" ht="15" x14ac:dyDescent="0.2">
      <c r="B380" s="36" t="s">
        <v>287</v>
      </c>
      <c r="C380" s="37">
        <v>36</v>
      </c>
      <c r="D380" s="37">
        <v>28</v>
      </c>
      <c r="E380" s="38">
        <f t="shared" si="119"/>
        <v>3.0025020850708923E-2</v>
      </c>
      <c r="F380" s="38">
        <f t="shared" si="120"/>
        <v>1.8360655737704918E-2</v>
      </c>
      <c r="G380" s="39">
        <f t="shared" si="121"/>
        <v>-0.22222222222222221</v>
      </c>
      <c r="H380" s="40">
        <f t="shared" si="122"/>
        <v>-6.672226855713094E-3</v>
      </c>
    </row>
    <row r="381" spans="1:8" s="42" customFormat="1" ht="15" x14ac:dyDescent="0.2">
      <c r="B381" s="36" t="s">
        <v>536</v>
      </c>
      <c r="C381" s="37">
        <v>2</v>
      </c>
      <c r="D381" s="37">
        <v>2</v>
      </c>
      <c r="E381" s="38">
        <f t="shared" si="119"/>
        <v>1.6680567139282735E-3</v>
      </c>
      <c r="F381" s="38">
        <f t="shared" si="120"/>
        <v>1.3114754098360656E-3</v>
      </c>
      <c r="G381" s="39">
        <f t="shared" si="121"/>
        <v>0</v>
      </c>
      <c r="H381" s="40">
        <f t="shared" si="122"/>
        <v>0</v>
      </c>
    </row>
    <row r="382" spans="1:8" s="42" customFormat="1" ht="15" x14ac:dyDescent="0.2">
      <c r="B382" s="36" t="s">
        <v>103</v>
      </c>
      <c r="C382" s="37">
        <v>8</v>
      </c>
      <c r="D382" s="37">
        <v>10</v>
      </c>
      <c r="E382" s="38">
        <f t="shared" si="119"/>
        <v>6.672226855713094E-3</v>
      </c>
      <c r="F382" s="38">
        <f t="shared" si="120"/>
        <v>6.5573770491803279E-3</v>
      </c>
      <c r="G382" s="39">
        <f t="shared" si="121"/>
        <v>0.25</v>
      </c>
      <c r="H382" s="40">
        <f t="shared" si="122"/>
        <v>1.6680567139282735E-3</v>
      </c>
    </row>
    <row r="383" spans="1:8" s="42" customFormat="1" ht="15" x14ac:dyDescent="0.2">
      <c r="A383" s="45" t="s">
        <v>614</v>
      </c>
      <c r="B383" s="36" t="s">
        <v>593</v>
      </c>
      <c r="C383" s="37"/>
      <c r="D383" s="37">
        <v>1</v>
      </c>
      <c r="E383" s="38" t="str">
        <f t="shared" ref="E383" si="123">+IF(C383=0,"",C383/C$329)</f>
        <v/>
      </c>
      <c r="F383" s="38">
        <f t="shared" ref="F383" si="124">+IF(D383=0,"",D383/D$329)</f>
        <v>6.5573770491803279E-4</v>
      </c>
      <c r="G383" s="39" t="str">
        <f t="shared" ref="G383" si="125">+IF(OR(AND(D383=0),(C383=0)),"0",((D383-C383)/C383))</f>
        <v>0</v>
      </c>
      <c r="H383" s="40" t="str">
        <f t="shared" ref="H383" si="126">+IF(OR(AND(E383=""),(G383="")),"",E383*G383)</f>
        <v/>
      </c>
    </row>
    <row r="384" spans="1:8" s="42" customFormat="1" ht="15" x14ac:dyDescent="0.2">
      <c r="B384" s="36" t="s">
        <v>288</v>
      </c>
      <c r="C384" s="37">
        <v>0</v>
      </c>
      <c r="D384" s="37">
        <v>0</v>
      </c>
      <c r="E384" s="38" t="str">
        <f t="shared" si="119"/>
        <v/>
      </c>
      <c r="F384" s="38" t="str">
        <f t="shared" si="120"/>
        <v/>
      </c>
      <c r="G384" s="39" t="str">
        <f t="shared" si="121"/>
        <v>0</v>
      </c>
      <c r="H384" s="40" t="str">
        <f t="shared" si="122"/>
        <v/>
      </c>
    </row>
    <row r="385" spans="1:8" s="42" customFormat="1" ht="15" x14ac:dyDescent="0.2">
      <c r="B385" s="36" t="s">
        <v>289</v>
      </c>
      <c r="C385" s="37">
        <v>0</v>
      </c>
      <c r="D385" s="37">
        <v>1</v>
      </c>
      <c r="E385" s="38" t="str">
        <f t="shared" si="119"/>
        <v/>
      </c>
      <c r="F385" s="38">
        <f t="shared" si="120"/>
        <v>6.5573770491803279E-4</v>
      </c>
      <c r="G385" s="39" t="str">
        <f t="shared" si="121"/>
        <v>0</v>
      </c>
      <c r="H385" s="40" t="str">
        <f t="shared" si="122"/>
        <v/>
      </c>
    </row>
    <row r="386" spans="1:8" s="42" customFormat="1" ht="15" x14ac:dyDescent="0.2">
      <c r="B386" s="36" t="s">
        <v>537</v>
      </c>
      <c r="C386" s="37">
        <v>0</v>
      </c>
      <c r="D386" s="37">
        <v>0</v>
      </c>
      <c r="E386" s="38" t="str">
        <f t="shared" si="119"/>
        <v/>
      </c>
      <c r="F386" s="38" t="str">
        <f t="shared" si="120"/>
        <v/>
      </c>
      <c r="G386" s="39" t="str">
        <f t="shared" si="121"/>
        <v>0</v>
      </c>
      <c r="H386" s="40" t="str">
        <f t="shared" si="122"/>
        <v/>
      </c>
    </row>
    <row r="387" spans="1:8" s="42" customFormat="1" ht="15" x14ac:dyDescent="0.2">
      <c r="B387" s="36" t="s">
        <v>102</v>
      </c>
      <c r="C387" s="37">
        <v>0</v>
      </c>
      <c r="D387" s="37">
        <v>0</v>
      </c>
      <c r="E387" s="38" t="str">
        <f t="shared" si="119"/>
        <v/>
      </c>
      <c r="F387" s="38" t="str">
        <f t="shared" si="120"/>
        <v/>
      </c>
      <c r="G387" s="39" t="str">
        <f t="shared" si="121"/>
        <v>0</v>
      </c>
      <c r="H387" s="40" t="str">
        <f t="shared" si="122"/>
        <v/>
      </c>
    </row>
    <row r="388" spans="1:8" s="42" customFormat="1" ht="15" x14ac:dyDescent="0.2">
      <c r="B388" s="36" t="s">
        <v>290</v>
      </c>
      <c r="C388" s="37">
        <v>0</v>
      </c>
      <c r="D388" s="37">
        <v>0</v>
      </c>
      <c r="E388" s="38" t="str">
        <f t="shared" si="119"/>
        <v/>
      </c>
      <c r="F388" s="38" t="str">
        <f t="shared" si="120"/>
        <v/>
      </c>
      <c r="G388" s="39" t="str">
        <f t="shared" si="121"/>
        <v>0</v>
      </c>
      <c r="H388" s="40" t="str">
        <f t="shared" si="122"/>
        <v/>
      </c>
    </row>
    <row r="389" spans="1:8" s="42" customFormat="1" ht="15" x14ac:dyDescent="0.2">
      <c r="B389" s="36" t="s">
        <v>106</v>
      </c>
      <c r="C389" s="37">
        <v>0</v>
      </c>
      <c r="D389" s="37">
        <v>0</v>
      </c>
      <c r="E389" s="38" t="str">
        <f t="shared" si="119"/>
        <v/>
      </c>
      <c r="F389" s="38" t="str">
        <f t="shared" si="120"/>
        <v/>
      </c>
      <c r="G389" s="39" t="str">
        <f t="shared" si="121"/>
        <v>0</v>
      </c>
      <c r="H389" s="40" t="str">
        <f t="shared" si="122"/>
        <v/>
      </c>
    </row>
    <row r="390" spans="1:8" s="42" customFormat="1" ht="15" x14ac:dyDescent="0.2">
      <c r="B390" s="36" t="s">
        <v>105</v>
      </c>
      <c r="C390" s="37">
        <v>75</v>
      </c>
      <c r="D390" s="37">
        <v>31</v>
      </c>
      <c r="E390" s="38">
        <f t="shared" si="119"/>
        <v>6.2552126772310257E-2</v>
      </c>
      <c r="F390" s="38">
        <f t="shared" si="120"/>
        <v>2.0327868852459016E-2</v>
      </c>
      <c r="G390" s="39">
        <f t="shared" si="121"/>
        <v>-0.58666666666666667</v>
      </c>
      <c r="H390" s="40">
        <f t="shared" si="122"/>
        <v>-3.669724770642202E-2</v>
      </c>
    </row>
    <row r="391" spans="1:8" s="42" customFormat="1" ht="15" x14ac:dyDescent="0.2">
      <c r="B391" s="36" t="s">
        <v>538</v>
      </c>
      <c r="C391" s="37">
        <v>0</v>
      </c>
      <c r="D391" s="37">
        <v>0</v>
      </c>
      <c r="E391" s="38" t="str">
        <f t="shared" si="119"/>
        <v/>
      </c>
      <c r="F391" s="38" t="str">
        <f t="shared" si="120"/>
        <v/>
      </c>
      <c r="G391" s="39" t="str">
        <f t="shared" si="121"/>
        <v>0</v>
      </c>
      <c r="H391" s="40" t="str">
        <f t="shared" si="122"/>
        <v/>
      </c>
    </row>
    <row r="392" spans="1:8" s="42" customFormat="1" ht="15" x14ac:dyDescent="0.2">
      <c r="B392" s="36" t="s">
        <v>291</v>
      </c>
      <c r="C392" s="37">
        <v>0</v>
      </c>
      <c r="D392" s="37">
        <v>0</v>
      </c>
      <c r="E392" s="38" t="str">
        <f t="shared" si="119"/>
        <v/>
      </c>
      <c r="F392" s="38" t="str">
        <f t="shared" si="120"/>
        <v/>
      </c>
      <c r="G392" s="39" t="str">
        <f t="shared" si="121"/>
        <v>0</v>
      </c>
      <c r="H392" s="40" t="str">
        <f t="shared" si="122"/>
        <v/>
      </c>
    </row>
    <row r="393" spans="1:8" s="42" customFormat="1" ht="15" x14ac:dyDescent="0.2">
      <c r="B393" s="36" t="s">
        <v>292</v>
      </c>
      <c r="C393" s="37">
        <v>0</v>
      </c>
      <c r="D393" s="37">
        <v>11</v>
      </c>
      <c r="E393" s="38" t="str">
        <f t="shared" si="119"/>
        <v/>
      </c>
      <c r="F393" s="38">
        <f t="shared" si="120"/>
        <v>7.2131147540983606E-3</v>
      </c>
      <c r="G393" s="39" t="str">
        <f t="shared" si="121"/>
        <v>0</v>
      </c>
      <c r="H393" s="40" t="str">
        <f t="shared" si="122"/>
        <v/>
      </c>
    </row>
    <row r="394" spans="1:8" s="42" customFormat="1" ht="15" x14ac:dyDescent="0.2">
      <c r="B394" s="36" t="s">
        <v>539</v>
      </c>
      <c r="C394" s="37">
        <v>5</v>
      </c>
      <c r="D394" s="37">
        <v>5</v>
      </c>
      <c r="E394" s="38">
        <f t="shared" si="119"/>
        <v>4.1701417848206837E-3</v>
      </c>
      <c r="F394" s="38">
        <f t="shared" si="120"/>
        <v>3.2786885245901639E-3</v>
      </c>
      <c r="G394" s="39">
        <f t="shared" si="121"/>
        <v>0</v>
      </c>
      <c r="H394" s="40">
        <f t="shared" si="122"/>
        <v>0</v>
      </c>
    </row>
    <row r="395" spans="1:8" s="42" customFormat="1" ht="15" x14ac:dyDescent="0.2">
      <c r="B395" s="36" t="s">
        <v>104</v>
      </c>
      <c r="C395" s="37">
        <v>0</v>
      </c>
      <c r="D395" s="37">
        <v>0</v>
      </c>
      <c r="E395" s="38" t="str">
        <f t="shared" si="119"/>
        <v/>
      </c>
      <c r="F395" s="38" t="str">
        <f t="shared" si="120"/>
        <v/>
      </c>
      <c r="G395" s="39" t="str">
        <f t="shared" si="121"/>
        <v>0</v>
      </c>
      <c r="H395" s="40" t="str">
        <f t="shared" si="122"/>
        <v/>
      </c>
    </row>
    <row r="396" spans="1:8" s="42" customFormat="1" ht="15" x14ac:dyDescent="0.2">
      <c r="B396" s="36" t="s">
        <v>540</v>
      </c>
      <c r="C396" s="37">
        <v>0</v>
      </c>
      <c r="D396" s="37">
        <v>0</v>
      </c>
      <c r="E396" s="38" t="str">
        <f t="shared" ref="E396:E468" si="127">+IF(C396=0,"",C396/C$329)</f>
        <v/>
      </c>
      <c r="F396" s="38" t="str">
        <f t="shared" ref="F396:F468" si="128">+IF(D396=0,"",D396/D$329)</f>
        <v/>
      </c>
      <c r="G396" s="39" t="str">
        <f t="shared" ref="G396:G468" si="129">+IF(OR(AND(D396=0),(C396=0)),"0",((D396-C396)/C396))</f>
        <v>0</v>
      </c>
      <c r="H396" s="40" t="str">
        <f t="shared" ref="H396:H468" si="130">+IF(OR(AND(E396=""),(G396="")),"",E396*G396)</f>
        <v/>
      </c>
    </row>
    <row r="397" spans="1:8" s="42" customFormat="1" ht="15" x14ac:dyDescent="0.2">
      <c r="B397" s="36" t="s">
        <v>293</v>
      </c>
      <c r="C397" s="37">
        <v>0</v>
      </c>
      <c r="D397" s="37">
        <v>0</v>
      </c>
      <c r="E397" s="38" t="str">
        <f t="shared" si="127"/>
        <v/>
      </c>
      <c r="F397" s="38" t="str">
        <f t="shared" si="128"/>
        <v/>
      </c>
      <c r="G397" s="39" t="str">
        <f t="shared" si="129"/>
        <v>0</v>
      </c>
      <c r="H397" s="40" t="str">
        <f t="shared" si="130"/>
        <v/>
      </c>
    </row>
    <row r="398" spans="1:8" s="42" customFormat="1" ht="15" x14ac:dyDescent="0.2">
      <c r="A398" s="45" t="s">
        <v>614</v>
      </c>
      <c r="B398" s="36" t="s">
        <v>594</v>
      </c>
      <c r="C398" s="37"/>
      <c r="D398" s="37">
        <v>0</v>
      </c>
      <c r="E398" s="38" t="str">
        <f t="shared" ref="E398:E400" si="131">+IF(C398=0,"",C398/C$329)</f>
        <v/>
      </c>
      <c r="F398" s="38" t="str">
        <f t="shared" ref="F398:F400" si="132">+IF(D398=0,"",D398/D$329)</f>
        <v/>
      </c>
      <c r="G398" s="39" t="str">
        <f t="shared" ref="G398:G400" si="133">+IF(OR(AND(D398=0),(C398=0)),"0",((D398-C398)/C398))</f>
        <v>0</v>
      </c>
      <c r="H398" s="40" t="str">
        <f t="shared" ref="H398:H400" si="134">+IF(OR(AND(E398=""),(G398="")),"",E398*G398)</f>
        <v/>
      </c>
    </row>
    <row r="399" spans="1:8" s="42" customFormat="1" ht="15" x14ac:dyDescent="0.2">
      <c r="A399" s="45" t="s">
        <v>614</v>
      </c>
      <c r="B399" s="36" t="s">
        <v>595</v>
      </c>
      <c r="C399" s="37"/>
      <c r="D399" s="37">
        <v>0</v>
      </c>
      <c r="E399" s="38" t="str">
        <f t="shared" si="131"/>
        <v/>
      </c>
      <c r="F399" s="38" t="str">
        <f t="shared" si="132"/>
        <v/>
      </c>
      <c r="G399" s="39" t="str">
        <f t="shared" si="133"/>
        <v>0</v>
      </c>
      <c r="H399" s="40" t="str">
        <f t="shared" si="134"/>
        <v/>
      </c>
    </row>
    <row r="400" spans="1:8" s="42" customFormat="1" ht="15" x14ac:dyDescent="0.2">
      <c r="A400" s="45" t="s">
        <v>614</v>
      </c>
      <c r="B400" s="36" t="s">
        <v>596</v>
      </c>
      <c r="C400" s="37"/>
      <c r="D400" s="37">
        <v>0</v>
      </c>
      <c r="E400" s="38" t="str">
        <f t="shared" si="131"/>
        <v/>
      </c>
      <c r="F400" s="38" t="str">
        <f t="shared" si="132"/>
        <v/>
      </c>
      <c r="G400" s="39" t="str">
        <f t="shared" si="133"/>
        <v>0</v>
      </c>
      <c r="H400" s="40" t="str">
        <f t="shared" si="134"/>
        <v/>
      </c>
    </row>
    <row r="401" spans="1:8" s="42" customFormat="1" ht="15" x14ac:dyDescent="0.2">
      <c r="B401" s="36" t="s">
        <v>294</v>
      </c>
      <c r="C401" s="37">
        <v>0</v>
      </c>
      <c r="D401" s="37">
        <v>0</v>
      </c>
      <c r="E401" s="38" t="str">
        <f t="shared" si="127"/>
        <v/>
      </c>
      <c r="F401" s="38" t="str">
        <f t="shared" si="128"/>
        <v/>
      </c>
      <c r="G401" s="39" t="str">
        <f t="shared" si="129"/>
        <v>0</v>
      </c>
      <c r="H401" s="40" t="str">
        <f t="shared" si="130"/>
        <v/>
      </c>
    </row>
    <row r="402" spans="1:8" s="42" customFormat="1" ht="15" x14ac:dyDescent="0.2">
      <c r="B402" s="36" t="s">
        <v>295</v>
      </c>
      <c r="C402" s="37">
        <v>1</v>
      </c>
      <c r="D402" s="37">
        <v>7</v>
      </c>
      <c r="E402" s="38">
        <f t="shared" si="127"/>
        <v>8.3402835696413675E-4</v>
      </c>
      <c r="F402" s="38">
        <f t="shared" si="128"/>
        <v>4.5901639344262295E-3</v>
      </c>
      <c r="G402" s="39">
        <f t="shared" si="129"/>
        <v>6</v>
      </c>
      <c r="H402" s="40">
        <f t="shared" si="130"/>
        <v>5.0041701417848205E-3</v>
      </c>
    </row>
    <row r="403" spans="1:8" s="42" customFormat="1" ht="15" x14ac:dyDescent="0.2">
      <c r="B403" s="36" t="s">
        <v>541</v>
      </c>
      <c r="C403" s="37">
        <v>0</v>
      </c>
      <c r="D403" s="37">
        <v>0</v>
      </c>
      <c r="E403" s="38" t="str">
        <f t="shared" si="127"/>
        <v/>
      </c>
      <c r="F403" s="38" t="str">
        <f t="shared" si="128"/>
        <v/>
      </c>
      <c r="G403" s="39" t="str">
        <f t="shared" si="129"/>
        <v>0</v>
      </c>
      <c r="H403" s="40" t="str">
        <f t="shared" si="130"/>
        <v/>
      </c>
    </row>
    <row r="404" spans="1:8" s="42" customFormat="1" ht="30" x14ac:dyDescent="0.2">
      <c r="B404" s="36" t="s">
        <v>296</v>
      </c>
      <c r="C404" s="37">
        <v>0</v>
      </c>
      <c r="D404" s="37">
        <v>0</v>
      </c>
      <c r="E404" s="38" t="str">
        <f t="shared" si="127"/>
        <v/>
      </c>
      <c r="F404" s="38" t="str">
        <f t="shared" si="128"/>
        <v/>
      </c>
      <c r="G404" s="39" t="str">
        <f t="shared" si="129"/>
        <v>0</v>
      </c>
      <c r="H404" s="40" t="str">
        <f t="shared" si="130"/>
        <v/>
      </c>
    </row>
    <row r="405" spans="1:8" s="42" customFormat="1" ht="15" x14ac:dyDescent="0.2">
      <c r="B405" s="36" t="s">
        <v>542</v>
      </c>
      <c r="C405" s="37">
        <v>0</v>
      </c>
      <c r="D405" s="37">
        <v>0</v>
      </c>
      <c r="E405" s="38" t="str">
        <f t="shared" si="127"/>
        <v/>
      </c>
      <c r="F405" s="38" t="str">
        <f t="shared" si="128"/>
        <v/>
      </c>
      <c r="G405" s="39" t="str">
        <f t="shared" si="129"/>
        <v>0</v>
      </c>
      <c r="H405" s="40" t="str">
        <f t="shared" si="130"/>
        <v/>
      </c>
    </row>
    <row r="406" spans="1:8" s="42" customFormat="1" ht="15" x14ac:dyDescent="0.2">
      <c r="A406" s="45" t="s">
        <v>614</v>
      </c>
      <c r="B406" s="36" t="s">
        <v>601</v>
      </c>
      <c r="C406" s="37"/>
      <c r="D406" s="37">
        <v>0</v>
      </c>
      <c r="E406" s="38" t="str">
        <f t="shared" ref="E406" si="135">+IF(C406=0,"",C406/C$329)</f>
        <v/>
      </c>
      <c r="F406" s="38" t="str">
        <f t="shared" ref="F406" si="136">+IF(D406=0,"",D406/D$329)</f>
        <v/>
      </c>
      <c r="G406" s="39" t="str">
        <f t="shared" ref="G406" si="137">+IF(OR(AND(D406=0),(C406=0)),"0",((D406-C406)/C406))</f>
        <v>0</v>
      </c>
      <c r="H406" s="40" t="str">
        <f t="shared" ref="H406" si="138">+IF(OR(AND(E406=""),(G406="")),"",E406*G406)</f>
        <v/>
      </c>
    </row>
    <row r="407" spans="1:8" s="42" customFormat="1" ht="15" x14ac:dyDescent="0.2">
      <c r="B407" s="36" t="s">
        <v>297</v>
      </c>
      <c r="C407" s="37">
        <v>0</v>
      </c>
      <c r="D407" s="37">
        <v>0</v>
      </c>
      <c r="E407" s="38" t="str">
        <f t="shared" si="127"/>
        <v/>
      </c>
      <c r="F407" s="38" t="str">
        <f t="shared" si="128"/>
        <v/>
      </c>
      <c r="G407" s="39" t="str">
        <f t="shared" si="129"/>
        <v>0</v>
      </c>
      <c r="H407" s="40" t="str">
        <f t="shared" si="130"/>
        <v/>
      </c>
    </row>
    <row r="408" spans="1:8" s="42" customFormat="1" ht="15" x14ac:dyDescent="0.2">
      <c r="B408" s="36" t="s">
        <v>298</v>
      </c>
      <c r="C408" s="37">
        <v>0</v>
      </c>
      <c r="D408" s="37">
        <v>0</v>
      </c>
      <c r="E408" s="38" t="str">
        <f t="shared" si="127"/>
        <v/>
      </c>
      <c r="F408" s="38" t="str">
        <f t="shared" si="128"/>
        <v/>
      </c>
      <c r="G408" s="39" t="str">
        <f t="shared" si="129"/>
        <v>0</v>
      </c>
      <c r="H408" s="40" t="str">
        <f t="shared" si="130"/>
        <v/>
      </c>
    </row>
    <row r="409" spans="1:8" s="42" customFormat="1" ht="15" x14ac:dyDescent="0.2">
      <c r="B409" s="36" t="s">
        <v>299</v>
      </c>
      <c r="C409" s="37">
        <v>54</v>
      </c>
      <c r="D409" s="37">
        <v>107</v>
      </c>
      <c r="E409" s="38">
        <f t="shared" si="127"/>
        <v>4.5037531276063386E-2</v>
      </c>
      <c r="F409" s="38">
        <f t="shared" si="128"/>
        <v>7.0163934426229507E-2</v>
      </c>
      <c r="G409" s="39">
        <f t="shared" si="129"/>
        <v>0.98148148148148151</v>
      </c>
      <c r="H409" s="40">
        <f t="shared" si="130"/>
        <v>4.4203502919099254E-2</v>
      </c>
    </row>
    <row r="410" spans="1:8" s="42" customFormat="1" ht="15" x14ac:dyDescent="0.2">
      <c r="B410" s="36" t="s">
        <v>113</v>
      </c>
      <c r="C410" s="37">
        <v>0</v>
      </c>
      <c r="D410" s="37">
        <v>30</v>
      </c>
      <c r="E410" s="38" t="str">
        <f t="shared" si="127"/>
        <v/>
      </c>
      <c r="F410" s="38">
        <f t="shared" si="128"/>
        <v>1.9672131147540985E-2</v>
      </c>
      <c r="G410" s="39" t="str">
        <f t="shared" si="129"/>
        <v>0</v>
      </c>
      <c r="H410" s="40" t="str">
        <f t="shared" si="130"/>
        <v/>
      </c>
    </row>
    <row r="411" spans="1:8" s="42" customFormat="1" ht="15" x14ac:dyDescent="0.2">
      <c r="B411" s="36" t="s">
        <v>114</v>
      </c>
      <c r="C411" s="37">
        <v>0</v>
      </c>
      <c r="D411" s="37">
        <v>0</v>
      </c>
      <c r="E411" s="38" t="str">
        <f t="shared" si="127"/>
        <v/>
      </c>
      <c r="F411" s="38" t="str">
        <f t="shared" si="128"/>
        <v/>
      </c>
      <c r="G411" s="39" t="str">
        <f t="shared" si="129"/>
        <v>0</v>
      </c>
      <c r="H411" s="40" t="str">
        <f t="shared" si="130"/>
        <v/>
      </c>
    </row>
    <row r="412" spans="1:8" s="42" customFormat="1" ht="15" x14ac:dyDescent="0.2">
      <c r="B412" s="36" t="s">
        <v>115</v>
      </c>
      <c r="C412" s="37">
        <v>41</v>
      </c>
      <c r="D412" s="37">
        <v>11</v>
      </c>
      <c r="E412" s="38">
        <f t="shared" si="127"/>
        <v>3.4195162635529609E-2</v>
      </c>
      <c r="F412" s="38">
        <f t="shared" si="128"/>
        <v>7.2131147540983606E-3</v>
      </c>
      <c r="G412" s="39">
        <f t="shared" si="129"/>
        <v>-0.73170731707317072</v>
      </c>
      <c r="H412" s="40">
        <f t="shared" si="130"/>
        <v>-2.5020850708924104E-2</v>
      </c>
    </row>
    <row r="413" spans="1:8" s="42" customFormat="1" ht="15" x14ac:dyDescent="0.2">
      <c r="B413" s="36" t="s">
        <v>300</v>
      </c>
      <c r="C413" s="37">
        <v>0</v>
      </c>
      <c r="D413" s="37">
        <v>0</v>
      </c>
      <c r="E413" s="38" t="str">
        <f t="shared" si="127"/>
        <v/>
      </c>
      <c r="F413" s="38" t="str">
        <f t="shared" si="128"/>
        <v/>
      </c>
      <c r="G413" s="39" t="str">
        <f t="shared" si="129"/>
        <v>0</v>
      </c>
      <c r="H413" s="40" t="str">
        <f t="shared" si="130"/>
        <v/>
      </c>
    </row>
    <row r="414" spans="1:8" s="42" customFormat="1" ht="15" x14ac:dyDescent="0.2">
      <c r="A414" s="45" t="s">
        <v>614</v>
      </c>
      <c r="B414" s="36" t="s">
        <v>602</v>
      </c>
      <c r="C414" s="37"/>
      <c r="D414" s="37">
        <v>0</v>
      </c>
      <c r="E414" s="38" t="str">
        <f t="shared" ref="E414:E415" si="139">+IF(C414=0,"",C414/C$329)</f>
        <v/>
      </c>
      <c r="F414" s="38" t="str">
        <f t="shared" ref="F414:F415" si="140">+IF(D414=0,"",D414/D$329)</f>
        <v/>
      </c>
      <c r="G414" s="39" t="str">
        <f t="shared" ref="G414:G415" si="141">+IF(OR(AND(D414=0),(C414=0)),"0",((D414-C414)/C414))</f>
        <v>0</v>
      </c>
      <c r="H414" s="40" t="str">
        <f t="shared" ref="H414:H415" si="142">+IF(OR(AND(E414=""),(G414="")),"",E414*G414)</f>
        <v/>
      </c>
    </row>
    <row r="415" spans="1:8" s="42" customFormat="1" ht="15" x14ac:dyDescent="0.2">
      <c r="A415" s="45" t="s">
        <v>614</v>
      </c>
      <c r="B415" s="36" t="s">
        <v>603</v>
      </c>
      <c r="C415" s="37"/>
      <c r="D415" s="37">
        <v>0</v>
      </c>
      <c r="E415" s="38" t="str">
        <f t="shared" si="139"/>
        <v/>
      </c>
      <c r="F415" s="38" t="str">
        <f t="shared" si="140"/>
        <v/>
      </c>
      <c r="G415" s="39" t="str">
        <f t="shared" si="141"/>
        <v>0</v>
      </c>
      <c r="H415" s="40" t="str">
        <f t="shared" si="142"/>
        <v/>
      </c>
    </row>
    <row r="416" spans="1:8" s="42" customFormat="1" ht="15" x14ac:dyDescent="0.2">
      <c r="B416" s="36" t="s">
        <v>112</v>
      </c>
      <c r="C416" s="37">
        <v>0</v>
      </c>
      <c r="D416" s="37">
        <v>0</v>
      </c>
      <c r="E416" s="38" t="str">
        <f t="shared" si="127"/>
        <v/>
      </c>
      <c r="F416" s="38" t="str">
        <f t="shared" si="128"/>
        <v/>
      </c>
      <c r="G416" s="39" t="str">
        <f t="shared" si="129"/>
        <v>0</v>
      </c>
      <c r="H416" s="40" t="str">
        <f t="shared" si="130"/>
        <v/>
      </c>
    </row>
    <row r="417" spans="1:8" s="42" customFormat="1" ht="15" x14ac:dyDescent="0.2">
      <c r="A417" s="45" t="s">
        <v>614</v>
      </c>
      <c r="B417" s="36" t="s">
        <v>604</v>
      </c>
      <c r="C417" s="37"/>
      <c r="D417" s="37">
        <v>0</v>
      </c>
      <c r="E417" s="38" t="str">
        <f t="shared" ref="E417:E419" si="143">+IF(C417=0,"",C417/C$329)</f>
        <v/>
      </c>
      <c r="F417" s="38" t="str">
        <f t="shared" ref="F417:F419" si="144">+IF(D417=0,"",D417/D$329)</f>
        <v/>
      </c>
      <c r="G417" s="39" t="str">
        <f t="shared" ref="G417:G419" si="145">+IF(OR(AND(D417=0),(C417=0)),"0",((D417-C417)/C417))</f>
        <v>0</v>
      </c>
      <c r="H417" s="40" t="str">
        <f t="shared" ref="H417:H419" si="146">+IF(OR(AND(E417=""),(G417="")),"",E417*G417)</f>
        <v/>
      </c>
    </row>
    <row r="418" spans="1:8" s="42" customFormat="1" ht="15" x14ac:dyDescent="0.2">
      <c r="A418" s="45" t="s">
        <v>614</v>
      </c>
      <c r="B418" s="36" t="s">
        <v>605</v>
      </c>
      <c r="C418" s="37"/>
      <c r="D418" s="37">
        <v>0</v>
      </c>
      <c r="E418" s="38" t="str">
        <f t="shared" si="143"/>
        <v/>
      </c>
      <c r="F418" s="38" t="str">
        <f t="shared" si="144"/>
        <v/>
      </c>
      <c r="G418" s="39" t="str">
        <f t="shared" si="145"/>
        <v>0</v>
      </c>
      <c r="H418" s="40" t="str">
        <f t="shared" si="146"/>
        <v/>
      </c>
    </row>
    <row r="419" spans="1:8" s="42" customFormat="1" ht="15" x14ac:dyDescent="0.2">
      <c r="A419" s="45" t="s">
        <v>614</v>
      </c>
      <c r="B419" s="36" t="s">
        <v>606</v>
      </c>
      <c r="C419" s="37"/>
      <c r="D419" s="37">
        <v>0</v>
      </c>
      <c r="E419" s="38" t="str">
        <f t="shared" si="143"/>
        <v/>
      </c>
      <c r="F419" s="38" t="str">
        <f t="shared" si="144"/>
        <v/>
      </c>
      <c r="G419" s="39" t="str">
        <f t="shared" si="145"/>
        <v>0</v>
      </c>
      <c r="H419" s="40" t="str">
        <f t="shared" si="146"/>
        <v/>
      </c>
    </row>
    <row r="420" spans="1:8" s="42" customFormat="1" ht="15" x14ac:dyDescent="0.2">
      <c r="B420" s="36" t="s">
        <v>543</v>
      </c>
      <c r="C420" s="37">
        <v>0</v>
      </c>
      <c r="D420" s="37">
        <v>0</v>
      </c>
      <c r="E420" s="38" t="str">
        <f t="shared" si="127"/>
        <v/>
      </c>
      <c r="F420" s="38" t="str">
        <f t="shared" si="128"/>
        <v/>
      </c>
      <c r="G420" s="39" t="str">
        <f t="shared" si="129"/>
        <v>0</v>
      </c>
      <c r="H420" s="40" t="str">
        <f t="shared" si="130"/>
        <v/>
      </c>
    </row>
    <row r="421" spans="1:8" s="42" customFormat="1" ht="15" x14ac:dyDescent="0.2">
      <c r="B421" s="36" t="s">
        <v>119</v>
      </c>
      <c r="C421" s="37">
        <v>0</v>
      </c>
      <c r="D421" s="37">
        <v>0</v>
      </c>
      <c r="E421" s="38" t="str">
        <f t="shared" si="127"/>
        <v/>
      </c>
      <c r="F421" s="38" t="str">
        <f t="shared" si="128"/>
        <v/>
      </c>
      <c r="G421" s="39" t="str">
        <f t="shared" si="129"/>
        <v>0</v>
      </c>
      <c r="H421" s="40" t="str">
        <f t="shared" si="130"/>
        <v/>
      </c>
    </row>
    <row r="422" spans="1:8" s="42" customFormat="1" ht="15" x14ac:dyDescent="0.2">
      <c r="B422" s="36" t="s">
        <v>128</v>
      </c>
      <c r="C422" s="37">
        <v>1</v>
      </c>
      <c r="D422" s="37">
        <v>0</v>
      </c>
      <c r="E422" s="38">
        <f t="shared" si="127"/>
        <v>8.3402835696413675E-4</v>
      </c>
      <c r="F422" s="38" t="str">
        <f t="shared" si="128"/>
        <v/>
      </c>
      <c r="G422" s="39" t="str">
        <f t="shared" si="129"/>
        <v>0</v>
      </c>
      <c r="H422" s="40">
        <f t="shared" si="130"/>
        <v>0</v>
      </c>
    </row>
    <row r="423" spans="1:8" s="42" customFormat="1" ht="15" x14ac:dyDescent="0.2">
      <c r="B423" s="36" t="s">
        <v>127</v>
      </c>
      <c r="C423" s="37">
        <v>5</v>
      </c>
      <c r="D423" s="37">
        <v>11</v>
      </c>
      <c r="E423" s="38">
        <f t="shared" si="127"/>
        <v>4.1701417848206837E-3</v>
      </c>
      <c r="F423" s="38">
        <f t="shared" si="128"/>
        <v>7.2131147540983606E-3</v>
      </c>
      <c r="G423" s="39">
        <f t="shared" si="129"/>
        <v>1.2</v>
      </c>
      <c r="H423" s="40">
        <f t="shared" si="130"/>
        <v>5.0041701417848205E-3</v>
      </c>
    </row>
    <row r="424" spans="1:8" s="42" customFormat="1" ht="15" x14ac:dyDescent="0.2">
      <c r="B424" s="36" t="s">
        <v>301</v>
      </c>
      <c r="C424" s="37">
        <v>0</v>
      </c>
      <c r="D424" s="37">
        <v>2</v>
      </c>
      <c r="E424" s="38" t="str">
        <f t="shared" si="127"/>
        <v/>
      </c>
      <c r="F424" s="38">
        <f t="shared" si="128"/>
        <v>1.3114754098360656E-3</v>
      </c>
      <c r="G424" s="39" t="str">
        <f t="shared" si="129"/>
        <v>0</v>
      </c>
      <c r="H424" s="40" t="str">
        <f t="shared" si="130"/>
        <v/>
      </c>
    </row>
    <row r="425" spans="1:8" s="42" customFormat="1" ht="15" x14ac:dyDescent="0.2">
      <c r="B425" s="36" t="s">
        <v>544</v>
      </c>
      <c r="C425" s="37">
        <v>0</v>
      </c>
      <c r="D425" s="37">
        <v>14</v>
      </c>
      <c r="E425" s="38" t="str">
        <f t="shared" si="127"/>
        <v/>
      </c>
      <c r="F425" s="38">
        <f t="shared" si="128"/>
        <v>9.180327868852459E-3</v>
      </c>
      <c r="G425" s="39" t="str">
        <f t="shared" si="129"/>
        <v>0</v>
      </c>
      <c r="H425" s="40" t="str">
        <f t="shared" si="130"/>
        <v/>
      </c>
    </row>
    <row r="426" spans="1:8" s="42" customFormat="1" ht="30" x14ac:dyDescent="0.2">
      <c r="B426" s="36" t="s">
        <v>545</v>
      </c>
      <c r="C426" s="37">
        <v>0</v>
      </c>
      <c r="D426" s="37">
        <v>5</v>
      </c>
      <c r="E426" s="38" t="str">
        <f t="shared" si="127"/>
        <v/>
      </c>
      <c r="F426" s="38">
        <f t="shared" si="128"/>
        <v>3.2786885245901639E-3</v>
      </c>
      <c r="G426" s="39" t="str">
        <f t="shared" si="129"/>
        <v>0</v>
      </c>
      <c r="H426" s="40" t="str">
        <f t="shared" si="130"/>
        <v/>
      </c>
    </row>
    <row r="427" spans="1:8" s="42" customFormat="1" ht="15" x14ac:dyDescent="0.2">
      <c r="B427" s="36" t="s">
        <v>546</v>
      </c>
      <c r="C427" s="37">
        <v>0</v>
      </c>
      <c r="D427" s="37">
        <v>0</v>
      </c>
      <c r="E427" s="38" t="str">
        <f t="shared" si="127"/>
        <v/>
      </c>
      <c r="F427" s="38" t="str">
        <f t="shared" si="128"/>
        <v/>
      </c>
      <c r="G427" s="39" t="str">
        <f t="shared" si="129"/>
        <v>0</v>
      </c>
      <c r="H427" s="40" t="str">
        <f t="shared" si="130"/>
        <v/>
      </c>
    </row>
    <row r="428" spans="1:8" s="42" customFormat="1" ht="15" x14ac:dyDescent="0.2">
      <c r="B428" s="36" t="s">
        <v>123</v>
      </c>
      <c r="C428" s="37">
        <v>1</v>
      </c>
      <c r="D428" s="37">
        <v>6</v>
      </c>
      <c r="E428" s="38">
        <f t="shared" si="127"/>
        <v>8.3402835696413675E-4</v>
      </c>
      <c r="F428" s="38">
        <f t="shared" si="128"/>
        <v>3.9344262295081967E-3</v>
      </c>
      <c r="G428" s="39">
        <f t="shared" si="129"/>
        <v>5</v>
      </c>
      <c r="H428" s="40">
        <f t="shared" si="130"/>
        <v>4.1701417848206837E-3</v>
      </c>
    </row>
    <row r="429" spans="1:8" s="42" customFormat="1" ht="15" x14ac:dyDescent="0.2">
      <c r="B429" s="36" t="s">
        <v>302</v>
      </c>
      <c r="C429" s="37">
        <v>0</v>
      </c>
      <c r="D429" s="37">
        <v>0</v>
      </c>
      <c r="E429" s="38" t="str">
        <f t="shared" si="127"/>
        <v/>
      </c>
      <c r="F429" s="38" t="str">
        <f t="shared" si="128"/>
        <v/>
      </c>
      <c r="G429" s="39" t="str">
        <f t="shared" si="129"/>
        <v>0</v>
      </c>
      <c r="H429" s="40" t="str">
        <f t="shared" si="130"/>
        <v/>
      </c>
    </row>
    <row r="430" spans="1:8" s="42" customFormat="1" ht="15" x14ac:dyDescent="0.2">
      <c r="B430" s="36" t="s">
        <v>124</v>
      </c>
      <c r="C430" s="37">
        <v>1</v>
      </c>
      <c r="D430" s="37">
        <v>8</v>
      </c>
      <c r="E430" s="38">
        <f t="shared" si="127"/>
        <v>8.3402835696413675E-4</v>
      </c>
      <c r="F430" s="38">
        <f t="shared" si="128"/>
        <v>5.2459016393442623E-3</v>
      </c>
      <c r="G430" s="39">
        <f t="shared" si="129"/>
        <v>7</v>
      </c>
      <c r="H430" s="40">
        <f t="shared" si="130"/>
        <v>5.8381984987489572E-3</v>
      </c>
    </row>
    <row r="431" spans="1:8" s="42" customFormat="1" ht="15" x14ac:dyDescent="0.2">
      <c r="B431" s="36" t="s">
        <v>409</v>
      </c>
      <c r="C431" s="37">
        <v>0</v>
      </c>
      <c r="D431" s="37">
        <v>0</v>
      </c>
      <c r="E431" s="38" t="str">
        <f t="shared" si="127"/>
        <v/>
      </c>
      <c r="F431" s="38" t="str">
        <f t="shared" si="128"/>
        <v/>
      </c>
      <c r="G431" s="39" t="str">
        <f t="shared" si="129"/>
        <v>0</v>
      </c>
      <c r="H431" s="40" t="str">
        <f t="shared" si="130"/>
        <v/>
      </c>
    </row>
    <row r="432" spans="1:8" s="42" customFormat="1" ht="15" x14ac:dyDescent="0.2">
      <c r="B432" s="36" t="s">
        <v>122</v>
      </c>
      <c r="C432" s="37">
        <v>2</v>
      </c>
      <c r="D432" s="37">
        <v>9</v>
      </c>
      <c r="E432" s="38">
        <f t="shared" si="127"/>
        <v>1.6680567139282735E-3</v>
      </c>
      <c r="F432" s="38">
        <f t="shared" si="128"/>
        <v>5.9016393442622951E-3</v>
      </c>
      <c r="G432" s="39">
        <f t="shared" si="129"/>
        <v>3.5</v>
      </c>
      <c r="H432" s="40">
        <f t="shared" si="130"/>
        <v>5.8381984987489572E-3</v>
      </c>
    </row>
    <row r="433" spans="2:8" s="42" customFormat="1" ht="15" x14ac:dyDescent="0.2">
      <c r="B433" s="36" t="s">
        <v>303</v>
      </c>
      <c r="C433" s="37">
        <v>0</v>
      </c>
      <c r="D433" s="37">
        <v>50</v>
      </c>
      <c r="E433" s="38" t="str">
        <f t="shared" si="127"/>
        <v/>
      </c>
      <c r="F433" s="38">
        <f t="shared" si="128"/>
        <v>3.2786885245901641E-2</v>
      </c>
      <c r="G433" s="39" t="str">
        <f t="shared" si="129"/>
        <v>0</v>
      </c>
      <c r="H433" s="40" t="str">
        <f t="shared" si="130"/>
        <v/>
      </c>
    </row>
    <row r="434" spans="2:8" s="42" customFormat="1" ht="15" x14ac:dyDescent="0.2">
      <c r="B434" s="36" t="s">
        <v>121</v>
      </c>
      <c r="C434" s="37">
        <v>0</v>
      </c>
      <c r="D434" s="37">
        <v>1</v>
      </c>
      <c r="E434" s="38" t="str">
        <f t="shared" si="127"/>
        <v/>
      </c>
      <c r="F434" s="38">
        <f t="shared" si="128"/>
        <v>6.5573770491803279E-4</v>
      </c>
      <c r="G434" s="39" t="str">
        <f t="shared" si="129"/>
        <v>0</v>
      </c>
      <c r="H434" s="40" t="str">
        <f t="shared" si="130"/>
        <v/>
      </c>
    </row>
    <row r="435" spans="2:8" s="42" customFormat="1" ht="15" x14ac:dyDescent="0.2">
      <c r="B435" s="36" t="s">
        <v>373</v>
      </c>
      <c r="C435" s="37">
        <v>0</v>
      </c>
      <c r="D435" s="37">
        <v>0</v>
      </c>
      <c r="E435" s="38" t="str">
        <f t="shared" si="127"/>
        <v/>
      </c>
      <c r="F435" s="38" t="str">
        <f t="shared" si="128"/>
        <v/>
      </c>
      <c r="G435" s="39" t="str">
        <f t="shared" si="129"/>
        <v>0</v>
      </c>
      <c r="H435" s="40" t="str">
        <f t="shared" si="130"/>
        <v/>
      </c>
    </row>
    <row r="436" spans="2:8" s="42" customFormat="1" ht="15" x14ac:dyDescent="0.2">
      <c r="B436" s="36" t="s">
        <v>131</v>
      </c>
      <c r="C436" s="37">
        <v>5</v>
      </c>
      <c r="D436" s="37">
        <v>0</v>
      </c>
      <c r="E436" s="38">
        <f t="shared" si="127"/>
        <v>4.1701417848206837E-3</v>
      </c>
      <c r="F436" s="38" t="str">
        <f t="shared" si="128"/>
        <v/>
      </c>
      <c r="G436" s="39" t="str">
        <f t="shared" si="129"/>
        <v>0</v>
      </c>
      <c r="H436" s="40">
        <f t="shared" si="130"/>
        <v>0</v>
      </c>
    </row>
    <row r="437" spans="2:8" s="42" customFormat="1" ht="15" x14ac:dyDescent="0.2">
      <c r="B437" s="36" t="s">
        <v>118</v>
      </c>
      <c r="C437" s="37">
        <v>1</v>
      </c>
      <c r="D437" s="37">
        <v>0</v>
      </c>
      <c r="E437" s="38">
        <f t="shared" si="127"/>
        <v>8.3402835696413675E-4</v>
      </c>
      <c r="F437" s="38" t="str">
        <f t="shared" si="128"/>
        <v/>
      </c>
      <c r="G437" s="39" t="str">
        <f t="shared" si="129"/>
        <v>0</v>
      </c>
      <c r="H437" s="40">
        <f t="shared" si="130"/>
        <v>0</v>
      </c>
    </row>
    <row r="438" spans="2:8" s="42" customFormat="1" ht="15" x14ac:dyDescent="0.2">
      <c r="B438" s="36" t="s">
        <v>304</v>
      </c>
      <c r="C438" s="37">
        <v>41</v>
      </c>
      <c r="D438" s="37">
        <v>111</v>
      </c>
      <c r="E438" s="38">
        <f t="shared" si="127"/>
        <v>3.4195162635529609E-2</v>
      </c>
      <c r="F438" s="38">
        <f t="shared" si="128"/>
        <v>7.2786885245901642E-2</v>
      </c>
      <c r="G438" s="39">
        <f t="shared" si="129"/>
        <v>1.7073170731707317</v>
      </c>
      <c r="H438" s="40">
        <f t="shared" si="130"/>
        <v>5.8381984987489574E-2</v>
      </c>
    </row>
    <row r="439" spans="2:8" s="42" customFormat="1" ht="15" x14ac:dyDescent="0.2">
      <c r="B439" s="36" t="s">
        <v>547</v>
      </c>
      <c r="C439" s="37">
        <v>1</v>
      </c>
      <c r="D439" s="37">
        <v>0</v>
      </c>
      <c r="E439" s="38">
        <f t="shared" si="127"/>
        <v>8.3402835696413675E-4</v>
      </c>
      <c r="F439" s="38" t="str">
        <f t="shared" si="128"/>
        <v/>
      </c>
      <c r="G439" s="39" t="str">
        <f t="shared" si="129"/>
        <v>0</v>
      </c>
      <c r="H439" s="40">
        <f t="shared" si="130"/>
        <v>0</v>
      </c>
    </row>
    <row r="440" spans="2:8" s="42" customFormat="1" ht="15" x14ac:dyDescent="0.2">
      <c r="B440" s="36" t="s">
        <v>125</v>
      </c>
      <c r="C440" s="37">
        <v>0</v>
      </c>
      <c r="D440" s="37">
        <v>0</v>
      </c>
      <c r="E440" s="38" t="str">
        <f t="shared" si="127"/>
        <v/>
      </c>
      <c r="F440" s="38" t="str">
        <f t="shared" si="128"/>
        <v/>
      </c>
      <c r="G440" s="39" t="str">
        <f t="shared" si="129"/>
        <v>0</v>
      </c>
      <c r="H440" s="40" t="str">
        <f t="shared" si="130"/>
        <v/>
      </c>
    </row>
    <row r="441" spans="2:8" s="42" customFormat="1" ht="15" x14ac:dyDescent="0.2">
      <c r="B441" s="36" t="s">
        <v>129</v>
      </c>
      <c r="C441" s="37">
        <v>0</v>
      </c>
      <c r="D441" s="37">
        <v>0</v>
      </c>
      <c r="E441" s="38" t="str">
        <f t="shared" si="127"/>
        <v/>
      </c>
      <c r="F441" s="38" t="str">
        <f t="shared" si="128"/>
        <v/>
      </c>
      <c r="G441" s="39" t="str">
        <f t="shared" si="129"/>
        <v>0</v>
      </c>
      <c r="H441" s="40" t="str">
        <f t="shared" si="130"/>
        <v/>
      </c>
    </row>
    <row r="442" spans="2:8" s="42" customFormat="1" ht="15" x14ac:dyDescent="0.2">
      <c r="B442" s="36" t="s">
        <v>116</v>
      </c>
      <c r="C442" s="37">
        <v>0</v>
      </c>
      <c r="D442" s="37">
        <v>0</v>
      </c>
      <c r="E442" s="38" t="str">
        <f t="shared" si="127"/>
        <v/>
      </c>
      <c r="F442" s="38" t="str">
        <f t="shared" si="128"/>
        <v/>
      </c>
      <c r="G442" s="39" t="str">
        <f t="shared" si="129"/>
        <v>0</v>
      </c>
      <c r="H442" s="40" t="str">
        <f t="shared" si="130"/>
        <v/>
      </c>
    </row>
    <row r="443" spans="2:8" s="42" customFormat="1" ht="15" x14ac:dyDescent="0.2">
      <c r="B443" s="36" t="s">
        <v>120</v>
      </c>
      <c r="C443" s="37">
        <v>0</v>
      </c>
      <c r="D443" s="37">
        <v>0</v>
      </c>
      <c r="E443" s="38" t="str">
        <f t="shared" si="127"/>
        <v/>
      </c>
      <c r="F443" s="38" t="str">
        <f t="shared" si="128"/>
        <v/>
      </c>
      <c r="G443" s="39" t="str">
        <f t="shared" si="129"/>
        <v>0</v>
      </c>
      <c r="H443" s="40" t="str">
        <f t="shared" si="130"/>
        <v/>
      </c>
    </row>
    <row r="444" spans="2:8" s="42" customFormat="1" ht="15" x14ac:dyDescent="0.2">
      <c r="B444" s="36" t="s">
        <v>126</v>
      </c>
      <c r="C444" s="37">
        <v>0</v>
      </c>
      <c r="D444" s="37">
        <v>0</v>
      </c>
      <c r="E444" s="38" t="str">
        <f t="shared" si="127"/>
        <v/>
      </c>
      <c r="F444" s="38" t="str">
        <f t="shared" si="128"/>
        <v/>
      </c>
      <c r="G444" s="39" t="str">
        <f t="shared" si="129"/>
        <v>0</v>
      </c>
      <c r="H444" s="40" t="str">
        <f t="shared" si="130"/>
        <v/>
      </c>
    </row>
    <row r="445" spans="2:8" s="42" customFormat="1" ht="15" x14ac:dyDescent="0.2">
      <c r="B445" s="36" t="s">
        <v>130</v>
      </c>
      <c r="C445" s="37">
        <v>1</v>
      </c>
      <c r="D445" s="37">
        <v>0</v>
      </c>
      <c r="E445" s="38">
        <f t="shared" si="127"/>
        <v>8.3402835696413675E-4</v>
      </c>
      <c r="F445" s="38" t="str">
        <f t="shared" si="128"/>
        <v/>
      </c>
      <c r="G445" s="39" t="str">
        <f t="shared" si="129"/>
        <v>0</v>
      </c>
      <c r="H445" s="40">
        <f t="shared" si="130"/>
        <v>0</v>
      </c>
    </row>
    <row r="446" spans="2:8" s="42" customFormat="1" ht="15" x14ac:dyDescent="0.2">
      <c r="B446" s="36" t="s">
        <v>305</v>
      </c>
      <c r="C446" s="37">
        <v>3</v>
      </c>
      <c r="D446" s="37">
        <v>2</v>
      </c>
      <c r="E446" s="38">
        <f t="shared" si="127"/>
        <v>2.5020850708924102E-3</v>
      </c>
      <c r="F446" s="38">
        <f t="shared" si="128"/>
        <v>1.3114754098360656E-3</v>
      </c>
      <c r="G446" s="39">
        <f t="shared" si="129"/>
        <v>-0.33333333333333331</v>
      </c>
      <c r="H446" s="40">
        <f t="shared" si="130"/>
        <v>-8.3402835696413675E-4</v>
      </c>
    </row>
    <row r="447" spans="2:8" s="42" customFormat="1" ht="30" x14ac:dyDescent="0.2">
      <c r="B447" s="36" t="s">
        <v>548</v>
      </c>
      <c r="C447" s="37">
        <v>0</v>
      </c>
      <c r="D447" s="37">
        <v>0</v>
      </c>
      <c r="E447" s="38" t="str">
        <f t="shared" si="127"/>
        <v/>
      </c>
      <c r="F447" s="38" t="str">
        <f t="shared" si="128"/>
        <v/>
      </c>
      <c r="G447" s="39" t="str">
        <f t="shared" si="129"/>
        <v>0</v>
      </c>
      <c r="H447" s="40" t="str">
        <f t="shared" si="130"/>
        <v/>
      </c>
    </row>
    <row r="448" spans="2:8" s="42" customFormat="1" ht="15" x14ac:dyDescent="0.2">
      <c r="B448" s="36" t="s">
        <v>306</v>
      </c>
      <c r="C448" s="37">
        <v>1</v>
      </c>
      <c r="D448" s="37">
        <v>0</v>
      </c>
      <c r="E448" s="38">
        <f t="shared" si="127"/>
        <v>8.3402835696413675E-4</v>
      </c>
      <c r="F448" s="38" t="str">
        <f t="shared" si="128"/>
        <v/>
      </c>
      <c r="G448" s="39" t="str">
        <f t="shared" si="129"/>
        <v>0</v>
      </c>
      <c r="H448" s="40">
        <f t="shared" si="130"/>
        <v>0</v>
      </c>
    </row>
    <row r="449" spans="2:8" s="42" customFormat="1" ht="15" x14ac:dyDescent="0.2">
      <c r="B449" s="36" t="s">
        <v>307</v>
      </c>
      <c r="C449" s="37">
        <v>0</v>
      </c>
      <c r="D449" s="37">
        <v>0</v>
      </c>
      <c r="E449" s="38" t="str">
        <f t="shared" si="127"/>
        <v/>
      </c>
      <c r="F449" s="38" t="str">
        <f t="shared" si="128"/>
        <v/>
      </c>
      <c r="G449" s="39" t="str">
        <f t="shared" si="129"/>
        <v>0</v>
      </c>
      <c r="H449" s="40" t="str">
        <f t="shared" si="130"/>
        <v/>
      </c>
    </row>
    <row r="450" spans="2:8" s="42" customFormat="1" ht="15" x14ac:dyDescent="0.2">
      <c r="B450" s="36" t="s">
        <v>549</v>
      </c>
      <c r="C450" s="37">
        <v>1</v>
      </c>
      <c r="D450" s="37">
        <v>0</v>
      </c>
      <c r="E450" s="38">
        <f t="shared" si="127"/>
        <v>8.3402835696413675E-4</v>
      </c>
      <c r="F450" s="38" t="str">
        <f t="shared" si="128"/>
        <v/>
      </c>
      <c r="G450" s="39" t="str">
        <f t="shared" si="129"/>
        <v>0</v>
      </c>
      <c r="H450" s="40">
        <f t="shared" si="130"/>
        <v>0</v>
      </c>
    </row>
    <row r="451" spans="2:8" s="42" customFormat="1" ht="15" x14ac:dyDescent="0.2">
      <c r="B451" s="36" t="s">
        <v>308</v>
      </c>
      <c r="C451" s="37">
        <v>8</v>
      </c>
      <c r="D451" s="37">
        <v>9</v>
      </c>
      <c r="E451" s="38">
        <f t="shared" si="127"/>
        <v>6.672226855713094E-3</v>
      </c>
      <c r="F451" s="38">
        <f t="shared" si="128"/>
        <v>5.9016393442622951E-3</v>
      </c>
      <c r="G451" s="39">
        <f t="shared" si="129"/>
        <v>0.125</v>
      </c>
      <c r="H451" s="40">
        <f t="shared" si="130"/>
        <v>8.3402835696413675E-4</v>
      </c>
    </row>
    <row r="452" spans="2:8" s="42" customFormat="1" ht="15" x14ac:dyDescent="0.2">
      <c r="B452" s="36" t="s">
        <v>309</v>
      </c>
      <c r="C452" s="37">
        <v>0</v>
      </c>
      <c r="D452" s="37">
        <v>2</v>
      </c>
      <c r="E452" s="38" t="str">
        <f t="shared" si="127"/>
        <v/>
      </c>
      <c r="F452" s="38">
        <f t="shared" si="128"/>
        <v>1.3114754098360656E-3</v>
      </c>
      <c r="G452" s="39" t="str">
        <f t="shared" si="129"/>
        <v>0</v>
      </c>
      <c r="H452" s="40" t="str">
        <f t="shared" si="130"/>
        <v/>
      </c>
    </row>
    <row r="453" spans="2:8" s="42" customFormat="1" ht="15" x14ac:dyDescent="0.2">
      <c r="B453" s="36" t="s">
        <v>310</v>
      </c>
      <c r="C453" s="37">
        <v>7</v>
      </c>
      <c r="D453" s="37">
        <v>2</v>
      </c>
      <c r="E453" s="38">
        <f t="shared" si="127"/>
        <v>5.8381984987489572E-3</v>
      </c>
      <c r="F453" s="38">
        <f t="shared" si="128"/>
        <v>1.3114754098360656E-3</v>
      </c>
      <c r="G453" s="39">
        <f t="shared" si="129"/>
        <v>-0.7142857142857143</v>
      </c>
      <c r="H453" s="40">
        <f t="shared" si="130"/>
        <v>-4.1701417848206837E-3</v>
      </c>
    </row>
    <row r="454" spans="2:8" s="42" customFormat="1" ht="15" x14ac:dyDescent="0.2">
      <c r="B454" s="36" t="s">
        <v>117</v>
      </c>
      <c r="C454" s="37">
        <v>0</v>
      </c>
      <c r="D454" s="37">
        <v>1</v>
      </c>
      <c r="E454" s="38" t="str">
        <f t="shared" si="127"/>
        <v/>
      </c>
      <c r="F454" s="38">
        <f t="shared" si="128"/>
        <v>6.5573770491803279E-4</v>
      </c>
      <c r="G454" s="39" t="str">
        <f t="shared" si="129"/>
        <v>0</v>
      </c>
      <c r="H454" s="40" t="str">
        <f t="shared" si="130"/>
        <v/>
      </c>
    </row>
    <row r="455" spans="2:8" s="42" customFormat="1" ht="15" x14ac:dyDescent="0.2">
      <c r="B455" s="36" t="s">
        <v>311</v>
      </c>
      <c r="C455" s="37">
        <v>1</v>
      </c>
      <c r="D455" s="37">
        <v>1</v>
      </c>
      <c r="E455" s="38">
        <f t="shared" si="127"/>
        <v>8.3402835696413675E-4</v>
      </c>
      <c r="F455" s="38">
        <f t="shared" si="128"/>
        <v>6.5573770491803279E-4</v>
      </c>
      <c r="G455" s="39">
        <f t="shared" si="129"/>
        <v>0</v>
      </c>
      <c r="H455" s="40">
        <f t="shared" si="130"/>
        <v>0</v>
      </c>
    </row>
    <row r="456" spans="2:8" s="42" customFormat="1" ht="15" x14ac:dyDescent="0.2">
      <c r="B456" s="36" t="s">
        <v>312</v>
      </c>
      <c r="C456" s="37">
        <v>1</v>
      </c>
      <c r="D456" s="37">
        <v>6</v>
      </c>
      <c r="E456" s="38">
        <f t="shared" si="127"/>
        <v>8.3402835696413675E-4</v>
      </c>
      <c r="F456" s="38">
        <f t="shared" si="128"/>
        <v>3.9344262295081967E-3</v>
      </c>
      <c r="G456" s="39">
        <f t="shared" si="129"/>
        <v>5</v>
      </c>
      <c r="H456" s="40">
        <f t="shared" si="130"/>
        <v>4.1701417848206837E-3</v>
      </c>
    </row>
    <row r="457" spans="2:8" s="42" customFormat="1" ht="15" x14ac:dyDescent="0.2">
      <c r="B457" s="36" t="s">
        <v>550</v>
      </c>
      <c r="C457" s="37">
        <v>4</v>
      </c>
      <c r="D457" s="37">
        <v>1</v>
      </c>
      <c r="E457" s="38">
        <f t="shared" si="127"/>
        <v>3.336113427856547E-3</v>
      </c>
      <c r="F457" s="38">
        <f t="shared" si="128"/>
        <v>6.5573770491803279E-4</v>
      </c>
      <c r="G457" s="39">
        <f t="shared" si="129"/>
        <v>-0.75</v>
      </c>
      <c r="H457" s="40">
        <f t="shared" si="130"/>
        <v>-2.5020850708924102E-3</v>
      </c>
    </row>
    <row r="458" spans="2:8" s="42" customFormat="1" ht="15" x14ac:dyDescent="0.2">
      <c r="B458" s="36" t="s">
        <v>313</v>
      </c>
      <c r="C458" s="37">
        <v>1</v>
      </c>
      <c r="D458" s="37">
        <v>1</v>
      </c>
      <c r="E458" s="38">
        <f t="shared" si="127"/>
        <v>8.3402835696413675E-4</v>
      </c>
      <c r="F458" s="38">
        <f t="shared" si="128"/>
        <v>6.5573770491803279E-4</v>
      </c>
      <c r="G458" s="39">
        <f t="shared" si="129"/>
        <v>0</v>
      </c>
      <c r="H458" s="40">
        <f t="shared" si="130"/>
        <v>0</v>
      </c>
    </row>
    <row r="459" spans="2:8" s="42" customFormat="1" ht="15" x14ac:dyDescent="0.2">
      <c r="B459" s="36" t="s">
        <v>314</v>
      </c>
      <c r="C459" s="37">
        <v>0</v>
      </c>
      <c r="D459" s="37">
        <v>3</v>
      </c>
      <c r="E459" s="38" t="str">
        <f t="shared" si="127"/>
        <v/>
      </c>
      <c r="F459" s="38">
        <f t="shared" si="128"/>
        <v>1.9672131147540984E-3</v>
      </c>
      <c r="G459" s="39" t="str">
        <f t="shared" si="129"/>
        <v>0</v>
      </c>
      <c r="H459" s="40" t="str">
        <f t="shared" si="130"/>
        <v/>
      </c>
    </row>
    <row r="460" spans="2:8" s="42" customFormat="1" ht="15" x14ac:dyDescent="0.2">
      <c r="B460" s="36" t="s">
        <v>315</v>
      </c>
      <c r="C460" s="37">
        <v>0</v>
      </c>
      <c r="D460" s="37">
        <v>0</v>
      </c>
      <c r="E460" s="38" t="str">
        <f t="shared" si="127"/>
        <v/>
      </c>
      <c r="F460" s="38" t="str">
        <f t="shared" si="128"/>
        <v/>
      </c>
      <c r="G460" s="39" t="str">
        <f t="shared" si="129"/>
        <v>0</v>
      </c>
      <c r="H460" s="40" t="str">
        <f t="shared" si="130"/>
        <v/>
      </c>
    </row>
    <row r="461" spans="2:8" s="42" customFormat="1" ht="15" x14ac:dyDescent="0.2">
      <c r="B461" s="36" t="s">
        <v>316</v>
      </c>
      <c r="C461" s="37">
        <v>0</v>
      </c>
      <c r="D461" s="37">
        <v>1</v>
      </c>
      <c r="E461" s="38" t="str">
        <f t="shared" si="127"/>
        <v/>
      </c>
      <c r="F461" s="38">
        <f t="shared" si="128"/>
        <v>6.5573770491803279E-4</v>
      </c>
      <c r="G461" s="39" t="str">
        <f t="shared" si="129"/>
        <v>0</v>
      </c>
      <c r="H461" s="40" t="str">
        <f t="shared" si="130"/>
        <v/>
      </c>
    </row>
    <row r="462" spans="2:8" s="42" customFormat="1" ht="15" x14ac:dyDescent="0.2">
      <c r="B462" s="36" t="s">
        <v>140</v>
      </c>
      <c r="C462" s="37">
        <v>7</v>
      </c>
      <c r="D462" s="37">
        <v>0</v>
      </c>
      <c r="E462" s="38">
        <f t="shared" si="127"/>
        <v>5.8381984987489572E-3</v>
      </c>
      <c r="F462" s="38" t="str">
        <f t="shared" si="128"/>
        <v/>
      </c>
      <c r="G462" s="39" t="str">
        <f t="shared" si="129"/>
        <v>0</v>
      </c>
      <c r="H462" s="40">
        <f t="shared" si="130"/>
        <v>0</v>
      </c>
    </row>
    <row r="463" spans="2:8" s="42" customFormat="1" ht="30" x14ac:dyDescent="0.2">
      <c r="B463" s="36" t="s">
        <v>141</v>
      </c>
      <c r="C463" s="37">
        <v>0</v>
      </c>
      <c r="D463" s="37">
        <v>0</v>
      </c>
      <c r="E463" s="38" t="str">
        <f t="shared" si="127"/>
        <v/>
      </c>
      <c r="F463" s="38" t="str">
        <f t="shared" si="128"/>
        <v/>
      </c>
      <c r="G463" s="39" t="str">
        <f t="shared" si="129"/>
        <v>0</v>
      </c>
      <c r="H463" s="40" t="str">
        <f t="shared" si="130"/>
        <v/>
      </c>
    </row>
    <row r="464" spans="2:8" s="42" customFormat="1" ht="15" x14ac:dyDescent="0.2">
      <c r="B464" s="36" t="s">
        <v>317</v>
      </c>
      <c r="C464" s="37">
        <v>0</v>
      </c>
      <c r="D464" s="37">
        <v>0</v>
      </c>
      <c r="E464" s="38" t="str">
        <f t="shared" si="127"/>
        <v/>
      </c>
      <c r="F464" s="38" t="str">
        <f t="shared" si="128"/>
        <v/>
      </c>
      <c r="G464" s="39" t="str">
        <f t="shared" si="129"/>
        <v>0</v>
      </c>
      <c r="H464" s="40" t="str">
        <f t="shared" si="130"/>
        <v/>
      </c>
    </row>
    <row r="465" spans="2:8" s="42" customFormat="1" ht="15" x14ac:dyDescent="0.2">
      <c r="B465" s="36" t="s">
        <v>318</v>
      </c>
      <c r="C465" s="37">
        <v>0</v>
      </c>
      <c r="D465" s="37">
        <v>0</v>
      </c>
      <c r="E465" s="38" t="str">
        <f t="shared" si="127"/>
        <v/>
      </c>
      <c r="F465" s="38" t="str">
        <f t="shared" si="128"/>
        <v/>
      </c>
      <c r="G465" s="39" t="str">
        <f t="shared" si="129"/>
        <v>0</v>
      </c>
      <c r="H465" s="40" t="str">
        <f t="shared" si="130"/>
        <v/>
      </c>
    </row>
    <row r="466" spans="2:8" s="42" customFormat="1" ht="30" x14ac:dyDescent="0.2">
      <c r="B466" s="36" t="s">
        <v>319</v>
      </c>
      <c r="C466" s="37">
        <v>0</v>
      </c>
      <c r="D466" s="37">
        <v>1</v>
      </c>
      <c r="E466" s="38" t="str">
        <f t="shared" si="127"/>
        <v/>
      </c>
      <c r="F466" s="38">
        <f t="shared" si="128"/>
        <v>6.5573770491803279E-4</v>
      </c>
      <c r="G466" s="39" t="str">
        <f t="shared" si="129"/>
        <v>0</v>
      </c>
      <c r="H466" s="40" t="str">
        <f t="shared" si="130"/>
        <v/>
      </c>
    </row>
    <row r="467" spans="2:8" s="42" customFormat="1" ht="15" x14ac:dyDescent="0.2">
      <c r="B467" s="36" t="s">
        <v>138</v>
      </c>
      <c r="C467" s="37">
        <v>0</v>
      </c>
      <c r="D467" s="37">
        <v>0</v>
      </c>
      <c r="E467" s="38" t="str">
        <f t="shared" si="127"/>
        <v/>
      </c>
      <c r="F467" s="38" t="str">
        <f t="shared" si="128"/>
        <v/>
      </c>
      <c r="G467" s="39" t="str">
        <f t="shared" si="129"/>
        <v>0</v>
      </c>
      <c r="H467" s="40" t="str">
        <f t="shared" si="130"/>
        <v/>
      </c>
    </row>
    <row r="468" spans="2:8" s="42" customFormat="1" ht="15" x14ac:dyDescent="0.2">
      <c r="B468" s="36" t="s">
        <v>320</v>
      </c>
      <c r="C468" s="37">
        <v>1</v>
      </c>
      <c r="D468" s="37">
        <v>0</v>
      </c>
      <c r="E468" s="38">
        <f t="shared" si="127"/>
        <v>8.3402835696413675E-4</v>
      </c>
      <c r="F468" s="38" t="str">
        <f t="shared" si="128"/>
        <v/>
      </c>
      <c r="G468" s="39" t="str">
        <f t="shared" si="129"/>
        <v>0</v>
      </c>
      <c r="H468" s="40">
        <f t="shared" si="130"/>
        <v>0</v>
      </c>
    </row>
    <row r="469" spans="2:8" s="42" customFormat="1" ht="15" x14ac:dyDescent="0.2">
      <c r="B469" s="36" t="s">
        <v>321</v>
      </c>
      <c r="C469" s="37">
        <v>0</v>
      </c>
      <c r="D469" s="37">
        <v>0</v>
      </c>
      <c r="E469" s="38" t="str">
        <f t="shared" ref="E469:E534" si="147">+IF(C469=0,"",C469/C$329)</f>
        <v/>
      </c>
      <c r="F469" s="38" t="str">
        <f t="shared" ref="F469:F534" si="148">+IF(D469=0,"",D469/D$329)</f>
        <v/>
      </c>
      <c r="G469" s="39" t="str">
        <f t="shared" ref="G469:G534" si="149">+IF(OR(AND(D469=0),(C469=0)),"0",((D469-C469)/C469))</f>
        <v>0</v>
      </c>
      <c r="H469" s="40" t="str">
        <f t="shared" ref="H469:H534" si="150">+IF(OR(AND(E469=""),(G469="")),"",E469*G469)</f>
        <v/>
      </c>
    </row>
    <row r="470" spans="2:8" s="42" customFormat="1" ht="15" x14ac:dyDescent="0.2">
      <c r="B470" s="36" t="s">
        <v>322</v>
      </c>
      <c r="C470" s="37">
        <v>0</v>
      </c>
      <c r="D470" s="37">
        <v>0</v>
      </c>
      <c r="E470" s="38" t="str">
        <f t="shared" si="147"/>
        <v/>
      </c>
      <c r="F470" s="38" t="str">
        <f t="shared" si="148"/>
        <v/>
      </c>
      <c r="G470" s="39" t="str">
        <f t="shared" si="149"/>
        <v>0</v>
      </c>
      <c r="H470" s="40" t="str">
        <f t="shared" si="150"/>
        <v/>
      </c>
    </row>
    <row r="471" spans="2:8" s="42" customFormat="1" ht="30" x14ac:dyDescent="0.2">
      <c r="B471" s="36" t="s">
        <v>323</v>
      </c>
      <c r="C471" s="37">
        <v>0</v>
      </c>
      <c r="D471" s="37">
        <v>0</v>
      </c>
      <c r="E471" s="38" t="str">
        <f t="shared" si="147"/>
        <v/>
      </c>
      <c r="F471" s="38" t="str">
        <f t="shared" si="148"/>
        <v/>
      </c>
      <c r="G471" s="39" t="str">
        <f t="shared" si="149"/>
        <v>0</v>
      </c>
      <c r="H471" s="40" t="str">
        <f t="shared" si="150"/>
        <v/>
      </c>
    </row>
    <row r="472" spans="2:8" s="42" customFormat="1" ht="15" x14ac:dyDescent="0.2">
      <c r="B472" s="36" t="s">
        <v>136</v>
      </c>
      <c r="C472" s="37">
        <v>0</v>
      </c>
      <c r="D472" s="37">
        <v>0</v>
      </c>
      <c r="E472" s="38" t="str">
        <f t="shared" si="147"/>
        <v/>
      </c>
      <c r="F472" s="38" t="str">
        <f t="shared" si="148"/>
        <v/>
      </c>
      <c r="G472" s="39" t="str">
        <f t="shared" si="149"/>
        <v>0</v>
      </c>
      <c r="H472" s="40" t="str">
        <f t="shared" si="150"/>
        <v/>
      </c>
    </row>
    <row r="473" spans="2:8" s="42" customFormat="1" ht="15" x14ac:dyDescent="0.2">
      <c r="B473" s="36" t="s">
        <v>324</v>
      </c>
      <c r="C473" s="37">
        <v>0</v>
      </c>
      <c r="D473" s="37">
        <v>0</v>
      </c>
      <c r="E473" s="38" t="str">
        <f t="shared" si="147"/>
        <v/>
      </c>
      <c r="F473" s="38" t="str">
        <f t="shared" si="148"/>
        <v/>
      </c>
      <c r="G473" s="39" t="str">
        <f t="shared" si="149"/>
        <v>0</v>
      </c>
      <c r="H473" s="40" t="str">
        <f t="shared" si="150"/>
        <v/>
      </c>
    </row>
    <row r="474" spans="2:8" s="42" customFormat="1" ht="15" x14ac:dyDescent="0.2">
      <c r="B474" s="36" t="s">
        <v>325</v>
      </c>
      <c r="C474" s="37">
        <v>0</v>
      </c>
      <c r="D474" s="37">
        <v>0</v>
      </c>
      <c r="E474" s="38" t="str">
        <f t="shared" si="147"/>
        <v/>
      </c>
      <c r="F474" s="38" t="str">
        <f t="shared" si="148"/>
        <v/>
      </c>
      <c r="G474" s="39" t="str">
        <f t="shared" si="149"/>
        <v>0</v>
      </c>
      <c r="H474" s="40" t="str">
        <f t="shared" si="150"/>
        <v/>
      </c>
    </row>
    <row r="475" spans="2:8" s="42" customFormat="1" ht="15" x14ac:dyDescent="0.2">
      <c r="B475" s="36" t="s">
        <v>551</v>
      </c>
      <c r="C475" s="37">
        <v>0</v>
      </c>
      <c r="D475" s="37">
        <v>0</v>
      </c>
      <c r="E475" s="38" t="str">
        <f t="shared" si="147"/>
        <v/>
      </c>
      <c r="F475" s="38" t="str">
        <f t="shared" si="148"/>
        <v/>
      </c>
      <c r="G475" s="39" t="str">
        <f t="shared" si="149"/>
        <v>0</v>
      </c>
      <c r="H475" s="40" t="str">
        <f t="shared" si="150"/>
        <v/>
      </c>
    </row>
    <row r="476" spans="2:8" s="42" customFormat="1" ht="15" x14ac:dyDescent="0.2">
      <c r="B476" s="36" t="s">
        <v>144</v>
      </c>
      <c r="C476" s="37">
        <v>0</v>
      </c>
      <c r="D476" s="37">
        <v>0</v>
      </c>
      <c r="E476" s="38" t="str">
        <f t="shared" si="147"/>
        <v/>
      </c>
      <c r="F476" s="38" t="str">
        <f t="shared" si="148"/>
        <v/>
      </c>
      <c r="G476" s="39" t="str">
        <f t="shared" si="149"/>
        <v>0</v>
      </c>
      <c r="H476" s="40" t="str">
        <f t="shared" si="150"/>
        <v/>
      </c>
    </row>
    <row r="477" spans="2:8" s="42" customFormat="1" ht="15" x14ac:dyDescent="0.2">
      <c r="B477" s="36" t="s">
        <v>552</v>
      </c>
      <c r="C477" s="37">
        <v>15</v>
      </c>
      <c r="D477" s="37">
        <v>9</v>
      </c>
      <c r="E477" s="38">
        <f t="shared" si="147"/>
        <v>1.2510425354462052E-2</v>
      </c>
      <c r="F477" s="38">
        <f t="shared" si="148"/>
        <v>5.9016393442622951E-3</v>
      </c>
      <c r="G477" s="39">
        <f t="shared" si="149"/>
        <v>-0.4</v>
      </c>
      <c r="H477" s="40">
        <f t="shared" si="150"/>
        <v>-5.0041701417848214E-3</v>
      </c>
    </row>
    <row r="478" spans="2:8" s="42" customFormat="1" ht="15" x14ac:dyDescent="0.2">
      <c r="B478" s="36" t="s">
        <v>137</v>
      </c>
      <c r="C478" s="37">
        <v>6</v>
      </c>
      <c r="D478" s="37">
        <v>6</v>
      </c>
      <c r="E478" s="38">
        <f t="shared" si="147"/>
        <v>5.0041701417848205E-3</v>
      </c>
      <c r="F478" s="38">
        <f t="shared" si="148"/>
        <v>3.9344262295081967E-3</v>
      </c>
      <c r="G478" s="39">
        <f t="shared" si="149"/>
        <v>0</v>
      </c>
      <c r="H478" s="40">
        <f t="shared" si="150"/>
        <v>0</v>
      </c>
    </row>
    <row r="479" spans="2:8" s="42" customFormat="1" ht="30" x14ac:dyDescent="0.2">
      <c r="B479" s="36" t="s">
        <v>326</v>
      </c>
      <c r="C479" s="37">
        <v>0</v>
      </c>
      <c r="D479" s="37">
        <v>0</v>
      </c>
      <c r="E479" s="38" t="str">
        <f t="shared" si="147"/>
        <v/>
      </c>
      <c r="F479" s="38" t="str">
        <f t="shared" si="148"/>
        <v/>
      </c>
      <c r="G479" s="39" t="str">
        <f t="shared" si="149"/>
        <v>0</v>
      </c>
      <c r="H479" s="40" t="str">
        <f t="shared" si="150"/>
        <v/>
      </c>
    </row>
    <row r="480" spans="2:8" s="42" customFormat="1" ht="15" x14ac:dyDescent="0.2">
      <c r="B480" s="36" t="s">
        <v>139</v>
      </c>
      <c r="C480" s="37">
        <v>0</v>
      </c>
      <c r="D480" s="37">
        <v>0</v>
      </c>
      <c r="E480" s="38" t="str">
        <f t="shared" si="147"/>
        <v/>
      </c>
      <c r="F480" s="38" t="str">
        <f t="shared" si="148"/>
        <v/>
      </c>
      <c r="G480" s="39" t="str">
        <f t="shared" si="149"/>
        <v>0</v>
      </c>
      <c r="H480" s="40" t="str">
        <f t="shared" si="150"/>
        <v/>
      </c>
    </row>
    <row r="481" spans="2:8" s="42" customFormat="1" ht="30" x14ac:dyDescent="0.2">
      <c r="B481" s="36" t="s">
        <v>327</v>
      </c>
      <c r="C481" s="37">
        <v>0</v>
      </c>
      <c r="D481" s="37">
        <v>1</v>
      </c>
      <c r="E481" s="38" t="str">
        <f t="shared" si="147"/>
        <v/>
      </c>
      <c r="F481" s="38">
        <f t="shared" si="148"/>
        <v>6.5573770491803279E-4</v>
      </c>
      <c r="G481" s="39" t="str">
        <f t="shared" si="149"/>
        <v>0</v>
      </c>
      <c r="H481" s="40" t="str">
        <f t="shared" si="150"/>
        <v/>
      </c>
    </row>
    <row r="482" spans="2:8" s="42" customFormat="1" ht="30" x14ac:dyDescent="0.2">
      <c r="B482" s="36" t="s">
        <v>328</v>
      </c>
      <c r="C482" s="37">
        <v>13</v>
      </c>
      <c r="D482" s="37">
        <v>0</v>
      </c>
      <c r="E482" s="38">
        <f t="shared" si="147"/>
        <v>1.0842368640533779E-2</v>
      </c>
      <c r="F482" s="38" t="str">
        <f t="shared" si="148"/>
        <v/>
      </c>
      <c r="G482" s="39" t="str">
        <f t="shared" si="149"/>
        <v>0</v>
      </c>
      <c r="H482" s="40">
        <f t="shared" si="150"/>
        <v>0</v>
      </c>
    </row>
    <row r="483" spans="2:8" s="42" customFormat="1" ht="15" x14ac:dyDescent="0.2">
      <c r="B483" s="36" t="s">
        <v>132</v>
      </c>
      <c r="C483" s="37">
        <v>2</v>
      </c>
      <c r="D483" s="37">
        <v>0</v>
      </c>
      <c r="E483" s="38">
        <f t="shared" si="147"/>
        <v>1.6680567139282735E-3</v>
      </c>
      <c r="F483" s="38" t="str">
        <f t="shared" si="148"/>
        <v/>
      </c>
      <c r="G483" s="39" t="str">
        <f t="shared" si="149"/>
        <v>0</v>
      </c>
      <c r="H483" s="40">
        <f t="shared" si="150"/>
        <v>0</v>
      </c>
    </row>
    <row r="484" spans="2:8" s="42" customFormat="1" ht="30" x14ac:dyDescent="0.2">
      <c r="B484" s="36" t="s">
        <v>553</v>
      </c>
      <c r="C484" s="37">
        <v>0</v>
      </c>
      <c r="D484" s="37">
        <v>0</v>
      </c>
      <c r="E484" s="38" t="str">
        <f t="shared" si="147"/>
        <v/>
      </c>
      <c r="F484" s="38" t="str">
        <f t="shared" si="148"/>
        <v/>
      </c>
      <c r="G484" s="39" t="str">
        <f t="shared" si="149"/>
        <v>0</v>
      </c>
      <c r="H484" s="40" t="str">
        <f t="shared" si="150"/>
        <v/>
      </c>
    </row>
    <row r="485" spans="2:8" s="42" customFormat="1" ht="30" x14ac:dyDescent="0.2">
      <c r="B485" s="36" t="s">
        <v>329</v>
      </c>
      <c r="C485" s="37">
        <v>0</v>
      </c>
      <c r="D485" s="37">
        <v>0</v>
      </c>
      <c r="E485" s="38" t="str">
        <f t="shared" si="147"/>
        <v/>
      </c>
      <c r="F485" s="38" t="str">
        <f t="shared" si="148"/>
        <v/>
      </c>
      <c r="G485" s="39" t="str">
        <f t="shared" si="149"/>
        <v>0</v>
      </c>
      <c r="H485" s="40" t="str">
        <f t="shared" si="150"/>
        <v/>
      </c>
    </row>
    <row r="486" spans="2:8" s="42" customFormat="1" ht="30" x14ac:dyDescent="0.2">
      <c r="B486" s="36" t="s">
        <v>618</v>
      </c>
      <c r="C486" s="37">
        <v>0</v>
      </c>
      <c r="D486" s="37"/>
      <c r="E486" s="38" t="str">
        <f t="shared" si="147"/>
        <v/>
      </c>
      <c r="F486" s="38" t="str">
        <f t="shared" si="148"/>
        <v/>
      </c>
      <c r="G486" s="39" t="str">
        <f t="shared" si="149"/>
        <v>0</v>
      </c>
      <c r="H486" s="40" t="str">
        <f t="shared" si="150"/>
        <v/>
      </c>
    </row>
    <row r="487" spans="2:8" s="42" customFormat="1" ht="15" x14ac:dyDescent="0.2">
      <c r="B487" s="36" t="s">
        <v>330</v>
      </c>
      <c r="C487" s="37">
        <v>0</v>
      </c>
      <c r="D487" s="37"/>
      <c r="E487" s="38" t="str">
        <f t="shared" si="147"/>
        <v/>
      </c>
      <c r="F487" s="38" t="str">
        <f t="shared" si="148"/>
        <v/>
      </c>
      <c r="G487" s="39" t="str">
        <f t="shared" si="149"/>
        <v>0</v>
      </c>
      <c r="H487" s="40" t="str">
        <f t="shared" si="150"/>
        <v/>
      </c>
    </row>
    <row r="488" spans="2:8" s="42" customFormat="1" ht="15" x14ac:dyDescent="0.2">
      <c r="B488" s="36" t="s">
        <v>331</v>
      </c>
      <c r="C488" s="37">
        <v>0</v>
      </c>
      <c r="D488" s="37"/>
      <c r="E488" s="38" t="str">
        <f t="shared" si="147"/>
        <v/>
      </c>
      <c r="F488" s="38" t="str">
        <f t="shared" si="148"/>
        <v/>
      </c>
      <c r="G488" s="39" t="str">
        <f t="shared" si="149"/>
        <v>0</v>
      </c>
      <c r="H488" s="40" t="str">
        <f t="shared" si="150"/>
        <v/>
      </c>
    </row>
    <row r="489" spans="2:8" s="42" customFormat="1" ht="15" x14ac:dyDescent="0.2">
      <c r="B489" s="36" t="s">
        <v>332</v>
      </c>
      <c r="C489" s="37">
        <v>0</v>
      </c>
      <c r="D489" s="37"/>
      <c r="E489" s="38" t="str">
        <f t="shared" si="147"/>
        <v/>
      </c>
      <c r="F489" s="38" t="str">
        <f t="shared" si="148"/>
        <v/>
      </c>
      <c r="G489" s="39" t="str">
        <f t="shared" si="149"/>
        <v>0</v>
      </c>
      <c r="H489" s="40" t="str">
        <f t="shared" si="150"/>
        <v/>
      </c>
    </row>
    <row r="490" spans="2:8" s="42" customFormat="1" ht="15" x14ac:dyDescent="0.2">
      <c r="B490" s="36" t="s">
        <v>333</v>
      </c>
      <c r="C490" s="37">
        <v>0</v>
      </c>
      <c r="D490" s="37">
        <v>0</v>
      </c>
      <c r="E490" s="38" t="str">
        <f t="shared" si="147"/>
        <v/>
      </c>
      <c r="F490" s="38" t="str">
        <f t="shared" si="148"/>
        <v/>
      </c>
      <c r="G490" s="39" t="str">
        <f t="shared" si="149"/>
        <v>0</v>
      </c>
      <c r="H490" s="40" t="str">
        <f t="shared" si="150"/>
        <v/>
      </c>
    </row>
    <row r="491" spans="2:8" s="42" customFormat="1" ht="15" x14ac:dyDescent="0.2">
      <c r="B491" s="36" t="s">
        <v>554</v>
      </c>
      <c r="C491" s="37">
        <v>0</v>
      </c>
      <c r="D491" s="37">
        <v>0</v>
      </c>
      <c r="E491" s="38" t="str">
        <f t="shared" si="147"/>
        <v/>
      </c>
      <c r="F491" s="38" t="str">
        <f t="shared" si="148"/>
        <v/>
      </c>
      <c r="G491" s="39" t="str">
        <f t="shared" si="149"/>
        <v>0</v>
      </c>
      <c r="H491" s="40" t="str">
        <f t="shared" si="150"/>
        <v/>
      </c>
    </row>
    <row r="492" spans="2:8" s="42" customFormat="1" ht="15" x14ac:dyDescent="0.2">
      <c r="B492" s="36" t="s">
        <v>555</v>
      </c>
      <c r="C492" s="37">
        <v>0</v>
      </c>
      <c r="D492" s="37">
        <v>0</v>
      </c>
      <c r="E492" s="38" t="str">
        <f t="shared" si="147"/>
        <v/>
      </c>
      <c r="F492" s="38" t="str">
        <f t="shared" si="148"/>
        <v/>
      </c>
      <c r="G492" s="39" t="str">
        <f t="shared" si="149"/>
        <v>0</v>
      </c>
      <c r="H492" s="40" t="str">
        <f t="shared" si="150"/>
        <v/>
      </c>
    </row>
    <row r="493" spans="2:8" s="42" customFormat="1" ht="15" x14ac:dyDescent="0.2">
      <c r="B493" s="36" t="s">
        <v>334</v>
      </c>
      <c r="C493" s="37">
        <v>0</v>
      </c>
      <c r="D493" s="37">
        <v>0</v>
      </c>
      <c r="E493" s="38" t="str">
        <f t="shared" si="147"/>
        <v/>
      </c>
      <c r="F493" s="38" t="str">
        <f t="shared" si="148"/>
        <v/>
      </c>
      <c r="G493" s="39" t="str">
        <f t="shared" si="149"/>
        <v>0</v>
      </c>
      <c r="H493" s="40" t="str">
        <f t="shared" si="150"/>
        <v/>
      </c>
    </row>
    <row r="494" spans="2:8" s="42" customFormat="1" ht="30" x14ac:dyDescent="0.2">
      <c r="B494" s="36" t="s">
        <v>335</v>
      </c>
      <c r="C494" s="37">
        <v>0</v>
      </c>
      <c r="D494" s="37">
        <v>0</v>
      </c>
      <c r="E494" s="38" t="str">
        <f t="shared" si="147"/>
        <v/>
      </c>
      <c r="F494" s="38" t="str">
        <f t="shared" si="148"/>
        <v/>
      </c>
      <c r="G494" s="39" t="str">
        <f t="shared" si="149"/>
        <v>0</v>
      </c>
      <c r="H494" s="40" t="str">
        <f t="shared" si="150"/>
        <v/>
      </c>
    </row>
    <row r="495" spans="2:8" s="42" customFormat="1" ht="15" x14ac:dyDescent="0.2">
      <c r="B495" s="36" t="s">
        <v>336</v>
      </c>
      <c r="C495" s="37">
        <v>0</v>
      </c>
      <c r="D495" s="37">
        <v>0</v>
      </c>
      <c r="E495" s="38" t="str">
        <f t="shared" si="147"/>
        <v/>
      </c>
      <c r="F495" s="38" t="str">
        <f t="shared" si="148"/>
        <v/>
      </c>
      <c r="G495" s="39" t="str">
        <f t="shared" si="149"/>
        <v>0</v>
      </c>
      <c r="H495" s="40" t="str">
        <f t="shared" si="150"/>
        <v/>
      </c>
    </row>
    <row r="496" spans="2:8" s="42" customFormat="1" ht="15" x14ac:dyDescent="0.2">
      <c r="B496" s="36" t="s">
        <v>134</v>
      </c>
      <c r="C496" s="37">
        <v>0</v>
      </c>
      <c r="D496" s="37">
        <v>0</v>
      </c>
      <c r="E496" s="38" t="str">
        <f t="shared" si="147"/>
        <v/>
      </c>
      <c r="F496" s="38" t="str">
        <f t="shared" si="148"/>
        <v/>
      </c>
      <c r="G496" s="39" t="str">
        <f t="shared" si="149"/>
        <v>0</v>
      </c>
      <c r="H496" s="40" t="str">
        <f t="shared" si="150"/>
        <v/>
      </c>
    </row>
    <row r="497" spans="1:8" s="42" customFormat="1" ht="30" x14ac:dyDescent="0.2">
      <c r="B497" s="36" t="s">
        <v>337</v>
      </c>
      <c r="C497" s="37">
        <v>0</v>
      </c>
      <c r="D497" s="37">
        <v>0</v>
      </c>
      <c r="E497" s="38" t="str">
        <f t="shared" si="147"/>
        <v/>
      </c>
      <c r="F497" s="38" t="str">
        <f t="shared" si="148"/>
        <v/>
      </c>
      <c r="G497" s="39" t="str">
        <f t="shared" si="149"/>
        <v>0</v>
      </c>
      <c r="H497" s="40" t="str">
        <f t="shared" si="150"/>
        <v/>
      </c>
    </row>
    <row r="498" spans="1:8" s="42" customFormat="1" ht="15" x14ac:dyDescent="0.2">
      <c r="B498" s="36" t="s">
        <v>142</v>
      </c>
      <c r="C498" s="37">
        <v>0</v>
      </c>
      <c r="D498" s="37">
        <v>0</v>
      </c>
      <c r="E498" s="38" t="str">
        <f t="shared" si="147"/>
        <v/>
      </c>
      <c r="F498" s="38" t="str">
        <f t="shared" si="148"/>
        <v/>
      </c>
      <c r="G498" s="39" t="str">
        <f t="shared" si="149"/>
        <v>0</v>
      </c>
      <c r="H498" s="40" t="str">
        <f t="shared" si="150"/>
        <v/>
      </c>
    </row>
    <row r="499" spans="1:8" s="42" customFormat="1" ht="15" x14ac:dyDescent="0.2">
      <c r="B499" s="36" t="s">
        <v>133</v>
      </c>
      <c r="C499" s="37">
        <v>0</v>
      </c>
      <c r="D499" s="37">
        <v>0</v>
      </c>
      <c r="E499" s="38" t="str">
        <f t="shared" si="147"/>
        <v/>
      </c>
      <c r="F499" s="38" t="str">
        <f t="shared" si="148"/>
        <v/>
      </c>
      <c r="G499" s="39" t="str">
        <f t="shared" si="149"/>
        <v>0</v>
      </c>
      <c r="H499" s="40" t="str">
        <f t="shared" si="150"/>
        <v/>
      </c>
    </row>
    <row r="500" spans="1:8" s="42" customFormat="1" ht="15" x14ac:dyDescent="0.2">
      <c r="B500" s="36" t="s">
        <v>135</v>
      </c>
      <c r="C500" s="37">
        <v>0</v>
      </c>
      <c r="D500" s="37">
        <v>0</v>
      </c>
      <c r="E500" s="38" t="str">
        <f t="shared" si="147"/>
        <v/>
      </c>
      <c r="F500" s="38" t="str">
        <f t="shared" si="148"/>
        <v/>
      </c>
      <c r="G500" s="39" t="str">
        <f t="shared" si="149"/>
        <v>0</v>
      </c>
      <c r="H500" s="40" t="str">
        <f t="shared" si="150"/>
        <v/>
      </c>
    </row>
    <row r="501" spans="1:8" s="42" customFormat="1" ht="15" x14ac:dyDescent="0.2">
      <c r="B501" s="36" t="s">
        <v>338</v>
      </c>
      <c r="C501" s="37">
        <v>0</v>
      </c>
      <c r="D501" s="37">
        <v>2</v>
      </c>
      <c r="E501" s="38" t="str">
        <f t="shared" si="147"/>
        <v/>
      </c>
      <c r="F501" s="38">
        <f t="shared" si="148"/>
        <v>1.3114754098360656E-3</v>
      </c>
      <c r="G501" s="39" t="str">
        <f t="shared" si="149"/>
        <v>0</v>
      </c>
      <c r="H501" s="40" t="str">
        <f t="shared" si="150"/>
        <v/>
      </c>
    </row>
    <row r="502" spans="1:8" s="42" customFormat="1" ht="15" x14ac:dyDescent="0.2">
      <c r="B502" s="36" t="s">
        <v>339</v>
      </c>
      <c r="C502" s="37">
        <v>0</v>
      </c>
      <c r="D502" s="37">
        <v>0</v>
      </c>
      <c r="E502" s="38" t="str">
        <f t="shared" si="147"/>
        <v/>
      </c>
      <c r="F502" s="38" t="str">
        <f t="shared" si="148"/>
        <v/>
      </c>
      <c r="G502" s="39" t="str">
        <f t="shared" si="149"/>
        <v>0</v>
      </c>
      <c r="H502" s="40" t="str">
        <f t="shared" si="150"/>
        <v/>
      </c>
    </row>
    <row r="503" spans="1:8" s="42" customFormat="1" ht="15" x14ac:dyDescent="0.2">
      <c r="B503" s="36" t="s">
        <v>143</v>
      </c>
      <c r="C503" s="37">
        <v>0</v>
      </c>
      <c r="D503" s="37">
        <v>5</v>
      </c>
      <c r="E503" s="38" t="str">
        <f t="shared" si="147"/>
        <v/>
      </c>
      <c r="F503" s="38">
        <f t="shared" si="148"/>
        <v>3.2786885245901639E-3</v>
      </c>
      <c r="G503" s="39" t="str">
        <f t="shared" si="149"/>
        <v>0</v>
      </c>
      <c r="H503" s="40" t="str">
        <f t="shared" si="150"/>
        <v/>
      </c>
    </row>
    <row r="504" spans="1:8" s="42" customFormat="1" ht="15" x14ac:dyDescent="0.2">
      <c r="B504" s="36" t="s">
        <v>556</v>
      </c>
      <c r="C504" s="37">
        <v>0</v>
      </c>
      <c r="D504" s="37">
        <v>0</v>
      </c>
      <c r="E504" s="38" t="str">
        <f t="shared" si="147"/>
        <v/>
      </c>
      <c r="F504" s="38" t="str">
        <f t="shared" si="148"/>
        <v/>
      </c>
      <c r="G504" s="39" t="str">
        <f t="shared" si="149"/>
        <v>0</v>
      </c>
      <c r="H504" s="40" t="str">
        <f t="shared" si="150"/>
        <v/>
      </c>
    </row>
    <row r="505" spans="1:8" s="42" customFormat="1" ht="15" x14ac:dyDescent="0.2">
      <c r="A505" s="45" t="s">
        <v>614</v>
      </c>
      <c r="B505" s="36" t="s">
        <v>613</v>
      </c>
      <c r="C505" s="37"/>
      <c r="D505" s="37">
        <v>0</v>
      </c>
      <c r="E505" s="38" t="str">
        <f t="shared" ref="E505" si="151">+IF(C505=0,"",C505/C$329)</f>
        <v/>
      </c>
      <c r="F505" s="38" t="str">
        <f t="shared" ref="F505" si="152">+IF(D505=0,"",D505/D$329)</f>
        <v/>
      </c>
      <c r="G505" s="39" t="str">
        <f t="shared" ref="G505" si="153">+IF(OR(AND(D505=0),(C505=0)),"0",((D505-C505)/C505))</f>
        <v>0</v>
      </c>
      <c r="H505" s="40" t="str">
        <f t="shared" ref="H505" si="154">+IF(OR(AND(E505=""),(G505="")),"",E505*G505)</f>
        <v/>
      </c>
    </row>
    <row r="506" spans="1:8" s="42" customFormat="1" ht="15" x14ac:dyDescent="0.2">
      <c r="B506" s="36" t="s">
        <v>150</v>
      </c>
      <c r="C506" s="37">
        <v>8</v>
      </c>
      <c r="D506" s="37">
        <v>58</v>
      </c>
      <c r="E506" s="38">
        <f t="shared" si="147"/>
        <v>6.672226855713094E-3</v>
      </c>
      <c r="F506" s="38">
        <f t="shared" si="148"/>
        <v>3.8032786885245903E-2</v>
      </c>
      <c r="G506" s="39">
        <f t="shared" si="149"/>
        <v>6.25</v>
      </c>
      <c r="H506" s="40">
        <f t="shared" si="150"/>
        <v>4.1701417848206836E-2</v>
      </c>
    </row>
    <row r="507" spans="1:8" s="42" customFormat="1" ht="30" x14ac:dyDescent="0.2">
      <c r="B507" s="36" t="s">
        <v>557</v>
      </c>
      <c r="C507" s="37">
        <v>0</v>
      </c>
      <c r="D507" s="37">
        <v>1</v>
      </c>
      <c r="E507" s="38" t="str">
        <f t="shared" si="147"/>
        <v/>
      </c>
      <c r="F507" s="38">
        <f t="shared" si="148"/>
        <v>6.5573770491803279E-4</v>
      </c>
      <c r="G507" s="39" t="str">
        <f t="shared" si="149"/>
        <v>0</v>
      </c>
      <c r="H507" s="40" t="str">
        <f t="shared" si="150"/>
        <v/>
      </c>
    </row>
    <row r="508" spans="1:8" s="42" customFormat="1" ht="15" x14ac:dyDescent="0.2">
      <c r="B508" s="36" t="s">
        <v>148</v>
      </c>
      <c r="C508" s="37">
        <v>0</v>
      </c>
      <c r="D508" s="37">
        <v>0</v>
      </c>
      <c r="E508" s="38" t="str">
        <f t="shared" si="147"/>
        <v/>
      </c>
      <c r="F508" s="38" t="str">
        <f t="shared" si="148"/>
        <v/>
      </c>
      <c r="G508" s="39" t="str">
        <f t="shared" si="149"/>
        <v>0</v>
      </c>
      <c r="H508" s="40" t="str">
        <f t="shared" si="150"/>
        <v/>
      </c>
    </row>
    <row r="509" spans="1:8" s="42" customFormat="1" ht="15" x14ac:dyDescent="0.2">
      <c r="B509" s="36" t="s">
        <v>374</v>
      </c>
      <c r="C509" s="37">
        <v>3</v>
      </c>
      <c r="D509" s="37">
        <v>2</v>
      </c>
      <c r="E509" s="38">
        <f t="shared" si="147"/>
        <v>2.5020850708924102E-3</v>
      </c>
      <c r="F509" s="38">
        <f t="shared" si="148"/>
        <v>1.3114754098360656E-3</v>
      </c>
      <c r="G509" s="39">
        <f t="shared" si="149"/>
        <v>-0.33333333333333331</v>
      </c>
      <c r="H509" s="40">
        <f t="shared" si="150"/>
        <v>-8.3402835696413675E-4</v>
      </c>
    </row>
    <row r="510" spans="1:8" s="42" customFormat="1" ht="15" x14ac:dyDescent="0.2">
      <c r="B510" s="36" t="s">
        <v>375</v>
      </c>
      <c r="C510" s="37">
        <v>0</v>
      </c>
      <c r="D510" s="37">
        <v>0</v>
      </c>
      <c r="E510" s="38" t="str">
        <f t="shared" si="147"/>
        <v/>
      </c>
      <c r="F510" s="38" t="str">
        <f t="shared" si="148"/>
        <v/>
      </c>
      <c r="G510" s="39" t="str">
        <f t="shared" si="149"/>
        <v>0</v>
      </c>
      <c r="H510" s="40" t="str">
        <f t="shared" si="150"/>
        <v/>
      </c>
    </row>
    <row r="511" spans="1:8" s="42" customFormat="1" ht="15" x14ac:dyDescent="0.2">
      <c r="B511" s="36" t="s">
        <v>558</v>
      </c>
      <c r="C511" s="37">
        <v>1</v>
      </c>
      <c r="D511" s="37">
        <v>0</v>
      </c>
      <c r="E511" s="38">
        <f t="shared" si="147"/>
        <v>8.3402835696413675E-4</v>
      </c>
      <c r="F511" s="38" t="str">
        <f t="shared" si="148"/>
        <v/>
      </c>
      <c r="G511" s="39" t="str">
        <f t="shared" si="149"/>
        <v>0</v>
      </c>
      <c r="H511" s="40">
        <f t="shared" si="150"/>
        <v>0</v>
      </c>
    </row>
    <row r="512" spans="1:8" s="42" customFormat="1" ht="15" x14ac:dyDescent="0.2">
      <c r="B512" s="36" t="s">
        <v>152</v>
      </c>
      <c r="C512" s="37">
        <v>0</v>
      </c>
      <c r="D512" s="37">
        <v>0</v>
      </c>
      <c r="E512" s="38" t="str">
        <f t="shared" si="147"/>
        <v/>
      </c>
      <c r="F512" s="38" t="str">
        <f t="shared" si="148"/>
        <v/>
      </c>
      <c r="G512" s="39" t="str">
        <f t="shared" si="149"/>
        <v>0</v>
      </c>
      <c r="H512" s="40" t="str">
        <f t="shared" si="150"/>
        <v/>
      </c>
    </row>
    <row r="513" spans="2:8" s="42" customFormat="1" ht="15" x14ac:dyDescent="0.2">
      <c r="B513" s="36" t="s">
        <v>376</v>
      </c>
      <c r="C513" s="37">
        <v>0</v>
      </c>
      <c r="D513" s="37">
        <v>2</v>
      </c>
      <c r="E513" s="38" t="str">
        <f t="shared" si="147"/>
        <v/>
      </c>
      <c r="F513" s="38">
        <f t="shared" si="148"/>
        <v>1.3114754098360656E-3</v>
      </c>
      <c r="G513" s="39" t="str">
        <f t="shared" si="149"/>
        <v>0</v>
      </c>
      <c r="H513" s="40" t="str">
        <f t="shared" si="150"/>
        <v/>
      </c>
    </row>
    <row r="514" spans="2:8" s="42" customFormat="1" ht="15" x14ac:dyDescent="0.2">
      <c r="B514" s="36" t="s">
        <v>156</v>
      </c>
      <c r="C514" s="37">
        <v>0</v>
      </c>
      <c r="D514" s="37">
        <v>0</v>
      </c>
      <c r="E514" s="38" t="str">
        <f t="shared" si="147"/>
        <v/>
      </c>
      <c r="F514" s="38" t="str">
        <f t="shared" si="148"/>
        <v/>
      </c>
      <c r="G514" s="39" t="str">
        <f t="shared" si="149"/>
        <v>0</v>
      </c>
      <c r="H514" s="40" t="str">
        <f t="shared" si="150"/>
        <v/>
      </c>
    </row>
    <row r="515" spans="2:8" s="42" customFormat="1" ht="15" x14ac:dyDescent="0.2">
      <c r="B515" s="36" t="s">
        <v>149</v>
      </c>
      <c r="C515" s="37">
        <v>0</v>
      </c>
      <c r="D515" s="37">
        <v>0</v>
      </c>
      <c r="E515" s="38" t="str">
        <f t="shared" si="147"/>
        <v/>
      </c>
      <c r="F515" s="38" t="str">
        <f t="shared" si="148"/>
        <v/>
      </c>
      <c r="G515" s="39" t="str">
        <f t="shared" si="149"/>
        <v>0</v>
      </c>
      <c r="H515" s="40" t="str">
        <f t="shared" si="150"/>
        <v/>
      </c>
    </row>
    <row r="516" spans="2:8" s="42" customFormat="1" ht="15" x14ac:dyDescent="0.2">
      <c r="B516" s="36" t="s">
        <v>340</v>
      </c>
      <c r="C516" s="37">
        <v>0</v>
      </c>
      <c r="D516" s="37">
        <v>0</v>
      </c>
      <c r="E516" s="38" t="str">
        <f t="shared" si="147"/>
        <v/>
      </c>
      <c r="F516" s="38" t="str">
        <f t="shared" si="148"/>
        <v/>
      </c>
      <c r="G516" s="39" t="str">
        <f t="shared" si="149"/>
        <v>0</v>
      </c>
      <c r="H516" s="40" t="str">
        <f t="shared" si="150"/>
        <v/>
      </c>
    </row>
    <row r="517" spans="2:8" s="42" customFormat="1" ht="15" x14ac:dyDescent="0.2">
      <c r="B517" s="36" t="s">
        <v>145</v>
      </c>
      <c r="C517" s="37">
        <v>0</v>
      </c>
      <c r="D517" s="37">
        <v>0</v>
      </c>
      <c r="E517" s="38" t="str">
        <f t="shared" si="147"/>
        <v/>
      </c>
      <c r="F517" s="38" t="str">
        <f t="shared" si="148"/>
        <v/>
      </c>
      <c r="G517" s="39" t="str">
        <f t="shared" si="149"/>
        <v>0</v>
      </c>
      <c r="H517" s="40" t="str">
        <f t="shared" si="150"/>
        <v/>
      </c>
    </row>
    <row r="518" spans="2:8" s="42" customFormat="1" ht="15" x14ac:dyDescent="0.2">
      <c r="B518" s="36" t="s">
        <v>158</v>
      </c>
      <c r="C518" s="37">
        <v>0</v>
      </c>
      <c r="D518" s="37">
        <v>0</v>
      </c>
      <c r="E518" s="38" t="str">
        <f t="shared" si="147"/>
        <v/>
      </c>
      <c r="F518" s="38" t="str">
        <f t="shared" si="148"/>
        <v/>
      </c>
      <c r="G518" s="39" t="str">
        <f t="shared" si="149"/>
        <v>0</v>
      </c>
      <c r="H518" s="40" t="str">
        <f t="shared" si="150"/>
        <v/>
      </c>
    </row>
    <row r="519" spans="2:8" s="42" customFormat="1" ht="15" x14ac:dyDescent="0.2">
      <c r="B519" s="36" t="s">
        <v>341</v>
      </c>
      <c r="C519" s="37">
        <v>1</v>
      </c>
      <c r="D519" s="37">
        <v>0</v>
      </c>
      <c r="E519" s="38">
        <f t="shared" si="147"/>
        <v>8.3402835696413675E-4</v>
      </c>
      <c r="F519" s="38" t="str">
        <f t="shared" si="148"/>
        <v/>
      </c>
      <c r="G519" s="39" t="str">
        <f t="shared" si="149"/>
        <v>0</v>
      </c>
      <c r="H519" s="40">
        <f t="shared" si="150"/>
        <v>0</v>
      </c>
    </row>
    <row r="520" spans="2:8" s="42" customFormat="1" ht="15" x14ac:dyDescent="0.2">
      <c r="B520" s="36" t="s">
        <v>342</v>
      </c>
      <c r="C520" s="37">
        <v>0</v>
      </c>
      <c r="D520" s="37">
        <v>0</v>
      </c>
      <c r="E520" s="38" t="str">
        <f t="shared" si="147"/>
        <v/>
      </c>
      <c r="F520" s="38" t="str">
        <f t="shared" si="148"/>
        <v/>
      </c>
      <c r="G520" s="39" t="str">
        <f t="shared" si="149"/>
        <v>0</v>
      </c>
      <c r="H520" s="40" t="str">
        <f t="shared" si="150"/>
        <v/>
      </c>
    </row>
    <row r="521" spans="2:8" s="42" customFormat="1" ht="15" x14ac:dyDescent="0.2">
      <c r="B521" s="36" t="s">
        <v>343</v>
      </c>
      <c r="C521" s="37">
        <v>0</v>
      </c>
      <c r="D521" s="37">
        <v>21</v>
      </c>
      <c r="E521" s="38" t="str">
        <f t="shared" si="147"/>
        <v/>
      </c>
      <c r="F521" s="38">
        <f t="shared" si="148"/>
        <v>1.3770491803278689E-2</v>
      </c>
      <c r="G521" s="39" t="str">
        <f t="shared" si="149"/>
        <v>0</v>
      </c>
      <c r="H521" s="40" t="str">
        <f t="shared" si="150"/>
        <v/>
      </c>
    </row>
    <row r="522" spans="2:8" s="42" customFormat="1" ht="30" x14ac:dyDescent="0.2">
      <c r="B522" s="36" t="s">
        <v>559</v>
      </c>
      <c r="C522" s="37">
        <v>1</v>
      </c>
      <c r="D522" s="37">
        <v>10</v>
      </c>
      <c r="E522" s="38">
        <f t="shared" si="147"/>
        <v>8.3402835696413675E-4</v>
      </c>
      <c r="F522" s="38">
        <f t="shared" si="148"/>
        <v>6.5573770491803279E-3</v>
      </c>
      <c r="G522" s="39">
        <f t="shared" si="149"/>
        <v>9</v>
      </c>
      <c r="H522" s="40">
        <f t="shared" si="150"/>
        <v>7.5062552126772307E-3</v>
      </c>
    </row>
    <row r="523" spans="2:8" s="42" customFormat="1" ht="15" x14ac:dyDescent="0.2">
      <c r="B523" s="36" t="s">
        <v>155</v>
      </c>
      <c r="C523" s="37">
        <v>0</v>
      </c>
      <c r="D523" s="37">
        <v>0</v>
      </c>
      <c r="E523" s="38" t="str">
        <f t="shared" si="147"/>
        <v/>
      </c>
      <c r="F523" s="38" t="str">
        <f t="shared" si="148"/>
        <v/>
      </c>
      <c r="G523" s="39" t="str">
        <f t="shared" si="149"/>
        <v>0</v>
      </c>
      <c r="H523" s="40" t="str">
        <f t="shared" si="150"/>
        <v/>
      </c>
    </row>
    <row r="524" spans="2:8" s="42" customFormat="1" ht="15" x14ac:dyDescent="0.2">
      <c r="B524" s="36" t="s">
        <v>344</v>
      </c>
      <c r="C524" s="37">
        <v>4</v>
      </c>
      <c r="D524" s="37">
        <v>39</v>
      </c>
      <c r="E524" s="38">
        <f t="shared" si="147"/>
        <v>3.336113427856547E-3</v>
      </c>
      <c r="F524" s="38">
        <f t="shared" si="148"/>
        <v>2.5573770491803278E-2</v>
      </c>
      <c r="G524" s="39">
        <f t="shared" si="149"/>
        <v>8.75</v>
      </c>
      <c r="H524" s="40">
        <f t="shared" si="150"/>
        <v>2.9190992493744787E-2</v>
      </c>
    </row>
    <row r="525" spans="2:8" s="42" customFormat="1" ht="15" x14ac:dyDescent="0.2">
      <c r="B525" s="36" t="s">
        <v>345</v>
      </c>
      <c r="C525" s="37">
        <v>0</v>
      </c>
      <c r="D525" s="37">
        <v>1</v>
      </c>
      <c r="E525" s="38" t="str">
        <f t="shared" si="147"/>
        <v/>
      </c>
      <c r="F525" s="38">
        <f t="shared" si="148"/>
        <v>6.5573770491803279E-4</v>
      </c>
      <c r="G525" s="39" t="str">
        <f t="shared" si="149"/>
        <v>0</v>
      </c>
      <c r="H525" s="40" t="str">
        <f t="shared" si="150"/>
        <v/>
      </c>
    </row>
    <row r="526" spans="2:8" s="42" customFormat="1" ht="15" x14ac:dyDescent="0.2">
      <c r="B526" s="36" t="s">
        <v>346</v>
      </c>
      <c r="C526" s="37">
        <v>1</v>
      </c>
      <c r="D526" s="37">
        <v>2</v>
      </c>
      <c r="E526" s="38">
        <f t="shared" si="147"/>
        <v>8.3402835696413675E-4</v>
      </c>
      <c r="F526" s="38">
        <f t="shared" si="148"/>
        <v>1.3114754098360656E-3</v>
      </c>
      <c r="G526" s="39">
        <f t="shared" si="149"/>
        <v>1</v>
      </c>
      <c r="H526" s="40">
        <f t="shared" si="150"/>
        <v>8.3402835696413675E-4</v>
      </c>
    </row>
    <row r="527" spans="2:8" s="42" customFormat="1" ht="15" x14ac:dyDescent="0.2">
      <c r="B527" s="36" t="s">
        <v>151</v>
      </c>
      <c r="C527" s="37">
        <v>0</v>
      </c>
      <c r="D527" s="37">
        <v>0</v>
      </c>
      <c r="E527" s="38" t="str">
        <f t="shared" si="147"/>
        <v/>
      </c>
      <c r="F527" s="38" t="str">
        <f t="shared" si="148"/>
        <v/>
      </c>
      <c r="G527" s="39" t="str">
        <f t="shared" si="149"/>
        <v>0</v>
      </c>
      <c r="H527" s="40" t="str">
        <f t="shared" si="150"/>
        <v/>
      </c>
    </row>
    <row r="528" spans="2:8" s="42" customFormat="1" ht="15" x14ac:dyDescent="0.2">
      <c r="B528" s="36" t="s">
        <v>153</v>
      </c>
      <c r="C528" s="37">
        <v>0</v>
      </c>
      <c r="D528" s="37">
        <v>0</v>
      </c>
      <c r="E528" s="38" t="str">
        <f t="shared" si="147"/>
        <v/>
      </c>
      <c r="F528" s="38" t="str">
        <f t="shared" si="148"/>
        <v/>
      </c>
      <c r="G528" s="39" t="str">
        <f t="shared" si="149"/>
        <v>0</v>
      </c>
      <c r="H528" s="40" t="str">
        <f t="shared" si="150"/>
        <v/>
      </c>
    </row>
    <row r="529" spans="1:8" s="42" customFormat="1" ht="15" x14ac:dyDescent="0.2">
      <c r="B529" s="36" t="s">
        <v>347</v>
      </c>
      <c r="C529" s="37">
        <v>9</v>
      </c>
      <c r="D529" s="37">
        <v>29</v>
      </c>
      <c r="E529" s="38">
        <f t="shared" si="147"/>
        <v>7.5062552126772307E-3</v>
      </c>
      <c r="F529" s="38">
        <f t="shared" si="148"/>
        <v>1.9016393442622952E-2</v>
      </c>
      <c r="G529" s="39">
        <f t="shared" si="149"/>
        <v>2.2222222222222223</v>
      </c>
      <c r="H529" s="40">
        <f t="shared" si="150"/>
        <v>1.6680567139282735E-2</v>
      </c>
    </row>
    <row r="530" spans="1:8" s="42" customFormat="1" ht="30" x14ac:dyDescent="0.2">
      <c r="B530" s="36" t="s">
        <v>157</v>
      </c>
      <c r="C530" s="37">
        <v>2</v>
      </c>
      <c r="D530" s="37">
        <v>4</v>
      </c>
      <c r="E530" s="38">
        <f t="shared" si="147"/>
        <v>1.6680567139282735E-3</v>
      </c>
      <c r="F530" s="38">
        <f t="shared" si="148"/>
        <v>2.6229508196721311E-3</v>
      </c>
      <c r="G530" s="39">
        <f t="shared" si="149"/>
        <v>1</v>
      </c>
      <c r="H530" s="40">
        <f t="shared" si="150"/>
        <v>1.6680567139282735E-3</v>
      </c>
    </row>
    <row r="531" spans="1:8" s="42" customFormat="1" ht="15" x14ac:dyDescent="0.2">
      <c r="B531" s="36" t="s">
        <v>348</v>
      </c>
      <c r="C531" s="37">
        <v>46</v>
      </c>
      <c r="D531" s="37">
        <v>26</v>
      </c>
      <c r="E531" s="38">
        <f t="shared" si="147"/>
        <v>3.8365304420350292E-2</v>
      </c>
      <c r="F531" s="38">
        <f t="shared" si="148"/>
        <v>1.7049180327868854E-2</v>
      </c>
      <c r="G531" s="39">
        <f t="shared" si="149"/>
        <v>-0.43478260869565216</v>
      </c>
      <c r="H531" s="40">
        <f t="shared" si="150"/>
        <v>-1.6680567139282735E-2</v>
      </c>
    </row>
    <row r="532" spans="1:8" s="42" customFormat="1" ht="15" x14ac:dyDescent="0.2">
      <c r="A532" s="45" t="s">
        <v>614</v>
      </c>
      <c r="B532" s="36" t="s">
        <v>607</v>
      </c>
      <c r="C532" s="37"/>
      <c r="D532" s="37">
        <v>0</v>
      </c>
      <c r="E532" s="38" t="str">
        <f t="shared" ref="E532" si="155">+IF(C532=0,"",C532/C$329)</f>
        <v/>
      </c>
      <c r="F532" s="38" t="str">
        <f t="shared" ref="F532" si="156">+IF(D532=0,"",D532/D$329)</f>
        <v/>
      </c>
      <c r="G532" s="39" t="str">
        <f t="shared" ref="G532" si="157">+IF(OR(AND(D532=0),(C532=0)),"0",((D532-C532)/C532))</f>
        <v>0</v>
      </c>
      <c r="H532" s="40" t="str">
        <f t="shared" ref="H532" si="158">+IF(OR(AND(E532=""),(G532="")),"",E532*G532)</f>
        <v/>
      </c>
    </row>
    <row r="533" spans="1:8" s="42" customFormat="1" ht="15" x14ac:dyDescent="0.2">
      <c r="B533" s="36" t="s">
        <v>146</v>
      </c>
      <c r="C533" s="37">
        <v>0</v>
      </c>
      <c r="D533" s="37">
        <v>0</v>
      </c>
      <c r="E533" s="38" t="str">
        <f t="shared" si="147"/>
        <v/>
      </c>
      <c r="F533" s="38" t="str">
        <f t="shared" si="148"/>
        <v/>
      </c>
      <c r="G533" s="39" t="str">
        <f t="shared" si="149"/>
        <v>0</v>
      </c>
      <c r="H533" s="40" t="str">
        <f t="shared" si="150"/>
        <v/>
      </c>
    </row>
    <row r="534" spans="1:8" s="42" customFormat="1" ht="15" x14ac:dyDescent="0.2">
      <c r="B534" s="36" t="s">
        <v>349</v>
      </c>
      <c r="C534" s="37">
        <v>0</v>
      </c>
      <c r="D534" s="37">
        <v>0</v>
      </c>
      <c r="E534" s="38" t="str">
        <f t="shared" si="147"/>
        <v/>
      </c>
      <c r="F534" s="38" t="str">
        <f t="shared" si="148"/>
        <v/>
      </c>
      <c r="G534" s="39" t="str">
        <f t="shared" si="149"/>
        <v>0</v>
      </c>
      <c r="H534" s="40" t="str">
        <f t="shared" si="150"/>
        <v/>
      </c>
    </row>
    <row r="535" spans="1:8" s="42" customFormat="1" ht="15" x14ac:dyDescent="0.2">
      <c r="B535" s="36" t="s">
        <v>350</v>
      </c>
      <c r="C535" s="37">
        <v>0</v>
      </c>
      <c r="D535" s="37">
        <v>0</v>
      </c>
      <c r="E535" s="38" t="str">
        <f t="shared" ref="E535:E546" si="159">+IF(C535=0,"",C535/C$329)</f>
        <v/>
      </c>
      <c r="F535" s="38" t="str">
        <f t="shared" ref="F535:F546" si="160">+IF(D535=0,"",D535/D$329)</f>
        <v/>
      </c>
      <c r="G535" s="39" t="str">
        <f t="shared" ref="G535:G546" si="161">+IF(OR(AND(D535=0),(C535=0)),"0",((D535-C535)/C535))</f>
        <v>0</v>
      </c>
      <c r="H535" s="40" t="str">
        <f t="shared" ref="H535:H546" si="162">+IF(OR(AND(E535=""),(G535="")),"",E535*G535)</f>
        <v/>
      </c>
    </row>
    <row r="536" spans="1:8" s="42" customFormat="1" ht="15" x14ac:dyDescent="0.2">
      <c r="B536" s="36" t="s">
        <v>560</v>
      </c>
      <c r="C536" s="37">
        <v>0</v>
      </c>
      <c r="D536" s="37">
        <v>0</v>
      </c>
      <c r="E536" s="38" t="str">
        <f t="shared" si="159"/>
        <v/>
      </c>
      <c r="F536" s="38" t="str">
        <f t="shared" si="160"/>
        <v/>
      </c>
      <c r="G536" s="39" t="str">
        <f t="shared" si="161"/>
        <v>0</v>
      </c>
      <c r="H536" s="40" t="str">
        <f t="shared" si="162"/>
        <v/>
      </c>
    </row>
    <row r="537" spans="1:8" s="42" customFormat="1" ht="15" x14ac:dyDescent="0.2">
      <c r="B537" s="36" t="s">
        <v>147</v>
      </c>
      <c r="C537" s="37">
        <v>1</v>
      </c>
      <c r="D537" s="37">
        <v>0</v>
      </c>
      <c r="E537" s="38">
        <f t="shared" si="159"/>
        <v>8.3402835696413675E-4</v>
      </c>
      <c r="F537" s="38" t="str">
        <f t="shared" si="160"/>
        <v/>
      </c>
      <c r="G537" s="39" t="str">
        <f t="shared" si="161"/>
        <v>0</v>
      </c>
      <c r="H537" s="40">
        <f t="shared" si="162"/>
        <v>0</v>
      </c>
    </row>
    <row r="538" spans="1:8" s="42" customFormat="1" ht="15" x14ac:dyDescent="0.2">
      <c r="B538" s="36" t="s">
        <v>154</v>
      </c>
      <c r="C538" s="37">
        <v>7</v>
      </c>
      <c r="D538" s="37">
        <v>40</v>
      </c>
      <c r="E538" s="38">
        <f t="shared" si="159"/>
        <v>5.8381984987489572E-3</v>
      </c>
      <c r="F538" s="38">
        <f t="shared" si="160"/>
        <v>2.6229508196721311E-2</v>
      </c>
      <c r="G538" s="39">
        <f t="shared" si="161"/>
        <v>4.7142857142857144</v>
      </c>
      <c r="H538" s="40">
        <f t="shared" si="162"/>
        <v>2.7522935779816512E-2</v>
      </c>
    </row>
    <row r="539" spans="1:8" s="42" customFormat="1" ht="15" x14ac:dyDescent="0.2">
      <c r="B539" s="36" t="s">
        <v>561</v>
      </c>
      <c r="C539" s="37">
        <v>5</v>
      </c>
      <c r="D539" s="37">
        <v>0</v>
      </c>
      <c r="E539" s="38">
        <f t="shared" si="159"/>
        <v>4.1701417848206837E-3</v>
      </c>
      <c r="F539" s="38" t="str">
        <f t="shared" si="160"/>
        <v/>
      </c>
      <c r="G539" s="39" t="str">
        <f t="shared" si="161"/>
        <v>0</v>
      </c>
      <c r="H539" s="40">
        <f t="shared" si="162"/>
        <v>0</v>
      </c>
    </row>
    <row r="540" spans="1:8" s="42" customFormat="1" ht="15" x14ac:dyDescent="0.2">
      <c r="B540" s="36" t="s">
        <v>351</v>
      </c>
      <c r="C540" s="37">
        <v>0</v>
      </c>
      <c r="D540" s="37">
        <v>1</v>
      </c>
      <c r="E540" s="38" t="str">
        <f t="shared" si="159"/>
        <v/>
      </c>
      <c r="F540" s="38">
        <f t="shared" si="160"/>
        <v>6.5573770491803279E-4</v>
      </c>
      <c r="G540" s="39" t="str">
        <f t="shared" si="161"/>
        <v>0</v>
      </c>
      <c r="H540" s="40" t="str">
        <f t="shared" si="162"/>
        <v/>
      </c>
    </row>
    <row r="541" spans="1:8" s="42" customFormat="1" ht="15" x14ac:dyDescent="0.2">
      <c r="B541" s="36" t="s">
        <v>352</v>
      </c>
      <c r="C541" s="37">
        <v>0</v>
      </c>
      <c r="D541" s="37">
        <v>0</v>
      </c>
      <c r="E541" s="38" t="str">
        <f t="shared" si="159"/>
        <v/>
      </c>
      <c r="F541" s="38" t="str">
        <f t="shared" si="160"/>
        <v/>
      </c>
      <c r="G541" s="39" t="str">
        <f t="shared" si="161"/>
        <v>0</v>
      </c>
      <c r="H541" s="40" t="str">
        <f t="shared" si="162"/>
        <v/>
      </c>
    </row>
    <row r="542" spans="1:8" s="42" customFormat="1" ht="15" x14ac:dyDescent="0.2">
      <c r="B542" s="36" t="s">
        <v>353</v>
      </c>
      <c r="C542" s="37">
        <v>0</v>
      </c>
      <c r="D542" s="37">
        <v>0</v>
      </c>
      <c r="E542" s="38" t="str">
        <f t="shared" si="159"/>
        <v/>
      </c>
      <c r="F542" s="38" t="str">
        <f t="shared" si="160"/>
        <v/>
      </c>
      <c r="G542" s="39" t="str">
        <f t="shared" si="161"/>
        <v>0</v>
      </c>
      <c r="H542" s="40" t="str">
        <f t="shared" si="162"/>
        <v/>
      </c>
    </row>
    <row r="543" spans="1:8" s="51" customFormat="1" ht="15" x14ac:dyDescent="0.2">
      <c r="B543" s="36" t="s">
        <v>354</v>
      </c>
      <c r="C543" s="37">
        <v>0</v>
      </c>
      <c r="D543" s="37">
        <v>0</v>
      </c>
      <c r="E543" s="38" t="str">
        <f t="shared" si="159"/>
        <v/>
      </c>
      <c r="F543" s="38" t="str">
        <f t="shared" si="160"/>
        <v/>
      </c>
      <c r="G543" s="39" t="str">
        <f t="shared" si="161"/>
        <v>0</v>
      </c>
      <c r="H543" s="40" t="str">
        <f t="shared" si="162"/>
        <v/>
      </c>
    </row>
    <row r="544" spans="1:8" s="42" customFormat="1" ht="15" x14ac:dyDescent="0.2">
      <c r="B544" s="36" t="s">
        <v>355</v>
      </c>
      <c r="C544" s="37">
        <v>0</v>
      </c>
      <c r="D544" s="37">
        <v>0</v>
      </c>
      <c r="E544" s="38" t="str">
        <f t="shared" si="159"/>
        <v/>
      </c>
      <c r="F544" s="38" t="str">
        <f t="shared" si="160"/>
        <v/>
      </c>
      <c r="G544" s="39" t="str">
        <f t="shared" si="161"/>
        <v>0</v>
      </c>
      <c r="H544" s="40" t="str">
        <f t="shared" si="162"/>
        <v/>
      </c>
    </row>
    <row r="545" spans="1:8" s="42" customFormat="1" ht="30" x14ac:dyDescent="0.2">
      <c r="B545" s="36" t="s">
        <v>562</v>
      </c>
      <c r="C545" s="37">
        <v>0</v>
      </c>
      <c r="D545" s="37">
        <v>0</v>
      </c>
      <c r="E545" s="38" t="str">
        <f t="shared" si="159"/>
        <v/>
      </c>
      <c r="F545" s="38" t="str">
        <f t="shared" si="160"/>
        <v/>
      </c>
      <c r="G545" s="39" t="str">
        <f t="shared" si="161"/>
        <v>0</v>
      </c>
      <c r="H545" s="40" t="str">
        <f t="shared" si="162"/>
        <v/>
      </c>
    </row>
    <row r="546" spans="1:8" s="42" customFormat="1" ht="30" x14ac:dyDescent="0.2">
      <c r="B546" s="36" t="s">
        <v>563</v>
      </c>
      <c r="C546" s="37">
        <v>0</v>
      </c>
      <c r="D546" s="37">
        <v>0</v>
      </c>
      <c r="E546" s="38" t="str">
        <f t="shared" si="159"/>
        <v/>
      </c>
      <c r="F546" s="38" t="str">
        <f t="shared" si="160"/>
        <v/>
      </c>
      <c r="G546" s="39" t="str">
        <f t="shared" si="161"/>
        <v>0</v>
      </c>
      <c r="H546" s="40" t="str">
        <f t="shared" si="162"/>
        <v/>
      </c>
    </row>
    <row r="547" spans="1:8" s="10" customFormat="1" x14ac:dyDescent="0.2">
      <c r="B547" s="22"/>
      <c r="C547" s="22"/>
      <c r="D547" s="22"/>
    </row>
    <row r="548" spans="1:8" s="10" customFormat="1" x14ac:dyDescent="0.2">
      <c r="B548" s="22"/>
      <c r="C548" s="22"/>
      <c r="D548" s="22"/>
    </row>
    <row r="549" spans="1:8" s="10" customFormat="1" ht="13.5" thickBot="1" x14ac:dyDescent="0.25">
      <c r="B549" s="29"/>
      <c r="C549" s="29"/>
      <c r="D549" s="29"/>
      <c r="E549" s="29"/>
      <c r="F549" s="29"/>
    </row>
    <row r="550" spans="1:8" s="10" customFormat="1" ht="30" customHeight="1" x14ac:dyDescent="0.2">
      <c r="B550" s="68" t="s">
        <v>401</v>
      </c>
      <c r="C550" s="54" t="s">
        <v>402</v>
      </c>
      <c r="D550" s="55"/>
      <c r="E550" s="54" t="s">
        <v>456</v>
      </c>
      <c r="F550" s="55"/>
      <c r="G550" s="56" t="s">
        <v>458</v>
      </c>
      <c r="H550" s="52" t="s">
        <v>377</v>
      </c>
    </row>
    <row r="551" spans="1:8" s="10" customFormat="1" x14ac:dyDescent="0.2">
      <c r="B551" s="68"/>
      <c r="C551" s="35">
        <v>2016</v>
      </c>
      <c r="D551" s="35">
        <v>2017</v>
      </c>
      <c r="E551" s="35">
        <v>2016</v>
      </c>
      <c r="F551" s="35">
        <v>2017</v>
      </c>
      <c r="G551" s="57"/>
      <c r="H551" s="53"/>
    </row>
    <row r="552" spans="1:8" s="10" customFormat="1" x14ac:dyDescent="0.2">
      <c r="B552" s="12" t="s">
        <v>407</v>
      </c>
      <c r="C552" s="13">
        <f>SUM(C553:C579)</f>
        <v>292</v>
      </c>
      <c r="D552" s="13">
        <f>SUM(D553:D579)</f>
        <v>591</v>
      </c>
      <c r="E552" s="14">
        <f>+IF(C552=0,"",C552/C$552)</f>
        <v>1</v>
      </c>
      <c r="F552" s="14">
        <f>+IF(D552=0,"",D552/D$552)</f>
        <v>1</v>
      </c>
      <c r="G552" s="15">
        <f>+IF(OR(AND(D552=0),(C552=0)),"0",((D552-C552)/C552))</f>
        <v>1.023972602739726</v>
      </c>
      <c r="H552" s="15">
        <f>+IF(OR(AND(E552=""),(G552="")),"",E552*G552)</f>
        <v>1.023972602739726</v>
      </c>
    </row>
    <row r="553" spans="1:8" s="42" customFormat="1" ht="15" x14ac:dyDescent="0.2">
      <c r="B553" s="36" t="s">
        <v>356</v>
      </c>
      <c r="C553" s="37">
        <v>1</v>
      </c>
      <c r="D553" s="37">
        <v>8</v>
      </c>
      <c r="E553" s="38">
        <f>+IF(C553=0,"",C553/C$552)</f>
        <v>3.4246575342465752E-3</v>
      </c>
      <c r="F553" s="38">
        <f>+IF(D553=0,"",D553/D$552)</f>
        <v>1.3536379018612521E-2</v>
      </c>
      <c r="G553" s="39">
        <f>+IF(OR(AND(D553=0),(C553=0)),"0",((D553-C553)/C553))</f>
        <v>7</v>
      </c>
      <c r="H553" s="40">
        <f>+IF(OR(AND(E553=""),(G553="")),"",E553*G553)</f>
        <v>2.3972602739726026E-2</v>
      </c>
    </row>
    <row r="554" spans="1:8" s="42" customFormat="1" ht="15" x14ac:dyDescent="0.2">
      <c r="B554" s="36" t="s">
        <v>160</v>
      </c>
      <c r="C554" s="37">
        <v>19</v>
      </c>
      <c r="D554" s="37">
        <v>9</v>
      </c>
      <c r="E554" s="38">
        <f t="shared" ref="E554:E579" si="163">+IF(C554=0,"",C554/C$552)</f>
        <v>6.5068493150684928E-2</v>
      </c>
      <c r="F554" s="38">
        <f t="shared" ref="F554:F579" si="164">+IF(D554=0,"",D554/D$552)</f>
        <v>1.5228426395939087E-2</v>
      </c>
      <c r="G554" s="39">
        <f t="shared" ref="G554:G579" si="165">+IF(OR(AND(D554=0),(C554=0)),"0",((D554-C554)/C554))</f>
        <v>-0.52631578947368418</v>
      </c>
      <c r="H554" s="40">
        <f t="shared" ref="H554:H579" si="166">+IF(OR(AND(E554=""),(G554="")),"",E554*G554)</f>
        <v>-3.4246575342465752E-2</v>
      </c>
    </row>
    <row r="555" spans="1:8" s="42" customFormat="1" ht="15" x14ac:dyDescent="0.2">
      <c r="B555" s="36" t="s">
        <v>357</v>
      </c>
      <c r="C555" s="37">
        <v>52</v>
      </c>
      <c r="D555" s="37">
        <v>55</v>
      </c>
      <c r="E555" s="38">
        <f t="shared" si="163"/>
        <v>0.17808219178082191</v>
      </c>
      <c r="F555" s="38">
        <f t="shared" si="164"/>
        <v>9.3062605752961089E-2</v>
      </c>
      <c r="G555" s="39">
        <f t="shared" si="165"/>
        <v>5.7692307692307696E-2</v>
      </c>
      <c r="H555" s="40">
        <f t="shared" si="166"/>
        <v>1.0273972602739725E-2</v>
      </c>
    </row>
    <row r="556" spans="1:8" s="42" customFormat="1" ht="15" x14ac:dyDescent="0.2">
      <c r="B556" s="36" t="s">
        <v>358</v>
      </c>
      <c r="C556" s="37">
        <v>21</v>
      </c>
      <c r="D556" s="37">
        <v>22</v>
      </c>
      <c r="E556" s="38">
        <f t="shared" si="163"/>
        <v>7.1917808219178078E-2</v>
      </c>
      <c r="F556" s="38">
        <f t="shared" si="164"/>
        <v>3.7225042301184431E-2</v>
      </c>
      <c r="G556" s="39">
        <f t="shared" si="165"/>
        <v>4.7619047619047616E-2</v>
      </c>
      <c r="H556" s="40">
        <f t="shared" si="166"/>
        <v>3.4246575342465752E-3</v>
      </c>
    </row>
    <row r="557" spans="1:8" s="42" customFormat="1" ht="15" x14ac:dyDescent="0.2">
      <c r="B557" s="36" t="s">
        <v>161</v>
      </c>
      <c r="C557" s="37">
        <v>4</v>
      </c>
      <c r="D557" s="37">
        <v>0</v>
      </c>
      <c r="E557" s="38">
        <f t="shared" si="163"/>
        <v>1.3698630136986301E-2</v>
      </c>
      <c r="F557" s="38" t="str">
        <f t="shared" si="164"/>
        <v/>
      </c>
      <c r="G557" s="39" t="str">
        <f t="shared" si="165"/>
        <v>0</v>
      </c>
      <c r="H557" s="40">
        <f t="shared" si="166"/>
        <v>0</v>
      </c>
    </row>
    <row r="558" spans="1:8" s="42" customFormat="1" ht="15" x14ac:dyDescent="0.2">
      <c r="B558" s="36" t="s">
        <v>159</v>
      </c>
      <c r="C558" s="37">
        <v>0</v>
      </c>
      <c r="D558" s="37">
        <v>0</v>
      </c>
      <c r="E558" s="38" t="str">
        <f t="shared" si="163"/>
        <v/>
      </c>
      <c r="F558" s="38" t="str">
        <f t="shared" si="164"/>
        <v/>
      </c>
      <c r="G558" s="39" t="str">
        <f t="shared" si="165"/>
        <v>0</v>
      </c>
      <c r="H558" s="40" t="str">
        <f t="shared" si="166"/>
        <v/>
      </c>
    </row>
    <row r="559" spans="1:8" s="42" customFormat="1" ht="15" x14ac:dyDescent="0.2">
      <c r="A559" s="45" t="s">
        <v>614</v>
      </c>
      <c r="B559" s="36" t="s">
        <v>597</v>
      </c>
      <c r="C559" s="37"/>
      <c r="D559" s="37">
        <v>0</v>
      </c>
      <c r="E559" s="38" t="str">
        <f t="shared" ref="E559" si="167">+IF(C559=0,"",C559/C$552)</f>
        <v/>
      </c>
      <c r="F559" s="38" t="str">
        <f t="shared" ref="F559" si="168">+IF(D559=0,"",D559/D$552)</f>
        <v/>
      </c>
      <c r="G559" s="39" t="str">
        <f t="shared" ref="G559" si="169">+IF(OR(AND(D559=0),(C559=0)),"0",((D559-C559)/C559))</f>
        <v>0</v>
      </c>
      <c r="H559" s="40" t="str">
        <f t="shared" ref="H559" si="170">+IF(OR(AND(E559=""),(G559="")),"",E559*G559)</f>
        <v/>
      </c>
    </row>
    <row r="560" spans="1:8" s="42" customFormat="1" ht="15" x14ac:dyDescent="0.2">
      <c r="B560" s="36" t="s">
        <v>162</v>
      </c>
      <c r="C560" s="37">
        <v>2</v>
      </c>
      <c r="D560" s="37">
        <v>0</v>
      </c>
      <c r="E560" s="38">
        <f t="shared" si="163"/>
        <v>6.8493150684931503E-3</v>
      </c>
      <c r="F560" s="38" t="str">
        <f t="shared" si="164"/>
        <v/>
      </c>
      <c r="G560" s="39" t="str">
        <f t="shared" si="165"/>
        <v>0</v>
      </c>
      <c r="H560" s="40">
        <f t="shared" si="166"/>
        <v>0</v>
      </c>
    </row>
    <row r="561" spans="1:8" s="42" customFormat="1" ht="15" x14ac:dyDescent="0.2">
      <c r="B561" s="36" t="s">
        <v>359</v>
      </c>
      <c r="C561" s="37">
        <v>0</v>
      </c>
      <c r="D561" s="37">
        <v>0</v>
      </c>
      <c r="E561" s="38" t="str">
        <f t="shared" si="163"/>
        <v/>
      </c>
      <c r="F561" s="38" t="str">
        <f t="shared" si="164"/>
        <v/>
      </c>
      <c r="G561" s="39" t="str">
        <f t="shared" si="165"/>
        <v>0</v>
      </c>
      <c r="H561" s="40" t="str">
        <f t="shared" si="166"/>
        <v/>
      </c>
    </row>
    <row r="562" spans="1:8" s="42" customFormat="1" ht="15" x14ac:dyDescent="0.2">
      <c r="B562" s="36" t="s">
        <v>360</v>
      </c>
      <c r="C562" s="37">
        <v>0</v>
      </c>
      <c r="D562" s="37">
        <v>1</v>
      </c>
      <c r="E562" s="38" t="str">
        <f t="shared" si="163"/>
        <v/>
      </c>
      <c r="F562" s="38">
        <f t="shared" si="164"/>
        <v>1.6920473773265651E-3</v>
      </c>
      <c r="G562" s="39" t="str">
        <f t="shared" si="165"/>
        <v>0</v>
      </c>
      <c r="H562" s="40" t="str">
        <f t="shared" si="166"/>
        <v/>
      </c>
    </row>
    <row r="563" spans="1:8" s="42" customFormat="1" ht="15" x14ac:dyDescent="0.2">
      <c r="B563" s="36" t="s">
        <v>564</v>
      </c>
      <c r="C563" s="37">
        <v>3</v>
      </c>
      <c r="D563" s="37">
        <v>1</v>
      </c>
      <c r="E563" s="38">
        <f t="shared" si="163"/>
        <v>1.0273972602739725E-2</v>
      </c>
      <c r="F563" s="38">
        <f t="shared" si="164"/>
        <v>1.6920473773265651E-3</v>
      </c>
      <c r="G563" s="39">
        <f t="shared" si="165"/>
        <v>-0.66666666666666663</v>
      </c>
      <c r="H563" s="40">
        <f t="shared" si="166"/>
        <v>-6.8493150684931503E-3</v>
      </c>
    </row>
    <row r="564" spans="1:8" s="42" customFormat="1" ht="15" x14ac:dyDescent="0.2">
      <c r="A564" s="45" t="s">
        <v>614</v>
      </c>
      <c r="B564" s="36" t="s">
        <v>598</v>
      </c>
      <c r="C564" s="37"/>
      <c r="D564" s="37">
        <v>4</v>
      </c>
      <c r="E564" s="38" t="str">
        <f t="shared" ref="E564" si="171">+IF(C564=0,"",C564/C$552)</f>
        <v/>
      </c>
      <c r="F564" s="38">
        <f t="shared" ref="F564" si="172">+IF(D564=0,"",D564/D$552)</f>
        <v>6.7681895093062603E-3</v>
      </c>
      <c r="G564" s="39" t="str">
        <f t="shared" ref="G564" si="173">+IF(OR(AND(D564=0),(C564=0)),"0",((D564-C564)/C564))</f>
        <v>0</v>
      </c>
      <c r="H564" s="40" t="str">
        <f t="shared" ref="H564" si="174">+IF(OR(AND(E564=""),(G564="")),"",E564*G564)</f>
        <v/>
      </c>
    </row>
    <row r="565" spans="1:8" s="42" customFormat="1" ht="15" x14ac:dyDescent="0.2">
      <c r="B565" s="36" t="s">
        <v>361</v>
      </c>
      <c r="C565" s="37">
        <v>0</v>
      </c>
      <c r="D565" s="37">
        <v>0</v>
      </c>
      <c r="E565" s="38" t="str">
        <f t="shared" si="163"/>
        <v/>
      </c>
      <c r="F565" s="38" t="str">
        <f t="shared" si="164"/>
        <v/>
      </c>
      <c r="G565" s="39" t="str">
        <f t="shared" si="165"/>
        <v>0</v>
      </c>
      <c r="H565" s="40" t="str">
        <f t="shared" si="166"/>
        <v/>
      </c>
    </row>
    <row r="566" spans="1:8" s="42" customFormat="1" ht="15" x14ac:dyDescent="0.2">
      <c r="B566" s="36" t="s">
        <v>362</v>
      </c>
      <c r="C566" s="37">
        <v>42</v>
      </c>
      <c r="D566" s="37">
        <v>30</v>
      </c>
      <c r="E566" s="38">
        <f t="shared" si="163"/>
        <v>0.14383561643835616</v>
      </c>
      <c r="F566" s="38">
        <f t="shared" si="164"/>
        <v>5.0761421319796954E-2</v>
      </c>
      <c r="G566" s="39">
        <f t="shared" si="165"/>
        <v>-0.2857142857142857</v>
      </c>
      <c r="H566" s="40">
        <f t="shared" si="166"/>
        <v>-4.1095890410958902E-2</v>
      </c>
    </row>
    <row r="567" spans="1:8" s="42" customFormat="1" ht="15" x14ac:dyDescent="0.2">
      <c r="B567" s="36" t="s">
        <v>163</v>
      </c>
      <c r="C567" s="37">
        <v>55</v>
      </c>
      <c r="D567" s="37">
        <v>34</v>
      </c>
      <c r="E567" s="38">
        <f t="shared" si="163"/>
        <v>0.18835616438356165</v>
      </c>
      <c r="F567" s="38">
        <f t="shared" si="164"/>
        <v>5.7529610829103212E-2</v>
      </c>
      <c r="G567" s="39">
        <f t="shared" si="165"/>
        <v>-0.38181818181818183</v>
      </c>
      <c r="H567" s="40">
        <f t="shared" si="166"/>
        <v>-7.1917808219178092E-2</v>
      </c>
    </row>
    <row r="568" spans="1:8" s="42" customFormat="1" ht="15" x14ac:dyDescent="0.2">
      <c r="B568" s="36" t="s">
        <v>165</v>
      </c>
      <c r="C568" s="37">
        <v>5</v>
      </c>
      <c r="D568" s="37">
        <v>2</v>
      </c>
      <c r="E568" s="38">
        <f t="shared" si="163"/>
        <v>1.7123287671232876E-2</v>
      </c>
      <c r="F568" s="38">
        <f t="shared" si="164"/>
        <v>3.3840947546531302E-3</v>
      </c>
      <c r="G568" s="39">
        <f t="shared" si="165"/>
        <v>-0.6</v>
      </c>
      <c r="H568" s="40">
        <f t="shared" si="166"/>
        <v>-1.0273972602739725E-2</v>
      </c>
    </row>
    <row r="569" spans="1:8" s="42" customFormat="1" ht="15" x14ac:dyDescent="0.2">
      <c r="B569" s="36" t="s">
        <v>164</v>
      </c>
      <c r="C569" s="37">
        <v>4</v>
      </c>
      <c r="D569" s="37"/>
      <c r="E569" s="38">
        <f t="shared" si="163"/>
        <v>1.3698630136986301E-2</v>
      </c>
      <c r="F569" s="38" t="str">
        <f t="shared" si="164"/>
        <v/>
      </c>
      <c r="G569" s="39" t="str">
        <f t="shared" si="165"/>
        <v>0</v>
      </c>
      <c r="H569" s="40">
        <f t="shared" si="166"/>
        <v>0</v>
      </c>
    </row>
    <row r="570" spans="1:8" s="42" customFormat="1" ht="15" x14ac:dyDescent="0.2">
      <c r="B570" s="36" t="s">
        <v>363</v>
      </c>
      <c r="C570" s="37">
        <v>60</v>
      </c>
      <c r="D570" s="37">
        <v>375</v>
      </c>
      <c r="E570" s="38">
        <f t="shared" si="163"/>
        <v>0.20547945205479451</v>
      </c>
      <c r="F570" s="38">
        <f t="shared" si="164"/>
        <v>0.63451776649746194</v>
      </c>
      <c r="G570" s="39">
        <f t="shared" si="165"/>
        <v>5.25</v>
      </c>
      <c r="H570" s="40">
        <f t="shared" si="166"/>
        <v>1.0787671232876712</v>
      </c>
    </row>
    <row r="571" spans="1:8" s="42" customFormat="1" ht="15" x14ac:dyDescent="0.2">
      <c r="B571" s="36" t="s">
        <v>166</v>
      </c>
      <c r="C571" s="37">
        <v>15</v>
      </c>
      <c r="D571" s="37">
        <v>8</v>
      </c>
      <c r="E571" s="38">
        <f t="shared" si="163"/>
        <v>5.1369863013698627E-2</v>
      </c>
      <c r="F571" s="38">
        <f t="shared" si="164"/>
        <v>1.3536379018612521E-2</v>
      </c>
      <c r="G571" s="39">
        <f t="shared" si="165"/>
        <v>-0.46666666666666667</v>
      </c>
      <c r="H571" s="40">
        <f t="shared" si="166"/>
        <v>-2.3972602739726026E-2</v>
      </c>
    </row>
    <row r="572" spans="1:8" s="42" customFormat="1" ht="15" x14ac:dyDescent="0.2">
      <c r="B572" s="36" t="s">
        <v>364</v>
      </c>
      <c r="C572" s="37">
        <v>0</v>
      </c>
      <c r="D572" s="37">
        <v>0</v>
      </c>
      <c r="E572" s="38" t="str">
        <f t="shared" si="163"/>
        <v/>
      </c>
      <c r="F572" s="38" t="str">
        <f t="shared" si="164"/>
        <v/>
      </c>
      <c r="G572" s="39" t="str">
        <f t="shared" si="165"/>
        <v>0</v>
      </c>
      <c r="H572" s="40" t="str">
        <f t="shared" si="166"/>
        <v/>
      </c>
    </row>
    <row r="573" spans="1:8" s="42" customFormat="1" ht="15" x14ac:dyDescent="0.2">
      <c r="B573" s="36" t="s">
        <v>167</v>
      </c>
      <c r="C573" s="37">
        <v>4</v>
      </c>
      <c r="D573" s="37">
        <v>4</v>
      </c>
      <c r="E573" s="38">
        <f t="shared" si="163"/>
        <v>1.3698630136986301E-2</v>
      </c>
      <c r="F573" s="38">
        <f t="shared" si="164"/>
        <v>6.7681895093062603E-3</v>
      </c>
      <c r="G573" s="39">
        <f t="shared" si="165"/>
        <v>0</v>
      </c>
      <c r="H573" s="40">
        <f t="shared" si="166"/>
        <v>0</v>
      </c>
    </row>
    <row r="574" spans="1:8" s="42" customFormat="1" ht="15" x14ac:dyDescent="0.2">
      <c r="B574" s="36" t="s">
        <v>168</v>
      </c>
      <c r="C574" s="37">
        <v>0</v>
      </c>
      <c r="D574" s="37">
        <v>0</v>
      </c>
      <c r="E574" s="38" t="str">
        <f t="shared" si="163"/>
        <v/>
      </c>
      <c r="F574" s="38" t="str">
        <f t="shared" si="164"/>
        <v/>
      </c>
      <c r="G574" s="39" t="str">
        <f t="shared" si="165"/>
        <v>0</v>
      </c>
      <c r="H574" s="40" t="str">
        <f t="shared" si="166"/>
        <v/>
      </c>
    </row>
    <row r="575" spans="1:8" s="42" customFormat="1" ht="15" x14ac:dyDescent="0.2">
      <c r="B575" s="36" t="s">
        <v>365</v>
      </c>
      <c r="C575" s="37">
        <v>0</v>
      </c>
      <c r="D575" s="37">
        <v>3</v>
      </c>
      <c r="E575" s="38" t="str">
        <f t="shared" si="163"/>
        <v/>
      </c>
      <c r="F575" s="38">
        <f t="shared" si="164"/>
        <v>5.076142131979695E-3</v>
      </c>
      <c r="G575" s="39" t="str">
        <f t="shared" si="165"/>
        <v>0</v>
      </c>
      <c r="H575" s="40" t="str">
        <f t="shared" si="166"/>
        <v/>
      </c>
    </row>
    <row r="576" spans="1:8" s="42" customFormat="1" ht="15" x14ac:dyDescent="0.2">
      <c r="B576" s="36" t="s">
        <v>366</v>
      </c>
      <c r="C576" s="37">
        <v>0</v>
      </c>
      <c r="D576" s="37">
        <v>0</v>
      </c>
      <c r="E576" s="38" t="str">
        <f t="shared" si="163"/>
        <v/>
      </c>
      <c r="F576" s="38" t="str">
        <f t="shared" si="164"/>
        <v/>
      </c>
      <c r="G576" s="39" t="str">
        <f t="shared" si="165"/>
        <v>0</v>
      </c>
      <c r="H576" s="40" t="str">
        <f t="shared" si="166"/>
        <v/>
      </c>
    </row>
    <row r="577" spans="2:8" s="42" customFormat="1" ht="30" x14ac:dyDescent="0.2">
      <c r="B577" s="36" t="s">
        <v>367</v>
      </c>
      <c r="C577" s="37">
        <v>0</v>
      </c>
      <c r="D577" s="37">
        <v>1</v>
      </c>
      <c r="E577" s="38" t="str">
        <f t="shared" si="163"/>
        <v/>
      </c>
      <c r="F577" s="38">
        <f t="shared" si="164"/>
        <v>1.6920473773265651E-3</v>
      </c>
      <c r="G577" s="39" t="str">
        <f t="shared" si="165"/>
        <v>0</v>
      </c>
      <c r="H577" s="40" t="str">
        <f t="shared" si="166"/>
        <v/>
      </c>
    </row>
    <row r="578" spans="2:8" s="42" customFormat="1" ht="15" x14ac:dyDescent="0.2">
      <c r="B578" s="36" t="s">
        <v>368</v>
      </c>
      <c r="C578" s="37">
        <v>0</v>
      </c>
      <c r="D578" s="37">
        <v>33</v>
      </c>
      <c r="E578" s="38" t="str">
        <f t="shared" si="163"/>
        <v/>
      </c>
      <c r="F578" s="38">
        <f t="shared" si="164"/>
        <v>5.5837563451776651E-2</v>
      </c>
      <c r="G578" s="39" t="str">
        <f t="shared" si="165"/>
        <v>0</v>
      </c>
      <c r="H578" s="40" t="str">
        <f t="shared" si="166"/>
        <v/>
      </c>
    </row>
    <row r="579" spans="2:8" s="42" customFormat="1" ht="30" x14ac:dyDescent="0.2">
      <c r="B579" s="36" t="s">
        <v>565</v>
      </c>
      <c r="C579" s="37">
        <v>5</v>
      </c>
      <c r="D579" s="37">
        <v>1</v>
      </c>
      <c r="E579" s="38">
        <f t="shared" si="163"/>
        <v>1.7123287671232876E-2</v>
      </c>
      <c r="F579" s="38">
        <f t="shared" si="164"/>
        <v>1.6920473773265651E-3</v>
      </c>
      <c r="G579" s="39">
        <f t="shared" si="165"/>
        <v>-0.8</v>
      </c>
      <c r="H579" s="40">
        <f t="shared" si="166"/>
        <v>-1.3698630136986301E-2</v>
      </c>
    </row>
    <row r="580" spans="2:8" x14ac:dyDescent="0.2">
      <c r="B580" s="4" t="s">
        <v>408</v>
      </c>
      <c r="D580" s="2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0"/>
  <sheetViews>
    <sheetView showGridLines="0" tabSelected="1" workbookViewId="0"/>
  </sheetViews>
  <sheetFormatPr baseColWidth="10" defaultRowHeight="12.75" x14ac:dyDescent="0.2"/>
  <cols>
    <col min="1" max="1" width="8.28515625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33"/>
      <c r="C1" s="5"/>
      <c r="D1" s="58" t="s">
        <v>411</v>
      </c>
      <c r="E1" s="58"/>
      <c r="F1" s="58"/>
      <c r="G1" s="58"/>
      <c r="H1" s="58"/>
    </row>
    <row r="2" spans="2:8" ht="20.100000000000001" customHeight="1" thickBot="1" x14ac:dyDescent="0.25">
      <c r="B2" s="34"/>
      <c r="C2" s="6"/>
      <c r="D2" s="58"/>
      <c r="E2" s="58"/>
      <c r="F2" s="58"/>
      <c r="G2" s="58"/>
      <c r="H2" s="58"/>
    </row>
    <row r="3" spans="2:8" ht="20.100000000000001" customHeight="1" thickBot="1" x14ac:dyDescent="0.25">
      <c r="B3" s="34"/>
      <c r="C3" s="6"/>
      <c r="D3" s="7" t="s">
        <v>410</v>
      </c>
      <c r="E3" s="59" t="s">
        <v>457</v>
      </c>
      <c r="F3" s="60"/>
      <c r="G3" s="60"/>
      <c r="H3" s="61"/>
    </row>
    <row r="4" spans="2:8" ht="20.100000000000001" customHeight="1" x14ac:dyDescent="0.2">
      <c r="B4" s="34"/>
      <c r="C4" s="8"/>
      <c r="D4" s="62" t="s">
        <v>434</v>
      </c>
      <c r="E4" s="63"/>
      <c r="F4" s="63"/>
      <c r="G4" s="63"/>
      <c r="H4" s="64"/>
    </row>
    <row r="5" spans="2:8" ht="13.5" thickBot="1" x14ac:dyDescent="0.25">
      <c r="B5" s="9"/>
      <c r="C5" s="9"/>
      <c r="D5" s="65"/>
      <c r="E5" s="66"/>
      <c r="F5" s="66"/>
      <c r="G5" s="66"/>
      <c r="H5" s="67"/>
    </row>
    <row r="6" spans="2:8" s="10" customFormat="1" ht="30" customHeight="1" x14ac:dyDescent="0.2">
      <c r="B6" s="68" t="s">
        <v>401</v>
      </c>
      <c r="C6" s="54" t="s">
        <v>402</v>
      </c>
      <c r="D6" s="55"/>
      <c r="E6" s="54" t="s">
        <v>456</v>
      </c>
      <c r="F6" s="55"/>
      <c r="G6" s="56" t="s">
        <v>458</v>
      </c>
      <c r="H6" s="52" t="s">
        <v>377</v>
      </c>
    </row>
    <row r="7" spans="2:8" s="10" customFormat="1" x14ac:dyDescent="0.2">
      <c r="B7" s="68"/>
      <c r="C7" s="11">
        <v>2016</v>
      </c>
      <c r="D7" s="11">
        <v>2017</v>
      </c>
      <c r="E7" s="11">
        <v>2016</v>
      </c>
      <c r="F7" s="11">
        <v>2017</v>
      </c>
      <c r="G7" s="57"/>
      <c r="H7" s="53"/>
    </row>
    <row r="8" spans="2:8" s="10" customFormat="1" x14ac:dyDescent="0.2">
      <c r="B8" s="12" t="s">
        <v>386</v>
      </c>
      <c r="C8" s="13">
        <f>+C18+C71+C161+C329+C552</f>
        <v>3500</v>
      </c>
      <c r="D8" s="13">
        <f>+D18+D71+D161+D329+D552</f>
        <v>2007</v>
      </c>
      <c r="E8" s="14">
        <f>SUM(E9:E13)</f>
        <v>1</v>
      </c>
      <c r="F8" s="14">
        <f>SUM(F9:F13)</f>
        <v>1</v>
      </c>
      <c r="G8" s="15">
        <f>+(D8-C8)/C8</f>
        <v>-0.42657142857142855</v>
      </c>
      <c r="H8" s="15">
        <f>+E8*G8</f>
        <v>-0.42657142857142855</v>
      </c>
    </row>
    <row r="9" spans="2:8" s="10" customFormat="1" x14ac:dyDescent="0.2">
      <c r="B9" s="17" t="str">
        <f>+B18</f>
        <v>Total Vacantes en ocupaciones de nivel Directivo</v>
      </c>
      <c r="C9" s="18">
        <f>+C18</f>
        <v>44</v>
      </c>
      <c r="D9" s="18">
        <f>+D18</f>
        <v>27</v>
      </c>
      <c r="E9" s="19">
        <f>C9/$C$8</f>
        <v>1.2571428571428572E-2</v>
      </c>
      <c r="F9" s="19">
        <f>D9/$D$8</f>
        <v>1.3452914798206279E-2</v>
      </c>
      <c r="G9" s="20">
        <f>+IF(OR(AND(D9=0),(C9=0)),"0",((D9-C9)/C9))</f>
        <v>-0.38636363636363635</v>
      </c>
      <c r="H9" s="21">
        <f>+IF(OR(AND(E9=""),(G9="")),"",E9*G9)</f>
        <v>-4.8571428571428576E-3</v>
      </c>
    </row>
    <row r="10" spans="2:8" s="10" customFormat="1" x14ac:dyDescent="0.2">
      <c r="B10" s="17" t="str">
        <f>+B71</f>
        <v xml:space="preserve">Total Vacantes en ocupaciones de nivel Profesional </v>
      </c>
      <c r="C10" s="18">
        <f>+C71</f>
        <v>410</v>
      </c>
      <c r="D10" s="18">
        <f>+D71</f>
        <v>230</v>
      </c>
      <c r="E10" s="19">
        <f>C10/$C$8</f>
        <v>0.11714285714285715</v>
      </c>
      <c r="F10" s="19">
        <f>D10/$D$8</f>
        <v>0.11459890383657199</v>
      </c>
      <c r="G10" s="20">
        <f>+IF(OR(AND(D10=0),(C10=0)),"0",((D10-C10)/C10))</f>
        <v>-0.43902439024390244</v>
      </c>
      <c r="H10" s="21">
        <f>+IF(OR(AND(E10=""),(G10="")),"",E10*G10)</f>
        <v>-5.1428571428571428E-2</v>
      </c>
    </row>
    <row r="11" spans="2:8" s="10" customFormat="1" ht="24" x14ac:dyDescent="0.2">
      <c r="B11" s="17" t="str">
        <f>+B161</f>
        <v>Total Vacantes en ocupaciones de nivel Técnicos Profesionales - Tecnólogos</v>
      </c>
      <c r="C11" s="18">
        <f>+C161</f>
        <v>482</v>
      </c>
      <c r="D11" s="18">
        <f>+D161</f>
        <v>270</v>
      </c>
      <c r="E11" s="19">
        <f>C11/$C$8</f>
        <v>0.13771428571428571</v>
      </c>
      <c r="F11" s="19">
        <f>D11/$D$8</f>
        <v>0.13452914798206278</v>
      </c>
      <c r="G11" s="20">
        <f>+IF(OR(AND(D11=0),(C11=0)),"0",((D11-C11)/C11))</f>
        <v>-0.43983402489626555</v>
      </c>
      <c r="H11" s="21">
        <f>+IF(OR(AND(E11=""),(G11="")),"",E11*G11)</f>
        <v>-6.0571428571428568E-2</v>
      </c>
    </row>
    <row r="12" spans="2:8" s="10" customFormat="1" x14ac:dyDescent="0.2">
      <c r="B12" s="17" t="str">
        <f>+B329</f>
        <v>Total Vacantes  en ocupaciones de nivel Calificados</v>
      </c>
      <c r="C12" s="18">
        <f>+C329</f>
        <v>2066</v>
      </c>
      <c r="D12" s="18">
        <f>+D329</f>
        <v>1212</v>
      </c>
      <c r="E12" s="19">
        <f>C12/$C$8</f>
        <v>0.5902857142857143</v>
      </c>
      <c r="F12" s="19">
        <f>D12/$D$8</f>
        <v>0.60388639760837071</v>
      </c>
      <c r="G12" s="20">
        <f>+IF(OR(AND(D12=0),(C12=0)),"0",((D12-C12)/C12))</f>
        <v>-0.41335914811229429</v>
      </c>
      <c r="H12" s="21">
        <f>+IF(OR(AND(E12=""),(G12="")),"",E12*G12)</f>
        <v>-0.24400000000000002</v>
      </c>
    </row>
    <row r="13" spans="2:8" s="10" customFormat="1" x14ac:dyDescent="0.2">
      <c r="B13" s="17" t="str">
        <f>+B552</f>
        <v>Total Vacantes en ocupaciones de nivel Elemental</v>
      </c>
      <c r="C13" s="18">
        <f>+C552</f>
        <v>498</v>
      </c>
      <c r="D13" s="18">
        <f>+D552</f>
        <v>268</v>
      </c>
      <c r="E13" s="19">
        <f>C13/$C$8</f>
        <v>0.14228571428571429</v>
      </c>
      <c r="F13" s="19">
        <f>D13/$D$8</f>
        <v>0.13353263577478824</v>
      </c>
      <c r="G13" s="20">
        <f>+IF(OR(AND(D13=0),(C13=0)),"0",((D13-C13)/C13))</f>
        <v>-0.46184738955823296</v>
      </c>
      <c r="H13" s="21">
        <f>+IF(OR(AND(E13=""),(G13="")),"",E13*G13)</f>
        <v>-6.5714285714285725E-2</v>
      </c>
    </row>
    <row r="14" spans="2:8" s="10" customFormat="1" x14ac:dyDescent="0.2">
      <c r="B14" s="22"/>
      <c r="C14" s="22"/>
      <c r="D14" s="22"/>
    </row>
    <row r="15" spans="2:8" s="10" customFormat="1" ht="13.5" thickBot="1" x14ac:dyDescent="0.25">
      <c r="B15" s="22"/>
      <c r="C15" s="22"/>
      <c r="D15" s="22"/>
    </row>
    <row r="16" spans="2:8" s="10" customFormat="1" ht="30" customHeight="1" x14ac:dyDescent="0.2">
      <c r="B16" s="68" t="s">
        <v>401</v>
      </c>
      <c r="C16" s="54" t="s">
        <v>402</v>
      </c>
      <c r="D16" s="55"/>
      <c r="E16" s="54" t="s">
        <v>456</v>
      </c>
      <c r="F16" s="55"/>
      <c r="G16" s="56" t="s">
        <v>458</v>
      </c>
      <c r="H16" s="52" t="s">
        <v>377</v>
      </c>
    </row>
    <row r="17" spans="1:8" s="10" customFormat="1" x14ac:dyDescent="0.2">
      <c r="B17" s="68"/>
      <c r="C17" s="35">
        <v>2016</v>
      </c>
      <c r="D17" s="35">
        <v>2017</v>
      </c>
      <c r="E17" s="35">
        <v>2016</v>
      </c>
      <c r="F17" s="35">
        <v>2017</v>
      </c>
      <c r="G17" s="57"/>
      <c r="H17" s="53"/>
    </row>
    <row r="18" spans="1:8" s="10" customFormat="1" x14ac:dyDescent="0.2">
      <c r="B18" s="12" t="s">
        <v>403</v>
      </c>
      <c r="C18" s="13">
        <f>SUM(C19:C65)</f>
        <v>44</v>
      </c>
      <c r="D18" s="13">
        <f>SUM(D19:D65)</f>
        <v>27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-0.38636363636363635</v>
      </c>
      <c r="H18" s="15">
        <f>+IF(OR(AND(E18=""),(G18="")),"",E18*G18)</f>
        <v>-0.38636363636363635</v>
      </c>
    </row>
    <row r="19" spans="1:8" s="42" customFormat="1" ht="15" x14ac:dyDescent="0.2">
      <c r="B19" s="36" t="s">
        <v>0</v>
      </c>
      <c r="C19" s="37">
        <v>0</v>
      </c>
      <c r="D19" s="37">
        <v>0</v>
      </c>
      <c r="E19" s="44" t="str">
        <f>+IF(C19=0,"",C19/C$18)</f>
        <v/>
      </c>
      <c r="F19" s="44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42" customFormat="1" ht="15" x14ac:dyDescent="0.2">
      <c r="B20" s="36" t="s">
        <v>169</v>
      </c>
      <c r="C20" s="37">
        <v>0</v>
      </c>
      <c r="D20" s="37">
        <v>0</v>
      </c>
      <c r="E20" s="44" t="str">
        <f t="shared" ref="E20:E65" si="0">+IF(C20=0,"",C20/C$18)</f>
        <v/>
      </c>
      <c r="F20" s="44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42" customFormat="1" ht="30" x14ac:dyDescent="0.2">
      <c r="B21" s="36" t="s">
        <v>1</v>
      </c>
      <c r="C21" s="37">
        <v>0</v>
      </c>
      <c r="D21" s="37">
        <v>0</v>
      </c>
      <c r="E21" s="44" t="str">
        <f t="shared" si="0"/>
        <v/>
      </c>
      <c r="F21" s="44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42" customFormat="1" ht="30" x14ac:dyDescent="0.2">
      <c r="B22" s="36" t="s">
        <v>461</v>
      </c>
      <c r="C22" s="37">
        <v>0</v>
      </c>
      <c r="D22" s="37">
        <v>0</v>
      </c>
      <c r="E22" s="44" t="str">
        <f t="shared" si="0"/>
        <v/>
      </c>
      <c r="F22" s="44" t="str">
        <f t="shared" si="1"/>
        <v/>
      </c>
      <c r="G22" s="39" t="str">
        <f t="shared" si="2"/>
        <v>0</v>
      </c>
      <c r="H22" s="40" t="str">
        <f t="shared" si="3"/>
        <v/>
      </c>
    </row>
    <row r="23" spans="1:8" s="42" customFormat="1" ht="30" x14ac:dyDescent="0.2">
      <c r="B23" s="36" t="s">
        <v>170</v>
      </c>
      <c r="C23" s="37">
        <v>0</v>
      </c>
      <c r="D23" s="37">
        <v>0</v>
      </c>
      <c r="E23" s="44" t="str">
        <f t="shared" si="0"/>
        <v/>
      </c>
      <c r="F23" s="44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8" s="42" customFormat="1" ht="30" x14ac:dyDescent="0.2">
      <c r="B24" s="36" t="s">
        <v>171</v>
      </c>
      <c r="C24" s="37">
        <v>1</v>
      </c>
      <c r="D24" s="37">
        <v>0</v>
      </c>
      <c r="E24" s="44">
        <f t="shared" si="0"/>
        <v>2.2727272727272728E-2</v>
      </c>
      <c r="F24" s="44" t="str">
        <f t="shared" si="1"/>
        <v/>
      </c>
      <c r="G24" s="39" t="str">
        <f t="shared" si="2"/>
        <v>0</v>
      </c>
      <c r="H24" s="40">
        <f t="shared" si="3"/>
        <v>0</v>
      </c>
    </row>
    <row r="25" spans="1:8" s="42" customFormat="1" ht="30" x14ac:dyDescent="0.2">
      <c r="A25" s="45" t="s">
        <v>614</v>
      </c>
      <c r="B25" s="36" t="s">
        <v>566</v>
      </c>
      <c r="C25" s="37"/>
      <c r="D25" s="37">
        <v>0</v>
      </c>
      <c r="E25" s="44" t="str">
        <f t="shared" ref="E25:E27" si="4">+IF(C25=0,"",C25/C$18)</f>
        <v/>
      </c>
      <c r="F25" s="44" t="str">
        <f t="shared" ref="F25:F27" si="5">+IF(D25=0,"",D25/D$18)</f>
        <v/>
      </c>
      <c r="G25" s="39" t="str">
        <f t="shared" ref="G25:G27" si="6">+IF(OR(AND(D25=0),(C25=0)),"0",((D25-C25)/C25))</f>
        <v>0</v>
      </c>
      <c r="H25" s="40" t="str">
        <f t="shared" ref="H25:H27" si="7">+IF(OR(AND(E25=""),(G25="")),"",E25*G25)</f>
        <v/>
      </c>
    </row>
    <row r="26" spans="1:8" s="42" customFormat="1" ht="15" x14ac:dyDescent="0.2">
      <c r="B26" s="36" t="s">
        <v>2</v>
      </c>
      <c r="C26" s="37">
        <v>4</v>
      </c>
      <c r="D26" s="37">
        <v>0</v>
      </c>
      <c r="E26" s="44">
        <f t="shared" si="4"/>
        <v>9.0909090909090912E-2</v>
      </c>
      <c r="F26" s="44" t="str">
        <f t="shared" si="5"/>
        <v/>
      </c>
      <c r="G26" s="39" t="str">
        <f t="shared" si="6"/>
        <v>0</v>
      </c>
      <c r="H26" s="40">
        <f t="shared" si="7"/>
        <v>0</v>
      </c>
    </row>
    <row r="27" spans="1:8" s="42" customFormat="1" ht="15" x14ac:dyDescent="0.2">
      <c r="B27" s="36" t="s">
        <v>6</v>
      </c>
      <c r="C27" s="37">
        <v>5</v>
      </c>
      <c r="D27" s="37">
        <v>4</v>
      </c>
      <c r="E27" s="44">
        <f t="shared" si="4"/>
        <v>0.11363636363636363</v>
      </c>
      <c r="F27" s="44">
        <f t="shared" si="5"/>
        <v>0.14814814814814814</v>
      </c>
      <c r="G27" s="39">
        <f t="shared" si="6"/>
        <v>-0.2</v>
      </c>
      <c r="H27" s="40">
        <f t="shared" si="7"/>
        <v>-2.2727272727272728E-2</v>
      </c>
    </row>
    <row r="28" spans="1:8" s="42" customFormat="1" ht="15" x14ac:dyDescent="0.2">
      <c r="B28" s="36" t="s">
        <v>3</v>
      </c>
      <c r="C28" s="37">
        <v>0</v>
      </c>
      <c r="D28" s="37">
        <v>1</v>
      </c>
      <c r="E28" s="44" t="str">
        <f t="shared" si="0"/>
        <v/>
      </c>
      <c r="F28" s="44">
        <f t="shared" si="1"/>
        <v>3.7037037037037035E-2</v>
      </c>
      <c r="G28" s="39" t="str">
        <f t="shared" si="2"/>
        <v>0</v>
      </c>
      <c r="H28" s="40" t="str">
        <f t="shared" si="3"/>
        <v/>
      </c>
    </row>
    <row r="29" spans="1:8" s="42" customFormat="1" ht="15" x14ac:dyDescent="0.2">
      <c r="B29" s="36" t="s">
        <v>5</v>
      </c>
      <c r="C29" s="37">
        <v>2</v>
      </c>
      <c r="D29" s="37">
        <v>7</v>
      </c>
      <c r="E29" s="44">
        <f t="shared" si="0"/>
        <v>4.5454545454545456E-2</v>
      </c>
      <c r="F29" s="44">
        <f t="shared" si="1"/>
        <v>0.25925925925925924</v>
      </c>
      <c r="G29" s="39">
        <f t="shared" si="2"/>
        <v>2.5</v>
      </c>
      <c r="H29" s="40">
        <f t="shared" si="3"/>
        <v>0.11363636363636365</v>
      </c>
    </row>
    <row r="30" spans="1:8" s="42" customFormat="1" ht="15" x14ac:dyDescent="0.2">
      <c r="B30" s="36" t="s">
        <v>172</v>
      </c>
      <c r="C30" s="37">
        <v>0</v>
      </c>
      <c r="D30" s="37">
        <v>0</v>
      </c>
      <c r="E30" s="44" t="str">
        <f t="shared" si="0"/>
        <v/>
      </c>
      <c r="F30" s="44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42" customFormat="1" ht="15" x14ac:dyDescent="0.2">
      <c r="B31" s="36" t="s">
        <v>173</v>
      </c>
      <c r="C31" s="37">
        <v>0</v>
      </c>
      <c r="D31" s="37">
        <v>0</v>
      </c>
      <c r="E31" s="44" t="str">
        <f t="shared" si="0"/>
        <v/>
      </c>
      <c r="F31" s="44" t="str">
        <f t="shared" si="1"/>
        <v/>
      </c>
      <c r="G31" s="39" t="str">
        <f t="shared" si="2"/>
        <v>0</v>
      </c>
      <c r="H31" s="40" t="str">
        <f t="shared" si="3"/>
        <v/>
      </c>
    </row>
    <row r="32" spans="1:8" s="42" customFormat="1" ht="15" x14ac:dyDescent="0.2">
      <c r="B32" s="36" t="s">
        <v>4</v>
      </c>
      <c r="C32" s="37">
        <v>0</v>
      </c>
      <c r="D32" s="37">
        <v>0</v>
      </c>
      <c r="E32" s="44" t="str">
        <f t="shared" si="0"/>
        <v/>
      </c>
      <c r="F32" s="44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2:8" s="42" customFormat="1" ht="15" x14ac:dyDescent="0.2">
      <c r="B33" s="36" t="s">
        <v>7</v>
      </c>
      <c r="C33" s="37">
        <v>0</v>
      </c>
      <c r="D33" s="37">
        <v>0</v>
      </c>
      <c r="E33" s="44" t="str">
        <f t="shared" si="0"/>
        <v/>
      </c>
      <c r="F33" s="44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2:8" s="42" customFormat="1" ht="15" x14ac:dyDescent="0.2">
      <c r="B34" s="36" t="s">
        <v>174</v>
      </c>
      <c r="C34" s="37">
        <v>1</v>
      </c>
      <c r="D34" s="37">
        <v>0</v>
      </c>
      <c r="E34" s="44">
        <f t="shared" si="0"/>
        <v>2.2727272727272728E-2</v>
      </c>
      <c r="F34" s="44" t="str">
        <f t="shared" si="1"/>
        <v/>
      </c>
      <c r="G34" s="39" t="str">
        <f t="shared" si="2"/>
        <v>0</v>
      </c>
      <c r="H34" s="40">
        <f t="shared" si="3"/>
        <v>0</v>
      </c>
    </row>
    <row r="35" spans="2:8" s="42" customFormat="1" ht="15" x14ac:dyDescent="0.2">
      <c r="B35" s="36" t="s">
        <v>175</v>
      </c>
      <c r="C35" s="37">
        <v>0</v>
      </c>
      <c r="D35" s="37">
        <v>0</v>
      </c>
      <c r="E35" s="44" t="str">
        <f t="shared" si="0"/>
        <v/>
      </c>
      <c r="F35" s="44" t="str">
        <f t="shared" si="1"/>
        <v/>
      </c>
      <c r="G35" s="39" t="str">
        <f t="shared" si="2"/>
        <v>0</v>
      </c>
      <c r="H35" s="40" t="str">
        <f t="shared" si="3"/>
        <v/>
      </c>
    </row>
    <row r="36" spans="2:8" s="42" customFormat="1" ht="30" x14ac:dyDescent="0.2">
      <c r="B36" s="36" t="s">
        <v>176</v>
      </c>
      <c r="C36" s="37">
        <v>0</v>
      </c>
      <c r="D36" s="37">
        <v>0</v>
      </c>
      <c r="E36" s="44" t="str">
        <f t="shared" si="0"/>
        <v/>
      </c>
      <c r="F36" s="44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2:8" s="42" customFormat="1" ht="15" x14ac:dyDescent="0.2">
      <c r="B37" s="36" t="s">
        <v>177</v>
      </c>
      <c r="C37" s="37">
        <v>1</v>
      </c>
      <c r="D37" s="37">
        <v>0</v>
      </c>
      <c r="E37" s="44">
        <f t="shared" si="0"/>
        <v>2.2727272727272728E-2</v>
      </c>
      <c r="F37" s="44" t="str">
        <f t="shared" si="1"/>
        <v/>
      </c>
      <c r="G37" s="39" t="str">
        <f t="shared" si="2"/>
        <v>0</v>
      </c>
      <c r="H37" s="40">
        <f t="shared" si="3"/>
        <v>0</v>
      </c>
    </row>
    <row r="38" spans="2:8" s="42" customFormat="1" ht="15" x14ac:dyDescent="0.2">
      <c r="B38" s="36" t="s">
        <v>8</v>
      </c>
      <c r="C38" s="37">
        <v>1</v>
      </c>
      <c r="D38" s="37">
        <v>0</v>
      </c>
      <c r="E38" s="44">
        <f t="shared" si="0"/>
        <v>2.2727272727272728E-2</v>
      </c>
      <c r="F38" s="44" t="str">
        <f t="shared" si="1"/>
        <v/>
      </c>
      <c r="G38" s="39" t="str">
        <f t="shared" si="2"/>
        <v>0</v>
      </c>
      <c r="H38" s="40">
        <f t="shared" si="3"/>
        <v>0</v>
      </c>
    </row>
    <row r="39" spans="2:8" s="42" customFormat="1" ht="15" x14ac:dyDescent="0.2">
      <c r="B39" s="36" t="s">
        <v>178</v>
      </c>
      <c r="C39" s="37">
        <v>0</v>
      </c>
      <c r="D39" s="37">
        <v>0</v>
      </c>
      <c r="E39" s="44" t="str">
        <f t="shared" si="0"/>
        <v/>
      </c>
      <c r="F39" s="44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2:8" s="42" customFormat="1" ht="15" x14ac:dyDescent="0.2">
      <c r="B40" s="36" t="s">
        <v>179</v>
      </c>
      <c r="C40" s="37">
        <v>0</v>
      </c>
      <c r="D40" s="37">
        <v>0</v>
      </c>
      <c r="E40" s="44" t="str">
        <f t="shared" si="0"/>
        <v/>
      </c>
      <c r="F40" s="44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2:8" s="42" customFormat="1" ht="15" x14ac:dyDescent="0.2">
      <c r="B41" s="36" t="s">
        <v>180</v>
      </c>
      <c r="C41" s="37">
        <v>0</v>
      </c>
      <c r="D41" s="37">
        <v>0</v>
      </c>
      <c r="E41" s="44" t="str">
        <f t="shared" si="0"/>
        <v/>
      </c>
      <c r="F41" s="44" t="str">
        <f t="shared" si="1"/>
        <v/>
      </c>
      <c r="G41" s="39" t="str">
        <f t="shared" si="2"/>
        <v>0</v>
      </c>
      <c r="H41" s="40" t="str">
        <f t="shared" si="3"/>
        <v/>
      </c>
    </row>
    <row r="42" spans="2:8" s="42" customFormat="1" ht="15" x14ac:dyDescent="0.2">
      <c r="B42" s="36" t="s">
        <v>181</v>
      </c>
      <c r="C42" s="37">
        <v>0</v>
      </c>
      <c r="D42" s="37">
        <v>0</v>
      </c>
      <c r="E42" s="44" t="str">
        <f t="shared" si="0"/>
        <v/>
      </c>
      <c r="F42" s="44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2:8" s="42" customFormat="1" ht="30" x14ac:dyDescent="0.2">
      <c r="B43" s="36" t="s">
        <v>182</v>
      </c>
      <c r="C43" s="37">
        <v>0</v>
      </c>
      <c r="D43" s="37">
        <v>0</v>
      </c>
      <c r="E43" s="44" t="str">
        <f t="shared" si="0"/>
        <v/>
      </c>
      <c r="F43" s="44" t="str">
        <f t="shared" si="1"/>
        <v/>
      </c>
      <c r="G43" s="39" t="str">
        <f t="shared" si="2"/>
        <v>0</v>
      </c>
      <c r="H43" s="40" t="str">
        <f t="shared" si="3"/>
        <v/>
      </c>
    </row>
    <row r="44" spans="2:8" s="42" customFormat="1" ht="15" x14ac:dyDescent="0.2">
      <c r="B44" s="36" t="s">
        <v>183</v>
      </c>
      <c r="C44" s="37">
        <v>1</v>
      </c>
      <c r="D44" s="37">
        <v>0</v>
      </c>
      <c r="E44" s="44">
        <f t="shared" si="0"/>
        <v>2.2727272727272728E-2</v>
      </c>
      <c r="F44" s="44" t="str">
        <f t="shared" si="1"/>
        <v/>
      </c>
      <c r="G44" s="39" t="str">
        <f t="shared" si="2"/>
        <v>0</v>
      </c>
      <c r="H44" s="40">
        <f t="shared" si="3"/>
        <v>0</v>
      </c>
    </row>
    <row r="45" spans="2:8" s="42" customFormat="1" ht="15" x14ac:dyDescent="0.2">
      <c r="B45" s="36" t="s">
        <v>9</v>
      </c>
      <c r="C45" s="37">
        <v>0</v>
      </c>
      <c r="D45" s="37">
        <v>0</v>
      </c>
      <c r="E45" s="44" t="str">
        <f t="shared" si="0"/>
        <v/>
      </c>
      <c r="F45" s="44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2:8" s="42" customFormat="1" ht="15" x14ac:dyDescent="0.2">
      <c r="B46" s="36" t="s">
        <v>462</v>
      </c>
      <c r="C46" s="37">
        <v>0</v>
      </c>
      <c r="D46" s="37">
        <v>0</v>
      </c>
      <c r="E46" s="44" t="str">
        <f t="shared" si="0"/>
        <v/>
      </c>
      <c r="F46" s="44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2:8" s="42" customFormat="1" ht="15" x14ac:dyDescent="0.2">
      <c r="B47" s="36" t="s">
        <v>184</v>
      </c>
      <c r="C47" s="37">
        <v>0</v>
      </c>
      <c r="D47" s="37">
        <v>0</v>
      </c>
      <c r="E47" s="44" t="str">
        <f t="shared" si="0"/>
        <v/>
      </c>
      <c r="F47" s="44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2:8" s="42" customFormat="1" ht="15" x14ac:dyDescent="0.2">
      <c r="B48" s="36" t="s">
        <v>10</v>
      </c>
      <c r="C48" s="37">
        <v>0</v>
      </c>
      <c r="D48" s="37">
        <v>0</v>
      </c>
      <c r="E48" s="44" t="str">
        <f t="shared" si="0"/>
        <v/>
      </c>
      <c r="F48" s="44" t="str">
        <f t="shared" si="1"/>
        <v/>
      </c>
      <c r="G48" s="39" t="str">
        <f t="shared" si="2"/>
        <v>0</v>
      </c>
      <c r="H48" s="40" t="str">
        <f t="shared" si="3"/>
        <v/>
      </c>
    </row>
    <row r="49" spans="2:8" s="42" customFormat="1" ht="15" x14ac:dyDescent="0.2">
      <c r="B49" s="36" t="s">
        <v>11</v>
      </c>
      <c r="C49" s="37">
        <v>5</v>
      </c>
      <c r="D49" s="37">
        <v>6</v>
      </c>
      <c r="E49" s="44">
        <f t="shared" si="0"/>
        <v>0.11363636363636363</v>
      </c>
      <c r="F49" s="44">
        <f t="shared" si="1"/>
        <v>0.22222222222222221</v>
      </c>
      <c r="G49" s="39">
        <f t="shared" si="2"/>
        <v>0.2</v>
      </c>
      <c r="H49" s="40">
        <f t="shared" si="3"/>
        <v>2.2727272727272728E-2</v>
      </c>
    </row>
    <row r="50" spans="2:8" s="42" customFormat="1" ht="15" x14ac:dyDescent="0.2">
      <c r="B50" s="36" t="s">
        <v>15</v>
      </c>
      <c r="C50" s="37">
        <v>1</v>
      </c>
      <c r="D50" s="37">
        <v>0</v>
      </c>
      <c r="E50" s="44">
        <f t="shared" si="0"/>
        <v>2.2727272727272728E-2</v>
      </c>
      <c r="F50" s="44" t="str">
        <f t="shared" si="1"/>
        <v/>
      </c>
      <c r="G50" s="39" t="str">
        <f t="shared" si="2"/>
        <v>0</v>
      </c>
      <c r="H50" s="40">
        <f t="shared" si="3"/>
        <v>0</v>
      </c>
    </row>
    <row r="51" spans="2:8" s="42" customFormat="1" ht="15" x14ac:dyDescent="0.2">
      <c r="B51" s="36" t="s">
        <v>14</v>
      </c>
      <c r="C51" s="37">
        <v>0</v>
      </c>
      <c r="D51" s="37">
        <v>0</v>
      </c>
      <c r="E51" s="44" t="str">
        <f t="shared" si="0"/>
        <v/>
      </c>
      <c r="F51" s="44" t="str">
        <f t="shared" si="1"/>
        <v/>
      </c>
      <c r="G51" s="39" t="str">
        <f t="shared" si="2"/>
        <v>0</v>
      </c>
      <c r="H51" s="40" t="str">
        <f t="shared" si="3"/>
        <v/>
      </c>
    </row>
    <row r="52" spans="2:8" s="42" customFormat="1" ht="15" x14ac:dyDescent="0.2">
      <c r="B52" s="36" t="s">
        <v>13</v>
      </c>
      <c r="C52" s="37">
        <v>0</v>
      </c>
      <c r="D52" s="37">
        <v>0</v>
      </c>
      <c r="E52" s="44" t="str">
        <f t="shared" si="0"/>
        <v/>
      </c>
      <c r="F52" s="44" t="str">
        <f t="shared" si="1"/>
        <v/>
      </c>
      <c r="G52" s="39" t="str">
        <f t="shared" si="2"/>
        <v>0</v>
      </c>
      <c r="H52" s="40" t="str">
        <f t="shared" si="3"/>
        <v/>
      </c>
    </row>
    <row r="53" spans="2:8" s="42" customFormat="1" ht="15" x14ac:dyDescent="0.2">
      <c r="B53" s="36" t="s">
        <v>463</v>
      </c>
      <c r="C53" s="37">
        <v>0</v>
      </c>
      <c r="D53" s="37">
        <v>0</v>
      </c>
      <c r="E53" s="44" t="str">
        <f t="shared" si="0"/>
        <v/>
      </c>
      <c r="F53" s="44" t="str">
        <f t="shared" si="1"/>
        <v/>
      </c>
      <c r="G53" s="39" t="str">
        <f t="shared" si="2"/>
        <v>0</v>
      </c>
      <c r="H53" s="40" t="str">
        <f t="shared" si="3"/>
        <v/>
      </c>
    </row>
    <row r="54" spans="2:8" s="42" customFormat="1" ht="15" x14ac:dyDescent="0.2">
      <c r="B54" s="36" t="s">
        <v>12</v>
      </c>
      <c r="C54" s="37">
        <v>0</v>
      </c>
      <c r="D54" s="37">
        <v>0</v>
      </c>
      <c r="E54" s="44" t="str">
        <f t="shared" si="0"/>
        <v/>
      </c>
      <c r="F54" s="44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2:8" s="42" customFormat="1" ht="15" x14ac:dyDescent="0.2">
      <c r="B55" s="36" t="s">
        <v>185</v>
      </c>
      <c r="C55" s="37">
        <v>0</v>
      </c>
      <c r="D55" s="37">
        <v>0</v>
      </c>
      <c r="E55" s="44" t="str">
        <f t="shared" si="0"/>
        <v/>
      </c>
      <c r="F55" s="44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2:8" s="42" customFormat="1" ht="15" x14ac:dyDescent="0.2">
      <c r="B56" s="36" t="s">
        <v>16</v>
      </c>
      <c r="C56" s="37">
        <v>0</v>
      </c>
      <c r="D56" s="37">
        <v>0</v>
      </c>
      <c r="E56" s="44" t="str">
        <f t="shared" si="0"/>
        <v/>
      </c>
      <c r="F56" s="44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2:8" s="42" customFormat="1" ht="15" x14ac:dyDescent="0.2">
      <c r="B57" s="36" t="s">
        <v>17</v>
      </c>
      <c r="C57" s="37">
        <v>0</v>
      </c>
      <c r="D57" s="37">
        <v>0</v>
      </c>
      <c r="E57" s="44" t="str">
        <f t="shared" si="0"/>
        <v/>
      </c>
      <c r="F57" s="44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2:8" s="42" customFormat="1" ht="15" x14ac:dyDescent="0.2">
      <c r="B58" s="36" t="s">
        <v>186</v>
      </c>
      <c r="C58" s="37">
        <v>0</v>
      </c>
      <c r="D58" s="37">
        <v>0</v>
      </c>
      <c r="E58" s="44" t="str">
        <f t="shared" si="0"/>
        <v/>
      </c>
      <c r="F58" s="44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2:8" s="42" customFormat="1" ht="15" x14ac:dyDescent="0.2">
      <c r="B59" s="36" t="s">
        <v>464</v>
      </c>
      <c r="C59" s="37">
        <v>0</v>
      </c>
      <c r="D59" s="37">
        <v>0</v>
      </c>
      <c r="E59" s="44" t="str">
        <f t="shared" si="0"/>
        <v/>
      </c>
      <c r="F59" s="44" t="str">
        <f t="shared" si="1"/>
        <v/>
      </c>
      <c r="G59" s="39" t="str">
        <f t="shared" si="2"/>
        <v>0</v>
      </c>
      <c r="H59" s="40" t="str">
        <f t="shared" si="3"/>
        <v/>
      </c>
    </row>
    <row r="60" spans="2:8" s="42" customFormat="1" ht="15" x14ac:dyDescent="0.2">
      <c r="B60" s="36" t="s">
        <v>187</v>
      </c>
      <c r="C60" s="37">
        <v>5</v>
      </c>
      <c r="D60" s="37">
        <v>0</v>
      </c>
      <c r="E60" s="44">
        <f t="shared" si="0"/>
        <v>0.11363636363636363</v>
      </c>
      <c r="F60" s="44" t="str">
        <f t="shared" si="1"/>
        <v/>
      </c>
      <c r="G60" s="39" t="str">
        <f t="shared" si="2"/>
        <v>0</v>
      </c>
      <c r="H60" s="40">
        <f t="shared" si="3"/>
        <v>0</v>
      </c>
    </row>
    <row r="61" spans="2:8" s="42" customFormat="1" ht="15" x14ac:dyDescent="0.2">
      <c r="B61" s="36" t="s">
        <v>188</v>
      </c>
      <c r="C61" s="37">
        <v>15</v>
      </c>
      <c r="D61" s="37">
        <v>5</v>
      </c>
      <c r="E61" s="44">
        <f t="shared" si="0"/>
        <v>0.34090909090909088</v>
      </c>
      <c r="F61" s="44">
        <f t="shared" si="1"/>
        <v>0.18518518518518517</v>
      </c>
      <c r="G61" s="39">
        <f t="shared" si="2"/>
        <v>-0.66666666666666663</v>
      </c>
      <c r="H61" s="40">
        <f t="shared" si="3"/>
        <v>-0.22727272727272724</v>
      </c>
    </row>
    <row r="62" spans="2:8" s="42" customFormat="1" ht="15" x14ac:dyDescent="0.2">
      <c r="B62" s="36" t="s">
        <v>189</v>
      </c>
      <c r="C62" s="37">
        <v>0</v>
      </c>
      <c r="D62" s="37">
        <v>0</v>
      </c>
      <c r="E62" s="44" t="str">
        <f t="shared" si="0"/>
        <v/>
      </c>
      <c r="F62" s="44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2:8" s="42" customFormat="1" ht="15" x14ac:dyDescent="0.2">
      <c r="B63" s="36" t="s">
        <v>18</v>
      </c>
      <c r="C63" s="37">
        <v>1</v>
      </c>
      <c r="D63" s="37">
        <v>2</v>
      </c>
      <c r="E63" s="44">
        <f t="shared" si="0"/>
        <v>2.2727272727272728E-2</v>
      </c>
      <c r="F63" s="44">
        <f t="shared" si="1"/>
        <v>7.407407407407407E-2</v>
      </c>
      <c r="G63" s="39">
        <f t="shared" si="2"/>
        <v>1</v>
      </c>
      <c r="H63" s="40">
        <f t="shared" si="3"/>
        <v>2.2727272727272728E-2</v>
      </c>
    </row>
    <row r="64" spans="2:8" s="42" customFormat="1" ht="15" x14ac:dyDescent="0.2">
      <c r="B64" s="36" t="s">
        <v>190</v>
      </c>
      <c r="C64" s="37">
        <v>1</v>
      </c>
      <c r="D64" s="37">
        <v>2</v>
      </c>
      <c r="E64" s="44">
        <f t="shared" si="0"/>
        <v>2.2727272727272728E-2</v>
      </c>
      <c r="F64" s="44">
        <f t="shared" si="1"/>
        <v>7.407407407407407E-2</v>
      </c>
      <c r="G64" s="39">
        <f t="shared" si="2"/>
        <v>1</v>
      </c>
      <c r="H64" s="40">
        <f t="shared" si="3"/>
        <v>2.2727272727272728E-2</v>
      </c>
    </row>
    <row r="65" spans="1:8" s="42" customFormat="1" ht="15" x14ac:dyDescent="0.2">
      <c r="B65" s="36" t="s">
        <v>191</v>
      </c>
      <c r="C65" s="37">
        <v>0</v>
      </c>
      <c r="D65" s="37">
        <v>0</v>
      </c>
      <c r="E65" s="44" t="str">
        <f t="shared" si="0"/>
        <v/>
      </c>
      <c r="F65" s="44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0" customFormat="1" x14ac:dyDescent="0.2"/>
    <row r="67" spans="1:8" s="10" customFormat="1" x14ac:dyDescent="0.2"/>
    <row r="68" spans="1:8" s="10" customFormat="1" ht="13.5" thickBot="1" x14ac:dyDescent="0.25">
      <c r="B68" s="29"/>
    </row>
    <row r="69" spans="1:8" s="10" customFormat="1" ht="30" customHeight="1" x14ac:dyDescent="0.2">
      <c r="B69" s="68" t="s">
        <v>401</v>
      </c>
      <c r="C69" s="54" t="s">
        <v>402</v>
      </c>
      <c r="D69" s="55"/>
      <c r="E69" s="54" t="s">
        <v>456</v>
      </c>
      <c r="F69" s="55"/>
      <c r="G69" s="56" t="s">
        <v>458</v>
      </c>
      <c r="H69" s="52" t="s">
        <v>377</v>
      </c>
    </row>
    <row r="70" spans="1:8" s="10" customFormat="1" x14ac:dyDescent="0.2">
      <c r="B70" s="68"/>
      <c r="C70" s="35">
        <v>2016</v>
      </c>
      <c r="D70" s="35">
        <v>2017</v>
      </c>
      <c r="E70" s="35">
        <v>2016</v>
      </c>
      <c r="F70" s="35">
        <v>2017</v>
      </c>
      <c r="G70" s="57"/>
      <c r="H70" s="53"/>
    </row>
    <row r="71" spans="1:8" s="10" customFormat="1" x14ac:dyDescent="0.2">
      <c r="B71" s="12" t="s">
        <v>404</v>
      </c>
      <c r="C71" s="13">
        <f>SUM(C72:C151)</f>
        <v>410</v>
      </c>
      <c r="D71" s="13">
        <f>SUM(D72:D155)</f>
        <v>230</v>
      </c>
      <c r="E71" s="14">
        <f>+IF(C71=0,"",C71/C$71)</f>
        <v>1</v>
      </c>
      <c r="F71" s="14">
        <f>+IF(D71=0,"",D71/D$71)</f>
        <v>1</v>
      </c>
      <c r="G71" s="15">
        <f>+IF(OR(AND(D71=0),(C71=0)),"0",((D71-C71)/C71))</f>
        <v>-0.43902439024390244</v>
      </c>
      <c r="H71" s="15">
        <f>+IF(OR(AND(E71=""),(G71="")),"",E71*G71)</f>
        <v>-0.43902439024390244</v>
      </c>
    </row>
    <row r="72" spans="1:8" s="42" customFormat="1" ht="15" x14ac:dyDescent="0.2">
      <c r="B72" s="36" t="s">
        <v>465</v>
      </c>
      <c r="C72" s="37">
        <v>9</v>
      </c>
      <c r="D72" s="37">
        <v>9</v>
      </c>
      <c r="E72" s="38">
        <f>+IF(C72=0,"",C72/C$71)</f>
        <v>2.1951219512195121E-2</v>
      </c>
      <c r="F72" s="38">
        <f>+IF(D72=0,"",D72/D$71)</f>
        <v>3.9130434782608699E-2</v>
      </c>
      <c r="G72" s="39">
        <f>+IF(OR(AND(D72=0),(C72=0)),"0",((D72-C72)/C72))</f>
        <v>0</v>
      </c>
      <c r="H72" s="40">
        <f>+IF(OR(AND(E72=""),(G72="")),"",E72*G72)</f>
        <v>0</v>
      </c>
    </row>
    <row r="73" spans="1:8" s="42" customFormat="1" ht="15" x14ac:dyDescent="0.2">
      <c r="B73" s="36" t="s">
        <v>19</v>
      </c>
      <c r="C73" s="37">
        <v>4</v>
      </c>
      <c r="D73" s="37">
        <v>0</v>
      </c>
      <c r="E73" s="38">
        <f t="shared" ref="E73:E142" si="8">+IF(C73=0,"",C73/C$71)</f>
        <v>9.7560975609756097E-3</v>
      </c>
      <c r="F73" s="38" t="str">
        <f t="shared" ref="F73:F142" si="9">+IF(D73=0,"",D73/D$71)</f>
        <v/>
      </c>
      <c r="G73" s="39" t="str">
        <f t="shared" ref="G73:G142" si="10">+IF(OR(AND(D73=0),(C73=0)),"0",((D73-C73)/C73))</f>
        <v>0</v>
      </c>
      <c r="H73" s="40">
        <f t="shared" ref="H73:H142" si="11">+IF(OR(AND(E73=""),(G73="")),"",E73*G73)</f>
        <v>0</v>
      </c>
    </row>
    <row r="74" spans="1:8" s="42" customFormat="1" ht="15" x14ac:dyDescent="0.2">
      <c r="A74" s="45" t="s">
        <v>614</v>
      </c>
      <c r="B74" s="36" t="s">
        <v>567</v>
      </c>
      <c r="C74" s="37"/>
      <c r="D74" s="37">
        <v>1</v>
      </c>
      <c r="E74" s="38" t="str">
        <f t="shared" ref="E74:E75" si="12">+IF(C74=0,"",C74/C$71)</f>
        <v/>
      </c>
      <c r="F74" s="38">
        <f t="shared" ref="F74:F75" si="13">+IF(D74=0,"",D74/D$71)</f>
        <v>4.3478260869565218E-3</v>
      </c>
      <c r="G74" s="39" t="str">
        <f t="shared" ref="G74:G75" si="14">+IF(OR(AND(D74=0),(C74=0)),"0",((D74-C74)/C74))</f>
        <v>0</v>
      </c>
      <c r="H74" s="40" t="str">
        <f t="shared" ref="H74:H75" si="15">+IF(OR(AND(E74=""),(G74="")),"",E74*G74)</f>
        <v/>
      </c>
    </row>
    <row r="75" spans="1:8" s="42" customFormat="1" ht="15" x14ac:dyDescent="0.2">
      <c r="B75" s="36" t="s">
        <v>20</v>
      </c>
      <c r="C75" s="37">
        <v>14</v>
      </c>
      <c r="D75" s="37">
        <v>9</v>
      </c>
      <c r="E75" s="38">
        <f t="shared" si="12"/>
        <v>3.4146341463414637E-2</v>
      </c>
      <c r="F75" s="38">
        <f t="shared" si="13"/>
        <v>3.9130434782608699E-2</v>
      </c>
      <c r="G75" s="39">
        <f t="shared" si="14"/>
        <v>-0.35714285714285715</v>
      </c>
      <c r="H75" s="40">
        <f t="shared" si="15"/>
        <v>-1.2195121951219513E-2</v>
      </c>
    </row>
    <row r="76" spans="1:8" s="42" customFormat="1" ht="15" x14ac:dyDescent="0.2">
      <c r="B76" s="36" t="s">
        <v>192</v>
      </c>
      <c r="C76" s="37">
        <v>1</v>
      </c>
      <c r="D76" s="37">
        <v>1</v>
      </c>
      <c r="E76" s="38">
        <f t="shared" si="8"/>
        <v>2.4390243902439024E-3</v>
      </c>
      <c r="F76" s="38">
        <f t="shared" si="9"/>
        <v>4.3478260869565218E-3</v>
      </c>
      <c r="G76" s="39">
        <f t="shared" si="10"/>
        <v>0</v>
      </c>
      <c r="H76" s="40">
        <f t="shared" si="11"/>
        <v>0</v>
      </c>
    </row>
    <row r="77" spans="1:8" s="42" customFormat="1" ht="15" x14ac:dyDescent="0.2">
      <c r="B77" s="36" t="s">
        <v>21</v>
      </c>
      <c r="C77" s="37">
        <v>0</v>
      </c>
      <c r="D77" s="37">
        <v>0</v>
      </c>
      <c r="E77" s="38" t="str">
        <f t="shared" si="8"/>
        <v/>
      </c>
      <c r="F77" s="38" t="str">
        <f t="shared" si="9"/>
        <v/>
      </c>
      <c r="G77" s="39" t="str">
        <f t="shared" si="10"/>
        <v>0</v>
      </c>
      <c r="H77" s="40" t="str">
        <f t="shared" si="11"/>
        <v/>
      </c>
    </row>
    <row r="78" spans="1:8" s="42" customFormat="1" ht="15" x14ac:dyDescent="0.2">
      <c r="B78" s="36" t="s">
        <v>40</v>
      </c>
      <c r="C78" s="37">
        <v>4</v>
      </c>
      <c r="D78" s="37">
        <v>1</v>
      </c>
      <c r="E78" s="38">
        <f t="shared" ref="E78:E79" si="16">+IF(C78=0,"",C78/C$71)</f>
        <v>9.7560975609756097E-3</v>
      </c>
      <c r="F78" s="38">
        <f t="shared" ref="F78:F79" si="17">+IF(D78=0,"",D78/D$71)</f>
        <v>4.3478260869565218E-3</v>
      </c>
      <c r="G78" s="39">
        <f t="shared" ref="G78:G79" si="18">+IF(OR(AND(D78=0),(C78=0)),"0",((D78-C78)/C78))</f>
        <v>-0.75</v>
      </c>
      <c r="H78" s="40">
        <f t="shared" ref="H78:H79" si="19">+IF(OR(AND(E78=""),(G78="")),"",E78*G78)</f>
        <v>-7.3170731707317069E-3</v>
      </c>
    </row>
    <row r="79" spans="1:8" s="42" customFormat="1" ht="15" x14ac:dyDescent="0.2">
      <c r="B79" s="36" t="s">
        <v>193</v>
      </c>
      <c r="C79" s="37">
        <v>0</v>
      </c>
      <c r="D79" s="37">
        <v>0</v>
      </c>
      <c r="E79" s="38" t="str">
        <f t="shared" si="16"/>
        <v/>
      </c>
      <c r="F79" s="38" t="str">
        <f t="shared" si="17"/>
        <v/>
      </c>
      <c r="G79" s="39" t="str">
        <f t="shared" si="18"/>
        <v>0</v>
      </c>
      <c r="H79" s="40" t="str">
        <f t="shared" si="19"/>
        <v/>
      </c>
    </row>
    <row r="80" spans="1:8" s="42" customFormat="1" ht="15" x14ac:dyDescent="0.2">
      <c r="B80" s="36" t="s">
        <v>194</v>
      </c>
      <c r="C80" s="37">
        <v>0</v>
      </c>
      <c r="D80" s="37">
        <v>0</v>
      </c>
      <c r="E80" s="38" t="str">
        <f t="shared" si="8"/>
        <v/>
      </c>
      <c r="F80" s="38" t="str">
        <f t="shared" si="9"/>
        <v/>
      </c>
      <c r="G80" s="39" t="str">
        <f t="shared" si="10"/>
        <v>0</v>
      </c>
      <c r="H80" s="40" t="str">
        <f t="shared" si="11"/>
        <v/>
      </c>
    </row>
    <row r="81" spans="1:8" s="42" customFormat="1" ht="15" x14ac:dyDescent="0.2">
      <c r="B81" s="36" t="s">
        <v>466</v>
      </c>
      <c r="C81" s="37">
        <v>0</v>
      </c>
      <c r="D81" s="37">
        <v>0</v>
      </c>
      <c r="E81" s="38" t="str">
        <f t="shared" si="8"/>
        <v/>
      </c>
      <c r="F81" s="38" t="str">
        <f t="shared" si="9"/>
        <v/>
      </c>
      <c r="G81" s="39" t="str">
        <f t="shared" si="10"/>
        <v>0</v>
      </c>
      <c r="H81" s="40" t="str">
        <f t="shared" si="11"/>
        <v/>
      </c>
    </row>
    <row r="82" spans="1:8" s="42" customFormat="1" ht="15" x14ac:dyDescent="0.2">
      <c r="B82" s="36" t="s">
        <v>195</v>
      </c>
      <c r="C82" s="37">
        <v>0</v>
      </c>
      <c r="D82" s="37">
        <v>0</v>
      </c>
      <c r="E82" s="38" t="str">
        <f t="shared" si="8"/>
        <v/>
      </c>
      <c r="F82" s="38" t="str">
        <f t="shared" si="9"/>
        <v/>
      </c>
      <c r="G82" s="39" t="str">
        <f t="shared" si="10"/>
        <v>0</v>
      </c>
      <c r="H82" s="40" t="str">
        <f t="shared" si="11"/>
        <v/>
      </c>
    </row>
    <row r="83" spans="1:8" s="42" customFormat="1" ht="15" x14ac:dyDescent="0.2">
      <c r="B83" s="36" t="s">
        <v>196</v>
      </c>
      <c r="C83" s="37">
        <v>4</v>
      </c>
      <c r="D83" s="37">
        <v>1</v>
      </c>
      <c r="E83" s="38">
        <f t="shared" si="8"/>
        <v>9.7560975609756097E-3</v>
      </c>
      <c r="F83" s="38">
        <f t="shared" si="9"/>
        <v>4.3478260869565218E-3</v>
      </c>
      <c r="G83" s="39">
        <f t="shared" si="10"/>
        <v>-0.75</v>
      </c>
      <c r="H83" s="40">
        <f t="shared" si="11"/>
        <v>-7.3170731707317069E-3</v>
      </c>
    </row>
    <row r="84" spans="1:8" s="42" customFormat="1" ht="15" x14ac:dyDescent="0.2">
      <c r="B84" s="36" t="s">
        <v>22</v>
      </c>
      <c r="C84" s="37">
        <v>0</v>
      </c>
      <c r="D84" s="37">
        <v>0</v>
      </c>
      <c r="E84" s="38" t="str">
        <f t="shared" si="8"/>
        <v/>
      </c>
      <c r="F84" s="38" t="str">
        <f t="shared" si="9"/>
        <v/>
      </c>
      <c r="G84" s="39" t="str">
        <f t="shared" si="10"/>
        <v>0</v>
      </c>
      <c r="H84" s="40" t="str">
        <f t="shared" si="11"/>
        <v/>
      </c>
    </row>
    <row r="85" spans="1:8" s="42" customFormat="1" ht="15" x14ac:dyDescent="0.2">
      <c r="B85" s="36" t="s">
        <v>197</v>
      </c>
      <c r="C85" s="37">
        <v>5</v>
      </c>
      <c r="D85" s="37">
        <v>4</v>
      </c>
      <c r="E85" s="38">
        <f t="shared" si="8"/>
        <v>1.2195121951219513E-2</v>
      </c>
      <c r="F85" s="38">
        <f t="shared" si="9"/>
        <v>1.7391304347826087E-2</v>
      </c>
      <c r="G85" s="39">
        <f t="shared" si="10"/>
        <v>-0.2</v>
      </c>
      <c r="H85" s="40">
        <f t="shared" si="11"/>
        <v>-2.4390243902439029E-3</v>
      </c>
    </row>
    <row r="86" spans="1:8" s="42" customFormat="1" ht="15" x14ac:dyDescent="0.2">
      <c r="A86" s="45" t="s">
        <v>614</v>
      </c>
      <c r="B86" s="36" t="s">
        <v>571</v>
      </c>
      <c r="C86" s="37"/>
      <c r="D86" s="37">
        <v>1</v>
      </c>
      <c r="E86" s="38" t="str">
        <f t="shared" ref="E86" si="20">+IF(C86=0,"",C86/C$71)</f>
        <v/>
      </c>
      <c r="F86" s="38">
        <f t="shared" ref="F86" si="21">+IF(D86=0,"",D86/D$71)</f>
        <v>4.3478260869565218E-3</v>
      </c>
      <c r="G86" s="39" t="str">
        <f t="shared" ref="G86" si="22">+IF(OR(AND(D86=0),(C86=0)),"0",((D86-C86)/C86))</f>
        <v>0</v>
      </c>
      <c r="H86" s="40" t="str">
        <f t="shared" ref="H86" si="23">+IF(OR(AND(E86=""),(G86="")),"",E86*G86)</f>
        <v/>
      </c>
    </row>
    <row r="87" spans="1:8" s="42" customFormat="1" ht="15" x14ac:dyDescent="0.2">
      <c r="B87" s="36" t="s">
        <v>198</v>
      </c>
      <c r="C87" s="37">
        <v>12</v>
      </c>
      <c r="D87" s="37">
        <v>4</v>
      </c>
      <c r="E87" s="38">
        <f t="shared" si="8"/>
        <v>2.9268292682926831E-2</v>
      </c>
      <c r="F87" s="38">
        <f t="shared" si="9"/>
        <v>1.7391304347826087E-2</v>
      </c>
      <c r="G87" s="39">
        <f t="shared" si="10"/>
        <v>-0.66666666666666663</v>
      </c>
      <c r="H87" s="40">
        <f t="shared" si="11"/>
        <v>-1.9512195121951219E-2</v>
      </c>
    </row>
    <row r="88" spans="1:8" s="42" customFormat="1" ht="15" x14ac:dyDescent="0.2">
      <c r="B88" s="36" t="s">
        <v>199</v>
      </c>
      <c r="C88" s="37">
        <v>21</v>
      </c>
      <c r="D88" s="37">
        <v>9</v>
      </c>
      <c r="E88" s="38">
        <f t="shared" si="8"/>
        <v>5.1219512195121948E-2</v>
      </c>
      <c r="F88" s="38">
        <f t="shared" si="9"/>
        <v>3.9130434782608699E-2</v>
      </c>
      <c r="G88" s="39">
        <f t="shared" si="10"/>
        <v>-0.5714285714285714</v>
      </c>
      <c r="H88" s="40">
        <f t="shared" si="11"/>
        <v>-2.9268292682926828E-2</v>
      </c>
    </row>
    <row r="89" spans="1:8" s="42" customFormat="1" ht="15" x14ac:dyDescent="0.2">
      <c r="B89" s="36" t="s">
        <v>26</v>
      </c>
      <c r="C89" s="37">
        <v>3</v>
      </c>
      <c r="D89" s="37">
        <v>1</v>
      </c>
      <c r="E89" s="38">
        <f t="shared" si="8"/>
        <v>7.3170731707317077E-3</v>
      </c>
      <c r="F89" s="38">
        <f t="shared" si="9"/>
        <v>4.3478260869565218E-3</v>
      </c>
      <c r="G89" s="39">
        <f t="shared" si="10"/>
        <v>-0.66666666666666663</v>
      </c>
      <c r="H89" s="40">
        <f t="shared" si="11"/>
        <v>-4.8780487804878049E-3</v>
      </c>
    </row>
    <row r="90" spans="1:8" s="42" customFormat="1" ht="15" x14ac:dyDescent="0.2">
      <c r="B90" s="36" t="s">
        <v>467</v>
      </c>
      <c r="C90" s="37">
        <v>3</v>
      </c>
      <c r="D90" s="37">
        <v>2</v>
      </c>
      <c r="E90" s="38">
        <f t="shared" si="8"/>
        <v>7.3170731707317077E-3</v>
      </c>
      <c r="F90" s="38">
        <f t="shared" si="9"/>
        <v>8.6956521739130436E-3</v>
      </c>
      <c r="G90" s="39">
        <f t="shared" si="10"/>
        <v>-0.33333333333333331</v>
      </c>
      <c r="H90" s="40">
        <f t="shared" si="11"/>
        <v>-2.4390243902439024E-3</v>
      </c>
    </row>
    <row r="91" spans="1:8" s="42" customFormat="1" ht="15" x14ac:dyDescent="0.2">
      <c r="B91" s="36" t="s">
        <v>200</v>
      </c>
      <c r="C91" s="37">
        <v>0</v>
      </c>
      <c r="D91" s="37">
        <v>0</v>
      </c>
      <c r="E91" s="38" t="str">
        <f t="shared" si="8"/>
        <v/>
      </c>
      <c r="F91" s="38" t="str">
        <f t="shared" si="9"/>
        <v/>
      </c>
      <c r="G91" s="39" t="str">
        <f t="shared" si="10"/>
        <v>0</v>
      </c>
      <c r="H91" s="40" t="str">
        <f t="shared" si="11"/>
        <v/>
      </c>
    </row>
    <row r="92" spans="1:8" s="42" customFormat="1" ht="15" x14ac:dyDescent="0.2">
      <c r="A92" s="45" t="s">
        <v>614</v>
      </c>
      <c r="B92" s="36" t="s">
        <v>572</v>
      </c>
      <c r="C92" s="37"/>
      <c r="D92" s="37">
        <v>0</v>
      </c>
      <c r="E92" s="38" t="str">
        <f t="shared" ref="E92:E93" si="24">+IF(C92=0,"",C92/C$71)</f>
        <v/>
      </c>
      <c r="F92" s="38" t="str">
        <f t="shared" ref="F92:F93" si="25">+IF(D92=0,"",D92/D$71)</f>
        <v/>
      </c>
      <c r="G92" s="39" t="str">
        <f t="shared" ref="G92:G93" si="26">+IF(OR(AND(D92=0),(C92=0)),"0",((D92-C92)/C92))</f>
        <v>0</v>
      </c>
      <c r="H92" s="40" t="str">
        <f t="shared" ref="H92:H93" si="27">+IF(OR(AND(E92=""),(G92="")),"",E92*G92)</f>
        <v/>
      </c>
    </row>
    <row r="93" spans="1:8" s="42" customFormat="1" ht="15" x14ac:dyDescent="0.2">
      <c r="A93" s="45" t="s">
        <v>614</v>
      </c>
      <c r="B93" s="36" t="s">
        <v>573</v>
      </c>
      <c r="C93" s="37"/>
      <c r="D93" s="37">
        <v>0</v>
      </c>
      <c r="E93" s="38" t="str">
        <f t="shared" si="24"/>
        <v/>
      </c>
      <c r="F93" s="38" t="str">
        <f t="shared" si="25"/>
        <v/>
      </c>
      <c r="G93" s="39" t="str">
        <f t="shared" si="26"/>
        <v>0</v>
      </c>
      <c r="H93" s="40" t="str">
        <f t="shared" si="27"/>
        <v/>
      </c>
    </row>
    <row r="94" spans="1:8" s="42" customFormat="1" ht="15" x14ac:dyDescent="0.2">
      <c r="B94" s="36" t="s">
        <v>201</v>
      </c>
      <c r="C94" s="37">
        <v>27</v>
      </c>
      <c r="D94" s="37">
        <v>6</v>
      </c>
      <c r="E94" s="38">
        <f t="shared" si="8"/>
        <v>6.5853658536585369E-2</v>
      </c>
      <c r="F94" s="38">
        <f t="shared" si="9"/>
        <v>2.6086956521739129E-2</v>
      </c>
      <c r="G94" s="39">
        <f t="shared" si="10"/>
        <v>-0.77777777777777779</v>
      </c>
      <c r="H94" s="40">
        <f t="shared" si="11"/>
        <v>-5.1219512195121955E-2</v>
      </c>
    </row>
    <row r="95" spans="1:8" s="42" customFormat="1" ht="15" x14ac:dyDescent="0.2">
      <c r="B95" s="36" t="s">
        <v>24</v>
      </c>
      <c r="C95" s="37">
        <v>0</v>
      </c>
      <c r="D95" s="37">
        <v>0</v>
      </c>
      <c r="E95" s="38" t="str">
        <f t="shared" si="8"/>
        <v/>
      </c>
      <c r="F95" s="38" t="str">
        <f t="shared" si="9"/>
        <v/>
      </c>
      <c r="G95" s="39" t="str">
        <f t="shared" si="10"/>
        <v>0</v>
      </c>
      <c r="H95" s="40" t="str">
        <f t="shared" si="11"/>
        <v/>
      </c>
    </row>
    <row r="96" spans="1:8" s="42" customFormat="1" ht="15" x14ac:dyDescent="0.2">
      <c r="B96" s="36" t="s">
        <v>27</v>
      </c>
      <c r="C96" s="37">
        <v>0</v>
      </c>
      <c r="D96" s="37">
        <v>2</v>
      </c>
      <c r="E96" s="38" t="str">
        <f t="shared" si="8"/>
        <v/>
      </c>
      <c r="F96" s="38">
        <f t="shared" si="9"/>
        <v>8.6956521739130436E-3</v>
      </c>
      <c r="G96" s="39" t="str">
        <f t="shared" si="10"/>
        <v>0</v>
      </c>
      <c r="H96" s="40" t="str">
        <f t="shared" si="11"/>
        <v/>
      </c>
    </row>
    <row r="97" spans="1:8" s="42" customFormat="1" ht="15" x14ac:dyDescent="0.2">
      <c r="B97" s="36" t="s">
        <v>202</v>
      </c>
      <c r="C97" s="37">
        <v>0</v>
      </c>
      <c r="D97" s="37">
        <v>0</v>
      </c>
      <c r="E97" s="38" t="str">
        <f t="shared" si="8"/>
        <v/>
      </c>
      <c r="F97" s="38" t="str">
        <f t="shared" si="9"/>
        <v/>
      </c>
      <c r="G97" s="39" t="str">
        <f t="shared" si="10"/>
        <v>0</v>
      </c>
      <c r="H97" s="40" t="str">
        <f t="shared" si="11"/>
        <v/>
      </c>
    </row>
    <row r="98" spans="1:8" s="42" customFormat="1" ht="15" x14ac:dyDescent="0.2">
      <c r="B98" s="36" t="s">
        <v>203</v>
      </c>
      <c r="C98" s="37">
        <v>4</v>
      </c>
      <c r="D98" s="37">
        <v>6</v>
      </c>
      <c r="E98" s="38">
        <f t="shared" si="8"/>
        <v>9.7560975609756097E-3</v>
      </c>
      <c r="F98" s="38">
        <f t="shared" si="9"/>
        <v>2.6086956521739129E-2</v>
      </c>
      <c r="G98" s="39">
        <f t="shared" si="10"/>
        <v>0.5</v>
      </c>
      <c r="H98" s="40">
        <f t="shared" si="11"/>
        <v>4.8780487804878049E-3</v>
      </c>
    </row>
    <row r="99" spans="1:8" s="42" customFormat="1" ht="15" x14ac:dyDescent="0.2">
      <c r="B99" s="36" t="s">
        <v>468</v>
      </c>
      <c r="C99" s="37">
        <v>72</v>
      </c>
      <c r="D99" s="37">
        <v>3</v>
      </c>
      <c r="E99" s="38">
        <f t="shared" si="8"/>
        <v>0.17560975609756097</v>
      </c>
      <c r="F99" s="38">
        <f t="shared" si="9"/>
        <v>1.3043478260869565E-2</v>
      </c>
      <c r="G99" s="39">
        <f t="shared" si="10"/>
        <v>-0.95833333333333337</v>
      </c>
      <c r="H99" s="40">
        <f t="shared" si="11"/>
        <v>-0.16829268292682925</v>
      </c>
    </row>
    <row r="100" spans="1:8" s="42" customFormat="1" ht="15" x14ac:dyDescent="0.2">
      <c r="B100" s="36" t="s">
        <v>23</v>
      </c>
      <c r="C100" s="37">
        <v>1</v>
      </c>
      <c r="D100" s="37">
        <v>1</v>
      </c>
      <c r="E100" s="38">
        <f t="shared" si="8"/>
        <v>2.4390243902439024E-3</v>
      </c>
      <c r="F100" s="38">
        <f t="shared" si="9"/>
        <v>4.3478260869565218E-3</v>
      </c>
      <c r="G100" s="39">
        <f t="shared" si="10"/>
        <v>0</v>
      </c>
      <c r="H100" s="40">
        <f t="shared" si="11"/>
        <v>0</v>
      </c>
    </row>
    <row r="101" spans="1:8" s="42" customFormat="1" ht="15" x14ac:dyDescent="0.2">
      <c r="B101" s="36" t="s">
        <v>25</v>
      </c>
      <c r="C101" s="37">
        <v>0</v>
      </c>
      <c r="D101" s="37">
        <v>0</v>
      </c>
      <c r="E101" s="38" t="str">
        <f t="shared" si="8"/>
        <v/>
      </c>
      <c r="F101" s="38" t="str">
        <f t="shared" si="9"/>
        <v/>
      </c>
      <c r="G101" s="39" t="str">
        <f t="shared" si="10"/>
        <v>0</v>
      </c>
      <c r="H101" s="40" t="str">
        <f t="shared" si="11"/>
        <v/>
      </c>
    </row>
    <row r="102" spans="1:8" s="42" customFormat="1" ht="15" x14ac:dyDescent="0.2">
      <c r="B102" s="36" t="s">
        <v>204</v>
      </c>
      <c r="C102" s="37">
        <v>0</v>
      </c>
      <c r="D102" s="37">
        <v>0</v>
      </c>
      <c r="E102" s="38" t="str">
        <f t="shared" si="8"/>
        <v/>
      </c>
      <c r="F102" s="38" t="str">
        <f t="shared" si="9"/>
        <v/>
      </c>
      <c r="G102" s="39" t="str">
        <f t="shared" si="10"/>
        <v>0</v>
      </c>
      <c r="H102" s="40" t="str">
        <f t="shared" si="11"/>
        <v/>
      </c>
    </row>
    <row r="103" spans="1:8" s="42" customFormat="1" ht="15" x14ac:dyDescent="0.2">
      <c r="A103" s="45" t="s">
        <v>614</v>
      </c>
      <c r="B103" s="36" t="s">
        <v>615</v>
      </c>
      <c r="C103" s="37"/>
      <c r="D103" s="37">
        <v>0</v>
      </c>
      <c r="E103" s="38" t="str">
        <f t="shared" ref="E103" si="28">+IF(C103=0,"",C103/C$71)</f>
        <v/>
      </c>
      <c r="F103" s="38" t="str">
        <f t="shared" ref="F103" si="29">+IF(D103=0,"",D103/D$71)</f>
        <v/>
      </c>
      <c r="G103" s="39" t="str">
        <f t="shared" ref="G103" si="30">+IF(OR(AND(D103=0),(C103=0)),"0",((D103-C103)/C103))</f>
        <v>0</v>
      </c>
      <c r="H103" s="40" t="str">
        <f t="shared" ref="H103" si="31">+IF(OR(AND(E103=""),(G103="")),"",E103*G103)</f>
        <v/>
      </c>
    </row>
    <row r="104" spans="1:8" s="42" customFormat="1" ht="15" x14ac:dyDescent="0.2">
      <c r="B104" s="36" t="s">
        <v>205</v>
      </c>
      <c r="C104" s="37">
        <v>0</v>
      </c>
      <c r="D104" s="37">
        <v>0</v>
      </c>
      <c r="E104" s="38" t="str">
        <f t="shared" si="8"/>
        <v/>
      </c>
      <c r="F104" s="38" t="str">
        <f t="shared" si="9"/>
        <v/>
      </c>
      <c r="G104" s="39" t="str">
        <f t="shared" si="10"/>
        <v>0</v>
      </c>
      <c r="H104" s="40" t="str">
        <f t="shared" si="11"/>
        <v/>
      </c>
    </row>
    <row r="105" spans="1:8" s="42" customFormat="1" ht="15" x14ac:dyDescent="0.2">
      <c r="B105" s="36" t="s">
        <v>206</v>
      </c>
      <c r="C105" s="37">
        <v>37</v>
      </c>
      <c r="D105" s="37">
        <v>1</v>
      </c>
      <c r="E105" s="38">
        <f t="shared" si="8"/>
        <v>9.0243902439024387E-2</v>
      </c>
      <c r="F105" s="38">
        <f t="shared" si="9"/>
        <v>4.3478260869565218E-3</v>
      </c>
      <c r="G105" s="39">
        <f t="shared" si="10"/>
        <v>-0.97297297297297303</v>
      </c>
      <c r="H105" s="40">
        <f t="shared" si="11"/>
        <v>-8.7804878048780496E-2</v>
      </c>
    </row>
    <row r="106" spans="1:8" s="42" customFormat="1" ht="15" x14ac:dyDescent="0.2">
      <c r="B106" s="36" t="s">
        <v>207</v>
      </c>
      <c r="C106" s="37">
        <v>2</v>
      </c>
      <c r="D106" s="37">
        <v>1</v>
      </c>
      <c r="E106" s="38">
        <f t="shared" si="8"/>
        <v>4.8780487804878049E-3</v>
      </c>
      <c r="F106" s="38">
        <f t="shared" si="9"/>
        <v>4.3478260869565218E-3</v>
      </c>
      <c r="G106" s="39">
        <f t="shared" si="10"/>
        <v>-0.5</v>
      </c>
      <c r="H106" s="40">
        <f t="shared" si="11"/>
        <v>-2.4390243902439024E-3</v>
      </c>
    </row>
    <row r="107" spans="1:8" s="42" customFormat="1" ht="15" x14ac:dyDescent="0.2">
      <c r="B107" s="36" t="s">
        <v>208</v>
      </c>
      <c r="C107" s="37">
        <v>6</v>
      </c>
      <c r="D107" s="37">
        <v>3</v>
      </c>
      <c r="E107" s="38">
        <f t="shared" si="8"/>
        <v>1.4634146341463415E-2</v>
      </c>
      <c r="F107" s="38">
        <f t="shared" si="9"/>
        <v>1.3043478260869565E-2</v>
      </c>
      <c r="G107" s="39">
        <f t="shared" si="10"/>
        <v>-0.5</v>
      </c>
      <c r="H107" s="40">
        <f t="shared" si="11"/>
        <v>-7.3170731707317077E-3</v>
      </c>
    </row>
    <row r="108" spans="1:8" s="42" customFormat="1" ht="15" x14ac:dyDescent="0.2">
      <c r="B108" s="36" t="s">
        <v>209</v>
      </c>
      <c r="C108" s="37">
        <v>4</v>
      </c>
      <c r="D108" s="37">
        <v>2</v>
      </c>
      <c r="E108" s="38">
        <f t="shared" si="8"/>
        <v>9.7560975609756097E-3</v>
      </c>
      <c r="F108" s="38">
        <f t="shared" si="9"/>
        <v>8.6956521739130436E-3</v>
      </c>
      <c r="G108" s="39">
        <f t="shared" si="10"/>
        <v>-0.5</v>
      </c>
      <c r="H108" s="40">
        <f t="shared" si="11"/>
        <v>-4.8780487804878049E-3</v>
      </c>
    </row>
    <row r="109" spans="1:8" s="42" customFormat="1" ht="15" x14ac:dyDescent="0.2">
      <c r="B109" s="36" t="s">
        <v>210</v>
      </c>
      <c r="C109" s="37">
        <v>4</v>
      </c>
      <c r="D109" s="37">
        <v>7</v>
      </c>
      <c r="E109" s="38">
        <f t="shared" si="8"/>
        <v>9.7560975609756097E-3</v>
      </c>
      <c r="F109" s="38">
        <f t="shared" si="9"/>
        <v>3.0434782608695653E-2</v>
      </c>
      <c r="G109" s="39">
        <f t="shared" si="10"/>
        <v>0.75</v>
      </c>
      <c r="H109" s="40">
        <f t="shared" si="11"/>
        <v>7.3170731707317069E-3</v>
      </c>
    </row>
    <row r="110" spans="1:8" s="42" customFormat="1" ht="15" x14ac:dyDescent="0.2">
      <c r="B110" s="36" t="s">
        <v>211</v>
      </c>
      <c r="C110" s="37">
        <v>0</v>
      </c>
      <c r="D110" s="37">
        <v>0</v>
      </c>
      <c r="E110" s="38" t="str">
        <f t="shared" si="8"/>
        <v/>
      </c>
      <c r="F110" s="38" t="str">
        <f t="shared" si="9"/>
        <v/>
      </c>
      <c r="G110" s="39" t="str">
        <f t="shared" si="10"/>
        <v>0</v>
      </c>
      <c r="H110" s="40" t="str">
        <f t="shared" si="11"/>
        <v/>
      </c>
    </row>
    <row r="111" spans="1:8" s="42" customFormat="1" ht="15" x14ac:dyDescent="0.2">
      <c r="B111" s="36" t="s">
        <v>32</v>
      </c>
      <c r="C111" s="37">
        <v>1</v>
      </c>
      <c r="D111" s="37">
        <v>1</v>
      </c>
      <c r="E111" s="38">
        <f t="shared" si="8"/>
        <v>2.4390243902439024E-3</v>
      </c>
      <c r="F111" s="38">
        <f t="shared" si="9"/>
        <v>4.3478260869565218E-3</v>
      </c>
      <c r="G111" s="39">
        <f t="shared" si="10"/>
        <v>0</v>
      </c>
      <c r="H111" s="40">
        <f t="shared" si="11"/>
        <v>0</v>
      </c>
    </row>
    <row r="112" spans="1:8" s="42" customFormat="1" ht="15" x14ac:dyDescent="0.2">
      <c r="B112" s="36" t="s">
        <v>212</v>
      </c>
      <c r="C112" s="37">
        <v>1</v>
      </c>
      <c r="D112" s="37">
        <v>0</v>
      </c>
      <c r="E112" s="38">
        <f t="shared" si="8"/>
        <v>2.4390243902439024E-3</v>
      </c>
      <c r="F112" s="38" t="str">
        <f t="shared" si="9"/>
        <v/>
      </c>
      <c r="G112" s="39" t="str">
        <f t="shared" si="10"/>
        <v>0</v>
      </c>
      <c r="H112" s="40">
        <f t="shared" si="11"/>
        <v>0</v>
      </c>
    </row>
    <row r="113" spans="2:8" s="42" customFormat="1" ht="30" x14ac:dyDescent="0.2">
      <c r="B113" s="36" t="s">
        <v>469</v>
      </c>
      <c r="C113" s="37">
        <v>3</v>
      </c>
      <c r="D113" s="37">
        <v>0</v>
      </c>
      <c r="E113" s="38">
        <f t="shared" si="8"/>
        <v>7.3170731707317077E-3</v>
      </c>
      <c r="F113" s="38" t="str">
        <f t="shared" si="9"/>
        <v/>
      </c>
      <c r="G113" s="39" t="str">
        <f t="shared" si="10"/>
        <v>0</v>
      </c>
      <c r="H113" s="40">
        <f t="shared" si="11"/>
        <v>0</v>
      </c>
    </row>
    <row r="114" spans="2:8" s="42" customFormat="1" ht="15" x14ac:dyDescent="0.2">
      <c r="B114" s="36" t="s">
        <v>213</v>
      </c>
      <c r="C114" s="37">
        <v>2</v>
      </c>
      <c r="D114" s="37">
        <v>7</v>
      </c>
      <c r="E114" s="38">
        <f t="shared" si="8"/>
        <v>4.8780487804878049E-3</v>
      </c>
      <c r="F114" s="38">
        <f t="shared" si="9"/>
        <v>3.0434782608695653E-2</v>
      </c>
      <c r="G114" s="39">
        <f t="shared" si="10"/>
        <v>2.5</v>
      </c>
      <c r="H114" s="40">
        <f t="shared" si="11"/>
        <v>1.2195121951219513E-2</v>
      </c>
    </row>
    <row r="115" spans="2:8" s="42" customFormat="1" ht="15" x14ac:dyDescent="0.2">
      <c r="B115" s="36" t="s">
        <v>29</v>
      </c>
      <c r="C115" s="37">
        <v>5</v>
      </c>
      <c r="D115" s="37">
        <v>1</v>
      </c>
      <c r="E115" s="38">
        <f t="shared" si="8"/>
        <v>1.2195121951219513E-2</v>
      </c>
      <c r="F115" s="38">
        <f t="shared" si="9"/>
        <v>4.3478260869565218E-3</v>
      </c>
      <c r="G115" s="39">
        <f t="shared" si="10"/>
        <v>-0.8</v>
      </c>
      <c r="H115" s="40">
        <f t="shared" si="11"/>
        <v>-9.7560975609756115E-3</v>
      </c>
    </row>
    <row r="116" spans="2:8" s="42" customFormat="1" ht="15" x14ac:dyDescent="0.2">
      <c r="B116" s="36" t="s">
        <v>214</v>
      </c>
      <c r="C116" s="37">
        <v>5</v>
      </c>
      <c r="D116" s="37">
        <v>1</v>
      </c>
      <c r="E116" s="38">
        <f t="shared" si="8"/>
        <v>1.2195121951219513E-2</v>
      </c>
      <c r="F116" s="38">
        <f t="shared" si="9"/>
        <v>4.3478260869565218E-3</v>
      </c>
      <c r="G116" s="39">
        <f t="shared" si="10"/>
        <v>-0.8</v>
      </c>
      <c r="H116" s="40">
        <f t="shared" si="11"/>
        <v>-9.7560975609756115E-3</v>
      </c>
    </row>
    <row r="117" spans="2:8" s="42" customFormat="1" ht="15" x14ac:dyDescent="0.2">
      <c r="B117" s="36" t="s">
        <v>30</v>
      </c>
      <c r="C117" s="37">
        <v>11</v>
      </c>
      <c r="D117" s="37">
        <v>5</v>
      </c>
      <c r="E117" s="38">
        <f t="shared" si="8"/>
        <v>2.6829268292682926E-2</v>
      </c>
      <c r="F117" s="38">
        <f t="shared" si="9"/>
        <v>2.1739130434782608E-2</v>
      </c>
      <c r="G117" s="39">
        <f t="shared" si="10"/>
        <v>-0.54545454545454541</v>
      </c>
      <c r="H117" s="40">
        <f t="shared" si="11"/>
        <v>-1.4634146341463414E-2</v>
      </c>
    </row>
    <row r="118" spans="2:8" s="42" customFormat="1" ht="15" x14ac:dyDescent="0.2">
      <c r="B118" s="36" t="s">
        <v>28</v>
      </c>
      <c r="C118" s="37">
        <v>4</v>
      </c>
      <c r="D118" s="37">
        <v>0</v>
      </c>
      <c r="E118" s="38">
        <f t="shared" si="8"/>
        <v>9.7560975609756097E-3</v>
      </c>
      <c r="F118" s="38" t="str">
        <f t="shared" si="9"/>
        <v/>
      </c>
      <c r="G118" s="39" t="str">
        <f t="shared" si="10"/>
        <v>0</v>
      </c>
      <c r="H118" s="40">
        <f t="shared" si="11"/>
        <v>0</v>
      </c>
    </row>
    <row r="119" spans="2:8" s="42" customFormat="1" ht="15" x14ac:dyDescent="0.2">
      <c r="B119" s="36" t="s">
        <v>31</v>
      </c>
      <c r="C119" s="37">
        <v>3</v>
      </c>
      <c r="D119" s="37">
        <v>5</v>
      </c>
      <c r="E119" s="38">
        <f t="shared" si="8"/>
        <v>7.3170731707317077E-3</v>
      </c>
      <c r="F119" s="38">
        <f t="shared" si="9"/>
        <v>2.1739130434782608E-2</v>
      </c>
      <c r="G119" s="39">
        <f t="shared" si="10"/>
        <v>0.66666666666666663</v>
      </c>
      <c r="H119" s="40">
        <f t="shared" si="11"/>
        <v>4.8780487804878049E-3</v>
      </c>
    </row>
    <row r="120" spans="2:8" s="42" customFormat="1" ht="15" x14ac:dyDescent="0.2">
      <c r="B120" s="36" t="s">
        <v>215</v>
      </c>
      <c r="C120" s="37">
        <v>7</v>
      </c>
      <c r="D120" s="37">
        <v>0</v>
      </c>
      <c r="E120" s="38">
        <f t="shared" si="8"/>
        <v>1.7073170731707318E-2</v>
      </c>
      <c r="F120" s="38" t="str">
        <f t="shared" si="9"/>
        <v/>
      </c>
      <c r="G120" s="39" t="str">
        <f t="shared" si="10"/>
        <v>0</v>
      </c>
      <c r="H120" s="40">
        <f t="shared" si="11"/>
        <v>0</v>
      </c>
    </row>
    <row r="121" spans="2:8" s="42" customFormat="1" ht="15" x14ac:dyDescent="0.2">
      <c r="B121" s="36" t="s">
        <v>36</v>
      </c>
      <c r="C121" s="37">
        <v>0</v>
      </c>
      <c r="D121" s="37">
        <v>0</v>
      </c>
      <c r="E121" s="38" t="str">
        <f t="shared" si="8"/>
        <v/>
      </c>
      <c r="F121" s="38" t="str">
        <f t="shared" si="9"/>
        <v/>
      </c>
      <c r="G121" s="39" t="str">
        <f t="shared" si="10"/>
        <v>0</v>
      </c>
      <c r="H121" s="40" t="str">
        <f t="shared" si="11"/>
        <v/>
      </c>
    </row>
    <row r="122" spans="2:8" s="42" customFormat="1" ht="15" x14ac:dyDescent="0.2">
      <c r="B122" s="36" t="s">
        <v>38</v>
      </c>
      <c r="C122" s="37">
        <v>5</v>
      </c>
      <c r="D122" s="37">
        <v>0</v>
      </c>
      <c r="E122" s="38">
        <f t="shared" si="8"/>
        <v>1.2195121951219513E-2</v>
      </c>
      <c r="F122" s="38" t="str">
        <f t="shared" si="9"/>
        <v/>
      </c>
      <c r="G122" s="39" t="str">
        <f t="shared" si="10"/>
        <v>0</v>
      </c>
      <c r="H122" s="40">
        <f t="shared" si="11"/>
        <v>0</v>
      </c>
    </row>
    <row r="123" spans="2:8" s="42" customFormat="1" ht="15" x14ac:dyDescent="0.2">
      <c r="B123" s="36" t="s">
        <v>216</v>
      </c>
      <c r="C123" s="37">
        <v>32</v>
      </c>
      <c r="D123" s="37">
        <v>12</v>
      </c>
      <c r="E123" s="38">
        <f t="shared" si="8"/>
        <v>7.8048780487804878E-2</v>
      </c>
      <c r="F123" s="38">
        <f t="shared" si="9"/>
        <v>5.2173913043478258E-2</v>
      </c>
      <c r="G123" s="39">
        <f t="shared" si="10"/>
        <v>-0.625</v>
      </c>
      <c r="H123" s="40">
        <f t="shared" si="11"/>
        <v>-4.878048780487805E-2</v>
      </c>
    </row>
    <row r="124" spans="2:8" s="42" customFormat="1" ht="15" x14ac:dyDescent="0.2">
      <c r="B124" s="36" t="s">
        <v>470</v>
      </c>
      <c r="C124" s="37">
        <v>0</v>
      </c>
      <c r="D124" s="37">
        <v>0</v>
      </c>
      <c r="E124" s="38" t="str">
        <f t="shared" si="8"/>
        <v/>
      </c>
      <c r="F124" s="38" t="str">
        <f t="shared" si="9"/>
        <v/>
      </c>
      <c r="G124" s="39" t="str">
        <f t="shared" si="10"/>
        <v>0</v>
      </c>
      <c r="H124" s="40" t="str">
        <f t="shared" si="11"/>
        <v/>
      </c>
    </row>
    <row r="125" spans="2:8" s="42" customFormat="1" ht="15" x14ac:dyDescent="0.2">
      <c r="B125" s="36" t="s">
        <v>471</v>
      </c>
      <c r="C125" s="37">
        <v>46</v>
      </c>
      <c r="D125" s="37">
        <v>100</v>
      </c>
      <c r="E125" s="38">
        <f t="shared" si="8"/>
        <v>0.11219512195121951</v>
      </c>
      <c r="F125" s="38">
        <f t="shared" si="9"/>
        <v>0.43478260869565216</v>
      </c>
      <c r="G125" s="39">
        <f t="shared" si="10"/>
        <v>1.173913043478261</v>
      </c>
      <c r="H125" s="40">
        <f t="shared" si="11"/>
        <v>0.13170731707317074</v>
      </c>
    </row>
    <row r="126" spans="2:8" s="42" customFormat="1" ht="15" x14ac:dyDescent="0.2">
      <c r="B126" s="36" t="s">
        <v>217</v>
      </c>
      <c r="C126" s="37">
        <v>3</v>
      </c>
      <c r="D126" s="37">
        <v>2</v>
      </c>
      <c r="E126" s="38">
        <f t="shared" si="8"/>
        <v>7.3170731707317077E-3</v>
      </c>
      <c r="F126" s="38">
        <f t="shared" si="9"/>
        <v>8.6956521739130436E-3</v>
      </c>
      <c r="G126" s="39">
        <f t="shared" si="10"/>
        <v>-0.33333333333333331</v>
      </c>
      <c r="H126" s="40">
        <f t="shared" si="11"/>
        <v>-2.4390243902439024E-3</v>
      </c>
    </row>
    <row r="127" spans="2:8" s="42" customFormat="1" ht="15" x14ac:dyDescent="0.2">
      <c r="B127" s="36" t="s">
        <v>218</v>
      </c>
      <c r="C127" s="37">
        <v>0</v>
      </c>
      <c r="D127" s="37">
        <v>1</v>
      </c>
      <c r="E127" s="38" t="str">
        <f t="shared" si="8"/>
        <v/>
      </c>
      <c r="F127" s="38">
        <f t="shared" si="9"/>
        <v>4.3478260869565218E-3</v>
      </c>
      <c r="G127" s="39" t="str">
        <f t="shared" si="10"/>
        <v>0</v>
      </c>
      <c r="H127" s="40" t="str">
        <f t="shared" si="11"/>
        <v/>
      </c>
    </row>
    <row r="128" spans="2:8" s="42" customFormat="1" ht="15" x14ac:dyDescent="0.2">
      <c r="B128" s="36" t="s">
        <v>33</v>
      </c>
      <c r="C128" s="37">
        <v>1</v>
      </c>
      <c r="D128" s="37">
        <v>1</v>
      </c>
      <c r="E128" s="38">
        <f t="shared" si="8"/>
        <v>2.4390243902439024E-3</v>
      </c>
      <c r="F128" s="38">
        <f t="shared" si="9"/>
        <v>4.3478260869565218E-3</v>
      </c>
      <c r="G128" s="39">
        <f t="shared" si="10"/>
        <v>0</v>
      </c>
      <c r="H128" s="40">
        <f t="shared" si="11"/>
        <v>0</v>
      </c>
    </row>
    <row r="129" spans="1:8" s="42" customFormat="1" ht="15" x14ac:dyDescent="0.2">
      <c r="B129" s="36" t="s">
        <v>37</v>
      </c>
      <c r="C129" s="37">
        <v>1</v>
      </c>
      <c r="D129" s="37">
        <v>0</v>
      </c>
      <c r="E129" s="38">
        <f t="shared" si="8"/>
        <v>2.4390243902439024E-3</v>
      </c>
      <c r="F129" s="38" t="str">
        <f t="shared" si="9"/>
        <v/>
      </c>
      <c r="G129" s="39" t="str">
        <f t="shared" si="10"/>
        <v>0</v>
      </c>
      <c r="H129" s="40">
        <f t="shared" si="11"/>
        <v>0</v>
      </c>
    </row>
    <row r="130" spans="1:8" s="42" customFormat="1" ht="15" x14ac:dyDescent="0.2">
      <c r="A130" s="45" t="s">
        <v>614</v>
      </c>
      <c r="B130" s="36" t="s">
        <v>577</v>
      </c>
      <c r="C130" s="37"/>
      <c r="D130" s="37">
        <v>0</v>
      </c>
      <c r="E130" s="38" t="str">
        <f t="shared" ref="E130:E131" si="32">+IF(C130=0,"",C130/C$71)</f>
        <v/>
      </c>
      <c r="F130" s="38" t="str">
        <f t="shared" ref="F130:F131" si="33">+IF(D130=0,"",D130/D$71)</f>
        <v/>
      </c>
      <c r="G130" s="39" t="str">
        <f t="shared" ref="G130:G131" si="34">+IF(OR(AND(D130=0),(C130=0)),"0",((D130-C130)/C130))</f>
        <v>0</v>
      </c>
      <c r="H130" s="40" t="str">
        <f t="shared" ref="H130:H131" si="35">+IF(OR(AND(E130=""),(G130="")),"",E130*G130)</f>
        <v/>
      </c>
    </row>
    <row r="131" spans="1:8" s="42" customFormat="1" ht="15" x14ac:dyDescent="0.2">
      <c r="B131" s="36" t="s">
        <v>35</v>
      </c>
      <c r="C131" s="37">
        <v>2</v>
      </c>
      <c r="D131" s="37">
        <v>4</v>
      </c>
      <c r="E131" s="38">
        <f t="shared" si="32"/>
        <v>4.8780487804878049E-3</v>
      </c>
      <c r="F131" s="38">
        <f t="shared" si="33"/>
        <v>1.7391304347826087E-2</v>
      </c>
      <c r="G131" s="39">
        <f t="shared" si="34"/>
        <v>1</v>
      </c>
      <c r="H131" s="40">
        <f t="shared" si="35"/>
        <v>4.8780487804878049E-3</v>
      </c>
    </row>
    <row r="132" spans="1:8" s="42" customFormat="1" ht="15" x14ac:dyDescent="0.2">
      <c r="B132" s="36" t="s">
        <v>34</v>
      </c>
      <c r="C132" s="37">
        <v>0</v>
      </c>
      <c r="D132" s="37">
        <v>0</v>
      </c>
      <c r="E132" s="38" t="str">
        <f t="shared" si="8"/>
        <v/>
      </c>
      <c r="F132" s="38" t="str">
        <f t="shared" si="9"/>
        <v/>
      </c>
      <c r="G132" s="39" t="str">
        <f t="shared" si="10"/>
        <v>0</v>
      </c>
      <c r="H132" s="40" t="str">
        <f t="shared" si="11"/>
        <v/>
      </c>
    </row>
    <row r="133" spans="1:8" s="42" customFormat="1" ht="15" x14ac:dyDescent="0.2">
      <c r="B133" s="36" t="s">
        <v>219</v>
      </c>
      <c r="C133" s="37">
        <v>0</v>
      </c>
      <c r="D133" s="37">
        <v>0</v>
      </c>
      <c r="E133" s="38" t="str">
        <f t="shared" si="8"/>
        <v/>
      </c>
      <c r="F133" s="38" t="str">
        <f t="shared" si="9"/>
        <v/>
      </c>
      <c r="G133" s="39" t="str">
        <f t="shared" si="10"/>
        <v>0</v>
      </c>
      <c r="H133" s="40" t="str">
        <f t="shared" si="11"/>
        <v/>
      </c>
    </row>
    <row r="134" spans="1:8" s="42" customFormat="1" ht="15" x14ac:dyDescent="0.2">
      <c r="B134" s="36" t="s">
        <v>220</v>
      </c>
      <c r="C134" s="37">
        <v>0</v>
      </c>
      <c r="D134" s="37">
        <v>1</v>
      </c>
      <c r="E134" s="38" t="str">
        <f t="shared" si="8"/>
        <v/>
      </c>
      <c r="F134" s="38">
        <f t="shared" si="9"/>
        <v>4.3478260869565218E-3</v>
      </c>
      <c r="G134" s="39" t="str">
        <f t="shared" si="10"/>
        <v>0</v>
      </c>
      <c r="H134" s="40" t="str">
        <f t="shared" si="11"/>
        <v/>
      </c>
    </row>
    <row r="135" spans="1:8" s="42" customFormat="1" ht="15" x14ac:dyDescent="0.2">
      <c r="B135" s="36" t="s">
        <v>221</v>
      </c>
      <c r="C135" s="37">
        <v>0</v>
      </c>
      <c r="D135" s="37">
        <v>0</v>
      </c>
      <c r="E135" s="38" t="str">
        <f t="shared" si="8"/>
        <v/>
      </c>
      <c r="F135" s="38" t="str">
        <f t="shared" si="9"/>
        <v/>
      </c>
      <c r="G135" s="39" t="str">
        <f t="shared" si="10"/>
        <v>0</v>
      </c>
      <c r="H135" s="40" t="str">
        <f t="shared" si="11"/>
        <v/>
      </c>
    </row>
    <row r="136" spans="1:8" s="42" customFormat="1" ht="15" x14ac:dyDescent="0.2">
      <c r="B136" s="36" t="s">
        <v>222</v>
      </c>
      <c r="C136" s="37">
        <v>0</v>
      </c>
      <c r="D136" s="37">
        <v>0</v>
      </c>
      <c r="E136" s="38" t="str">
        <f t="shared" si="8"/>
        <v/>
      </c>
      <c r="F136" s="38" t="str">
        <f t="shared" si="9"/>
        <v/>
      </c>
      <c r="G136" s="39" t="str">
        <f t="shared" si="10"/>
        <v>0</v>
      </c>
      <c r="H136" s="40" t="str">
        <f t="shared" si="11"/>
        <v/>
      </c>
    </row>
    <row r="137" spans="1:8" s="42" customFormat="1" ht="30" x14ac:dyDescent="0.2">
      <c r="B137" s="36" t="s">
        <v>472</v>
      </c>
      <c r="C137" s="37">
        <v>2</v>
      </c>
      <c r="D137" s="37">
        <v>3</v>
      </c>
      <c r="E137" s="38">
        <f t="shared" si="8"/>
        <v>4.8780487804878049E-3</v>
      </c>
      <c r="F137" s="38">
        <f t="shared" si="9"/>
        <v>1.3043478260869565E-2</v>
      </c>
      <c r="G137" s="39">
        <f t="shared" si="10"/>
        <v>0.5</v>
      </c>
      <c r="H137" s="40">
        <f t="shared" si="11"/>
        <v>2.4390243902439024E-3</v>
      </c>
    </row>
    <row r="138" spans="1:8" s="42" customFormat="1" ht="30" x14ac:dyDescent="0.2">
      <c r="B138" s="36" t="s">
        <v>223</v>
      </c>
      <c r="C138" s="37">
        <v>0</v>
      </c>
      <c r="D138" s="37">
        <v>0</v>
      </c>
      <c r="E138" s="38" t="str">
        <f t="shared" si="8"/>
        <v/>
      </c>
      <c r="F138" s="38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42" customFormat="1" ht="30" x14ac:dyDescent="0.2">
      <c r="B139" s="36" t="s">
        <v>224</v>
      </c>
      <c r="C139" s="37">
        <v>1</v>
      </c>
      <c r="D139" s="37">
        <v>1</v>
      </c>
      <c r="E139" s="38">
        <f t="shared" si="8"/>
        <v>2.4390243902439024E-3</v>
      </c>
      <c r="F139" s="38">
        <f t="shared" si="9"/>
        <v>4.3478260869565218E-3</v>
      </c>
      <c r="G139" s="39">
        <f t="shared" si="10"/>
        <v>0</v>
      </c>
      <c r="H139" s="40">
        <f t="shared" si="11"/>
        <v>0</v>
      </c>
    </row>
    <row r="140" spans="1:8" s="42" customFormat="1" ht="15" x14ac:dyDescent="0.2">
      <c r="B140" s="36" t="s">
        <v>46</v>
      </c>
      <c r="C140" s="37">
        <v>2</v>
      </c>
      <c r="D140" s="37">
        <v>0</v>
      </c>
      <c r="E140" s="38">
        <f t="shared" si="8"/>
        <v>4.8780487804878049E-3</v>
      </c>
      <c r="F140" s="38" t="str">
        <f t="shared" si="9"/>
        <v/>
      </c>
      <c r="G140" s="39" t="str">
        <f t="shared" si="10"/>
        <v>0</v>
      </c>
      <c r="H140" s="40">
        <f t="shared" si="11"/>
        <v>0</v>
      </c>
    </row>
    <row r="141" spans="1:8" s="42" customFormat="1" ht="15" x14ac:dyDescent="0.2">
      <c r="B141" s="36" t="s">
        <v>42</v>
      </c>
      <c r="C141" s="37">
        <v>0</v>
      </c>
      <c r="D141" s="37">
        <v>0</v>
      </c>
      <c r="E141" s="38" t="str">
        <f t="shared" si="8"/>
        <v/>
      </c>
      <c r="F141" s="38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42" customFormat="1" ht="15" x14ac:dyDescent="0.2">
      <c r="B142" s="36" t="s">
        <v>41</v>
      </c>
      <c r="C142" s="37">
        <v>0</v>
      </c>
      <c r="D142" s="37">
        <v>0</v>
      </c>
      <c r="E142" s="38" t="str">
        <f t="shared" si="8"/>
        <v/>
      </c>
      <c r="F142" s="38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42" customFormat="1" ht="15" x14ac:dyDescent="0.2">
      <c r="B143" s="36" t="s">
        <v>473</v>
      </c>
      <c r="C143" s="37">
        <v>0</v>
      </c>
      <c r="D143" s="37">
        <v>0</v>
      </c>
      <c r="E143" s="38" t="str">
        <f t="shared" ref="E143:E151" si="36">+IF(C143=0,"",C143/C$71)</f>
        <v/>
      </c>
      <c r="F143" s="38" t="str">
        <f t="shared" ref="F143:F151" si="37">+IF(D143=0,"",D143/D$71)</f>
        <v/>
      </c>
      <c r="G143" s="39" t="str">
        <f t="shared" ref="G143:G151" si="38">+IF(OR(AND(D143=0),(C143=0)),"0",((D143-C143)/C143))</f>
        <v>0</v>
      </c>
      <c r="H143" s="40" t="str">
        <f t="shared" ref="H143:H151" si="39">+IF(OR(AND(E143=""),(G143="")),"",E143*G143)</f>
        <v/>
      </c>
    </row>
    <row r="144" spans="1:8" s="42" customFormat="1" ht="15" x14ac:dyDescent="0.2">
      <c r="B144" s="36" t="s">
        <v>39</v>
      </c>
      <c r="C144" s="37">
        <v>0</v>
      </c>
      <c r="D144" s="37">
        <v>0</v>
      </c>
      <c r="E144" s="38" t="str">
        <f t="shared" si="36"/>
        <v/>
      </c>
      <c r="F144" s="38" t="str">
        <f t="shared" si="37"/>
        <v/>
      </c>
      <c r="G144" s="39" t="str">
        <f t="shared" si="38"/>
        <v>0</v>
      </c>
      <c r="H144" s="40" t="str">
        <f t="shared" si="39"/>
        <v/>
      </c>
    </row>
    <row r="145" spans="1:8" s="42" customFormat="1" ht="15" x14ac:dyDescent="0.2">
      <c r="B145" s="36" t="s">
        <v>225</v>
      </c>
      <c r="C145" s="37">
        <v>0</v>
      </c>
      <c r="D145" s="37">
        <v>0</v>
      </c>
      <c r="E145" s="38" t="str">
        <f t="shared" si="36"/>
        <v/>
      </c>
      <c r="F145" s="38" t="str">
        <f t="shared" si="37"/>
        <v/>
      </c>
      <c r="G145" s="39" t="str">
        <f t="shared" si="38"/>
        <v>0</v>
      </c>
      <c r="H145" s="40" t="str">
        <f t="shared" si="39"/>
        <v/>
      </c>
    </row>
    <row r="146" spans="1:8" s="42" customFormat="1" ht="30" x14ac:dyDescent="0.2">
      <c r="B146" s="36" t="s">
        <v>226</v>
      </c>
      <c r="C146" s="37">
        <v>1</v>
      </c>
      <c r="D146" s="37">
        <v>0</v>
      </c>
      <c r="E146" s="38">
        <f t="shared" si="36"/>
        <v>2.4390243902439024E-3</v>
      </c>
      <c r="F146" s="38" t="str">
        <f t="shared" si="37"/>
        <v/>
      </c>
      <c r="G146" s="39" t="str">
        <f t="shared" si="38"/>
        <v>0</v>
      </c>
      <c r="H146" s="40">
        <f t="shared" si="39"/>
        <v>0</v>
      </c>
    </row>
    <row r="147" spans="1:8" s="42" customFormat="1" ht="30" x14ac:dyDescent="0.2">
      <c r="B147" s="36" t="s">
        <v>227</v>
      </c>
      <c r="C147" s="37">
        <v>0</v>
      </c>
      <c r="D147" s="37">
        <v>0</v>
      </c>
      <c r="E147" s="38" t="str">
        <f t="shared" si="36"/>
        <v/>
      </c>
      <c r="F147" s="38" t="str">
        <f t="shared" si="37"/>
        <v/>
      </c>
      <c r="G147" s="39" t="str">
        <f t="shared" si="38"/>
        <v>0</v>
      </c>
      <c r="H147" s="40" t="str">
        <f t="shared" si="39"/>
        <v/>
      </c>
    </row>
    <row r="148" spans="1:8" s="42" customFormat="1" ht="15" x14ac:dyDescent="0.2">
      <c r="B148" s="36" t="s">
        <v>474</v>
      </c>
      <c r="C148" s="37">
        <v>33</v>
      </c>
      <c r="D148" s="37">
        <v>3</v>
      </c>
      <c r="E148" s="38">
        <f t="shared" si="36"/>
        <v>8.0487804878048783E-2</v>
      </c>
      <c r="F148" s="38">
        <f t="shared" si="37"/>
        <v>1.3043478260869565E-2</v>
      </c>
      <c r="G148" s="39">
        <f t="shared" si="38"/>
        <v>-0.90909090909090906</v>
      </c>
      <c r="H148" s="40">
        <f t="shared" si="39"/>
        <v>-7.3170731707317069E-2</v>
      </c>
    </row>
    <row r="149" spans="1:8" s="42" customFormat="1" ht="15" x14ac:dyDescent="0.2">
      <c r="B149" s="36" t="s">
        <v>45</v>
      </c>
      <c r="C149" s="37">
        <v>1</v>
      </c>
      <c r="D149" s="37">
        <v>0</v>
      </c>
      <c r="E149" s="38">
        <f t="shared" si="36"/>
        <v>2.4390243902439024E-3</v>
      </c>
      <c r="F149" s="38" t="str">
        <f t="shared" si="37"/>
        <v/>
      </c>
      <c r="G149" s="39" t="str">
        <f t="shared" si="38"/>
        <v>0</v>
      </c>
      <c r="H149" s="40">
        <f t="shared" si="39"/>
        <v>0</v>
      </c>
    </row>
    <row r="150" spans="1:8" s="42" customFormat="1" ht="15" x14ac:dyDescent="0.2">
      <c r="B150" s="36" t="s">
        <v>43</v>
      </c>
      <c r="C150" s="37">
        <v>1</v>
      </c>
      <c r="D150" s="37">
        <v>0</v>
      </c>
      <c r="E150" s="38">
        <f t="shared" si="36"/>
        <v>2.4390243902439024E-3</v>
      </c>
      <c r="F150" s="38" t="str">
        <f t="shared" si="37"/>
        <v/>
      </c>
      <c r="G150" s="39" t="str">
        <f t="shared" si="38"/>
        <v>0</v>
      </c>
      <c r="H150" s="40">
        <f t="shared" si="39"/>
        <v>0</v>
      </c>
    </row>
    <row r="151" spans="1:8" s="42" customFormat="1" ht="15" x14ac:dyDescent="0.2">
      <c r="B151" s="36" t="s">
        <v>44</v>
      </c>
      <c r="C151" s="37">
        <v>0</v>
      </c>
      <c r="D151" s="37">
        <v>0</v>
      </c>
      <c r="E151" s="38" t="str">
        <f t="shared" si="36"/>
        <v/>
      </c>
      <c r="F151" s="38" t="str">
        <f t="shared" si="37"/>
        <v/>
      </c>
      <c r="G151" s="39" t="str">
        <f t="shared" si="38"/>
        <v>0</v>
      </c>
      <c r="H151" s="40" t="str">
        <f t="shared" si="39"/>
        <v/>
      </c>
    </row>
    <row r="152" spans="1:8" s="42" customFormat="1" ht="15" x14ac:dyDescent="0.2">
      <c r="A152" s="45" t="s">
        <v>614</v>
      </c>
      <c r="B152" s="36" t="s">
        <v>578</v>
      </c>
      <c r="C152" s="37"/>
      <c r="D152" s="37">
        <v>7</v>
      </c>
      <c r="E152" s="38" t="str">
        <f t="shared" ref="E152" si="40">+IF(C152=0,"",C152/C$71)</f>
        <v/>
      </c>
      <c r="F152" s="38">
        <f t="shared" ref="F152" si="41">+IF(D152=0,"",D152/D$71)</f>
        <v>3.0434782608695653E-2</v>
      </c>
      <c r="G152" s="39" t="str">
        <f t="shared" ref="G152" si="42">+IF(OR(AND(D152=0),(C152=0)),"0",((D152-C152)/C152))</f>
        <v>0</v>
      </c>
      <c r="H152" s="40" t="str">
        <f t="shared" ref="H152" si="43">+IF(OR(AND(E152=""),(G152="")),"",E152*G152)</f>
        <v/>
      </c>
    </row>
    <row r="153" spans="1:8" s="42" customFormat="1" ht="30" x14ac:dyDescent="0.2">
      <c r="A153" s="45" t="s">
        <v>614</v>
      </c>
      <c r="B153" s="36" t="s">
        <v>599</v>
      </c>
      <c r="C153" s="37"/>
      <c r="D153" s="37">
        <v>0</v>
      </c>
      <c r="E153" s="38" t="str">
        <f t="shared" ref="E153" si="44">+IF(C153=0,"",C153/C$71)</f>
        <v/>
      </c>
      <c r="F153" s="38" t="str">
        <f t="shared" ref="F153" si="45">+IF(D153=0,"",D153/D$71)</f>
        <v/>
      </c>
      <c r="G153" s="39" t="str">
        <f t="shared" ref="G153" si="46">+IF(OR(AND(D153=0),(C153=0)),"0",((D153-C153)/C153))</f>
        <v>0</v>
      </c>
      <c r="H153" s="40" t="str">
        <f t="shared" ref="H153" si="47">+IF(OR(AND(E153=""),(G153="")),"",E153*G153)</f>
        <v/>
      </c>
    </row>
    <row r="154" spans="1:8" s="42" customFormat="1" ht="15" x14ac:dyDescent="0.2">
      <c r="A154" s="45" t="s">
        <v>614</v>
      </c>
      <c r="B154" s="36" t="s">
        <v>608</v>
      </c>
      <c r="C154" s="37"/>
      <c r="D154" s="37">
        <v>0</v>
      </c>
      <c r="E154" s="38" t="str">
        <f t="shared" ref="E154:E155" si="48">+IF(C154=0,"",C154/C$71)</f>
        <v/>
      </c>
      <c r="F154" s="38" t="str">
        <f t="shared" ref="F154:F155" si="49">+IF(D154=0,"",D154/D$71)</f>
        <v/>
      </c>
      <c r="G154" s="39" t="str">
        <f t="shared" ref="G154:G155" si="50">+IF(OR(AND(D154=0),(C154=0)),"0",((D154-C154)/C154))</f>
        <v>0</v>
      </c>
      <c r="H154" s="40" t="str">
        <f t="shared" ref="H154:H155" si="51">+IF(OR(AND(E154=""),(G154="")),"",E154*G154)</f>
        <v/>
      </c>
    </row>
    <row r="155" spans="1:8" s="42" customFormat="1" ht="15" x14ac:dyDescent="0.2">
      <c r="A155" s="45" t="s">
        <v>614</v>
      </c>
      <c r="B155" s="36" t="s">
        <v>609</v>
      </c>
      <c r="C155" s="37"/>
      <c r="D155" s="37">
        <v>0</v>
      </c>
      <c r="E155" s="38" t="str">
        <f t="shared" si="48"/>
        <v/>
      </c>
      <c r="F155" s="38" t="str">
        <f t="shared" si="49"/>
        <v/>
      </c>
      <c r="G155" s="39" t="str">
        <f t="shared" si="50"/>
        <v>0</v>
      </c>
      <c r="H155" s="40" t="str">
        <f t="shared" si="51"/>
        <v/>
      </c>
    </row>
    <row r="156" spans="1:8" s="10" customFormat="1" x14ac:dyDescent="0.2"/>
    <row r="157" spans="1:8" s="10" customFormat="1" x14ac:dyDescent="0.2"/>
    <row r="158" spans="1:8" s="10" customFormat="1" ht="13.5" thickBot="1" x14ac:dyDescent="0.25">
      <c r="B158" s="29"/>
      <c r="C158" s="29"/>
      <c r="D158" s="29"/>
      <c r="E158" s="29"/>
      <c r="F158" s="29"/>
    </row>
    <row r="159" spans="1:8" s="10" customFormat="1" ht="30" customHeight="1" x14ac:dyDescent="0.2">
      <c r="B159" s="68" t="s">
        <v>401</v>
      </c>
      <c r="C159" s="54" t="s">
        <v>402</v>
      </c>
      <c r="D159" s="55"/>
      <c r="E159" s="54" t="s">
        <v>456</v>
      </c>
      <c r="F159" s="55"/>
      <c r="G159" s="56" t="s">
        <v>458</v>
      </c>
      <c r="H159" s="52" t="s">
        <v>377</v>
      </c>
    </row>
    <row r="160" spans="1:8" s="10" customFormat="1" x14ac:dyDescent="0.2">
      <c r="B160" s="68"/>
      <c r="C160" s="35">
        <v>2016</v>
      </c>
      <c r="D160" s="35">
        <v>2017</v>
      </c>
      <c r="E160" s="35">
        <v>2016</v>
      </c>
      <c r="F160" s="35">
        <v>2017</v>
      </c>
      <c r="G160" s="57"/>
      <c r="H160" s="53"/>
    </row>
    <row r="161" spans="1:10" s="10" customFormat="1" ht="25.5" x14ac:dyDescent="0.2">
      <c r="B161" s="12" t="s">
        <v>405</v>
      </c>
      <c r="C161" s="13">
        <f>SUM(C162:C320)</f>
        <v>482</v>
      </c>
      <c r="D161" s="13">
        <f>SUM(D162:D323)</f>
        <v>270</v>
      </c>
      <c r="E161" s="14">
        <f t="shared" ref="E161:E174" si="52">+IF(C161=0,"",C161/C$161)</f>
        <v>1</v>
      </c>
      <c r="F161" s="14">
        <f t="shared" ref="F161:F174" si="53">+IF(D161=0,"",D161/D$161)</f>
        <v>1</v>
      </c>
      <c r="G161" s="15">
        <f>+IF(OR(AND(D161=0),(C161=0)),"0",((D161-C161)/C161))</f>
        <v>-0.43983402489626555</v>
      </c>
      <c r="H161" s="15">
        <f>+IF(OR(AND(E161=""),(G161="")),"",E161*G161)</f>
        <v>-0.43983402489626555</v>
      </c>
      <c r="J161" s="16"/>
    </row>
    <row r="162" spans="1:10" s="42" customFormat="1" ht="15" x14ac:dyDescent="0.2">
      <c r="B162" s="46" t="s">
        <v>475</v>
      </c>
      <c r="C162" s="37">
        <v>1</v>
      </c>
      <c r="D162" s="37">
        <v>3</v>
      </c>
      <c r="E162" s="38">
        <f t="shared" si="52"/>
        <v>2.0746887966804979E-3</v>
      </c>
      <c r="F162" s="38">
        <f t="shared" si="53"/>
        <v>1.1111111111111112E-2</v>
      </c>
      <c r="G162" s="39">
        <f>+IF(OR(AND(D162=0),(C162=0)),"0",((D162-C162)/C162))</f>
        <v>2</v>
      </c>
      <c r="H162" s="40">
        <f>+IF(OR(AND(E162=""),(G162="")),"",E162*G162)</f>
        <v>4.1493775933609959E-3</v>
      </c>
    </row>
    <row r="163" spans="1:10" s="42" customFormat="1" ht="15" x14ac:dyDescent="0.2">
      <c r="B163" s="46" t="s">
        <v>476</v>
      </c>
      <c r="C163" s="37">
        <v>21</v>
      </c>
      <c r="D163" s="37">
        <v>5</v>
      </c>
      <c r="E163" s="38">
        <f t="shared" si="52"/>
        <v>4.3568464730290454E-2</v>
      </c>
      <c r="F163" s="38">
        <f t="shared" si="53"/>
        <v>1.8518518518518517E-2</v>
      </c>
      <c r="G163" s="39">
        <f t="shared" ref="G163:G232" si="54">+IF(OR(AND(D163=0),(C163=0)),"0",((D163-C163)/C163))</f>
        <v>-0.76190476190476186</v>
      </c>
      <c r="H163" s="40">
        <f t="shared" ref="H163:H232" si="55">+IF(OR(AND(E163=""),(G163="")),"",E163*G163)</f>
        <v>-3.319502074688796E-2</v>
      </c>
    </row>
    <row r="164" spans="1:10" s="42" customFormat="1" ht="30" x14ac:dyDescent="0.2">
      <c r="B164" s="46" t="s">
        <v>477</v>
      </c>
      <c r="C164" s="37">
        <v>0</v>
      </c>
      <c r="D164" s="37">
        <v>1</v>
      </c>
      <c r="E164" s="38" t="str">
        <f t="shared" si="52"/>
        <v/>
      </c>
      <c r="F164" s="38">
        <f t="shared" si="53"/>
        <v>3.7037037037037038E-3</v>
      </c>
      <c r="G164" s="39" t="str">
        <f t="shared" si="54"/>
        <v>0</v>
      </c>
      <c r="H164" s="40" t="str">
        <f t="shared" si="55"/>
        <v/>
      </c>
    </row>
    <row r="165" spans="1:10" s="42" customFormat="1" ht="15" x14ac:dyDescent="0.2">
      <c r="B165" s="46" t="s">
        <v>478</v>
      </c>
      <c r="C165" s="37">
        <v>0</v>
      </c>
      <c r="D165" s="37">
        <v>0</v>
      </c>
      <c r="E165" s="38" t="str">
        <f t="shared" si="52"/>
        <v/>
      </c>
      <c r="F165" s="38" t="str">
        <f t="shared" si="53"/>
        <v/>
      </c>
      <c r="G165" s="39" t="str">
        <f t="shared" si="54"/>
        <v>0</v>
      </c>
      <c r="H165" s="40" t="str">
        <f t="shared" si="55"/>
        <v/>
      </c>
    </row>
    <row r="166" spans="1:10" s="42" customFormat="1" ht="30" x14ac:dyDescent="0.2">
      <c r="B166" s="46" t="s">
        <v>479</v>
      </c>
      <c r="C166" s="37">
        <v>6</v>
      </c>
      <c r="D166" s="37">
        <v>6</v>
      </c>
      <c r="E166" s="38">
        <f t="shared" si="52"/>
        <v>1.2448132780082987E-2</v>
      </c>
      <c r="F166" s="38">
        <f t="shared" si="53"/>
        <v>2.2222222222222223E-2</v>
      </c>
      <c r="G166" s="39">
        <f t="shared" si="54"/>
        <v>0</v>
      </c>
      <c r="H166" s="40">
        <f t="shared" si="55"/>
        <v>0</v>
      </c>
    </row>
    <row r="167" spans="1:10" s="42" customFormat="1" ht="15" x14ac:dyDescent="0.2">
      <c r="B167" s="46" t="s">
        <v>49</v>
      </c>
      <c r="C167" s="37">
        <v>13</v>
      </c>
      <c r="D167" s="37">
        <v>29</v>
      </c>
      <c r="E167" s="38">
        <f t="shared" si="52"/>
        <v>2.6970954356846474E-2</v>
      </c>
      <c r="F167" s="38">
        <f t="shared" si="53"/>
        <v>0.10740740740740741</v>
      </c>
      <c r="G167" s="39">
        <f t="shared" si="54"/>
        <v>1.2307692307692308</v>
      </c>
      <c r="H167" s="40">
        <f t="shared" si="55"/>
        <v>3.3195020746887967E-2</v>
      </c>
    </row>
    <row r="168" spans="1:10" s="42" customFormat="1" ht="15" x14ac:dyDescent="0.2">
      <c r="B168" s="46" t="s">
        <v>52</v>
      </c>
      <c r="C168" s="37">
        <v>0</v>
      </c>
      <c r="D168" s="37">
        <v>2</v>
      </c>
      <c r="E168" s="38" t="str">
        <f t="shared" si="52"/>
        <v/>
      </c>
      <c r="F168" s="38">
        <f t="shared" si="53"/>
        <v>7.4074074074074077E-3</v>
      </c>
      <c r="G168" s="39" t="str">
        <f t="shared" si="54"/>
        <v>0</v>
      </c>
      <c r="H168" s="40" t="str">
        <f t="shared" si="55"/>
        <v/>
      </c>
    </row>
    <row r="169" spans="1:10" s="42" customFormat="1" ht="15" x14ac:dyDescent="0.2">
      <c r="B169" s="46" t="s">
        <v>228</v>
      </c>
      <c r="C169" s="37">
        <v>2</v>
      </c>
      <c r="D169" s="37">
        <v>1</v>
      </c>
      <c r="E169" s="38">
        <f t="shared" si="52"/>
        <v>4.1493775933609959E-3</v>
      </c>
      <c r="F169" s="38">
        <f t="shared" si="53"/>
        <v>3.7037037037037038E-3</v>
      </c>
      <c r="G169" s="39">
        <f t="shared" si="54"/>
        <v>-0.5</v>
      </c>
      <c r="H169" s="40">
        <f t="shared" si="55"/>
        <v>-2.0746887966804979E-3</v>
      </c>
    </row>
    <row r="170" spans="1:10" s="42" customFormat="1" ht="15" x14ac:dyDescent="0.2">
      <c r="B170" s="46" t="s">
        <v>50</v>
      </c>
      <c r="C170" s="37">
        <v>2</v>
      </c>
      <c r="D170" s="37">
        <v>0</v>
      </c>
      <c r="E170" s="38">
        <f t="shared" si="52"/>
        <v>4.1493775933609959E-3</v>
      </c>
      <c r="F170" s="38" t="str">
        <f t="shared" si="53"/>
        <v/>
      </c>
      <c r="G170" s="39" t="str">
        <f t="shared" si="54"/>
        <v>0</v>
      </c>
      <c r="H170" s="40">
        <f t="shared" si="55"/>
        <v>0</v>
      </c>
    </row>
    <row r="171" spans="1:10" s="42" customFormat="1" ht="15" x14ac:dyDescent="0.2">
      <c r="B171" s="46" t="s">
        <v>47</v>
      </c>
      <c r="C171" s="37">
        <v>0</v>
      </c>
      <c r="D171" s="37">
        <v>0</v>
      </c>
      <c r="E171" s="38" t="str">
        <f t="shared" si="52"/>
        <v/>
      </c>
      <c r="F171" s="38" t="str">
        <f t="shared" si="53"/>
        <v/>
      </c>
      <c r="G171" s="39" t="str">
        <f t="shared" si="54"/>
        <v>0</v>
      </c>
      <c r="H171" s="40" t="str">
        <f t="shared" si="55"/>
        <v/>
      </c>
    </row>
    <row r="172" spans="1:10" s="42" customFormat="1" ht="30" x14ac:dyDescent="0.2">
      <c r="B172" s="46" t="s">
        <v>229</v>
      </c>
      <c r="C172" s="37">
        <v>0</v>
      </c>
      <c r="D172" s="37">
        <v>0</v>
      </c>
      <c r="E172" s="38" t="str">
        <f t="shared" si="52"/>
        <v/>
      </c>
      <c r="F172" s="38" t="str">
        <f t="shared" si="53"/>
        <v/>
      </c>
      <c r="G172" s="39" t="str">
        <f t="shared" si="54"/>
        <v>0</v>
      </c>
      <c r="H172" s="40" t="str">
        <f t="shared" si="55"/>
        <v/>
      </c>
    </row>
    <row r="173" spans="1:10" s="42" customFormat="1" ht="15" x14ac:dyDescent="0.2">
      <c r="B173" s="46" t="s">
        <v>54</v>
      </c>
      <c r="C173" s="37">
        <v>0</v>
      </c>
      <c r="D173" s="37">
        <v>3</v>
      </c>
      <c r="E173" s="38" t="str">
        <f t="shared" si="52"/>
        <v/>
      </c>
      <c r="F173" s="38">
        <f t="shared" si="53"/>
        <v>1.1111111111111112E-2</v>
      </c>
      <c r="G173" s="39" t="str">
        <f t="shared" si="54"/>
        <v>0</v>
      </c>
      <c r="H173" s="40" t="str">
        <f t="shared" si="55"/>
        <v/>
      </c>
    </row>
    <row r="174" spans="1:10" s="42" customFormat="1" ht="15" x14ac:dyDescent="0.2">
      <c r="B174" s="46" t="s">
        <v>51</v>
      </c>
      <c r="C174" s="37">
        <v>3</v>
      </c>
      <c r="D174" s="37">
        <v>0</v>
      </c>
      <c r="E174" s="38">
        <f t="shared" si="52"/>
        <v>6.2240663900414933E-3</v>
      </c>
      <c r="F174" s="38" t="str">
        <f t="shared" si="53"/>
        <v/>
      </c>
      <c r="G174" s="39" t="str">
        <f t="shared" si="54"/>
        <v>0</v>
      </c>
      <c r="H174" s="40">
        <f t="shared" si="55"/>
        <v>0</v>
      </c>
    </row>
    <row r="175" spans="1:10" s="42" customFormat="1" ht="15" x14ac:dyDescent="0.2">
      <c r="A175" s="45" t="s">
        <v>614</v>
      </c>
      <c r="B175" s="46" t="s">
        <v>568</v>
      </c>
      <c r="C175" s="37"/>
      <c r="D175" s="37">
        <v>0</v>
      </c>
      <c r="E175" s="38" t="str">
        <f t="shared" ref="E175:E176" si="56">+IF(C175=0,"",C175/C$161)</f>
        <v/>
      </c>
      <c r="F175" s="38" t="str">
        <f t="shared" ref="F175:F176" si="57">+IF(D175=0,"",D175/D$161)</f>
        <v/>
      </c>
      <c r="G175" s="39" t="str">
        <f t="shared" ref="G175:G176" si="58">+IF(OR(AND(D175=0),(C175=0)),"0",((D175-C175)/C175))</f>
        <v>0</v>
      </c>
      <c r="H175" s="40" t="str">
        <f t="shared" ref="H175:H176" si="59">+IF(OR(AND(E175=""),(G175="")),"",E175*G175)</f>
        <v/>
      </c>
    </row>
    <row r="176" spans="1:10" s="42" customFormat="1" ht="15" x14ac:dyDescent="0.2">
      <c r="B176" s="46" t="s">
        <v>480</v>
      </c>
      <c r="C176" s="37">
        <v>5</v>
      </c>
      <c r="D176" s="37">
        <v>1</v>
      </c>
      <c r="E176" s="38">
        <f t="shared" si="56"/>
        <v>1.0373443983402489E-2</v>
      </c>
      <c r="F176" s="38">
        <f t="shared" si="57"/>
        <v>3.7037037037037038E-3</v>
      </c>
      <c r="G176" s="39">
        <f t="shared" si="58"/>
        <v>-0.8</v>
      </c>
      <c r="H176" s="40">
        <f t="shared" si="59"/>
        <v>-8.2987551867219917E-3</v>
      </c>
    </row>
    <row r="177" spans="1:8" s="42" customFormat="1" ht="15" x14ac:dyDescent="0.2">
      <c r="B177" s="46" t="s">
        <v>230</v>
      </c>
      <c r="C177" s="37">
        <v>6</v>
      </c>
      <c r="D177" s="37">
        <v>1</v>
      </c>
      <c r="E177" s="38">
        <f t="shared" ref="E177:F179" si="60">+IF(C177=0,"",C177/C$161)</f>
        <v>1.2448132780082987E-2</v>
      </c>
      <c r="F177" s="38">
        <f t="shared" si="60"/>
        <v>3.7037037037037038E-3</v>
      </c>
      <c r="G177" s="39">
        <f t="shared" si="54"/>
        <v>-0.83333333333333337</v>
      </c>
      <c r="H177" s="40">
        <f t="shared" si="55"/>
        <v>-1.0373443983402489E-2</v>
      </c>
    </row>
    <row r="178" spans="1:8" s="42" customFormat="1" ht="15" x14ac:dyDescent="0.2">
      <c r="B178" s="46" t="s">
        <v>48</v>
      </c>
      <c r="C178" s="37">
        <v>0</v>
      </c>
      <c r="D178" s="37">
        <v>0</v>
      </c>
      <c r="E178" s="38" t="str">
        <f t="shared" si="60"/>
        <v/>
      </c>
      <c r="F178" s="38" t="str">
        <f t="shared" si="60"/>
        <v/>
      </c>
      <c r="G178" s="39" t="str">
        <f t="shared" si="54"/>
        <v>0</v>
      </c>
      <c r="H178" s="40" t="str">
        <f t="shared" si="55"/>
        <v/>
      </c>
    </row>
    <row r="179" spans="1:8" s="42" customFormat="1" ht="15" x14ac:dyDescent="0.2">
      <c r="B179" s="46" t="s">
        <v>53</v>
      </c>
      <c r="C179" s="37">
        <v>0</v>
      </c>
      <c r="D179" s="37">
        <v>0</v>
      </c>
      <c r="E179" s="38" t="str">
        <f t="shared" si="60"/>
        <v/>
      </c>
      <c r="F179" s="38" t="str">
        <f t="shared" si="60"/>
        <v/>
      </c>
      <c r="G179" s="39" t="str">
        <f t="shared" si="54"/>
        <v>0</v>
      </c>
      <c r="H179" s="40" t="str">
        <f t="shared" si="55"/>
        <v/>
      </c>
    </row>
    <row r="180" spans="1:8" s="42" customFormat="1" ht="15" x14ac:dyDescent="0.2">
      <c r="A180" s="45" t="s">
        <v>614</v>
      </c>
      <c r="B180" s="46" t="s">
        <v>569</v>
      </c>
      <c r="C180" s="37"/>
      <c r="D180" s="37">
        <v>0</v>
      </c>
      <c r="E180" s="38" t="str">
        <f t="shared" ref="E180:E181" si="61">+IF(C180=0,"",C180/C$161)</f>
        <v/>
      </c>
      <c r="F180" s="38" t="str">
        <f t="shared" ref="F180:F181" si="62">+IF(D180=0,"",D180/D$161)</f>
        <v/>
      </c>
      <c r="G180" s="39" t="str">
        <f t="shared" ref="G180:G181" si="63">+IF(OR(AND(D180=0),(C180=0)),"0",((D180-C180)/C180))</f>
        <v>0</v>
      </c>
      <c r="H180" s="40" t="str">
        <f t="shared" ref="H180:H181" si="64">+IF(OR(AND(E180=""),(G180="")),"",E180*G180)</f>
        <v/>
      </c>
    </row>
    <row r="181" spans="1:8" s="42" customFormat="1" ht="15" x14ac:dyDescent="0.2">
      <c r="A181" s="45" t="s">
        <v>614</v>
      </c>
      <c r="B181" s="46" t="s">
        <v>570</v>
      </c>
      <c r="C181" s="37"/>
      <c r="D181" s="37">
        <v>0</v>
      </c>
      <c r="E181" s="38" t="str">
        <f t="shared" si="61"/>
        <v/>
      </c>
      <c r="F181" s="38" t="str">
        <f t="shared" si="62"/>
        <v/>
      </c>
      <c r="G181" s="39" t="str">
        <f t="shared" si="63"/>
        <v>0</v>
      </c>
      <c r="H181" s="40" t="str">
        <f t="shared" si="64"/>
        <v/>
      </c>
    </row>
    <row r="182" spans="1:8" s="42" customFormat="1" ht="15" x14ac:dyDescent="0.2">
      <c r="B182" s="46" t="s">
        <v>231</v>
      </c>
      <c r="C182" s="37">
        <v>8</v>
      </c>
      <c r="D182" s="37">
        <v>2</v>
      </c>
      <c r="E182" s="38">
        <f t="shared" ref="E182:E213" si="65">+IF(C182=0,"",C182/C$161)</f>
        <v>1.6597510373443983E-2</v>
      </c>
      <c r="F182" s="38">
        <f t="shared" ref="F182:F213" si="66">+IF(D182=0,"",D182/D$161)</f>
        <v>7.4074074074074077E-3</v>
      </c>
      <c r="G182" s="39">
        <f t="shared" si="54"/>
        <v>-0.75</v>
      </c>
      <c r="H182" s="40">
        <f t="shared" si="55"/>
        <v>-1.2448132780082988E-2</v>
      </c>
    </row>
    <row r="183" spans="1:8" s="42" customFormat="1" ht="15" x14ac:dyDescent="0.2">
      <c r="B183" s="46" t="s">
        <v>232</v>
      </c>
      <c r="C183" s="37">
        <v>2</v>
      </c>
      <c r="D183" s="37">
        <v>6</v>
      </c>
      <c r="E183" s="38">
        <f t="shared" si="65"/>
        <v>4.1493775933609959E-3</v>
      </c>
      <c r="F183" s="38">
        <f t="shared" si="66"/>
        <v>2.2222222222222223E-2</v>
      </c>
      <c r="G183" s="39">
        <f t="shared" si="54"/>
        <v>2</v>
      </c>
      <c r="H183" s="40">
        <f t="shared" si="55"/>
        <v>8.2987551867219917E-3</v>
      </c>
    </row>
    <row r="184" spans="1:8" s="42" customFormat="1" ht="15" x14ac:dyDescent="0.2">
      <c r="B184" s="46" t="s">
        <v>233</v>
      </c>
      <c r="C184" s="37">
        <v>0</v>
      </c>
      <c r="D184" s="37">
        <v>0</v>
      </c>
      <c r="E184" s="38" t="str">
        <f t="shared" si="65"/>
        <v/>
      </c>
      <c r="F184" s="38" t="str">
        <f t="shared" si="66"/>
        <v/>
      </c>
      <c r="G184" s="39" t="str">
        <f t="shared" si="54"/>
        <v>0</v>
      </c>
      <c r="H184" s="40" t="str">
        <f t="shared" si="55"/>
        <v/>
      </c>
    </row>
    <row r="185" spans="1:8" s="42" customFormat="1" ht="15" x14ac:dyDescent="0.2">
      <c r="B185" s="46" t="s">
        <v>234</v>
      </c>
      <c r="C185" s="37">
        <v>0</v>
      </c>
      <c r="D185" s="37">
        <v>0</v>
      </c>
      <c r="E185" s="38" t="str">
        <f t="shared" si="65"/>
        <v/>
      </c>
      <c r="F185" s="38" t="str">
        <f t="shared" si="66"/>
        <v/>
      </c>
      <c r="G185" s="39" t="str">
        <f t="shared" si="54"/>
        <v>0</v>
      </c>
      <c r="H185" s="40" t="str">
        <f t="shared" si="55"/>
        <v/>
      </c>
    </row>
    <row r="186" spans="1:8" s="42" customFormat="1" ht="15" x14ac:dyDescent="0.2">
      <c r="B186" s="46" t="s">
        <v>481</v>
      </c>
      <c r="C186" s="37">
        <v>4</v>
      </c>
      <c r="D186" s="37">
        <v>2</v>
      </c>
      <c r="E186" s="38">
        <f t="shared" si="65"/>
        <v>8.2987551867219917E-3</v>
      </c>
      <c r="F186" s="38">
        <f t="shared" si="66"/>
        <v>7.4074074074074077E-3</v>
      </c>
      <c r="G186" s="39">
        <f t="shared" si="54"/>
        <v>-0.5</v>
      </c>
      <c r="H186" s="40">
        <f t="shared" si="55"/>
        <v>-4.1493775933609959E-3</v>
      </c>
    </row>
    <row r="187" spans="1:8" s="42" customFormat="1" ht="15" x14ac:dyDescent="0.2">
      <c r="A187" s="45" t="s">
        <v>614</v>
      </c>
      <c r="B187" s="46" t="s">
        <v>574</v>
      </c>
      <c r="C187" s="37"/>
      <c r="D187" s="37">
        <v>0</v>
      </c>
      <c r="E187" s="38" t="str">
        <f t="shared" si="65"/>
        <v/>
      </c>
      <c r="F187" s="38" t="str">
        <f t="shared" si="66"/>
        <v/>
      </c>
      <c r="G187" s="39" t="str">
        <f t="shared" ref="G187" si="67">+IF(OR(AND(D187=0),(C187=0)),"0",((D187-C187)/C187))</f>
        <v>0</v>
      </c>
      <c r="H187" s="40" t="str">
        <f t="shared" ref="H187" si="68">+IF(OR(AND(E187=""),(G187="")),"",E187*G187)</f>
        <v/>
      </c>
    </row>
    <row r="188" spans="1:8" s="42" customFormat="1" ht="15" x14ac:dyDescent="0.2">
      <c r="B188" s="46" t="s">
        <v>235</v>
      </c>
      <c r="C188" s="37">
        <v>7</v>
      </c>
      <c r="D188" s="37">
        <v>11</v>
      </c>
      <c r="E188" s="38">
        <f t="shared" si="65"/>
        <v>1.4522821576763486E-2</v>
      </c>
      <c r="F188" s="38">
        <f t="shared" si="66"/>
        <v>4.0740740740740744E-2</v>
      </c>
      <c r="G188" s="39">
        <f t="shared" si="54"/>
        <v>0.5714285714285714</v>
      </c>
      <c r="H188" s="40">
        <f t="shared" si="55"/>
        <v>8.2987551867219917E-3</v>
      </c>
    </row>
    <row r="189" spans="1:8" s="42" customFormat="1" ht="15" x14ac:dyDescent="0.2">
      <c r="B189" s="46" t="s">
        <v>236</v>
      </c>
      <c r="C189" s="37">
        <v>3</v>
      </c>
      <c r="D189" s="37">
        <v>21</v>
      </c>
      <c r="E189" s="38">
        <f t="shared" si="65"/>
        <v>6.2240663900414933E-3</v>
      </c>
      <c r="F189" s="38">
        <f t="shared" si="66"/>
        <v>7.7777777777777779E-2</v>
      </c>
      <c r="G189" s="39">
        <f t="shared" si="54"/>
        <v>6</v>
      </c>
      <c r="H189" s="40">
        <f t="shared" si="55"/>
        <v>3.7344398340248962E-2</v>
      </c>
    </row>
    <row r="190" spans="1:8" s="42" customFormat="1" ht="15" x14ac:dyDescent="0.2">
      <c r="B190" s="46" t="s">
        <v>237</v>
      </c>
      <c r="C190" s="37">
        <v>8</v>
      </c>
      <c r="D190" s="37">
        <v>2</v>
      </c>
      <c r="E190" s="38">
        <f t="shared" si="65"/>
        <v>1.6597510373443983E-2</v>
      </c>
      <c r="F190" s="38">
        <f t="shared" si="66"/>
        <v>7.4074074074074077E-3</v>
      </c>
      <c r="G190" s="39">
        <f t="shared" si="54"/>
        <v>-0.75</v>
      </c>
      <c r="H190" s="40">
        <f t="shared" si="55"/>
        <v>-1.2448132780082988E-2</v>
      </c>
    </row>
    <row r="191" spans="1:8" s="42" customFormat="1" ht="15" x14ac:dyDescent="0.2">
      <c r="B191" s="46" t="s">
        <v>238</v>
      </c>
      <c r="C191" s="37">
        <v>15</v>
      </c>
      <c r="D191" s="37">
        <v>27</v>
      </c>
      <c r="E191" s="38">
        <f t="shared" si="65"/>
        <v>3.1120331950207469E-2</v>
      </c>
      <c r="F191" s="38">
        <f t="shared" si="66"/>
        <v>0.1</v>
      </c>
      <c r="G191" s="39">
        <f t="shared" si="54"/>
        <v>0.8</v>
      </c>
      <c r="H191" s="40">
        <f t="shared" si="55"/>
        <v>2.4896265560165977E-2</v>
      </c>
    </row>
    <row r="192" spans="1:8" s="42" customFormat="1" ht="15" x14ac:dyDescent="0.2">
      <c r="B192" s="46" t="s">
        <v>482</v>
      </c>
      <c r="C192" s="37">
        <v>10</v>
      </c>
      <c r="D192" s="37">
        <v>8</v>
      </c>
      <c r="E192" s="38">
        <f t="shared" si="65"/>
        <v>2.0746887966804978E-2</v>
      </c>
      <c r="F192" s="38">
        <f t="shared" si="66"/>
        <v>2.9629629629629631E-2</v>
      </c>
      <c r="G192" s="39">
        <f t="shared" si="54"/>
        <v>-0.2</v>
      </c>
      <c r="H192" s="40">
        <f t="shared" si="55"/>
        <v>-4.1493775933609959E-3</v>
      </c>
    </row>
    <row r="193" spans="1:8" s="42" customFormat="1" ht="15" x14ac:dyDescent="0.2">
      <c r="B193" s="46" t="s">
        <v>483</v>
      </c>
      <c r="C193" s="37">
        <v>42</v>
      </c>
      <c r="D193" s="37">
        <v>3</v>
      </c>
      <c r="E193" s="38">
        <f t="shared" si="65"/>
        <v>8.7136929460580909E-2</v>
      </c>
      <c r="F193" s="38">
        <f t="shared" si="66"/>
        <v>1.1111111111111112E-2</v>
      </c>
      <c r="G193" s="39">
        <f t="shared" si="54"/>
        <v>-0.9285714285714286</v>
      </c>
      <c r="H193" s="40">
        <f t="shared" si="55"/>
        <v>-8.0912863070539423E-2</v>
      </c>
    </row>
    <row r="194" spans="1:8" s="42" customFormat="1" ht="15" x14ac:dyDescent="0.2">
      <c r="B194" s="46" t="s">
        <v>239</v>
      </c>
      <c r="C194" s="37">
        <v>0</v>
      </c>
      <c r="D194" s="37">
        <v>0</v>
      </c>
      <c r="E194" s="38" t="str">
        <f t="shared" si="65"/>
        <v/>
      </c>
      <c r="F194" s="38" t="str">
        <f t="shared" si="66"/>
        <v/>
      </c>
      <c r="G194" s="39" t="str">
        <f t="shared" si="54"/>
        <v>0</v>
      </c>
      <c r="H194" s="40" t="str">
        <f t="shared" si="55"/>
        <v/>
      </c>
    </row>
    <row r="195" spans="1:8" s="42" customFormat="1" ht="15" x14ac:dyDescent="0.2">
      <c r="A195" s="45" t="s">
        <v>614</v>
      </c>
      <c r="B195" s="46" t="s">
        <v>575</v>
      </c>
      <c r="C195" s="37"/>
      <c r="D195" s="37">
        <v>2</v>
      </c>
      <c r="E195" s="38" t="str">
        <f t="shared" si="65"/>
        <v/>
      </c>
      <c r="F195" s="38">
        <f t="shared" si="66"/>
        <v>7.4074074074074077E-3</v>
      </c>
      <c r="G195" s="39" t="str">
        <f t="shared" ref="G195" si="69">+IF(OR(AND(D195=0),(C195=0)),"0",((D195-C195)/C195))</f>
        <v>0</v>
      </c>
      <c r="H195" s="40" t="str">
        <f t="shared" ref="H195" si="70">+IF(OR(AND(E195=""),(G195="")),"",E195*G195)</f>
        <v/>
      </c>
    </row>
    <row r="196" spans="1:8" s="42" customFormat="1" ht="15" x14ac:dyDescent="0.2">
      <c r="B196" s="46" t="s">
        <v>616</v>
      </c>
      <c r="C196" s="37">
        <v>0</v>
      </c>
      <c r="D196" s="37"/>
      <c r="E196" s="38" t="str">
        <f t="shared" si="65"/>
        <v/>
      </c>
      <c r="F196" s="38" t="str">
        <f t="shared" si="66"/>
        <v/>
      </c>
      <c r="G196" s="39" t="str">
        <f t="shared" si="54"/>
        <v>0</v>
      </c>
      <c r="H196" s="40" t="str">
        <f t="shared" si="55"/>
        <v/>
      </c>
    </row>
    <row r="197" spans="1:8" s="42" customFormat="1" ht="15" x14ac:dyDescent="0.2">
      <c r="B197" s="46" t="s">
        <v>240</v>
      </c>
      <c r="C197" s="37">
        <v>1</v>
      </c>
      <c r="D197" s="37">
        <v>2</v>
      </c>
      <c r="E197" s="38">
        <f t="shared" si="65"/>
        <v>2.0746887966804979E-3</v>
      </c>
      <c r="F197" s="38">
        <f t="shared" si="66"/>
        <v>7.4074074074074077E-3</v>
      </c>
      <c r="G197" s="39">
        <f t="shared" si="54"/>
        <v>1</v>
      </c>
      <c r="H197" s="40">
        <f t="shared" si="55"/>
        <v>2.0746887966804979E-3</v>
      </c>
    </row>
    <row r="198" spans="1:8" s="42" customFormat="1" ht="15" x14ac:dyDescent="0.2">
      <c r="B198" s="46" t="s">
        <v>241</v>
      </c>
      <c r="C198" s="37">
        <v>6</v>
      </c>
      <c r="D198" s="37">
        <v>3</v>
      </c>
      <c r="E198" s="38">
        <f t="shared" si="65"/>
        <v>1.2448132780082987E-2</v>
      </c>
      <c r="F198" s="38">
        <f t="shared" si="66"/>
        <v>1.1111111111111112E-2</v>
      </c>
      <c r="G198" s="39">
        <f t="shared" si="54"/>
        <v>-0.5</v>
      </c>
      <c r="H198" s="40">
        <f t="shared" si="55"/>
        <v>-6.2240663900414933E-3</v>
      </c>
    </row>
    <row r="199" spans="1:8" s="42" customFormat="1" ht="15" x14ac:dyDescent="0.2">
      <c r="B199" s="46" t="s">
        <v>242</v>
      </c>
      <c r="C199" s="37">
        <v>0</v>
      </c>
      <c r="D199" s="37">
        <v>0</v>
      </c>
      <c r="E199" s="38" t="str">
        <f t="shared" si="65"/>
        <v/>
      </c>
      <c r="F199" s="38" t="str">
        <f t="shared" si="66"/>
        <v/>
      </c>
      <c r="G199" s="39" t="str">
        <f t="shared" si="54"/>
        <v>0</v>
      </c>
      <c r="H199" s="40" t="str">
        <f t="shared" si="55"/>
        <v/>
      </c>
    </row>
    <row r="200" spans="1:8" s="42" customFormat="1" ht="15" x14ac:dyDescent="0.2">
      <c r="B200" s="46" t="s">
        <v>55</v>
      </c>
      <c r="C200" s="37">
        <v>0</v>
      </c>
      <c r="D200" s="37">
        <v>0</v>
      </c>
      <c r="E200" s="38" t="str">
        <f t="shared" si="65"/>
        <v/>
      </c>
      <c r="F200" s="38" t="str">
        <f t="shared" si="66"/>
        <v/>
      </c>
      <c r="G200" s="39" t="str">
        <f t="shared" si="54"/>
        <v>0</v>
      </c>
      <c r="H200" s="40" t="str">
        <f t="shared" si="55"/>
        <v/>
      </c>
    </row>
    <row r="201" spans="1:8" s="42" customFormat="1" ht="15" x14ac:dyDescent="0.2">
      <c r="B201" s="46" t="s">
        <v>56</v>
      </c>
      <c r="C201" s="37">
        <v>45</v>
      </c>
      <c r="D201" s="37">
        <v>39</v>
      </c>
      <c r="E201" s="38">
        <f t="shared" si="65"/>
        <v>9.3360995850622408E-2</v>
      </c>
      <c r="F201" s="38">
        <f t="shared" si="66"/>
        <v>0.14444444444444443</v>
      </c>
      <c r="G201" s="39">
        <f t="shared" si="54"/>
        <v>-0.13333333333333333</v>
      </c>
      <c r="H201" s="40">
        <f t="shared" si="55"/>
        <v>-1.2448132780082988E-2</v>
      </c>
    </row>
    <row r="202" spans="1:8" s="42" customFormat="1" ht="15" x14ac:dyDescent="0.2">
      <c r="B202" s="46" t="s">
        <v>243</v>
      </c>
      <c r="C202" s="37">
        <v>1</v>
      </c>
      <c r="D202" s="37">
        <v>2</v>
      </c>
      <c r="E202" s="38">
        <f t="shared" si="65"/>
        <v>2.0746887966804979E-3</v>
      </c>
      <c r="F202" s="38">
        <f t="shared" si="66"/>
        <v>7.4074074074074077E-3</v>
      </c>
      <c r="G202" s="39">
        <f t="shared" si="54"/>
        <v>1</v>
      </c>
      <c r="H202" s="40">
        <f t="shared" si="55"/>
        <v>2.0746887966804979E-3</v>
      </c>
    </row>
    <row r="203" spans="1:8" s="42" customFormat="1" ht="30" x14ac:dyDescent="0.2">
      <c r="B203" s="46" t="s">
        <v>244</v>
      </c>
      <c r="C203" s="37">
        <v>0</v>
      </c>
      <c r="D203" s="37">
        <v>1</v>
      </c>
      <c r="E203" s="38" t="str">
        <f t="shared" si="65"/>
        <v/>
      </c>
      <c r="F203" s="38">
        <f t="shared" si="66"/>
        <v>3.7037037037037038E-3</v>
      </c>
      <c r="G203" s="39" t="str">
        <f t="shared" si="54"/>
        <v>0</v>
      </c>
      <c r="H203" s="40" t="str">
        <f t="shared" si="55"/>
        <v/>
      </c>
    </row>
    <row r="204" spans="1:8" s="42" customFormat="1" ht="15" x14ac:dyDescent="0.2">
      <c r="B204" s="46" t="s">
        <v>484</v>
      </c>
      <c r="C204" s="37">
        <v>0</v>
      </c>
      <c r="D204" s="37">
        <v>0</v>
      </c>
      <c r="E204" s="38" t="str">
        <f t="shared" si="65"/>
        <v/>
      </c>
      <c r="F204" s="38" t="str">
        <f t="shared" si="66"/>
        <v/>
      </c>
      <c r="G204" s="39" t="str">
        <f t="shared" si="54"/>
        <v>0</v>
      </c>
      <c r="H204" s="40" t="str">
        <f t="shared" si="55"/>
        <v/>
      </c>
    </row>
    <row r="205" spans="1:8" s="42" customFormat="1" ht="15" x14ac:dyDescent="0.2">
      <c r="A205" s="45" t="s">
        <v>614</v>
      </c>
      <c r="B205" s="46" t="s">
        <v>576</v>
      </c>
      <c r="C205" s="37"/>
      <c r="D205" s="37">
        <v>0</v>
      </c>
      <c r="E205" s="38" t="str">
        <f t="shared" si="65"/>
        <v/>
      </c>
      <c r="F205" s="38" t="str">
        <f t="shared" si="66"/>
        <v/>
      </c>
      <c r="G205" s="39" t="str">
        <f t="shared" ref="G205" si="71">+IF(OR(AND(D205=0),(C205=0)),"0",((D205-C205)/C205))</f>
        <v>0</v>
      </c>
      <c r="H205" s="40" t="str">
        <f t="shared" ref="H205" si="72">+IF(OR(AND(E205=""),(G205="")),"",E205*G205)</f>
        <v/>
      </c>
    </row>
    <row r="206" spans="1:8" s="42" customFormat="1" ht="15" x14ac:dyDescent="0.2">
      <c r="B206" s="46" t="s">
        <v>485</v>
      </c>
      <c r="C206" s="37">
        <v>0</v>
      </c>
      <c r="D206" s="37">
        <v>0</v>
      </c>
      <c r="E206" s="38" t="str">
        <f t="shared" si="65"/>
        <v/>
      </c>
      <c r="F206" s="38" t="str">
        <f t="shared" si="66"/>
        <v/>
      </c>
      <c r="G206" s="39" t="str">
        <f t="shared" si="54"/>
        <v>0</v>
      </c>
      <c r="H206" s="40" t="str">
        <f t="shared" si="55"/>
        <v/>
      </c>
    </row>
    <row r="207" spans="1:8" s="42" customFormat="1" ht="15" x14ac:dyDescent="0.2">
      <c r="B207" s="46" t="s">
        <v>245</v>
      </c>
      <c r="C207" s="37">
        <v>1</v>
      </c>
      <c r="D207" s="37">
        <v>0</v>
      </c>
      <c r="E207" s="38">
        <f t="shared" si="65"/>
        <v>2.0746887966804979E-3</v>
      </c>
      <c r="F207" s="38" t="str">
        <f t="shared" si="66"/>
        <v/>
      </c>
      <c r="G207" s="39" t="str">
        <f t="shared" si="54"/>
        <v>0</v>
      </c>
      <c r="H207" s="40">
        <f t="shared" si="55"/>
        <v>0</v>
      </c>
    </row>
    <row r="208" spans="1:8" s="42" customFormat="1" ht="15" x14ac:dyDescent="0.2">
      <c r="B208" s="46" t="s">
        <v>57</v>
      </c>
      <c r="C208" s="37">
        <v>0</v>
      </c>
      <c r="D208" s="37">
        <v>0</v>
      </c>
      <c r="E208" s="38" t="str">
        <f t="shared" si="65"/>
        <v/>
      </c>
      <c r="F208" s="38" t="str">
        <f t="shared" si="66"/>
        <v/>
      </c>
      <c r="G208" s="39" t="str">
        <f t="shared" si="54"/>
        <v>0</v>
      </c>
      <c r="H208" s="40" t="str">
        <f t="shared" si="55"/>
        <v/>
      </c>
    </row>
    <row r="209" spans="2:8" s="42" customFormat="1" ht="15" x14ac:dyDescent="0.2">
      <c r="B209" s="46" t="s">
        <v>246</v>
      </c>
      <c r="C209" s="37">
        <v>0</v>
      </c>
      <c r="D209" s="37">
        <v>0</v>
      </c>
      <c r="E209" s="38" t="str">
        <f t="shared" si="65"/>
        <v/>
      </c>
      <c r="F209" s="38" t="str">
        <f t="shared" si="66"/>
        <v/>
      </c>
      <c r="G209" s="39" t="str">
        <f t="shared" si="54"/>
        <v>0</v>
      </c>
      <c r="H209" s="40" t="str">
        <f t="shared" si="55"/>
        <v/>
      </c>
    </row>
    <row r="210" spans="2:8" s="42" customFormat="1" ht="15" x14ac:dyDescent="0.2">
      <c r="B210" s="46" t="s">
        <v>247</v>
      </c>
      <c r="C210" s="37">
        <v>0</v>
      </c>
      <c r="D210" s="37">
        <v>0</v>
      </c>
      <c r="E210" s="38" t="str">
        <f t="shared" si="65"/>
        <v/>
      </c>
      <c r="F210" s="38" t="str">
        <f t="shared" si="66"/>
        <v/>
      </c>
      <c r="G210" s="39" t="str">
        <f t="shared" si="54"/>
        <v>0</v>
      </c>
      <c r="H210" s="40" t="str">
        <f t="shared" si="55"/>
        <v/>
      </c>
    </row>
    <row r="211" spans="2:8" s="42" customFormat="1" ht="15" x14ac:dyDescent="0.2">
      <c r="B211" s="46" t="s">
        <v>486</v>
      </c>
      <c r="C211" s="37">
        <v>12</v>
      </c>
      <c r="D211" s="37">
        <v>0</v>
      </c>
      <c r="E211" s="38">
        <f t="shared" si="65"/>
        <v>2.4896265560165973E-2</v>
      </c>
      <c r="F211" s="38" t="str">
        <f t="shared" si="66"/>
        <v/>
      </c>
      <c r="G211" s="39" t="str">
        <f t="shared" si="54"/>
        <v>0</v>
      </c>
      <c r="H211" s="40">
        <f t="shared" si="55"/>
        <v>0</v>
      </c>
    </row>
    <row r="212" spans="2:8" s="42" customFormat="1" ht="15" x14ac:dyDescent="0.2">
      <c r="B212" s="46" t="s">
        <v>248</v>
      </c>
      <c r="C212" s="37">
        <v>42</v>
      </c>
      <c r="D212" s="37">
        <v>11</v>
      </c>
      <c r="E212" s="38">
        <f t="shared" si="65"/>
        <v>8.7136929460580909E-2</v>
      </c>
      <c r="F212" s="38">
        <f t="shared" si="66"/>
        <v>4.0740740740740744E-2</v>
      </c>
      <c r="G212" s="39">
        <f t="shared" si="54"/>
        <v>-0.73809523809523814</v>
      </c>
      <c r="H212" s="40">
        <f t="shared" si="55"/>
        <v>-6.4315352697095443E-2</v>
      </c>
    </row>
    <row r="213" spans="2:8" s="42" customFormat="1" ht="15" x14ac:dyDescent="0.2">
      <c r="B213" s="46" t="s">
        <v>249</v>
      </c>
      <c r="C213" s="37">
        <v>0</v>
      </c>
      <c r="D213" s="37">
        <v>0</v>
      </c>
      <c r="E213" s="38" t="str">
        <f t="shared" si="65"/>
        <v/>
      </c>
      <c r="F213" s="38" t="str">
        <f t="shared" si="66"/>
        <v/>
      </c>
      <c r="G213" s="39" t="str">
        <f t="shared" si="54"/>
        <v>0</v>
      </c>
      <c r="H213" s="40" t="str">
        <f t="shared" si="55"/>
        <v/>
      </c>
    </row>
    <row r="214" spans="2:8" s="42" customFormat="1" ht="15" x14ac:dyDescent="0.2">
      <c r="B214" s="46" t="s">
        <v>250</v>
      </c>
      <c r="C214" s="37">
        <v>0</v>
      </c>
      <c r="D214" s="37">
        <v>0</v>
      </c>
      <c r="E214" s="38" t="str">
        <f t="shared" ref="E214:E232" si="73">+IF(C214=0,"",C214/C$161)</f>
        <v/>
      </c>
      <c r="F214" s="38" t="str">
        <f t="shared" ref="F214:F232" si="74">+IF(D214=0,"",D214/D$161)</f>
        <v/>
      </c>
      <c r="G214" s="39" t="str">
        <f t="shared" si="54"/>
        <v>0</v>
      </c>
      <c r="H214" s="40" t="str">
        <f t="shared" si="55"/>
        <v/>
      </c>
    </row>
    <row r="215" spans="2:8" s="42" customFormat="1" ht="15" x14ac:dyDescent="0.2">
      <c r="B215" s="46" t="s">
        <v>251</v>
      </c>
      <c r="C215" s="37">
        <v>1</v>
      </c>
      <c r="D215" s="37">
        <v>0</v>
      </c>
      <c r="E215" s="38">
        <f t="shared" si="73"/>
        <v>2.0746887966804979E-3</v>
      </c>
      <c r="F215" s="38" t="str">
        <f t="shared" si="74"/>
        <v/>
      </c>
      <c r="G215" s="39" t="str">
        <f t="shared" si="54"/>
        <v>0</v>
      </c>
      <c r="H215" s="40">
        <f t="shared" si="55"/>
        <v>0</v>
      </c>
    </row>
    <row r="216" spans="2:8" s="42" customFormat="1" ht="15" x14ac:dyDescent="0.2">
      <c r="B216" s="46" t="s">
        <v>252</v>
      </c>
      <c r="C216" s="37">
        <v>0</v>
      </c>
      <c r="D216" s="37">
        <v>2</v>
      </c>
      <c r="E216" s="38" t="str">
        <f t="shared" si="73"/>
        <v/>
      </c>
      <c r="F216" s="38">
        <f t="shared" si="74"/>
        <v>7.4074074074074077E-3</v>
      </c>
      <c r="G216" s="39" t="str">
        <f t="shared" si="54"/>
        <v>0</v>
      </c>
      <c r="H216" s="40" t="str">
        <f t="shared" si="55"/>
        <v/>
      </c>
    </row>
    <row r="217" spans="2:8" s="42" customFormat="1" ht="15" x14ac:dyDescent="0.2">
      <c r="B217" s="46" t="s">
        <v>487</v>
      </c>
      <c r="C217" s="37">
        <v>0</v>
      </c>
      <c r="D217" s="37">
        <v>1</v>
      </c>
      <c r="E217" s="38" t="str">
        <f t="shared" si="73"/>
        <v/>
      </c>
      <c r="F217" s="38">
        <f t="shared" si="74"/>
        <v>3.7037037037037038E-3</v>
      </c>
      <c r="G217" s="39" t="str">
        <f t="shared" si="54"/>
        <v>0</v>
      </c>
      <c r="H217" s="40" t="str">
        <f t="shared" si="55"/>
        <v/>
      </c>
    </row>
    <row r="218" spans="2:8" s="42" customFormat="1" ht="15" x14ac:dyDescent="0.2">
      <c r="B218" s="46" t="s">
        <v>253</v>
      </c>
      <c r="C218" s="37">
        <v>0</v>
      </c>
      <c r="D218" s="37">
        <v>0</v>
      </c>
      <c r="E218" s="38" t="str">
        <f t="shared" si="73"/>
        <v/>
      </c>
      <c r="F218" s="38" t="str">
        <f t="shared" si="74"/>
        <v/>
      </c>
      <c r="G218" s="39" t="str">
        <f t="shared" si="54"/>
        <v>0</v>
      </c>
      <c r="H218" s="40" t="str">
        <f t="shared" si="55"/>
        <v/>
      </c>
    </row>
    <row r="219" spans="2:8" s="42" customFormat="1" ht="15" x14ac:dyDescent="0.2">
      <c r="B219" s="46" t="s">
        <v>59</v>
      </c>
      <c r="C219" s="37">
        <v>1</v>
      </c>
      <c r="D219" s="37">
        <v>0</v>
      </c>
      <c r="E219" s="38">
        <f t="shared" si="73"/>
        <v>2.0746887966804979E-3</v>
      </c>
      <c r="F219" s="38" t="str">
        <f t="shared" si="74"/>
        <v/>
      </c>
      <c r="G219" s="39" t="str">
        <f t="shared" si="54"/>
        <v>0</v>
      </c>
      <c r="H219" s="40">
        <f t="shared" si="55"/>
        <v>0</v>
      </c>
    </row>
    <row r="220" spans="2:8" s="42" customFormat="1" ht="15" x14ac:dyDescent="0.2">
      <c r="B220" s="46" t="s">
        <v>254</v>
      </c>
      <c r="C220" s="37">
        <v>0</v>
      </c>
      <c r="D220" s="37">
        <v>0</v>
      </c>
      <c r="E220" s="38" t="str">
        <f t="shared" si="73"/>
        <v/>
      </c>
      <c r="F220" s="38" t="str">
        <f t="shared" si="74"/>
        <v/>
      </c>
      <c r="G220" s="39" t="str">
        <f t="shared" si="54"/>
        <v>0</v>
      </c>
      <c r="H220" s="40" t="str">
        <f t="shared" si="55"/>
        <v/>
      </c>
    </row>
    <row r="221" spans="2:8" s="42" customFormat="1" ht="15" x14ac:dyDescent="0.2">
      <c r="B221" s="46" t="s">
        <v>58</v>
      </c>
      <c r="C221" s="37">
        <v>0</v>
      </c>
      <c r="D221" s="37">
        <v>0</v>
      </c>
      <c r="E221" s="38" t="str">
        <f t="shared" si="73"/>
        <v/>
      </c>
      <c r="F221" s="38" t="str">
        <f t="shared" si="74"/>
        <v/>
      </c>
      <c r="G221" s="39" t="str">
        <f t="shared" si="54"/>
        <v>0</v>
      </c>
      <c r="H221" s="40" t="str">
        <f t="shared" si="55"/>
        <v/>
      </c>
    </row>
    <row r="222" spans="2:8" s="42" customFormat="1" ht="15" x14ac:dyDescent="0.2">
      <c r="B222" s="46" t="s">
        <v>255</v>
      </c>
      <c r="C222" s="37">
        <v>0</v>
      </c>
      <c r="D222" s="37">
        <v>0</v>
      </c>
      <c r="E222" s="38" t="str">
        <f t="shared" si="73"/>
        <v/>
      </c>
      <c r="F222" s="38" t="str">
        <f t="shared" si="74"/>
        <v/>
      </c>
      <c r="G222" s="39" t="str">
        <f t="shared" si="54"/>
        <v>0</v>
      </c>
      <c r="H222" s="40" t="str">
        <f t="shared" si="55"/>
        <v/>
      </c>
    </row>
    <row r="223" spans="2:8" s="42" customFormat="1" ht="15" x14ac:dyDescent="0.2">
      <c r="B223" s="46" t="s">
        <v>488</v>
      </c>
      <c r="C223" s="37">
        <v>0</v>
      </c>
      <c r="D223" s="37">
        <v>0</v>
      </c>
      <c r="E223" s="38" t="str">
        <f t="shared" si="73"/>
        <v/>
      </c>
      <c r="F223" s="38" t="str">
        <f t="shared" si="74"/>
        <v/>
      </c>
      <c r="G223" s="39" t="str">
        <f t="shared" si="54"/>
        <v>0</v>
      </c>
      <c r="H223" s="40" t="str">
        <f t="shared" si="55"/>
        <v/>
      </c>
    </row>
    <row r="224" spans="2:8" s="42" customFormat="1" ht="15" x14ac:dyDescent="0.2">
      <c r="B224" s="46" t="s">
        <v>64</v>
      </c>
      <c r="C224" s="37">
        <v>2</v>
      </c>
      <c r="D224" s="37">
        <v>0</v>
      </c>
      <c r="E224" s="38">
        <f t="shared" si="73"/>
        <v>4.1493775933609959E-3</v>
      </c>
      <c r="F224" s="38" t="str">
        <f t="shared" si="74"/>
        <v/>
      </c>
      <c r="G224" s="39" t="str">
        <f t="shared" si="54"/>
        <v>0</v>
      </c>
      <c r="H224" s="40">
        <f t="shared" si="55"/>
        <v>0</v>
      </c>
    </row>
    <row r="225" spans="1:8" s="42" customFormat="1" ht="15" x14ac:dyDescent="0.2">
      <c r="B225" s="46" t="s">
        <v>63</v>
      </c>
      <c r="C225" s="37">
        <v>0</v>
      </c>
      <c r="D225" s="37">
        <v>0</v>
      </c>
      <c r="E225" s="38" t="str">
        <f t="shared" si="73"/>
        <v/>
      </c>
      <c r="F225" s="38" t="str">
        <f t="shared" si="74"/>
        <v/>
      </c>
      <c r="G225" s="39" t="str">
        <f t="shared" si="54"/>
        <v>0</v>
      </c>
      <c r="H225" s="40" t="str">
        <f t="shared" si="55"/>
        <v/>
      </c>
    </row>
    <row r="226" spans="1:8" s="42" customFormat="1" ht="15" x14ac:dyDescent="0.2">
      <c r="B226" s="46" t="s">
        <v>489</v>
      </c>
      <c r="C226" s="37">
        <v>0</v>
      </c>
      <c r="D226" s="37">
        <v>0</v>
      </c>
      <c r="E226" s="38" t="str">
        <f t="shared" si="73"/>
        <v/>
      </c>
      <c r="F226" s="38" t="str">
        <f t="shared" si="74"/>
        <v/>
      </c>
      <c r="G226" s="39" t="str">
        <f t="shared" si="54"/>
        <v>0</v>
      </c>
      <c r="H226" s="40" t="str">
        <f t="shared" si="55"/>
        <v/>
      </c>
    </row>
    <row r="227" spans="1:8" s="42" customFormat="1" ht="15" x14ac:dyDescent="0.2">
      <c r="B227" s="46" t="s">
        <v>61</v>
      </c>
      <c r="C227" s="37">
        <v>0</v>
      </c>
      <c r="D227" s="37">
        <v>1</v>
      </c>
      <c r="E227" s="38" t="str">
        <f t="shared" si="73"/>
        <v/>
      </c>
      <c r="F227" s="38">
        <f t="shared" si="74"/>
        <v>3.7037037037037038E-3</v>
      </c>
      <c r="G227" s="39" t="str">
        <f t="shared" si="54"/>
        <v>0</v>
      </c>
      <c r="H227" s="40" t="str">
        <f t="shared" si="55"/>
        <v/>
      </c>
    </row>
    <row r="228" spans="1:8" s="42" customFormat="1" ht="15" x14ac:dyDescent="0.2">
      <c r="B228" s="46" t="s">
        <v>60</v>
      </c>
      <c r="C228" s="37">
        <v>0</v>
      </c>
      <c r="D228" s="37">
        <v>0</v>
      </c>
      <c r="E228" s="38" t="str">
        <f t="shared" si="73"/>
        <v/>
      </c>
      <c r="F228" s="38" t="str">
        <f t="shared" si="74"/>
        <v/>
      </c>
      <c r="G228" s="39" t="str">
        <f t="shared" si="54"/>
        <v>0</v>
      </c>
      <c r="H228" s="40" t="str">
        <f t="shared" si="55"/>
        <v/>
      </c>
    </row>
    <row r="229" spans="1:8" s="42" customFormat="1" ht="15" x14ac:dyDescent="0.2">
      <c r="B229" s="46" t="s">
        <v>256</v>
      </c>
      <c r="C229" s="37">
        <v>1</v>
      </c>
      <c r="D229" s="37">
        <v>0</v>
      </c>
      <c r="E229" s="38">
        <f t="shared" si="73"/>
        <v>2.0746887966804979E-3</v>
      </c>
      <c r="F229" s="38" t="str">
        <f t="shared" si="74"/>
        <v/>
      </c>
      <c r="G229" s="39" t="str">
        <f t="shared" si="54"/>
        <v>0</v>
      </c>
      <c r="H229" s="40">
        <f t="shared" si="55"/>
        <v>0</v>
      </c>
    </row>
    <row r="230" spans="1:8" s="42" customFormat="1" ht="15" x14ac:dyDescent="0.2">
      <c r="B230" s="46" t="s">
        <v>62</v>
      </c>
      <c r="C230" s="37">
        <v>2</v>
      </c>
      <c r="D230" s="37">
        <v>0</v>
      </c>
      <c r="E230" s="38">
        <f t="shared" si="73"/>
        <v>4.1493775933609959E-3</v>
      </c>
      <c r="F230" s="38" t="str">
        <f t="shared" si="74"/>
        <v/>
      </c>
      <c r="G230" s="39" t="str">
        <f t="shared" si="54"/>
        <v>0</v>
      </c>
      <c r="H230" s="40">
        <f t="shared" si="55"/>
        <v>0</v>
      </c>
    </row>
    <row r="231" spans="1:8" s="42" customFormat="1" ht="15" x14ac:dyDescent="0.2">
      <c r="B231" s="46" t="s">
        <v>257</v>
      </c>
      <c r="C231" s="37">
        <v>0</v>
      </c>
      <c r="D231" s="37">
        <v>0</v>
      </c>
      <c r="E231" s="38" t="str">
        <f t="shared" si="73"/>
        <v/>
      </c>
      <c r="F231" s="38" t="str">
        <f t="shared" si="74"/>
        <v/>
      </c>
      <c r="G231" s="39" t="str">
        <f t="shared" si="54"/>
        <v>0</v>
      </c>
      <c r="H231" s="40" t="str">
        <f t="shared" si="55"/>
        <v/>
      </c>
    </row>
    <row r="232" spans="1:8" s="42" customFormat="1" ht="15" x14ac:dyDescent="0.2">
      <c r="B232" s="46" t="s">
        <v>490</v>
      </c>
      <c r="C232" s="37">
        <v>3</v>
      </c>
      <c r="D232" s="37">
        <v>1</v>
      </c>
      <c r="E232" s="38">
        <f t="shared" si="73"/>
        <v>6.2240663900414933E-3</v>
      </c>
      <c r="F232" s="38">
        <f t="shared" si="74"/>
        <v>3.7037037037037038E-3</v>
      </c>
      <c r="G232" s="39">
        <f t="shared" si="54"/>
        <v>-0.66666666666666663</v>
      </c>
      <c r="H232" s="40">
        <f t="shared" si="55"/>
        <v>-4.149377593360995E-3</v>
      </c>
    </row>
    <row r="233" spans="1:8" s="42" customFormat="1" ht="15" x14ac:dyDescent="0.2">
      <c r="B233" s="46" t="s">
        <v>369</v>
      </c>
      <c r="C233" s="37">
        <v>0</v>
      </c>
      <c r="D233" s="37">
        <v>0</v>
      </c>
      <c r="E233" s="38" t="str">
        <f t="shared" ref="E233:E312" si="75">+IF(C233=0,"",C233/C$161)</f>
        <v/>
      </c>
      <c r="F233" s="38" t="str">
        <f t="shared" ref="F233:F312" si="76">+IF(D233=0,"",D233/D$161)</f>
        <v/>
      </c>
      <c r="G233" s="39" t="str">
        <f t="shared" ref="G233:G312" si="77">+IF(OR(AND(D233=0),(C233=0)),"0",((D233-C233)/C233))</f>
        <v>0</v>
      </c>
      <c r="H233" s="40" t="str">
        <f t="shared" ref="H233:H312" si="78">+IF(OR(AND(E233=""),(G233="")),"",E233*G233)</f>
        <v/>
      </c>
    </row>
    <row r="234" spans="1:8" s="42" customFormat="1" ht="15" x14ac:dyDescent="0.2">
      <c r="B234" s="46" t="s">
        <v>258</v>
      </c>
      <c r="C234" s="37">
        <v>0</v>
      </c>
      <c r="D234" s="37">
        <v>1</v>
      </c>
      <c r="E234" s="38" t="str">
        <f t="shared" si="75"/>
        <v/>
      </c>
      <c r="F234" s="38">
        <f t="shared" si="76"/>
        <v>3.7037037037037038E-3</v>
      </c>
      <c r="G234" s="39" t="str">
        <f t="shared" si="77"/>
        <v>0</v>
      </c>
      <c r="H234" s="40" t="str">
        <f t="shared" si="78"/>
        <v/>
      </c>
    </row>
    <row r="235" spans="1:8" s="42" customFormat="1" ht="15" x14ac:dyDescent="0.2">
      <c r="B235" s="46" t="s">
        <v>259</v>
      </c>
      <c r="C235" s="37">
        <v>0</v>
      </c>
      <c r="D235" s="37">
        <v>1</v>
      </c>
      <c r="E235" s="38" t="str">
        <f t="shared" si="75"/>
        <v/>
      </c>
      <c r="F235" s="38">
        <f t="shared" si="76"/>
        <v>3.7037037037037038E-3</v>
      </c>
      <c r="G235" s="39" t="str">
        <f t="shared" si="77"/>
        <v>0</v>
      </c>
      <c r="H235" s="40" t="str">
        <f t="shared" si="78"/>
        <v/>
      </c>
    </row>
    <row r="236" spans="1:8" s="42" customFormat="1" ht="15" x14ac:dyDescent="0.2">
      <c r="B236" s="46" t="s">
        <v>491</v>
      </c>
      <c r="C236" s="37">
        <v>0</v>
      </c>
      <c r="D236" s="37">
        <v>0</v>
      </c>
      <c r="E236" s="38" t="str">
        <f t="shared" si="75"/>
        <v/>
      </c>
      <c r="F236" s="38" t="str">
        <f t="shared" si="76"/>
        <v/>
      </c>
      <c r="G236" s="39" t="str">
        <f t="shared" si="77"/>
        <v>0</v>
      </c>
      <c r="H236" s="40" t="str">
        <f t="shared" si="78"/>
        <v/>
      </c>
    </row>
    <row r="237" spans="1:8" s="42" customFormat="1" ht="15" x14ac:dyDescent="0.2">
      <c r="B237" s="46" t="s">
        <v>260</v>
      </c>
      <c r="C237" s="37">
        <v>0</v>
      </c>
      <c r="D237" s="37">
        <v>0</v>
      </c>
      <c r="E237" s="38" t="str">
        <f t="shared" si="75"/>
        <v/>
      </c>
      <c r="F237" s="38" t="str">
        <f t="shared" si="76"/>
        <v/>
      </c>
      <c r="G237" s="39" t="str">
        <f t="shared" si="77"/>
        <v>0</v>
      </c>
      <c r="H237" s="40" t="str">
        <f t="shared" si="78"/>
        <v/>
      </c>
    </row>
    <row r="238" spans="1:8" s="42" customFormat="1" ht="15" x14ac:dyDescent="0.2">
      <c r="B238" s="46" t="s">
        <v>492</v>
      </c>
      <c r="C238" s="37">
        <v>0</v>
      </c>
      <c r="D238" s="37">
        <v>0</v>
      </c>
      <c r="E238" s="38" t="str">
        <f t="shared" si="75"/>
        <v/>
      </c>
      <c r="F238" s="38" t="str">
        <f t="shared" si="76"/>
        <v/>
      </c>
      <c r="G238" s="39" t="str">
        <f t="shared" si="77"/>
        <v>0</v>
      </c>
      <c r="H238" s="40" t="str">
        <f t="shared" si="78"/>
        <v/>
      </c>
    </row>
    <row r="239" spans="1:8" s="42" customFormat="1" ht="30" x14ac:dyDescent="0.2">
      <c r="B239" s="46" t="s">
        <v>493</v>
      </c>
      <c r="C239" s="37">
        <v>0</v>
      </c>
      <c r="D239" s="37">
        <v>0</v>
      </c>
      <c r="E239" s="38" t="str">
        <f t="shared" si="75"/>
        <v/>
      </c>
      <c r="F239" s="38" t="str">
        <f t="shared" si="76"/>
        <v/>
      </c>
      <c r="G239" s="39" t="str">
        <f t="shared" si="77"/>
        <v>0</v>
      </c>
      <c r="H239" s="40" t="str">
        <f t="shared" si="78"/>
        <v/>
      </c>
    </row>
    <row r="240" spans="1:8" s="42" customFormat="1" ht="15" x14ac:dyDescent="0.2">
      <c r="A240" s="45" t="s">
        <v>614</v>
      </c>
      <c r="B240" s="46" t="s">
        <v>459</v>
      </c>
      <c r="C240" s="37"/>
      <c r="D240" s="37">
        <v>0</v>
      </c>
      <c r="E240" s="38" t="str">
        <f t="shared" ref="E240:E241" si="79">+IF(C240=0,"",C240/C$161)</f>
        <v/>
      </c>
      <c r="F240" s="38" t="str">
        <f t="shared" ref="F240:F241" si="80">+IF(D240=0,"",D240/D$161)</f>
        <v/>
      </c>
      <c r="G240" s="39" t="str">
        <f t="shared" ref="G240:G241" si="81">+IF(OR(AND(D240=0),(C240=0)),"0",((D240-C240)/C240))</f>
        <v>0</v>
      </c>
      <c r="H240" s="40" t="str">
        <f t="shared" ref="H240:H241" si="82">+IF(OR(AND(E240=""),(G240="")),"",E240*G240)</f>
        <v/>
      </c>
    </row>
    <row r="241" spans="1:8" s="42" customFormat="1" ht="15" x14ac:dyDescent="0.2">
      <c r="A241" s="45" t="s">
        <v>614</v>
      </c>
      <c r="B241" s="46" t="s">
        <v>460</v>
      </c>
      <c r="C241" s="37"/>
      <c r="D241" s="37">
        <v>0</v>
      </c>
      <c r="E241" s="38" t="str">
        <f t="shared" si="79"/>
        <v/>
      </c>
      <c r="F241" s="38" t="str">
        <f t="shared" si="80"/>
        <v/>
      </c>
      <c r="G241" s="39" t="str">
        <f t="shared" si="81"/>
        <v>0</v>
      </c>
      <c r="H241" s="40" t="str">
        <f t="shared" si="82"/>
        <v/>
      </c>
    </row>
    <row r="242" spans="1:8" s="42" customFormat="1" ht="15" x14ac:dyDescent="0.2">
      <c r="B242" s="46" t="s">
        <v>494</v>
      </c>
      <c r="C242" s="37">
        <v>0</v>
      </c>
      <c r="D242" s="37">
        <v>0</v>
      </c>
      <c r="E242" s="38" t="str">
        <f t="shared" si="75"/>
        <v/>
      </c>
      <c r="F242" s="38" t="str">
        <f t="shared" si="76"/>
        <v/>
      </c>
      <c r="G242" s="39" t="str">
        <f t="shared" si="77"/>
        <v>0</v>
      </c>
      <c r="H242" s="40" t="str">
        <f t="shared" si="78"/>
        <v/>
      </c>
    </row>
    <row r="243" spans="1:8" s="42" customFormat="1" ht="15" x14ac:dyDescent="0.2">
      <c r="B243" s="46" t="s">
        <v>370</v>
      </c>
      <c r="C243" s="37">
        <v>0</v>
      </c>
      <c r="D243" s="37">
        <v>0</v>
      </c>
      <c r="E243" s="38" t="str">
        <f t="shared" si="75"/>
        <v/>
      </c>
      <c r="F243" s="38" t="str">
        <f t="shared" si="76"/>
        <v/>
      </c>
      <c r="G243" s="39" t="str">
        <f t="shared" si="77"/>
        <v>0</v>
      </c>
      <c r="H243" s="40" t="str">
        <f t="shared" si="78"/>
        <v/>
      </c>
    </row>
    <row r="244" spans="1:8" s="42" customFormat="1" ht="15" x14ac:dyDescent="0.2">
      <c r="B244" s="46" t="s">
        <v>495</v>
      </c>
      <c r="C244" s="37">
        <v>0</v>
      </c>
      <c r="D244" s="37">
        <v>0</v>
      </c>
      <c r="E244" s="38" t="str">
        <f t="shared" si="75"/>
        <v/>
      </c>
      <c r="F244" s="38" t="str">
        <f t="shared" si="76"/>
        <v/>
      </c>
      <c r="G244" s="39" t="str">
        <f t="shared" si="77"/>
        <v>0</v>
      </c>
      <c r="H244" s="40" t="str">
        <f t="shared" si="78"/>
        <v/>
      </c>
    </row>
    <row r="245" spans="1:8" s="42" customFormat="1" ht="15" x14ac:dyDescent="0.2">
      <c r="B245" s="46" t="s">
        <v>261</v>
      </c>
      <c r="C245" s="37">
        <v>22</v>
      </c>
      <c r="D245" s="37"/>
      <c r="E245" s="38">
        <f t="shared" si="75"/>
        <v>4.5643153526970952E-2</v>
      </c>
      <c r="F245" s="38" t="str">
        <f t="shared" si="76"/>
        <v/>
      </c>
      <c r="G245" s="39" t="str">
        <f t="shared" si="77"/>
        <v>0</v>
      </c>
      <c r="H245" s="40">
        <f t="shared" si="78"/>
        <v>0</v>
      </c>
    </row>
    <row r="246" spans="1:8" s="42" customFormat="1" ht="15" x14ac:dyDescent="0.2">
      <c r="B246" s="46" t="s">
        <v>262</v>
      </c>
      <c r="C246" s="37">
        <v>0</v>
      </c>
      <c r="D246" s="37">
        <v>0</v>
      </c>
      <c r="E246" s="38" t="str">
        <f t="shared" si="75"/>
        <v/>
      </c>
      <c r="F246" s="38" t="str">
        <f t="shared" si="76"/>
        <v/>
      </c>
      <c r="G246" s="39" t="str">
        <f t="shared" si="77"/>
        <v>0</v>
      </c>
      <c r="H246" s="40" t="str">
        <f t="shared" si="78"/>
        <v/>
      </c>
    </row>
    <row r="247" spans="1:8" s="42" customFormat="1" ht="30" x14ac:dyDescent="0.2">
      <c r="B247" s="46" t="s">
        <v>496</v>
      </c>
      <c r="C247" s="37">
        <v>3</v>
      </c>
      <c r="D247" s="37">
        <v>5</v>
      </c>
      <c r="E247" s="38">
        <f t="shared" si="75"/>
        <v>6.2240663900414933E-3</v>
      </c>
      <c r="F247" s="38">
        <f t="shared" si="76"/>
        <v>1.8518518518518517E-2</v>
      </c>
      <c r="G247" s="39">
        <f t="shared" si="77"/>
        <v>0.66666666666666663</v>
      </c>
      <c r="H247" s="40">
        <f t="shared" si="78"/>
        <v>4.149377593360995E-3</v>
      </c>
    </row>
    <row r="248" spans="1:8" s="42" customFormat="1" ht="15" x14ac:dyDescent="0.2">
      <c r="B248" s="46" t="s">
        <v>66</v>
      </c>
      <c r="C248" s="37">
        <v>0</v>
      </c>
      <c r="D248" s="37"/>
      <c r="E248" s="38" t="str">
        <f t="shared" si="75"/>
        <v/>
      </c>
      <c r="F248" s="38" t="str">
        <f t="shared" si="76"/>
        <v/>
      </c>
      <c r="G248" s="39" t="str">
        <f t="shared" si="77"/>
        <v>0</v>
      </c>
      <c r="H248" s="40" t="str">
        <f t="shared" si="78"/>
        <v/>
      </c>
    </row>
    <row r="249" spans="1:8" s="42" customFormat="1" ht="15" x14ac:dyDescent="0.2">
      <c r="B249" s="46" t="s">
        <v>497</v>
      </c>
      <c r="C249" s="37">
        <v>2</v>
      </c>
      <c r="D249" s="37">
        <v>1</v>
      </c>
      <c r="E249" s="38">
        <f t="shared" si="75"/>
        <v>4.1493775933609959E-3</v>
      </c>
      <c r="F249" s="38">
        <f t="shared" si="76"/>
        <v>3.7037037037037038E-3</v>
      </c>
      <c r="G249" s="39">
        <f t="shared" si="77"/>
        <v>-0.5</v>
      </c>
      <c r="H249" s="40">
        <f t="shared" si="78"/>
        <v>-2.0746887966804979E-3</v>
      </c>
    </row>
    <row r="250" spans="1:8" s="42" customFormat="1" ht="15" x14ac:dyDescent="0.2">
      <c r="A250" s="45" t="s">
        <v>614</v>
      </c>
      <c r="B250" s="46" t="s">
        <v>579</v>
      </c>
      <c r="C250" s="37"/>
      <c r="D250" s="37">
        <v>0</v>
      </c>
      <c r="E250" s="38" t="str">
        <f t="shared" ref="E250:E251" si="83">+IF(C250=0,"",C250/C$161)</f>
        <v/>
      </c>
      <c r="F250" s="38" t="str">
        <f t="shared" ref="F250:F251" si="84">+IF(D250=0,"",D250/D$161)</f>
        <v/>
      </c>
      <c r="G250" s="39" t="str">
        <f t="shared" ref="G250:G251" si="85">+IF(OR(AND(D250=0),(C250=0)),"0",((D250-C250)/C250))</f>
        <v>0</v>
      </c>
      <c r="H250" s="40" t="str">
        <f t="shared" ref="H250:H251" si="86">+IF(OR(AND(E250=""),(G250="")),"",E250*G250)</f>
        <v/>
      </c>
    </row>
    <row r="251" spans="1:8" s="42" customFormat="1" ht="15" x14ac:dyDescent="0.2">
      <c r="A251" s="45" t="s">
        <v>614</v>
      </c>
      <c r="B251" s="46" t="s">
        <v>580</v>
      </c>
      <c r="C251" s="37"/>
      <c r="D251" s="37">
        <v>0</v>
      </c>
      <c r="E251" s="38" t="str">
        <f t="shared" si="83"/>
        <v/>
      </c>
      <c r="F251" s="38" t="str">
        <f t="shared" si="84"/>
        <v/>
      </c>
      <c r="G251" s="39" t="str">
        <f t="shared" si="85"/>
        <v>0</v>
      </c>
      <c r="H251" s="40" t="str">
        <f t="shared" si="86"/>
        <v/>
      </c>
    </row>
    <row r="252" spans="1:8" s="42" customFormat="1" ht="15" x14ac:dyDescent="0.2">
      <c r="B252" s="46" t="s">
        <v>65</v>
      </c>
      <c r="C252" s="37">
        <v>0</v>
      </c>
      <c r="D252" s="37">
        <v>0</v>
      </c>
      <c r="E252" s="38" t="str">
        <f t="shared" si="75"/>
        <v/>
      </c>
      <c r="F252" s="38" t="str">
        <f t="shared" si="76"/>
        <v/>
      </c>
      <c r="G252" s="39" t="str">
        <f t="shared" si="77"/>
        <v>0</v>
      </c>
      <c r="H252" s="40" t="str">
        <f t="shared" si="78"/>
        <v/>
      </c>
    </row>
    <row r="253" spans="1:8" s="42" customFormat="1" ht="15" x14ac:dyDescent="0.2">
      <c r="B253" s="46" t="s">
        <v>263</v>
      </c>
      <c r="C253" s="37">
        <v>11</v>
      </c>
      <c r="D253" s="37">
        <v>1</v>
      </c>
      <c r="E253" s="38">
        <f t="shared" si="75"/>
        <v>2.2821576763485476E-2</v>
      </c>
      <c r="F253" s="38">
        <f t="shared" si="76"/>
        <v>3.7037037037037038E-3</v>
      </c>
      <c r="G253" s="39">
        <f t="shared" si="77"/>
        <v>-0.90909090909090906</v>
      </c>
      <c r="H253" s="40">
        <f t="shared" si="78"/>
        <v>-2.0746887966804978E-2</v>
      </c>
    </row>
    <row r="254" spans="1:8" s="42" customFormat="1" ht="15" x14ac:dyDescent="0.2">
      <c r="B254" s="46" t="s">
        <v>264</v>
      </c>
      <c r="C254" s="37">
        <v>0</v>
      </c>
      <c r="D254" s="37">
        <v>0</v>
      </c>
      <c r="E254" s="38" t="str">
        <f t="shared" si="75"/>
        <v/>
      </c>
      <c r="F254" s="38" t="str">
        <f t="shared" si="76"/>
        <v/>
      </c>
      <c r="G254" s="39" t="str">
        <f t="shared" si="77"/>
        <v>0</v>
      </c>
      <c r="H254" s="40" t="str">
        <f t="shared" si="78"/>
        <v/>
      </c>
    </row>
    <row r="255" spans="1:8" s="42" customFormat="1" ht="15" x14ac:dyDescent="0.2">
      <c r="A255" s="45" t="s">
        <v>614</v>
      </c>
      <c r="B255" s="46" t="s">
        <v>581</v>
      </c>
      <c r="C255" s="37"/>
      <c r="D255" s="37">
        <v>0</v>
      </c>
      <c r="E255" s="38" t="str">
        <f t="shared" ref="E255:E260" si="87">+IF(C255=0,"",C255/C$161)</f>
        <v/>
      </c>
      <c r="F255" s="38" t="str">
        <f t="shared" ref="F255:F260" si="88">+IF(D255=0,"",D255/D$161)</f>
        <v/>
      </c>
      <c r="G255" s="39" t="str">
        <f t="shared" ref="G255:G260" si="89">+IF(OR(AND(D255=0),(C255=0)),"0",((D255-C255)/C255))</f>
        <v>0</v>
      </c>
      <c r="H255" s="40" t="str">
        <f t="shared" ref="H255:H260" si="90">+IF(OR(AND(E255=""),(G255="")),"",E255*G255)</f>
        <v/>
      </c>
    </row>
    <row r="256" spans="1:8" s="42" customFormat="1" ht="15" x14ac:dyDescent="0.2">
      <c r="A256" s="45" t="s">
        <v>614</v>
      </c>
      <c r="B256" s="46" t="s">
        <v>582</v>
      </c>
      <c r="C256" s="37"/>
      <c r="D256" s="37">
        <v>0</v>
      </c>
      <c r="E256" s="38" t="str">
        <f t="shared" si="87"/>
        <v/>
      </c>
      <c r="F256" s="38" t="str">
        <f t="shared" si="88"/>
        <v/>
      </c>
      <c r="G256" s="39" t="str">
        <f t="shared" si="89"/>
        <v>0</v>
      </c>
      <c r="H256" s="40" t="str">
        <f t="shared" si="90"/>
        <v/>
      </c>
    </row>
    <row r="257" spans="1:8" s="42" customFormat="1" ht="15" x14ac:dyDescent="0.2">
      <c r="A257" s="45" t="s">
        <v>614</v>
      </c>
      <c r="B257" s="46" t="s">
        <v>583</v>
      </c>
      <c r="C257" s="37"/>
      <c r="D257" s="37">
        <v>0</v>
      </c>
      <c r="E257" s="38" t="str">
        <f t="shared" si="87"/>
        <v/>
      </c>
      <c r="F257" s="38" t="str">
        <f t="shared" si="88"/>
        <v/>
      </c>
      <c r="G257" s="39" t="str">
        <f t="shared" si="89"/>
        <v>0</v>
      </c>
      <c r="H257" s="40" t="str">
        <f t="shared" si="90"/>
        <v/>
      </c>
    </row>
    <row r="258" spans="1:8" s="42" customFormat="1" ht="15" x14ac:dyDescent="0.2">
      <c r="A258" s="45" t="s">
        <v>614</v>
      </c>
      <c r="B258" s="46" t="s">
        <v>584</v>
      </c>
      <c r="C258" s="37"/>
      <c r="D258" s="37">
        <v>0</v>
      </c>
      <c r="E258" s="38" t="str">
        <f t="shared" si="87"/>
        <v/>
      </c>
      <c r="F258" s="38" t="str">
        <f t="shared" si="88"/>
        <v/>
      </c>
      <c r="G258" s="39" t="str">
        <f t="shared" si="89"/>
        <v>0</v>
      </c>
      <c r="H258" s="40" t="str">
        <f t="shared" si="90"/>
        <v/>
      </c>
    </row>
    <row r="259" spans="1:8" s="42" customFormat="1" ht="15" x14ac:dyDescent="0.2">
      <c r="A259" s="45" t="s">
        <v>614</v>
      </c>
      <c r="B259" s="46" t="s">
        <v>585</v>
      </c>
      <c r="C259" s="37"/>
      <c r="D259" s="37">
        <v>0</v>
      </c>
      <c r="E259" s="38" t="str">
        <f t="shared" si="87"/>
        <v/>
      </c>
      <c r="F259" s="38" t="str">
        <f t="shared" si="88"/>
        <v/>
      </c>
      <c r="G259" s="39" t="str">
        <f t="shared" si="89"/>
        <v>0</v>
      </c>
      <c r="H259" s="40" t="str">
        <f t="shared" si="90"/>
        <v/>
      </c>
    </row>
    <row r="260" spans="1:8" s="42" customFormat="1" ht="15" x14ac:dyDescent="0.2">
      <c r="A260" s="45" t="s">
        <v>614</v>
      </c>
      <c r="B260" s="46" t="s">
        <v>586</v>
      </c>
      <c r="C260" s="37"/>
      <c r="D260" s="37">
        <v>1</v>
      </c>
      <c r="E260" s="38" t="str">
        <f t="shared" si="87"/>
        <v/>
      </c>
      <c r="F260" s="38">
        <f t="shared" si="88"/>
        <v>3.7037037037037038E-3</v>
      </c>
      <c r="G260" s="39" t="str">
        <f t="shared" si="89"/>
        <v>0</v>
      </c>
      <c r="H260" s="40" t="str">
        <f t="shared" si="90"/>
        <v/>
      </c>
    </row>
    <row r="261" spans="1:8" s="42" customFormat="1" ht="15" x14ac:dyDescent="0.2">
      <c r="B261" s="46" t="s">
        <v>69</v>
      </c>
      <c r="C261" s="37">
        <v>24</v>
      </c>
      <c r="D261" s="37">
        <v>8</v>
      </c>
      <c r="E261" s="38">
        <f t="shared" si="75"/>
        <v>4.9792531120331947E-2</v>
      </c>
      <c r="F261" s="38">
        <f t="shared" si="76"/>
        <v>2.9629629629629631E-2</v>
      </c>
      <c r="G261" s="39">
        <f t="shared" si="77"/>
        <v>-0.66666666666666663</v>
      </c>
      <c r="H261" s="40">
        <f t="shared" si="78"/>
        <v>-3.319502074688796E-2</v>
      </c>
    </row>
    <row r="262" spans="1:8" s="42" customFormat="1" ht="15" x14ac:dyDescent="0.2">
      <c r="B262" s="46" t="s">
        <v>74</v>
      </c>
      <c r="C262" s="37">
        <v>13</v>
      </c>
      <c r="D262" s="37">
        <v>8</v>
      </c>
      <c r="E262" s="38">
        <f t="shared" si="75"/>
        <v>2.6970954356846474E-2</v>
      </c>
      <c r="F262" s="38">
        <f t="shared" si="76"/>
        <v>2.9629629629629631E-2</v>
      </c>
      <c r="G262" s="39">
        <f t="shared" si="77"/>
        <v>-0.38461538461538464</v>
      </c>
      <c r="H262" s="40">
        <f t="shared" si="78"/>
        <v>-1.0373443983402491E-2</v>
      </c>
    </row>
    <row r="263" spans="1:8" s="42" customFormat="1" ht="15" x14ac:dyDescent="0.2">
      <c r="B263" s="46" t="s">
        <v>70</v>
      </c>
      <c r="C263" s="37">
        <v>1</v>
      </c>
      <c r="D263" s="37">
        <v>0</v>
      </c>
      <c r="E263" s="38">
        <f t="shared" si="75"/>
        <v>2.0746887966804979E-3</v>
      </c>
      <c r="F263" s="38" t="str">
        <f t="shared" si="76"/>
        <v/>
      </c>
      <c r="G263" s="39" t="str">
        <f t="shared" si="77"/>
        <v>0</v>
      </c>
      <c r="H263" s="40">
        <f t="shared" si="78"/>
        <v>0</v>
      </c>
    </row>
    <row r="264" spans="1:8" s="42" customFormat="1" ht="15" x14ac:dyDescent="0.2">
      <c r="B264" s="46" t="s">
        <v>265</v>
      </c>
      <c r="C264" s="37">
        <v>1</v>
      </c>
      <c r="D264" s="37">
        <v>0</v>
      </c>
      <c r="E264" s="38">
        <f t="shared" si="75"/>
        <v>2.0746887966804979E-3</v>
      </c>
      <c r="F264" s="38" t="str">
        <f t="shared" si="76"/>
        <v/>
      </c>
      <c r="G264" s="39" t="str">
        <f t="shared" si="77"/>
        <v>0</v>
      </c>
      <c r="H264" s="40">
        <f t="shared" si="78"/>
        <v>0</v>
      </c>
    </row>
    <row r="265" spans="1:8" s="42" customFormat="1" ht="15" x14ac:dyDescent="0.2">
      <c r="B265" s="46" t="s">
        <v>67</v>
      </c>
      <c r="C265" s="37">
        <v>0</v>
      </c>
      <c r="D265" s="37">
        <v>0</v>
      </c>
      <c r="E265" s="38" t="str">
        <f t="shared" si="75"/>
        <v/>
      </c>
      <c r="F265" s="38" t="str">
        <f t="shared" si="76"/>
        <v/>
      </c>
      <c r="G265" s="39" t="str">
        <f t="shared" si="77"/>
        <v>0</v>
      </c>
      <c r="H265" s="40" t="str">
        <f t="shared" si="78"/>
        <v/>
      </c>
    </row>
    <row r="266" spans="1:8" s="42" customFormat="1" ht="15" x14ac:dyDescent="0.2">
      <c r="A266" s="45" t="s">
        <v>614</v>
      </c>
      <c r="B266" s="46" t="s">
        <v>587</v>
      </c>
      <c r="C266" s="37"/>
      <c r="D266" s="37">
        <v>0</v>
      </c>
      <c r="E266" s="38" t="str">
        <f t="shared" ref="E266" si="91">+IF(C266=0,"",C266/C$161)</f>
        <v/>
      </c>
      <c r="F266" s="38" t="str">
        <f t="shared" ref="F266" si="92">+IF(D266=0,"",D266/D$161)</f>
        <v/>
      </c>
      <c r="G266" s="39" t="str">
        <f t="shared" ref="G266" si="93">+IF(OR(AND(D266=0),(C266=0)),"0",((D266-C266)/C266))</f>
        <v>0</v>
      </c>
      <c r="H266" s="40" t="str">
        <f t="shared" ref="H266" si="94">+IF(OR(AND(E266=""),(G266="")),"",E266*G266)</f>
        <v/>
      </c>
    </row>
    <row r="267" spans="1:8" s="42" customFormat="1" ht="15" x14ac:dyDescent="0.2">
      <c r="B267" s="46" t="s">
        <v>72</v>
      </c>
      <c r="C267" s="37">
        <v>0</v>
      </c>
      <c r="D267" s="37">
        <v>0</v>
      </c>
      <c r="E267" s="38" t="str">
        <f t="shared" si="75"/>
        <v/>
      </c>
      <c r="F267" s="38" t="str">
        <f t="shared" si="76"/>
        <v/>
      </c>
      <c r="G267" s="39" t="str">
        <f t="shared" si="77"/>
        <v>0</v>
      </c>
      <c r="H267" s="40" t="str">
        <f t="shared" si="78"/>
        <v/>
      </c>
    </row>
    <row r="268" spans="1:8" s="42" customFormat="1" ht="15" x14ac:dyDescent="0.2">
      <c r="B268" s="46" t="s">
        <v>498</v>
      </c>
      <c r="C268" s="37">
        <v>0</v>
      </c>
      <c r="D268" s="37">
        <v>0</v>
      </c>
      <c r="E268" s="38" t="str">
        <f t="shared" si="75"/>
        <v/>
      </c>
      <c r="F268" s="38" t="str">
        <f t="shared" si="76"/>
        <v/>
      </c>
      <c r="G268" s="39" t="str">
        <f t="shared" si="77"/>
        <v>0</v>
      </c>
      <c r="H268" s="40" t="str">
        <f t="shared" si="78"/>
        <v/>
      </c>
    </row>
    <row r="269" spans="1:8" s="42" customFormat="1" ht="15" x14ac:dyDescent="0.2">
      <c r="B269" s="46" t="s">
        <v>68</v>
      </c>
      <c r="C269" s="37">
        <v>0</v>
      </c>
      <c r="D269" s="37">
        <v>2</v>
      </c>
      <c r="E269" s="38" t="str">
        <f t="shared" si="75"/>
        <v/>
      </c>
      <c r="F269" s="38">
        <f t="shared" si="76"/>
        <v>7.4074074074074077E-3</v>
      </c>
      <c r="G269" s="39" t="str">
        <f t="shared" si="77"/>
        <v>0</v>
      </c>
      <c r="H269" s="40" t="str">
        <f t="shared" si="78"/>
        <v/>
      </c>
    </row>
    <row r="270" spans="1:8" s="42" customFormat="1" ht="15" x14ac:dyDescent="0.2">
      <c r="B270" s="46" t="s">
        <v>73</v>
      </c>
      <c r="C270" s="37">
        <v>0</v>
      </c>
      <c r="D270" s="37">
        <v>0</v>
      </c>
      <c r="E270" s="38" t="str">
        <f t="shared" si="75"/>
        <v/>
      </c>
      <c r="F270" s="38" t="str">
        <f t="shared" si="76"/>
        <v/>
      </c>
      <c r="G270" s="39" t="str">
        <f t="shared" si="77"/>
        <v>0</v>
      </c>
      <c r="H270" s="40" t="str">
        <f t="shared" si="78"/>
        <v/>
      </c>
    </row>
    <row r="271" spans="1:8" s="42" customFormat="1" ht="15" x14ac:dyDescent="0.2">
      <c r="B271" s="46" t="s">
        <v>266</v>
      </c>
      <c r="C271" s="37">
        <v>7</v>
      </c>
      <c r="D271" s="37">
        <v>3</v>
      </c>
      <c r="E271" s="38">
        <f t="shared" si="75"/>
        <v>1.4522821576763486E-2</v>
      </c>
      <c r="F271" s="38">
        <f t="shared" si="76"/>
        <v>1.1111111111111112E-2</v>
      </c>
      <c r="G271" s="39">
        <f t="shared" si="77"/>
        <v>-0.5714285714285714</v>
      </c>
      <c r="H271" s="40">
        <f t="shared" si="78"/>
        <v>-8.2987551867219917E-3</v>
      </c>
    </row>
    <row r="272" spans="1:8" s="42" customFormat="1" ht="15" x14ac:dyDescent="0.2">
      <c r="B272" s="46" t="s">
        <v>499</v>
      </c>
      <c r="C272" s="37">
        <v>2</v>
      </c>
      <c r="D272" s="37">
        <v>13</v>
      </c>
      <c r="E272" s="38">
        <f t="shared" si="75"/>
        <v>4.1493775933609959E-3</v>
      </c>
      <c r="F272" s="38">
        <f t="shared" si="76"/>
        <v>4.8148148148148148E-2</v>
      </c>
      <c r="G272" s="39">
        <f t="shared" si="77"/>
        <v>5.5</v>
      </c>
      <c r="H272" s="40">
        <f t="shared" si="78"/>
        <v>2.2821576763485476E-2</v>
      </c>
    </row>
    <row r="273" spans="1:8" s="42" customFormat="1" ht="15" x14ac:dyDescent="0.2">
      <c r="B273" s="46" t="s">
        <v>75</v>
      </c>
      <c r="C273" s="37">
        <v>2</v>
      </c>
      <c r="D273" s="37">
        <v>2</v>
      </c>
      <c r="E273" s="38">
        <f t="shared" si="75"/>
        <v>4.1493775933609959E-3</v>
      </c>
      <c r="F273" s="38">
        <f t="shared" si="76"/>
        <v>7.4074074074074077E-3</v>
      </c>
      <c r="G273" s="39">
        <f t="shared" si="77"/>
        <v>0</v>
      </c>
      <c r="H273" s="40">
        <f t="shared" si="78"/>
        <v>0</v>
      </c>
    </row>
    <row r="274" spans="1:8" s="42" customFormat="1" ht="15" x14ac:dyDescent="0.2">
      <c r="A274" s="45" t="s">
        <v>614</v>
      </c>
      <c r="B274" s="46" t="s">
        <v>588</v>
      </c>
      <c r="C274" s="37"/>
      <c r="D274" s="37">
        <v>0</v>
      </c>
      <c r="E274" s="38" t="str">
        <f t="shared" ref="E274:E275" si="95">+IF(C274=0,"",C274/C$161)</f>
        <v/>
      </c>
      <c r="F274" s="38" t="str">
        <f t="shared" ref="F274:F275" si="96">+IF(D274=0,"",D274/D$161)</f>
        <v/>
      </c>
      <c r="G274" s="39" t="str">
        <f t="shared" ref="G274:G275" si="97">+IF(OR(AND(D274=0),(C274=0)),"0",((D274-C274)/C274))</f>
        <v>0</v>
      </c>
      <c r="H274" s="40" t="str">
        <f t="shared" ref="H274:H275" si="98">+IF(OR(AND(E274=""),(G274="")),"",E274*G274)</f>
        <v/>
      </c>
    </row>
    <row r="275" spans="1:8" s="42" customFormat="1" ht="15" x14ac:dyDescent="0.2">
      <c r="A275" s="45" t="s">
        <v>614</v>
      </c>
      <c r="B275" s="46" t="s">
        <v>589</v>
      </c>
      <c r="C275" s="37"/>
      <c r="D275" s="37">
        <v>0</v>
      </c>
      <c r="E275" s="38" t="str">
        <f t="shared" si="95"/>
        <v/>
      </c>
      <c r="F275" s="38" t="str">
        <f t="shared" si="96"/>
        <v/>
      </c>
      <c r="G275" s="39" t="str">
        <f t="shared" si="97"/>
        <v>0</v>
      </c>
      <c r="H275" s="40" t="str">
        <f t="shared" si="98"/>
        <v/>
      </c>
    </row>
    <row r="276" spans="1:8" s="42" customFormat="1" ht="15" x14ac:dyDescent="0.2">
      <c r="B276" s="46" t="s">
        <v>76</v>
      </c>
      <c r="C276" s="37">
        <v>16</v>
      </c>
      <c r="D276" s="37">
        <v>12</v>
      </c>
      <c r="E276" s="38">
        <f t="shared" si="75"/>
        <v>3.3195020746887967E-2</v>
      </c>
      <c r="F276" s="38">
        <f t="shared" si="76"/>
        <v>4.4444444444444446E-2</v>
      </c>
      <c r="G276" s="39">
        <f t="shared" si="77"/>
        <v>-0.25</v>
      </c>
      <c r="H276" s="40">
        <f t="shared" si="78"/>
        <v>-8.2987551867219917E-3</v>
      </c>
    </row>
    <row r="277" spans="1:8" s="42" customFormat="1" ht="15" x14ac:dyDescent="0.2">
      <c r="B277" s="46" t="s">
        <v>71</v>
      </c>
      <c r="C277" s="37">
        <v>0</v>
      </c>
      <c r="D277" s="37">
        <v>0</v>
      </c>
      <c r="E277" s="38" t="str">
        <f t="shared" si="75"/>
        <v/>
      </c>
      <c r="F277" s="38" t="str">
        <f t="shared" si="76"/>
        <v/>
      </c>
      <c r="G277" s="39" t="str">
        <f t="shared" si="77"/>
        <v>0</v>
      </c>
      <c r="H277" s="40" t="str">
        <f t="shared" si="78"/>
        <v/>
      </c>
    </row>
    <row r="278" spans="1:8" s="42" customFormat="1" ht="15" x14ac:dyDescent="0.2">
      <c r="A278" s="45" t="s">
        <v>614</v>
      </c>
      <c r="B278" s="46" t="s">
        <v>590</v>
      </c>
      <c r="C278" s="37"/>
      <c r="D278" s="37">
        <v>0</v>
      </c>
      <c r="E278" s="38" t="str">
        <f t="shared" ref="E278:E280" si="99">+IF(C278=0,"",C278/C$161)</f>
        <v/>
      </c>
      <c r="F278" s="38" t="str">
        <f t="shared" ref="F278:F280" si="100">+IF(D278=0,"",D278/D$161)</f>
        <v/>
      </c>
      <c r="G278" s="39" t="str">
        <f t="shared" ref="G278:G280" si="101">+IF(OR(AND(D278=0),(C278=0)),"0",((D278-C278)/C278))</f>
        <v>0</v>
      </c>
      <c r="H278" s="40" t="str">
        <f t="shared" ref="H278:H280" si="102">+IF(OR(AND(E278=""),(G278="")),"",E278*G278)</f>
        <v/>
      </c>
    </row>
    <row r="279" spans="1:8" s="42" customFormat="1" ht="15" x14ac:dyDescent="0.2">
      <c r="A279" s="45" t="s">
        <v>614</v>
      </c>
      <c r="B279" s="46" t="s">
        <v>591</v>
      </c>
      <c r="C279" s="37"/>
      <c r="D279" s="37">
        <v>0</v>
      </c>
      <c r="E279" s="38" t="str">
        <f t="shared" si="99"/>
        <v/>
      </c>
      <c r="F279" s="38" t="str">
        <f t="shared" si="100"/>
        <v/>
      </c>
      <c r="G279" s="39" t="str">
        <f t="shared" si="101"/>
        <v>0</v>
      </c>
      <c r="H279" s="40" t="str">
        <f t="shared" si="102"/>
        <v/>
      </c>
    </row>
    <row r="280" spans="1:8" s="42" customFormat="1" ht="15" x14ac:dyDescent="0.2">
      <c r="A280" s="45" t="s">
        <v>614</v>
      </c>
      <c r="B280" s="46" t="s">
        <v>592</v>
      </c>
      <c r="C280" s="37"/>
      <c r="D280" s="37">
        <v>0</v>
      </c>
      <c r="E280" s="38" t="str">
        <f t="shared" si="99"/>
        <v/>
      </c>
      <c r="F280" s="38" t="str">
        <f t="shared" si="100"/>
        <v/>
      </c>
      <c r="G280" s="39" t="str">
        <f t="shared" si="101"/>
        <v>0</v>
      </c>
      <c r="H280" s="40" t="str">
        <f t="shared" si="102"/>
        <v/>
      </c>
    </row>
    <row r="281" spans="1:8" s="42" customFormat="1" ht="15" x14ac:dyDescent="0.2">
      <c r="B281" s="46" t="s">
        <v>500</v>
      </c>
      <c r="C281" s="37">
        <v>1</v>
      </c>
      <c r="D281" s="37">
        <v>0</v>
      </c>
      <c r="E281" s="38">
        <f t="shared" si="75"/>
        <v>2.0746887966804979E-3</v>
      </c>
      <c r="F281" s="38" t="str">
        <f t="shared" si="76"/>
        <v/>
      </c>
      <c r="G281" s="39" t="str">
        <f t="shared" si="77"/>
        <v>0</v>
      </c>
      <c r="H281" s="40">
        <f t="shared" si="78"/>
        <v>0</v>
      </c>
    </row>
    <row r="282" spans="1:8" s="42" customFormat="1" ht="15" x14ac:dyDescent="0.2">
      <c r="B282" s="46" t="s">
        <v>501</v>
      </c>
      <c r="C282" s="37">
        <v>1</v>
      </c>
      <c r="D282" s="37">
        <v>0</v>
      </c>
      <c r="E282" s="38">
        <f t="shared" si="75"/>
        <v>2.0746887966804979E-3</v>
      </c>
      <c r="F282" s="38" t="str">
        <f t="shared" si="76"/>
        <v/>
      </c>
      <c r="G282" s="39" t="str">
        <f t="shared" si="77"/>
        <v>0</v>
      </c>
      <c r="H282" s="40">
        <f t="shared" si="78"/>
        <v>0</v>
      </c>
    </row>
    <row r="283" spans="1:8" s="42" customFormat="1" ht="30" x14ac:dyDescent="0.2">
      <c r="A283" s="45" t="s">
        <v>614</v>
      </c>
      <c r="B283" s="46" t="s">
        <v>600</v>
      </c>
      <c r="C283" s="37"/>
      <c r="D283" s="37">
        <v>0</v>
      </c>
      <c r="E283" s="38" t="str">
        <f t="shared" ref="E283" si="103">+IF(C283=0,"",C283/C$161)</f>
        <v/>
      </c>
      <c r="F283" s="38" t="str">
        <f t="shared" ref="F283" si="104">+IF(D283=0,"",D283/D$161)</f>
        <v/>
      </c>
      <c r="G283" s="39" t="str">
        <f t="shared" ref="G283" si="105">+IF(OR(AND(D283=0),(C283=0)),"0",((D283-C283)/C283))</f>
        <v>0</v>
      </c>
      <c r="H283" s="40" t="str">
        <f t="shared" ref="H283" si="106">+IF(OR(AND(E283=""),(G283="")),"",E283*G283)</f>
        <v/>
      </c>
    </row>
    <row r="284" spans="1:8" s="42" customFormat="1" ht="15" x14ac:dyDescent="0.2">
      <c r="B284" s="46" t="s">
        <v>502</v>
      </c>
      <c r="C284" s="37">
        <v>1</v>
      </c>
      <c r="D284" s="37">
        <v>2</v>
      </c>
      <c r="E284" s="38">
        <f t="shared" si="75"/>
        <v>2.0746887966804979E-3</v>
      </c>
      <c r="F284" s="38">
        <f t="shared" si="76"/>
        <v>7.4074074074074077E-3</v>
      </c>
      <c r="G284" s="39">
        <f t="shared" si="77"/>
        <v>1</v>
      </c>
      <c r="H284" s="40">
        <f t="shared" si="78"/>
        <v>2.0746887966804979E-3</v>
      </c>
    </row>
    <row r="285" spans="1:8" s="42" customFormat="1" ht="15" x14ac:dyDescent="0.2">
      <c r="B285" s="46" t="s">
        <v>503</v>
      </c>
      <c r="C285" s="37">
        <v>0</v>
      </c>
      <c r="D285" s="37">
        <v>0</v>
      </c>
      <c r="E285" s="38" t="str">
        <f t="shared" si="75"/>
        <v/>
      </c>
      <c r="F285" s="38" t="str">
        <f t="shared" si="76"/>
        <v/>
      </c>
      <c r="G285" s="39" t="str">
        <f t="shared" si="77"/>
        <v>0</v>
      </c>
      <c r="H285" s="40" t="str">
        <f t="shared" si="78"/>
        <v/>
      </c>
    </row>
    <row r="286" spans="1:8" s="42" customFormat="1" ht="15" x14ac:dyDescent="0.2">
      <c r="B286" s="46" t="s">
        <v>504</v>
      </c>
      <c r="C286" s="37">
        <v>0</v>
      </c>
      <c r="D286" s="37">
        <v>0</v>
      </c>
      <c r="E286" s="38" t="str">
        <f t="shared" si="75"/>
        <v/>
      </c>
      <c r="F286" s="38" t="str">
        <f t="shared" si="76"/>
        <v/>
      </c>
      <c r="G286" s="39" t="str">
        <f t="shared" si="77"/>
        <v>0</v>
      </c>
      <c r="H286" s="40" t="str">
        <f t="shared" si="78"/>
        <v/>
      </c>
    </row>
    <row r="287" spans="1:8" s="42" customFormat="1" ht="15" x14ac:dyDescent="0.2">
      <c r="B287" s="46" t="s">
        <v>77</v>
      </c>
      <c r="C287" s="37">
        <v>1</v>
      </c>
      <c r="D287" s="37">
        <v>1</v>
      </c>
      <c r="E287" s="38">
        <f t="shared" si="75"/>
        <v>2.0746887966804979E-3</v>
      </c>
      <c r="F287" s="38">
        <f t="shared" si="76"/>
        <v>3.7037037037037038E-3</v>
      </c>
      <c r="G287" s="39">
        <f t="shared" si="77"/>
        <v>0</v>
      </c>
      <c r="H287" s="40">
        <f t="shared" si="78"/>
        <v>0</v>
      </c>
    </row>
    <row r="288" spans="1:8" s="42" customFormat="1" ht="15" x14ac:dyDescent="0.2">
      <c r="B288" s="46" t="s">
        <v>267</v>
      </c>
      <c r="C288" s="37">
        <v>0</v>
      </c>
      <c r="D288" s="37">
        <v>0</v>
      </c>
      <c r="E288" s="38" t="str">
        <f t="shared" si="75"/>
        <v/>
      </c>
      <c r="F288" s="38" t="str">
        <f t="shared" si="76"/>
        <v/>
      </c>
      <c r="G288" s="39" t="str">
        <f t="shared" si="77"/>
        <v>0</v>
      </c>
      <c r="H288" s="40" t="str">
        <f t="shared" si="78"/>
        <v/>
      </c>
    </row>
    <row r="289" spans="2:8" s="42" customFormat="1" ht="30" x14ac:dyDescent="0.2">
      <c r="B289" s="46" t="s">
        <v>268</v>
      </c>
      <c r="C289" s="37">
        <v>0</v>
      </c>
      <c r="D289" s="37">
        <v>0</v>
      </c>
      <c r="E289" s="38" t="str">
        <f t="shared" si="75"/>
        <v/>
      </c>
      <c r="F289" s="38" t="str">
        <f t="shared" si="76"/>
        <v/>
      </c>
      <c r="G289" s="39" t="str">
        <f t="shared" si="77"/>
        <v>0</v>
      </c>
      <c r="H289" s="40" t="str">
        <f t="shared" si="78"/>
        <v/>
      </c>
    </row>
    <row r="290" spans="2:8" s="42" customFormat="1" ht="15" x14ac:dyDescent="0.2">
      <c r="B290" s="46" t="s">
        <v>269</v>
      </c>
      <c r="C290" s="37">
        <v>0</v>
      </c>
      <c r="D290" s="37"/>
      <c r="E290" s="38" t="str">
        <f t="shared" si="75"/>
        <v/>
      </c>
      <c r="F290" s="38" t="str">
        <f t="shared" si="76"/>
        <v/>
      </c>
      <c r="G290" s="39" t="str">
        <f t="shared" si="77"/>
        <v>0</v>
      </c>
      <c r="H290" s="40" t="str">
        <f t="shared" si="78"/>
        <v/>
      </c>
    </row>
    <row r="291" spans="2:8" s="42" customFormat="1" ht="15" x14ac:dyDescent="0.2">
      <c r="B291" s="46" t="s">
        <v>78</v>
      </c>
      <c r="C291" s="37">
        <v>0</v>
      </c>
      <c r="D291" s="37">
        <v>0</v>
      </c>
      <c r="E291" s="38" t="str">
        <f t="shared" si="75"/>
        <v/>
      </c>
      <c r="F291" s="38" t="str">
        <f t="shared" si="76"/>
        <v/>
      </c>
      <c r="G291" s="39" t="str">
        <f t="shared" si="77"/>
        <v>0</v>
      </c>
      <c r="H291" s="40" t="str">
        <f t="shared" si="78"/>
        <v/>
      </c>
    </row>
    <row r="292" spans="2:8" s="42" customFormat="1" ht="30" x14ac:dyDescent="0.2">
      <c r="B292" s="46" t="s">
        <v>505</v>
      </c>
      <c r="C292" s="37">
        <v>0</v>
      </c>
      <c r="D292" s="37">
        <v>0</v>
      </c>
      <c r="E292" s="38" t="str">
        <f t="shared" si="75"/>
        <v/>
      </c>
      <c r="F292" s="38" t="str">
        <f t="shared" si="76"/>
        <v/>
      </c>
      <c r="G292" s="39" t="str">
        <f t="shared" si="77"/>
        <v>0</v>
      </c>
      <c r="H292" s="40" t="str">
        <f t="shared" si="78"/>
        <v/>
      </c>
    </row>
    <row r="293" spans="2:8" s="42" customFormat="1" ht="30" x14ac:dyDescent="0.2">
      <c r="B293" s="46" t="s">
        <v>506</v>
      </c>
      <c r="C293" s="37">
        <v>0</v>
      </c>
      <c r="D293" s="37">
        <v>2</v>
      </c>
      <c r="E293" s="38" t="str">
        <f t="shared" si="75"/>
        <v/>
      </c>
      <c r="F293" s="38">
        <f t="shared" si="76"/>
        <v>7.4074074074074077E-3</v>
      </c>
      <c r="G293" s="39" t="str">
        <f t="shared" si="77"/>
        <v>0</v>
      </c>
      <c r="H293" s="40" t="str">
        <f t="shared" si="78"/>
        <v/>
      </c>
    </row>
    <row r="294" spans="2:8" s="42" customFormat="1" ht="15" x14ac:dyDescent="0.2">
      <c r="B294" s="46" t="s">
        <v>507</v>
      </c>
      <c r="C294" s="37">
        <v>0</v>
      </c>
      <c r="D294" s="37">
        <v>0</v>
      </c>
      <c r="E294" s="38" t="str">
        <f t="shared" si="75"/>
        <v/>
      </c>
      <c r="F294" s="38" t="str">
        <f t="shared" si="76"/>
        <v/>
      </c>
      <c r="G294" s="39" t="str">
        <f t="shared" si="77"/>
        <v>0</v>
      </c>
      <c r="H294" s="40" t="str">
        <f t="shared" si="78"/>
        <v/>
      </c>
    </row>
    <row r="295" spans="2:8" s="42" customFormat="1" ht="30" x14ac:dyDescent="0.2">
      <c r="B295" s="46" t="s">
        <v>508</v>
      </c>
      <c r="C295" s="37">
        <v>0</v>
      </c>
      <c r="D295" s="37">
        <v>0</v>
      </c>
      <c r="E295" s="38" t="str">
        <f t="shared" si="75"/>
        <v/>
      </c>
      <c r="F295" s="38" t="str">
        <f t="shared" si="76"/>
        <v/>
      </c>
      <c r="G295" s="39" t="str">
        <f t="shared" si="77"/>
        <v>0</v>
      </c>
      <c r="H295" s="40" t="str">
        <f t="shared" si="78"/>
        <v/>
      </c>
    </row>
    <row r="296" spans="2:8" s="42" customFormat="1" ht="15" x14ac:dyDescent="0.2">
      <c r="B296" s="46" t="s">
        <v>509</v>
      </c>
      <c r="C296" s="37">
        <v>0</v>
      </c>
      <c r="D296" s="37">
        <v>0</v>
      </c>
      <c r="E296" s="38" t="str">
        <f t="shared" si="75"/>
        <v/>
      </c>
      <c r="F296" s="38" t="str">
        <f t="shared" si="76"/>
        <v/>
      </c>
      <c r="G296" s="39" t="str">
        <f t="shared" si="77"/>
        <v>0</v>
      </c>
      <c r="H296" s="40" t="str">
        <f t="shared" si="78"/>
        <v/>
      </c>
    </row>
    <row r="297" spans="2:8" s="42" customFormat="1" ht="15" x14ac:dyDescent="0.2">
      <c r="B297" s="46" t="s">
        <v>510</v>
      </c>
      <c r="C297" s="37">
        <v>72</v>
      </c>
      <c r="D297" s="37">
        <v>1</v>
      </c>
      <c r="E297" s="38">
        <f t="shared" si="75"/>
        <v>0.14937759336099585</v>
      </c>
      <c r="F297" s="38">
        <f t="shared" si="76"/>
        <v>3.7037037037037038E-3</v>
      </c>
      <c r="G297" s="39">
        <f t="shared" si="77"/>
        <v>-0.98611111111111116</v>
      </c>
      <c r="H297" s="40">
        <f t="shared" si="78"/>
        <v>-0.14730290456431536</v>
      </c>
    </row>
    <row r="298" spans="2:8" s="42" customFormat="1" ht="15" x14ac:dyDescent="0.2">
      <c r="B298" s="46" t="s">
        <v>511</v>
      </c>
      <c r="C298" s="37">
        <v>0</v>
      </c>
      <c r="D298" s="37">
        <v>0</v>
      </c>
      <c r="E298" s="38" t="str">
        <f t="shared" si="75"/>
        <v/>
      </c>
      <c r="F298" s="38" t="str">
        <f t="shared" si="76"/>
        <v/>
      </c>
      <c r="G298" s="39" t="str">
        <f t="shared" si="77"/>
        <v>0</v>
      </c>
      <c r="H298" s="40" t="str">
        <f t="shared" si="78"/>
        <v/>
      </c>
    </row>
    <row r="299" spans="2:8" s="42" customFormat="1" ht="30" x14ac:dyDescent="0.2">
      <c r="B299" s="46" t="s">
        <v>512</v>
      </c>
      <c r="C299" s="37">
        <v>22</v>
      </c>
      <c r="D299" s="37">
        <v>4</v>
      </c>
      <c r="E299" s="38">
        <f t="shared" si="75"/>
        <v>4.5643153526970952E-2</v>
      </c>
      <c r="F299" s="38">
        <f t="shared" si="76"/>
        <v>1.4814814814814815E-2</v>
      </c>
      <c r="G299" s="39">
        <f t="shared" si="77"/>
        <v>-0.81818181818181823</v>
      </c>
      <c r="H299" s="40">
        <f t="shared" si="78"/>
        <v>-3.7344398340248962E-2</v>
      </c>
    </row>
    <row r="300" spans="2:8" s="42" customFormat="1" ht="15" x14ac:dyDescent="0.2">
      <c r="B300" s="46" t="s">
        <v>270</v>
      </c>
      <c r="C300" s="37">
        <v>0</v>
      </c>
      <c r="D300" s="37">
        <v>0</v>
      </c>
      <c r="E300" s="38" t="str">
        <f t="shared" si="75"/>
        <v/>
      </c>
      <c r="F300" s="38" t="str">
        <f t="shared" si="76"/>
        <v/>
      </c>
      <c r="G300" s="39" t="str">
        <f t="shared" si="77"/>
        <v>0</v>
      </c>
      <c r="H300" s="40" t="str">
        <f t="shared" si="78"/>
        <v/>
      </c>
    </row>
    <row r="301" spans="2:8" s="42" customFormat="1" ht="30" x14ac:dyDescent="0.2">
      <c r="B301" s="46" t="s">
        <v>271</v>
      </c>
      <c r="C301" s="37">
        <v>0</v>
      </c>
      <c r="D301" s="37">
        <v>0</v>
      </c>
      <c r="E301" s="38" t="str">
        <f t="shared" si="75"/>
        <v/>
      </c>
      <c r="F301" s="38" t="str">
        <f t="shared" si="76"/>
        <v/>
      </c>
      <c r="G301" s="39" t="str">
        <f t="shared" si="77"/>
        <v>0</v>
      </c>
      <c r="H301" s="40" t="str">
        <f t="shared" si="78"/>
        <v/>
      </c>
    </row>
    <row r="302" spans="2:8" s="42" customFormat="1" ht="15" x14ac:dyDescent="0.2">
      <c r="B302" s="46" t="s">
        <v>513</v>
      </c>
      <c r="C302" s="37">
        <v>0</v>
      </c>
      <c r="D302" s="37">
        <v>0</v>
      </c>
      <c r="E302" s="38" t="str">
        <f t="shared" si="75"/>
        <v/>
      </c>
      <c r="F302" s="38" t="str">
        <f t="shared" si="76"/>
        <v/>
      </c>
      <c r="G302" s="39" t="str">
        <f t="shared" si="77"/>
        <v>0</v>
      </c>
      <c r="H302" s="40" t="str">
        <f t="shared" si="78"/>
        <v/>
      </c>
    </row>
    <row r="303" spans="2:8" s="42" customFormat="1" ht="30" x14ac:dyDescent="0.2">
      <c r="B303" s="46" t="s">
        <v>514</v>
      </c>
      <c r="C303" s="37">
        <v>0</v>
      </c>
      <c r="D303" s="37">
        <v>2</v>
      </c>
      <c r="E303" s="38" t="str">
        <f t="shared" si="75"/>
        <v/>
      </c>
      <c r="F303" s="38">
        <f t="shared" si="76"/>
        <v>7.4074074074074077E-3</v>
      </c>
      <c r="G303" s="39" t="str">
        <f t="shared" si="77"/>
        <v>0</v>
      </c>
      <c r="H303" s="40" t="str">
        <f t="shared" si="78"/>
        <v/>
      </c>
    </row>
    <row r="304" spans="2:8" s="42" customFormat="1" ht="15" x14ac:dyDescent="0.2">
      <c r="B304" s="46" t="s">
        <v>515</v>
      </c>
      <c r="C304" s="37">
        <v>0</v>
      </c>
      <c r="D304" s="37">
        <v>0</v>
      </c>
      <c r="E304" s="38" t="str">
        <f t="shared" si="75"/>
        <v/>
      </c>
      <c r="F304" s="38" t="str">
        <f t="shared" si="76"/>
        <v/>
      </c>
      <c r="G304" s="39" t="str">
        <f t="shared" si="77"/>
        <v>0</v>
      </c>
      <c r="H304" s="40" t="str">
        <f t="shared" si="78"/>
        <v/>
      </c>
    </row>
    <row r="305" spans="1:8" s="42" customFormat="1" ht="15" x14ac:dyDescent="0.2">
      <c r="B305" s="46" t="s">
        <v>516</v>
      </c>
      <c r="C305" s="37">
        <v>0</v>
      </c>
      <c r="D305" s="37">
        <v>0</v>
      </c>
      <c r="E305" s="38" t="str">
        <f t="shared" si="75"/>
        <v/>
      </c>
      <c r="F305" s="38" t="str">
        <f t="shared" si="76"/>
        <v/>
      </c>
      <c r="G305" s="39" t="str">
        <f t="shared" si="77"/>
        <v>0</v>
      </c>
      <c r="H305" s="40" t="str">
        <f t="shared" si="78"/>
        <v/>
      </c>
    </row>
    <row r="306" spans="1:8" s="42" customFormat="1" ht="30" x14ac:dyDescent="0.2">
      <c r="B306" s="46" t="s">
        <v>517</v>
      </c>
      <c r="C306" s="37">
        <v>0</v>
      </c>
      <c r="D306" s="37">
        <v>0</v>
      </c>
      <c r="E306" s="38" t="str">
        <f t="shared" si="75"/>
        <v/>
      </c>
      <c r="F306" s="38" t="str">
        <f t="shared" si="76"/>
        <v/>
      </c>
      <c r="G306" s="39" t="str">
        <f t="shared" si="77"/>
        <v>0</v>
      </c>
      <c r="H306" s="40" t="str">
        <f t="shared" si="78"/>
        <v/>
      </c>
    </row>
    <row r="307" spans="1:8" s="42" customFormat="1" ht="15" x14ac:dyDescent="0.2">
      <c r="B307" s="46" t="s">
        <v>518</v>
      </c>
      <c r="C307" s="37">
        <v>1</v>
      </c>
      <c r="D307" s="37">
        <v>0</v>
      </c>
      <c r="E307" s="38">
        <f t="shared" si="75"/>
        <v>2.0746887966804979E-3</v>
      </c>
      <c r="F307" s="38" t="str">
        <f t="shared" si="76"/>
        <v/>
      </c>
      <c r="G307" s="39" t="str">
        <f t="shared" si="77"/>
        <v>0</v>
      </c>
      <c r="H307" s="40">
        <f t="shared" si="78"/>
        <v>0</v>
      </c>
    </row>
    <row r="308" spans="1:8" s="42" customFormat="1" ht="30" x14ac:dyDescent="0.2">
      <c r="A308" s="45" t="s">
        <v>614</v>
      </c>
      <c r="B308" s="46" t="s">
        <v>617</v>
      </c>
      <c r="C308" s="37"/>
      <c r="D308" s="37">
        <v>0</v>
      </c>
      <c r="E308" s="38" t="str">
        <f t="shared" ref="E308" si="107">+IF(C308=0,"",C308/C$161)</f>
        <v/>
      </c>
      <c r="F308" s="38" t="str">
        <f t="shared" ref="F308" si="108">+IF(D308=0,"",D308/D$161)</f>
        <v/>
      </c>
      <c r="G308" s="39" t="str">
        <f t="shared" ref="G308" si="109">+IF(OR(AND(D308=0),(C308=0)),"0",((D308-C308)/C308))</f>
        <v>0</v>
      </c>
      <c r="H308" s="40" t="str">
        <f t="shared" ref="H308" si="110">+IF(OR(AND(E308=""),(G308="")),"",E308*G308)</f>
        <v/>
      </c>
    </row>
    <row r="309" spans="1:8" s="42" customFormat="1" ht="15" x14ac:dyDescent="0.2">
      <c r="B309" s="46" t="s">
        <v>519</v>
      </c>
      <c r="C309" s="37">
        <v>0</v>
      </c>
      <c r="D309" s="37">
        <v>0</v>
      </c>
      <c r="E309" s="38" t="str">
        <f t="shared" si="75"/>
        <v/>
      </c>
      <c r="F309" s="38" t="str">
        <f t="shared" si="76"/>
        <v/>
      </c>
      <c r="G309" s="39" t="str">
        <f t="shared" si="77"/>
        <v>0</v>
      </c>
      <c r="H309" s="40" t="str">
        <f t="shared" si="78"/>
        <v/>
      </c>
    </row>
    <row r="310" spans="1:8" s="42" customFormat="1" ht="15" x14ac:dyDescent="0.2">
      <c r="B310" s="46" t="s">
        <v>520</v>
      </c>
      <c r="C310" s="37">
        <v>0</v>
      </c>
      <c r="D310" s="37">
        <v>0</v>
      </c>
      <c r="E310" s="38" t="str">
        <f t="shared" si="75"/>
        <v/>
      </c>
      <c r="F310" s="38" t="str">
        <f t="shared" si="76"/>
        <v/>
      </c>
      <c r="G310" s="39" t="str">
        <f t="shared" si="77"/>
        <v>0</v>
      </c>
      <c r="H310" s="40" t="str">
        <f t="shared" si="78"/>
        <v/>
      </c>
    </row>
    <row r="311" spans="1:8" s="42" customFormat="1" ht="15" x14ac:dyDescent="0.2">
      <c r="B311" s="46" t="s">
        <v>521</v>
      </c>
      <c r="C311" s="37">
        <v>0</v>
      </c>
      <c r="D311" s="37">
        <v>0</v>
      </c>
      <c r="E311" s="38" t="str">
        <f t="shared" si="75"/>
        <v/>
      </c>
      <c r="F311" s="38" t="str">
        <f t="shared" si="76"/>
        <v/>
      </c>
      <c r="G311" s="39" t="str">
        <f t="shared" si="77"/>
        <v>0</v>
      </c>
      <c r="H311" s="40" t="str">
        <f t="shared" si="78"/>
        <v/>
      </c>
    </row>
    <row r="312" spans="1:8" s="42" customFormat="1" ht="15" x14ac:dyDescent="0.2">
      <c r="B312" s="46" t="s">
        <v>522</v>
      </c>
      <c r="C312" s="37">
        <v>0</v>
      </c>
      <c r="D312" s="37">
        <v>0</v>
      </c>
      <c r="E312" s="38" t="str">
        <f t="shared" si="75"/>
        <v/>
      </c>
      <c r="F312" s="38" t="str">
        <f t="shared" si="76"/>
        <v/>
      </c>
      <c r="G312" s="39" t="str">
        <f t="shared" si="77"/>
        <v>0</v>
      </c>
      <c r="H312" s="40" t="str">
        <f t="shared" si="78"/>
        <v/>
      </c>
    </row>
    <row r="313" spans="1:8" s="42" customFormat="1" ht="15" x14ac:dyDescent="0.2">
      <c r="B313" s="46" t="s">
        <v>523</v>
      </c>
      <c r="C313" s="37">
        <v>1</v>
      </c>
      <c r="D313" s="37">
        <v>1</v>
      </c>
      <c r="E313" s="38">
        <f t="shared" ref="E313:E320" si="111">+IF(C313=0,"",C313/C$161)</f>
        <v>2.0746887966804979E-3</v>
      </c>
      <c r="F313" s="38">
        <f t="shared" ref="F313:F320" si="112">+IF(D313=0,"",D313/D$161)</f>
        <v>3.7037037037037038E-3</v>
      </c>
      <c r="G313" s="39">
        <f t="shared" ref="G313:G320" si="113">+IF(OR(AND(D313=0),(C313=0)),"0",((D313-C313)/C313))</f>
        <v>0</v>
      </c>
      <c r="H313" s="40">
        <f t="shared" ref="H313:H320" si="114">+IF(OR(AND(E313=""),(G313="")),"",E313*G313)</f>
        <v>0</v>
      </c>
    </row>
    <row r="314" spans="1:8" s="42" customFormat="1" ht="15" x14ac:dyDescent="0.2">
      <c r="B314" s="46" t="s">
        <v>524</v>
      </c>
      <c r="C314" s="37">
        <v>0</v>
      </c>
      <c r="D314" s="37">
        <v>0</v>
      </c>
      <c r="E314" s="38" t="str">
        <f t="shared" si="111"/>
        <v/>
      </c>
      <c r="F314" s="38" t="str">
        <f t="shared" si="112"/>
        <v/>
      </c>
      <c r="G314" s="39" t="str">
        <f t="shared" si="113"/>
        <v>0</v>
      </c>
      <c r="H314" s="40" t="str">
        <f t="shared" si="114"/>
        <v/>
      </c>
    </row>
    <row r="315" spans="1:8" s="42" customFormat="1" ht="30" x14ac:dyDescent="0.2">
      <c r="B315" s="46" t="s">
        <v>525</v>
      </c>
      <c r="C315" s="37">
        <v>0</v>
      </c>
      <c r="D315" s="37">
        <v>0</v>
      </c>
      <c r="E315" s="38" t="str">
        <f t="shared" si="111"/>
        <v/>
      </c>
      <c r="F315" s="38" t="str">
        <f t="shared" si="112"/>
        <v/>
      </c>
      <c r="G315" s="39" t="str">
        <f t="shared" si="113"/>
        <v>0</v>
      </c>
      <c r="H315" s="40" t="str">
        <f t="shared" si="114"/>
        <v/>
      </c>
    </row>
    <row r="316" spans="1:8" s="42" customFormat="1" ht="15" x14ac:dyDescent="0.2">
      <c r="B316" s="46" t="s">
        <v>526</v>
      </c>
      <c r="C316" s="37">
        <v>0</v>
      </c>
      <c r="D316" s="37">
        <v>0</v>
      </c>
      <c r="E316" s="38" t="str">
        <f t="shared" si="111"/>
        <v/>
      </c>
      <c r="F316" s="38" t="str">
        <f t="shared" si="112"/>
        <v/>
      </c>
      <c r="G316" s="39" t="str">
        <f t="shared" si="113"/>
        <v>0</v>
      </c>
      <c r="H316" s="40" t="str">
        <f t="shared" si="114"/>
        <v/>
      </c>
    </row>
    <row r="317" spans="1:8" s="42" customFormat="1" ht="30" x14ac:dyDescent="0.2">
      <c r="B317" s="46" t="s">
        <v>79</v>
      </c>
      <c r="C317" s="37">
        <v>0</v>
      </c>
      <c r="D317" s="37">
        <v>0</v>
      </c>
      <c r="E317" s="38" t="str">
        <f t="shared" si="111"/>
        <v/>
      </c>
      <c r="F317" s="38" t="str">
        <f t="shared" si="112"/>
        <v/>
      </c>
      <c r="G317" s="39" t="str">
        <f t="shared" si="113"/>
        <v>0</v>
      </c>
      <c r="H317" s="40" t="str">
        <f t="shared" si="114"/>
        <v/>
      </c>
    </row>
    <row r="318" spans="1:8" s="42" customFormat="1" ht="15" x14ac:dyDescent="0.2">
      <c r="B318" s="46" t="s">
        <v>272</v>
      </c>
      <c r="C318" s="37">
        <v>2</v>
      </c>
      <c r="D318" s="37">
        <v>0</v>
      </c>
      <c r="E318" s="38">
        <f t="shared" si="111"/>
        <v>4.1493775933609959E-3</v>
      </c>
      <c r="F318" s="38" t="str">
        <f t="shared" si="112"/>
        <v/>
      </c>
      <c r="G318" s="39" t="str">
        <f t="shared" si="113"/>
        <v>0</v>
      </c>
      <c r="H318" s="40">
        <f t="shared" si="114"/>
        <v>0</v>
      </c>
    </row>
    <row r="319" spans="1:8" s="42" customFormat="1" ht="15" x14ac:dyDescent="0.2">
      <c r="B319" s="46" t="s">
        <v>273</v>
      </c>
      <c r="C319" s="37">
        <v>0</v>
      </c>
      <c r="D319" s="37">
        <v>0</v>
      </c>
      <c r="E319" s="38" t="str">
        <f t="shared" si="111"/>
        <v/>
      </c>
      <c r="F319" s="38" t="str">
        <f t="shared" si="112"/>
        <v/>
      </c>
      <c r="G319" s="39" t="str">
        <f t="shared" si="113"/>
        <v>0</v>
      </c>
      <c r="H319" s="40" t="str">
        <f t="shared" si="114"/>
        <v/>
      </c>
    </row>
    <row r="320" spans="1:8" s="42" customFormat="1" ht="15" x14ac:dyDescent="0.2">
      <c r="B320" s="46" t="s">
        <v>274</v>
      </c>
      <c r="C320" s="37">
        <v>0</v>
      </c>
      <c r="D320" s="37">
        <v>0</v>
      </c>
      <c r="E320" s="38" t="str">
        <f t="shared" si="111"/>
        <v/>
      </c>
      <c r="F320" s="38" t="str">
        <f t="shared" si="112"/>
        <v/>
      </c>
      <c r="G320" s="39" t="str">
        <f t="shared" si="113"/>
        <v>0</v>
      </c>
      <c r="H320" s="40" t="str">
        <f t="shared" si="114"/>
        <v/>
      </c>
    </row>
    <row r="321" spans="1:8" s="42" customFormat="1" ht="15" x14ac:dyDescent="0.2">
      <c r="A321" s="45" t="s">
        <v>614</v>
      </c>
      <c r="B321" s="46" t="s">
        <v>610</v>
      </c>
      <c r="C321" s="37"/>
      <c r="D321" s="37">
        <v>0</v>
      </c>
      <c r="E321" s="38" t="str">
        <f t="shared" ref="E321:E323" si="115">+IF(C321=0,"",C321/C$161)</f>
        <v/>
      </c>
      <c r="F321" s="38" t="str">
        <f t="shared" ref="F321:F323" si="116">+IF(D321=0,"",D321/D$161)</f>
        <v/>
      </c>
      <c r="G321" s="39" t="str">
        <f t="shared" ref="G321:G323" si="117">+IF(OR(AND(D321=0),(C321=0)),"0",((D321-C321)/C321))</f>
        <v>0</v>
      </c>
      <c r="H321" s="40" t="str">
        <f t="shared" ref="H321:H323" si="118">+IF(OR(AND(E321=""),(G321="")),"",E321*G321)</f>
        <v/>
      </c>
    </row>
    <row r="322" spans="1:8" s="42" customFormat="1" ht="15" x14ac:dyDescent="0.2">
      <c r="A322" s="45" t="s">
        <v>614</v>
      </c>
      <c r="B322" s="46" t="s">
        <v>611</v>
      </c>
      <c r="C322" s="37"/>
      <c r="D322" s="37">
        <v>0</v>
      </c>
      <c r="E322" s="38" t="str">
        <f t="shared" si="115"/>
        <v/>
      </c>
      <c r="F322" s="38" t="str">
        <f t="shared" si="116"/>
        <v/>
      </c>
      <c r="G322" s="39" t="str">
        <f t="shared" si="117"/>
        <v>0</v>
      </c>
      <c r="H322" s="40" t="str">
        <f t="shared" si="118"/>
        <v/>
      </c>
    </row>
    <row r="323" spans="1:8" s="42" customFormat="1" ht="15" x14ac:dyDescent="0.2">
      <c r="A323" s="45" t="s">
        <v>614</v>
      </c>
      <c r="B323" s="46" t="s">
        <v>612</v>
      </c>
      <c r="C323" s="37"/>
      <c r="D323" s="37">
        <v>0</v>
      </c>
      <c r="E323" s="38" t="str">
        <f t="shared" si="115"/>
        <v/>
      </c>
      <c r="F323" s="38" t="str">
        <f t="shared" si="116"/>
        <v/>
      </c>
      <c r="G323" s="39" t="str">
        <f t="shared" si="117"/>
        <v>0</v>
      </c>
      <c r="H323" s="40" t="str">
        <f t="shared" si="118"/>
        <v/>
      </c>
    </row>
    <row r="324" spans="1:8" s="10" customFormat="1" ht="15" x14ac:dyDescent="0.2">
      <c r="B324" s="24"/>
      <c r="E324" s="25"/>
      <c r="F324" s="25"/>
      <c r="G324" s="26"/>
      <c r="H324" s="27"/>
    </row>
    <row r="325" spans="1:8" s="10" customFormat="1" ht="15" x14ac:dyDescent="0.2">
      <c r="B325" s="24"/>
      <c r="E325" s="25"/>
      <c r="F325" s="25"/>
      <c r="G325" s="26"/>
      <c r="H325" s="27"/>
    </row>
    <row r="326" spans="1:8" s="30" customFormat="1" ht="15.75" thickBot="1" x14ac:dyDescent="0.25">
      <c r="B326" s="29"/>
      <c r="C326" s="29"/>
      <c r="D326" s="29"/>
      <c r="E326" s="29"/>
      <c r="F326" s="29"/>
      <c r="H326" s="28"/>
    </row>
    <row r="327" spans="1:8" s="10" customFormat="1" ht="30" customHeight="1" x14ac:dyDescent="0.2">
      <c r="B327" s="68" t="s">
        <v>401</v>
      </c>
      <c r="C327" s="54" t="s">
        <v>402</v>
      </c>
      <c r="D327" s="55"/>
      <c r="E327" s="54" t="s">
        <v>456</v>
      </c>
      <c r="F327" s="55"/>
      <c r="G327" s="56" t="s">
        <v>458</v>
      </c>
      <c r="H327" s="52" t="s">
        <v>377</v>
      </c>
    </row>
    <row r="328" spans="1:8" s="10" customFormat="1" x14ac:dyDescent="0.2">
      <c r="B328" s="68"/>
      <c r="C328" s="35">
        <v>2016</v>
      </c>
      <c r="D328" s="35">
        <v>2017</v>
      </c>
      <c r="E328" s="35">
        <v>2016</v>
      </c>
      <c r="F328" s="35">
        <v>2017</v>
      </c>
      <c r="G328" s="57"/>
      <c r="H328" s="53"/>
    </row>
    <row r="329" spans="1:8" s="10" customFormat="1" x14ac:dyDescent="0.2">
      <c r="B329" s="12" t="s">
        <v>406</v>
      </c>
      <c r="C329" s="13">
        <f>SUM(C330:C546)</f>
        <v>2066</v>
      </c>
      <c r="D329" s="13">
        <f>SUM(D330:D546)</f>
        <v>1212</v>
      </c>
      <c r="E329" s="14">
        <f>+IF(C329=0,"",C329/C$329)</f>
        <v>1</v>
      </c>
      <c r="F329" s="14">
        <f>+IF(D329=0,"",D329/D$329)</f>
        <v>1</v>
      </c>
      <c r="G329" s="15">
        <f>+IF(OR(AND(D329=0),(C329=0)),"0",((D329-C329)/C329))</f>
        <v>-0.41335914811229429</v>
      </c>
      <c r="H329" s="15">
        <f>+IF(OR(AND(E329=""),(G329="")),"",E329*G329)</f>
        <v>-0.41335914811229429</v>
      </c>
    </row>
    <row r="330" spans="1:8" s="42" customFormat="1" ht="15" x14ac:dyDescent="0.2">
      <c r="B330" s="36" t="s">
        <v>85</v>
      </c>
      <c r="C330" s="37">
        <v>47</v>
      </c>
      <c r="D330" s="37">
        <v>35</v>
      </c>
      <c r="E330" s="38">
        <f>+IF(C330=0,"",C330/C$329)</f>
        <v>2.2749273959341725E-2</v>
      </c>
      <c r="F330" s="38">
        <f>+IF(D330=0,"",D330/D$329)</f>
        <v>2.8877887788778877E-2</v>
      </c>
      <c r="G330" s="39">
        <f>+IF(OR(AND(D330=0),(C330=0)),"0",((D330-C330)/C330))</f>
        <v>-0.25531914893617019</v>
      </c>
      <c r="H330" s="40">
        <f>+IF(OR(AND(E330=""),(G330="")),"",E330*G330)</f>
        <v>-5.8083252662149082E-3</v>
      </c>
    </row>
    <row r="331" spans="1:8" s="42" customFormat="1" ht="15" x14ac:dyDescent="0.2">
      <c r="B331" s="36" t="s">
        <v>97</v>
      </c>
      <c r="C331" s="37">
        <v>7</v>
      </c>
      <c r="D331" s="37">
        <v>2</v>
      </c>
      <c r="E331" s="38">
        <f t="shared" ref="E331:E395" si="119">+IF(C331=0,"",C331/C$329)</f>
        <v>3.3881897386253629E-3</v>
      </c>
      <c r="F331" s="38">
        <f t="shared" ref="F331:F395" si="120">+IF(D331=0,"",D331/D$329)</f>
        <v>1.6501650165016502E-3</v>
      </c>
      <c r="G331" s="39">
        <f t="shared" ref="G331:G395" si="121">+IF(OR(AND(D331=0),(C331=0)),"0",((D331-C331)/C331))</f>
        <v>-0.7142857142857143</v>
      </c>
      <c r="H331" s="40">
        <f t="shared" ref="H331:H395" si="122">+IF(OR(AND(E331=""),(G331="")),"",E331*G331)</f>
        <v>-2.4201355275895449E-3</v>
      </c>
    </row>
    <row r="332" spans="1:8" s="42" customFormat="1" ht="15" x14ac:dyDescent="0.2">
      <c r="B332" s="36" t="s">
        <v>89</v>
      </c>
      <c r="C332" s="37">
        <v>12</v>
      </c>
      <c r="D332" s="37">
        <v>11</v>
      </c>
      <c r="E332" s="38">
        <f t="shared" si="119"/>
        <v>5.8083252662149082E-3</v>
      </c>
      <c r="F332" s="38">
        <f t="shared" si="120"/>
        <v>9.0759075907590765E-3</v>
      </c>
      <c r="G332" s="39">
        <f t="shared" si="121"/>
        <v>-8.3333333333333329E-2</v>
      </c>
      <c r="H332" s="40">
        <f t="shared" si="122"/>
        <v>-4.8402710551790902E-4</v>
      </c>
    </row>
    <row r="333" spans="1:8" s="42" customFormat="1" ht="15" x14ac:dyDescent="0.2">
      <c r="B333" s="36" t="s">
        <v>80</v>
      </c>
      <c r="C333" s="37">
        <v>6</v>
      </c>
      <c r="D333" s="37">
        <v>1</v>
      </c>
      <c r="E333" s="38">
        <f t="shared" si="119"/>
        <v>2.9041626331074541E-3</v>
      </c>
      <c r="F333" s="38">
        <f t="shared" si="120"/>
        <v>8.2508250825082509E-4</v>
      </c>
      <c r="G333" s="39">
        <f t="shared" si="121"/>
        <v>-0.83333333333333337</v>
      </c>
      <c r="H333" s="40">
        <f t="shared" si="122"/>
        <v>-2.4201355275895453E-3</v>
      </c>
    </row>
    <row r="334" spans="1:8" s="42" customFormat="1" ht="15" x14ac:dyDescent="0.2">
      <c r="B334" s="36" t="s">
        <v>96</v>
      </c>
      <c r="C334" s="37">
        <v>0</v>
      </c>
      <c r="D334" s="37">
        <v>0</v>
      </c>
      <c r="E334" s="38" t="str">
        <f t="shared" si="119"/>
        <v/>
      </c>
      <c r="F334" s="38" t="str">
        <f t="shared" si="120"/>
        <v/>
      </c>
      <c r="G334" s="39" t="str">
        <f t="shared" si="121"/>
        <v>0</v>
      </c>
      <c r="H334" s="40" t="str">
        <f t="shared" si="122"/>
        <v/>
      </c>
    </row>
    <row r="335" spans="1:8" s="42" customFormat="1" ht="15" x14ac:dyDescent="0.2">
      <c r="B335" s="36" t="s">
        <v>95</v>
      </c>
      <c r="C335" s="37">
        <v>0</v>
      </c>
      <c r="D335" s="37">
        <v>0</v>
      </c>
      <c r="E335" s="38" t="str">
        <f t="shared" si="119"/>
        <v/>
      </c>
      <c r="F335" s="38" t="str">
        <f t="shared" si="120"/>
        <v/>
      </c>
      <c r="G335" s="39" t="str">
        <f t="shared" si="121"/>
        <v>0</v>
      </c>
      <c r="H335" s="40" t="str">
        <f t="shared" si="122"/>
        <v/>
      </c>
    </row>
    <row r="336" spans="1:8" s="42" customFormat="1" ht="15" x14ac:dyDescent="0.2">
      <c r="B336" s="36" t="s">
        <v>527</v>
      </c>
      <c r="C336" s="37">
        <v>103</v>
      </c>
      <c r="D336" s="37">
        <v>112</v>
      </c>
      <c r="E336" s="38">
        <f t="shared" si="119"/>
        <v>4.9854791868344628E-2</v>
      </c>
      <c r="F336" s="38">
        <f t="shared" si="120"/>
        <v>9.2409240924092403E-2</v>
      </c>
      <c r="G336" s="39">
        <f t="shared" si="121"/>
        <v>8.7378640776699032E-2</v>
      </c>
      <c r="H336" s="40">
        <f t="shared" si="122"/>
        <v>4.3562439496611814E-3</v>
      </c>
    </row>
    <row r="337" spans="2:8" s="42" customFormat="1" ht="15" x14ac:dyDescent="0.2">
      <c r="B337" s="36" t="s">
        <v>93</v>
      </c>
      <c r="C337" s="37">
        <v>1</v>
      </c>
      <c r="D337" s="37">
        <v>5</v>
      </c>
      <c r="E337" s="38">
        <f t="shared" si="119"/>
        <v>4.8402710551790902E-4</v>
      </c>
      <c r="F337" s="38">
        <f t="shared" si="120"/>
        <v>4.125412541254125E-3</v>
      </c>
      <c r="G337" s="39">
        <f t="shared" si="121"/>
        <v>4</v>
      </c>
      <c r="H337" s="40">
        <f t="shared" si="122"/>
        <v>1.9361084220716361E-3</v>
      </c>
    </row>
    <row r="338" spans="2:8" s="42" customFormat="1" ht="15" x14ac:dyDescent="0.2">
      <c r="B338" s="36" t="s">
        <v>92</v>
      </c>
      <c r="C338" s="37">
        <v>3</v>
      </c>
      <c r="D338" s="37">
        <v>0</v>
      </c>
      <c r="E338" s="38">
        <f t="shared" si="119"/>
        <v>1.4520813165537271E-3</v>
      </c>
      <c r="F338" s="38" t="str">
        <f t="shared" si="120"/>
        <v/>
      </c>
      <c r="G338" s="39" t="str">
        <f t="shared" si="121"/>
        <v>0</v>
      </c>
      <c r="H338" s="40">
        <f t="shared" si="122"/>
        <v>0</v>
      </c>
    </row>
    <row r="339" spans="2:8" s="42" customFormat="1" ht="15" x14ac:dyDescent="0.2">
      <c r="B339" s="36" t="s">
        <v>91</v>
      </c>
      <c r="C339" s="37">
        <v>20</v>
      </c>
      <c r="D339" s="37">
        <v>14</v>
      </c>
      <c r="E339" s="38">
        <f t="shared" si="119"/>
        <v>9.6805421103581795E-3</v>
      </c>
      <c r="F339" s="38">
        <f t="shared" si="120"/>
        <v>1.155115511551155E-2</v>
      </c>
      <c r="G339" s="39">
        <f t="shared" si="121"/>
        <v>-0.3</v>
      </c>
      <c r="H339" s="40">
        <f t="shared" si="122"/>
        <v>-2.9041626331074537E-3</v>
      </c>
    </row>
    <row r="340" spans="2:8" s="42" customFormat="1" ht="15" x14ac:dyDescent="0.2">
      <c r="B340" s="36" t="s">
        <v>275</v>
      </c>
      <c r="C340" s="37">
        <v>3</v>
      </c>
      <c r="D340" s="37">
        <v>4</v>
      </c>
      <c r="E340" s="38">
        <f t="shared" si="119"/>
        <v>1.4520813165537271E-3</v>
      </c>
      <c r="F340" s="38">
        <f t="shared" si="120"/>
        <v>3.3003300330033004E-3</v>
      </c>
      <c r="G340" s="39">
        <f t="shared" si="121"/>
        <v>0.33333333333333331</v>
      </c>
      <c r="H340" s="40">
        <f t="shared" si="122"/>
        <v>4.8402710551790902E-4</v>
      </c>
    </row>
    <row r="341" spans="2:8" s="42" customFormat="1" ht="15" x14ac:dyDescent="0.2">
      <c r="B341" s="36" t="s">
        <v>528</v>
      </c>
      <c r="C341" s="37">
        <v>0</v>
      </c>
      <c r="D341" s="37">
        <v>0</v>
      </c>
      <c r="E341" s="38" t="str">
        <f t="shared" si="119"/>
        <v/>
      </c>
      <c r="F341" s="38" t="str">
        <f t="shared" si="120"/>
        <v/>
      </c>
      <c r="G341" s="39" t="str">
        <f t="shared" si="121"/>
        <v>0</v>
      </c>
      <c r="H341" s="40" t="str">
        <f t="shared" si="122"/>
        <v/>
      </c>
    </row>
    <row r="342" spans="2:8" s="42" customFormat="1" ht="15" x14ac:dyDescent="0.2">
      <c r="B342" s="36" t="s">
        <v>94</v>
      </c>
      <c r="C342" s="37">
        <v>77</v>
      </c>
      <c r="D342" s="37">
        <v>42</v>
      </c>
      <c r="E342" s="38">
        <f t="shared" si="119"/>
        <v>3.7270087124878996E-2</v>
      </c>
      <c r="F342" s="38">
        <f t="shared" si="120"/>
        <v>3.4653465346534656E-2</v>
      </c>
      <c r="G342" s="39">
        <f t="shared" si="121"/>
        <v>-0.45454545454545453</v>
      </c>
      <c r="H342" s="40">
        <f t="shared" si="122"/>
        <v>-1.6940948693126817E-2</v>
      </c>
    </row>
    <row r="343" spans="2:8" s="42" customFormat="1" ht="15" x14ac:dyDescent="0.2">
      <c r="B343" s="36" t="s">
        <v>84</v>
      </c>
      <c r="C343" s="37">
        <v>4</v>
      </c>
      <c r="D343" s="37">
        <v>3</v>
      </c>
      <c r="E343" s="38">
        <f t="shared" si="119"/>
        <v>1.9361084220716361E-3</v>
      </c>
      <c r="F343" s="38">
        <f t="shared" si="120"/>
        <v>2.4752475247524753E-3</v>
      </c>
      <c r="G343" s="39">
        <f t="shared" si="121"/>
        <v>-0.25</v>
      </c>
      <c r="H343" s="40">
        <f t="shared" si="122"/>
        <v>-4.8402710551790902E-4</v>
      </c>
    </row>
    <row r="344" spans="2:8" s="42" customFormat="1" ht="15" x14ac:dyDescent="0.2">
      <c r="B344" s="36" t="s">
        <v>81</v>
      </c>
      <c r="C344" s="37">
        <v>0</v>
      </c>
      <c r="D344" s="37">
        <v>0</v>
      </c>
      <c r="E344" s="38" t="str">
        <f t="shared" si="119"/>
        <v/>
      </c>
      <c r="F344" s="38" t="str">
        <f t="shared" si="120"/>
        <v/>
      </c>
      <c r="G344" s="39" t="str">
        <f t="shared" si="121"/>
        <v>0</v>
      </c>
      <c r="H344" s="40" t="str">
        <f t="shared" si="122"/>
        <v/>
      </c>
    </row>
    <row r="345" spans="2:8" s="42" customFormat="1" ht="15" x14ac:dyDescent="0.2">
      <c r="B345" s="36" t="s">
        <v>90</v>
      </c>
      <c r="C345" s="37">
        <v>38</v>
      </c>
      <c r="D345" s="37">
        <v>5</v>
      </c>
      <c r="E345" s="38">
        <f t="shared" si="119"/>
        <v>1.8393030009680542E-2</v>
      </c>
      <c r="F345" s="38">
        <f t="shared" si="120"/>
        <v>4.125412541254125E-3</v>
      </c>
      <c r="G345" s="39">
        <f t="shared" si="121"/>
        <v>-0.86842105263157898</v>
      </c>
      <c r="H345" s="40">
        <f t="shared" si="122"/>
        <v>-1.5972894482090997E-2</v>
      </c>
    </row>
    <row r="346" spans="2:8" s="42" customFormat="1" ht="15" x14ac:dyDescent="0.2">
      <c r="B346" s="36" t="s">
        <v>87</v>
      </c>
      <c r="C346" s="37">
        <v>34</v>
      </c>
      <c r="D346" s="37">
        <v>2</v>
      </c>
      <c r="E346" s="38">
        <f t="shared" si="119"/>
        <v>1.6456921587608905E-2</v>
      </c>
      <c r="F346" s="38">
        <f t="shared" si="120"/>
        <v>1.6501650165016502E-3</v>
      </c>
      <c r="G346" s="39">
        <f t="shared" si="121"/>
        <v>-0.94117647058823528</v>
      </c>
      <c r="H346" s="40">
        <f t="shared" si="122"/>
        <v>-1.5488867376573087E-2</v>
      </c>
    </row>
    <row r="347" spans="2:8" s="42" customFormat="1" ht="15" x14ac:dyDescent="0.2">
      <c r="B347" s="36" t="s">
        <v>82</v>
      </c>
      <c r="C347" s="37">
        <v>0</v>
      </c>
      <c r="D347" s="37">
        <v>1</v>
      </c>
      <c r="E347" s="38" t="str">
        <f t="shared" si="119"/>
        <v/>
      </c>
      <c r="F347" s="38">
        <f t="shared" si="120"/>
        <v>8.2508250825082509E-4</v>
      </c>
      <c r="G347" s="39" t="str">
        <f t="shared" si="121"/>
        <v>0</v>
      </c>
      <c r="H347" s="40" t="str">
        <f t="shared" si="122"/>
        <v/>
      </c>
    </row>
    <row r="348" spans="2:8" s="42" customFormat="1" ht="15" x14ac:dyDescent="0.2">
      <c r="B348" s="36" t="s">
        <v>276</v>
      </c>
      <c r="C348" s="37">
        <v>2</v>
      </c>
      <c r="D348" s="37">
        <v>0</v>
      </c>
      <c r="E348" s="38">
        <f t="shared" si="119"/>
        <v>9.6805421103581804E-4</v>
      </c>
      <c r="F348" s="38" t="str">
        <f t="shared" si="120"/>
        <v/>
      </c>
      <c r="G348" s="39" t="str">
        <f t="shared" si="121"/>
        <v>0</v>
      </c>
      <c r="H348" s="40">
        <f t="shared" si="122"/>
        <v>0</v>
      </c>
    </row>
    <row r="349" spans="2:8" s="42" customFormat="1" ht="15" x14ac:dyDescent="0.2">
      <c r="B349" s="36" t="s">
        <v>277</v>
      </c>
      <c r="C349" s="37">
        <v>20</v>
      </c>
      <c r="D349" s="37">
        <v>8</v>
      </c>
      <c r="E349" s="38">
        <f t="shared" si="119"/>
        <v>9.6805421103581795E-3</v>
      </c>
      <c r="F349" s="38">
        <f t="shared" si="120"/>
        <v>6.6006600660066007E-3</v>
      </c>
      <c r="G349" s="39">
        <f t="shared" si="121"/>
        <v>-0.6</v>
      </c>
      <c r="H349" s="40">
        <f t="shared" si="122"/>
        <v>-5.8083252662149074E-3</v>
      </c>
    </row>
    <row r="350" spans="2:8" s="42" customFormat="1" ht="15" x14ac:dyDescent="0.2">
      <c r="B350" s="36" t="s">
        <v>278</v>
      </c>
      <c r="C350" s="37">
        <v>0</v>
      </c>
      <c r="D350" s="37">
        <v>2</v>
      </c>
      <c r="E350" s="38" t="str">
        <f t="shared" si="119"/>
        <v/>
      </c>
      <c r="F350" s="38">
        <f t="shared" si="120"/>
        <v>1.6501650165016502E-3</v>
      </c>
      <c r="G350" s="39" t="str">
        <f t="shared" si="121"/>
        <v>0</v>
      </c>
      <c r="H350" s="40" t="str">
        <f t="shared" si="122"/>
        <v/>
      </c>
    </row>
    <row r="351" spans="2:8" s="42" customFormat="1" ht="15" x14ac:dyDescent="0.2">
      <c r="B351" s="36" t="s">
        <v>86</v>
      </c>
      <c r="C351" s="37">
        <v>0</v>
      </c>
      <c r="D351" s="37">
        <v>0</v>
      </c>
      <c r="E351" s="38" t="str">
        <f t="shared" si="119"/>
        <v/>
      </c>
      <c r="F351" s="38" t="str">
        <f t="shared" si="120"/>
        <v/>
      </c>
      <c r="G351" s="39" t="str">
        <f t="shared" si="121"/>
        <v>0</v>
      </c>
      <c r="H351" s="40" t="str">
        <f t="shared" si="122"/>
        <v/>
      </c>
    </row>
    <row r="352" spans="2:8" s="42" customFormat="1" ht="15" x14ac:dyDescent="0.2">
      <c r="B352" s="36" t="s">
        <v>88</v>
      </c>
      <c r="C352" s="37">
        <v>6</v>
      </c>
      <c r="D352" s="37">
        <v>1</v>
      </c>
      <c r="E352" s="38">
        <f t="shared" si="119"/>
        <v>2.9041626331074541E-3</v>
      </c>
      <c r="F352" s="38">
        <f t="shared" si="120"/>
        <v>8.2508250825082509E-4</v>
      </c>
      <c r="G352" s="39">
        <f t="shared" si="121"/>
        <v>-0.83333333333333337</v>
      </c>
      <c r="H352" s="40">
        <f t="shared" si="122"/>
        <v>-2.4201355275895453E-3</v>
      </c>
    </row>
    <row r="353" spans="2:8" s="42" customFormat="1" ht="15" x14ac:dyDescent="0.2">
      <c r="B353" s="36" t="s">
        <v>279</v>
      </c>
      <c r="C353" s="37">
        <v>29</v>
      </c>
      <c r="D353" s="37">
        <v>36</v>
      </c>
      <c r="E353" s="38">
        <f t="shared" si="119"/>
        <v>1.4036786060019362E-2</v>
      </c>
      <c r="F353" s="38">
        <f t="shared" si="120"/>
        <v>2.9702970297029702E-2</v>
      </c>
      <c r="G353" s="39">
        <f t="shared" si="121"/>
        <v>0.2413793103448276</v>
      </c>
      <c r="H353" s="40">
        <f t="shared" si="122"/>
        <v>3.3881897386253633E-3</v>
      </c>
    </row>
    <row r="354" spans="2:8" s="42" customFormat="1" ht="15" x14ac:dyDescent="0.2">
      <c r="B354" s="36" t="s">
        <v>99</v>
      </c>
      <c r="C354" s="37">
        <v>166</v>
      </c>
      <c r="D354" s="37">
        <v>102</v>
      </c>
      <c r="E354" s="38">
        <f t="shared" si="119"/>
        <v>8.0348499515972893E-2</v>
      </c>
      <c r="F354" s="38">
        <f t="shared" si="120"/>
        <v>8.4158415841584164E-2</v>
      </c>
      <c r="G354" s="39">
        <f t="shared" si="121"/>
        <v>-0.38554216867469882</v>
      </c>
      <c r="H354" s="40">
        <f t="shared" si="122"/>
        <v>-3.0977734753146177E-2</v>
      </c>
    </row>
    <row r="355" spans="2:8" s="42" customFormat="1" ht="15" x14ac:dyDescent="0.2">
      <c r="B355" s="36" t="s">
        <v>98</v>
      </c>
      <c r="C355" s="37">
        <v>0</v>
      </c>
      <c r="D355" s="37">
        <v>0</v>
      </c>
      <c r="E355" s="38" t="str">
        <f t="shared" si="119"/>
        <v/>
      </c>
      <c r="F355" s="38" t="str">
        <f t="shared" si="120"/>
        <v/>
      </c>
      <c r="G355" s="39" t="str">
        <f t="shared" si="121"/>
        <v>0</v>
      </c>
      <c r="H355" s="40" t="str">
        <f t="shared" si="122"/>
        <v/>
      </c>
    </row>
    <row r="356" spans="2:8" s="42" customFormat="1" ht="15" x14ac:dyDescent="0.2">
      <c r="B356" s="36" t="s">
        <v>83</v>
      </c>
      <c r="C356" s="37">
        <v>2</v>
      </c>
      <c r="D356" s="37">
        <v>0</v>
      </c>
      <c r="E356" s="38">
        <f t="shared" si="119"/>
        <v>9.6805421103581804E-4</v>
      </c>
      <c r="F356" s="38" t="str">
        <f t="shared" si="120"/>
        <v/>
      </c>
      <c r="G356" s="39" t="str">
        <f t="shared" si="121"/>
        <v>0</v>
      </c>
      <c r="H356" s="40">
        <f t="shared" si="122"/>
        <v>0</v>
      </c>
    </row>
    <row r="357" spans="2:8" s="42" customFormat="1" ht="15" x14ac:dyDescent="0.2">
      <c r="B357" s="36" t="s">
        <v>280</v>
      </c>
      <c r="C357" s="37">
        <v>0</v>
      </c>
      <c r="D357" s="37">
        <v>0</v>
      </c>
      <c r="E357" s="38" t="str">
        <f t="shared" si="119"/>
        <v/>
      </c>
      <c r="F357" s="38" t="str">
        <f t="shared" si="120"/>
        <v/>
      </c>
      <c r="G357" s="39" t="str">
        <f t="shared" si="121"/>
        <v>0</v>
      </c>
      <c r="H357" s="40" t="str">
        <f t="shared" si="122"/>
        <v/>
      </c>
    </row>
    <row r="358" spans="2:8" s="42" customFormat="1" ht="15" x14ac:dyDescent="0.2">
      <c r="B358" s="36" t="s">
        <v>371</v>
      </c>
      <c r="C358" s="37">
        <v>0</v>
      </c>
      <c r="D358" s="37">
        <v>0</v>
      </c>
      <c r="E358" s="38" t="str">
        <f t="shared" si="119"/>
        <v/>
      </c>
      <c r="F358" s="38" t="str">
        <f t="shared" si="120"/>
        <v/>
      </c>
      <c r="G358" s="39" t="str">
        <f t="shared" si="121"/>
        <v>0</v>
      </c>
      <c r="H358" s="40" t="str">
        <f t="shared" si="122"/>
        <v/>
      </c>
    </row>
    <row r="359" spans="2:8" s="42" customFormat="1" ht="15" x14ac:dyDescent="0.2">
      <c r="B359" s="36" t="s">
        <v>372</v>
      </c>
      <c r="C359" s="37">
        <v>3</v>
      </c>
      <c r="D359" s="37">
        <v>0</v>
      </c>
      <c r="E359" s="38">
        <f t="shared" si="119"/>
        <v>1.4520813165537271E-3</v>
      </c>
      <c r="F359" s="38" t="str">
        <f t="shared" si="120"/>
        <v/>
      </c>
      <c r="G359" s="39" t="str">
        <f t="shared" si="121"/>
        <v>0</v>
      </c>
      <c r="H359" s="40">
        <f t="shared" si="122"/>
        <v>0</v>
      </c>
    </row>
    <row r="360" spans="2:8" s="42" customFormat="1" ht="15" x14ac:dyDescent="0.2">
      <c r="B360" s="36" t="s">
        <v>529</v>
      </c>
      <c r="C360" s="37">
        <v>0</v>
      </c>
      <c r="D360" s="37">
        <v>0</v>
      </c>
      <c r="E360" s="38" t="str">
        <f t="shared" si="119"/>
        <v/>
      </c>
      <c r="F360" s="38" t="str">
        <f t="shared" si="120"/>
        <v/>
      </c>
      <c r="G360" s="39" t="str">
        <f t="shared" si="121"/>
        <v>0</v>
      </c>
      <c r="H360" s="40" t="str">
        <f t="shared" si="122"/>
        <v/>
      </c>
    </row>
    <row r="361" spans="2:8" s="42" customFormat="1" ht="15" x14ac:dyDescent="0.2">
      <c r="B361" s="36" t="s">
        <v>530</v>
      </c>
      <c r="C361" s="37">
        <v>130</v>
      </c>
      <c r="D361" s="37">
        <v>10</v>
      </c>
      <c r="E361" s="38">
        <f t="shared" si="119"/>
        <v>6.2923523717328164E-2</v>
      </c>
      <c r="F361" s="38">
        <f t="shared" si="120"/>
        <v>8.2508250825082501E-3</v>
      </c>
      <c r="G361" s="39">
        <f t="shared" si="121"/>
        <v>-0.92307692307692313</v>
      </c>
      <c r="H361" s="40">
        <f t="shared" si="122"/>
        <v>-5.8083252662149081E-2</v>
      </c>
    </row>
    <row r="362" spans="2:8" s="42" customFormat="1" ht="15" x14ac:dyDescent="0.2">
      <c r="B362" s="36" t="s">
        <v>531</v>
      </c>
      <c r="C362" s="37">
        <v>1</v>
      </c>
      <c r="D362" s="37">
        <v>2</v>
      </c>
      <c r="E362" s="38">
        <f t="shared" si="119"/>
        <v>4.8402710551790902E-4</v>
      </c>
      <c r="F362" s="38">
        <f t="shared" si="120"/>
        <v>1.6501650165016502E-3</v>
      </c>
      <c r="G362" s="39">
        <f t="shared" si="121"/>
        <v>1</v>
      </c>
      <c r="H362" s="40">
        <f t="shared" si="122"/>
        <v>4.8402710551790902E-4</v>
      </c>
    </row>
    <row r="363" spans="2:8" s="42" customFormat="1" ht="15" x14ac:dyDescent="0.2">
      <c r="B363" s="36" t="s">
        <v>532</v>
      </c>
      <c r="C363" s="37">
        <v>0</v>
      </c>
      <c r="D363" s="37">
        <v>0</v>
      </c>
      <c r="E363" s="38" t="str">
        <f t="shared" si="119"/>
        <v/>
      </c>
      <c r="F363" s="38" t="str">
        <f t="shared" si="120"/>
        <v/>
      </c>
      <c r="G363" s="39" t="str">
        <f t="shared" si="121"/>
        <v>0</v>
      </c>
      <c r="H363" s="40" t="str">
        <f t="shared" si="122"/>
        <v/>
      </c>
    </row>
    <row r="364" spans="2:8" s="42" customFormat="1" ht="15" x14ac:dyDescent="0.2">
      <c r="B364" s="36" t="s">
        <v>281</v>
      </c>
      <c r="C364" s="37">
        <v>0</v>
      </c>
      <c r="D364" s="37">
        <v>0</v>
      </c>
      <c r="E364" s="38" t="str">
        <f t="shared" si="119"/>
        <v/>
      </c>
      <c r="F364" s="38" t="str">
        <f t="shared" si="120"/>
        <v/>
      </c>
      <c r="G364" s="39" t="str">
        <f t="shared" si="121"/>
        <v>0</v>
      </c>
      <c r="H364" s="40" t="str">
        <f t="shared" si="122"/>
        <v/>
      </c>
    </row>
    <row r="365" spans="2:8" s="42" customFormat="1" ht="15" x14ac:dyDescent="0.2">
      <c r="B365" s="36" t="s">
        <v>282</v>
      </c>
      <c r="C365" s="37">
        <v>6</v>
      </c>
      <c r="D365" s="37">
        <v>5</v>
      </c>
      <c r="E365" s="38">
        <f t="shared" si="119"/>
        <v>2.9041626331074541E-3</v>
      </c>
      <c r="F365" s="38">
        <f t="shared" si="120"/>
        <v>4.125412541254125E-3</v>
      </c>
      <c r="G365" s="39">
        <f t="shared" si="121"/>
        <v>-0.16666666666666666</v>
      </c>
      <c r="H365" s="40">
        <f t="shared" si="122"/>
        <v>-4.8402710551790902E-4</v>
      </c>
    </row>
    <row r="366" spans="2:8" s="42" customFormat="1" ht="15" x14ac:dyDescent="0.2">
      <c r="B366" s="36" t="s">
        <v>533</v>
      </c>
      <c r="C366" s="37">
        <v>0</v>
      </c>
      <c r="D366" s="37">
        <v>0</v>
      </c>
      <c r="E366" s="38" t="str">
        <f t="shared" si="119"/>
        <v/>
      </c>
      <c r="F366" s="38" t="str">
        <f t="shared" si="120"/>
        <v/>
      </c>
      <c r="G366" s="39" t="str">
        <f t="shared" si="121"/>
        <v>0</v>
      </c>
      <c r="H366" s="40" t="str">
        <f t="shared" si="122"/>
        <v/>
      </c>
    </row>
    <row r="367" spans="2:8" s="42" customFormat="1" ht="15" x14ac:dyDescent="0.2">
      <c r="B367" s="36" t="s">
        <v>534</v>
      </c>
      <c r="C367" s="37">
        <v>301</v>
      </c>
      <c r="D367" s="37">
        <v>256</v>
      </c>
      <c r="E367" s="38">
        <f t="shared" si="119"/>
        <v>0.14569215876089062</v>
      </c>
      <c r="F367" s="38">
        <f t="shared" si="120"/>
        <v>0.21122112211221122</v>
      </c>
      <c r="G367" s="39">
        <f t="shared" si="121"/>
        <v>-0.14950166112956811</v>
      </c>
      <c r="H367" s="40">
        <f t="shared" si="122"/>
        <v>-2.1781219748305908E-2</v>
      </c>
    </row>
    <row r="368" spans="2:8" s="42" customFormat="1" ht="15" x14ac:dyDescent="0.2">
      <c r="B368" s="36" t="s">
        <v>108</v>
      </c>
      <c r="C368" s="37">
        <v>18</v>
      </c>
      <c r="D368" s="37">
        <v>31</v>
      </c>
      <c r="E368" s="38">
        <f t="shared" si="119"/>
        <v>8.7124878993223628E-3</v>
      </c>
      <c r="F368" s="38">
        <f t="shared" si="120"/>
        <v>2.5577557755775578E-2</v>
      </c>
      <c r="G368" s="39">
        <f t="shared" si="121"/>
        <v>0.72222222222222221</v>
      </c>
      <c r="H368" s="40">
        <f t="shared" si="122"/>
        <v>6.2923523717328175E-3</v>
      </c>
    </row>
    <row r="369" spans="1:8" s="42" customFormat="1" ht="15" x14ac:dyDescent="0.2">
      <c r="B369" s="36" t="s">
        <v>101</v>
      </c>
      <c r="C369" s="37">
        <v>15</v>
      </c>
      <c r="D369" s="37">
        <v>32</v>
      </c>
      <c r="E369" s="38">
        <f t="shared" si="119"/>
        <v>7.2604065827686351E-3</v>
      </c>
      <c r="F369" s="38">
        <f t="shared" si="120"/>
        <v>2.6402640264026403E-2</v>
      </c>
      <c r="G369" s="39">
        <f t="shared" si="121"/>
        <v>1.1333333333333333</v>
      </c>
      <c r="H369" s="40">
        <f t="shared" si="122"/>
        <v>8.2284607938044527E-3</v>
      </c>
    </row>
    <row r="370" spans="1:8" s="42" customFormat="1" ht="15" x14ac:dyDescent="0.2">
      <c r="B370" s="36" t="s">
        <v>107</v>
      </c>
      <c r="C370" s="37">
        <v>37</v>
      </c>
      <c r="D370" s="37">
        <v>43</v>
      </c>
      <c r="E370" s="38">
        <f t="shared" si="119"/>
        <v>1.7909002904162634E-2</v>
      </c>
      <c r="F370" s="38">
        <f t="shared" si="120"/>
        <v>3.5478547854785478E-2</v>
      </c>
      <c r="G370" s="39">
        <f t="shared" si="121"/>
        <v>0.16216216216216217</v>
      </c>
      <c r="H370" s="40">
        <f t="shared" si="122"/>
        <v>2.9041626331074541E-3</v>
      </c>
    </row>
    <row r="371" spans="1:8" s="42" customFormat="1" ht="15" x14ac:dyDescent="0.2">
      <c r="B371" s="36" t="s">
        <v>110</v>
      </c>
      <c r="C371" s="37">
        <v>0</v>
      </c>
      <c r="D371" s="37">
        <v>0</v>
      </c>
      <c r="E371" s="38" t="str">
        <f t="shared" si="119"/>
        <v/>
      </c>
      <c r="F371" s="38" t="str">
        <f t="shared" si="120"/>
        <v/>
      </c>
      <c r="G371" s="39" t="str">
        <f t="shared" si="121"/>
        <v>0</v>
      </c>
      <c r="H371" s="40" t="str">
        <f t="shared" si="122"/>
        <v/>
      </c>
    </row>
    <row r="372" spans="1:8" s="42" customFormat="1" ht="15" x14ac:dyDescent="0.2">
      <c r="B372" s="36" t="s">
        <v>111</v>
      </c>
      <c r="C372" s="37">
        <v>2</v>
      </c>
      <c r="D372" s="37">
        <v>0</v>
      </c>
      <c r="E372" s="38">
        <f t="shared" si="119"/>
        <v>9.6805421103581804E-4</v>
      </c>
      <c r="F372" s="38" t="str">
        <f t="shared" si="120"/>
        <v/>
      </c>
      <c r="G372" s="39" t="str">
        <f t="shared" si="121"/>
        <v>0</v>
      </c>
      <c r="H372" s="40">
        <f t="shared" si="122"/>
        <v>0</v>
      </c>
    </row>
    <row r="373" spans="1:8" s="42" customFormat="1" ht="30" x14ac:dyDescent="0.2">
      <c r="B373" s="36" t="s">
        <v>283</v>
      </c>
      <c r="C373" s="37">
        <v>0</v>
      </c>
      <c r="D373" s="37">
        <v>1</v>
      </c>
      <c r="E373" s="38" t="str">
        <f t="shared" si="119"/>
        <v/>
      </c>
      <c r="F373" s="38">
        <f t="shared" si="120"/>
        <v>8.2508250825082509E-4</v>
      </c>
      <c r="G373" s="39" t="str">
        <f t="shared" si="121"/>
        <v>0</v>
      </c>
      <c r="H373" s="40" t="str">
        <f t="shared" si="122"/>
        <v/>
      </c>
    </row>
    <row r="374" spans="1:8" s="42" customFormat="1" ht="15" x14ac:dyDescent="0.2">
      <c r="B374" s="36" t="s">
        <v>284</v>
      </c>
      <c r="C374" s="37">
        <v>1</v>
      </c>
      <c r="D374" s="37">
        <v>3</v>
      </c>
      <c r="E374" s="38">
        <f t="shared" si="119"/>
        <v>4.8402710551790902E-4</v>
      </c>
      <c r="F374" s="38">
        <f t="shared" si="120"/>
        <v>2.4752475247524753E-3</v>
      </c>
      <c r="G374" s="39">
        <f t="shared" si="121"/>
        <v>2</v>
      </c>
      <c r="H374" s="40">
        <f t="shared" si="122"/>
        <v>9.6805421103581804E-4</v>
      </c>
    </row>
    <row r="375" spans="1:8" s="42" customFormat="1" ht="15" x14ac:dyDescent="0.2">
      <c r="B375" s="36" t="s">
        <v>285</v>
      </c>
      <c r="C375" s="37">
        <v>0</v>
      </c>
      <c r="D375" s="37">
        <v>0</v>
      </c>
      <c r="E375" s="38" t="str">
        <f t="shared" si="119"/>
        <v/>
      </c>
      <c r="F375" s="38" t="str">
        <f t="shared" si="120"/>
        <v/>
      </c>
      <c r="G375" s="39" t="str">
        <f t="shared" si="121"/>
        <v>0</v>
      </c>
      <c r="H375" s="40" t="str">
        <f t="shared" si="122"/>
        <v/>
      </c>
    </row>
    <row r="376" spans="1:8" s="42" customFormat="1" ht="15" x14ac:dyDescent="0.2">
      <c r="B376" s="36" t="s">
        <v>100</v>
      </c>
      <c r="C376" s="37">
        <v>9</v>
      </c>
      <c r="D376" s="37">
        <v>0</v>
      </c>
      <c r="E376" s="38">
        <f t="shared" si="119"/>
        <v>4.3562439496611814E-3</v>
      </c>
      <c r="F376" s="38" t="str">
        <f t="shared" si="120"/>
        <v/>
      </c>
      <c r="G376" s="39" t="str">
        <f t="shared" si="121"/>
        <v>0</v>
      </c>
      <c r="H376" s="40">
        <f t="shared" si="122"/>
        <v>0</v>
      </c>
    </row>
    <row r="377" spans="1:8" s="42" customFormat="1" ht="15" x14ac:dyDescent="0.2">
      <c r="B377" s="36" t="s">
        <v>286</v>
      </c>
      <c r="C377" s="37">
        <v>0</v>
      </c>
      <c r="D377" s="37">
        <v>0</v>
      </c>
      <c r="E377" s="38" t="str">
        <f t="shared" si="119"/>
        <v/>
      </c>
      <c r="F377" s="38" t="str">
        <f t="shared" si="120"/>
        <v/>
      </c>
      <c r="G377" s="39" t="str">
        <f t="shared" si="121"/>
        <v>0</v>
      </c>
      <c r="H377" s="40" t="str">
        <f t="shared" si="122"/>
        <v/>
      </c>
    </row>
    <row r="378" spans="1:8" s="42" customFormat="1" ht="15" x14ac:dyDescent="0.2">
      <c r="B378" s="36" t="s">
        <v>535</v>
      </c>
      <c r="C378" s="37">
        <v>9</v>
      </c>
      <c r="D378" s="37">
        <v>14</v>
      </c>
      <c r="E378" s="38">
        <f t="shared" si="119"/>
        <v>4.3562439496611814E-3</v>
      </c>
      <c r="F378" s="38">
        <f t="shared" si="120"/>
        <v>1.155115511551155E-2</v>
      </c>
      <c r="G378" s="39">
        <f t="shared" si="121"/>
        <v>0.55555555555555558</v>
      </c>
      <c r="H378" s="40">
        <f t="shared" si="122"/>
        <v>2.4201355275895453E-3</v>
      </c>
    </row>
    <row r="379" spans="1:8" s="42" customFormat="1" ht="15" x14ac:dyDescent="0.2">
      <c r="B379" s="36" t="s">
        <v>109</v>
      </c>
      <c r="C379" s="37">
        <v>15</v>
      </c>
      <c r="D379" s="37">
        <v>7</v>
      </c>
      <c r="E379" s="38">
        <f t="shared" si="119"/>
        <v>7.2604065827686351E-3</v>
      </c>
      <c r="F379" s="38">
        <f t="shared" si="120"/>
        <v>5.7755775577557752E-3</v>
      </c>
      <c r="G379" s="39">
        <f t="shared" si="121"/>
        <v>-0.53333333333333333</v>
      </c>
      <c r="H379" s="40">
        <f t="shared" si="122"/>
        <v>-3.8722168441432721E-3</v>
      </c>
    </row>
    <row r="380" spans="1:8" s="42" customFormat="1" ht="15" x14ac:dyDescent="0.2">
      <c r="B380" s="36" t="s">
        <v>287</v>
      </c>
      <c r="C380" s="37">
        <v>71</v>
      </c>
      <c r="D380" s="37">
        <v>17</v>
      </c>
      <c r="E380" s="38">
        <f t="shared" si="119"/>
        <v>3.4365924491771539E-2</v>
      </c>
      <c r="F380" s="38">
        <f t="shared" si="120"/>
        <v>1.4026402640264026E-2</v>
      </c>
      <c r="G380" s="39">
        <f t="shared" si="121"/>
        <v>-0.76056338028169013</v>
      </c>
      <c r="H380" s="40">
        <f t="shared" si="122"/>
        <v>-2.6137463697967087E-2</v>
      </c>
    </row>
    <row r="381" spans="1:8" s="42" customFormat="1" ht="15" x14ac:dyDescent="0.2">
      <c r="B381" s="36" t="s">
        <v>536</v>
      </c>
      <c r="C381" s="37">
        <v>6</v>
      </c>
      <c r="D381" s="37">
        <v>2</v>
      </c>
      <c r="E381" s="38">
        <f t="shared" si="119"/>
        <v>2.9041626331074541E-3</v>
      </c>
      <c r="F381" s="38">
        <f t="shared" si="120"/>
        <v>1.6501650165016502E-3</v>
      </c>
      <c r="G381" s="39">
        <f t="shared" si="121"/>
        <v>-0.66666666666666663</v>
      </c>
      <c r="H381" s="40">
        <f t="shared" si="122"/>
        <v>-1.9361084220716361E-3</v>
      </c>
    </row>
    <row r="382" spans="1:8" s="42" customFormat="1" ht="15" x14ac:dyDescent="0.2">
      <c r="B382" s="36" t="s">
        <v>103</v>
      </c>
      <c r="C382" s="37">
        <v>15</v>
      </c>
      <c r="D382" s="37">
        <v>7</v>
      </c>
      <c r="E382" s="38">
        <f t="shared" si="119"/>
        <v>7.2604065827686351E-3</v>
      </c>
      <c r="F382" s="38">
        <f t="shared" si="120"/>
        <v>5.7755775577557752E-3</v>
      </c>
      <c r="G382" s="39">
        <f t="shared" si="121"/>
        <v>-0.53333333333333333</v>
      </c>
      <c r="H382" s="40">
        <f t="shared" si="122"/>
        <v>-3.8722168441432721E-3</v>
      </c>
    </row>
    <row r="383" spans="1:8" s="42" customFormat="1" ht="15" x14ac:dyDescent="0.2">
      <c r="A383" s="45" t="s">
        <v>614</v>
      </c>
      <c r="B383" s="36" t="s">
        <v>593</v>
      </c>
      <c r="C383" s="37"/>
      <c r="D383" s="37">
        <v>0</v>
      </c>
      <c r="E383" s="38" t="str">
        <f t="shared" ref="E383" si="123">+IF(C383=0,"",C383/C$329)</f>
        <v/>
      </c>
      <c r="F383" s="38" t="str">
        <f t="shared" ref="F383" si="124">+IF(D383=0,"",D383/D$329)</f>
        <v/>
      </c>
      <c r="G383" s="39" t="str">
        <f t="shared" ref="G383" si="125">+IF(OR(AND(D383=0),(C383=0)),"0",((D383-C383)/C383))</f>
        <v>0</v>
      </c>
      <c r="H383" s="40" t="str">
        <f t="shared" ref="H383" si="126">+IF(OR(AND(E383=""),(G383="")),"",E383*G383)</f>
        <v/>
      </c>
    </row>
    <row r="384" spans="1:8" s="42" customFormat="1" ht="15" x14ac:dyDescent="0.2">
      <c r="B384" s="36" t="s">
        <v>288</v>
      </c>
      <c r="C384" s="37">
        <v>0</v>
      </c>
      <c r="D384" s="37">
        <v>0</v>
      </c>
      <c r="E384" s="38" t="str">
        <f t="shared" si="119"/>
        <v/>
      </c>
      <c r="F384" s="38" t="str">
        <f t="shared" si="120"/>
        <v/>
      </c>
      <c r="G384" s="39" t="str">
        <f t="shared" si="121"/>
        <v>0</v>
      </c>
      <c r="H384" s="40" t="str">
        <f t="shared" si="122"/>
        <v/>
      </c>
    </row>
    <row r="385" spans="1:8" s="42" customFormat="1" ht="15" x14ac:dyDescent="0.2">
      <c r="B385" s="36" t="s">
        <v>289</v>
      </c>
      <c r="C385" s="37">
        <v>1</v>
      </c>
      <c r="D385" s="37">
        <v>0</v>
      </c>
      <c r="E385" s="38">
        <f t="shared" si="119"/>
        <v>4.8402710551790902E-4</v>
      </c>
      <c r="F385" s="38" t="str">
        <f t="shared" si="120"/>
        <v/>
      </c>
      <c r="G385" s="39" t="str">
        <f t="shared" si="121"/>
        <v>0</v>
      </c>
      <c r="H385" s="40">
        <f t="shared" si="122"/>
        <v>0</v>
      </c>
    </row>
    <row r="386" spans="1:8" s="42" customFormat="1" ht="15" x14ac:dyDescent="0.2">
      <c r="B386" s="36" t="s">
        <v>537</v>
      </c>
      <c r="C386" s="37">
        <v>0</v>
      </c>
      <c r="D386" s="37">
        <v>0</v>
      </c>
      <c r="E386" s="38" t="str">
        <f t="shared" si="119"/>
        <v/>
      </c>
      <c r="F386" s="38" t="str">
        <f t="shared" si="120"/>
        <v/>
      </c>
      <c r="G386" s="39" t="str">
        <f t="shared" si="121"/>
        <v>0</v>
      </c>
      <c r="H386" s="40" t="str">
        <f t="shared" si="122"/>
        <v/>
      </c>
    </row>
    <row r="387" spans="1:8" s="42" customFormat="1" ht="15" x14ac:dyDescent="0.2">
      <c r="B387" s="36" t="s">
        <v>102</v>
      </c>
      <c r="C387" s="37">
        <v>1</v>
      </c>
      <c r="D387" s="37">
        <v>0</v>
      </c>
      <c r="E387" s="38">
        <f t="shared" si="119"/>
        <v>4.8402710551790902E-4</v>
      </c>
      <c r="F387" s="38" t="str">
        <f t="shared" si="120"/>
        <v/>
      </c>
      <c r="G387" s="39" t="str">
        <f t="shared" si="121"/>
        <v>0</v>
      </c>
      <c r="H387" s="40">
        <f t="shared" si="122"/>
        <v>0</v>
      </c>
    </row>
    <row r="388" spans="1:8" s="42" customFormat="1" ht="15" x14ac:dyDescent="0.2">
      <c r="B388" s="36" t="s">
        <v>290</v>
      </c>
      <c r="C388" s="37">
        <v>0</v>
      </c>
      <c r="D388" s="37">
        <v>0</v>
      </c>
      <c r="E388" s="38" t="str">
        <f t="shared" si="119"/>
        <v/>
      </c>
      <c r="F388" s="38" t="str">
        <f t="shared" si="120"/>
        <v/>
      </c>
      <c r="G388" s="39" t="str">
        <f t="shared" si="121"/>
        <v>0</v>
      </c>
      <c r="H388" s="40" t="str">
        <f t="shared" si="122"/>
        <v/>
      </c>
    </row>
    <row r="389" spans="1:8" s="42" customFormat="1" ht="15" x14ac:dyDescent="0.2">
      <c r="B389" s="36" t="s">
        <v>106</v>
      </c>
      <c r="C389" s="37">
        <v>0</v>
      </c>
      <c r="D389" s="37">
        <v>0</v>
      </c>
      <c r="E389" s="38" t="str">
        <f t="shared" si="119"/>
        <v/>
      </c>
      <c r="F389" s="38" t="str">
        <f t="shared" si="120"/>
        <v/>
      </c>
      <c r="G389" s="39" t="str">
        <f t="shared" si="121"/>
        <v>0</v>
      </c>
      <c r="H389" s="40" t="str">
        <f t="shared" si="122"/>
        <v/>
      </c>
    </row>
    <row r="390" spans="1:8" s="42" customFormat="1" ht="15" x14ac:dyDescent="0.2">
      <c r="B390" s="36" t="s">
        <v>105</v>
      </c>
      <c r="C390" s="37">
        <v>6</v>
      </c>
      <c r="D390" s="37">
        <v>17</v>
      </c>
      <c r="E390" s="38">
        <f t="shared" si="119"/>
        <v>2.9041626331074541E-3</v>
      </c>
      <c r="F390" s="38">
        <f t="shared" si="120"/>
        <v>1.4026402640264026E-2</v>
      </c>
      <c r="G390" s="39">
        <f t="shared" si="121"/>
        <v>1.8333333333333333</v>
      </c>
      <c r="H390" s="40">
        <f t="shared" si="122"/>
        <v>5.324298160696999E-3</v>
      </c>
    </row>
    <row r="391" spans="1:8" s="42" customFormat="1" ht="15" x14ac:dyDescent="0.2">
      <c r="B391" s="36" t="s">
        <v>538</v>
      </c>
      <c r="C391" s="37">
        <v>0</v>
      </c>
      <c r="D391" s="37">
        <v>0</v>
      </c>
      <c r="E391" s="38" t="str">
        <f t="shared" si="119"/>
        <v/>
      </c>
      <c r="F391" s="38" t="str">
        <f t="shared" si="120"/>
        <v/>
      </c>
      <c r="G391" s="39" t="str">
        <f t="shared" si="121"/>
        <v>0</v>
      </c>
      <c r="H391" s="40" t="str">
        <f t="shared" si="122"/>
        <v/>
      </c>
    </row>
    <row r="392" spans="1:8" s="42" customFormat="1" ht="15" x14ac:dyDescent="0.2">
      <c r="B392" s="36" t="s">
        <v>291</v>
      </c>
      <c r="C392" s="37">
        <v>0</v>
      </c>
      <c r="D392" s="37">
        <v>0</v>
      </c>
      <c r="E392" s="38" t="str">
        <f t="shared" si="119"/>
        <v/>
      </c>
      <c r="F392" s="38" t="str">
        <f t="shared" si="120"/>
        <v/>
      </c>
      <c r="G392" s="39" t="str">
        <f t="shared" si="121"/>
        <v>0</v>
      </c>
      <c r="H392" s="40" t="str">
        <f t="shared" si="122"/>
        <v/>
      </c>
    </row>
    <row r="393" spans="1:8" s="42" customFormat="1" ht="15" x14ac:dyDescent="0.2">
      <c r="B393" s="36" t="s">
        <v>292</v>
      </c>
      <c r="C393" s="37">
        <v>5</v>
      </c>
      <c r="D393" s="37">
        <v>2</v>
      </c>
      <c r="E393" s="38">
        <f t="shared" si="119"/>
        <v>2.4201355275895449E-3</v>
      </c>
      <c r="F393" s="38">
        <f t="shared" si="120"/>
        <v>1.6501650165016502E-3</v>
      </c>
      <c r="G393" s="39">
        <f t="shared" si="121"/>
        <v>-0.6</v>
      </c>
      <c r="H393" s="40">
        <f t="shared" si="122"/>
        <v>-1.4520813165537268E-3</v>
      </c>
    </row>
    <row r="394" spans="1:8" s="42" customFormat="1" ht="15" x14ac:dyDescent="0.2">
      <c r="B394" s="36" t="s">
        <v>539</v>
      </c>
      <c r="C394" s="37">
        <v>25</v>
      </c>
      <c r="D394" s="37">
        <v>5</v>
      </c>
      <c r="E394" s="38">
        <f t="shared" si="119"/>
        <v>1.2100677637947725E-2</v>
      </c>
      <c r="F394" s="38">
        <f t="shared" si="120"/>
        <v>4.125412541254125E-3</v>
      </c>
      <c r="G394" s="39">
        <f t="shared" si="121"/>
        <v>-0.8</v>
      </c>
      <c r="H394" s="40">
        <f t="shared" si="122"/>
        <v>-9.6805421103581812E-3</v>
      </c>
    </row>
    <row r="395" spans="1:8" s="42" customFormat="1" ht="15" x14ac:dyDescent="0.2">
      <c r="B395" s="36" t="s">
        <v>104</v>
      </c>
      <c r="C395" s="37">
        <v>3</v>
      </c>
      <c r="D395" s="37">
        <v>0</v>
      </c>
      <c r="E395" s="38">
        <f t="shared" si="119"/>
        <v>1.4520813165537271E-3</v>
      </c>
      <c r="F395" s="38" t="str">
        <f t="shared" si="120"/>
        <v/>
      </c>
      <c r="G395" s="39" t="str">
        <f t="shared" si="121"/>
        <v>0</v>
      </c>
      <c r="H395" s="40">
        <f t="shared" si="122"/>
        <v>0</v>
      </c>
    </row>
    <row r="396" spans="1:8" s="42" customFormat="1" ht="15" x14ac:dyDescent="0.2">
      <c r="B396" s="36" t="s">
        <v>540</v>
      </c>
      <c r="C396" s="37">
        <v>1</v>
      </c>
      <c r="D396" s="37">
        <v>0</v>
      </c>
      <c r="E396" s="38">
        <f t="shared" ref="E396:E468" si="127">+IF(C396=0,"",C396/C$329)</f>
        <v>4.8402710551790902E-4</v>
      </c>
      <c r="F396" s="38" t="str">
        <f t="shared" ref="F396:F468" si="128">+IF(D396=0,"",D396/D$329)</f>
        <v/>
      </c>
      <c r="G396" s="39" t="str">
        <f t="shared" ref="G396:G468" si="129">+IF(OR(AND(D396=0),(C396=0)),"0",((D396-C396)/C396))</f>
        <v>0</v>
      </c>
      <c r="H396" s="40">
        <f t="shared" ref="H396:H468" si="130">+IF(OR(AND(E396=""),(G396="")),"",E396*G396)</f>
        <v>0</v>
      </c>
    </row>
    <row r="397" spans="1:8" s="42" customFormat="1" ht="15" x14ac:dyDescent="0.2">
      <c r="B397" s="36" t="s">
        <v>293</v>
      </c>
      <c r="C397" s="37">
        <v>0</v>
      </c>
      <c r="D397" s="37">
        <v>0</v>
      </c>
      <c r="E397" s="38" t="str">
        <f t="shared" si="127"/>
        <v/>
      </c>
      <c r="F397" s="38" t="str">
        <f t="shared" si="128"/>
        <v/>
      </c>
      <c r="G397" s="39" t="str">
        <f t="shared" si="129"/>
        <v>0</v>
      </c>
      <c r="H397" s="40" t="str">
        <f t="shared" si="130"/>
        <v/>
      </c>
    </row>
    <row r="398" spans="1:8" s="42" customFormat="1" ht="15" x14ac:dyDescent="0.2">
      <c r="A398" s="45" t="s">
        <v>614</v>
      </c>
      <c r="B398" s="36" t="s">
        <v>594</v>
      </c>
      <c r="C398" s="37"/>
      <c r="D398" s="37">
        <v>0</v>
      </c>
      <c r="E398" s="38" t="str">
        <f t="shared" ref="E398:E400" si="131">+IF(C398=0,"",C398/C$329)</f>
        <v/>
      </c>
      <c r="F398" s="38" t="str">
        <f t="shared" ref="F398:F400" si="132">+IF(D398=0,"",D398/D$329)</f>
        <v/>
      </c>
      <c r="G398" s="39" t="str">
        <f t="shared" ref="G398:G400" si="133">+IF(OR(AND(D398=0),(C398=0)),"0",((D398-C398)/C398))</f>
        <v>0</v>
      </c>
      <c r="H398" s="40" t="str">
        <f t="shared" ref="H398:H400" si="134">+IF(OR(AND(E398=""),(G398="")),"",E398*G398)</f>
        <v/>
      </c>
    </row>
    <row r="399" spans="1:8" s="42" customFormat="1" ht="15" x14ac:dyDescent="0.2">
      <c r="A399" s="45" t="s">
        <v>614</v>
      </c>
      <c r="B399" s="36" t="s">
        <v>595</v>
      </c>
      <c r="C399" s="37"/>
      <c r="D399" s="37">
        <v>0</v>
      </c>
      <c r="E399" s="38" t="str">
        <f t="shared" si="131"/>
        <v/>
      </c>
      <c r="F399" s="38" t="str">
        <f t="shared" si="132"/>
        <v/>
      </c>
      <c r="G399" s="39" t="str">
        <f t="shared" si="133"/>
        <v>0</v>
      </c>
      <c r="H399" s="40" t="str">
        <f t="shared" si="134"/>
        <v/>
      </c>
    </row>
    <row r="400" spans="1:8" s="42" customFormat="1" ht="15" x14ac:dyDescent="0.2">
      <c r="A400" s="45" t="s">
        <v>614</v>
      </c>
      <c r="B400" s="36" t="s">
        <v>596</v>
      </c>
      <c r="C400" s="37"/>
      <c r="D400" s="37">
        <v>0</v>
      </c>
      <c r="E400" s="38" t="str">
        <f t="shared" si="131"/>
        <v/>
      </c>
      <c r="F400" s="38" t="str">
        <f t="shared" si="132"/>
        <v/>
      </c>
      <c r="G400" s="39" t="str">
        <f t="shared" si="133"/>
        <v>0</v>
      </c>
      <c r="H400" s="40" t="str">
        <f t="shared" si="134"/>
        <v/>
      </c>
    </row>
    <row r="401" spans="1:8" s="42" customFormat="1" ht="15" x14ac:dyDescent="0.2">
      <c r="B401" s="36" t="s">
        <v>294</v>
      </c>
      <c r="C401" s="37">
        <v>2</v>
      </c>
      <c r="D401" s="37">
        <v>1</v>
      </c>
      <c r="E401" s="38">
        <f t="shared" si="127"/>
        <v>9.6805421103581804E-4</v>
      </c>
      <c r="F401" s="38">
        <f t="shared" si="128"/>
        <v>8.2508250825082509E-4</v>
      </c>
      <c r="G401" s="39">
        <f t="shared" si="129"/>
        <v>-0.5</v>
      </c>
      <c r="H401" s="40">
        <f t="shared" si="130"/>
        <v>-4.8402710551790902E-4</v>
      </c>
    </row>
    <row r="402" spans="1:8" s="42" customFormat="1" ht="15" x14ac:dyDescent="0.2">
      <c r="B402" s="36" t="s">
        <v>295</v>
      </c>
      <c r="C402" s="37">
        <v>1</v>
      </c>
      <c r="D402" s="37">
        <v>5</v>
      </c>
      <c r="E402" s="38">
        <f t="shared" si="127"/>
        <v>4.8402710551790902E-4</v>
      </c>
      <c r="F402" s="38">
        <f t="shared" si="128"/>
        <v>4.125412541254125E-3</v>
      </c>
      <c r="G402" s="39">
        <f t="shared" si="129"/>
        <v>4</v>
      </c>
      <c r="H402" s="40">
        <f t="shared" si="130"/>
        <v>1.9361084220716361E-3</v>
      </c>
    </row>
    <row r="403" spans="1:8" s="42" customFormat="1" ht="15" x14ac:dyDescent="0.2">
      <c r="B403" s="36" t="s">
        <v>541</v>
      </c>
      <c r="C403" s="37">
        <v>174</v>
      </c>
      <c r="D403" s="37">
        <v>38</v>
      </c>
      <c r="E403" s="38">
        <f t="shared" si="127"/>
        <v>8.422071636011616E-2</v>
      </c>
      <c r="F403" s="38">
        <f t="shared" si="128"/>
        <v>3.1353135313531351E-2</v>
      </c>
      <c r="G403" s="39">
        <f t="shared" si="129"/>
        <v>-0.7816091954022989</v>
      </c>
      <c r="H403" s="40">
        <f t="shared" si="130"/>
        <v>-6.5827686350435621E-2</v>
      </c>
    </row>
    <row r="404" spans="1:8" s="42" customFormat="1" ht="30" x14ac:dyDescent="0.2">
      <c r="B404" s="36" t="s">
        <v>296</v>
      </c>
      <c r="C404" s="37">
        <v>0</v>
      </c>
      <c r="D404" s="37">
        <v>0</v>
      </c>
      <c r="E404" s="38" t="str">
        <f t="shared" si="127"/>
        <v/>
      </c>
      <c r="F404" s="38" t="str">
        <f t="shared" si="128"/>
        <v/>
      </c>
      <c r="G404" s="39" t="str">
        <f t="shared" si="129"/>
        <v>0</v>
      </c>
      <c r="H404" s="40" t="str">
        <f t="shared" si="130"/>
        <v/>
      </c>
    </row>
    <row r="405" spans="1:8" s="42" customFormat="1" ht="15" x14ac:dyDescent="0.2">
      <c r="B405" s="36" t="s">
        <v>542</v>
      </c>
      <c r="C405" s="37">
        <v>0</v>
      </c>
      <c r="D405" s="37">
        <v>0</v>
      </c>
      <c r="E405" s="38" t="str">
        <f t="shared" si="127"/>
        <v/>
      </c>
      <c r="F405" s="38" t="str">
        <f t="shared" si="128"/>
        <v/>
      </c>
      <c r="G405" s="39" t="str">
        <f t="shared" si="129"/>
        <v>0</v>
      </c>
      <c r="H405" s="40" t="str">
        <f t="shared" si="130"/>
        <v/>
      </c>
    </row>
    <row r="406" spans="1:8" s="42" customFormat="1" ht="15" x14ac:dyDescent="0.2">
      <c r="A406" s="45" t="s">
        <v>614</v>
      </c>
      <c r="B406" s="36" t="s">
        <v>601</v>
      </c>
      <c r="C406" s="37"/>
      <c r="D406" s="37">
        <v>0</v>
      </c>
      <c r="E406" s="38" t="str">
        <f t="shared" ref="E406" si="135">+IF(C406=0,"",C406/C$329)</f>
        <v/>
      </c>
      <c r="F406" s="38" t="str">
        <f t="shared" ref="F406" si="136">+IF(D406=0,"",D406/D$329)</f>
        <v/>
      </c>
      <c r="G406" s="39" t="str">
        <f t="shared" ref="G406" si="137">+IF(OR(AND(D406=0),(C406=0)),"0",((D406-C406)/C406))</f>
        <v>0</v>
      </c>
      <c r="H406" s="40" t="str">
        <f t="shared" ref="H406" si="138">+IF(OR(AND(E406=""),(G406="")),"",E406*G406)</f>
        <v/>
      </c>
    </row>
    <row r="407" spans="1:8" s="42" customFormat="1" ht="15" x14ac:dyDescent="0.2">
      <c r="B407" s="36" t="s">
        <v>297</v>
      </c>
      <c r="C407" s="37">
        <v>0</v>
      </c>
      <c r="D407" s="37">
        <v>0</v>
      </c>
      <c r="E407" s="38" t="str">
        <f t="shared" si="127"/>
        <v/>
      </c>
      <c r="F407" s="38" t="str">
        <f t="shared" si="128"/>
        <v/>
      </c>
      <c r="G407" s="39" t="str">
        <f t="shared" si="129"/>
        <v>0</v>
      </c>
      <c r="H407" s="40" t="str">
        <f t="shared" si="130"/>
        <v/>
      </c>
    </row>
    <row r="408" spans="1:8" s="42" customFormat="1" ht="15" x14ac:dyDescent="0.2">
      <c r="B408" s="36" t="s">
        <v>298</v>
      </c>
      <c r="C408" s="37">
        <v>0</v>
      </c>
      <c r="D408" s="37">
        <v>0</v>
      </c>
      <c r="E408" s="38" t="str">
        <f t="shared" si="127"/>
        <v/>
      </c>
      <c r="F408" s="38" t="str">
        <f t="shared" si="128"/>
        <v/>
      </c>
      <c r="G408" s="39" t="str">
        <f t="shared" si="129"/>
        <v>0</v>
      </c>
      <c r="H408" s="40" t="str">
        <f t="shared" si="130"/>
        <v/>
      </c>
    </row>
    <row r="409" spans="1:8" s="42" customFormat="1" ht="15" x14ac:dyDescent="0.2">
      <c r="B409" s="36" t="s">
        <v>299</v>
      </c>
      <c r="C409" s="37">
        <v>0</v>
      </c>
      <c r="D409" s="37">
        <v>0</v>
      </c>
      <c r="E409" s="38" t="str">
        <f t="shared" si="127"/>
        <v/>
      </c>
      <c r="F409" s="38" t="str">
        <f t="shared" si="128"/>
        <v/>
      </c>
      <c r="G409" s="39" t="str">
        <f t="shared" si="129"/>
        <v>0</v>
      </c>
      <c r="H409" s="40" t="str">
        <f t="shared" si="130"/>
        <v/>
      </c>
    </row>
    <row r="410" spans="1:8" s="42" customFormat="1" ht="15" x14ac:dyDescent="0.2">
      <c r="B410" s="36" t="s">
        <v>113</v>
      </c>
      <c r="C410" s="37">
        <v>0</v>
      </c>
      <c r="D410" s="37">
        <v>2</v>
      </c>
      <c r="E410" s="38" t="str">
        <f t="shared" si="127"/>
        <v/>
      </c>
      <c r="F410" s="38">
        <f t="shared" si="128"/>
        <v>1.6501650165016502E-3</v>
      </c>
      <c r="G410" s="39" t="str">
        <f t="shared" si="129"/>
        <v>0</v>
      </c>
      <c r="H410" s="40" t="str">
        <f t="shared" si="130"/>
        <v/>
      </c>
    </row>
    <row r="411" spans="1:8" s="42" customFormat="1" ht="15" x14ac:dyDescent="0.2">
      <c r="B411" s="36" t="s">
        <v>114</v>
      </c>
      <c r="C411" s="37">
        <v>0</v>
      </c>
      <c r="D411" s="37">
        <v>0</v>
      </c>
      <c r="E411" s="38" t="str">
        <f t="shared" si="127"/>
        <v/>
      </c>
      <c r="F411" s="38" t="str">
        <f t="shared" si="128"/>
        <v/>
      </c>
      <c r="G411" s="39" t="str">
        <f t="shared" si="129"/>
        <v>0</v>
      </c>
      <c r="H411" s="40" t="str">
        <f t="shared" si="130"/>
        <v/>
      </c>
    </row>
    <row r="412" spans="1:8" s="42" customFormat="1" ht="15" x14ac:dyDescent="0.2">
      <c r="B412" s="36" t="s">
        <v>115</v>
      </c>
      <c r="C412" s="37">
        <v>0</v>
      </c>
      <c r="D412" s="37">
        <v>1</v>
      </c>
      <c r="E412" s="38" t="str">
        <f t="shared" si="127"/>
        <v/>
      </c>
      <c r="F412" s="38">
        <f t="shared" si="128"/>
        <v>8.2508250825082509E-4</v>
      </c>
      <c r="G412" s="39" t="str">
        <f t="shared" si="129"/>
        <v>0</v>
      </c>
      <c r="H412" s="40" t="str">
        <f t="shared" si="130"/>
        <v/>
      </c>
    </row>
    <row r="413" spans="1:8" s="42" customFormat="1" ht="15" x14ac:dyDescent="0.2">
      <c r="B413" s="36" t="s">
        <v>300</v>
      </c>
      <c r="C413" s="37">
        <v>0</v>
      </c>
      <c r="D413" s="37">
        <v>0</v>
      </c>
      <c r="E413" s="38" t="str">
        <f t="shared" si="127"/>
        <v/>
      </c>
      <c r="F413" s="38" t="str">
        <f t="shared" si="128"/>
        <v/>
      </c>
      <c r="G413" s="39" t="str">
        <f t="shared" si="129"/>
        <v>0</v>
      </c>
      <c r="H413" s="40" t="str">
        <f t="shared" si="130"/>
        <v/>
      </c>
    </row>
    <row r="414" spans="1:8" s="42" customFormat="1" ht="15" x14ac:dyDescent="0.2">
      <c r="A414" s="45" t="s">
        <v>614</v>
      </c>
      <c r="B414" s="36" t="s">
        <v>602</v>
      </c>
      <c r="C414" s="37"/>
      <c r="D414" s="37">
        <v>0</v>
      </c>
      <c r="E414" s="38" t="str">
        <f t="shared" ref="E414:E415" si="139">+IF(C414=0,"",C414/C$329)</f>
        <v/>
      </c>
      <c r="F414" s="38" t="str">
        <f t="shared" ref="F414:F415" si="140">+IF(D414=0,"",D414/D$329)</f>
        <v/>
      </c>
      <c r="G414" s="39" t="str">
        <f t="shared" ref="G414:G415" si="141">+IF(OR(AND(D414=0),(C414=0)),"0",((D414-C414)/C414))</f>
        <v>0</v>
      </c>
      <c r="H414" s="40" t="str">
        <f t="shared" ref="H414:H415" si="142">+IF(OR(AND(E414=""),(G414="")),"",E414*G414)</f>
        <v/>
      </c>
    </row>
    <row r="415" spans="1:8" s="42" customFormat="1" ht="15" x14ac:dyDescent="0.2">
      <c r="A415" s="45" t="s">
        <v>614</v>
      </c>
      <c r="B415" s="36" t="s">
        <v>603</v>
      </c>
      <c r="C415" s="37"/>
      <c r="D415" s="37">
        <v>0</v>
      </c>
      <c r="E415" s="38" t="str">
        <f t="shared" si="139"/>
        <v/>
      </c>
      <c r="F415" s="38" t="str">
        <f t="shared" si="140"/>
        <v/>
      </c>
      <c r="G415" s="39" t="str">
        <f t="shared" si="141"/>
        <v>0</v>
      </c>
      <c r="H415" s="40" t="str">
        <f t="shared" si="142"/>
        <v/>
      </c>
    </row>
    <row r="416" spans="1:8" s="42" customFormat="1" ht="15" x14ac:dyDescent="0.2">
      <c r="B416" s="36" t="s">
        <v>112</v>
      </c>
      <c r="C416" s="37">
        <v>0</v>
      </c>
      <c r="D416" s="37">
        <v>0</v>
      </c>
      <c r="E416" s="38" t="str">
        <f t="shared" si="127"/>
        <v/>
      </c>
      <c r="F416" s="38" t="str">
        <f t="shared" si="128"/>
        <v/>
      </c>
      <c r="G416" s="39" t="str">
        <f t="shared" si="129"/>
        <v>0</v>
      </c>
      <c r="H416" s="40" t="str">
        <f t="shared" si="130"/>
        <v/>
      </c>
    </row>
    <row r="417" spans="1:8" s="42" customFormat="1" ht="15" x14ac:dyDescent="0.2">
      <c r="A417" s="45" t="s">
        <v>614</v>
      </c>
      <c r="B417" s="36" t="s">
        <v>604</v>
      </c>
      <c r="C417" s="37"/>
      <c r="D417" s="37">
        <v>0</v>
      </c>
      <c r="E417" s="38" t="str">
        <f t="shared" ref="E417:E419" si="143">+IF(C417=0,"",C417/C$329)</f>
        <v/>
      </c>
      <c r="F417" s="38" t="str">
        <f t="shared" ref="F417:F419" si="144">+IF(D417=0,"",D417/D$329)</f>
        <v/>
      </c>
      <c r="G417" s="39" t="str">
        <f t="shared" ref="G417:G419" si="145">+IF(OR(AND(D417=0),(C417=0)),"0",((D417-C417)/C417))</f>
        <v>0</v>
      </c>
      <c r="H417" s="40" t="str">
        <f t="shared" ref="H417:H419" si="146">+IF(OR(AND(E417=""),(G417="")),"",E417*G417)</f>
        <v/>
      </c>
    </row>
    <row r="418" spans="1:8" s="42" customFormat="1" ht="15" x14ac:dyDescent="0.2">
      <c r="A418" s="45" t="s">
        <v>614</v>
      </c>
      <c r="B418" s="36" t="s">
        <v>605</v>
      </c>
      <c r="C418" s="37"/>
      <c r="D418" s="37">
        <v>0</v>
      </c>
      <c r="E418" s="38" t="str">
        <f t="shared" si="143"/>
        <v/>
      </c>
      <c r="F418" s="38" t="str">
        <f t="shared" si="144"/>
        <v/>
      </c>
      <c r="G418" s="39" t="str">
        <f t="shared" si="145"/>
        <v>0</v>
      </c>
      <c r="H418" s="40" t="str">
        <f t="shared" si="146"/>
        <v/>
      </c>
    </row>
    <row r="419" spans="1:8" s="42" customFormat="1" ht="15" x14ac:dyDescent="0.2">
      <c r="A419" s="45" t="s">
        <v>614</v>
      </c>
      <c r="B419" s="36" t="s">
        <v>606</v>
      </c>
      <c r="C419" s="37"/>
      <c r="D419" s="37">
        <v>0</v>
      </c>
      <c r="E419" s="38" t="str">
        <f t="shared" si="143"/>
        <v/>
      </c>
      <c r="F419" s="38" t="str">
        <f t="shared" si="144"/>
        <v/>
      </c>
      <c r="G419" s="39" t="str">
        <f t="shared" si="145"/>
        <v>0</v>
      </c>
      <c r="H419" s="40" t="str">
        <f t="shared" si="146"/>
        <v/>
      </c>
    </row>
    <row r="420" spans="1:8" s="42" customFormat="1" ht="15" x14ac:dyDescent="0.2">
      <c r="B420" s="36" t="s">
        <v>543</v>
      </c>
      <c r="C420" s="37">
        <v>3</v>
      </c>
      <c r="D420" s="37">
        <v>0</v>
      </c>
      <c r="E420" s="38">
        <f t="shared" si="127"/>
        <v>1.4520813165537271E-3</v>
      </c>
      <c r="F420" s="38" t="str">
        <f t="shared" si="128"/>
        <v/>
      </c>
      <c r="G420" s="39" t="str">
        <f t="shared" si="129"/>
        <v>0</v>
      </c>
      <c r="H420" s="40">
        <f t="shared" si="130"/>
        <v>0</v>
      </c>
    </row>
    <row r="421" spans="1:8" s="42" customFormat="1" ht="15" x14ac:dyDescent="0.2">
      <c r="B421" s="36" t="s">
        <v>119</v>
      </c>
      <c r="C421" s="37">
        <v>20</v>
      </c>
      <c r="D421" s="37">
        <v>0</v>
      </c>
      <c r="E421" s="38">
        <f t="shared" si="127"/>
        <v>9.6805421103581795E-3</v>
      </c>
      <c r="F421" s="38" t="str">
        <f t="shared" si="128"/>
        <v/>
      </c>
      <c r="G421" s="39" t="str">
        <f t="shared" si="129"/>
        <v>0</v>
      </c>
      <c r="H421" s="40">
        <f t="shared" si="130"/>
        <v>0</v>
      </c>
    </row>
    <row r="422" spans="1:8" s="42" customFormat="1" ht="15" x14ac:dyDescent="0.2">
      <c r="B422" s="36" t="s">
        <v>128</v>
      </c>
      <c r="C422" s="37">
        <v>31</v>
      </c>
      <c r="D422" s="37">
        <v>8</v>
      </c>
      <c r="E422" s="38">
        <f t="shared" si="127"/>
        <v>1.5004840271055178E-2</v>
      </c>
      <c r="F422" s="38">
        <f t="shared" si="128"/>
        <v>6.6006600660066007E-3</v>
      </c>
      <c r="G422" s="39">
        <f t="shared" si="129"/>
        <v>-0.74193548387096775</v>
      </c>
      <c r="H422" s="40">
        <f t="shared" si="130"/>
        <v>-1.1132623426911906E-2</v>
      </c>
    </row>
    <row r="423" spans="1:8" s="42" customFormat="1" ht="15" x14ac:dyDescent="0.2">
      <c r="B423" s="36" t="s">
        <v>127</v>
      </c>
      <c r="C423" s="37">
        <v>4</v>
      </c>
      <c r="D423" s="37">
        <v>18</v>
      </c>
      <c r="E423" s="38">
        <f t="shared" si="127"/>
        <v>1.9361084220716361E-3</v>
      </c>
      <c r="F423" s="38">
        <f t="shared" si="128"/>
        <v>1.4851485148514851E-2</v>
      </c>
      <c r="G423" s="39">
        <f t="shared" si="129"/>
        <v>3.5</v>
      </c>
      <c r="H423" s="40">
        <f t="shared" si="130"/>
        <v>6.7763794772507258E-3</v>
      </c>
    </row>
    <row r="424" spans="1:8" s="42" customFormat="1" ht="15" x14ac:dyDescent="0.2">
      <c r="B424" s="36" t="s">
        <v>301</v>
      </c>
      <c r="C424" s="37">
        <v>1</v>
      </c>
      <c r="D424" s="37">
        <v>1</v>
      </c>
      <c r="E424" s="38">
        <f t="shared" si="127"/>
        <v>4.8402710551790902E-4</v>
      </c>
      <c r="F424" s="38">
        <f t="shared" si="128"/>
        <v>8.2508250825082509E-4</v>
      </c>
      <c r="G424" s="39">
        <f t="shared" si="129"/>
        <v>0</v>
      </c>
      <c r="H424" s="40">
        <f t="shared" si="130"/>
        <v>0</v>
      </c>
    </row>
    <row r="425" spans="1:8" s="42" customFormat="1" ht="15" x14ac:dyDescent="0.2">
      <c r="B425" s="36" t="s">
        <v>544</v>
      </c>
      <c r="C425" s="37">
        <v>4</v>
      </c>
      <c r="D425" s="37">
        <v>2</v>
      </c>
      <c r="E425" s="38">
        <f t="shared" si="127"/>
        <v>1.9361084220716361E-3</v>
      </c>
      <c r="F425" s="38">
        <f t="shared" si="128"/>
        <v>1.6501650165016502E-3</v>
      </c>
      <c r="G425" s="39">
        <f t="shared" si="129"/>
        <v>-0.5</v>
      </c>
      <c r="H425" s="40">
        <f t="shared" si="130"/>
        <v>-9.6805421103581804E-4</v>
      </c>
    </row>
    <row r="426" spans="1:8" s="42" customFormat="1" ht="30" x14ac:dyDescent="0.2">
      <c r="B426" s="36" t="s">
        <v>545</v>
      </c>
      <c r="C426" s="37">
        <v>0</v>
      </c>
      <c r="D426" s="37">
        <v>0</v>
      </c>
      <c r="E426" s="38" t="str">
        <f t="shared" si="127"/>
        <v/>
      </c>
      <c r="F426" s="38" t="str">
        <f t="shared" si="128"/>
        <v/>
      </c>
      <c r="G426" s="39" t="str">
        <f t="shared" si="129"/>
        <v>0</v>
      </c>
      <c r="H426" s="40" t="str">
        <f t="shared" si="130"/>
        <v/>
      </c>
    </row>
    <row r="427" spans="1:8" s="42" customFormat="1" ht="15" x14ac:dyDescent="0.2">
      <c r="B427" s="36" t="s">
        <v>546</v>
      </c>
      <c r="C427" s="37">
        <v>0</v>
      </c>
      <c r="D427" s="37">
        <v>0</v>
      </c>
      <c r="E427" s="38" t="str">
        <f t="shared" si="127"/>
        <v/>
      </c>
      <c r="F427" s="38" t="str">
        <f t="shared" si="128"/>
        <v/>
      </c>
      <c r="G427" s="39" t="str">
        <f t="shared" si="129"/>
        <v>0</v>
      </c>
      <c r="H427" s="40" t="str">
        <f t="shared" si="130"/>
        <v/>
      </c>
    </row>
    <row r="428" spans="1:8" s="42" customFormat="1" ht="15" x14ac:dyDescent="0.2">
      <c r="B428" s="36" t="s">
        <v>123</v>
      </c>
      <c r="C428" s="37">
        <v>2</v>
      </c>
      <c r="D428" s="37">
        <v>0</v>
      </c>
      <c r="E428" s="38">
        <f t="shared" si="127"/>
        <v>9.6805421103581804E-4</v>
      </c>
      <c r="F428" s="38" t="str">
        <f t="shared" si="128"/>
        <v/>
      </c>
      <c r="G428" s="39" t="str">
        <f t="shared" si="129"/>
        <v>0</v>
      </c>
      <c r="H428" s="40">
        <f t="shared" si="130"/>
        <v>0</v>
      </c>
    </row>
    <row r="429" spans="1:8" s="42" customFormat="1" ht="15" x14ac:dyDescent="0.2">
      <c r="B429" s="36" t="s">
        <v>302</v>
      </c>
      <c r="C429" s="37">
        <v>0</v>
      </c>
      <c r="D429" s="37">
        <v>0</v>
      </c>
      <c r="E429" s="38" t="str">
        <f t="shared" si="127"/>
        <v/>
      </c>
      <c r="F429" s="38" t="str">
        <f t="shared" si="128"/>
        <v/>
      </c>
      <c r="G429" s="39" t="str">
        <f t="shared" si="129"/>
        <v>0</v>
      </c>
      <c r="H429" s="40" t="str">
        <f t="shared" si="130"/>
        <v/>
      </c>
    </row>
    <row r="430" spans="1:8" s="42" customFormat="1" ht="15" x14ac:dyDescent="0.2">
      <c r="B430" s="36" t="s">
        <v>124</v>
      </c>
      <c r="C430" s="37">
        <v>0</v>
      </c>
      <c r="D430" s="37">
        <v>2</v>
      </c>
      <c r="E430" s="38" t="str">
        <f t="shared" si="127"/>
        <v/>
      </c>
      <c r="F430" s="38">
        <f t="shared" si="128"/>
        <v>1.6501650165016502E-3</v>
      </c>
      <c r="G430" s="39" t="str">
        <f t="shared" si="129"/>
        <v>0</v>
      </c>
      <c r="H430" s="40" t="str">
        <f t="shared" si="130"/>
        <v/>
      </c>
    </row>
    <row r="431" spans="1:8" s="42" customFormat="1" ht="15" x14ac:dyDescent="0.2">
      <c r="B431" s="36" t="s">
        <v>409</v>
      </c>
      <c r="C431" s="37">
        <v>0</v>
      </c>
      <c r="D431" s="37">
        <v>0</v>
      </c>
      <c r="E431" s="38" t="str">
        <f t="shared" si="127"/>
        <v/>
      </c>
      <c r="F431" s="38" t="str">
        <f t="shared" si="128"/>
        <v/>
      </c>
      <c r="G431" s="39" t="str">
        <f t="shared" si="129"/>
        <v>0</v>
      </c>
      <c r="H431" s="40" t="str">
        <f t="shared" si="130"/>
        <v/>
      </c>
    </row>
    <row r="432" spans="1:8" s="42" customFormat="1" ht="15" x14ac:dyDescent="0.2">
      <c r="B432" s="36" t="s">
        <v>122</v>
      </c>
      <c r="C432" s="37">
        <v>55</v>
      </c>
      <c r="D432" s="37">
        <v>19</v>
      </c>
      <c r="E432" s="38">
        <f t="shared" si="127"/>
        <v>2.6621490803484995E-2</v>
      </c>
      <c r="F432" s="38">
        <f t="shared" si="128"/>
        <v>1.5676567656765675E-2</v>
      </c>
      <c r="G432" s="39">
        <f t="shared" si="129"/>
        <v>-0.65454545454545454</v>
      </c>
      <c r="H432" s="40">
        <f t="shared" si="130"/>
        <v>-1.7424975798644726E-2</v>
      </c>
    </row>
    <row r="433" spans="2:8" s="42" customFormat="1" ht="15" x14ac:dyDescent="0.2">
      <c r="B433" s="36" t="s">
        <v>303</v>
      </c>
      <c r="C433" s="37">
        <v>1</v>
      </c>
      <c r="D433" s="37">
        <v>11</v>
      </c>
      <c r="E433" s="38">
        <f t="shared" si="127"/>
        <v>4.8402710551790902E-4</v>
      </c>
      <c r="F433" s="38">
        <f t="shared" si="128"/>
        <v>9.0759075907590765E-3</v>
      </c>
      <c r="G433" s="39">
        <f t="shared" si="129"/>
        <v>10</v>
      </c>
      <c r="H433" s="40">
        <f t="shared" si="130"/>
        <v>4.8402710551790906E-3</v>
      </c>
    </row>
    <row r="434" spans="2:8" s="42" customFormat="1" ht="15" x14ac:dyDescent="0.2">
      <c r="B434" s="36" t="s">
        <v>121</v>
      </c>
      <c r="C434" s="37">
        <v>0</v>
      </c>
      <c r="D434" s="37">
        <v>0</v>
      </c>
      <c r="E434" s="38" t="str">
        <f t="shared" si="127"/>
        <v/>
      </c>
      <c r="F434" s="38" t="str">
        <f t="shared" si="128"/>
        <v/>
      </c>
      <c r="G434" s="39" t="str">
        <f t="shared" si="129"/>
        <v>0</v>
      </c>
      <c r="H434" s="40" t="str">
        <f t="shared" si="130"/>
        <v/>
      </c>
    </row>
    <row r="435" spans="2:8" s="42" customFormat="1" ht="15" x14ac:dyDescent="0.2">
      <c r="B435" s="36" t="s">
        <v>373</v>
      </c>
      <c r="C435" s="37">
        <v>20</v>
      </c>
      <c r="D435" s="37">
        <v>0</v>
      </c>
      <c r="E435" s="38">
        <f t="shared" si="127"/>
        <v>9.6805421103581795E-3</v>
      </c>
      <c r="F435" s="38" t="str">
        <f t="shared" si="128"/>
        <v/>
      </c>
      <c r="G435" s="39" t="str">
        <f t="shared" si="129"/>
        <v>0</v>
      </c>
      <c r="H435" s="40">
        <f t="shared" si="130"/>
        <v>0</v>
      </c>
    </row>
    <row r="436" spans="2:8" s="42" customFormat="1" ht="15" x14ac:dyDescent="0.2">
      <c r="B436" s="36" t="s">
        <v>131</v>
      </c>
      <c r="C436" s="37">
        <v>0</v>
      </c>
      <c r="D436" s="37">
        <v>1</v>
      </c>
      <c r="E436" s="38" t="str">
        <f t="shared" si="127"/>
        <v/>
      </c>
      <c r="F436" s="38">
        <f t="shared" si="128"/>
        <v>8.2508250825082509E-4</v>
      </c>
      <c r="G436" s="39" t="str">
        <f t="shared" si="129"/>
        <v>0</v>
      </c>
      <c r="H436" s="40" t="str">
        <f t="shared" si="130"/>
        <v/>
      </c>
    </row>
    <row r="437" spans="2:8" s="42" customFormat="1" ht="15" x14ac:dyDescent="0.2">
      <c r="B437" s="36" t="s">
        <v>118</v>
      </c>
      <c r="C437" s="37">
        <v>1</v>
      </c>
      <c r="D437" s="37">
        <v>0</v>
      </c>
      <c r="E437" s="38">
        <f t="shared" si="127"/>
        <v>4.8402710551790902E-4</v>
      </c>
      <c r="F437" s="38" t="str">
        <f t="shared" si="128"/>
        <v/>
      </c>
      <c r="G437" s="39" t="str">
        <f t="shared" si="129"/>
        <v>0</v>
      </c>
      <c r="H437" s="40">
        <f t="shared" si="130"/>
        <v>0</v>
      </c>
    </row>
    <row r="438" spans="2:8" s="42" customFormat="1" ht="15" x14ac:dyDescent="0.2">
      <c r="B438" s="36" t="s">
        <v>304</v>
      </c>
      <c r="C438" s="37">
        <v>17</v>
      </c>
      <c r="D438" s="37">
        <v>47</v>
      </c>
      <c r="E438" s="38">
        <f t="shared" si="127"/>
        <v>8.2284607938044527E-3</v>
      </c>
      <c r="F438" s="38">
        <f t="shared" si="128"/>
        <v>3.8778877887788776E-2</v>
      </c>
      <c r="G438" s="39">
        <f t="shared" si="129"/>
        <v>1.7647058823529411</v>
      </c>
      <c r="H438" s="40">
        <f t="shared" si="130"/>
        <v>1.4520813165537268E-2</v>
      </c>
    </row>
    <row r="439" spans="2:8" s="42" customFormat="1" ht="15" x14ac:dyDescent="0.2">
      <c r="B439" s="36" t="s">
        <v>547</v>
      </c>
      <c r="C439" s="37">
        <v>0</v>
      </c>
      <c r="D439" s="37">
        <v>2</v>
      </c>
      <c r="E439" s="38" t="str">
        <f t="shared" si="127"/>
        <v/>
      </c>
      <c r="F439" s="38">
        <f t="shared" si="128"/>
        <v>1.6501650165016502E-3</v>
      </c>
      <c r="G439" s="39" t="str">
        <f t="shared" si="129"/>
        <v>0</v>
      </c>
      <c r="H439" s="40" t="str">
        <f t="shared" si="130"/>
        <v/>
      </c>
    </row>
    <row r="440" spans="2:8" s="42" customFormat="1" ht="15" x14ac:dyDescent="0.2">
      <c r="B440" s="36" t="s">
        <v>125</v>
      </c>
      <c r="C440" s="37">
        <v>0</v>
      </c>
      <c r="D440" s="37">
        <v>1</v>
      </c>
      <c r="E440" s="38" t="str">
        <f t="shared" si="127"/>
        <v/>
      </c>
      <c r="F440" s="38">
        <f t="shared" si="128"/>
        <v>8.2508250825082509E-4</v>
      </c>
      <c r="G440" s="39" t="str">
        <f t="shared" si="129"/>
        <v>0</v>
      </c>
      <c r="H440" s="40" t="str">
        <f t="shared" si="130"/>
        <v/>
      </c>
    </row>
    <row r="441" spans="2:8" s="42" customFormat="1" ht="15" x14ac:dyDescent="0.2">
      <c r="B441" s="36" t="s">
        <v>129</v>
      </c>
      <c r="C441" s="37">
        <v>0</v>
      </c>
      <c r="D441" s="37">
        <v>0</v>
      </c>
      <c r="E441" s="38" t="str">
        <f t="shared" si="127"/>
        <v/>
      </c>
      <c r="F441" s="38" t="str">
        <f t="shared" si="128"/>
        <v/>
      </c>
      <c r="G441" s="39" t="str">
        <f t="shared" si="129"/>
        <v>0</v>
      </c>
      <c r="H441" s="40" t="str">
        <f t="shared" si="130"/>
        <v/>
      </c>
    </row>
    <row r="442" spans="2:8" s="42" customFormat="1" ht="15" x14ac:dyDescent="0.2">
      <c r="B442" s="36" t="s">
        <v>116</v>
      </c>
      <c r="C442" s="37">
        <v>0</v>
      </c>
      <c r="D442" s="37">
        <v>0</v>
      </c>
      <c r="E442" s="38" t="str">
        <f t="shared" si="127"/>
        <v/>
      </c>
      <c r="F442" s="38" t="str">
        <f t="shared" si="128"/>
        <v/>
      </c>
      <c r="G442" s="39" t="str">
        <f t="shared" si="129"/>
        <v>0</v>
      </c>
      <c r="H442" s="40" t="str">
        <f t="shared" si="130"/>
        <v/>
      </c>
    </row>
    <row r="443" spans="2:8" s="42" customFormat="1" ht="15" x14ac:dyDescent="0.2">
      <c r="B443" s="36" t="s">
        <v>120</v>
      </c>
      <c r="C443" s="37">
        <v>20</v>
      </c>
      <c r="D443" s="37">
        <v>3</v>
      </c>
      <c r="E443" s="38">
        <f t="shared" si="127"/>
        <v>9.6805421103581795E-3</v>
      </c>
      <c r="F443" s="38">
        <f t="shared" si="128"/>
        <v>2.4752475247524753E-3</v>
      </c>
      <c r="G443" s="39">
        <f t="shared" si="129"/>
        <v>-0.85</v>
      </c>
      <c r="H443" s="40">
        <f t="shared" si="130"/>
        <v>-8.2284607938044527E-3</v>
      </c>
    </row>
    <row r="444" spans="2:8" s="42" customFormat="1" ht="15" x14ac:dyDescent="0.2">
      <c r="B444" s="36" t="s">
        <v>126</v>
      </c>
      <c r="C444" s="37">
        <v>0</v>
      </c>
      <c r="D444" s="37">
        <v>0</v>
      </c>
      <c r="E444" s="38" t="str">
        <f t="shared" si="127"/>
        <v/>
      </c>
      <c r="F444" s="38" t="str">
        <f t="shared" si="128"/>
        <v/>
      </c>
      <c r="G444" s="39" t="str">
        <f t="shared" si="129"/>
        <v>0</v>
      </c>
      <c r="H444" s="40" t="str">
        <f t="shared" si="130"/>
        <v/>
      </c>
    </row>
    <row r="445" spans="2:8" s="42" customFormat="1" ht="15" x14ac:dyDescent="0.2">
      <c r="B445" s="36" t="s">
        <v>130</v>
      </c>
      <c r="C445" s="37">
        <v>0</v>
      </c>
      <c r="D445" s="37">
        <v>0</v>
      </c>
      <c r="E445" s="38" t="str">
        <f t="shared" si="127"/>
        <v/>
      </c>
      <c r="F445" s="38" t="str">
        <f t="shared" si="128"/>
        <v/>
      </c>
      <c r="G445" s="39" t="str">
        <f t="shared" si="129"/>
        <v>0</v>
      </c>
      <c r="H445" s="40" t="str">
        <f t="shared" si="130"/>
        <v/>
      </c>
    </row>
    <row r="446" spans="2:8" s="42" customFormat="1" ht="15" x14ac:dyDescent="0.2">
      <c r="B446" s="36" t="s">
        <v>305</v>
      </c>
      <c r="C446" s="37">
        <v>71</v>
      </c>
      <c r="D446" s="37">
        <v>21</v>
      </c>
      <c r="E446" s="38">
        <f t="shared" si="127"/>
        <v>3.4365924491771539E-2</v>
      </c>
      <c r="F446" s="38">
        <f t="shared" si="128"/>
        <v>1.7326732673267328E-2</v>
      </c>
      <c r="G446" s="39">
        <f t="shared" si="129"/>
        <v>-0.70422535211267601</v>
      </c>
      <c r="H446" s="40">
        <f t="shared" si="130"/>
        <v>-2.420135527589545E-2</v>
      </c>
    </row>
    <row r="447" spans="2:8" s="42" customFormat="1" ht="30" x14ac:dyDescent="0.2">
      <c r="B447" s="36" t="s">
        <v>548</v>
      </c>
      <c r="C447" s="37">
        <v>0</v>
      </c>
      <c r="D447" s="37">
        <v>0</v>
      </c>
      <c r="E447" s="38" t="str">
        <f t="shared" si="127"/>
        <v/>
      </c>
      <c r="F447" s="38" t="str">
        <f t="shared" si="128"/>
        <v/>
      </c>
      <c r="G447" s="39" t="str">
        <f t="shared" si="129"/>
        <v>0</v>
      </c>
      <c r="H447" s="40" t="str">
        <f t="shared" si="130"/>
        <v/>
      </c>
    </row>
    <row r="448" spans="2:8" s="42" customFormat="1" ht="15" x14ac:dyDescent="0.2">
      <c r="B448" s="36" t="s">
        <v>306</v>
      </c>
      <c r="C448" s="37">
        <v>1</v>
      </c>
      <c r="D448" s="37">
        <v>2</v>
      </c>
      <c r="E448" s="38">
        <f t="shared" si="127"/>
        <v>4.8402710551790902E-4</v>
      </c>
      <c r="F448" s="38">
        <f t="shared" si="128"/>
        <v>1.6501650165016502E-3</v>
      </c>
      <c r="G448" s="39">
        <f t="shared" si="129"/>
        <v>1</v>
      </c>
      <c r="H448" s="40">
        <f t="shared" si="130"/>
        <v>4.8402710551790902E-4</v>
      </c>
    </row>
    <row r="449" spans="2:8" s="42" customFormat="1" ht="15" x14ac:dyDescent="0.2">
      <c r="B449" s="36" t="s">
        <v>307</v>
      </c>
      <c r="C449" s="37">
        <v>0</v>
      </c>
      <c r="D449" s="37">
        <v>0</v>
      </c>
      <c r="E449" s="38" t="str">
        <f t="shared" si="127"/>
        <v/>
      </c>
      <c r="F449" s="38" t="str">
        <f t="shared" si="128"/>
        <v/>
      </c>
      <c r="G449" s="39" t="str">
        <f t="shared" si="129"/>
        <v>0</v>
      </c>
      <c r="H449" s="40" t="str">
        <f t="shared" si="130"/>
        <v/>
      </c>
    </row>
    <row r="450" spans="2:8" s="42" customFormat="1" ht="15" x14ac:dyDescent="0.2">
      <c r="B450" s="36" t="s">
        <v>549</v>
      </c>
      <c r="C450" s="37">
        <v>6</v>
      </c>
      <c r="D450" s="37">
        <v>1</v>
      </c>
      <c r="E450" s="38">
        <f t="shared" si="127"/>
        <v>2.9041626331074541E-3</v>
      </c>
      <c r="F450" s="38">
        <f t="shared" si="128"/>
        <v>8.2508250825082509E-4</v>
      </c>
      <c r="G450" s="39">
        <f t="shared" si="129"/>
        <v>-0.83333333333333337</v>
      </c>
      <c r="H450" s="40">
        <f t="shared" si="130"/>
        <v>-2.4201355275895453E-3</v>
      </c>
    </row>
    <row r="451" spans="2:8" s="42" customFormat="1" ht="15" x14ac:dyDescent="0.2">
      <c r="B451" s="36" t="s">
        <v>308</v>
      </c>
      <c r="C451" s="37">
        <v>20</v>
      </c>
      <c r="D451" s="37">
        <v>13</v>
      </c>
      <c r="E451" s="38">
        <f t="shared" si="127"/>
        <v>9.6805421103581795E-3</v>
      </c>
      <c r="F451" s="38">
        <f t="shared" si="128"/>
        <v>1.0726072607260726E-2</v>
      </c>
      <c r="G451" s="39">
        <f t="shared" si="129"/>
        <v>-0.35</v>
      </c>
      <c r="H451" s="40">
        <f t="shared" si="130"/>
        <v>-3.3881897386253625E-3</v>
      </c>
    </row>
    <row r="452" spans="2:8" s="42" customFormat="1" ht="15" x14ac:dyDescent="0.2">
      <c r="B452" s="36" t="s">
        <v>309</v>
      </c>
      <c r="C452" s="37">
        <v>0</v>
      </c>
      <c r="D452" s="37">
        <v>2</v>
      </c>
      <c r="E452" s="38" t="str">
        <f t="shared" si="127"/>
        <v/>
      </c>
      <c r="F452" s="38">
        <f t="shared" si="128"/>
        <v>1.6501650165016502E-3</v>
      </c>
      <c r="G452" s="39" t="str">
        <f t="shared" si="129"/>
        <v>0</v>
      </c>
      <c r="H452" s="40" t="str">
        <f t="shared" si="130"/>
        <v/>
      </c>
    </row>
    <row r="453" spans="2:8" s="42" customFormat="1" ht="15" x14ac:dyDescent="0.2">
      <c r="B453" s="36" t="s">
        <v>310</v>
      </c>
      <c r="C453" s="37">
        <v>3</v>
      </c>
      <c r="D453" s="37">
        <v>3</v>
      </c>
      <c r="E453" s="38">
        <f t="shared" si="127"/>
        <v>1.4520813165537271E-3</v>
      </c>
      <c r="F453" s="38">
        <f t="shared" si="128"/>
        <v>2.4752475247524753E-3</v>
      </c>
      <c r="G453" s="39">
        <f t="shared" si="129"/>
        <v>0</v>
      </c>
      <c r="H453" s="40">
        <f t="shared" si="130"/>
        <v>0</v>
      </c>
    </row>
    <row r="454" spans="2:8" s="42" customFormat="1" ht="15" x14ac:dyDescent="0.2">
      <c r="B454" s="36" t="s">
        <v>117</v>
      </c>
      <c r="C454" s="37">
        <v>2</v>
      </c>
      <c r="D454" s="37">
        <v>0</v>
      </c>
      <c r="E454" s="38">
        <f t="shared" si="127"/>
        <v>9.6805421103581804E-4</v>
      </c>
      <c r="F454" s="38" t="str">
        <f t="shared" si="128"/>
        <v/>
      </c>
      <c r="G454" s="39" t="str">
        <f t="shared" si="129"/>
        <v>0</v>
      </c>
      <c r="H454" s="40">
        <f t="shared" si="130"/>
        <v>0</v>
      </c>
    </row>
    <row r="455" spans="2:8" s="42" customFormat="1" ht="15" x14ac:dyDescent="0.2">
      <c r="B455" s="36" t="s">
        <v>311</v>
      </c>
      <c r="C455" s="37">
        <v>0</v>
      </c>
      <c r="D455" s="37">
        <v>0</v>
      </c>
      <c r="E455" s="38" t="str">
        <f t="shared" si="127"/>
        <v/>
      </c>
      <c r="F455" s="38" t="str">
        <f t="shared" si="128"/>
        <v/>
      </c>
      <c r="G455" s="39" t="str">
        <f t="shared" si="129"/>
        <v>0</v>
      </c>
      <c r="H455" s="40" t="str">
        <f t="shared" si="130"/>
        <v/>
      </c>
    </row>
    <row r="456" spans="2:8" s="42" customFormat="1" ht="15" x14ac:dyDescent="0.2">
      <c r="B456" s="36" t="s">
        <v>312</v>
      </c>
      <c r="C456" s="37">
        <v>20</v>
      </c>
      <c r="D456" s="37">
        <v>1</v>
      </c>
      <c r="E456" s="38">
        <f t="shared" si="127"/>
        <v>9.6805421103581795E-3</v>
      </c>
      <c r="F456" s="38">
        <f t="shared" si="128"/>
        <v>8.2508250825082509E-4</v>
      </c>
      <c r="G456" s="39">
        <f t="shared" si="129"/>
        <v>-0.95</v>
      </c>
      <c r="H456" s="40">
        <f t="shared" si="130"/>
        <v>-9.1965150048402694E-3</v>
      </c>
    </row>
    <row r="457" spans="2:8" s="42" customFormat="1" ht="15" x14ac:dyDescent="0.2">
      <c r="B457" s="36" t="s">
        <v>550</v>
      </c>
      <c r="C457" s="37">
        <v>3</v>
      </c>
      <c r="D457" s="37">
        <v>1</v>
      </c>
      <c r="E457" s="38">
        <f t="shared" si="127"/>
        <v>1.4520813165537271E-3</v>
      </c>
      <c r="F457" s="38">
        <f t="shared" si="128"/>
        <v>8.2508250825082509E-4</v>
      </c>
      <c r="G457" s="39">
        <f t="shared" si="129"/>
        <v>-0.66666666666666663</v>
      </c>
      <c r="H457" s="40">
        <f t="shared" si="130"/>
        <v>-9.6805421103581804E-4</v>
      </c>
    </row>
    <row r="458" spans="2:8" s="42" customFormat="1" ht="15" x14ac:dyDescent="0.2">
      <c r="B458" s="36" t="s">
        <v>313</v>
      </c>
      <c r="C458" s="37">
        <v>2</v>
      </c>
      <c r="D458" s="37">
        <v>0</v>
      </c>
      <c r="E458" s="38">
        <f t="shared" si="127"/>
        <v>9.6805421103581804E-4</v>
      </c>
      <c r="F458" s="38" t="str">
        <f t="shared" si="128"/>
        <v/>
      </c>
      <c r="G458" s="39" t="str">
        <f t="shared" si="129"/>
        <v>0</v>
      </c>
      <c r="H458" s="40">
        <f t="shared" si="130"/>
        <v>0</v>
      </c>
    </row>
    <row r="459" spans="2:8" s="42" customFormat="1" ht="15" x14ac:dyDescent="0.2">
      <c r="B459" s="36" t="s">
        <v>314</v>
      </c>
      <c r="C459" s="37">
        <v>4</v>
      </c>
      <c r="D459" s="37">
        <v>0</v>
      </c>
      <c r="E459" s="38">
        <f t="shared" si="127"/>
        <v>1.9361084220716361E-3</v>
      </c>
      <c r="F459" s="38" t="str">
        <f t="shared" si="128"/>
        <v/>
      </c>
      <c r="G459" s="39" t="str">
        <f t="shared" si="129"/>
        <v>0</v>
      </c>
      <c r="H459" s="40">
        <f t="shared" si="130"/>
        <v>0</v>
      </c>
    </row>
    <row r="460" spans="2:8" s="42" customFormat="1" ht="15" x14ac:dyDescent="0.2">
      <c r="B460" s="36" t="s">
        <v>315</v>
      </c>
      <c r="C460" s="37">
        <v>0</v>
      </c>
      <c r="D460" s="37">
        <v>0</v>
      </c>
      <c r="E460" s="38" t="str">
        <f t="shared" si="127"/>
        <v/>
      </c>
      <c r="F460" s="38" t="str">
        <f t="shared" si="128"/>
        <v/>
      </c>
      <c r="G460" s="39" t="str">
        <f t="shared" si="129"/>
        <v>0</v>
      </c>
      <c r="H460" s="40" t="str">
        <f t="shared" si="130"/>
        <v/>
      </c>
    </row>
    <row r="461" spans="2:8" s="42" customFormat="1" ht="15" x14ac:dyDescent="0.2">
      <c r="B461" s="36" t="s">
        <v>316</v>
      </c>
      <c r="C461" s="37">
        <v>0</v>
      </c>
      <c r="D461" s="37">
        <v>0</v>
      </c>
      <c r="E461" s="38" t="str">
        <f t="shared" si="127"/>
        <v/>
      </c>
      <c r="F461" s="38" t="str">
        <f t="shared" si="128"/>
        <v/>
      </c>
      <c r="G461" s="39" t="str">
        <f t="shared" si="129"/>
        <v>0</v>
      </c>
      <c r="H461" s="40" t="str">
        <f t="shared" si="130"/>
        <v/>
      </c>
    </row>
    <row r="462" spans="2:8" s="42" customFormat="1" ht="15" x14ac:dyDescent="0.2">
      <c r="B462" s="36" t="s">
        <v>140</v>
      </c>
      <c r="C462" s="37">
        <v>11</v>
      </c>
      <c r="D462" s="37">
        <v>0</v>
      </c>
      <c r="E462" s="38">
        <f t="shared" si="127"/>
        <v>5.324298160696999E-3</v>
      </c>
      <c r="F462" s="38" t="str">
        <f t="shared" si="128"/>
        <v/>
      </c>
      <c r="G462" s="39" t="str">
        <f t="shared" si="129"/>
        <v>0</v>
      </c>
      <c r="H462" s="40">
        <f t="shared" si="130"/>
        <v>0</v>
      </c>
    </row>
    <row r="463" spans="2:8" s="42" customFormat="1" ht="30" x14ac:dyDescent="0.2">
      <c r="B463" s="36" t="s">
        <v>141</v>
      </c>
      <c r="C463" s="37">
        <v>1</v>
      </c>
      <c r="D463" s="37">
        <v>0</v>
      </c>
      <c r="E463" s="38">
        <f t="shared" si="127"/>
        <v>4.8402710551790902E-4</v>
      </c>
      <c r="F463" s="38" t="str">
        <f t="shared" si="128"/>
        <v/>
      </c>
      <c r="G463" s="39" t="str">
        <f t="shared" si="129"/>
        <v>0</v>
      </c>
      <c r="H463" s="40">
        <f t="shared" si="130"/>
        <v>0</v>
      </c>
    </row>
    <row r="464" spans="2:8" s="42" customFormat="1" ht="15" x14ac:dyDescent="0.2">
      <c r="B464" s="36" t="s">
        <v>317</v>
      </c>
      <c r="C464" s="37">
        <v>0</v>
      </c>
      <c r="D464" s="37">
        <v>0</v>
      </c>
      <c r="E464" s="38" t="str">
        <f t="shared" si="127"/>
        <v/>
      </c>
      <c r="F464" s="38" t="str">
        <f t="shared" si="128"/>
        <v/>
      </c>
      <c r="G464" s="39" t="str">
        <f t="shared" si="129"/>
        <v>0</v>
      </c>
      <c r="H464" s="40" t="str">
        <f t="shared" si="130"/>
        <v/>
      </c>
    </row>
    <row r="465" spans="2:8" s="42" customFormat="1" ht="15" x14ac:dyDescent="0.2">
      <c r="B465" s="36" t="s">
        <v>318</v>
      </c>
      <c r="C465" s="37">
        <v>6</v>
      </c>
      <c r="D465" s="37">
        <v>0</v>
      </c>
      <c r="E465" s="38">
        <f t="shared" si="127"/>
        <v>2.9041626331074541E-3</v>
      </c>
      <c r="F465" s="38" t="str">
        <f t="shared" si="128"/>
        <v/>
      </c>
      <c r="G465" s="39" t="str">
        <f t="shared" si="129"/>
        <v>0</v>
      </c>
      <c r="H465" s="40">
        <f t="shared" si="130"/>
        <v>0</v>
      </c>
    </row>
    <row r="466" spans="2:8" s="42" customFormat="1" ht="30" x14ac:dyDescent="0.2">
      <c r="B466" s="36" t="s">
        <v>319</v>
      </c>
      <c r="C466" s="37">
        <v>0</v>
      </c>
      <c r="D466" s="37">
        <v>0</v>
      </c>
      <c r="E466" s="38" t="str">
        <f t="shared" si="127"/>
        <v/>
      </c>
      <c r="F466" s="38" t="str">
        <f t="shared" si="128"/>
        <v/>
      </c>
      <c r="G466" s="39" t="str">
        <f t="shared" si="129"/>
        <v>0</v>
      </c>
      <c r="H466" s="40" t="str">
        <f t="shared" si="130"/>
        <v/>
      </c>
    </row>
    <row r="467" spans="2:8" s="42" customFormat="1" ht="15" x14ac:dyDescent="0.2">
      <c r="B467" s="36" t="s">
        <v>138</v>
      </c>
      <c r="C467" s="37">
        <v>4</v>
      </c>
      <c r="D467" s="37">
        <v>0</v>
      </c>
      <c r="E467" s="38">
        <f t="shared" si="127"/>
        <v>1.9361084220716361E-3</v>
      </c>
      <c r="F467" s="38" t="str">
        <f t="shared" si="128"/>
        <v/>
      </c>
      <c r="G467" s="39" t="str">
        <f t="shared" si="129"/>
        <v>0</v>
      </c>
      <c r="H467" s="40">
        <f t="shared" si="130"/>
        <v>0</v>
      </c>
    </row>
    <row r="468" spans="2:8" s="42" customFormat="1" ht="15" x14ac:dyDescent="0.2">
      <c r="B468" s="36" t="s">
        <v>320</v>
      </c>
      <c r="C468" s="37">
        <v>2</v>
      </c>
      <c r="D468" s="37">
        <v>0</v>
      </c>
      <c r="E468" s="38">
        <f t="shared" si="127"/>
        <v>9.6805421103581804E-4</v>
      </c>
      <c r="F468" s="38" t="str">
        <f t="shared" si="128"/>
        <v/>
      </c>
      <c r="G468" s="39" t="str">
        <f t="shared" si="129"/>
        <v>0</v>
      </c>
      <c r="H468" s="40">
        <f t="shared" si="130"/>
        <v>0</v>
      </c>
    </row>
    <row r="469" spans="2:8" s="42" customFormat="1" ht="15" x14ac:dyDescent="0.2">
      <c r="B469" s="36" t="s">
        <v>321</v>
      </c>
      <c r="C469" s="37">
        <v>0</v>
      </c>
      <c r="D469" s="37">
        <v>0</v>
      </c>
      <c r="E469" s="38" t="str">
        <f t="shared" ref="E469:E534" si="147">+IF(C469=0,"",C469/C$329)</f>
        <v/>
      </c>
      <c r="F469" s="38" t="str">
        <f t="shared" ref="F469:F534" si="148">+IF(D469=0,"",D469/D$329)</f>
        <v/>
      </c>
      <c r="G469" s="39" t="str">
        <f t="shared" ref="G469:G534" si="149">+IF(OR(AND(D469=0),(C469=0)),"0",((D469-C469)/C469))</f>
        <v>0</v>
      </c>
      <c r="H469" s="40" t="str">
        <f t="shared" ref="H469:H534" si="150">+IF(OR(AND(E469=""),(G469="")),"",E469*G469)</f>
        <v/>
      </c>
    </row>
    <row r="470" spans="2:8" s="42" customFormat="1" ht="15" x14ac:dyDescent="0.2">
      <c r="B470" s="36" t="s">
        <v>322</v>
      </c>
      <c r="C470" s="37">
        <v>0</v>
      </c>
      <c r="D470" s="37">
        <v>0</v>
      </c>
      <c r="E470" s="38" t="str">
        <f t="shared" si="147"/>
        <v/>
      </c>
      <c r="F470" s="38" t="str">
        <f t="shared" si="148"/>
        <v/>
      </c>
      <c r="G470" s="39" t="str">
        <f t="shared" si="149"/>
        <v>0</v>
      </c>
      <c r="H470" s="40" t="str">
        <f t="shared" si="150"/>
        <v/>
      </c>
    </row>
    <row r="471" spans="2:8" s="42" customFormat="1" ht="30" x14ac:dyDescent="0.2">
      <c r="B471" s="36" t="s">
        <v>323</v>
      </c>
      <c r="C471" s="37">
        <v>1</v>
      </c>
      <c r="D471" s="37">
        <v>0</v>
      </c>
      <c r="E471" s="38">
        <f t="shared" si="147"/>
        <v>4.8402710551790902E-4</v>
      </c>
      <c r="F471" s="38" t="str">
        <f t="shared" si="148"/>
        <v/>
      </c>
      <c r="G471" s="39" t="str">
        <f t="shared" si="149"/>
        <v>0</v>
      </c>
      <c r="H471" s="40">
        <f t="shared" si="150"/>
        <v>0</v>
      </c>
    </row>
    <row r="472" spans="2:8" s="42" customFormat="1" ht="15" x14ac:dyDescent="0.2">
      <c r="B472" s="36" t="s">
        <v>136</v>
      </c>
      <c r="C472" s="37">
        <v>0</v>
      </c>
      <c r="D472" s="37">
        <v>0</v>
      </c>
      <c r="E472" s="38" t="str">
        <f t="shared" si="147"/>
        <v/>
      </c>
      <c r="F472" s="38" t="str">
        <f t="shared" si="148"/>
        <v/>
      </c>
      <c r="G472" s="39" t="str">
        <f t="shared" si="149"/>
        <v>0</v>
      </c>
      <c r="H472" s="40" t="str">
        <f t="shared" si="150"/>
        <v/>
      </c>
    </row>
    <row r="473" spans="2:8" s="42" customFormat="1" ht="15" x14ac:dyDescent="0.2">
      <c r="B473" s="36" t="s">
        <v>324</v>
      </c>
      <c r="C473" s="37">
        <v>0</v>
      </c>
      <c r="D473" s="37">
        <v>0</v>
      </c>
      <c r="E473" s="38" t="str">
        <f t="shared" si="147"/>
        <v/>
      </c>
      <c r="F473" s="38" t="str">
        <f t="shared" si="148"/>
        <v/>
      </c>
      <c r="G473" s="39" t="str">
        <f t="shared" si="149"/>
        <v>0</v>
      </c>
      <c r="H473" s="40" t="str">
        <f t="shared" si="150"/>
        <v/>
      </c>
    </row>
    <row r="474" spans="2:8" s="42" customFormat="1" ht="15" x14ac:dyDescent="0.2">
      <c r="B474" s="36" t="s">
        <v>325</v>
      </c>
      <c r="C474" s="37">
        <v>0</v>
      </c>
      <c r="D474" s="37">
        <v>0</v>
      </c>
      <c r="E474" s="38" t="str">
        <f t="shared" si="147"/>
        <v/>
      </c>
      <c r="F474" s="38" t="str">
        <f t="shared" si="148"/>
        <v/>
      </c>
      <c r="G474" s="39" t="str">
        <f t="shared" si="149"/>
        <v>0</v>
      </c>
      <c r="H474" s="40" t="str">
        <f t="shared" si="150"/>
        <v/>
      </c>
    </row>
    <row r="475" spans="2:8" s="42" customFormat="1" ht="15" x14ac:dyDescent="0.2">
      <c r="B475" s="36" t="s">
        <v>551</v>
      </c>
      <c r="C475" s="37">
        <v>3</v>
      </c>
      <c r="D475" s="37">
        <v>0</v>
      </c>
      <c r="E475" s="38">
        <f t="shared" si="147"/>
        <v>1.4520813165537271E-3</v>
      </c>
      <c r="F475" s="38" t="str">
        <f t="shared" si="148"/>
        <v/>
      </c>
      <c r="G475" s="39" t="str">
        <f t="shared" si="149"/>
        <v>0</v>
      </c>
      <c r="H475" s="40">
        <f t="shared" si="150"/>
        <v>0</v>
      </c>
    </row>
    <row r="476" spans="2:8" s="42" customFormat="1" ht="15" x14ac:dyDescent="0.2">
      <c r="B476" s="36" t="s">
        <v>144</v>
      </c>
      <c r="C476" s="37">
        <v>0</v>
      </c>
      <c r="D476" s="37">
        <v>0</v>
      </c>
      <c r="E476" s="38" t="str">
        <f t="shared" si="147"/>
        <v/>
      </c>
      <c r="F476" s="38" t="str">
        <f t="shared" si="148"/>
        <v/>
      </c>
      <c r="G476" s="39" t="str">
        <f t="shared" si="149"/>
        <v>0</v>
      </c>
      <c r="H476" s="40" t="str">
        <f t="shared" si="150"/>
        <v/>
      </c>
    </row>
    <row r="477" spans="2:8" s="42" customFormat="1" ht="15" x14ac:dyDescent="0.2">
      <c r="B477" s="36" t="s">
        <v>552</v>
      </c>
      <c r="C477" s="37">
        <v>55</v>
      </c>
      <c r="D477" s="37">
        <v>8</v>
      </c>
      <c r="E477" s="38">
        <f t="shared" si="147"/>
        <v>2.6621490803484995E-2</v>
      </c>
      <c r="F477" s="38">
        <f t="shared" si="148"/>
        <v>6.6006600660066007E-3</v>
      </c>
      <c r="G477" s="39">
        <f t="shared" si="149"/>
        <v>-0.8545454545454545</v>
      </c>
      <c r="H477" s="40">
        <f t="shared" si="150"/>
        <v>-2.2749273959341721E-2</v>
      </c>
    </row>
    <row r="478" spans="2:8" s="42" customFormat="1" ht="15" x14ac:dyDescent="0.2">
      <c r="B478" s="36" t="s">
        <v>137</v>
      </c>
      <c r="C478" s="37">
        <v>25</v>
      </c>
      <c r="D478" s="37">
        <v>3</v>
      </c>
      <c r="E478" s="38">
        <f t="shared" si="147"/>
        <v>1.2100677637947725E-2</v>
      </c>
      <c r="F478" s="38">
        <f t="shared" si="148"/>
        <v>2.4752475247524753E-3</v>
      </c>
      <c r="G478" s="39">
        <f t="shared" si="149"/>
        <v>-0.88</v>
      </c>
      <c r="H478" s="40">
        <f t="shared" si="150"/>
        <v>-1.0648596321393998E-2</v>
      </c>
    </row>
    <row r="479" spans="2:8" s="42" customFormat="1" ht="30" x14ac:dyDescent="0.2">
      <c r="B479" s="36" t="s">
        <v>326</v>
      </c>
      <c r="C479" s="37">
        <v>9</v>
      </c>
      <c r="D479" s="37">
        <v>2</v>
      </c>
      <c r="E479" s="38">
        <f t="shared" si="147"/>
        <v>4.3562439496611814E-3</v>
      </c>
      <c r="F479" s="38">
        <f t="shared" si="148"/>
        <v>1.6501650165016502E-3</v>
      </c>
      <c r="G479" s="39">
        <f t="shared" si="149"/>
        <v>-0.77777777777777779</v>
      </c>
      <c r="H479" s="40">
        <f t="shared" si="150"/>
        <v>-3.3881897386253633E-3</v>
      </c>
    </row>
    <row r="480" spans="2:8" s="42" customFormat="1" ht="15" x14ac:dyDescent="0.2">
      <c r="B480" s="36" t="s">
        <v>139</v>
      </c>
      <c r="C480" s="37">
        <v>0</v>
      </c>
      <c r="D480" s="37">
        <v>0</v>
      </c>
      <c r="E480" s="38" t="str">
        <f t="shared" si="147"/>
        <v/>
      </c>
      <c r="F480" s="38" t="str">
        <f t="shared" si="148"/>
        <v/>
      </c>
      <c r="G480" s="39" t="str">
        <f t="shared" si="149"/>
        <v>0</v>
      </c>
      <c r="H480" s="40" t="str">
        <f t="shared" si="150"/>
        <v/>
      </c>
    </row>
    <row r="481" spans="2:8" s="42" customFormat="1" ht="30" x14ac:dyDescent="0.2">
      <c r="B481" s="36" t="s">
        <v>327</v>
      </c>
      <c r="C481" s="37">
        <v>2</v>
      </c>
      <c r="D481" s="37">
        <v>0</v>
      </c>
      <c r="E481" s="38">
        <f t="shared" si="147"/>
        <v>9.6805421103581804E-4</v>
      </c>
      <c r="F481" s="38" t="str">
        <f t="shared" si="148"/>
        <v/>
      </c>
      <c r="G481" s="39" t="str">
        <f t="shared" si="149"/>
        <v>0</v>
      </c>
      <c r="H481" s="40">
        <f t="shared" si="150"/>
        <v>0</v>
      </c>
    </row>
    <row r="482" spans="2:8" s="42" customFormat="1" ht="30" x14ac:dyDescent="0.2">
      <c r="B482" s="36" t="s">
        <v>328</v>
      </c>
      <c r="C482" s="37">
        <v>15</v>
      </c>
      <c r="D482" s="37">
        <v>0</v>
      </c>
      <c r="E482" s="38">
        <f t="shared" si="147"/>
        <v>7.2604065827686351E-3</v>
      </c>
      <c r="F482" s="38" t="str">
        <f t="shared" si="148"/>
        <v/>
      </c>
      <c r="G482" s="39" t="str">
        <f t="shared" si="149"/>
        <v>0</v>
      </c>
      <c r="H482" s="40">
        <f t="shared" si="150"/>
        <v>0</v>
      </c>
    </row>
    <row r="483" spans="2:8" s="42" customFormat="1" ht="15" x14ac:dyDescent="0.2">
      <c r="B483" s="36" t="s">
        <v>132</v>
      </c>
      <c r="C483" s="37">
        <v>0</v>
      </c>
      <c r="D483" s="37">
        <v>0</v>
      </c>
      <c r="E483" s="38" t="str">
        <f t="shared" si="147"/>
        <v/>
      </c>
      <c r="F483" s="38" t="str">
        <f t="shared" si="148"/>
        <v/>
      </c>
      <c r="G483" s="39" t="str">
        <f t="shared" si="149"/>
        <v>0</v>
      </c>
      <c r="H483" s="40" t="str">
        <f t="shared" si="150"/>
        <v/>
      </c>
    </row>
    <row r="484" spans="2:8" s="42" customFormat="1" ht="30" x14ac:dyDescent="0.2">
      <c r="B484" s="36" t="s">
        <v>553</v>
      </c>
      <c r="C484" s="37">
        <v>0</v>
      </c>
      <c r="D484" s="37">
        <v>0</v>
      </c>
      <c r="E484" s="38" t="str">
        <f t="shared" si="147"/>
        <v/>
      </c>
      <c r="F484" s="38" t="str">
        <f t="shared" si="148"/>
        <v/>
      </c>
      <c r="G484" s="39" t="str">
        <f t="shared" si="149"/>
        <v>0</v>
      </c>
      <c r="H484" s="40" t="str">
        <f t="shared" si="150"/>
        <v/>
      </c>
    </row>
    <row r="485" spans="2:8" s="42" customFormat="1" ht="30" x14ac:dyDescent="0.2">
      <c r="B485" s="36" t="s">
        <v>329</v>
      </c>
      <c r="C485" s="37">
        <v>0</v>
      </c>
      <c r="D485" s="37">
        <v>0</v>
      </c>
      <c r="E485" s="38" t="str">
        <f t="shared" si="147"/>
        <v/>
      </c>
      <c r="F485" s="38" t="str">
        <f t="shared" si="148"/>
        <v/>
      </c>
      <c r="G485" s="39" t="str">
        <f t="shared" si="149"/>
        <v>0</v>
      </c>
      <c r="H485" s="40" t="str">
        <f t="shared" si="150"/>
        <v/>
      </c>
    </row>
    <row r="486" spans="2:8" s="42" customFormat="1" ht="30" x14ac:dyDescent="0.2">
      <c r="B486" s="36" t="s">
        <v>618</v>
      </c>
      <c r="C486" s="37">
        <v>0</v>
      </c>
      <c r="D486" s="37"/>
      <c r="E486" s="38" t="str">
        <f t="shared" si="147"/>
        <v/>
      </c>
      <c r="F486" s="38" t="str">
        <f t="shared" si="148"/>
        <v/>
      </c>
      <c r="G486" s="39" t="str">
        <f t="shared" si="149"/>
        <v>0</v>
      </c>
      <c r="H486" s="40" t="str">
        <f t="shared" si="150"/>
        <v/>
      </c>
    </row>
    <row r="487" spans="2:8" s="42" customFormat="1" ht="15" x14ac:dyDescent="0.2">
      <c r="B487" s="36" t="s">
        <v>330</v>
      </c>
      <c r="C487" s="37">
        <v>2</v>
      </c>
      <c r="D487" s="37"/>
      <c r="E487" s="38">
        <f t="shared" si="147"/>
        <v>9.6805421103581804E-4</v>
      </c>
      <c r="F487" s="38" t="str">
        <f t="shared" si="148"/>
        <v/>
      </c>
      <c r="G487" s="39" t="str">
        <f t="shared" si="149"/>
        <v>0</v>
      </c>
      <c r="H487" s="40">
        <f t="shared" si="150"/>
        <v>0</v>
      </c>
    </row>
    <row r="488" spans="2:8" s="42" customFormat="1" ht="15" x14ac:dyDescent="0.2">
      <c r="B488" s="36" t="s">
        <v>331</v>
      </c>
      <c r="C488" s="37">
        <v>0</v>
      </c>
      <c r="D488" s="37"/>
      <c r="E488" s="38" t="str">
        <f t="shared" si="147"/>
        <v/>
      </c>
      <c r="F488" s="38" t="str">
        <f t="shared" si="148"/>
        <v/>
      </c>
      <c r="G488" s="39" t="str">
        <f t="shared" si="149"/>
        <v>0</v>
      </c>
      <c r="H488" s="40" t="str">
        <f t="shared" si="150"/>
        <v/>
      </c>
    </row>
    <row r="489" spans="2:8" s="42" customFormat="1" ht="15" x14ac:dyDescent="0.2">
      <c r="B489" s="36" t="s">
        <v>332</v>
      </c>
      <c r="C489" s="37">
        <v>0</v>
      </c>
      <c r="D489" s="37"/>
      <c r="E489" s="38" t="str">
        <f t="shared" si="147"/>
        <v/>
      </c>
      <c r="F489" s="38" t="str">
        <f t="shared" si="148"/>
        <v/>
      </c>
      <c r="G489" s="39" t="str">
        <f t="shared" si="149"/>
        <v>0</v>
      </c>
      <c r="H489" s="40" t="str">
        <f t="shared" si="150"/>
        <v/>
      </c>
    </row>
    <row r="490" spans="2:8" s="42" customFormat="1" ht="15" x14ac:dyDescent="0.2">
      <c r="B490" s="36" t="s">
        <v>333</v>
      </c>
      <c r="C490" s="37">
        <v>0</v>
      </c>
      <c r="D490" s="37">
        <v>0</v>
      </c>
      <c r="E490" s="38" t="str">
        <f t="shared" si="147"/>
        <v/>
      </c>
      <c r="F490" s="38" t="str">
        <f t="shared" si="148"/>
        <v/>
      </c>
      <c r="G490" s="39" t="str">
        <f t="shared" si="149"/>
        <v>0</v>
      </c>
      <c r="H490" s="40" t="str">
        <f t="shared" si="150"/>
        <v/>
      </c>
    </row>
    <row r="491" spans="2:8" s="42" customFormat="1" ht="15" x14ac:dyDescent="0.2">
      <c r="B491" s="36" t="s">
        <v>554</v>
      </c>
      <c r="C491" s="37">
        <v>0</v>
      </c>
      <c r="D491" s="37">
        <v>0</v>
      </c>
      <c r="E491" s="38" t="str">
        <f t="shared" si="147"/>
        <v/>
      </c>
      <c r="F491" s="38" t="str">
        <f t="shared" si="148"/>
        <v/>
      </c>
      <c r="G491" s="39" t="str">
        <f t="shared" si="149"/>
        <v>0</v>
      </c>
      <c r="H491" s="40" t="str">
        <f t="shared" si="150"/>
        <v/>
      </c>
    </row>
    <row r="492" spans="2:8" s="42" customFormat="1" ht="15" x14ac:dyDescent="0.2">
      <c r="B492" s="36" t="s">
        <v>555</v>
      </c>
      <c r="C492" s="37">
        <v>0</v>
      </c>
      <c r="D492" s="37">
        <v>1</v>
      </c>
      <c r="E492" s="38" t="str">
        <f t="shared" si="147"/>
        <v/>
      </c>
      <c r="F492" s="38">
        <f t="shared" si="148"/>
        <v>8.2508250825082509E-4</v>
      </c>
      <c r="G492" s="39" t="str">
        <f t="shared" si="149"/>
        <v>0</v>
      </c>
      <c r="H492" s="40" t="str">
        <f t="shared" si="150"/>
        <v/>
      </c>
    </row>
    <row r="493" spans="2:8" s="42" customFormat="1" ht="15" x14ac:dyDescent="0.2">
      <c r="B493" s="36" t="s">
        <v>334</v>
      </c>
      <c r="C493" s="37">
        <v>0</v>
      </c>
      <c r="D493" s="37">
        <v>0</v>
      </c>
      <c r="E493" s="38" t="str">
        <f t="shared" si="147"/>
        <v/>
      </c>
      <c r="F493" s="38" t="str">
        <f t="shared" si="148"/>
        <v/>
      </c>
      <c r="G493" s="39" t="str">
        <f t="shared" si="149"/>
        <v>0</v>
      </c>
      <c r="H493" s="40" t="str">
        <f t="shared" si="150"/>
        <v/>
      </c>
    </row>
    <row r="494" spans="2:8" s="42" customFormat="1" ht="30" x14ac:dyDescent="0.2">
      <c r="B494" s="36" t="s">
        <v>335</v>
      </c>
      <c r="C494" s="37">
        <v>0</v>
      </c>
      <c r="D494" s="37">
        <v>0</v>
      </c>
      <c r="E494" s="38" t="str">
        <f t="shared" si="147"/>
        <v/>
      </c>
      <c r="F494" s="38" t="str">
        <f t="shared" si="148"/>
        <v/>
      </c>
      <c r="G494" s="39" t="str">
        <f t="shared" si="149"/>
        <v>0</v>
      </c>
      <c r="H494" s="40" t="str">
        <f t="shared" si="150"/>
        <v/>
      </c>
    </row>
    <row r="495" spans="2:8" s="42" customFormat="1" ht="15" x14ac:dyDescent="0.2">
      <c r="B495" s="36" t="s">
        <v>336</v>
      </c>
      <c r="C495" s="37">
        <v>2</v>
      </c>
      <c r="D495" s="37">
        <v>1</v>
      </c>
      <c r="E495" s="38">
        <f t="shared" si="147"/>
        <v>9.6805421103581804E-4</v>
      </c>
      <c r="F495" s="38">
        <f t="shared" si="148"/>
        <v>8.2508250825082509E-4</v>
      </c>
      <c r="G495" s="39">
        <f t="shared" si="149"/>
        <v>-0.5</v>
      </c>
      <c r="H495" s="40">
        <f t="shared" si="150"/>
        <v>-4.8402710551790902E-4</v>
      </c>
    </row>
    <row r="496" spans="2:8" s="42" customFormat="1" ht="15" x14ac:dyDescent="0.2">
      <c r="B496" s="36" t="s">
        <v>134</v>
      </c>
      <c r="C496" s="37">
        <v>0</v>
      </c>
      <c r="D496" s="37">
        <v>0</v>
      </c>
      <c r="E496" s="38" t="str">
        <f t="shared" si="147"/>
        <v/>
      </c>
      <c r="F496" s="38" t="str">
        <f t="shared" si="148"/>
        <v/>
      </c>
      <c r="G496" s="39" t="str">
        <f t="shared" si="149"/>
        <v>0</v>
      </c>
      <c r="H496" s="40" t="str">
        <f t="shared" si="150"/>
        <v/>
      </c>
    </row>
    <row r="497" spans="1:8" s="42" customFormat="1" ht="30" x14ac:dyDescent="0.2">
      <c r="B497" s="36" t="s">
        <v>337</v>
      </c>
      <c r="C497" s="37">
        <v>0</v>
      </c>
      <c r="D497" s="37">
        <v>0</v>
      </c>
      <c r="E497" s="38" t="str">
        <f t="shared" si="147"/>
        <v/>
      </c>
      <c r="F497" s="38" t="str">
        <f t="shared" si="148"/>
        <v/>
      </c>
      <c r="G497" s="39" t="str">
        <f t="shared" si="149"/>
        <v>0</v>
      </c>
      <c r="H497" s="40" t="str">
        <f t="shared" si="150"/>
        <v/>
      </c>
    </row>
    <row r="498" spans="1:8" s="42" customFormat="1" ht="15" x14ac:dyDescent="0.2">
      <c r="B498" s="36" t="s">
        <v>142</v>
      </c>
      <c r="C498" s="37">
        <v>0</v>
      </c>
      <c r="D498" s="37">
        <v>0</v>
      </c>
      <c r="E498" s="38" t="str">
        <f t="shared" si="147"/>
        <v/>
      </c>
      <c r="F498" s="38" t="str">
        <f t="shared" si="148"/>
        <v/>
      </c>
      <c r="G498" s="39" t="str">
        <f t="shared" si="149"/>
        <v>0</v>
      </c>
      <c r="H498" s="40" t="str">
        <f t="shared" si="150"/>
        <v/>
      </c>
    </row>
    <row r="499" spans="1:8" s="42" customFormat="1" ht="15" x14ac:dyDescent="0.2">
      <c r="B499" s="36" t="s">
        <v>133</v>
      </c>
      <c r="C499" s="37">
        <v>0</v>
      </c>
      <c r="D499" s="37">
        <v>0</v>
      </c>
      <c r="E499" s="38" t="str">
        <f t="shared" si="147"/>
        <v/>
      </c>
      <c r="F499" s="38" t="str">
        <f t="shared" si="148"/>
        <v/>
      </c>
      <c r="G499" s="39" t="str">
        <f t="shared" si="149"/>
        <v>0</v>
      </c>
      <c r="H499" s="40" t="str">
        <f t="shared" si="150"/>
        <v/>
      </c>
    </row>
    <row r="500" spans="1:8" s="42" customFormat="1" ht="15" x14ac:dyDescent="0.2">
      <c r="B500" s="36" t="s">
        <v>135</v>
      </c>
      <c r="C500" s="37">
        <v>1</v>
      </c>
      <c r="D500" s="37">
        <v>5</v>
      </c>
      <c r="E500" s="38">
        <f t="shared" si="147"/>
        <v>4.8402710551790902E-4</v>
      </c>
      <c r="F500" s="38">
        <f t="shared" si="148"/>
        <v>4.125412541254125E-3</v>
      </c>
      <c r="G500" s="39">
        <f t="shared" si="149"/>
        <v>4</v>
      </c>
      <c r="H500" s="40">
        <f t="shared" si="150"/>
        <v>1.9361084220716361E-3</v>
      </c>
    </row>
    <row r="501" spans="1:8" s="42" customFormat="1" ht="15" x14ac:dyDescent="0.2">
      <c r="B501" s="36" t="s">
        <v>338</v>
      </c>
      <c r="C501" s="37">
        <v>0</v>
      </c>
      <c r="D501" s="37">
        <v>0</v>
      </c>
      <c r="E501" s="38" t="str">
        <f t="shared" si="147"/>
        <v/>
      </c>
      <c r="F501" s="38" t="str">
        <f t="shared" si="148"/>
        <v/>
      </c>
      <c r="G501" s="39" t="str">
        <f t="shared" si="149"/>
        <v>0</v>
      </c>
      <c r="H501" s="40" t="str">
        <f t="shared" si="150"/>
        <v/>
      </c>
    </row>
    <row r="502" spans="1:8" s="42" customFormat="1" ht="15" x14ac:dyDescent="0.2">
      <c r="B502" s="36" t="s">
        <v>339</v>
      </c>
      <c r="C502" s="37">
        <v>0</v>
      </c>
      <c r="D502" s="37">
        <v>0</v>
      </c>
      <c r="E502" s="38" t="str">
        <f t="shared" si="147"/>
        <v/>
      </c>
      <c r="F502" s="38" t="str">
        <f t="shared" si="148"/>
        <v/>
      </c>
      <c r="G502" s="39" t="str">
        <f t="shared" si="149"/>
        <v>0</v>
      </c>
      <c r="H502" s="40" t="str">
        <f t="shared" si="150"/>
        <v/>
      </c>
    </row>
    <row r="503" spans="1:8" s="42" customFormat="1" ht="15" x14ac:dyDescent="0.2">
      <c r="B503" s="36" t="s">
        <v>143</v>
      </c>
      <c r="C503" s="37">
        <v>0</v>
      </c>
      <c r="D503" s="37">
        <v>1</v>
      </c>
      <c r="E503" s="38" t="str">
        <f t="shared" si="147"/>
        <v/>
      </c>
      <c r="F503" s="38">
        <f t="shared" si="148"/>
        <v>8.2508250825082509E-4</v>
      </c>
      <c r="G503" s="39" t="str">
        <f t="shared" si="149"/>
        <v>0</v>
      </c>
      <c r="H503" s="40" t="str">
        <f t="shared" si="150"/>
        <v/>
      </c>
    </row>
    <row r="504" spans="1:8" s="42" customFormat="1" ht="15" x14ac:dyDescent="0.2">
      <c r="B504" s="36" t="s">
        <v>556</v>
      </c>
      <c r="C504" s="37">
        <v>0</v>
      </c>
      <c r="D504" s="37">
        <v>0</v>
      </c>
      <c r="E504" s="38" t="str">
        <f t="shared" si="147"/>
        <v/>
      </c>
      <c r="F504" s="38" t="str">
        <f t="shared" si="148"/>
        <v/>
      </c>
      <c r="G504" s="39" t="str">
        <f t="shared" si="149"/>
        <v>0</v>
      </c>
      <c r="H504" s="40" t="str">
        <f t="shared" si="150"/>
        <v/>
      </c>
    </row>
    <row r="505" spans="1:8" s="42" customFormat="1" ht="15" x14ac:dyDescent="0.2">
      <c r="A505" s="45" t="s">
        <v>614</v>
      </c>
      <c r="B505" s="36" t="s">
        <v>613</v>
      </c>
      <c r="C505" s="37"/>
      <c r="D505" s="37">
        <v>1</v>
      </c>
      <c r="E505" s="38" t="str">
        <f t="shared" ref="E505" si="151">+IF(C505=0,"",C505/C$329)</f>
        <v/>
      </c>
      <c r="F505" s="38">
        <f t="shared" ref="F505" si="152">+IF(D505=0,"",D505/D$329)</f>
        <v>8.2508250825082509E-4</v>
      </c>
      <c r="G505" s="39" t="str">
        <f t="shared" ref="G505" si="153">+IF(OR(AND(D505=0),(C505=0)),"0",((D505-C505)/C505))</f>
        <v>0</v>
      </c>
      <c r="H505" s="40" t="str">
        <f t="shared" ref="H505" si="154">+IF(OR(AND(E505=""),(G505="")),"",E505*G505)</f>
        <v/>
      </c>
    </row>
    <row r="506" spans="1:8" s="42" customFormat="1" ht="15" x14ac:dyDescent="0.2">
      <c r="B506" s="36" t="s">
        <v>150</v>
      </c>
      <c r="C506" s="37">
        <v>10</v>
      </c>
      <c r="D506" s="37">
        <v>3</v>
      </c>
      <c r="E506" s="38">
        <f t="shared" si="147"/>
        <v>4.8402710551790898E-3</v>
      </c>
      <c r="F506" s="38">
        <f t="shared" si="148"/>
        <v>2.4752475247524753E-3</v>
      </c>
      <c r="G506" s="39">
        <f t="shared" si="149"/>
        <v>-0.7</v>
      </c>
      <c r="H506" s="40">
        <f t="shared" si="150"/>
        <v>-3.3881897386253625E-3</v>
      </c>
    </row>
    <row r="507" spans="1:8" s="42" customFormat="1" ht="30" x14ac:dyDescent="0.2">
      <c r="B507" s="36" t="s">
        <v>557</v>
      </c>
      <c r="C507" s="37">
        <v>1</v>
      </c>
      <c r="D507" s="37">
        <v>0</v>
      </c>
      <c r="E507" s="38">
        <f t="shared" si="147"/>
        <v>4.8402710551790902E-4</v>
      </c>
      <c r="F507" s="38" t="str">
        <f t="shared" si="148"/>
        <v/>
      </c>
      <c r="G507" s="39" t="str">
        <f t="shared" si="149"/>
        <v>0</v>
      </c>
      <c r="H507" s="40">
        <f t="shared" si="150"/>
        <v>0</v>
      </c>
    </row>
    <row r="508" spans="1:8" s="42" customFormat="1" ht="15" x14ac:dyDescent="0.2">
      <c r="B508" s="36" t="s">
        <v>148</v>
      </c>
      <c r="C508" s="37">
        <v>0</v>
      </c>
      <c r="D508" s="37">
        <v>0</v>
      </c>
      <c r="E508" s="38" t="str">
        <f t="shared" si="147"/>
        <v/>
      </c>
      <c r="F508" s="38" t="str">
        <f t="shared" si="148"/>
        <v/>
      </c>
      <c r="G508" s="39" t="str">
        <f t="shared" si="149"/>
        <v>0</v>
      </c>
      <c r="H508" s="40" t="str">
        <f t="shared" si="150"/>
        <v/>
      </c>
    </row>
    <row r="509" spans="1:8" s="42" customFormat="1" ht="15" x14ac:dyDescent="0.2">
      <c r="B509" s="36" t="s">
        <v>374</v>
      </c>
      <c r="C509" s="37">
        <v>0</v>
      </c>
      <c r="D509" s="37">
        <v>5</v>
      </c>
      <c r="E509" s="38" t="str">
        <f t="shared" si="147"/>
        <v/>
      </c>
      <c r="F509" s="38">
        <f t="shared" si="148"/>
        <v>4.125412541254125E-3</v>
      </c>
      <c r="G509" s="39" t="str">
        <f t="shared" si="149"/>
        <v>0</v>
      </c>
      <c r="H509" s="40" t="str">
        <f t="shared" si="150"/>
        <v/>
      </c>
    </row>
    <row r="510" spans="1:8" s="42" customFormat="1" ht="15" x14ac:dyDescent="0.2">
      <c r="B510" s="36" t="s">
        <v>375</v>
      </c>
      <c r="C510" s="37">
        <v>61</v>
      </c>
      <c r="D510" s="37">
        <v>10</v>
      </c>
      <c r="E510" s="38">
        <f t="shared" si="147"/>
        <v>2.9525653436592449E-2</v>
      </c>
      <c r="F510" s="38">
        <f t="shared" si="148"/>
        <v>8.2508250825082501E-3</v>
      </c>
      <c r="G510" s="39">
        <f t="shared" si="149"/>
        <v>-0.83606557377049184</v>
      </c>
      <c r="H510" s="40">
        <f t="shared" si="150"/>
        <v>-2.4685382381413361E-2</v>
      </c>
    </row>
    <row r="511" spans="1:8" s="42" customFormat="1" ht="15" x14ac:dyDescent="0.2">
      <c r="B511" s="36" t="s">
        <v>558</v>
      </c>
      <c r="C511" s="37">
        <v>0</v>
      </c>
      <c r="D511" s="37">
        <v>0</v>
      </c>
      <c r="E511" s="38" t="str">
        <f t="shared" si="147"/>
        <v/>
      </c>
      <c r="F511" s="38" t="str">
        <f t="shared" si="148"/>
        <v/>
      </c>
      <c r="G511" s="39" t="str">
        <f t="shared" si="149"/>
        <v>0</v>
      </c>
      <c r="H511" s="40" t="str">
        <f t="shared" si="150"/>
        <v/>
      </c>
    </row>
    <row r="512" spans="1:8" s="42" customFormat="1" ht="15" x14ac:dyDescent="0.2">
      <c r="B512" s="36" t="s">
        <v>152</v>
      </c>
      <c r="C512" s="37">
        <v>1</v>
      </c>
      <c r="D512" s="37">
        <v>6</v>
      </c>
      <c r="E512" s="38">
        <f t="shared" si="147"/>
        <v>4.8402710551790902E-4</v>
      </c>
      <c r="F512" s="38">
        <f t="shared" si="148"/>
        <v>4.9504950495049506E-3</v>
      </c>
      <c r="G512" s="39">
        <f t="shared" si="149"/>
        <v>5</v>
      </c>
      <c r="H512" s="40">
        <f t="shared" si="150"/>
        <v>2.4201355275895453E-3</v>
      </c>
    </row>
    <row r="513" spans="2:8" s="42" customFormat="1" ht="15" x14ac:dyDescent="0.2">
      <c r="B513" s="36" t="s">
        <v>376</v>
      </c>
      <c r="C513" s="37">
        <v>1</v>
      </c>
      <c r="D513" s="37">
        <v>0</v>
      </c>
      <c r="E513" s="38">
        <f t="shared" si="147"/>
        <v>4.8402710551790902E-4</v>
      </c>
      <c r="F513" s="38" t="str">
        <f t="shared" si="148"/>
        <v/>
      </c>
      <c r="G513" s="39" t="str">
        <f t="shared" si="149"/>
        <v>0</v>
      </c>
      <c r="H513" s="40">
        <f t="shared" si="150"/>
        <v>0</v>
      </c>
    </row>
    <row r="514" spans="2:8" s="42" customFormat="1" ht="15" x14ac:dyDescent="0.2">
      <c r="B514" s="36" t="s">
        <v>156</v>
      </c>
      <c r="C514" s="37">
        <v>0</v>
      </c>
      <c r="D514" s="37">
        <v>0</v>
      </c>
      <c r="E514" s="38" t="str">
        <f t="shared" si="147"/>
        <v/>
      </c>
      <c r="F514" s="38" t="str">
        <f t="shared" si="148"/>
        <v/>
      </c>
      <c r="G514" s="39" t="str">
        <f t="shared" si="149"/>
        <v>0</v>
      </c>
      <c r="H514" s="40" t="str">
        <f t="shared" si="150"/>
        <v/>
      </c>
    </row>
    <row r="515" spans="2:8" s="42" customFormat="1" ht="15" x14ac:dyDescent="0.2">
      <c r="B515" s="36" t="s">
        <v>149</v>
      </c>
      <c r="C515" s="37">
        <v>0</v>
      </c>
      <c r="D515" s="37">
        <v>0</v>
      </c>
      <c r="E515" s="38" t="str">
        <f t="shared" si="147"/>
        <v/>
      </c>
      <c r="F515" s="38" t="str">
        <f t="shared" si="148"/>
        <v/>
      </c>
      <c r="G515" s="39" t="str">
        <f t="shared" si="149"/>
        <v>0</v>
      </c>
      <c r="H515" s="40" t="str">
        <f t="shared" si="150"/>
        <v/>
      </c>
    </row>
    <row r="516" spans="2:8" s="42" customFormat="1" ht="15" x14ac:dyDescent="0.2">
      <c r="B516" s="36" t="s">
        <v>340</v>
      </c>
      <c r="C516" s="37">
        <v>0</v>
      </c>
      <c r="D516" s="37">
        <v>0</v>
      </c>
      <c r="E516" s="38" t="str">
        <f t="shared" si="147"/>
        <v/>
      </c>
      <c r="F516" s="38" t="str">
        <f t="shared" si="148"/>
        <v/>
      </c>
      <c r="G516" s="39" t="str">
        <f t="shared" si="149"/>
        <v>0</v>
      </c>
      <c r="H516" s="40" t="str">
        <f t="shared" si="150"/>
        <v/>
      </c>
    </row>
    <row r="517" spans="2:8" s="42" customFormat="1" ht="15" x14ac:dyDescent="0.2">
      <c r="B517" s="36" t="s">
        <v>145</v>
      </c>
      <c r="C517" s="37">
        <v>0</v>
      </c>
      <c r="D517" s="37">
        <v>0</v>
      </c>
      <c r="E517" s="38" t="str">
        <f t="shared" si="147"/>
        <v/>
      </c>
      <c r="F517" s="38" t="str">
        <f t="shared" si="148"/>
        <v/>
      </c>
      <c r="G517" s="39" t="str">
        <f t="shared" si="149"/>
        <v>0</v>
      </c>
      <c r="H517" s="40" t="str">
        <f t="shared" si="150"/>
        <v/>
      </c>
    </row>
    <row r="518" spans="2:8" s="42" customFormat="1" ht="15" x14ac:dyDescent="0.2">
      <c r="B518" s="36" t="s">
        <v>158</v>
      </c>
      <c r="C518" s="37">
        <v>0</v>
      </c>
      <c r="D518" s="37">
        <v>0</v>
      </c>
      <c r="E518" s="38" t="str">
        <f t="shared" si="147"/>
        <v/>
      </c>
      <c r="F518" s="38" t="str">
        <f t="shared" si="148"/>
        <v/>
      </c>
      <c r="G518" s="39" t="str">
        <f t="shared" si="149"/>
        <v>0</v>
      </c>
      <c r="H518" s="40" t="str">
        <f t="shared" si="150"/>
        <v/>
      </c>
    </row>
    <row r="519" spans="2:8" s="42" customFormat="1" ht="15" x14ac:dyDescent="0.2">
      <c r="B519" s="36" t="s">
        <v>341</v>
      </c>
      <c r="C519" s="37">
        <v>0</v>
      </c>
      <c r="D519" s="37">
        <v>0</v>
      </c>
      <c r="E519" s="38" t="str">
        <f t="shared" si="147"/>
        <v/>
      </c>
      <c r="F519" s="38" t="str">
        <f t="shared" si="148"/>
        <v/>
      </c>
      <c r="G519" s="39" t="str">
        <f t="shared" si="149"/>
        <v>0</v>
      </c>
      <c r="H519" s="40" t="str">
        <f t="shared" si="150"/>
        <v/>
      </c>
    </row>
    <row r="520" spans="2:8" s="42" customFormat="1" ht="15" x14ac:dyDescent="0.2">
      <c r="B520" s="36" t="s">
        <v>342</v>
      </c>
      <c r="C520" s="37">
        <v>0</v>
      </c>
      <c r="D520" s="37">
        <v>0</v>
      </c>
      <c r="E520" s="38" t="str">
        <f t="shared" si="147"/>
        <v/>
      </c>
      <c r="F520" s="38" t="str">
        <f t="shared" si="148"/>
        <v/>
      </c>
      <c r="G520" s="39" t="str">
        <f t="shared" si="149"/>
        <v>0</v>
      </c>
      <c r="H520" s="40" t="str">
        <f t="shared" si="150"/>
        <v/>
      </c>
    </row>
    <row r="521" spans="2:8" s="42" customFormat="1" ht="15" x14ac:dyDescent="0.2">
      <c r="B521" s="36" t="s">
        <v>343</v>
      </c>
      <c r="C521" s="37">
        <v>0</v>
      </c>
      <c r="D521" s="37">
        <v>1</v>
      </c>
      <c r="E521" s="38" t="str">
        <f t="shared" si="147"/>
        <v/>
      </c>
      <c r="F521" s="38">
        <f t="shared" si="148"/>
        <v>8.2508250825082509E-4</v>
      </c>
      <c r="G521" s="39" t="str">
        <f t="shared" si="149"/>
        <v>0</v>
      </c>
      <c r="H521" s="40" t="str">
        <f t="shared" si="150"/>
        <v/>
      </c>
    </row>
    <row r="522" spans="2:8" s="42" customFormat="1" ht="30" x14ac:dyDescent="0.2">
      <c r="B522" s="36" t="s">
        <v>559</v>
      </c>
      <c r="C522" s="37">
        <v>0</v>
      </c>
      <c r="D522" s="37">
        <v>0</v>
      </c>
      <c r="E522" s="38" t="str">
        <f t="shared" si="147"/>
        <v/>
      </c>
      <c r="F522" s="38" t="str">
        <f t="shared" si="148"/>
        <v/>
      </c>
      <c r="G522" s="39" t="str">
        <f t="shared" si="149"/>
        <v>0</v>
      </c>
      <c r="H522" s="40" t="str">
        <f t="shared" si="150"/>
        <v/>
      </c>
    </row>
    <row r="523" spans="2:8" s="42" customFormat="1" ht="15" x14ac:dyDescent="0.2">
      <c r="B523" s="36" t="s">
        <v>155</v>
      </c>
      <c r="C523" s="37">
        <v>0</v>
      </c>
      <c r="D523" s="37">
        <v>0</v>
      </c>
      <c r="E523" s="38" t="str">
        <f t="shared" si="147"/>
        <v/>
      </c>
      <c r="F523" s="38" t="str">
        <f t="shared" si="148"/>
        <v/>
      </c>
      <c r="G523" s="39" t="str">
        <f t="shared" si="149"/>
        <v>0</v>
      </c>
      <c r="H523" s="40" t="str">
        <f t="shared" si="150"/>
        <v/>
      </c>
    </row>
    <row r="524" spans="2:8" s="42" customFormat="1" ht="15" x14ac:dyDescent="0.2">
      <c r="B524" s="36" t="s">
        <v>344</v>
      </c>
      <c r="C524" s="37">
        <v>7</v>
      </c>
      <c r="D524" s="37">
        <v>18</v>
      </c>
      <c r="E524" s="38">
        <f t="shared" si="147"/>
        <v>3.3881897386253629E-3</v>
      </c>
      <c r="F524" s="38">
        <f t="shared" si="148"/>
        <v>1.4851485148514851E-2</v>
      </c>
      <c r="G524" s="39">
        <f t="shared" si="149"/>
        <v>1.5714285714285714</v>
      </c>
      <c r="H524" s="40">
        <f t="shared" si="150"/>
        <v>5.324298160696999E-3</v>
      </c>
    </row>
    <row r="525" spans="2:8" s="42" customFormat="1" ht="15" x14ac:dyDescent="0.2">
      <c r="B525" s="36" t="s">
        <v>345</v>
      </c>
      <c r="C525" s="37">
        <v>0</v>
      </c>
      <c r="D525" s="37">
        <v>0</v>
      </c>
      <c r="E525" s="38" t="str">
        <f t="shared" si="147"/>
        <v/>
      </c>
      <c r="F525" s="38" t="str">
        <f t="shared" si="148"/>
        <v/>
      </c>
      <c r="G525" s="39" t="str">
        <f t="shared" si="149"/>
        <v>0</v>
      </c>
      <c r="H525" s="40" t="str">
        <f t="shared" si="150"/>
        <v/>
      </c>
    </row>
    <row r="526" spans="2:8" s="42" customFormat="1" ht="15" x14ac:dyDescent="0.2">
      <c r="B526" s="36" t="s">
        <v>346</v>
      </c>
      <c r="C526" s="37">
        <v>0</v>
      </c>
      <c r="D526" s="37">
        <v>0</v>
      </c>
      <c r="E526" s="38" t="str">
        <f t="shared" si="147"/>
        <v/>
      </c>
      <c r="F526" s="38" t="str">
        <f t="shared" si="148"/>
        <v/>
      </c>
      <c r="G526" s="39" t="str">
        <f t="shared" si="149"/>
        <v>0</v>
      </c>
      <c r="H526" s="40" t="str">
        <f t="shared" si="150"/>
        <v/>
      </c>
    </row>
    <row r="527" spans="2:8" s="42" customFormat="1" ht="15" x14ac:dyDescent="0.2">
      <c r="B527" s="36" t="s">
        <v>151</v>
      </c>
      <c r="C527" s="37">
        <v>1</v>
      </c>
      <c r="D527" s="37">
        <v>0</v>
      </c>
      <c r="E527" s="38">
        <f t="shared" si="147"/>
        <v>4.8402710551790902E-4</v>
      </c>
      <c r="F527" s="38" t="str">
        <f t="shared" si="148"/>
        <v/>
      </c>
      <c r="G527" s="39" t="str">
        <f t="shared" si="149"/>
        <v>0</v>
      </c>
      <c r="H527" s="40">
        <f t="shared" si="150"/>
        <v>0</v>
      </c>
    </row>
    <row r="528" spans="2:8" s="42" customFormat="1" ht="15" x14ac:dyDescent="0.2">
      <c r="B528" s="36" t="s">
        <v>153</v>
      </c>
      <c r="C528" s="37">
        <v>0</v>
      </c>
      <c r="D528" s="37">
        <v>0</v>
      </c>
      <c r="E528" s="38" t="str">
        <f t="shared" si="147"/>
        <v/>
      </c>
      <c r="F528" s="38" t="str">
        <f t="shared" si="148"/>
        <v/>
      </c>
      <c r="G528" s="39" t="str">
        <f t="shared" si="149"/>
        <v>0</v>
      </c>
      <c r="H528" s="40" t="str">
        <f t="shared" si="150"/>
        <v/>
      </c>
    </row>
    <row r="529" spans="1:8" s="42" customFormat="1" ht="15" x14ac:dyDescent="0.2">
      <c r="B529" s="36" t="s">
        <v>347</v>
      </c>
      <c r="C529" s="37">
        <v>19</v>
      </c>
      <c r="D529" s="37">
        <v>41</v>
      </c>
      <c r="E529" s="38">
        <f t="shared" si="147"/>
        <v>9.1965150048402711E-3</v>
      </c>
      <c r="F529" s="38">
        <f t="shared" si="148"/>
        <v>3.3828382838283828E-2</v>
      </c>
      <c r="G529" s="39">
        <f t="shared" si="149"/>
        <v>1.1578947368421053</v>
      </c>
      <c r="H529" s="40">
        <f t="shared" si="150"/>
        <v>1.0648596321393998E-2</v>
      </c>
    </row>
    <row r="530" spans="1:8" s="42" customFormat="1" ht="30" x14ac:dyDescent="0.2">
      <c r="B530" s="36" t="s">
        <v>157</v>
      </c>
      <c r="C530" s="37">
        <v>0</v>
      </c>
      <c r="D530" s="37">
        <v>2</v>
      </c>
      <c r="E530" s="38" t="str">
        <f t="shared" si="147"/>
        <v/>
      </c>
      <c r="F530" s="38">
        <f t="shared" si="148"/>
        <v>1.6501650165016502E-3</v>
      </c>
      <c r="G530" s="39" t="str">
        <f t="shared" si="149"/>
        <v>0</v>
      </c>
      <c r="H530" s="40" t="str">
        <f t="shared" si="150"/>
        <v/>
      </c>
    </row>
    <row r="531" spans="1:8" s="42" customFormat="1" ht="15" x14ac:dyDescent="0.2">
      <c r="B531" s="36" t="s">
        <v>348</v>
      </c>
      <c r="C531" s="37">
        <v>24</v>
      </c>
      <c r="D531" s="37">
        <v>27</v>
      </c>
      <c r="E531" s="38">
        <f t="shared" si="147"/>
        <v>1.1616650532429816E-2</v>
      </c>
      <c r="F531" s="38">
        <f t="shared" si="148"/>
        <v>2.2277227722772276E-2</v>
      </c>
      <c r="G531" s="39">
        <f t="shared" si="149"/>
        <v>0.125</v>
      </c>
      <c r="H531" s="40">
        <f t="shared" si="150"/>
        <v>1.4520813165537271E-3</v>
      </c>
    </row>
    <row r="532" spans="1:8" s="42" customFormat="1" ht="15" x14ac:dyDescent="0.2">
      <c r="A532" s="45" t="s">
        <v>614</v>
      </c>
      <c r="B532" s="36" t="s">
        <v>607</v>
      </c>
      <c r="C532" s="37"/>
      <c r="D532" s="37">
        <v>0</v>
      </c>
      <c r="E532" s="38" t="str">
        <f t="shared" ref="E532" si="155">+IF(C532=0,"",C532/C$329)</f>
        <v/>
      </c>
      <c r="F532" s="38" t="str">
        <f t="shared" ref="F532" si="156">+IF(D532=0,"",D532/D$329)</f>
        <v/>
      </c>
      <c r="G532" s="39" t="str">
        <f t="shared" ref="G532" si="157">+IF(OR(AND(D532=0),(C532=0)),"0",((D532-C532)/C532))</f>
        <v>0</v>
      </c>
      <c r="H532" s="40" t="str">
        <f t="shared" ref="H532" si="158">+IF(OR(AND(E532=""),(G532="")),"",E532*G532)</f>
        <v/>
      </c>
    </row>
    <row r="533" spans="1:8" s="42" customFormat="1" ht="15" x14ac:dyDescent="0.2">
      <c r="B533" s="36" t="s">
        <v>146</v>
      </c>
      <c r="C533" s="37">
        <v>0</v>
      </c>
      <c r="D533" s="37">
        <v>0</v>
      </c>
      <c r="E533" s="38" t="str">
        <f t="shared" si="147"/>
        <v/>
      </c>
      <c r="F533" s="38" t="str">
        <f t="shared" si="148"/>
        <v/>
      </c>
      <c r="G533" s="39" t="str">
        <f t="shared" si="149"/>
        <v>0</v>
      </c>
      <c r="H533" s="40" t="str">
        <f t="shared" si="150"/>
        <v/>
      </c>
    </row>
    <row r="534" spans="1:8" s="42" customFormat="1" ht="15" x14ac:dyDescent="0.2">
      <c r="B534" s="36" t="s">
        <v>349</v>
      </c>
      <c r="C534" s="37">
        <v>0</v>
      </c>
      <c r="D534" s="37">
        <v>0</v>
      </c>
      <c r="E534" s="38" t="str">
        <f t="shared" si="147"/>
        <v/>
      </c>
      <c r="F534" s="38" t="str">
        <f t="shared" si="148"/>
        <v/>
      </c>
      <c r="G534" s="39" t="str">
        <f t="shared" si="149"/>
        <v>0</v>
      </c>
      <c r="H534" s="40" t="str">
        <f t="shared" si="150"/>
        <v/>
      </c>
    </row>
    <row r="535" spans="1:8" s="42" customFormat="1" ht="15" x14ac:dyDescent="0.2">
      <c r="B535" s="36" t="s">
        <v>350</v>
      </c>
      <c r="C535" s="37">
        <v>0</v>
      </c>
      <c r="D535" s="37">
        <v>0</v>
      </c>
      <c r="E535" s="38" t="str">
        <f t="shared" ref="E535:E546" si="159">+IF(C535=0,"",C535/C$329)</f>
        <v/>
      </c>
      <c r="F535" s="38" t="str">
        <f t="shared" ref="F535:F546" si="160">+IF(D535=0,"",D535/D$329)</f>
        <v/>
      </c>
      <c r="G535" s="39" t="str">
        <f t="shared" ref="G535:G546" si="161">+IF(OR(AND(D535=0),(C535=0)),"0",((D535-C535)/C535))</f>
        <v>0</v>
      </c>
      <c r="H535" s="40" t="str">
        <f t="shared" ref="H535:H546" si="162">+IF(OR(AND(E535=""),(G535="")),"",E535*G535)</f>
        <v/>
      </c>
    </row>
    <row r="536" spans="1:8" s="42" customFormat="1" ht="15" x14ac:dyDescent="0.2">
      <c r="B536" s="36" t="s">
        <v>560</v>
      </c>
      <c r="C536" s="37">
        <v>0</v>
      </c>
      <c r="D536" s="37">
        <v>0</v>
      </c>
      <c r="E536" s="38" t="str">
        <f t="shared" si="159"/>
        <v/>
      </c>
      <c r="F536" s="38" t="str">
        <f t="shared" si="160"/>
        <v/>
      </c>
      <c r="G536" s="39" t="str">
        <f t="shared" si="161"/>
        <v>0</v>
      </c>
      <c r="H536" s="40" t="str">
        <f t="shared" si="162"/>
        <v/>
      </c>
    </row>
    <row r="537" spans="1:8" s="42" customFormat="1" ht="15" x14ac:dyDescent="0.2">
      <c r="B537" s="36" t="s">
        <v>147</v>
      </c>
      <c r="C537" s="37">
        <v>0</v>
      </c>
      <c r="D537" s="37">
        <v>0</v>
      </c>
      <c r="E537" s="38" t="str">
        <f t="shared" si="159"/>
        <v/>
      </c>
      <c r="F537" s="38" t="str">
        <f t="shared" si="160"/>
        <v/>
      </c>
      <c r="G537" s="39" t="str">
        <f t="shared" si="161"/>
        <v>0</v>
      </c>
      <c r="H537" s="40" t="str">
        <f t="shared" si="162"/>
        <v/>
      </c>
    </row>
    <row r="538" spans="1:8" s="42" customFormat="1" ht="15" x14ac:dyDescent="0.2">
      <c r="B538" s="36" t="s">
        <v>154</v>
      </c>
      <c r="C538" s="37">
        <v>32</v>
      </c>
      <c r="D538" s="37">
        <v>15</v>
      </c>
      <c r="E538" s="38">
        <f t="shared" si="159"/>
        <v>1.5488867376573089E-2</v>
      </c>
      <c r="F538" s="38">
        <f t="shared" si="160"/>
        <v>1.2376237623762377E-2</v>
      </c>
      <c r="G538" s="39">
        <f t="shared" si="161"/>
        <v>-0.53125</v>
      </c>
      <c r="H538" s="40">
        <f t="shared" si="162"/>
        <v>-8.2284607938044527E-3</v>
      </c>
    </row>
    <row r="539" spans="1:8" s="42" customFormat="1" ht="15" x14ac:dyDescent="0.2">
      <c r="B539" s="36" t="s">
        <v>561</v>
      </c>
      <c r="C539" s="37">
        <v>0</v>
      </c>
      <c r="D539" s="37">
        <v>15</v>
      </c>
      <c r="E539" s="38" t="str">
        <f t="shared" si="159"/>
        <v/>
      </c>
      <c r="F539" s="38">
        <f t="shared" si="160"/>
        <v>1.2376237623762377E-2</v>
      </c>
      <c r="G539" s="39" t="str">
        <f t="shared" si="161"/>
        <v>0</v>
      </c>
      <c r="H539" s="40" t="str">
        <f t="shared" si="162"/>
        <v/>
      </c>
    </row>
    <row r="540" spans="1:8" s="42" customFormat="1" ht="15" x14ac:dyDescent="0.2">
      <c r="B540" s="36" t="s">
        <v>351</v>
      </c>
      <c r="C540" s="37">
        <v>1</v>
      </c>
      <c r="D540" s="37">
        <v>1</v>
      </c>
      <c r="E540" s="38">
        <f t="shared" si="159"/>
        <v>4.8402710551790902E-4</v>
      </c>
      <c r="F540" s="38">
        <f t="shared" si="160"/>
        <v>8.2508250825082509E-4</v>
      </c>
      <c r="G540" s="39">
        <f t="shared" si="161"/>
        <v>0</v>
      </c>
      <c r="H540" s="40">
        <f t="shared" si="162"/>
        <v>0</v>
      </c>
    </row>
    <row r="541" spans="1:8" s="42" customFormat="1" ht="15" x14ac:dyDescent="0.2">
      <c r="B541" s="36" t="s">
        <v>352</v>
      </c>
      <c r="C541" s="37">
        <v>0</v>
      </c>
      <c r="D541" s="37">
        <v>0</v>
      </c>
      <c r="E541" s="38" t="str">
        <f t="shared" si="159"/>
        <v/>
      </c>
      <c r="F541" s="38" t="str">
        <f t="shared" si="160"/>
        <v/>
      </c>
      <c r="G541" s="39" t="str">
        <f t="shared" si="161"/>
        <v>0</v>
      </c>
      <c r="H541" s="40" t="str">
        <f t="shared" si="162"/>
        <v/>
      </c>
    </row>
    <row r="542" spans="1:8" s="42" customFormat="1" ht="15" x14ac:dyDescent="0.2">
      <c r="B542" s="36" t="s">
        <v>353</v>
      </c>
      <c r="C542" s="37">
        <v>0</v>
      </c>
      <c r="D542" s="37">
        <v>0</v>
      </c>
      <c r="E542" s="38" t="str">
        <f t="shared" si="159"/>
        <v/>
      </c>
      <c r="F542" s="38" t="str">
        <f t="shared" si="160"/>
        <v/>
      </c>
      <c r="G542" s="39" t="str">
        <f t="shared" si="161"/>
        <v>0</v>
      </c>
      <c r="H542" s="40" t="str">
        <f t="shared" si="162"/>
        <v/>
      </c>
    </row>
    <row r="543" spans="1:8" s="51" customFormat="1" ht="15" x14ac:dyDescent="0.2">
      <c r="B543" s="36" t="s">
        <v>354</v>
      </c>
      <c r="C543" s="37">
        <v>0</v>
      </c>
      <c r="D543" s="37">
        <v>0</v>
      </c>
      <c r="E543" s="38" t="str">
        <f t="shared" si="159"/>
        <v/>
      </c>
      <c r="F543" s="38" t="str">
        <f t="shared" si="160"/>
        <v/>
      </c>
      <c r="G543" s="39" t="str">
        <f t="shared" si="161"/>
        <v>0</v>
      </c>
      <c r="H543" s="40" t="str">
        <f t="shared" si="162"/>
        <v/>
      </c>
    </row>
    <row r="544" spans="1:8" s="42" customFormat="1" ht="15" x14ac:dyDescent="0.2">
      <c r="B544" s="36" t="s">
        <v>355</v>
      </c>
      <c r="C544" s="37">
        <v>0</v>
      </c>
      <c r="D544" s="37">
        <v>0</v>
      </c>
      <c r="E544" s="38" t="str">
        <f t="shared" si="159"/>
        <v/>
      </c>
      <c r="F544" s="38" t="str">
        <f t="shared" si="160"/>
        <v/>
      </c>
      <c r="G544" s="39" t="str">
        <f t="shared" si="161"/>
        <v>0</v>
      </c>
      <c r="H544" s="40" t="str">
        <f t="shared" si="162"/>
        <v/>
      </c>
    </row>
    <row r="545" spans="1:8" s="42" customFormat="1" ht="30" x14ac:dyDescent="0.2">
      <c r="B545" s="36" t="s">
        <v>562</v>
      </c>
      <c r="C545" s="37">
        <v>20</v>
      </c>
      <c r="D545" s="37">
        <v>0</v>
      </c>
      <c r="E545" s="38">
        <f t="shared" si="159"/>
        <v>9.6805421103581795E-3</v>
      </c>
      <c r="F545" s="38" t="str">
        <f t="shared" si="160"/>
        <v/>
      </c>
      <c r="G545" s="39" t="str">
        <f t="shared" si="161"/>
        <v>0</v>
      </c>
      <c r="H545" s="40">
        <f t="shared" si="162"/>
        <v>0</v>
      </c>
    </row>
    <row r="546" spans="1:8" s="42" customFormat="1" ht="30" x14ac:dyDescent="0.2">
      <c r="B546" s="36" t="s">
        <v>563</v>
      </c>
      <c r="C546" s="37">
        <v>0</v>
      </c>
      <c r="D546" s="37">
        <v>0</v>
      </c>
      <c r="E546" s="38" t="str">
        <f t="shared" si="159"/>
        <v/>
      </c>
      <c r="F546" s="38" t="str">
        <f t="shared" si="160"/>
        <v/>
      </c>
      <c r="G546" s="39" t="str">
        <f t="shared" si="161"/>
        <v>0</v>
      </c>
      <c r="H546" s="40" t="str">
        <f t="shared" si="162"/>
        <v/>
      </c>
    </row>
    <row r="547" spans="1:8" s="10" customFormat="1" x14ac:dyDescent="0.2">
      <c r="B547" s="22"/>
      <c r="C547" s="22"/>
      <c r="D547" s="22"/>
    </row>
    <row r="548" spans="1:8" s="10" customFormat="1" x14ac:dyDescent="0.2">
      <c r="B548" s="22"/>
      <c r="C548" s="22"/>
      <c r="D548" s="22"/>
    </row>
    <row r="549" spans="1:8" s="10" customFormat="1" ht="13.5" thickBot="1" x14ac:dyDescent="0.25">
      <c r="B549" s="29"/>
      <c r="C549" s="29"/>
      <c r="D549" s="29"/>
      <c r="E549" s="29"/>
      <c r="F549" s="29"/>
    </row>
    <row r="550" spans="1:8" s="10" customFormat="1" ht="30" customHeight="1" x14ac:dyDescent="0.2">
      <c r="B550" s="68" t="s">
        <v>401</v>
      </c>
      <c r="C550" s="54" t="s">
        <v>402</v>
      </c>
      <c r="D550" s="55"/>
      <c r="E550" s="54" t="s">
        <v>456</v>
      </c>
      <c r="F550" s="55"/>
      <c r="G550" s="56" t="s">
        <v>458</v>
      </c>
      <c r="H550" s="52" t="s">
        <v>377</v>
      </c>
    </row>
    <row r="551" spans="1:8" s="10" customFormat="1" x14ac:dyDescent="0.2">
      <c r="B551" s="68"/>
      <c r="C551" s="35">
        <v>2016</v>
      </c>
      <c r="D551" s="35">
        <v>2017</v>
      </c>
      <c r="E551" s="35">
        <v>2016</v>
      </c>
      <c r="F551" s="35">
        <v>2017</v>
      </c>
      <c r="G551" s="57"/>
      <c r="H551" s="53"/>
    </row>
    <row r="552" spans="1:8" s="10" customFormat="1" x14ac:dyDescent="0.2">
      <c r="B552" s="12" t="s">
        <v>407</v>
      </c>
      <c r="C552" s="13">
        <f>SUM(C553:C579)</f>
        <v>498</v>
      </c>
      <c r="D552" s="13">
        <f>SUM(D553:D579)</f>
        <v>268</v>
      </c>
      <c r="E552" s="14">
        <f>+IF(C552=0,"",C552/C$552)</f>
        <v>1</v>
      </c>
      <c r="F552" s="14">
        <f>+IF(D552=0,"",D552/D$552)</f>
        <v>1</v>
      </c>
      <c r="G552" s="15">
        <f>+IF(OR(AND(D552=0),(C552=0)),"0",((D552-C552)/C552))</f>
        <v>-0.46184738955823296</v>
      </c>
      <c r="H552" s="15">
        <f>+IF(OR(AND(E552=""),(G552="")),"",E552*G552)</f>
        <v>-0.46184738955823296</v>
      </c>
    </row>
    <row r="553" spans="1:8" s="42" customFormat="1" ht="15" x14ac:dyDescent="0.2">
      <c r="B553" s="36" t="s">
        <v>356</v>
      </c>
      <c r="C553" s="37">
        <v>0</v>
      </c>
      <c r="D553" s="37">
        <v>4</v>
      </c>
      <c r="E553" s="38" t="str">
        <f>+IF(C553=0,"",C553/C$552)</f>
        <v/>
      </c>
      <c r="F553" s="38">
        <f>+IF(D553=0,"",D553/D$552)</f>
        <v>1.4925373134328358E-2</v>
      </c>
      <c r="G553" s="39" t="str">
        <f>+IF(OR(AND(D553=0),(C553=0)),"0",((D553-C553)/C553))</f>
        <v>0</v>
      </c>
      <c r="H553" s="40" t="str">
        <f>+IF(OR(AND(E553=""),(G553="")),"",E553*G553)</f>
        <v/>
      </c>
    </row>
    <row r="554" spans="1:8" s="42" customFormat="1" ht="15" x14ac:dyDescent="0.2">
      <c r="B554" s="36" t="s">
        <v>160</v>
      </c>
      <c r="C554" s="37">
        <v>16</v>
      </c>
      <c r="D554" s="37">
        <v>9</v>
      </c>
      <c r="E554" s="38">
        <f t="shared" ref="E554:E579" si="163">+IF(C554=0,"",C554/C$552)</f>
        <v>3.2128514056224897E-2</v>
      </c>
      <c r="F554" s="38">
        <f t="shared" ref="F554:F579" si="164">+IF(D554=0,"",D554/D$552)</f>
        <v>3.3582089552238806E-2</v>
      </c>
      <c r="G554" s="39">
        <f t="shared" ref="G554:G579" si="165">+IF(OR(AND(D554=0),(C554=0)),"0",((D554-C554)/C554))</f>
        <v>-0.4375</v>
      </c>
      <c r="H554" s="40">
        <f t="shared" ref="H554:H579" si="166">+IF(OR(AND(E554=""),(G554="")),"",E554*G554)</f>
        <v>-1.4056224899598391E-2</v>
      </c>
    </row>
    <row r="555" spans="1:8" s="42" customFormat="1" ht="15" x14ac:dyDescent="0.2">
      <c r="B555" s="36" t="s">
        <v>357</v>
      </c>
      <c r="C555" s="37">
        <v>67</v>
      </c>
      <c r="D555" s="37">
        <v>12</v>
      </c>
      <c r="E555" s="38">
        <f t="shared" si="163"/>
        <v>0.13453815261044177</v>
      </c>
      <c r="F555" s="38">
        <f t="shared" si="164"/>
        <v>4.4776119402985072E-2</v>
      </c>
      <c r="G555" s="39">
        <f t="shared" si="165"/>
        <v>-0.82089552238805974</v>
      </c>
      <c r="H555" s="40">
        <f t="shared" si="166"/>
        <v>-0.11044176706827311</v>
      </c>
    </row>
    <row r="556" spans="1:8" s="42" customFormat="1" ht="15" x14ac:dyDescent="0.2">
      <c r="B556" s="36" t="s">
        <v>358</v>
      </c>
      <c r="C556" s="37">
        <v>128</v>
      </c>
      <c r="D556" s="37">
        <v>14</v>
      </c>
      <c r="E556" s="38">
        <f t="shared" si="163"/>
        <v>0.25702811244979917</v>
      </c>
      <c r="F556" s="38">
        <f t="shared" si="164"/>
        <v>5.2238805970149252E-2</v>
      </c>
      <c r="G556" s="39">
        <f t="shared" si="165"/>
        <v>-0.890625</v>
      </c>
      <c r="H556" s="40">
        <f t="shared" si="166"/>
        <v>-0.2289156626506024</v>
      </c>
    </row>
    <row r="557" spans="1:8" s="42" customFormat="1" ht="15" x14ac:dyDescent="0.2">
      <c r="B557" s="36" t="s">
        <v>161</v>
      </c>
      <c r="C557" s="37">
        <v>18</v>
      </c>
      <c r="D557" s="37">
        <v>0</v>
      </c>
      <c r="E557" s="38">
        <f t="shared" si="163"/>
        <v>3.614457831325301E-2</v>
      </c>
      <c r="F557" s="38" t="str">
        <f t="shared" si="164"/>
        <v/>
      </c>
      <c r="G557" s="39" t="str">
        <f t="shared" si="165"/>
        <v>0</v>
      </c>
      <c r="H557" s="40">
        <f t="shared" si="166"/>
        <v>0</v>
      </c>
    </row>
    <row r="558" spans="1:8" s="42" customFormat="1" ht="15" x14ac:dyDescent="0.2">
      <c r="B558" s="36" t="s">
        <v>159</v>
      </c>
      <c r="C558" s="37">
        <v>0</v>
      </c>
      <c r="D558" s="37">
        <v>0</v>
      </c>
      <c r="E558" s="38" t="str">
        <f t="shared" si="163"/>
        <v/>
      </c>
      <c r="F558" s="38" t="str">
        <f t="shared" si="164"/>
        <v/>
      </c>
      <c r="G558" s="39" t="str">
        <f t="shared" si="165"/>
        <v>0</v>
      </c>
      <c r="H558" s="40" t="str">
        <f t="shared" si="166"/>
        <v/>
      </c>
    </row>
    <row r="559" spans="1:8" s="42" customFormat="1" ht="15" x14ac:dyDescent="0.2">
      <c r="A559" s="45" t="s">
        <v>614</v>
      </c>
      <c r="B559" s="36" t="s">
        <v>597</v>
      </c>
      <c r="C559" s="37"/>
      <c r="D559" s="37">
        <v>0</v>
      </c>
      <c r="E559" s="38" t="str">
        <f t="shared" ref="E559" si="167">+IF(C559=0,"",C559/C$552)</f>
        <v/>
      </c>
      <c r="F559" s="38" t="str">
        <f t="shared" ref="F559" si="168">+IF(D559=0,"",D559/D$552)</f>
        <v/>
      </c>
      <c r="G559" s="39" t="str">
        <f t="shared" ref="G559" si="169">+IF(OR(AND(D559=0),(C559=0)),"0",((D559-C559)/C559))</f>
        <v>0</v>
      </c>
      <c r="H559" s="40" t="str">
        <f t="shared" ref="H559" si="170">+IF(OR(AND(E559=""),(G559="")),"",E559*G559)</f>
        <v/>
      </c>
    </row>
    <row r="560" spans="1:8" s="42" customFormat="1" ht="15" x14ac:dyDescent="0.2">
      <c r="B560" s="36" t="s">
        <v>162</v>
      </c>
      <c r="C560" s="37">
        <v>0</v>
      </c>
      <c r="D560" s="37">
        <v>1</v>
      </c>
      <c r="E560" s="38" t="str">
        <f t="shared" si="163"/>
        <v/>
      </c>
      <c r="F560" s="38">
        <f t="shared" si="164"/>
        <v>3.7313432835820895E-3</v>
      </c>
      <c r="G560" s="39" t="str">
        <f t="shared" si="165"/>
        <v>0</v>
      </c>
      <c r="H560" s="40" t="str">
        <f t="shared" si="166"/>
        <v/>
      </c>
    </row>
    <row r="561" spans="1:8" s="42" customFormat="1" ht="15" x14ac:dyDescent="0.2">
      <c r="B561" s="36" t="s">
        <v>359</v>
      </c>
      <c r="C561" s="37">
        <v>0</v>
      </c>
      <c r="D561" s="37">
        <v>0</v>
      </c>
      <c r="E561" s="38" t="str">
        <f t="shared" si="163"/>
        <v/>
      </c>
      <c r="F561" s="38" t="str">
        <f t="shared" si="164"/>
        <v/>
      </c>
      <c r="G561" s="39" t="str">
        <f t="shared" si="165"/>
        <v>0</v>
      </c>
      <c r="H561" s="40" t="str">
        <f t="shared" si="166"/>
        <v/>
      </c>
    </row>
    <row r="562" spans="1:8" s="42" customFormat="1" ht="15" x14ac:dyDescent="0.2">
      <c r="B562" s="36" t="s">
        <v>360</v>
      </c>
      <c r="C562" s="37">
        <v>0</v>
      </c>
      <c r="D562" s="37">
        <v>0</v>
      </c>
      <c r="E562" s="38" t="str">
        <f t="shared" si="163"/>
        <v/>
      </c>
      <c r="F562" s="38" t="str">
        <f t="shared" si="164"/>
        <v/>
      </c>
      <c r="G562" s="39" t="str">
        <f t="shared" si="165"/>
        <v>0</v>
      </c>
      <c r="H562" s="40" t="str">
        <f t="shared" si="166"/>
        <v/>
      </c>
    </row>
    <row r="563" spans="1:8" s="42" customFormat="1" ht="15" x14ac:dyDescent="0.2">
      <c r="B563" s="36" t="s">
        <v>564</v>
      </c>
      <c r="C563" s="37">
        <v>6</v>
      </c>
      <c r="D563" s="37">
        <v>0</v>
      </c>
      <c r="E563" s="38">
        <f t="shared" si="163"/>
        <v>1.2048192771084338E-2</v>
      </c>
      <c r="F563" s="38" t="str">
        <f t="shared" si="164"/>
        <v/>
      </c>
      <c r="G563" s="39" t="str">
        <f t="shared" si="165"/>
        <v>0</v>
      </c>
      <c r="H563" s="40">
        <f t="shared" si="166"/>
        <v>0</v>
      </c>
    </row>
    <row r="564" spans="1:8" s="42" customFormat="1" ht="15" x14ac:dyDescent="0.2">
      <c r="A564" s="45" t="s">
        <v>614</v>
      </c>
      <c r="B564" s="36" t="s">
        <v>598</v>
      </c>
      <c r="C564" s="37"/>
      <c r="D564" s="37">
        <v>0</v>
      </c>
      <c r="E564" s="38" t="str">
        <f t="shared" ref="E564" si="171">+IF(C564=0,"",C564/C$552)</f>
        <v/>
      </c>
      <c r="F564" s="38" t="str">
        <f t="shared" ref="F564" si="172">+IF(D564=0,"",D564/D$552)</f>
        <v/>
      </c>
      <c r="G564" s="39" t="str">
        <f t="shared" ref="G564" si="173">+IF(OR(AND(D564=0),(C564=0)),"0",((D564-C564)/C564))</f>
        <v>0</v>
      </c>
      <c r="H564" s="40" t="str">
        <f t="shared" ref="H564" si="174">+IF(OR(AND(E564=""),(G564="")),"",E564*G564)</f>
        <v/>
      </c>
    </row>
    <row r="565" spans="1:8" s="42" customFormat="1" ht="15" x14ac:dyDescent="0.2">
      <c r="B565" s="36" t="s">
        <v>361</v>
      </c>
      <c r="C565" s="37">
        <v>0</v>
      </c>
      <c r="D565" s="37">
        <v>6</v>
      </c>
      <c r="E565" s="38" t="str">
        <f t="shared" si="163"/>
        <v/>
      </c>
      <c r="F565" s="38">
        <f t="shared" si="164"/>
        <v>2.2388059701492536E-2</v>
      </c>
      <c r="G565" s="39" t="str">
        <f t="shared" si="165"/>
        <v>0</v>
      </c>
      <c r="H565" s="40" t="str">
        <f t="shared" si="166"/>
        <v/>
      </c>
    </row>
    <row r="566" spans="1:8" s="42" customFormat="1" ht="15" x14ac:dyDescent="0.2">
      <c r="B566" s="36" t="s">
        <v>362</v>
      </c>
      <c r="C566" s="37">
        <v>0</v>
      </c>
      <c r="D566" s="37">
        <v>2</v>
      </c>
      <c r="E566" s="38" t="str">
        <f t="shared" si="163"/>
        <v/>
      </c>
      <c r="F566" s="38">
        <f t="shared" si="164"/>
        <v>7.462686567164179E-3</v>
      </c>
      <c r="G566" s="39" t="str">
        <f t="shared" si="165"/>
        <v>0</v>
      </c>
      <c r="H566" s="40" t="str">
        <f t="shared" si="166"/>
        <v/>
      </c>
    </row>
    <row r="567" spans="1:8" s="42" customFormat="1" ht="15" x14ac:dyDescent="0.2">
      <c r="B567" s="36" t="s">
        <v>163</v>
      </c>
      <c r="C567" s="37">
        <v>0</v>
      </c>
      <c r="D567" s="37">
        <v>0</v>
      </c>
      <c r="E567" s="38" t="str">
        <f t="shared" si="163"/>
        <v/>
      </c>
      <c r="F567" s="38" t="str">
        <f t="shared" si="164"/>
        <v/>
      </c>
      <c r="G567" s="39" t="str">
        <f t="shared" si="165"/>
        <v>0</v>
      </c>
      <c r="H567" s="40" t="str">
        <f t="shared" si="166"/>
        <v/>
      </c>
    </row>
    <row r="568" spans="1:8" s="42" customFormat="1" ht="15" x14ac:dyDescent="0.2">
      <c r="B568" s="36" t="s">
        <v>165</v>
      </c>
      <c r="C568" s="37">
        <v>7</v>
      </c>
      <c r="D568" s="37">
        <v>8</v>
      </c>
      <c r="E568" s="38">
        <f t="shared" si="163"/>
        <v>1.4056224899598393E-2</v>
      </c>
      <c r="F568" s="38">
        <f t="shared" si="164"/>
        <v>2.9850746268656716E-2</v>
      </c>
      <c r="G568" s="39">
        <f t="shared" si="165"/>
        <v>0.14285714285714285</v>
      </c>
      <c r="H568" s="40">
        <f t="shared" si="166"/>
        <v>2.008032128514056E-3</v>
      </c>
    </row>
    <row r="569" spans="1:8" s="42" customFormat="1" ht="15" x14ac:dyDescent="0.2">
      <c r="B569" s="36" t="s">
        <v>164</v>
      </c>
      <c r="C569" s="37">
        <v>0</v>
      </c>
      <c r="D569" s="37"/>
      <c r="E569" s="38" t="str">
        <f t="shared" si="163"/>
        <v/>
      </c>
      <c r="F569" s="38" t="str">
        <f t="shared" si="164"/>
        <v/>
      </c>
      <c r="G569" s="39" t="str">
        <f t="shared" si="165"/>
        <v>0</v>
      </c>
      <c r="H569" s="40" t="str">
        <f t="shared" si="166"/>
        <v/>
      </c>
    </row>
    <row r="570" spans="1:8" s="42" customFormat="1" ht="15" x14ac:dyDescent="0.2">
      <c r="B570" s="36" t="s">
        <v>363</v>
      </c>
      <c r="C570" s="37">
        <v>115</v>
      </c>
      <c r="D570" s="37">
        <v>117</v>
      </c>
      <c r="E570" s="38">
        <f t="shared" si="163"/>
        <v>0.23092369477911648</v>
      </c>
      <c r="F570" s="38">
        <f t="shared" si="164"/>
        <v>0.43656716417910446</v>
      </c>
      <c r="G570" s="39">
        <f t="shared" si="165"/>
        <v>1.7391304347826087E-2</v>
      </c>
      <c r="H570" s="40">
        <f t="shared" si="166"/>
        <v>4.0160642570281129E-3</v>
      </c>
    </row>
    <row r="571" spans="1:8" s="42" customFormat="1" ht="15" x14ac:dyDescent="0.2">
      <c r="B571" s="36" t="s">
        <v>166</v>
      </c>
      <c r="C571" s="37">
        <v>67</v>
      </c>
      <c r="D571" s="37">
        <v>86</v>
      </c>
      <c r="E571" s="38">
        <f t="shared" si="163"/>
        <v>0.13453815261044177</v>
      </c>
      <c r="F571" s="38">
        <f t="shared" si="164"/>
        <v>0.32089552238805968</v>
      </c>
      <c r="G571" s="39">
        <f t="shared" si="165"/>
        <v>0.28358208955223879</v>
      </c>
      <c r="H571" s="40">
        <f t="shared" si="166"/>
        <v>3.8152610441767071E-2</v>
      </c>
    </row>
    <row r="572" spans="1:8" s="42" customFormat="1" ht="15" x14ac:dyDescent="0.2">
      <c r="B572" s="36" t="s">
        <v>364</v>
      </c>
      <c r="C572" s="37">
        <v>1</v>
      </c>
      <c r="D572" s="37">
        <v>0</v>
      </c>
      <c r="E572" s="38">
        <f t="shared" si="163"/>
        <v>2.008032128514056E-3</v>
      </c>
      <c r="F572" s="38" t="str">
        <f t="shared" si="164"/>
        <v/>
      </c>
      <c r="G572" s="39" t="str">
        <f t="shared" si="165"/>
        <v>0</v>
      </c>
      <c r="H572" s="40">
        <f t="shared" si="166"/>
        <v>0</v>
      </c>
    </row>
    <row r="573" spans="1:8" s="42" customFormat="1" ht="15" x14ac:dyDescent="0.2">
      <c r="B573" s="36" t="s">
        <v>167</v>
      </c>
      <c r="C573" s="37">
        <v>13</v>
      </c>
      <c r="D573" s="37">
        <v>4</v>
      </c>
      <c r="E573" s="38">
        <f t="shared" si="163"/>
        <v>2.6104417670682729E-2</v>
      </c>
      <c r="F573" s="38">
        <f t="shared" si="164"/>
        <v>1.4925373134328358E-2</v>
      </c>
      <c r="G573" s="39">
        <f t="shared" si="165"/>
        <v>-0.69230769230769229</v>
      </c>
      <c r="H573" s="40">
        <f t="shared" si="166"/>
        <v>-1.8072289156626505E-2</v>
      </c>
    </row>
    <row r="574" spans="1:8" s="42" customFormat="1" ht="15" x14ac:dyDescent="0.2">
      <c r="B574" s="36" t="s">
        <v>168</v>
      </c>
      <c r="C574" s="37">
        <v>1</v>
      </c>
      <c r="D574" s="37">
        <v>0</v>
      </c>
      <c r="E574" s="38">
        <f t="shared" si="163"/>
        <v>2.008032128514056E-3</v>
      </c>
      <c r="F574" s="38" t="str">
        <f t="shared" si="164"/>
        <v/>
      </c>
      <c r="G574" s="39" t="str">
        <f t="shared" si="165"/>
        <v>0</v>
      </c>
      <c r="H574" s="40">
        <f t="shared" si="166"/>
        <v>0</v>
      </c>
    </row>
    <row r="575" spans="1:8" s="42" customFormat="1" ht="15" x14ac:dyDescent="0.2">
      <c r="B575" s="36" t="s">
        <v>365</v>
      </c>
      <c r="C575" s="37">
        <v>44</v>
      </c>
      <c r="D575" s="37">
        <v>3</v>
      </c>
      <c r="E575" s="38">
        <f t="shared" si="163"/>
        <v>8.8353413654618476E-2</v>
      </c>
      <c r="F575" s="38">
        <f t="shared" si="164"/>
        <v>1.1194029850746268E-2</v>
      </c>
      <c r="G575" s="39">
        <f t="shared" si="165"/>
        <v>-0.93181818181818177</v>
      </c>
      <c r="H575" s="40">
        <f t="shared" si="166"/>
        <v>-8.2329317269076302E-2</v>
      </c>
    </row>
    <row r="576" spans="1:8" s="42" customFormat="1" ht="15" x14ac:dyDescent="0.2">
      <c r="B576" s="36" t="s">
        <v>366</v>
      </c>
      <c r="C576" s="37">
        <v>0</v>
      </c>
      <c r="D576" s="37">
        <v>0</v>
      </c>
      <c r="E576" s="38" t="str">
        <f t="shared" si="163"/>
        <v/>
      </c>
      <c r="F576" s="38" t="str">
        <f t="shared" si="164"/>
        <v/>
      </c>
      <c r="G576" s="39" t="str">
        <f t="shared" si="165"/>
        <v>0</v>
      </c>
      <c r="H576" s="40" t="str">
        <f t="shared" si="166"/>
        <v/>
      </c>
    </row>
    <row r="577" spans="2:8" s="42" customFormat="1" ht="30" x14ac:dyDescent="0.2">
      <c r="B577" s="36" t="s">
        <v>367</v>
      </c>
      <c r="C577" s="37">
        <v>0</v>
      </c>
      <c r="D577" s="37">
        <v>0</v>
      </c>
      <c r="E577" s="38" t="str">
        <f t="shared" si="163"/>
        <v/>
      </c>
      <c r="F577" s="38" t="str">
        <f t="shared" si="164"/>
        <v/>
      </c>
      <c r="G577" s="39" t="str">
        <f t="shared" si="165"/>
        <v>0</v>
      </c>
      <c r="H577" s="40" t="str">
        <f t="shared" si="166"/>
        <v/>
      </c>
    </row>
    <row r="578" spans="2:8" s="42" customFormat="1" ht="15" x14ac:dyDescent="0.2">
      <c r="B578" s="36" t="s">
        <v>368</v>
      </c>
      <c r="C578" s="37">
        <v>10</v>
      </c>
      <c r="D578" s="37">
        <v>1</v>
      </c>
      <c r="E578" s="38">
        <f t="shared" si="163"/>
        <v>2.0080321285140562E-2</v>
      </c>
      <c r="F578" s="38">
        <f t="shared" si="164"/>
        <v>3.7313432835820895E-3</v>
      </c>
      <c r="G578" s="39">
        <f t="shared" si="165"/>
        <v>-0.9</v>
      </c>
      <c r="H578" s="40">
        <f t="shared" si="166"/>
        <v>-1.8072289156626505E-2</v>
      </c>
    </row>
    <row r="579" spans="2:8" s="42" customFormat="1" ht="30" x14ac:dyDescent="0.2">
      <c r="B579" s="36" t="s">
        <v>565</v>
      </c>
      <c r="C579" s="37">
        <v>5</v>
      </c>
      <c r="D579" s="37">
        <v>1</v>
      </c>
      <c r="E579" s="38">
        <f t="shared" si="163"/>
        <v>1.0040160642570281E-2</v>
      </c>
      <c r="F579" s="38">
        <f t="shared" si="164"/>
        <v>3.7313432835820895E-3</v>
      </c>
      <c r="G579" s="39">
        <f t="shared" si="165"/>
        <v>-0.8</v>
      </c>
      <c r="H579" s="40">
        <f t="shared" si="166"/>
        <v>-8.0321285140562259E-3</v>
      </c>
    </row>
    <row r="580" spans="2:8" x14ac:dyDescent="0.2">
      <c r="B580" s="4" t="s">
        <v>408</v>
      </c>
      <c r="D580" s="2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0"/>
  <sheetViews>
    <sheetView showGridLines="0" tabSelected="1" workbookViewId="0"/>
  </sheetViews>
  <sheetFormatPr baseColWidth="10" defaultRowHeight="12.75" x14ac:dyDescent="0.2"/>
  <cols>
    <col min="1" max="1" width="8.28515625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33"/>
      <c r="C1" s="5"/>
      <c r="D1" s="58" t="s">
        <v>411</v>
      </c>
      <c r="E1" s="58"/>
      <c r="F1" s="58"/>
      <c r="G1" s="58"/>
      <c r="H1" s="58"/>
    </row>
    <row r="2" spans="2:8" ht="20.100000000000001" customHeight="1" thickBot="1" x14ac:dyDescent="0.25">
      <c r="B2" s="34"/>
      <c r="C2" s="6"/>
      <c r="D2" s="58"/>
      <c r="E2" s="58"/>
      <c r="F2" s="58"/>
      <c r="G2" s="58"/>
      <c r="H2" s="58"/>
    </row>
    <row r="3" spans="2:8" ht="20.100000000000001" customHeight="1" thickBot="1" x14ac:dyDescent="0.25">
      <c r="B3" s="34"/>
      <c r="C3" s="6"/>
      <c r="D3" s="7" t="s">
        <v>410</v>
      </c>
      <c r="E3" s="59" t="s">
        <v>457</v>
      </c>
      <c r="F3" s="60"/>
      <c r="G3" s="60"/>
      <c r="H3" s="61"/>
    </row>
    <row r="4" spans="2:8" ht="20.100000000000001" customHeight="1" x14ac:dyDescent="0.2">
      <c r="B4" s="34"/>
      <c r="C4" s="8"/>
      <c r="D4" s="62" t="s">
        <v>435</v>
      </c>
      <c r="E4" s="63"/>
      <c r="F4" s="63"/>
      <c r="G4" s="63"/>
      <c r="H4" s="64"/>
    </row>
    <row r="5" spans="2:8" ht="13.5" thickBot="1" x14ac:dyDescent="0.25">
      <c r="B5" s="9"/>
      <c r="C5" s="9"/>
      <c r="D5" s="65"/>
      <c r="E5" s="66"/>
      <c r="F5" s="66"/>
      <c r="G5" s="66"/>
      <c r="H5" s="67"/>
    </row>
    <row r="6" spans="2:8" s="10" customFormat="1" ht="30" customHeight="1" x14ac:dyDescent="0.2">
      <c r="B6" s="68" t="s">
        <v>401</v>
      </c>
      <c r="C6" s="54" t="s">
        <v>402</v>
      </c>
      <c r="D6" s="55"/>
      <c r="E6" s="54" t="s">
        <v>456</v>
      </c>
      <c r="F6" s="55"/>
      <c r="G6" s="56" t="s">
        <v>458</v>
      </c>
      <c r="H6" s="52" t="s">
        <v>377</v>
      </c>
    </row>
    <row r="7" spans="2:8" s="10" customFormat="1" x14ac:dyDescent="0.2">
      <c r="B7" s="68"/>
      <c r="C7" s="11">
        <v>2016</v>
      </c>
      <c r="D7" s="11">
        <v>2017</v>
      </c>
      <c r="E7" s="11">
        <v>2016</v>
      </c>
      <c r="F7" s="11">
        <v>2017</v>
      </c>
      <c r="G7" s="57"/>
      <c r="H7" s="53"/>
    </row>
    <row r="8" spans="2:8" s="10" customFormat="1" x14ac:dyDescent="0.2">
      <c r="B8" s="12" t="s">
        <v>385</v>
      </c>
      <c r="C8" s="13">
        <f>+C18+C71+C161+C329+C552</f>
        <v>308</v>
      </c>
      <c r="D8" s="13">
        <f>+D18+D71+D161+D329+D552</f>
        <v>514</v>
      </c>
      <c r="E8" s="14">
        <f>SUM(E9:E13)</f>
        <v>1</v>
      </c>
      <c r="F8" s="14">
        <f>SUM(F9:F13)</f>
        <v>1</v>
      </c>
      <c r="G8" s="15">
        <f>+(D8-C8)/C8</f>
        <v>0.66883116883116878</v>
      </c>
      <c r="H8" s="15">
        <f>+E8*G8</f>
        <v>0.66883116883116878</v>
      </c>
    </row>
    <row r="9" spans="2:8" s="10" customFormat="1" x14ac:dyDescent="0.2">
      <c r="B9" s="17" t="str">
        <f>+B18</f>
        <v>Total Vacantes en ocupaciones de nivel Directivo</v>
      </c>
      <c r="C9" s="18">
        <f>+C18</f>
        <v>3</v>
      </c>
      <c r="D9" s="18">
        <f>+D18</f>
        <v>10</v>
      </c>
      <c r="E9" s="19">
        <f>C9/$C$8</f>
        <v>9.74025974025974E-3</v>
      </c>
      <c r="F9" s="19">
        <f>D9/$D$8</f>
        <v>1.9455252918287938E-2</v>
      </c>
      <c r="G9" s="20">
        <f>+IF(OR(AND(D9=0),(C9=0)),"0",((D9-C9)/C9))</f>
        <v>2.3333333333333335</v>
      </c>
      <c r="H9" s="21">
        <f>+IF(OR(AND(E9=""),(G9="")),"",E9*G9)</f>
        <v>2.2727272727272728E-2</v>
      </c>
    </row>
    <row r="10" spans="2:8" s="10" customFormat="1" x14ac:dyDescent="0.2">
      <c r="B10" s="17" t="str">
        <f>+B71</f>
        <v xml:space="preserve">Total Vacantes en ocupaciones de nivel Profesional </v>
      </c>
      <c r="C10" s="18">
        <f>+C71</f>
        <v>82</v>
      </c>
      <c r="D10" s="18">
        <f>+D71</f>
        <v>59</v>
      </c>
      <c r="E10" s="19">
        <f>C10/$C$8</f>
        <v>0.26623376623376621</v>
      </c>
      <c r="F10" s="19">
        <f>D10/$D$8</f>
        <v>0.11478599221789883</v>
      </c>
      <c r="G10" s="20">
        <f>+IF(OR(AND(D10=0),(C10=0)),"0",((D10-C10)/C10))</f>
        <v>-0.28048780487804881</v>
      </c>
      <c r="H10" s="21">
        <f>+IF(OR(AND(E10=""),(G10="")),"",E10*G10)</f>
        <v>-7.4675324675324672E-2</v>
      </c>
    </row>
    <row r="11" spans="2:8" s="10" customFormat="1" ht="24" x14ac:dyDescent="0.2">
      <c r="B11" s="17" t="str">
        <f>+B161</f>
        <v>Total Vacantes en ocupaciones de nivel Técnicos Profesionales - Tecnólogos</v>
      </c>
      <c r="C11" s="18">
        <f>+C161</f>
        <v>42</v>
      </c>
      <c r="D11" s="18">
        <f>+D161</f>
        <v>91</v>
      </c>
      <c r="E11" s="19">
        <f>C11/$C$8</f>
        <v>0.13636363636363635</v>
      </c>
      <c r="F11" s="19">
        <f>D11/$D$8</f>
        <v>0.17704280155642024</v>
      </c>
      <c r="G11" s="20">
        <f>+IF(OR(AND(D11=0),(C11=0)),"0",((D11-C11)/C11))</f>
        <v>1.1666666666666667</v>
      </c>
      <c r="H11" s="21">
        <f>+IF(OR(AND(E11=""),(G11="")),"",E11*G11)</f>
        <v>0.15909090909090909</v>
      </c>
    </row>
    <row r="12" spans="2:8" s="10" customFormat="1" x14ac:dyDescent="0.2">
      <c r="B12" s="17" t="str">
        <f>+B329</f>
        <v>Total Vacantes  en ocupaciones de nivel Calificados</v>
      </c>
      <c r="C12" s="18">
        <f>+C329</f>
        <v>150</v>
      </c>
      <c r="D12" s="18">
        <f>+D329</f>
        <v>244</v>
      </c>
      <c r="E12" s="19">
        <f>C12/$C$8</f>
        <v>0.48701298701298701</v>
      </c>
      <c r="F12" s="19">
        <f>D12/$D$8</f>
        <v>0.47470817120622566</v>
      </c>
      <c r="G12" s="20">
        <f>+IF(OR(AND(D12=0),(C12=0)),"0",((D12-C12)/C12))</f>
        <v>0.62666666666666671</v>
      </c>
      <c r="H12" s="21">
        <f>+IF(OR(AND(E12=""),(G12="")),"",E12*G12)</f>
        <v>0.30519480519480519</v>
      </c>
    </row>
    <row r="13" spans="2:8" s="10" customFormat="1" x14ac:dyDescent="0.2">
      <c r="B13" s="17" t="str">
        <f>+B552</f>
        <v>Total Vacantes en ocupaciones de nivel Elemental</v>
      </c>
      <c r="C13" s="18">
        <f>+C552</f>
        <v>31</v>
      </c>
      <c r="D13" s="18">
        <f>+D552</f>
        <v>110</v>
      </c>
      <c r="E13" s="19">
        <f>C13/$C$8</f>
        <v>0.10064935064935066</v>
      </c>
      <c r="F13" s="19">
        <f>D13/$D$8</f>
        <v>0.2140077821011673</v>
      </c>
      <c r="G13" s="20">
        <f>+IF(OR(AND(D13=0),(C13=0)),"0",((D13-C13)/C13))</f>
        <v>2.5483870967741935</v>
      </c>
      <c r="H13" s="21">
        <f>+IF(OR(AND(E13=""),(G13="")),"",E13*G13)</f>
        <v>0.2564935064935065</v>
      </c>
    </row>
    <row r="14" spans="2:8" s="10" customFormat="1" x14ac:dyDescent="0.2">
      <c r="B14" s="22"/>
      <c r="C14" s="22"/>
      <c r="D14" s="22"/>
    </row>
    <row r="15" spans="2:8" s="10" customFormat="1" ht="13.5" thickBot="1" x14ac:dyDescent="0.25">
      <c r="B15" s="22"/>
      <c r="C15" s="22"/>
      <c r="D15" s="22"/>
    </row>
    <row r="16" spans="2:8" s="10" customFormat="1" ht="30" customHeight="1" x14ac:dyDescent="0.2">
      <c r="B16" s="68" t="s">
        <v>401</v>
      </c>
      <c r="C16" s="54" t="s">
        <v>402</v>
      </c>
      <c r="D16" s="55"/>
      <c r="E16" s="54" t="s">
        <v>456</v>
      </c>
      <c r="F16" s="55"/>
      <c r="G16" s="56" t="s">
        <v>458</v>
      </c>
      <c r="H16" s="52" t="s">
        <v>377</v>
      </c>
    </row>
    <row r="17" spans="1:8" s="10" customFormat="1" x14ac:dyDescent="0.2">
      <c r="B17" s="68"/>
      <c r="C17" s="35">
        <v>2016</v>
      </c>
      <c r="D17" s="35">
        <v>2017</v>
      </c>
      <c r="E17" s="35">
        <v>2016</v>
      </c>
      <c r="F17" s="35">
        <v>2017</v>
      </c>
      <c r="G17" s="57"/>
      <c r="H17" s="53"/>
    </row>
    <row r="18" spans="1:8" s="10" customFormat="1" x14ac:dyDescent="0.2">
      <c r="B18" s="12" t="s">
        <v>403</v>
      </c>
      <c r="C18" s="13">
        <f>SUM(C19:C65)</f>
        <v>3</v>
      </c>
      <c r="D18" s="13">
        <f>SUM(D19:D65)</f>
        <v>10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2.3333333333333335</v>
      </c>
      <c r="H18" s="15">
        <f>+IF(OR(AND(E18=""),(G18="")),"",E18*G18)</f>
        <v>2.3333333333333335</v>
      </c>
    </row>
    <row r="19" spans="1:8" s="42" customFormat="1" ht="15" x14ac:dyDescent="0.2">
      <c r="B19" s="36" t="s">
        <v>0</v>
      </c>
      <c r="C19" s="37">
        <v>0</v>
      </c>
      <c r="D19" s="37">
        <v>0</v>
      </c>
      <c r="E19" s="44" t="str">
        <f>+IF(C19=0,"",C19/C$18)</f>
        <v/>
      </c>
      <c r="F19" s="44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42" customFormat="1" ht="15" x14ac:dyDescent="0.2">
      <c r="B20" s="36" t="s">
        <v>169</v>
      </c>
      <c r="C20" s="37">
        <v>0</v>
      </c>
      <c r="D20" s="37">
        <v>0</v>
      </c>
      <c r="E20" s="44" t="str">
        <f t="shared" ref="E20:E65" si="0">+IF(C20=0,"",C20/C$18)</f>
        <v/>
      </c>
      <c r="F20" s="44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42" customFormat="1" ht="30" x14ac:dyDescent="0.2">
      <c r="B21" s="36" t="s">
        <v>1</v>
      </c>
      <c r="C21" s="37">
        <v>0</v>
      </c>
      <c r="D21" s="37">
        <v>0</v>
      </c>
      <c r="E21" s="44" t="str">
        <f t="shared" si="0"/>
        <v/>
      </c>
      <c r="F21" s="44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42" customFormat="1" ht="30" x14ac:dyDescent="0.2">
      <c r="B22" s="36" t="s">
        <v>461</v>
      </c>
      <c r="C22" s="37">
        <v>0</v>
      </c>
      <c r="D22" s="37">
        <v>0</v>
      </c>
      <c r="E22" s="44" t="str">
        <f t="shared" si="0"/>
        <v/>
      </c>
      <c r="F22" s="44" t="str">
        <f t="shared" si="1"/>
        <v/>
      </c>
      <c r="G22" s="39" t="str">
        <f t="shared" si="2"/>
        <v>0</v>
      </c>
      <c r="H22" s="40" t="str">
        <f t="shared" si="3"/>
        <v/>
      </c>
    </row>
    <row r="23" spans="1:8" s="42" customFormat="1" ht="30" x14ac:dyDescent="0.2">
      <c r="B23" s="36" t="s">
        <v>170</v>
      </c>
      <c r="C23" s="37">
        <v>0</v>
      </c>
      <c r="D23" s="37">
        <v>0</v>
      </c>
      <c r="E23" s="44" t="str">
        <f t="shared" si="0"/>
        <v/>
      </c>
      <c r="F23" s="44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8" s="42" customFormat="1" ht="30" x14ac:dyDescent="0.2">
      <c r="B24" s="36" t="s">
        <v>171</v>
      </c>
      <c r="C24" s="37">
        <v>0</v>
      </c>
      <c r="D24" s="37">
        <v>1</v>
      </c>
      <c r="E24" s="44" t="str">
        <f t="shared" si="0"/>
        <v/>
      </c>
      <c r="F24" s="44">
        <f t="shared" si="1"/>
        <v>0.1</v>
      </c>
      <c r="G24" s="39" t="str">
        <f t="shared" si="2"/>
        <v>0</v>
      </c>
      <c r="H24" s="40" t="str">
        <f t="shared" si="3"/>
        <v/>
      </c>
    </row>
    <row r="25" spans="1:8" s="42" customFormat="1" ht="30" x14ac:dyDescent="0.2">
      <c r="A25" s="45" t="s">
        <v>614</v>
      </c>
      <c r="B25" s="36" t="s">
        <v>566</v>
      </c>
      <c r="C25" s="37"/>
      <c r="D25" s="37">
        <v>0</v>
      </c>
      <c r="E25" s="44" t="str">
        <f t="shared" ref="E25:E27" si="4">+IF(C25=0,"",C25/C$18)</f>
        <v/>
      </c>
      <c r="F25" s="44" t="str">
        <f t="shared" ref="F25:F27" si="5">+IF(D25=0,"",D25/D$18)</f>
        <v/>
      </c>
      <c r="G25" s="39" t="str">
        <f t="shared" ref="G25:G27" si="6">+IF(OR(AND(D25=0),(C25=0)),"0",((D25-C25)/C25))</f>
        <v>0</v>
      </c>
      <c r="H25" s="40" t="str">
        <f t="shared" ref="H25:H27" si="7">+IF(OR(AND(E25=""),(G25="")),"",E25*G25)</f>
        <v/>
      </c>
    </row>
    <row r="26" spans="1:8" s="42" customFormat="1" ht="15" x14ac:dyDescent="0.2">
      <c r="B26" s="36" t="s">
        <v>2</v>
      </c>
      <c r="C26" s="37">
        <v>2</v>
      </c>
      <c r="D26" s="37">
        <v>0</v>
      </c>
      <c r="E26" s="44">
        <f t="shared" si="4"/>
        <v>0.66666666666666663</v>
      </c>
      <c r="F26" s="44" t="str">
        <f t="shared" si="5"/>
        <v/>
      </c>
      <c r="G26" s="39" t="str">
        <f t="shared" si="6"/>
        <v>0</v>
      </c>
      <c r="H26" s="40">
        <f t="shared" si="7"/>
        <v>0</v>
      </c>
    </row>
    <row r="27" spans="1:8" s="42" customFormat="1" ht="15" x14ac:dyDescent="0.2">
      <c r="B27" s="36" t="s">
        <v>6</v>
      </c>
      <c r="C27" s="37">
        <v>0</v>
      </c>
      <c r="D27" s="37">
        <v>1</v>
      </c>
      <c r="E27" s="44" t="str">
        <f t="shared" si="4"/>
        <v/>
      </c>
      <c r="F27" s="44">
        <f t="shared" si="5"/>
        <v>0.1</v>
      </c>
      <c r="G27" s="39" t="str">
        <f t="shared" si="6"/>
        <v>0</v>
      </c>
      <c r="H27" s="40" t="str">
        <f t="shared" si="7"/>
        <v/>
      </c>
    </row>
    <row r="28" spans="1:8" s="42" customFormat="1" ht="15" x14ac:dyDescent="0.2">
      <c r="B28" s="36" t="s">
        <v>3</v>
      </c>
      <c r="C28" s="37">
        <v>0</v>
      </c>
      <c r="D28" s="37">
        <v>0</v>
      </c>
      <c r="E28" s="44" t="str">
        <f t="shared" si="0"/>
        <v/>
      </c>
      <c r="F28" s="44" t="str">
        <f t="shared" si="1"/>
        <v/>
      </c>
      <c r="G28" s="39" t="str">
        <f t="shared" si="2"/>
        <v>0</v>
      </c>
      <c r="H28" s="40" t="str">
        <f t="shared" si="3"/>
        <v/>
      </c>
    </row>
    <row r="29" spans="1:8" s="42" customFormat="1" ht="15" x14ac:dyDescent="0.2">
      <c r="B29" s="36" t="s">
        <v>5</v>
      </c>
      <c r="C29" s="37">
        <v>1</v>
      </c>
      <c r="D29" s="37">
        <v>4</v>
      </c>
      <c r="E29" s="44">
        <f t="shared" si="0"/>
        <v>0.33333333333333331</v>
      </c>
      <c r="F29" s="44">
        <f t="shared" si="1"/>
        <v>0.4</v>
      </c>
      <c r="G29" s="39">
        <f t="shared" si="2"/>
        <v>3</v>
      </c>
      <c r="H29" s="40">
        <f t="shared" si="3"/>
        <v>1</v>
      </c>
    </row>
    <row r="30" spans="1:8" s="42" customFormat="1" ht="15" x14ac:dyDescent="0.2">
      <c r="B30" s="36" t="s">
        <v>172</v>
      </c>
      <c r="C30" s="37">
        <v>0</v>
      </c>
      <c r="D30" s="37">
        <v>0</v>
      </c>
      <c r="E30" s="44" t="str">
        <f t="shared" si="0"/>
        <v/>
      </c>
      <c r="F30" s="44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42" customFormat="1" ht="15" x14ac:dyDescent="0.2">
      <c r="B31" s="36" t="s">
        <v>173</v>
      </c>
      <c r="C31" s="37">
        <v>0</v>
      </c>
      <c r="D31" s="37">
        <v>0</v>
      </c>
      <c r="E31" s="44" t="str">
        <f t="shared" si="0"/>
        <v/>
      </c>
      <c r="F31" s="44" t="str">
        <f t="shared" si="1"/>
        <v/>
      </c>
      <c r="G31" s="39" t="str">
        <f t="shared" si="2"/>
        <v>0</v>
      </c>
      <c r="H31" s="40" t="str">
        <f t="shared" si="3"/>
        <v/>
      </c>
    </row>
    <row r="32" spans="1:8" s="42" customFormat="1" ht="15" x14ac:dyDescent="0.2">
      <c r="B32" s="36" t="s">
        <v>4</v>
      </c>
      <c r="C32" s="37">
        <v>0</v>
      </c>
      <c r="D32" s="37">
        <v>0</v>
      </c>
      <c r="E32" s="44" t="str">
        <f t="shared" si="0"/>
        <v/>
      </c>
      <c r="F32" s="44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2:8" s="42" customFormat="1" ht="15" x14ac:dyDescent="0.2">
      <c r="B33" s="36" t="s">
        <v>7</v>
      </c>
      <c r="C33" s="37">
        <v>0</v>
      </c>
      <c r="D33" s="37">
        <v>0</v>
      </c>
      <c r="E33" s="44" t="str">
        <f t="shared" si="0"/>
        <v/>
      </c>
      <c r="F33" s="44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2:8" s="42" customFormat="1" ht="15" x14ac:dyDescent="0.2">
      <c r="B34" s="36" t="s">
        <v>174</v>
      </c>
      <c r="C34" s="37">
        <v>0</v>
      </c>
      <c r="D34" s="37">
        <v>0</v>
      </c>
      <c r="E34" s="44" t="str">
        <f t="shared" si="0"/>
        <v/>
      </c>
      <c r="F34" s="44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2:8" s="42" customFormat="1" ht="15" x14ac:dyDescent="0.2">
      <c r="B35" s="36" t="s">
        <v>175</v>
      </c>
      <c r="C35" s="37">
        <v>0</v>
      </c>
      <c r="D35" s="37">
        <v>1</v>
      </c>
      <c r="E35" s="44" t="str">
        <f t="shared" si="0"/>
        <v/>
      </c>
      <c r="F35" s="44">
        <f t="shared" si="1"/>
        <v>0.1</v>
      </c>
      <c r="G35" s="39" t="str">
        <f t="shared" si="2"/>
        <v>0</v>
      </c>
      <c r="H35" s="40" t="str">
        <f t="shared" si="3"/>
        <v/>
      </c>
    </row>
    <row r="36" spans="2:8" s="42" customFormat="1" ht="30" x14ac:dyDescent="0.2">
      <c r="B36" s="36" t="s">
        <v>176</v>
      </c>
      <c r="C36" s="37">
        <v>0</v>
      </c>
      <c r="D36" s="37">
        <v>0</v>
      </c>
      <c r="E36" s="44" t="str">
        <f t="shared" si="0"/>
        <v/>
      </c>
      <c r="F36" s="44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2:8" s="42" customFormat="1" ht="15" x14ac:dyDescent="0.2">
      <c r="B37" s="36" t="s">
        <v>177</v>
      </c>
      <c r="C37" s="37">
        <v>0</v>
      </c>
      <c r="D37" s="37">
        <v>0</v>
      </c>
      <c r="E37" s="44" t="str">
        <f t="shared" si="0"/>
        <v/>
      </c>
      <c r="F37" s="44" t="str">
        <f t="shared" si="1"/>
        <v/>
      </c>
      <c r="G37" s="39" t="str">
        <f t="shared" si="2"/>
        <v>0</v>
      </c>
      <c r="H37" s="40" t="str">
        <f t="shared" si="3"/>
        <v/>
      </c>
    </row>
    <row r="38" spans="2:8" s="42" customFormat="1" ht="15" x14ac:dyDescent="0.2">
      <c r="B38" s="36" t="s">
        <v>8</v>
      </c>
      <c r="C38" s="37">
        <v>0</v>
      </c>
      <c r="D38" s="37">
        <v>0</v>
      </c>
      <c r="E38" s="44" t="str">
        <f t="shared" si="0"/>
        <v/>
      </c>
      <c r="F38" s="44" t="str">
        <f t="shared" si="1"/>
        <v/>
      </c>
      <c r="G38" s="39" t="str">
        <f t="shared" si="2"/>
        <v>0</v>
      </c>
      <c r="H38" s="40" t="str">
        <f t="shared" si="3"/>
        <v/>
      </c>
    </row>
    <row r="39" spans="2:8" s="42" customFormat="1" ht="15" x14ac:dyDescent="0.2">
      <c r="B39" s="36" t="s">
        <v>178</v>
      </c>
      <c r="C39" s="37">
        <v>0</v>
      </c>
      <c r="D39" s="37">
        <v>0</v>
      </c>
      <c r="E39" s="44" t="str">
        <f t="shared" si="0"/>
        <v/>
      </c>
      <c r="F39" s="44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2:8" s="42" customFormat="1" ht="15" x14ac:dyDescent="0.2">
      <c r="B40" s="36" t="s">
        <v>179</v>
      </c>
      <c r="C40" s="37">
        <v>0</v>
      </c>
      <c r="D40" s="37">
        <v>0</v>
      </c>
      <c r="E40" s="44" t="str">
        <f t="shared" si="0"/>
        <v/>
      </c>
      <c r="F40" s="44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2:8" s="42" customFormat="1" ht="15" x14ac:dyDescent="0.2">
      <c r="B41" s="36" t="s">
        <v>180</v>
      </c>
      <c r="C41" s="37">
        <v>0</v>
      </c>
      <c r="D41" s="37">
        <v>0</v>
      </c>
      <c r="E41" s="44" t="str">
        <f t="shared" si="0"/>
        <v/>
      </c>
      <c r="F41" s="44" t="str">
        <f t="shared" si="1"/>
        <v/>
      </c>
      <c r="G41" s="39" t="str">
        <f t="shared" si="2"/>
        <v>0</v>
      </c>
      <c r="H41" s="40" t="str">
        <f t="shared" si="3"/>
        <v/>
      </c>
    </row>
    <row r="42" spans="2:8" s="42" customFormat="1" ht="15" x14ac:dyDescent="0.2">
      <c r="B42" s="36" t="s">
        <v>181</v>
      </c>
      <c r="C42" s="37">
        <v>0</v>
      </c>
      <c r="D42" s="37">
        <v>0</v>
      </c>
      <c r="E42" s="44" t="str">
        <f t="shared" si="0"/>
        <v/>
      </c>
      <c r="F42" s="44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2:8" s="42" customFormat="1" ht="30" x14ac:dyDescent="0.2">
      <c r="B43" s="36" t="s">
        <v>182</v>
      </c>
      <c r="C43" s="37">
        <v>0</v>
      </c>
      <c r="D43" s="37">
        <v>0</v>
      </c>
      <c r="E43" s="44" t="str">
        <f t="shared" si="0"/>
        <v/>
      </c>
      <c r="F43" s="44" t="str">
        <f t="shared" si="1"/>
        <v/>
      </c>
      <c r="G43" s="39" t="str">
        <f t="shared" si="2"/>
        <v>0</v>
      </c>
      <c r="H43" s="40" t="str">
        <f t="shared" si="3"/>
        <v/>
      </c>
    </row>
    <row r="44" spans="2:8" s="42" customFormat="1" ht="15" x14ac:dyDescent="0.2">
      <c r="B44" s="36" t="s">
        <v>183</v>
      </c>
      <c r="C44" s="37">
        <v>0</v>
      </c>
      <c r="D44" s="37">
        <v>0</v>
      </c>
      <c r="E44" s="44" t="str">
        <f t="shared" si="0"/>
        <v/>
      </c>
      <c r="F44" s="44" t="str">
        <f t="shared" si="1"/>
        <v/>
      </c>
      <c r="G44" s="39" t="str">
        <f t="shared" si="2"/>
        <v>0</v>
      </c>
      <c r="H44" s="40" t="str">
        <f t="shared" si="3"/>
        <v/>
      </c>
    </row>
    <row r="45" spans="2:8" s="42" customFormat="1" ht="15" x14ac:dyDescent="0.2">
      <c r="B45" s="36" t="s">
        <v>9</v>
      </c>
      <c r="C45" s="37">
        <v>0</v>
      </c>
      <c r="D45" s="37">
        <v>0</v>
      </c>
      <c r="E45" s="44" t="str">
        <f t="shared" si="0"/>
        <v/>
      </c>
      <c r="F45" s="44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2:8" s="42" customFormat="1" ht="15" x14ac:dyDescent="0.2">
      <c r="B46" s="36" t="s">
        <v>462</v>
      </c>
      <c r="C46" s="37">
        <v>0</v>
      </c>
      <c r="D46" s="37">
        <v>0</v>
      </c>
      <c r="E46" s="44" t="str">
        <f t="shared" si="0"/>
        <v/>
      </c>
      <c r="F46" s="44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2:8" s="42" customFormat="1" ht="15" x14ac:dyDescent="0.2">
      <c r="B47" s="36" t="s">
        <v>184</v>
      </c>
      <c r="C47" s="37">
        <v>0</v>
      </c>
      <c r="D47" s="37">
        <v>0</v>
      </c>
      <c r="E47" s="44" t="str">
        <f t="shared" si="0"/>
        <v/>
      </c>
      <c r="F47" s="44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2:8" s="42" customFormat="1" ht="15" x14ac:dyDescent="0.2">
      <c r="B48" s="36" t="s">
        <v>10</v>
      </c>
      <c r="C48" s="37">
        <v>0</v>
      </c>
      <c r="D48" s="37">
        <v>0</v>
      </c>
      <c r="E48" s="44" t="str">
        <f t="shared" si="0"/>
        <v/>
      </c>
      <c r="F48" s="44" t="str">
        <f t="shared" si="1"/>
        <v/>
      </c>
      <c r="G48" s="39" t="str">
        <f t="shared" si="2"/>
        <v>0</v>
      </c>
      <c r="H48" s="40" t="str">
        <f t="shared" si="3"/>
        <v/>
      </c>
    </row>
    <row r="49" spans="2:8" s="42" customFormat="1" ht="15" x14ac:dyDescent="0.2">
      <c r="B49" s="36" t="s">
        <v>11</v>
      </c>
      <c r="C49" s="37">
        <v>0</v>
      </c>
      <c r="D49" s="37">
        <v>2</v>
      </c>
      <c r="E49" s="44" t="str">
        <f t="shared" si="0"/>
        <v/>
      </c>
      <c r="F49" s="44">
        <f t="shared" si="1"/>
        <v>0.2</v>
      </c>
      <c r="G49" s="39" t="str">
        <f t="shared" si="2"/>
        <v>0</v>
      </c>
      <c r="H49" s="40" t="str">
        <f t="shared" si="3"/>
        <v/>
      </c>
    </row>
    <row r="50" spans="2:8" s="42" customFormat="1" ht="15" x14ac:dyDescent="0.2">
      <c r="B50" s="36" t="s">
        <v>15</v>
      </c>
      <c r="C50" s="37">
        <v>0</v>
      </c>
      <c r="D50" s="37">
        <v>0</v>
      </c>
      <c r="E50" s="44" t="str">
        <f t="shared" si="0"/>
        <v/>
      </c>
      <c r="F50" s="44" t="str">
        <f t="shared" si="1"/>
        <v/>
      </c>
      <c r="G50" s="39" t="str">
        <f t="shared" si="2"/>
        <v>0</v>
      </c>
      <c r="H50" s="40" t="str">
        <f t="shared" si="3"/>
        <v/>
      </c>
    </row>
    <row r="51" spans="2:8" s="42" customFormat="1" ht="15" x14ac:dyDescent="0.2">
      <c r="B51" s="36" t="s">
        <v>14</v>
      </c>
      <c r="C51" s="37">
        <v>0</v>
      </c>
      <c r="D51" s="37">
        <v>0</v>
      </c>
      <c r="E51" s="44" t="str">
        <f t="shared" si="0"/>
        <v/>
      </c>
      <c r="F51" s="44" t="str">
        <f t="shared" si="1"/>
        <v/>
      </c>
      <c r="G51" s="39" t="str">
        <f t="shared" si="2"/>
        <v>0</v>
      </c>
      <c r="H51" s="40" t="str">
        <f t="shared" si="3"/>
        <v/>
      </c>
    </row>
    <row r="52" spans="2:8" s="42" customFormat="1" ht="15" x14ac:dyDescent="0.2">
      <c r="B52" s="36" t="s">
        <v>13</v>
      </c>
      <c r="C52" s="37">
        <v>0</v>
      </c>
      <c r="D52" s="37">
        <v>0</v>
      </c>
      <c r="E52" s="44" t="str">
        <f t="shared" si="0"/>
        <v/>
      </c>
      <c r="F52" s="44" t="str">
        <f t="shared" si="1"/>
        <v/>
      </c>
      <c r="G52" s="39" t="str">
        <f t="shared" si="2"/>
        <v>0</v>
      </c>
      <c r="H52" s="40" t="str">
        <f t="shared" si="3"/>
        <v/>
      </c>
    </row>
    <row r="53" spans="2:8" s="42" customFormat="1" ht="15" x14ac:dyDescent="0.2">
      <c r="B53" s="36" t="s">
        <v>463</v>
      </c>
      <c r="C53" s="37">
        <v>0</v>
      </c>
      <c r="D53" s="37">
        <v>0</v>
      </c>
      <c r="E53" s="44" t="str">
        <f t="shared" si="0"/>
        <v/>
      </c>
      <c r="F53" s="44" t="str">
        <f t="shared" si="1"/>
        <v/>
      </c>
      <c r="G53" s="39" t="str">
        <f t="shared" si="2"/>
        <v>0</v>
      </c>
      <c r="H53" s="40" t="str">
        <f t="shared" si="3"/>
        <v/>
      </c>
    </row>
    <row r="54" spans="2:8" s="42" customFormat="1" ht="15" x14ac:dyDescent="0.2">
      <c r="B54" s="36" t="s">
        <v>12</v>
      </c>
      <c r="C54" s="37">
        <v>0</v>
      </c>
      <c r="D54" s="37">
        <v>0</v>
      </c>
      <c r="E54" s="44" t="str">
        <f t="shared" si="0"/>
        <v/>
      </c>
      <c r="F54" s="44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2:8" s="42" customFormat="1" ht="15" x14ac:dyDescent="0.2">
      <c r="B55" s="36" t="s">
        <v>185</v>
      </c>
      <c r="C55" s="37">
        <v>0</v>
      </c>
      <c r="D55" s="37">
        <v>0</v>
      </c>
      <c r="E55" s="44" t="str">
        <f t="shared" si="0"/>
        <v/>
      </c>
      <c r="F55" s="44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2:8" s="42" customFormat="1" ht="15" x14ac:dyDescent="0.2">
      <c r="B56" s="36" t="s">
        <v>16</v>
      </c>
      <c r="C56" s="37">
        <v>0</v>
      </c>
      <c r="D56" s="37">
        <v>0</v>
      </c>
      <c r="E56" s="44" t="str">
        <f t="shared" si="0"/>
        <v/>
      </c>
      <c r="F56" s="44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2:8" s="42" customFormat="1" ht="15" x14ac:dyDescent="0.2">
      <c r="B57" s="36" t="s">
        <v>17</v>
      </c>
      <c r="C57" s="37">
        <v>0</v>
      </c>
      <c r="D57" s="37">
        <v>0</v>
      </c>
      <c r="E57" s="44" t="str">
        <f t="shared" si="0"/>
        <v/>
      </c>
      <c r="F57" s="44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2:8" s="42" customFormat="1" ht="15" x14ac:dyDescent="0.2">
      <c r="B58" s="36" t="s">
        <v>186</v>
      </c>
      <c r="C58" s="37">
        <v>0</v>
      </c>
      <c r="D58" s="37">
        <v>0</v>
      </c>
      <c r="E58" s="44" t="str">
        <f t="shared" si="0"/>
        <v/>
      </c>
      <c r="F58" s="44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2:8" s="42" customFormat="1" ht="15" x14ac:dyDescent="0.2">
      <c r="B59" s="36" t="s">
        <v>464</v>
      </c>
      <c r="C59" s="37">
        <v>0</v>
      </c>
      <c r="D59" s="37">
        <v>0</v>
      </c>
      <c r="E59" s="44" t="str">
        <f t="shared" si="0"/>
        <v/>
      </c>
      <c r="F59" s="44" t="str">
        <f t="shared" si="1"/>
        <v/>
      </c>
      <c r="G59" s="39" t="str">
        <f t="shared" si="2"/>
        <v>0</v>
      </c>
      <c r="H59" s="40" t="str">
        <f t="shared" si="3"/>
        <v/>
      </c>
    </row>
    <row r="60" spans="2:8" s="42" customFormat="1" ht="15" x14ac:dyDescent="0.2">
      <c r="B60" s="36" t="s">
        <v>187</v>
      </c>
      <c r="C60" s="37">
        <v>0</v>
      </c>
      <c r="D60" s="37">
        <v>0</v>
      </c>
      <c r="E60" s="44" t="str">
        <f t="shared" si="0"/>
        <v/>
      </c>
      <c r="F60" s="44" t="str">
        <f t="shared" si="1"/>
        <v/>
      </c>
      <c r="G60" s="39" t="str">
        <f t="shared" si="2"/>
        <v>0</v>
      </c>
      <c r="H60" s="40" t="str">
        <f t="shared" si="3"/>
        <v/>
      </c>
    </row>
    <row r="61" spans="2:8" s="42" customFormat="1" ht="15" x14ac:dyDescent="0.2">
      <c r="B61" s="36" t="s">
        <v>188</v>
      </c>
      <c r="C61" s="37">
        <v>0</v>
      </c>
      <c r="D61" s="37">
        <v>1</v>
      </c>
      <c r="E61" s="44" t="str">
        <f t="shared" si="0"/>
        <v/>
      </c>
      <c r="F61" s="44">
        <f t="shared" si="1"/>
        <v>0.1</v>
      </c>
      <c r="G61" s="39" t="str">
        <f t="shared" si="2"/>
        <v>0</v>
      </c>
      <c r="H61" s="40" t="str">
        <f t="shared" si="3"/>
        <v/>
      </c>
    </row>
    <row r="62" spans="2:8" s="42" customFormat="1" ht="15" x14ac:dyDescent="0.2">
      <c r="B62" s="36" t="s">
        <v>189</v>
      </c>
      <c r="C62" s="37">
        <v>0</v>
      </c>
      <c r="D62" s="37">
        <v>0</v>
      </c>
      <c r="E62" s="44" t="str">
        <f t="shared" si="0"/>
        <v/>
      </c>
      <c r="F62" s="44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2:8" s="42" customFormat="1" ht="15" x14ac:dyDescent="0.2">
      <c r="B63" s="36" t="s">
        <v>18</v>
      </c>
      <c r="C63" s="37">
        <v>0</v>
      </c>
      <c r="D63" s="37">
        <v>0</v>
      </c>
      <c r="E63" s="44" t="str">
        <f t="shared" si="0"/>
        <v/>
      </c>
      <c r="F63" s="44" t="str">
        <f t="shared" si="1"/>
        <v/>
      </c>
      <c r="G63" s="39" t="str">
        <f t="shared" si="2"/>
        <v>0</v>
      </c>
      <c r="H63" s="40" t="str">
        <f t="shared" si="3"/>
        <v/>
      </c>
    </row>
    <row r="64" spans="2:8" s="42" customFormat="1" ht="15" x14ac:dyDescent="0.2">
      <c r="B64" s="36" t="s">
        <v>190</v>
      </c>
      <c r="C64" s="37">
        <v>0</v>
      </c>
      <c r="D64" s="37">
        <v>0</v>
      </c>
      <c r="E64" s="44" t="str">
        <f t="shared" si="0"/>
        <v/>
      </c>
      <c r="F64" s="44" t="str">
        <f t="shared" si="1"/>
        <v/>
      </c>
      <c r="G64" s="39" t="str">
        <f t="shared" si="2"/>
        <v>0</v>
      </c>
      <c r="H64" s="40" t="str">
        <f t="shared" si="3"/>
        <v/>
      </c>
    </row>
    <row r="65" spans="1:8" s="42" customFormat="1" ht="15" x14ac:dyDescent="0.2">
      <c r="B65" s="36" t="s">
        <v>191</v>
      </c>
      <c r="C65" s="37">
        <v>0</v>
      </c>
      <c r="D65" s="37">
        <v>0</v>
      </c>
      <c r="E65" s="44" t="str">
        <f t="shared" si="0"/>
        <v/>
      </c>
      <c r="F65" s="44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0" customFormat="1" x14ac:dyDescent="0.2"/>
    <row r="67" spans="1:8" s="10" customFormat="1" x14ac:dyDescent="0.2"/>
    <row r="68" spans="1:8" s="10" customFormat="1" ht="13.5" thickBot="1" x14ac:dyDescent="0.25">
      <c r="B68" s="29"/>
    </row>
    <row r="69" spans="1:8" s="10" customFormat="1" ht="30" customHeight="1" x14ac:dyDescent="0.2">
      <c r="B69" s="68" t="s">
        <v>401</v>
      </c>
      <c r="C69" s="54" t="s">
        <v>402</v>
      </c>
      <c r="D69" s="55"/>
      <c r="E69" s="54" t="s">
        <v>456</v>
      </c>
      <c r="F69" s="55"/>
      <c r="G69" s="56" t="s">
        <v>458</v>
      </c>
      <c r="H69" s="52" t="s">
        <v>377</v>
      </c>
    </row>
    <row r="70" spans="1:8" s="10" customFormat="1" x14ac:dyDescent="0.2">
      <c r="B70" s="68"/>
      <c r="C70" s="35">
        <v>2016</v>
      </c>
      <c r="D70" s="35">
        <v>2017</v>
      </c>
      <c r="E70" s="35">
        <v>2016</v>
      </c>
      <c r="F70" s="35">
        <v>2017</v>
      </c>
      <c r="G70" s="57"/>
      <c r="H70" s="53"/>
    </row>
    <row r="71" spans="1:8" s="10" customFormat="1" x14ac:dyDescent="0.2">
      <c r="B71" s="12" t="s">
        <v>404</v>
      </c>
      <c r="C71" s="13">
        <f>SUM(C72:C151)</f>
        <v>82</v>
      </c>
      <c r="D71" s="13">
        <f>SUM(D72:D155)</f>
        <v>59</v>
      </c>
      <c r="E71" s="14">
        <f>+IF(C71=0,"",C71/C$71)</f>
        <v>1</v>
      </c>
      <c r="F71" s="14">
        <f>+IF(D71=0,"",D71/D$71)</f>
        <v>1</v>
      </c>
      <c r="G71" s="15">
        <f>+IF(OR(AND(D71=0),(C71=0)),"0",((D71-C71)/C71))</f>
        <v>-0.28048780487804881</v>
      </c>
      <c r="H71" s="15">
        <f>+IF(OR(AND(E71=""),(G71="")),"",E71*G71)</f>
        <v>-0.28048780487804881</v>
      </c>
    </row>
    <row r="72" spans="1:8" s="42" customFormat="1" ht="15" x14ac:dyDescent="0.2">
      <c r="B72" s="36" t="s">
        <v>465</v>
      </c>
      <c r="C72" s="37">
        <v>0</v>
      </c>
      <c r="D72" s="37">
        <v>2</v>
      </c>
      <c r="E72" s="38" t="str">
        <f>+IF(C72=0,"",C72/C$71)</f>
        <v/>
      </c>
      <c r="F72" s="38">
        <f>+IF(D72=0,"",D72/D$71)</f>
        <v>3.3898305084745763E-2</v>
      </c>
      <c r="G72" s="39" t="str">
        <f>+IF(OR(AND(D72=0),(C72=0)),"0",((D72-C72)/C72))</f>
        <v>0</v>
      </c>
      <c r="H72" s="40" t="str">
        <f>+IF(OR(AND(E72=""),(G72="")),"",E72*G72)</f>
        <v/>
      </c>
    </row>
    <row r="73" spans="1:8" s="42" customFormat="1" ht="15" x14ac:dyDescent="0.2">
      <c r="B73" s="36" t="s">
        <v>19</v>
      </c>
      <c r="C73" s="37">
        <v>0</v>
      </c>
      <c r="D73" s="37">
        <v>0</v>
      </c>
      <c r="E73" s="38" t="str">
        <f t="shared" ref="E73:E142" si="8">+IF(C73=0,"",C73/C$71)</f>
        <v/>
      </c>
      <c r="F73" s="38" t="str">
        <f t="shared" ref="F73:F142" si="9">+IF(D73=0,"",D73/D$71)</f>
        <v/>
      </c>
      <c r="G73" s="39" t="str">
        <f t="shared" ref="G73:G142" si="10">+IF(OR(AND(D73=0),(C73=0)),"0",((D73-C73)/C73))</f>
        <v>0</v>
      </c>
      <c r="H73" s="40" t="str">
        <f t="shared" ref="H73:H142" si="11">+IF(OR(AND(E73=""),(G73="")),"",E73*G73)</f>
        <v/>
      </c>
    </row>
    <row r="74" spans="1:8" s="42" customFormat="1" ht="15" x14ac:dyDescent="0.2">
      <c r="A74" s="45" t="s">
        <v>614</v>
      </c>
      <c r="B74" s="36" t="s">
        <v>567</v>
      </c>
      <c r="C74" s="37"/>
      <c r="D74" s="37">
        <v>0</v>
      </c>
      <c r="E74" s="38" t="str">
        <f t="shared" ref="E74:E75" si="12">+IF(C74=0,"",C74/C$71)</f>
        <v/>
      </c>
      <c r="F74" s="38" t="str">
        <f t="shared" ref="F74:F75" si="13">+IF(D74=0,"",D74/D$71)</f>
        <v/>
      </c>
      <c r="G74" s="39" t="str">
        <f t="shared" ref="G74:G75" si="14">+IF(OR(AND(D74=0),(C74=0)),"0",((D74-C74)/C74))</f>
        <v>0</v>
      </c>
      <c r="H74" s="40" t="str">
        <f t="shared" ref="H74:H75" si="15">+IF(OR(AND(E74=""),(G74="")),"",E74*G74)</f>
        <v/>
      </c>
    </row>
    <row r="75" spans="1:8" s="42" customFormat="1" ht="15" x14ac:dyDescent="0.2">
      <c r="B75" s="36" t="s">
        <v>20</v>
      </c>
      <c r="C75" s="37">
        <v>0</v>
      </c>
      <c r="D75" s="37">
        <v>0</v>
      </c>
      <c r="E75" s="38" t="str">
        <f t="shared" si="12"/>
        <v/>
      </c>
      <c r="F75" s="38" t="str">
        <f t="shared" si="13"/>
        <v/>
      </c>
      <c r="G75" s="39" t="str">
        <f t="shared" si="14"/>
        <v>0</v>
      </c>
      <c r="H75" s="40" t="str">
        <f t="shared" si="15"/>
        <v/>
      </c>
    </row>
    <row r="76" spans="1:8" s="42" customFormat="1" ht="15" x14ac:dyDescent="0.2">
      <c r="B76" s="36" t="s">
        <v>192</v>
      </c>
      <c r="C76" s="37">
        <v>1</v>
      </c>
      <c r="D76" s="37">
        <v>0</v>
      </c>
      <c r="E76" s="38">
        <f t="shared" si="8"/>
        <v>1.2195121951219513E-2</v>
      </c>
      <c r="F76" s="38" t="str">
        <f t="shared" si="9"/>
        <v/>
      </c>
      <c r="G76" s="39" t="str">
        <f t="shared" si="10"/>
        <v>0</v>
      </c>
      <c r="H76" s="40">
        <f t="shared" si="11"/>
        <v>0</v>
      </c>
    </row>
    <row r="77" spans="1:8" s="42" customFormat="1" ht="15" x14ac:dyDescent="0.2">
      <c r="B77" s="36" t="s">
        <v>21</v>
      </c>
      <c r="C77" s="37">
        <v>2</v>
      </c>
      <c r="D77" s="37">
        <v>0</v>
      </c>
      <c r="E77" s="38">
        <f t="shared" si="8"/>
        <v>2.4390243902439025E-2</v>
      </c>
      <c r="F77" s="38" t="str">
        <f t="shared" si="9"/>
        <v/>
      </c>
      <c r="G77" s="39" t="str">
        <f t="shared" si="10"/>
        <v>0</v>
      </c>
      <c r="H77" s="40">
        <f t="shared" si="11"/>
        <v>0</v>
      </c>
    </row>
    <row r="78" spans="1:8" s="42" customFormat="1" ht="15" x14ac:dyDescent="0.2">
      <c r="B78" s="36" t="s">
        <v>40</v>
      </c>
      <c r="C78" s="37">
        <v>0</v>
      </c>
      <c r="D78" s="37">
        <v>19</v>
      </c>
      <c r="E78" s="38" t="str">
        <f t="shared" ref="E78:E79" si="16">+IF(C78=0,"",C78/C$71)</f>
        <v/>
      </c>
      <c r="F78" s="38">
        <f t="shared" ref="F78:F79" si="17">+IF(D78=0,"",D78/D$71)</f>
        <v>0.32203389830508472</v>
      </c>
      <c r="G78" s="39" t="str">
        <f t="shared" ref="G78:G79" si="18">+IF(OR(AND(D78=0),(C78=0)),"0",((D78-C78)/C78))</f>
        <v>0</v>
      </c>
      <c r="H78" s="40" t="str">
        <f t="shared" ref="H78:H79" si="19">+IF(OR(AND(E78=""),(G78="")),"",E78*G78)</f>
        <v/>
      </c>
    </row>
    <row r="79" spans="1:8" s="42" customFormat="1" ht="15" x14ac:dyDescent="0.2">
      <c r="B79" s="36" t="s">
        <v>193</v>
      </c>
      <c r="C79" s="37">
        <v>0</v>
      </c>
      <c r="D79" s="37">
        <v>0</v>
      </c>
      <c r="E79" s="38" t="str">
        <f t="shared" si="16"/>
        <v/>
      </c>
      <c r="F79" s="38" t="str">
        <f t="shared" si="17"/>
        <v/>
      </c>
      <c r="G79" s="39" t="str">
        <f t="shared" si="18"/>
        <v>0</v>
      </c>
      <c r="H79" s="40" t="str">
        <f t="shared" si="19"/>
        <v/>
      </c>
    </row>
    <row r="80" spans="1:8" s="42" customFormat="1" ht="15" x14ac:dyDescent="0.2">
      <c r="B80" s="36" t="s">
        <v>194</v>
      </c>
      <c r="C80" s="37">
        <v>0</v>
      </c>
      <c r="D80" s="37">
        <v>0</v>
      </c>
      <c r="E80" s="38" t="str">
        <f t="shared" si="8"/>
        <v/>
      </c>
      <c r="F80" s="38" t="str">
        <f t="shared" si="9"/>
        <v/>
      </c>
      <c r="G80" s="39" t="str">
        <f t="shared" si="10"/>
        <v>0</v>
      </c>
      <c r="H80" s="40" t="str">
        <f t="shared" si="11"/>
        <v/>
      </c>
    </row>
    <row r="81" spans="1:8" s="42" customFormat="1" ht="15" x14ac:dyDescent="0.2">
      <c r="B81" s="36" t="s">
        <v>466</v>
      </c>
      <c r="C81" s="37">
        <v>0</v>
      </c>
      <c r="D81" s="37">
        <v>0</v>
      </c>
      <c r="E81" s="38" t="str">
        <f t="shared" si="8"/>
        <v/>
      </c>
      <c r="F81" s="38" t="str">
        <f t="shared" si="9"/>
        <v/>
      </c>
      <c r="G81" s="39" t="str">
        <f t="shared" si="10"/>
        <v>0</v>
      </c>
      <c r="H81" s="40" t="str">
        <f t="shared" si="11"/>
        <v/>
      </c>
    </row>
    <row r="82" spans="1:8" s="42" customFormat="1" ht="15" x14ac:dyDescent="0.2">
      <c r="B82" s="36" t="s">
        <v>195</v>
      </c>
      <c r="C82" s="37">
        <v>0</v>
      </c>
      <c r="D82" s="37">
        <v>0</v>
      </c>
      <c r="E82" s="38" t="str">
        <f t="shared" si="8"/>
        <v/>
      </c>
      <c r="F82" s="38" t="str">
        <f t="shared" si="9"/>
        <v/>
      </c>
      <c r="G82" s="39" t="str">
        <f t="shared" si="10"/>
        <v>0</v>
      </c>
      <c r="H82" s="40" t="str">
        <f t="shared" si="11"/>
        <v/>
      </c>
    </row>
    <row r="83" spans="1:8" s="42" customFormat="1" ht="15" x14ac:dyDescent="0.2">
      <c r="B83" s="36" t="s">
        <v>196</v>
      </c>
      <c r="C83" s="37">
        <v>1</v>
      </c>
      <c r="D83" s="37">
        <v>0</v>
      </c>
      <c r="E83" s="38">
        <f t="shared" si="8"/>
        <v>1.2195121951219513E-2</v>
      </c>
      <c r="F83" s="38" t="str">
        <f t="shared" si="9"/>
        <v/>
      </c>
      <c r="G83" s="39" t="str">
        <f t="shared" si="10"/>
        <v>0</v>
      </c>
      <c r="H83" s="40">
        <f t="shared" si="11"/>
        <v>0</v>
      </c>
    </row>
    <row r="84" spans="1:8" s="42" customFormat="1" ht="15" x14ac:dyDescent="0.2">
      <c r="B84" s="36" t="s">
        <v>22</v>
      </c>
      <c r="C84" s="37">
        <v>0</v>
      </c>
      <c r="D84" s="37">
        <v>0</v>
      </c>
      <c r="E84" s="38" t="str">
        <f t="shared" si="8"/>
        <v/>
      </c>
      <c r="F84" s="38" t="str">
        <f t="shared" si="9"/>
        <v/>
      </c>
      <c r="G84" s="39" t="str">
        <f t="shared" si="10"/>
        <v>0</v>
      </c>
      <c r="H84" s="40" t="str">
        <f t="shared" si="11"/>
        <v/>
      </c>
    </row>
    <row r="85" spans="1:8" s="42" customFormat="1" ht="15" x14ac:dyDescent="0.2">
      <c r="B85" s="36" t="s">
        <v>197</v>
      </c>
      <c r="C85" s="37">
        <v>1</v>
      </c>
      <c r="D85" s="37">
        <v>0</v>
      </c>
      <c r="E85" s="38">
        <f t="shared" si="8"/>
        <v>1.2195121951219513E-2</v>
      </c>
      <c r="F85" s="38" t="str">
        <f t="shared" si="9"/>
        <v/>
      </c>
      <c r="G85" s="39" t="str">
        <f t="shared" si="10"/>
        <v>0</v>
      </c>
      <c r="H85" s="40">
        <f t="shared" si="11"/>
        <v>0</v>
      </c>
    </row>
    <row r="86" spans="1:8" s="42" customFormat="1" ht="15" x14ac:dyDescent="0.2">
      <c r="A86" s="45" t="s">
        <v>614</v>
      </c>
      <c r="B86" s="36" t="s">
        <v>571</v>
      </c>
      <c r="C86" s="37"/>
      <c r="D86" s="37">
        <v>0</v>
      </c>
      <c r="E86" s="38" t="str">
        <f t="shared" ref="E86" si="20">+IF(C86=0,"",C86/C$71)</f>
        <v/>
      </c>
      <c r="F86" s="38" t="str">
        <f t="shared" ref="F86" si="21">+IF(D86=0,"",D86/D$71)</f>
        <v/>
      </c>
      <c r="G86" s="39" t="str">
        <f t="shared" ref="G86" si="22">+IF(OR(AND(D86=0),(C86=0)),"0",((D86-C86)/C86))</f>
        <v>0</v>
      </c>
      <c r="H86" s="40" t="str">
        <f t="shared" ref="H86" si="23">+IF(OR(AND(E86=""),(G86="")),"",E86*G86)</f>
        <v/>
      </c>
    </row>
    <row r="87" spans="1:8" s="42" customFormat="1" ht="15" x14ac:dyDescent="0.2">
      <c r="B87" s="36" t="s">
        <v>198</v>
      </c>
      <c r="C87" s="37">
        <v>0</v>
      </c>
      <c r="D87" s="37">
        <v>6</v>
      </c>
      <c r="E87" s="38" t="str">
        <f t="shared" si="8"/>
        <v/>
      </c>
      <c r="F87" s="38">
        <f t="shared" si="9"/>
        <v>0.10169491525423729</v>
      </c>
      <c r="G87" s="39" t="str">
        <f t="shared" si="10"/>
        <v>0</v>
      </c>
      <c r="H87" s="40" t="str">
        <f t="shared" si="11"/>
        <v/>
      </c>
    </row>
    <row r="88" spans="1:8" s="42" customFormat="1" ht="15" x14ac:dyDescent="0.2">
      <c r="B88" s="36" t="s">
        <v>199</v>
      </c>
      <c r="C88" s="37">
        <v>1</v>
      </c>
      <c r="D88" s="37">
        <v>0</v>
      </c>
      <c r="E88" s="38">
        <f t="shared" si="8"/>
        <v>1.2195121951219513E-2</v>
      </c>
      <c r="F88" s="38" t="str">
        <f t="shared" si="9"/>
        <v/>
      </c>
      <c r="G88" s="39" t="str">
        <f t="shared" si="10"/>
        <v>0</v>
      </c>
      <c r="H88" s="40">
        <f t="shared" si="11"/>
        <v>0</v>
      </c>
    </row>
    <row r="89" spans="1:8" s="42" customFormat="1" ht="15" x14ac:dyDescent="0.2">
      <c r="B89" s="36" t="s">
        <v>26</v>
      </c>
      <c r="C89" s="37">
        <v>1</v>
      </c>
      <c r="D89" s="37">
        <v>1</v>
      </c>
      <c r="E89" s="38">
        <f t="shared" si="8"/>
        <v>1.2195121951219513E-2</v>
      </c>
      <c r="F89" s="38">
        <f t="shared" si="9"/>
        <v>1.6949152542372881E-2</v>
      </c>
      <c r="G89" s="39">
        <f t="shared" si="10"/>
        <v>0</v>
      </c>
      <c r="H89" s="40">
        <f t="shared" si="11"/>
        <v>0</v>
      </c>
    </row>
    <row r="90" spans="1:8" s="42" customFormat="1" ht="15" x14ac:dyDescent="0.2">
      <c r="B90" s="36" t="s">
        <v>467</v>
      </c>
      <c r="C90" s="37">
        <v>0</v>
      </c>
      <c r="D90" s="37">
        <v>0</v>
      </c>
      <c r="E90" s="38" t="str">
        <f t="shared" si="8"/>
        <v/>
      </c>
      <c r="F90" s="38" t="str">
        <f t="shared" si="9"/>
        <v/>
      </c>
      <c r="G90" s="39" t="str">
        <f t="shared" si="10"/>
        <v>0</v>
      </c>
      <c r="H90" s="40" t="str">
        <f t="shared" si="11"/>
        <v/>
      </c>
    </row>
    <row r="91" spans="1:8" s="42" customFormat="1" ht="15" x14ac:dyDescent="0.2">
      <c r="B91" s="36" t="s">
        <v>200</v>
      </c>
      <c r="C91" s="37">
        <v>0</v>
      </c>
      <c r="D91" s="37">
        <v>0</v>
      </c>
      <c r="E91" s="38" t="str">
        <f t="shared" si="8"/>
        <v/>
      </c>
      <c r="F91" s="38" t="str">
        <f t="shared" si="9"/>
        <v/>
      </c>
      <c r="G91" s="39" t="str">
        <f t="shared" si="10"/>
        <v>0</v>
      </c>
      <c r="H91" s="40" t="str">
        <f t="shared" si="11"/>
        <v/>
      </c>
    </row>
    <row r="92" spans="1:8" s="42" customFormat="1" ht="15" x14ac:dyDescent="0.2">
      <c r="A92" s="45" t="s">
        <v>614</v>
      </c>
      <c r="B92" s="36" t="s">
        <v>572</v>
      </c>
      <c r="C92" s="37"/>
      <c r="D92" s="37">
        <v>0</v>
      </c>
      <c r="E92" s="38" t="str">
        <f t="shared" ref="E92:E93" si="24">+IF(C92=0,"",C92/C$71)</f>
        <v/>
      </c>
      <c r="F92" s="38" t="str">
        <f t="shared" ref="F92:F93" si="25">+IF(D92=0,"",D92/D$71)</f>
        <v/>
      </c>
      <c r="G92" s="39" t="str">
        <f t="shared" ref="G92:G93" si="26">+IF(OR(AND(D92=0),(C92=0)),"0",((D92-C92)/C92))</f>
        <v>0</v>
      </c>
      <c r="H92" s="40" t="str">
        <f t="shared" ref="H92:H93" si="27">+IF(OR(AND(E92=""),(G92="")),"",E92*G92)</f>
        <v/>
      </c>
    </row>
    <row r="93" spans="1:8" s="42" customFormat="1" ht="15" x14ac:dyDescent="0.2">
      <c r="A93" s="45" t="s">
        <v>614</v>
      </c>
      <c r="B93" s="36" t="s">
        <v>573</v>
      </c>
      <c r="C93" s="37"/>
      <c r="D93" s="37">
        <v>0</v>
      </c>
      <c r="E93" s="38" t="str">
        <f t="shared" si="24"/>
        <v/>
      </c>
      <c r="F93" s="38" t="str">
        <f t="shared" si="25"/>
        <v/>
      </c>
      <c r="G93" s="39" t="str">
        <f t="shared" si="26"/>
        <v>0</v>
      </c>
      <c r="H93" s="40" t="str">
        <f t="shared" si="27"/>
        <v/>
      </c>
    </row>
    <row r="94" spans="1:8" s="42" customFormat="1" ht="15" x14ac:dyDescent="0.2">
      <c r="B94" s="36" t="s">
        <v>201</v>
      </c>
      <c r="C94" s="37">
        <v>0</v>
      </c>
      <c r="D94" s="37">
        <v>0</v>
      </c>
      <c r="E94" s="38" t="str">
        <f t="shared" si="8"/>
        <v/>
      </c>
      <c r="F94" s="38" t="str">
        <f t="shared" si="9"/>
        <v/>
      </c>
      <c r="G94" s="39" t="str">
        <f t="shared" si="10"/>
        <v>0</v>
      </c>
      <c r="H94" s="40" t="str">
        <f t="shared" si="11"/>
        <v/>
      </c>
    </row>
    <row r="95" spans="1:8" s="42" customFormat="1" ht="15" x14ac:dyDescent="0.2">
      <c r="B95" s="36" t="s">
        <v>24</v>
      </c>
      <c r="C95" s="37">
        <v>0</v>
      </c>
      <c r="D95" s="37">
        <v>0</v>
      </c>
      <c r="E95" s="38" t="str">
        <f t="shared" si="8"/>
        <v/>
      </c>
      <c r="F95" s="38" t="str">
        <f t="shared" si="9"/>
        <v/>
      </c>
      <c r="G95" s="39" t="str">
        <f t="shared" si="10"/>
        <v>0</v>
      </c>
      <c r="H95" s="40" t="str">
        <f t="shared" si="11"/>
        <v/>
      </c>
    </row>
    <row r="96" spans="1:8" s="42" customFormat="1" ht="15" x14ac:dyDescent="0.2">
      <c r="B96" s="36" t="s">
        <v>27</v>
      </c>
      <c r="C96" s="37">
        <v>0</v>
      </c>
      <c r="D96" s="37">
        <v>0</v>
      </c>
      <c r="E96" s="38" t="str">
        <f t="shared" si="8"/>
        <v/>
      </c>
      <c r="F96" s="38" t="str">
        <f t="shared" si="9"/>
        <v/>
      </c>
      <c r="G96" s="39" t="str">
        <f t="shared" si="10"/>
        <v>0</v>
      </c>
      <c r="H96" s="40" t="str">
        <f t="shared" si="11"/>
        <v/>
      </c>
    </row>
    <row r="97" spans="1:8" s="42" customFormat="1" ht="15" x14ac:dyDescent="0.2">
      <c r="B97" s="36" t="s">
        <v>202</v>
      </c>
      <c r="C97" s="37">
        <v>0</v>
      </c>
      <c r="D97" s="37">
        <v>2</v>
      </c>
      <c r="E97" s="38" t="str">
        <f t="shared" si="8"/>
        <v/>
      </c>
      <c r="F97" s="38">
        <f t="shared" si="9"/>
        <v>3.3898305084745763E-2</v>
      </c>
      <c r="G97" s="39" t="str">
        <f t="shared" si="10"/>
        <v>0</v>
      </c>
      <c r="H97" s="40" t="str">
        <f t="shared" si="11"/>
        <v/>
      </c>
    </row>
    <row r="98" spans="1:8" s="42" customFormat="1" ht="15" x14ac:dyDescent="0.2">
      <c r="B98" s="36" t="s">
        <v>203</v>
      </c>
      <c r="C98" s="37">
        <v>0</v>
      </c>
      <c r="D98" s="37">
        <v>0</v>
      </c>
      <c r="E98" s="38" t="str">
        <f t="shared" si="8"/>
        <v/>
      </c>
      <c r="F98" s="38" t="str">
        <f t="shared" si="9"/>
        <v/>
      </c>
      <c r="G98" s="39" t="str">
        <f t="shared" si="10"/>
        <v>0</v>
      </c>
      <c r="H98" s="40" t="str">
        <f t="shared" si="11"/>
        <v/>
      </c>
    </row>
    <row r="99" spans="1:8" s="42" customFormat="1" ht="15" x14ac:dyDescent="0.2">
      <c r="B99" s="36" t="s">
        <v>468</v>
      </c>
      <c r="C99" s="37">
        <v>0</v>
      </c>
      <c r="D99" s="37">
        <v>0</v>
      </c>
      <c r="E99" s="38" t="str">
        <f t="shared" si="8"/>
        <v/>
      </c>
      <c r="F99" s="38" t="str">
        <f t="shared" si="9"/>
        <v/>
      </c>
      <c r="G99" s="39" t="str">
        <f t="shared" si="10"/>
        <v>0</v>
      </c>
      <c r="H99" s="40" t="str">
        <f t="shared" si="11"/>
        <v/>
      </c>
    </row>
    <row r="100" spans="1:8" s="42" customFormat="1" ht="15" x14ac:dyDescent="0.2">
      <c r="B100" s="36" t="s">
        <v>23</v>
      </c>
      <c r="C100" s="37">
        <v>0</v>
      </c>
      <c r="D100" s="37">
        <v>1</v>
      </c>
      <c r="E100" s="38" t="str">
        <f t="shared" si="8"/>
        <v/>
      </c>
      <c r="F100" s="38">
        <f t="shared" si="9"/>
        <v>1.6949152542372881E-2</v>
      </c>
      <c r="G100" s="39" t="str">
        <f t="shared" si="10"/>
        <v>0</v>
      </c>
      <c r="H100" s="40" t="str">
        <f t="shared" si="11"/>
        <v/>
      </c>
    </row>
    <row r="101" spans="1:8" s="42" customFormat="1" ht="15" x14ac:dyDescent="0.2">
      <c r="B101" s="36" t="s">
        <v>25</v>
      </c>
      <c r="C101" s="37">
        <v>0</v>
      </c>
      <c r="D101" s="37">
        <v>0</v>
      </c>
      <c r="E101" s="38" t="str">
        <f t="shared" si="8"/>
        <v/>
      </c>
      <c r="F101" s="38" t="str">
        <f t="shared" si="9"/>
        <v/>
      </c>
      <c r="G101" s="39" t="str">
        <f t="shared" si="10"/>
        <v>0</v>
      </c>
      <c r="H101" s="40" t="str">
        <f t="shared" si="11"/>
        <v/>
      </c>
    </row>
    <row r="102" spans="1:8" s="42" customFormat="1" ht="15" x14ac:dyDescent="0.2">
      <c r="B102" s="36" t="s">
        <v>204</v>
      </c>
      <c r="C102" s="37">
        <v>0</v>
      </c>
      <c r="D102" s="37">
        <v>0</v>
      </c>
      <c r="E102" s="38" t="str">
        <f t="shared" si="8"/>
        <v/>
      </c>
      <c r="F102" s="38" t="str">
        <f t="shared" si="9"/>
        <v/>
      </c>
      <c r="G102" s="39" t="str">
        <f t="shared" si="10"/>
        <v>0</v>
      </c>
      <c r="H102" s="40" t="str">
        <f t="shared" si="11"/>
        <v/>
      </c>
    </row>
    <row r="103" spans="1:8" s="42" customFormat="1" ht="15" x14ac:dyDescent="0.2">
      <c r="A103" s="45" t="s">
        <v>614</v>
      </c>
      <c r="B103" s="36" t="s">
        <v>615</v>
      </c>
      <c r="C103" s="37"/>
      <c r="D103" s="37">
        <v>0</v>
      </c>
      <c r="E103" s="38" t="str">
        <f t="shared" ref="E103" si="28">+IF(C103=0,"",C103/C$71)</f>
        <v/>
      </c>
      <c r="F103" s="38" t="str">
        <f t="shared" ref="F103" si="29">+IF(D103=0,"",D103/D$71)</f>
        <v/>
      </c>
      <c r="G103" s="39" t="str">
        <f t="shared" ref="G103" si="30">+IF(OR(AND(D103=0),(C103=0)),"0",((D103-C103)/C103))</f>
        <v>0</v>
      </c>
      <c r="H103" s="40" t="str">
        <f t="shared" ref="H103" si="31">+IF(OR(AND(E103=""),(G103="")),"",E103*G103)</f>
        <v/>
      </c>
    </row>
    <row r="104" spans="1:8" s="42" customFormat="1" ht="15" x14ac:dyDescent="0.2">
      <c r="B104" s="36" t="s">
        <v>205</v>
      </c>
      <c r="C104" s="37">
        <v>0</v>
      </c>
      <c r="D104" s="37">
        <v>0</v>
      </c>
      <c r="E104" s="38" t="str">
        <f t="shared" si="8"/>
        <v/>
      </c>
      <c r="F104" s="38" t="str">
        <f t="shared" si="9"/>
        <v/>
      </c>
      <c r="G104" s="39" t="str">
        <f t="shared" si="10"/>
        <v>0</v>
      </c>
      <c r="H104" s="40" t="str">
        <f t="shared" si="11"/>
        <v/>
      </c>
    </row>
    <row r="105" spans="1:8" s="42" customFormat="1" ht="15" x14ac:dyDescent="0.2">
      <c r="B105" s="36" t="s">
        <v>206</v>
      </c>
      <c r="C105" s="37">
        <v>0</v>
      </c>
      <c r="D105" s="37">
        <v>3</v>
      </c>
      <c r="E105" s="38" t="str">
        <f t="shared" si="8"/>
        <v/>
      </c>
      <c r="F105" s="38">
        <f t="shared" si="9"/>
        <v>5.0847457627118647E-2</v>
      </c>
      <c r="G105" s="39" t="str">
        <f t="shared" si="10"/>
        <v>0</v>
      </c>
      <c r="H105" s="40" t="str">
        <f t="shared" si="11"/>
        <v/>
      </c>
    </row>
    <row r="106" spans="1:8" s="42" customFormat="1" ht="15" x14ac:dyDescent="0.2">
      <c r="B106" s="36" t="s">
        <v>207</v>
      </c>
      <c r="C106" s="37">
        <v>0</v>
      </c>
      <c r="D106" s="37">
        <v>0</v>
      </c>
      <c r="E106" s="38" t="str">
        <f t="shared" si="8"/>
        <v/>
      </c>
      <c r="F106" s="38" t="str">
        <f t="shared" si="9"/>
        <v/>
      </c>
      <c r="G106" s="39" t="str">
        <f t="shared" si="10"/>
        <v>0</v>
      </c>
      <c r="H106" s="40" t="str">
        <f t="shared" si="11"/>
        <v/>
      </c>
    </row>
    <row r="107" spans="1:8" s="42" customFormat="1" ht="15" x14ac:dyDescent="0.2">
      <c r="B107" s="36" t="s">
        <v>208</v>
      </c>
      <c r="C107" s="37">
        <v>0</v>
      </c>
      <c r="D107" s="37">
        <v>0</v>
      </c>
      <c r="E107" s="38" t="str">
        <f t="shared" si="8"/>
        <v/>
      </c>
      <c r="F107" s="38" t="str">
        <f t="shared" si="9"/>
        <v/>
      </c>
      <c r="G107" s="39" t="str">
        <f t="shared" si="10"/>
        <v>0</v>
      </c>
      <c r="H107" s="40" t="str">
        <f t="shared" si="11"/>
        <v/>
      </c>
    </row>
    <row r="108" spans="1:8" s="42" customFormat="1" ht="15" x14ac:dyDescent="0.2">
      <c r="B108" s="36" t="s">
        <v>209</v>
      </c>
      <c r="C108" s="37">
        <v>0</v>
      </c>
      <c r="D108" s="37">
        <v>2</v>
      </c>
      <c r="E108" s="38" t="str">
        <f t="shared" si="8"/>
        <v/>
      </c>
      <c r="F108" s="38">
        <f t="shared" si="9"/>
        <v>3.3898305084745763E-2</v>
      </c>
      <c r="G108" s="39" t="str">
        <f t="shared" si="10"/>
        <v>0</v>
      </c>
      <c r="H108" s="40" t="str">
        <f t="shared" si="11"/>
        <v/>
      </c>
    </row>
    <row r="109" spans="1:8" s="42" customFormat="1" ht="15" x14ac:dyDescent="0.2">
      <c r="B109" s="36" t="s">
        <v>210</v>
      </c>
      <c r="C109" s="37">
        <v>12</v>
      </c>
      <c r="D109" s="37">
        <v>1</v>
      </c>
      <c r="E109" s="38">
        <f t="shared" si="8"/>
        <v>0.14634146341463414</v>
      </c>
      <c r="F109" s="38">
        <f t="shared" si="9"/>
        <v>1.6949152542372881E-2</v>
      </c>
      <c r="G109" s="39">
        <f t="shared" si="10"/>
        <v>-0.91666666666666663</v>
      </c>
      <c r="H109" s="40">
        <f t="shared" si="11"/>
        <v>-0.13414634146341461</v>
      </c>
    </row>
    <row r="110" spans="1:8" s="42" customFormat="1" ht="15" x14ac:dyDescent="0.2">
      <c r="B110" s="36" t="s">
        <v>211</v>
      </c>
      <c r="C110" s="37">
        <v>0</v>
      </c>
      <c r="D110" s="37">
        <v>0</v>
      </c>
      <c r="E110" s="38" t="str">
        <f t="shared" si="8"/>
        <v/>
      </c>
      <c r="F110" s="38" t="str">
        <f t="shared" si="9"/>
        <v/>
      </c>
      <c r="G110" s="39" t="str">
        <f t="shared" si="10"/>
        <v>0</v>
      </c>
      <c r="H110" s="40" t="str">
        <f t="shared" si="11"/>
        <v/>
      </c>
    </row>
    <row r="111" spans="1:8" s="42" customFormat="1" ht="15" x14ac:dyDescent="0.2">
      <c r="B111" s="36" t="s">
        <v>32</v>
      </c>
      <c r="C111" s="37">
        <v>0</v>
      </c>
      <c r="D111" s="37">
        <v>0</v>
      </c>
      <c r="E111" s="38" t="str">
        <f t="shared" si="8"/>
        <v/>
      </c>
      <c r="F111" s="38" t="str">
        <f t="shared" si="9"/>
        <v/>
      </c>
      <c r="G111" s="39" t="str">
        <f t="shared" si="10"/>
        <v>0</v>
      </c>
      <c r="H111" s="40" t="str">
        <f t="shared" si="11"/>
        <v/>
      </c>
    </row>
    <row r="112" spans="1:8" s="42" customFormat="1" ht="15" x14ac:dyDescent="0.2">
      <c r="B112" s="36" t="s">
        <v>212</v>
      </c>
      <c r="C112" s="37">
        <v>0</v>
      </c>
      <c r="D112" s="37">
        <v>0</v>
      </c>
      <c r="E112" s="38" t="str">
        <f t="shared" si="8"/>
        <v/>
      </c>
      <c r="F112" s="38" t="str">
        <f t="shared" si="9"/>
        <v/>
      </c>
      <c r="G112" s="39" t="str">
        <f t="shared" si="10"/>
        <v>0</v>
      </c>
      <c r="H112" s="40" t="str">
        <f t="shared" si="11"/>
        <v/>
      </c>
    </row>
    <row r="113" spans="2:8" s="42" customFormat="1" ht="30" x14ac:dyDescent="0.2">
      <c r="B113" s="36" t="s">
        <v>469</v>
      </c>
      <c r="C113" s="37">
        <v>0</v>
      </c>
      <c r="D113" s="37">
        <v>0</v>
      </c>
      <c r="E113" s="38" t="str">
        <f t="shared" si="8"/>
        <v/>
      </c>
      <c r="F113" s="38" t="str">
        <f t="shared" si="9"/>
        <v/>
      </c>
      <c r="G113" s="39" t="str">
        <f t="shared" si="10"/>
        <v>0</v>
      </c>
      <c r="H113" s="40" t="str">
        <f t="shared" si="11"/>
        <v/>
      </c>
    </row>
    <row r="114" spans="2:8" s="42" customFormat="1" ht="15" x14ac:dyDescent="0.2">
      <c r="B114" s="36" t="s">
        <v>213</v>
      </c>
      <c r="C114" s="37">
        <v>0</v>
      </c>
      <c r="D114" s="37">
        <v>0</v>
      </c>
      <c r="E114" s="38" t="str">
        <f t="shared" si="8"/>
        <v/>
      </c>
      <c r="F114" s="38" t="str">
        <f t="shared" si="9"/>
        <v/>
      </c>
      <c r="G114" s="39" t="str">
        <f t="shared" si="10"/>
        <v>0</v>
      </c>
      <c r="H114" s="40" t="str">
        <f t="shared" si="11"/>
        <v/>
      </c>
    </row>
    <row r="115" spans="2:8" s="42" customFormat="1" ht="15" x14ac:dyDescent="0.2">
      <c r="B115" s="36" t="s">
        <v>29</v>
      </c>
      <c r="C115" s="37">
        <v>0</v>
      </c>
      <c r="D115" s="37">
        <v>0</v>
      </c>
      <c r="E115" s="38" t="str">
        <f t="shared" si="8"/>
        <v/>
      </c>
      <c r="F115" s="38" t="str">
        <f t="shared" si="9"/>
        <v/>
      </c>
      <c r="G115" s="39" t="str">
        <f t="shared" si="10"/>
        <v>0</v>
      </c>
      <c r="H115" s="40" t="str">
        <f t="shared" si="11"/>
        <v/>
      </c>
    </row>
    <row r="116" spans="2:8" s="42" customFormat="1" ht="15" x14ac:dyDescent="0.2">
      <c r="B116" s="36" t="s">
        <v>214</v>
      </c>
      <c r="C116" s="37">
        <v>1</v>
      </c>
      <c r="D116" s="37">
        <v>0</v>
      </c>
      <c r="E116" s="38">
        <f t="shared" si="8"/>
        <v>1.2195121951219513E-2</v>
      </c>
      <c r="F116" s="38" t="str">
        <f t="shared" si="9"/>
        <v/>
      </c>
      <c r="G116" s="39" t="str">
        <f t="shared" si="10"/>
        <v>0</v>
      </c>
      <c r="H116" s="40">
        <f t="shared" si="11"/>
        <v>0</v>
      </c>
    </row>
    <row r="117" spans="2:8" s="42" customFormat="1" ht="15" x14ac:dyDescent="0.2">
      <c r="B117" s="36" t="s">
        <v>30</v>
      </c>
      <c r="C117" s="37">
        <v>1</v>
      </c>
      <c r="D117" s="37">
        <v>0</v>
      </c>
      <c r="E117" s="38">
        <f t="shared" si="8"/>
        <v>1.2195121951219513E-2</v>
      </c>
      <c r="F117" s="38" t="str">
        <f t="shared" si="9"/>
        <v/>
      </c>
      <c r="G117" s="39" t="str">
        <f t="shared" si="10"/>
        <v>0</v>
      </c>
      <c r="H117" s="40">
        <f t="shared" si="11"/>
        <v>0</v>
      </c>
    </row>
    <row r="118" spans="2:8" s="42" customFormat="1" ht="15" x14ac:dyDescent="0.2">
      <c r="B118" s="36" t="s">
        <v>28</v>
      </c>
      <c r="C118" s="37">
        <v>1</v>
      </c>
      <c r="D118" s="37">
        <v>0</v>
      </c>
      <c r="E118" s="38">
        <f t="shared" si="8"/>
        <v>1.2195121951219513E-2</v>
      </c>
      <c r="F118" s="38" t="str">
        <f t="shared" si="9"/>
        <v/>
      </c>
      <c r="G118" s="39" t="str">
        <f t="shared" si="10"/>
        <v>0</v>
      </c>
      <c r="H118" s="40">
        <f t="shared" si="11"/>
        <v>0</v>
      </c>
    </row>
    <row r="119" spans="2:8" s="42" customFormat="1" ht="15" x14ac:dyDescent="0.2">
      <c r="B119" s="36" t="s">
        <v>31</v>
      </c>
      <c r="C119" s="37">
        <v>0</v>
      </c>
      <c r="D119" s="37">
        <v>0</v>
      </c>
      <c r="E119" s="38" t="str">
        <f t="shared" si="8"/>
        <v/>
      </c>
      <c r="F119" s="38" t="str">
        <f t="shared" si="9"/>
        <v/>
      </c>
      <c r="G119" s="39" t="str">
        <f t="shared" si="10"/>
        <v>0</v>
      </c>
      <c r="H119" s="40" t="str">
        <f t="shared" si="11"/>
        <v/>
      </c>
    </row>
    <row r="120" spans="2:8" s="42" customFormat="1" ht="15" x14ac:dyDescent="0.2">
      <c r="B120" s="36" t="s">
        <v>215</v>
      </c>
      <c r="C120" s="37">
        <v>7</v>
      </c>
      <c r="D120" s="37">
        <v>3</v>
      </c>
      <c r="E120" s="38">
        <f t="shared" si="8"/>
        <v>8.5365853658536592E-2</v>
      </c>
      <c r="F120" s="38">
        <f t="shared" si="9"/>
        <v>5.0847457627118647E-2</v>
      </c>
      <c r="G120" s="39">
        <f t="shared" si="10"/>
        <v>-0.5714285714285714</v>
      </c>
      <c r="H120" s="40">
        <f t="shared" si="11"/>
        <v>-4.878048780487805E-2</v>
      </c>
    </row>
    <row r="121" spans="2:8" s="42" customFormat="1" ht="15" x14ac:dyDescent="0.2">
      <c r="B121" s="36" t="s">
        <v>36</v>
      </c>
      <c r="C121" s="37">
        <v>0</v>
      </c>
      <c r="D121" s="37">
        <v>0</v>
      </c>
      <c r="E121" s="38" t="str">
        <f t="shared" si="8"/>
        <v/>
      </c>
      <c r="F121" s="38" t="str">
        <f t="shared" si="9"/>
        <v/>
      </c>
      <c r="G121" s="39" t="str">
        <f t="shared" si="10"/>
        <v>0</v>
      </c>
      <c r="H121" s="40" t="str">
        <f t="shared" si="11"/>
        <v/>
      </c>
    </row>
    <row r="122" spans="2:8" s="42" customFormat="1" ht="15" x14ac:dyDescent="0.2">
      <c r="B122" s="36" t="s">
        <v>38</v>
      </c>
      <c r="C122" s="37">
        <v>2</v>
      </c>
      <c r="D122" s="37">
        <v>1</v>
      </c>
      <c r="E122" s="38">
        <f t="shared" si="8"/>
        <v>2.4390243902439025E-2</v>
      </c>
      <c r="F122" s="38">
        <f t="shared" si="9"/>
        <v>1.6949152542372881E-2</v>
      </c>
      <c r="G122" s="39">
        <f t="shared" si="10"/>
        <v>-0.5</v>
      </c>
      <c r="H122" s="40">
        <f t="shared" si="11"/>
        <v>-1.2195121951219513E-2</v>
      </c>
    </row>
    <row r="123" spans="2:8" s="42" customFormat="1" ht="15" x14ac:dyDescent="0.2">
      <c r="B123" s="36" t="s">
        <v>216</v>
      </c>
      <c r="C123" s="37">
        <v>0</v>
      </c>
      <c r="D123" s="37">
        <v>0</v>
      </c>
      <c r="E123" s="38" t="str">
        <f t="shared" si="8"/>
        <v/>
      </c>
      <c r="F123" s="38" t="str">
        <f t="shared" si="9"/>
        <v/>
      </c>
      <c r="G123" s="39" t="str">
        <f t="shared" si="10"/>
        <v>0</v>
      </c>
      <c r="H123" s="40" t="str">
        <f t="shared" si="11"/>
        <v/>
      </c>
    </row>
    <row r="124" spans="2:8" s="42" customFormat="1" ht="15" x14ac:dyDescent="0.2">
      <c r="B124" s="36" t="s">
        <v>470</v>
      </c>
      <c r="C124" s="37">
        <v>1</v>
      </c>
      <c r="D124" s="37">
        <v>0</v>
      </c>
      <c r="E124" s="38">
        <f t="shared" si="8"/>
        <v>1.2195121951219513E-2</v>
      </c>
      <c r="F124" s="38" t="str">
        <f t="shared" si="9"/>
        <v/>
      </c>
      <c r="G124" s="39" t="str">
        <f t="shared" si="10"/>
        <v>0</v>
      </c>
      <c r="H124" s="40">
        <f t="shared" si="11"/>
        <v>0</v>
      </c>
    </row>
    <row r="125" spans="2:8" s="42" customFormat="1" ht="15" x14ac:dyDescent="0.2">
      <c r="B125" s="36" t="s">
        <v>471</v>
      </c>
      <c r="C125" s="37">
        <v>15</v>
      </c>
      <c r="D125" s="37">
        <v>7</v>
      </c>
      <c r="E125" s="38">
        <f t="shared" si="8"/>
        <v>0.18292682926829268</v>
      </c>
      <c r="F125" s="38">
        <f t="shared" si="9"/>
        <v>0.11864406779661017</v>
      </c>
      <c r="G125" s="39">
        <f t="shared" si="10"/>
        <v>-0.53333333333333333</v>
      </c>
      <c r="H125" s="40">
        <f t="shared" si="11"/>
        <v>-9.7560975609756101E-2</v>
      </c>
    </row>
    <row r="126" spans="2:8" s="42" customFormat="1" ht="15" x14ac:dyDescent="0.2">
      <c r="B126" s="36" t="s">
        <v>217</v>
      </c>
      <c r="C126" s="37">
        <v>0</v>
      </c>
      <c r="D126" s="37">
        <v>0</v>
      </c>
      <c r="E126" s="38" t="str">
        <f t="shared" si="8"/>
        <v/>
      </c>
      <c r="F126" s="38" t="str">
        <f t="shared" si="9"/>
        <v/>
      </c>
      <c r="G126" s="39" t="str">
        <f t="shared" si="10"/>
        <v>0</v>
      </c>
      <c r="H126" s="40" t="str">
        <f t="shared" si="11"/>
        <v/>
      </c>
    </row>
    <row r="127" spans="2:8" s="42" customFormat="1" ht="15" x14ac:dyDescent="0.2">
      <c r="B127" s="36" t="s">
        <v>218</v>
      </c>
      <c r="C127" s="37">
        <v>0</v>
      </c>
      <c r="D127" s="37">
        <v>0</v>
      </c>
      <c r="E127" s="38" t="str">
        <f t="shared" si="8"/>
        <v/>
      </c>
      <c r="F127" s="38" t="str">
        <f t="shared" si="9"/>
        <v/>
      </c>
      <c r="G127" s="39" t="str">
        <f t="shared" si="10"/>
        <v>0</v>
      </c>
      <c r="H127" s="40" t="str">
        <f t="shared" si="11"/>
        <v/>
      </c>
    </row>
    <row r="128" spans="2:8" s="42" customFormat="1" ht="15" x14ac:dyDescent="0.2">
      <c r="B128" s="36" t="s">
        <v>33</v>
      </c>
      <c r="C128" s="37">
        <v>0</v>
      </c>
      <c r="D128" s="37">
        <v>0</v>
      </c>
      <c r="E128" s="38" t="str">
        <f t="shared" si="8"/>
        <v/>
      </c>
      <c r="F128" s="38" t="str">
        <f t="shared" si="9"/>
        <v/>
      </c>
      <c r="G128" s="39" t="str">
        <f t="shared" si="10"/>
        <v>0</v>
      </c>
      <c r="H128" s="40" t="str">
        <f t="shared" si="11"/>
        <v/>
      </c>
    </row>
    <row r="129" spans="1:8" s="42" customFormat="1" ht="15" x14ac:dyDescent="0.2">
      <c r="B129" s="36" t="s">
        <v>37</v>
      </c>
      <c r="C129" s="37">
        <v>0</v>
      </c>
      <c r="D129" s="37">
        <v>0</v>
      </c>
      <c r="E129" s="38" t="str">
        <f t="shared" si="8"/>
        <v/>
      </c>
      <c r="F129" s="38" t="str">
        <f t="shared" si="9"/>
        <v/>
      </c>
      <c r="G129" s="39" t="str">
        <f t="shared" si="10"/>
        <v>0</v>
      </c>
      <c r="H129" s="40" t="str">
        <f t="shared" si="11"/>
        <v/>
      </c>
    </row>
    <row r="130" spans="1:8" s="42" customFormat="1" ht="15" x14ac:dyDescent="0.2">
      <c r="A130" s="45" t="s">
        <v>614</v>
      </c>
      <c r="B130" s="36" t="s">
        <v>577</v>
      </c>
      <c r="C130" s="37"/>
      <c r="D130" s="37">
        <v>0</v>
      </c>
      <c r="E130" s="38" t="str">
        <f t="shared" ref="E130:E131" si="32">+IF(C130=0,"",C130/C$71)</f>
        <v/>
      </c>
      <c r="F130" s="38" t="str">
        <f t="shared" ref="F130:F131" si="33">+IF(D130=0,"",D130/D$71)</f>
        <v/>
      </c>
      <c r="G130" s="39" t="str">
        <f t="shared" ref="G130:G131" si="34">+IF(OR(AND(D130=0),(C130=0)),"0",((D130-C130)/C130))</f>
        <v>0</v>
      </c>
      <c r="H130" s="40" t="str">
        <f t="shared" ref="H130:H131" si="35">+IF(OR(AND(E130=""),(G130="")),"",E130*G130)</f>
        <v/>
      </c>
    </row>
    <row r="131" spans="1:8" s="42" customFormat="1" ht="15" x14ac:dyDescent="0.2">
      <c r="B131" s="36" t="s">
        <v>35</v>
      </c>
      <c r="C131" s="37">
        <v>1</v>
      </c>
      <c r="D131" s="37">
        <v>2</v>
      </c>
      <c r="E131" s="38">
        <f t="shared" si="32"/>
        <v>1.2195121951219513E-2</v>
      </c>
      <c r="F131" s="38">
        <f t="shared" si="33"/>
        <v>3.3898305084745763E-2</v>
      </c>
      <c r="G131" s="39">
        <f t="shared" si="34"/>
        <v>1</v>
      </c>
      <c r="H131" s="40">
        <f t="shared" si="35"/>
        <v>1.2195121951219513E-2</v>
      </c>
    </row>
    <row r="132" spans="1:8" s="42" customFormat="1" ht="15" x14ac:dyDescent="0.2">
      <c r="B132" s="36" t="s">
        <v>34</v>
      </c>
      <c r="C132" s="37">
        <v>0</v>
      </c>
      <c r="D132" s="37">
        <v>0</v>
      </c>
      <c r="E132" s="38" t="str">
        <f t="shared" si="8"/>
        <v/>
      </c>
      <c r="F132" s="38" t="str">
        <f t="shared" si="9"/>
        <v/>
      </c>
      <c r="G132" s="39" t="str">
        <f t="shared" si="10"/>
        <v>0</v>
      </c>
      <c r="H132" s="40" t="str">
        <f t="shared" si="11"/>
        <v/>
      </c>
    </row>
    <row r="133" spans="1:8" s="42" customFormat="1" ht="15" x14ac:dyDescent="0.2">
      <c r="B133" s="36" t="s">
        <v>219</v>
      </c>
      <c r="C133" s="37">
        <v>0</v>
      </c>
      <c r="D133" s="37">
        <v>0</v>
      </c>
      <c r="E133" s="38" t="str">
        <f t="shared" si="8"/>
        <v/>
      </c>
      <c r="F133" s="38" t="str">
        <f t="shared" si="9"/>
        <v/>
      </c>
      <c r="G133" s="39" t="str">
        <f t="shared" si="10"/>
        <v>0</v>
      </c>
      <c r="H133" s="40" t="str">
        <f t="shared" si="11"/>
        <v/>
      </c>
    </row>
    <row r="134" spans="1:8" s="42" customFormat="1" ht="15" x14ac:dyDescent="0.2">
      <c r="B134" s="36" t="s">
        <v>220</v>
      </c>
      <c r="C134" s="37">
        <v>0</v>
      </c>
      <c r="D134" s="37">
        <v>0</v>
      </c>
      <c r="E134" s="38" t="str">
        <f t="shared" si="8"/>
        <v/>
      </c>
      <c r="F134" s="38" t="str">
        <f t="shared" si="9"/>
        <v/>
      </c>
      <c r="G134" s="39" t="str">
        <f t="shared" si="10"/>
        <v>0</v>
      </c>
      <c r="H134" s="40" t="str">
        <f t="shared" si="11"/>
        <v/>
      </c>
    </row>
    <row r="135" spans="1:8" s="42" customFormat="1" ht="15" x14ac:dyDescent="0.2">
      <c r="B135" s="36" t="s">
        <v>221</v>
      </c>
      <c r="C135" s="37">
        <v>0</v>
      </c>
      <c r="D135" s="37">
        <v>0</v>
      </c>
      <c r="E135" s="38" t="str">
        <f t="shared" si="8"/>
        <v/>
      </c>
      <c r="F135" s="38" t="str">
        <f t="shared" si="9"/>
        <v/>
      </c>
      <c r="G135" s="39" t="str">
        <f t="shared" si="10"/>
        <v>0</v>
      </c>
      <c r="H135" s="40" t="str">
        <f t="shared" si="11"/>
        <v/>
      </c>
    </row>
    <row r="136" spans="1:8" s="42" customFormat="1" ht="15" x14ac:dyDescent="0.2">
      <c r="B136" s="36" t="s">
        <v>222</v>
      </c>
      <c r="C136" s="37">
        <v>0</v>
      </c>
      <c r="D136" s="37">
        <v>0</v>
      </c>
      <c r="E136" s="38" t="str">
        <f t="shared" si="8"/>
        <v/>
      </c>
      <c r="F136" s="38" t="str">
        <f t="shared" si="9"/>
        <v/>
      </c>
      <c r="G136" s="39" t="str">
        <f t="shared" si="10"/>
        <v>0</v>
      </c>
      <c r="H136" s="40" t="str">
        <f t="shared" si="11"/>
        <v/>
      </c>
    </row>
    <row r="137" spans="1:8" s="42" customFormat="1" ht="30" x14ac:dyDescent="0.2">
      <c r="B137" s="36" t="s">
        <v>472</v>
      </c>
      <c r="C137" s="37">
        <v>0</v>
      </c>
      <c r="D137" s="37">
        <v>3</v>
      </c>
      <c r="E137" s="38" t="str">
        <f t="shared" si="8"/>
        <v/>
      </c>
      <c r="F137" s="38">
        <f t="shared" si="9"/>
        <v>5.0847457627118647E-2</v>
      </c>
      <c r="G137" s="39" t="str">
        <f t="shared" si="10"/>
        <v>0</v>
      </c>
      <c r="H137" s="40" t="str">
        <f t="shared" si="11"/>
        <v/>
      </c>
    </row>
    <row r="138" spans="1:8" s="42" customFormat="1" ht="30" x14ac:dyDescent="0.2">
      <c r="B138" s="36" t="s">
        <v>223</v>
      </c>
      <c r="C138" s="37">
        <v>0</v>
      </c>
      <c r="D138" s="37">
        <v>0</v>
      </c>
      <c r="E138" s="38" t="str">
        <f t="shared" si="8"/>
        <v/>
      </c>
      <c r="F138" s="38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42" customFormat="1" ht="30" x14ac:dyDescent="0.2">
      <c r="B139" s="36" t="s">
        <v>224</v>
      </c>
      <c r="C139" s="37">
        <v>0</v>
      </c>
      <c r="D139" s="37">
        <v>6</v>
      </c>
      <c r="E139" s="38" t="str">
        <f t="shared" si="8"/>
        <v/>
      </c>
      <c r="F139" s="38">
        <f t="shared" si="9"/>
        <v>0.10169491525423729</v>
      </c>
      <c r="G139" s="39" t="str">
        <f t="shared" si="10"/>
        <v>0</v>
      </c>
      <c r="H139" s="40" t="str">
        <f t="shared" si="11"/>
        <v/>
      </c>
    </row>
    <row r="140" spans="1:8" s="42" customFormat="1" ht="15" x14ac:dyDescent="0.2">
      <c r="B140" s="36" t="s">
        <v>46</v>
      </c>
      <c r="C140" s="37">
        <v>0</v>
      </c>
      <c r="D140" s="37">
        <v>0</v>
      </c>
      <c r="E140" s="38" t="str">
        <f t="shared" si="8"/>
        <v/>
      </c>
      <c r="F140" s="38" t="str">
        <f t="shared" si="9"/>
        <v/>
      </c>
      <c r="G140" s="39" t="str">
        <f t="shared" si="10"/>
        <v>0</v>
      </c>
      <c r="H140" s="40" t="str">
        <f t="shared" si="11"/>
        <v/>
      </c>
    </row>
    <row r="141" spans="1:8" s="42" customFormat="1" ht="15" x14ac:dyDescent="0.2">
      <c r="B141" s="36" t="s">
        <v>42</v>
      </c>
      <c r="C141" s="37">
        <v>0</v>
      </c>
      <c r="D141" s="37">
        <v>0</v>
      </c>
      <c r="E141" s="38" t="str">
        <f t="shared" si="8"/>
        <v/>
      </c>
      <c r="F141" s="38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42" customFormat="1" ht="15" x14ac:dyDescent="0.2">
      <c r="B142" s="36" t="s">
        <v>41</v>
      </c>
      <c r="C142" s="37">
        <v>0</v>
      </c>
      <c r="D142" s="37">
        <v>0</v>
      </c>
      <c r="E142" s="38" t="str">
        <f t="shared" si="8"/>
        <v/>
      </c>
      <c r="F142" s="38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42" customFormat="1" ht="15" x14ac:dyDescent="0.2">
      <c r="B143" s="36" t="s">
        <v>473</v>
      </c>
      <c r="C143" s="37">
        <v>0</v>
      </c>
      <c r="D143" s="37">
        <v>0</v>
      </c>
      <c r="E143" s="38" t="str">
        <f t="shared" ref="E143:E151" si="36">+IF(C143=0,"",C143/C$71)</f>
        <v/>
      </c>
      <c r="F143" s="38" t="str">
        <f t="shared" ref="F143:F151" si="37">+IF(D143=0,"",D143/D$71)</f>
        <v/>
      </c>
      <c r="G143" s="39" t="str">
        <f t="shared" ref="G143:G151" si="38">+IF(OR(AND(D143=0),(C143=0)),"0",((D143-C143)/C143))</f>
        <v>0</v>
      </c>
      <c r="H143" s="40" t="str">
        <f t="shared" ref="H143:H151" si="39">+IF(OR(AND(E143=""),(G143="")),"",E143*G143)</f>
        <v/>
      </c>
    </row>
    <row r="144" spans="1:8" s="42" customFormat="1" ht="15" x14ac:dyDescent="0.2">
      <c r="B144" s="36" t="s">
        <v>39</v>
      </c>
      <c r="C144" s="37">
        <v>1</v>
      </c>
      <c r="D144" s="37">
        <v>0</v>
      </c>
      <c r="E144" s="38">
        <f t="shared" si="36"/>
        <v>1.2195121951219513E-2</v>
      </c>
      <c r="F144" s="38" t="str">
        <f t="shared" si="37"/>
        <v/>
      </c>
      <c r="G144" s="39" t="str">
        <f t="shared" si="38"/>
        <v>0</v>
      </c>
      <c r="H144" s="40">
        <f t="shared" si="39"/>
        <v>0</v>
      </c>
    </row>
    <row r="145" spans="1:8" s="42" customFormat="1" ht="15" x14ac:dyDescent="0.2">
      <c r="B145" s="36" t="s">
        <v>225</v>
      </c>
      <c r="C145" s="37">
        <v>0</v>
      </c>
      <c r="D145" s="37">
        <v>0</v>
      </c>
      <c r="E145" s="38" t="str">
        <f t="shared" si="36"/>
        <v/>
      </c>
      <c r="F145" s="38" t="str">
        <f t="shared" si="37"/>
        <v/>
      </c>
      <c r="G145" s="39" t="str">
        <f t="shared" si="38"/>
        <v>0</v>
      </c>
      <c r="H145" s="40" t="str">
        <f t="shared" si="39"/>
        <v/>
      </c>
    </row>
    <row r="146" spans="1:8" s="42" customFormat="1" ht="30" x14ac:dyDescent="0.2">
      <c r="B146" s="36" t="s">
        <v>226</v>
      </c>
      <c r="C146" s="37">
        <v>0</v>
      </c>
      <c r="D146" s="37">
        <v>0</v>
      </c>
      <c r="E146" s="38" t="str">
        <f t="shared" si="36"/>
        <v/>
      </c>
      <c r="F146" s="38" t="str">
        <f t="shared" si="37"/>
        <v/>
      </c>
      <c r="G146" s="39" t="str">
        <f t="shared" si="38"/>
        <v>0</v>
      </c>
      <c r="H146" s="40" t="str">
        <f t="shared" si="39"/>
        <v/>
      </c>
    </row>
    <row r="147" spans="1:8" s="42" customFormat="1" ht="30" x14ac:dyDescent="0.2">
      <c r="B147" s="36" t="s">
        <v>227</v>
      </c>
      <c r="C147" s="37">
        <v>0</v>
      </c>
      <c r="D147" s="37">
        <v>0</v>
      </c>
      <c r="E147" s="38" t="str">
        <f t="shared" si="36"/>
        <v/>
      </c>
      <c r="F147" s="38" t="str">
        <f t="shared" si="37"/>
        <v/>
      </c>
      <c r="G147" s="39" t="str">
        <f t="shared" si="38"/>
        <v>0</v>
      </c>
      <c r="H147" s="40" t="str">
        <f t="shared" si="39"/>
        <v/>
      </c>
    </row>
    <row r="148" spans="1:8" s="42" customFormat="1" ht="15" x14ac:dyDescent="0.2">
      <c r="B148" s="36" t="s">
        <v>474</v>
      </c>
      <c r="C148" s="37">
        <v>33</v>
      </c>
      <c r="D148" s="37">
        <v>0</v>
      </c>
      <c r="E148" s="38">
        <f t="shared" si="36"/>
        <v>0.40243902439024393</v>
      </c>
      <c r="F148" s="38" t="str">
        <f t="shared" si="37"/>
        <v/>
      </c>
      <c r="G148" s="39" t="str">
        <f t="shared" si="38"/>
        <v>0</v>
      </c>
      <c r="H148" s="40">
        <f t="shared" si="39"/>
        <v>0</v>
      </c>
    </row>
    <row r="149" spans="1:8" s="42" customFormat="1" ht="15" x14ac:dyDescent="0.2">
      <c r="B149" s="36" t="s">
        <v>45</v>
      </c>
      <c r="C149" s="37">
        <v>0</v>
      </c>
      <c r="D149" s="37">
        <v>0</v>
      </c>
      <c r="E149" s="38" t="str">
        <f t="shared" si="36"/>
        <v/>
      </c>
      <c r="F149" s="38" t="str">
        <f t="shared" si="37"/>
        <v/>
      </c>
      <c r="G149" s="39" t="str">
        <f t="shared" si="38"/>
        <v>0</v>
      </c>
      <c r="H149" s="40" t="str">
        <f t="shared" si="39"/>
        <v/>
      </c>
    </row>
    <row r="150" spans="1:8" s="42" customFormat="1" ht="15" x14ac:dyDescent="0.2">
      <c r="B150" s="36" t="s">
        <v>43</v>
      </c>
      <c r="C150" s="37">
        <v>0</v>
      </c>
      <c r="D150" s="37">
        <v>0</v>
      </c>
      <c r="E150" s="38" t="str">
        <f t="shared" si="36"/>
        <v/>
      </c>
      <c r="F150" s="38" t="str">
        <f t="shared" si="37"/>
        <v/>
      </c>
      <c r="G150" s="39" t="str">
        <f t="shared" si="38"/>
        <v>0</v>
      </c>
      <c r="H150" s="40" t="str">
        <f t="shared" si="39"/>
        <v/>
      </c>
    </row>
    <row r="151" spans="1:8" s="42" customFormat="1" ht="15" x14ac:dyDescent="0.2">
      <c r="B151" s="36" t="s">
        <v>44</v>
      </c>
      <c r="C151" s="37">
        <v>0</v>
      </c>
      <c r="D151" s="37">
        <v>0</v>
      </c>
      <c r="E151" s="38" t="str">
        <f t="shared" si="36"/>
        <v/>
      </c>
      <c r="F151" s="38" t="str">
        <f t="shared" si="37"/>
        <v/>
      </c>
      <c r="G151" s="39" t="str">
        <f t="shared" si="38"/>
        <v>0</v>
      </c>
      <c r="H151" s="40" t="str">
        <f t="shared" si="39"/>
        <v/>
      </c>
    </row>
    <row r="152" spans="1:8" s="42" customFormat="1" ht="15" x14ac:dyDescent="0.2">
      <c r="A152" s="45" t="s">
        <v>614</v>
      </c>
      <c r="B152" s="36" t="s">
        <v>578</v>
      </c>
      <c r="C152" s="37"/>
      <c r="D152" s="37">
        <v>0</v>
      </c>
      <c r="E152" s="38" t="str">
        <f t="shared" ref="E152" si="40">+IF(C152=0,"",C152/C$71)</f>
        <v/>
      </c>
      <c r="F152" s="38" t="str">
        <f t="shared" ref="F152" si="41">+IF(D152=0,"",D152/D$71)</f>
        <v/>
      </c>
      <c r="G152" s="39" t="str">
        <f t="shared" ref="G152" si="42">+IF(OR(AND(D152=0),(C152=0)),"0",((D152-C152)/C152))</f>
        <v>0</v>
      </c>
      <c r="H152" s="40" t="str">
        <f t="shared" ref="H152" si="43">+IF(OR(AND(E152=""),(G152="")),"",E152*G152)</f>
        <v/>
      </c>
    </row>
    <row r="153" spans="1:8" s="42" customFormat="1" ht="30" x14ac:dyDescent="0.2">
      <c r="A153" s="45" t="s">
        <v>614</v>
      </c>
      <c r="B153" s="36" t="s">
        <v>599</v>
      </c>
      <c r="C153" s="37"/>
      <c r="D153" s="37">
        <v>0</v>
      </c>
      <c r="E153" s="38" t="str">
        <f t="shared" ref="E153" si="44">+IF(C153=0,"",C153/C$71)</f>
        <v/>
      </c>
      <c r="F153" s="38" t="str">
        <f t="shared" ref="F153" si="45">+IF(D153=0,"",D153/D$71)</f>
        <v/>
      </c>
      <c r="G153" s="39" t="str">
        <f t="shared" ref="G153" si="46">+IF(OR(AND(D153=0),(C153=0)),"0",((D153-C153)/C153))</f>
        <v>0</v>
      </c>
      <c r="H153" s="40" t="str">
        <f t="shared" ref="H153" si="47">+IF(OR(AND(E153=""),(G153="")),"",E153*G153)</f>
        <v/>
      </c>
    </row>
    <row r="154" spans="1:8" s="42" customFormat="1" ht="15" x14ac:dyDescent="0.2">
      <c r="A154" s="45" t="s">
        <v>614</v>
      </c>
      <c r="B154" s="36" t="s">
        <v>608</v>
      </c>
      <c r="C154" s="37"/>
      <c r="D154" s="37">
        <v>0</v>
      </c>
      <c r="E154" s="38" t="str">
        <f t="shared" ref="E154:E155" si="48">+IF(C154=0,"",C154/C$71)</f>
        <v/>
      </c>
      <c r="F154" s="38" t="str">
        <f t="shared" ref="F154:F155" si="49">+IF(D154=0,"",D154/D$71)</f>
        <v/>
      </c>
      <c r="G154" s="39" t="str">
        <f t="shared" ref="G154:G155" si="50">+IF(OR(AND(D154=0),(C154=0)),"0",((D154-C154)/C154))</f>
        <v>0</v>
      </c>
      <c r="H154" s="40" t="str">
        <f t="shared" ref="H154:H155" si="51">+IF(OR(AND(E154=""),(G154="")),"",E154*G154)</f>
        <v/>
      </c>
    </row>
    <row r="155" spans="1:8" s="42" customFormat="1" ht="15" x14ac:dyDescent="0.2">
      <c r="A155" s="45" t="s">
        <v>614</v>
      </c>
      <c r="B155" s="36" t="s">
        <v>609</v>
      </c>
      <c r="C155" s="37"/>
      <c r="D155" s="37">
        <v>0</v>
      </c>
      <c r="E155" s="38" t="str">
        <f t="shared" si="48"/>
        <v/>
      </c>
      <c r="F155" s="38" t="str">
        <f t="shared" si="49"/>
        <v/>
      </c>
      <c r="G155" s="39" t="str">
        <f t="shared" si="50"/>
        <v>0</v>
      </c>
      <c r="H155" s="40" t="str">
        <f t="shared" si="51"/>
        <v/>
      </c>
    </row>
    <row r="156" spans="1:8" s="10" customFormat="1" x14ac:dyDescent="0.2"/>
    <row r="157" spans="1:8" s="10" customFormat="1" x14ac:dyDescent="0.2"/>
    <row r="158" spans="1:8" s="10" customFormat="1" ht="13.5" thickBot="1" x14ac:dyDescent="0.25">
      <c r="B158" s="29"/>
      <c r="C158" s="29"/>
      <c r="D158" s="29"/>
      <c r="E158" s="29"/>
      <c r="F158" s="29"/>
    </row>
    <row r="159" spans="1:8" s="10" customFormat="1" ht="30" customHeight="1" x14ac:dyDescent="0.2">
      <c r="B159" s="68" t="s">
        <v>401</v>
      </c>
      <c r="C159" s="54" t="s">
        <v>402</v>
      </c>
      <c r="D159" s="55"/>
      <c r="E159" s="54" t="s">
        <v>456</v>
      </c>
      <c r="F159" s="55"/>
      <c r="G159" s="56" t="s">
        <v>458</v>
      </c>
      <c r="H159" s="52" t="s">
        <v>377</v>
      </c>
    </row>
    <row r="160" spans="1:8" s="10" customFormat="1" x14ac:dyDescent="0.2">
      <c r="B160" s="68"/>
      <c r="C160" s="35">
        <v>2016</v>
      </c>
      <c r="D160" s="35">
        <v>2017</v>
      </c>
      <c r="E160" s="35">
        <v>2016</v>
      </c>
      <c r="F160" s="35">
        <v>2017</v>
      </c>
      <c r="G160" s="57"/>
      <c r="H160" s="53"/>
    </row>
    <row r="161" spans="1:10" s="10" customFormat="1" ht="25.5" x14ac:dyDescent="0.2">
      <c r="B161" s="12" t="s">
        <v>405</v>
      </c>
      <c r="C161" s="13">
        <f>SUM(C162:C320)</f>
        <v>42</v>
      </c>
      <c r="D161" s="13">
        <f>SUM(D162:D323)</f>
        <v>91</v>
      </c>
      <c r="E161" s="14">
        <f t="shared" ref="E161:E174" si="52">+IF(C161=0,"",C161/C$161)</f>
        <v>1</v>
      </c>
      <c r="F161" s="14">
        <f t="shared" ref="F161:F174" si="53">+IF(D161=0,"",D161/D$161)</f>
        <v>1</v>
      </c>
      <c r="G161" s="15">
        <f>+IF(OR(AND(D161=0),(C161=0)),"0",((D161-C161)/C161))</f>
        <v>1.1666666666666667</v>
      </c>
      <c r="H161" s="15">
        <f>+IF(OR(AND(E161=""),(G161="")),"",E161*G161)</f>
        <v>1.1666666666666667</v>
      </c>
      <c r="J161" s="16"/>
    </row>
    <row r="162" spans="1:10" s="42" customFormat="1" ht="15" x14ac:dyDescent="0.2">
      <c r="B162" s="46" t="s">
        <v>475</v>
      </c>
      <c r="C162" s="37">
        <v>1</v>
      </c>
      <c r="D162" s="37">
        <v>1</v>
      </c>
      <c r="E162" s="38">
        <f t="shared" si="52"/>
        <v>2.3809523809523808E-2</v>
      </c>
      <c r="F162" s="38">
        <f t="shared" si="53"/>
        <v>1.098901098901099E-2</v>
      </c>
      <c r="G162" s="39">
        <f>+IF(OR(AND(D162=0),(C162=0)),"0",((D162-C162)/C162))</f>
        <v>0</v>
      </c>
      <c r="H162" s="40">
        <f>+IF(OR(AND(E162=""),(G162="")),"",E162*G162)</f>
        <v>0</v>
      </c>
    </row>
    <row r="163" spans="1:10" s="42" customFormat="1" ht="15" x14ac:dyDescent="0.2">
      <c r="B163" s="46" t="s">
        <v>476</v>
      </c>
      <c r="C163" s="37">
        <v>0</v>
      </c>
      <c r="D163" s="37">
        <v>0</v>
      </c>
      <c r="E163" s="38" t="str">
        <f t="shared" si="52"/>
        <v/>
      </c>
      <c r="F163" s="38" t="str">
        <f t="shared" si="53"/>
        <v/>
      </c>
      <c r="G163" s="39" t="str">
        <f t="shared" ref="G163:G232" si="54">+IF(OR(AND(D163=0),(C163=0)),"0",((D163-C163)/C163))</f>
        <v>0</v>
      </c>
      <c r="H163" s="40" t="str">
        <f t="shared" ref="H163:H232" si="55">+IF(OR(AND(E163=""),(G163="")),"",E163*G163)</f>
        <v/>
      </c>
    </row>
    <row r="164" spans="1:10" s="42" customFormat="1" ht="30" x14ac:dyDescent="0.2">
      <c r="B164" s="46" t="s">
        <v>477</v>
      </c>
      <c r="C164" s="37">
        <v>0</v>
      </c>
      <c r="D164" s="37">
        <v>0</v>
      </c>
      <c r="E164" s="38" t="str">
        <f t="shared" si="52"/>
        <v/>
      </c>
      <c r="F164" s="38" t="str">
        <f t="shared" si="53"/>
        <v/>
      </c>
      <c r="G164" s="39" t="str">
        <f t="shared" si="54"/>
        <v>0</v>
      </c>
      <c r="H164" s="40" t="str">
        <f t="shared" si="55"/>
        <v/>
      </c>
    </row>
    <row r="165" spans="1:10" s="42" customFormat="1" ht="15" x14ac:dyDescent="0.2">
      <c r="B165" s="46" t="s">
        <v>478</v>
      </c>
      <c r="C165" s="37">
        <v>0</v>
      </c>
      <c r="D165" s="37">
        <v>0</v>
      </c>
      <c r="E165" s="38" t="str">
        <f t="shared" si="52"/>
        <v/>
      </c>
      <c r="F165" s="38" t="str">
        <f t="shared" si="53"/>
        <v/>
      </c>
      <c r="G165" s="39" t="str">
        <f t="shared" si="54"/>
        <v>0</v>
      </c>
      <c r="H165" s="40" t="str">
        <f t="shared" si="55"/>
        <v/>
      </c>
    </row>
    <row r="166" spans="1:10" s="42" customFormat="1" ht="30" x14ac:dyDescent="0.2">
      <c r="B166" s="46" t="s">
        <v>479</v>
      </c>
      <c r="C166" s="37">
        <v>0</v>
      </c>
      <c r="D166" s="37">
        <v>0</v>
      </c>
      <c r="E166" s="38" t="str">
        <f t="shared" si="52"/>
        <v/>
      </c>
      <c r="F166" s="38" t="str">
        <f t="shared" si="53"/>
        <v/>
      </c>
      <c r="G166" s="39" t="str">
        <f t="shared" si="54"/>
        <v>0</v>
      </c>
      <c r="H166" s="40" t="str">
        <f t="shared" si="55"/>
        <v/>
      </c>
    </row>
    <row r="167" spans="1:10" s="42" customFormat="1" ht="15" x14ac:dyDescent="0.2">
      <c r="B167" s="46" t="s">
        <v>49</v>
      </c>
      <c r="C167" s="37">
        <v>2</v>
      </c>
      <c r="D167" s="37">
        <v>11</v>
      </c>
      <c r="E167" s="38">
        <f t="shared" si="52"/>
        <v>4.7619047619047616E-2</v>
      </c>
      <c r="F167" s="38">
        <f t="shared" si="53"/>
        <v>0.12087912087912088</v>
      </c>
      <c r="G167" s="39">
        <f t="shared" si="54"/>
        <v>4.5</v>
      </c>
      <c r="H167" s="40">
        <f t="shared" si="55"/>
        <v>0.21428571428571427</v>
      </c>
    </row>
    <row r="168" spans="1:10" s="42" customFormat="1" ht="15" x14ac:dyDescent="0.2">
      <c r="B168" s="46" t="s">
        <v>52</v>
      </c>
      <c r="C168" s="37">
        <v>0</v>
      </c>
      <c r="D168" s="37">
        <v>0</v>
      </c>
      <c r="E168" s="38" t="str">
        <f t="shared" si="52"/>
        <v/>
      </c>
      <c r="F168" s="38" t="str">
        <f t="shared" si="53"/>
        <v/>
      </c>
      <c r="G168" s="39" t="str">
        <f t="shared" si="54"/>
        <v>0</v>
      </c>
      <c r="H168" s="40" t="str">
        <f t="shared" si="55"/>
        <v/>
      </c>
    </row>
    <row r="169" spans="1:10" s="42" customFormat="1" ht="15" x14ac:dyDescent="0.2">
      <c r="B169" s="46" t="s">
        <v>228</v>
      </c>
      <c r="C169" s="37">
        <v>0</v>
      </c>
      <c r="D169" s="37">
        <v>2</v>
      </c>
      <c r="E169" s="38" t="str">
        <f t="shared" si="52"/>
        <v/>
      </c>
      <c r="F169" s="38">
        <f t="shared" si="53"/>
        <v>2.197802197802198E-2</v>
      </c>
      <c r="G169" s="39" t="str">
        <f t="shared" si="54"/>
        <v>0</v>
      </c>
      <c r="H169" s="40" t="str">
        <f t="shared" si="55"/>
        <v/>
      </c>
    </row>
    <row r="170" spans="1:10" s="42" customFormat="1" ht="15" x14ac:dyDescent="0.2">
      <c r="B170" s="46" t="s">
        <v>50</v>
      </c>
      <c r="C170" s="37">
        <v>0</v>
      </c>
      <c r="D170" s="37">
        <v>0</v>
      </c>
      <c r="E170" s="38" t="str">
        <f t="shared" si="52"/>
        <v/>
      </c>
      <c r="F170" s="38" t="str">
        <f t="shared" si="53"/>
        <v/>
      </c>
      <c r="G170" s="39" t="str">
        <f t="shared" si="54"/>
        <v>0</v>
      </c>
      <c r="H170" s="40" t="str">
        <f t="shared" si="55"/>
        <v/>
      </c>
    </row>
    <row r="171" spans="1:10" s="42" customFormat="1" ht="15" x14ac:dyDescent="0.2">
      <c r="B171" s="46" t="s">
        <v>47</v>
      </c>
      <c r="C171" s="37">
        <v>0</v>
      </c>
      <c r="D171" s="37">
        <v>0</v>
      </c>
      <c r="E171" s="38" t="str">
        <f t="shared" si="52"/>
        <v/>
      </c>
      <c r="F171" s="38" t="str">
        <f t="shared" si="53"/>
        <v/>
      </c>
      <c r="G171" s="39" t="str">
        <f t="shared" si="54"/>
        <v>0</v>
      </c>
      <c r="H171" s="40" t="str">
        <f t="shared" si="55"/>
        <v/>
      </c>
    </row>
    <row r="172" spans="1:10" s="42" customFormat="1" ht="30" x14ac:dyDescent="0.2">
      <c r="B172" s="46" t="s">
        <v>229</v>
      </c>
      <c r="C172" s="37">
        <v>0</v>
      </c>
      <c r="D172" s="37">
        <v>0</v>
      </c>
      <c r="E172" s="38" t="str">
        <f t="shared" si="52"/>
        <v/>
      </c>
      <c r="F172" s="38" t="str">
        <f t="shared" si="53"/>
        <v/>
      </c>
      <c r="G172" s="39" t="str">
        <f t="shared" si="54"/>
        <v>0</v>
      </c>
      <c r="H172" s="40" t="str">
        <f t="shared" si="55"/>
        <v/>
      </c>
    </row>
    <row r="173" spans="1:10" s="42" customFormat="1" ht="15" x14ac:dyDescent="0.2">
      <c r="B173" s="46" t="s">
        <v>54</v>
      </c>
      <c r="C173" s="37">
        <v>0</v>
      </c>
      <c r="D173" s="37">
        <v>0</v>
      </c>
      <c r="E173" s="38" t="str">
        <f t="shared" si="52"/>
        <v/>
      </c>
      <c r="F173" s="38" t="str">
        <f t="shared" si="53"/>
        <v/>
      </c>
      <c r="G173" s="39" t="str">
        <f t="shared" si="54"/>
        <v>0</v>
      </c>
      <c r="H173" s="40" t="str">
        <f t="shared" si="55"/>
        <v/>
      </c>
    </row>
    <row r="174" spans="1:10" s="42" customFormat="1" ht="15" x14ac:dyDescent="0.2">
      <c r="B174" s="46" t="s">
        <v>51</v>
      </c>
      <c r="C174" s="37">
        <v>0</v>
      </c>
      <c r="D174" s="37">
        <v>0</v>
      </c>
      <c r="E174" s="38" t="str">
        <f t="shared" si="52"/>
        <v/>
      </c>
      <c r="F174" s="38" t="str">
        <f t="shared" si="53"/>
        <v/>
      </c>
      <c r="G174" s="39" t="str">
        <f t="shared" si="54"/>
        <v>0</v>
      </c>
      <c r="H174" s="40" t="str">
        <f t="shared" si="55"/>
        <v/>
      </c>
    </row>
    <row r="175" spans="1:10" s="42" customFormat="1" ht="15" x14ac:dyDescent="0.2">
      <c r="A175" s="45" t="s">
        <v>614</v>
      </c>
      <c r="B175" s="46" t="s">
        <v>568</v>
      </c>
      <c r="C175" s="37"/>
      <c r="D175" s="37">
        <v>0</v>
      </c>
      <c r="E175" s="38" t="str">
        <f t="shared" ref="E175:E176" si="56">+IF(C175=0,"",C175/C$161)</f>
        <v/>
      </c>
      <c r="F175" s="38" t="str">
        <f t="shared" ref="F175:F176" si="57">+IF(D175=0,"",D175/D$161)</f>
        <v/>
      </c>
      <c r="G175" s="39" t="str">
        <f t="shared" ref="G175:G176" si="58">+IF(OR(AND(D175=0),(C175=0)),"0",((D175-C175)/C175))</f>
        <v>0</v>
      </c>
      <c r="H175" s="40" t="str">
        <f t="shared" ref="H175:H176" si="59">+IF(OR(AND(E175=""),(G175="")),"",E175*G175)</f>
        <v/>
      </c>
    </row>
    <row r="176" spans="1:10" s="42" customFormat="1" ht="15" x14ac:dyDescent="0.2">
      <c r="B176" s="46" t="s">
        <v>480</v>
      </c>
      <c r="C176" s="37">
        <v>0</v>
      </c>
      <c r="D176" s="37">
        <v>4</v>
      </c>
      <c r="E176" s="38" t="str">
        <f t="shared" si="56"/>
        <v/>
      </c>
      <c r="F176" s="38">
        <f t="shared" si="57"/>
        <v>4.3956043956043959E-2</v>
      </c>
      <c r="G176" s="39" t="str">
        <f t="shared" si="58"/>
        <v>0</v>
      </c>
      <c r="H176" s="40" t="str">
        <f t="shared" si="59"/>
        <v/>
      </c>
    </row>
    <row r="177" spans="1:8" s="42" customFormat="1" ht="15" x14ac:dyDescent="0.2">
      <c r="B177" s="46" t="s">
        <v>230</v>
      </c>
      <c r="C177" s="37">
        <v>0</v>
      </c>
      <c r="D177" s="37">
        <v>0</v>
      </c>
      <c r="E177" s="38" t="str">
        <f t="shared" ref="E177:F179" si="60">+IF(C177=0,"",C177/C$161)</f>
        <v/>
      </c>
      <c r="F177" s="38" t="str">
        <f t="shared" si="60"/>
        <v/>
      </c>
      <c r="G177" s="39" t="str">
        <f t="shared" si="54"/>
        <v>0</v>
      </c>
      <c r="H177" s="40" t="str">
        <f t="shared" si="55"/>
        <v/>
      </c>
    </row>
    <row r="178" spans="1:8" s="42" customFormat="1" ht="15" x14ac:dyDescent="0.2">
      <c r="B178" s="46" t="s">
        <v>48</v>
      </c>
      <c r="C178" s="37">
        <v>0</v>
      </c>
      <c r="D178" s="37">
        <v>0</v>
      </c>
      <c r="E178" s="38" t="str">
        <f t="shared" si="60"/>
        <v/>
      </c>
      <c r="F178" s="38" t="str">
        <f t="shared" si="60"/>
        <v/>
      </c>
      <c r="G178" s="39" t="str">
        <f t="shared" si="54"/>
        <v>0</v>
      </c>
      <c r="H178" s="40" t="str">
        <f t="shared" si="55"/>
        <v/>
      </c>
    </row>
    <row r="179" spans="1:8" s="42" customFormat="1" ht="15" x14ac:dyDescent="0.2">
      <c r="B179" s="46" t="s">
        <v>53</v>
      </c>
      <c r="C179" s="37">
        <v>0</v>
      </c>
      <c r="D179" s="37">
        <v>0</v>
      </c>
      <c r="E179" s="38" t="str">
        <f t="shared" si="60"/>
        <v/>
      </c>
      <c r="F179" s="38" t="str">
        <f t="shared" si="60"/>
        <v/>
      </c>
      <c r="G179" s="39" t="str">
        <f t="shared" si="54"/>
        <v>0</v>
      </c>
      <c r="H179" s="40" t="str">
        <f t="shared" si="55"/>
        <v/>
      </c>
    </row>
    <row r="180" spans="1:8" s="42" customFormat="1" ht="15" x14ac:dyDescent="0.2">
      <c r="A180" s="45" t="s">
        <v>614</v>
      </c>
      <c r="B180" s="46" t="s">
        <v>569</v>
      </c>
      <c r="C180" s="37"/>
      <c r="D180" s="37">
        <v>0</v>
      </c>
      <c r="E180" s="38" t="str">
        <f t="shared" ref="E180:E181" si="61">+IF(C180=0,"",C180/C$161)</f>
        <v/>
      </c>
      <c r="F180" s="38" t="str">
        <f t="shared" ref="F180:F181" si="62">+IF(D180=0,"",D180/D$161)</f>
        <v/>
      </c>
      <c r="G180" s="39" t="str">
        <f t="shared" ref="G180:G181" si="63">+IF(OR(AND(D180=0),(C180=0)),"0",((D180-C180)/C180))</f>
        <v>0</v>
      </c>
      <c r="H180" s="40" t="str">
        <f t="shared" ref="H180:H181" si="64">+IF(OR(AND(E180=""),(G180="")),"",E180*G180)</f>
        <v/>
      </c>
    </row>
    <row r="181" spans="1:8" s="42" customFormat="1" ht="15" x14ac:dyDescent="0.2">
      <c r="A181" s="45" t="s">
        <v>614</v>
      </c>
      <c r="B181" s="46" t="s">
        <v>570</v>
      </c>
      <c r="C181" s="37"/>
      <c r="D181" s="37">
        <v>0</v>
      </c>
      <c r="E181" s="38" t="str">
        <f t="shared" si="61"/>
        <v/>
      </c>
      <c r="F181" s="38" t="str">
        <f t="shared" si="62"/>
        <v/>
      </c>
      <c r="G181" s="39" t="str">
        <f t="shared" si="63"/>
        <v>0</v>
      </c>
      <c r="H181" s="40" t="str">
        <f t="shared" si="64"/>
        <v/>
      </c>
    </row>
    <row r="182" spans="1:8" s="42" customFormat="1" ht="15" x14ac:dyDescent="0.2">
      <c r="B182" s="46" t="s">
        <v>231</v>
      </c>
      <c r="C182" s="37">
        <v>0</v>
      </c>
      <c r="D182" s="37">
        <v>0</v>
      </c>
      <c r="E182" s="38" t="str">
        <f t="shared" ref="E182:E213" si="65">+IF(C182=0,"",C182/C$161)</f>
        <v/>
      </c>
      <c r="F182" s="38" t="str">
        <f t="shared" ref="F182:F213" si="66">+IF(D182=0,"",D182/D$161)</f>
        <v/>
      </c>
      <c r="G182" s="39" t="str">
        <f t="shared" si="54"/>
        <v>0</v>
      </c>
      <c r="H182" s="40" t="str">
        <f t="shared" si="55"/>
        <v/>
      </c>
    </row>
    <row r="183" spans="1:8" s="42" customFormat="1" ht="15" x14ac:dyDescent="0.2">
      <c r="B183" s="46" t="s">
        <v>232</v>
      </c>
      <c r="C183" s="37">
        <v>0</v>
      </c>
      <c r="D183" s="37">
        <v>0</v>
      </c>
      <c r="E183" s="38" t="str">
        <f t="shared" si="65"/>
        <v/>
      </c>
      <c r="F183" s="38" t="str">
        <f t="shared" si="66"/>
        <v/>
      </c>
      <c r="G183" s="39" t="str">
        <f t="shared" si="54"/>
        <v>0</v>
      </c>
      <c r="H183" s="40" t="str">
        <f t="shared" si="55"/>
        <v/>
      </c>
    </row>
    <row r="184" spans="1:8" s="42" customFormat="1" ht="15" x14ac:dyDescent="0.2">
      <c r="B184" s="46" t="s">
        <v>233</v>
      </c>
      <c r="C184" s="37">
        <v>0</v>
      </c>
      <c r="D184" s="37">
        <v>0</v>
      </c>
      <c r="E184" s="38" t="str">
        <f t="shared" si="65"/>
        <v/>
      </c>
      <c r="F184" s="38" t="str">
        <f t="shared" si="66"/>
        <v/>
      </c>
      <c r="G184" s="39" t="str">
        <f t="shared" si="54"/>
        <v>0</v>
      </c>
      <c r="H184" s="40" t="str">
        <f t="shared" si="55"/>
        <v/>
      </c>
    </row>
    <row r="185" spans="1:8" s="42" customFormat="1" ht="15" x14ac:dyDescent="0.2">
      <c r="B185" s="46" t="s">
        <v>234</v>
      </c>
      <c r="C185" s="37">
        <v>0</v>
      </c>
      <c r="D185" s="37">
        <v>0</v>
      </c>
      <c r="E185" s="38" t="str">
        <f t="shared" si="65"/>
        <v/>
      </c>
      <c r="F185" s="38" t="str">
        <f t="shared" si="66"/>
        <v/>
      </c>
      <c r="G185" s="39" t="str">
        <f t="shared" si="54"/>
        <v>0</v>
      </c>
      <c r="H185" s="40" t="str">
        <f t="shared" si="55"/>
        <v/>
      </c>
    </row>
    <row r="186" spans="1:8" s="42" customFormat="1" ht="15" x14ac:dyDescent="0.2">
      <c r="B186" s="46" t="s">
        <v>481</v>
      </c>
      <c r="C186" s="37">
        <v>0</v>
      </c>
      <c r="D186" s="37">
        <v>0</v>
      </c>
      <c r="E186" s="38" t="str">
        <f t="shared" si="65"/>
        <v/>
      </c>
      <c r="F186" s="38" t="str">
        <f t="shared" si="66"/>
        <v/>
      </c>
      <c r="G186" s="39" t="str">
        <f t="shared" si="54"/>
        <v>0</v>
      </c>
      <c r="H186" s="40" t="str">
        <f t="shared" si="55"/>
        <v/>
      </c>
    </row>
    <row r="187" spans="1:8" s="42" customFormat="1" ht="15" x14ac:dyDescent="0.2">
      <c r="A187" s="45" t="s">
        <v>614</v>
      </c>
      <c r="B187" s="46" t="s">
        <v>574</v>
      </c>
      <c r="C187" s="37"/>
      <c r="D187" s="37">
        <v>1</v>
      </c>
      <c r="E187" s="38" t="str">
        <f t="shared" si="65"/>
        <v/>
      </c>
      <c r="F187" s="38">
        <f t="shared" si="66"/>
        <v>1.098901098901099E-2</v>
      </c>
      <c r="G187" s="39" t="str">
        <f t="shared" ref="G187" si="67">+IF(OR(AND(D187=0),(C187=0)),"0",((D187-C187)/C187))</f>
        <v>0</v>
      </c>
      <c r="H187" s="40" t="str">
        <f t="shared" ref="H187" si="68">+IF(OR(AND(E187=""),(G187="")),"",E187*G187)</f>
        <v/>
      </c>
    </row>
    <row r="188" spans="1:8" s="42" customFormat="1" ht="15" x14ac:dyDescent="0.2">
      <c r="B188" s="46" t="s">
        <v>235</v>
      </c>
      <c r="C188" s="37">
        <v>1</v>
      </c>
      <c r="D188" s="37">
        <v>0</v>
      </c>
      <c r="E188" s="38">
        <f t="shared" si="65"/>
        <v>2.3809523809523808E-2</v>
      </c>
      <c r="F188" s="38" t="str">
        <f t="shared" si="66"/>
        <v/>
      </c>
      <c r="G188" s="39" t="str">
        <f t="shared" si="54"/>
        <v>0</v>
      </c>
      <c r="H188" s="40">
        <f t="shared" si="55"/>
        <v>0</v>
      </c>
    </row>
    <row r="189" spans="1:8" s="42" customFormat="1" ht="15" x14ac:dyDescent="0.2">
      <c r="B189" s="46" t="s">
        <v>236</v>
      </c>
      <c r="C189" s="37">
        <v>0</v>
      </c>
      <c r="D189" s="37">
        <v>0</v>
      </c>
      <c r="E189" s="38" t="str">
        <f t="shared" si="65"/>
        <v/>
      </c>
      <c r="F189" s="38" t="str">
        <f t="shared" si="66"/>
        <v/>
      </c>
      <c r="G189" s="39" t="str">
        <f t="shared" si="54"/>
        <v>0</v>
      </c>
      <c r="H189" s="40" t="str">
        <f t="shared" si="55"/>
        <v/>
      </c>
    </row>
    <row r="190" spans="1:8" s="42" customFormat="1" ht="15" x14ac:dyDescent="0.2">
      <c r="B190" s="46" t="s">
        <v>237</v>
      </c>
      <c r="C190" s="37">
        <v>0</v>
      </c>
      <c r="D190" s="37">
        <v>7</v>
      </c>
      <c r="E190" s="38" t="str">
        <f t="shared" si="65"/>
        <v/>
      </c>
      <c r="F190" s="38">
        <f t="shared" si="66"/>
        <v>7.6923076923076927E-2</v>
      </c>
      <c r="G190" s="39" t="str">
        <f t="shared" si="54"/>
        <v>0</v>
      </c>
      <c r="H190" s="40" t="str">
        <f t="shared" si="55"/>
        <v/>
      </c>
    </row>
    <row r="191" spans="1:8" s="42" customFormat="1" ht="15" x14ac:dyDescent="0.2">
      <c r="B191" s="46" t="s">
        <v>238</v>
      </c>
      <c r="C191" s="37">
        <v>0</v>
      </c>
      <c r="D191" s="37">
        <v>1</v>
      </c>
      <c r="E191" s="38" t="str">
        <f t="shared" si="65"/>
        <v/>
      </c>
      <c r="F191" s="38">
        <f t="shared" si="66"/>
        <v>1.098901098901099E-2</v>
      </c>
      <c r="G191" s="39" t="str">
        <f t="shared" si="54"/>
        <v>0</v>
      </c>
      <c r="H191" s="40" t="str">
        <f t="shared" si="55"/>
        <v/>
      </c>
    </row>
    <row r="192" spans="1:8" s="42" customFormat="1" ht="15" x14ac:dyDescent="0.2">
      <c r="B192" s="46" t="s">
        <v>482</v>
      </c>
      <c r="C192" s="37">
        <v>0</v>
      </c>
      <c r="D192" s="37">
        <v>2</v>
      </c>
      <c r="E192" s="38" t="str">
        <f t="shared" si="65"/>
        <v/>
      </c>
      <c r="F192" s="38">
        <f t="shared" si="66"/>
        <v>2.197802197802198E-2</v>
      </c>
      <c r="G192" s="39" t="str">
        <f t="shared" si="54"/>
        <v>0</v>
      </c>
      <c r="H192" s="40" t="str">
        <f t="shared" si="55"/>
        <v/>
      </c>
    </row>
    <row r="193" spans="1:8" s="42" customFormat="1" ht="15" x14ac:dyDescent="0.2">
      <c r="B193" s="46" t="s">
        <v>483</v>
      </c>
      <c r="C193" s="37">
        <v>0</v>
      </c>
      <c r="D193" s="37">
        <v>2</v>
      </c>
      <c r="E193" s="38" t="str">
        <f t="shared" si="65"/>
        <v/>
      </c>
      <c r="F193" s="38">
        <f t="shared" si="66"/>
        <v>2.197802197802198E-2</v>
      </c>
      <c r="G193" s="39" t="str">
        <f t="shared" si="54"/>
        <v>0</v>
      </c>
      <c r="H193" s="40" t="str">
        <f t="shared" si="55"/>
        <v/>
      </c>
    </row>
    <row r="194" spans="1:8" s="42" customFormat="1" ht="15" x14ac:dyDescent="0.2">
      <c r="B194" s="46" t="s">
        <v>239</v>
      </c>
      <c r="C194" s="37">
        <v>0</v>
      </c>
      <c r="D194" s="37">
        <v>0</v>
      </c>
      <c r="E194" s="38" t="str">
        <f t="shared" si="65"/>
        <v/>
      </c>
      <c r="F194" s="38" t="str">
        <f t="shared" si="66"/>
        <v/>
      </c>
      <c r="G194" s="39" t="str">
        <f t="shared" si="54"/>
        <v>0</v>
      </c>
      <c r="H194" s="40" t="str">
        <f t="shared" si="55"/>
        <v/>
      </c>
    </row>
    <row r="195" spans="1:8" s="42" customFormat="1" ht="15" x14ac:dyDescent="0.2">
      <c r="A195" s="45" t="s">
        <v>614</v>
      </c>
      <c r="B195" s="46" t="s">
        <v>575</v>
      </c>
      <c r="C195" s="37"/>
      <c r="D195" s="37">
        <v>0</v>
      </c>
      <c r="E195" s="38" t="str">
        <f t="shared" si="65"/>
        <v/>
      </c>
      <c r="F195" s="38" t="str">
        <f t="shared" si="66"/>
        <v/>
      </c>
      <c r="G195" s="39" t="str">
        <f t="shared" ref="G195" si="69">+IF(OR(AND(D195=0),(C195=0)),"0",((D195-C195)/C195))</f>
        <v>0</v>
      </c>
      <c r="H195" s="40" t="str">
        <f t="shared" ref="H195" si="70">+IF(OR(AND(E195=""),(G195="")),"",E195*G195)</f>
        <v/>
      </c>
    </row>
    <row r="196" spans="1:8" s="42" customFormat="1" ht="15" x14ac:dyDescent="0.2">
      <c r="B196" s="46" t="s">
        <v>616</v>
      </c>
      <c r="C196" s="37">
        <v>0</v>
      </c>
      <c r="D196" s="37"/>
      <c r="E196" s="38" t="str">
        <f t="shared" si="65"/>
        <v/>
      </c>
      <c r="F196" s="38" t="str">
        <f t="shared" si="66"/>
        <v/>
      </c>
      <c r="G196" s="39" t="str">
        <f t="shared" si="54"/>
        <v>0</v>
      </c>
      <c r="H196" s="40" t="str">
        <f t="shared" si="55"/>
        <v/>
      </c>
    </row>
    <row r="197" spans="1:8" s="42" customFormat="1" ht="15" x14ac:dyDescent="0.2">
      <c r="B197" s="46" t="s">
        <v>240</v>
      </c>
      <c r="C197" s="37">
        <v>0</v>
      </c>
      <c r="D197" s="37">
        <v>0</v>
      </c>
      <c r="E197" s="38" t="str">
        <f t="shared" si="65"/>
        <v/>
      </c>
      <c r="F197" s="38" t="str">
        <f t="shared" si="66"/>
        <v/>
      </c>
      <c r="G197" s="39" t="str">
        <f t="shared" si="54"/>
        <v>0</v>
      </c>
      <c r="H197" s="40" t="str">
        <f t="shared" si="55"/>
        <v/>
      </c>
    </row>
    <row r="198" spans="1:8" s="42" customFormat="1" ht="15" x14ac:dyDescent="0.2">
      <c r="B198" s="46" t="s">
        <v>241</v>
      </c>
      <c r="C198" s="37">
        <v>0</v>
      </c>
      <c r="D198" s="37">
        <v>4</v>
      </c>
      <c r="E198" s="38" t="str">
        <f t="shared" si="65"/>
        <v/>
      </c>
      <c r="F198" s="38">
        <f t="shared" si="66"/>
        <v>4.3956043956043959E-2</v>
      </c>
      <c r="G198" s="39" t="str">
        <f t="shared" si="54"/>
        <v>0</v>
      </c>
      <c r="H198" s="40" t="str">
        <f t="shared" si="55"/>
        <v/>
      </c>
    </row>
    <row r="199" spans="1:8" s="42" customFormat="1" ht="15" x14ac:dyDescent="0.2">
      <c r="B199" s="46" t="s">
        <v>242</v>
      </c>
      <c r="C199" s="37">
        <v>0</v>
      </c>
      <c r="D199" s="37">
        <v>0</v>
      </c>
      <c r="E199" s="38" t="str">
        <f t="shared" si="65"/>
        <v/>
      </c>
      <c r="F199" s="38" t="str">
        <f t="shared" si="66"/>
        <v/>
      </c>
      <c r="G199" s="39" t="str">
        <f t="shared" si="54"/>
        <v>0</v>
      </c>
      <c r="H199" s="40" t="str">
        <f t="shared" si="55"/>
        <v/>
      </c>
    </row>
    <row r="200" spans="1:8" s="42" customFormat="1" ht="15" x14ac:dyDescent="0.2">
      <c r="B200" s="46" t="s">
        <v>55</v>
      </c>
      <c r="C200" s="37">
        <v>0</v>
      </c>
      <c r="D200" s="37">
        <v>0</v>
      </c>
      <c r="E200" s="38" t="str">
        <f t="shared" si="65"/>
        <v/>
      </c>
      <c r="F200" s="38" t="str">
        <f t="shared" si="66"/>
        <v/>
      </c>
      <c r="G200" s="39" t="str">
        <f t="shared" si="54"/>
        <v>0</v>
      </c>
      <c r="H200" s="40" t="str">
        <f t="shared" si="55"/>
        <v/>
      </c>
    </row>
    <row r="201" spans="1:8" s="42" customFormat="1" ht="15" x14ac:dyDescent="0.2">
      <c r="B201" s="46" t="s">
        <v>56</v>
      </c>
      <c r="C201" s="37">
        <v>0</v>
      </c>
      <c r="D201" s="37">
        <v>10</v>
      </c>
      <c r="E201" s="38" t="str">
        <f t="shared" si="65"/>
        <v/>
      </c>
      <c r="F201" s="38">
        <f t="shared" si="66"/>
        <v>0.10989010989010989</v>
      </c>
      <c r="G201" s="39" t="str">
        <f t="shared" si="54"/>
        <v>0</v>
      </c>
      <c r="H201" s="40" t="str">
        <f t="shared" si="55"/>
        <v/>
      </c>
    </row>
    <row r="202" spans="1:8" s="42" customFormat="1" ht="15" x14ac:dyDescent="0.2">
      <c r="B202" s="46" t="s">
        <v>243</v>
      </c>
      <c r="C202" s="37">
        <v>1</v>
      </c>
      <c r="D202" s="37">
        <v>4</v>
      </c>
      <c r="E202" s="38">
        <f t="shared" si="65"/>
        <v>2.3809523809523808E-2</v>
      </c>
      <c r="F202" s="38">
        <f t="shared" si="66"/>
        <v>4.3956043956043959E-2</v>
      </c>
      <c r="G202" s="39">
        <f t="shared" si="54"/>
        <v>3</v>
      </c>
      <c r="H202" s="40">
        <f t="shared" si="55"/>
        <v>7.1428571428571425E-2</v>
      </c>
    </row>
    <row r="203" spans="1:8" s="42" customFormat="1" ht="30" x14ac:dyDescent="0.2">
      <c r="B203" s="46" t="s">
        <v>244</v>
      </c>
      <c r="C203" s="37">
        <v>5</v>
      </c>
      <c r="D203" s="37">
        <v>1</v>
      </c>
      <c r="E203" s="38">
        <f t="shared" si="65"/>
        <v>0.11904761904761904</v>
      </c>
      <c r="F203" s="38">
        <f t="shared" si="66"/>
        <v>1.098901098901099E-2</v>
      </c>
      <c r="G203" s="39">
        <f t="shared" si="54"/>
        <v>-0.8</v>
      </c>
      <c r="H203" s="40">
        <f t="shared" si="55"/>
        <v>-9.5238095238095233E-2</v>
      </c>
    </row>
    <row r="204" spans="1:8" s="42" customFormat="1" ht="15" x14ac:dyDescent="0.2">
      <c r="B204" s="46" t="s">
        <v>484</v>
      </c>
      <c r="C204" s="37">
        <v>0</v>
      </c>
      <c r="D204" s="37">
        <v>0</v>
      </c>
      <c r="E204" s="38" t="str">
        <f t="shared" si="65"/>
        <v/>
      </c>
      <c r="F204" s="38" t="str">
        <f t="shared" si="66"/>
        <v/>
      </c>
      <c r="G204" s="39" t="str">
        <f t="shared" si="54"/>
        <v>0</v>
      </c>
      <c r="H204" s="40" t="str">
        <f t="shared" si="55"/>
        <v/>
      </c>
    </row>
    <row r="205" spans="1:8" s="42" customFormat="1" ht="15" x14ac:dyDescent="0.2">
      <c r="A205" s="45" t="s">
        <v>614</v>
      </c>
      <c r="B205" s="46" t="s">
        <v>576</v>
      </c>
      <c r="C205" s="37"/>
      <c r="D205" s="37">
        <v>0</v>
      </c>
      <c r="E205" s="38" t="str">
        <f t="shared" si="65"/>
        <v/>
      </c>
      <c r="F205" s="38" t="str">
        <f t="shared" si="66"/>
        <v/>
      </c>
      <c r="G205" s="39" t="str">
        <f t="shared" ref="G205" si="71">+IF(OR(AND(D205=0),(C205=0)),"0",((D205-C205)/C205))</f>
        <v>0</v>
      </c>
      <c r="H205" s="40" t="str">
        <f t="shared" ref="H205" si="72">+IF(OR(AND(E205=""),(G205="")),"",E205*G205)</f>
        <v/>
      </c>
    </row>
    <row r="206" spans="1:8" s="42" customFormat="1" ht="15" x14ac:dyDescent="0.2">
      <c r="B206" s="46" t="s">
        <v>485</v>
      </c>
      <c r="C206" s="37">
        <v>0</v>
      </c>
      <c r="D206" s="37">
        <v>0</v>
      </c>
      <c r="E206" s="38" t="str">
        <f t="shared" si="65"/>
        <v/>
      </c>
      <c r="F206" s="38" t="str">
        <f t="shared" si="66"/>
        <v/>
      </c>
      <c r="G206" s="39" t="str">
        <f t="shared" si="54"/>
        <v>0</v>
      </c>
      <c r="H206" s="40" t="str">
        <f t="shared" si="55"/>
        <v/>
      </c>
    </row>
    <row r="207" spans="1:8" s="42" customFormat="1" ht="15" x14ac:dyDescent="0.2">
      <c r="B207" s="46" t="s">
        <v>245</v>
      </c>
      <c r="C207" s="37">
        <v>0</v>
      </c>
      <c r="D207" s="37">
        <v>0</v>
      </c>
      <c r="E207" s="38" t="str">
        <f t="shared" si="65"/>
        <v/>
      </c>
      <c r="F207" s="38" t="str">
        <f t="shared" si="66"/>
        <v/>
      </c>
      <c r="G207" s="39" t="str">
        <f t="shared" si="54"/>
        <v>0</v>
      </c>
      <c r="H207" s="40" t="str">
        <f t="shared" si="55"/>
        <v/>
      </c>
    </row>
    <row r="208" spans="1:8" s="42" customFormat="1" ht="15" x14ac:dyDescent="0.2">
      <c r="B208" s="46" t="s">
        <v>57</v>
      </c>
      <c r="C208" s="37">
        <v>0</v>
      </c>
      <c r="D208" s="37">
        <v>0</v>
      </c>
      <c r="E208" s="38" t="str">
        <f t="shared" si="65"/>
        <v/>
      </c>
      <c r="F208" s="38" t="str">
        <f t="shared" si="66"/>
        <v/>
      </c>
      <c r="G208" s="39" t="str">
        <f t="shared" si="54"/>
        <v>0</v>
      </c>
      <c r="H208" s="40" t="str">
        <f t="shared" si="55"/>
        <v/>
      </c>
    </row>
    <row r="209" spans="2:8" s="42" customFormat="1" ht="15" x14ac:dyDescent="0.2">
      <c r="B209" s="46" t="s">
        <v>246</v>
      </c>
      <c r="C209" s="37">
        <v>0</v>
      </c>
      <c r="D209" s="37">
        <v>0</v>
      </c>
      <c r="E209" s="38" t="str">
        <f t="shared" si="65"/>
        <v/>
      </c>
      <c r="F209" s="38" t="str">
        <f t="shared" si="66"/>
        <v/>
      </c>
      <c r="G209" s="39" t="str">
        <f t="shared" si="54"/>
        <v>0</v>
      </c>
      <c r="H209" s="40" t="str">
        <f t="shared" si="55"/>
        <v/>
      </c>
    </row>
    <row r="210" spans="2:8" s="42" customFormat="1" ht="15" x14ac:dyDescent="0.2">
      <c r="B210" s="46" t="s">
        <v>247</v>
      </c>
      <c r="C210" s="37">
        <v>0</v>
      </c>
      <c r="D210" s="37">
        <v>0</v>
      </c>
      <c r="E210" s="38" t="str">
        <f t="shared" si="65"/>
        <v/>
      </c>
      <c r="F210" s="38" t="str">
        <f t="shared" si="66"/>
        <v/>
      </c>
      <c r="G210" s="39" t="str">
        <f t="shared" si="54"/>
        <v>0</v>
      </c>
      <c r="H210" s="40" t="str">
        <f t="shared" si="55"/>
        <v/>
      </c>
    </row>
    <row r="211" spans="2:8" s="42" customFormat="1" ht="15" x14ac:dyDescent="0.2">
      <c r="B211" s="46" t="s">
        <v>486</v>
      </c>
      <c r="C211" s="37">
        <v>1</v>
      </c>
      <c r="D211" s="37">
        <v>0</v>
      </c>
      <c r="E211" s="38">
        <f t="shared" si="65"/>
        <v>2.3809523809523808E-2</v>
      </c>
      <c r="F211" s="38" t="str">
        <f t="shared" si="66"/>
        <v/>
      </c>
      <c r="G211" s="39" t="str">
        <f t="shared" si="54"/>
        <v>0</v>
      </c>
      <c r="H211" s="40">
        <f t="shared" si="55"/>
        <v>0</v>
      </c>
    </row>
    <row r="212" spans="2:8" s="42" customFormat="1" ht="15" x14ac:dyDescent="0.2">
      <c r="B212" s="46" t="s">
        <v>248</v>
      </c>
      <c r="C212" s="37">
        <v>1</v>
      </c>
      <c r="D212" s="37">
        <v>10</v>
      </c>
      <c r="E212" s="38">
        <f t="shared" si="65"/>
        <v>2.3809523809523808E-2</v>
      </c>
      <c r="F212" s="38">
        <f t="shared" si="66"/>
        <v>0.10989010989010989</v>
      </c>
      <c r="G212" s="39">
        <f t="shared" si="54"/>
        <v>9</v>
      </c>
      <c r="H212" s="40">
        <f t="shared" si="55"/>
        <v>0.21428571428571427</v>
      </c>
    </row>
    <row r="213" spans="2:8" s="42" customFormat="1" ht="15" x14ac:dyDescent="0.2">
      <c r="B213" s="46" t="s">
        <v>249</v>
      </c>
      <c r="C213" s="37">
        <v>0</v>
      </c>
      <c r="D213" s="37">
        <v>0</v>
      </c>
      <c r="E213" s="38" t="str">
        <f t="shared" si="65"/>
        <v/>
      </c>
      <c r="F213" s="38" t="str">
        <f t="shared" si="66"/>
        <v/>
      </c>
      <c r="G213" s="39" t="str">
        <f t="shared" si="54"/>
        <v>0</v>
      </c>
      <c r="H213" s="40" t="str">
        <f t="shared" si="55"/>
        <v/>
      </c>
    </row>
    <row r="214" spans="2:8" s="42" customFormat="1" ht="15" x14ac:dyDescent="0.2">
      <c r="B214" s="46" t="s">
        <v>250</v>
      </c>
      <c r="C214" s="37">
        <v>0</v>
      </c>
      <c r="D214" s="37">
        <v>0</v>
      </c>
      <c r="E214" s="38" t="str">
        <f t="shared" ref="E214:E232" si="73">+IF(C214=0,"",C214/C$161)</f>
        <v/>
      </c>
      <c r="F214" s="38" t="str">
        <f t="shared" ref="F214:F232" si="74">+IF(D214=0,"",D214/D$161)</f>
        <v/>
      </c>
      <c r="G214" s="39" t="str">
        <f t="shared" si="54"/>
        <v>0</v>
      </c>
      <c r="H214" s="40" t="str">
        <f t="shared" si="55"/>
        <v/>
      </c>
    </row>
    <row r="215" spans="2:8" s="42" customFormat="1" ht="15" x14ac:dyDescent="0.2">
      <c r="B215" s="46" t="s">
        <v>251</v>
      </c>
      <c r="C215" s="37">
        <v>0</v>
      </c>
      <c r="D215" s="37">
        <v>0</v>
      </c>
      <c r="E215" s="38" t="str">
        <f t="shared" si="73"/>
        <v/>
      </c>
      <c r="F215" s="38" t="str">
        <f t="shared" si="74"/>
        <v/>
      </c>
      <c r="G215" s="39" t="str">
        <f t="shared" si="54"/>
        <v>0</v>
      </c>
      <c r="H215" s="40" t="str">
        <f t="shared" si="55"/>
        <v/>
      </c>
    </row>
    <row r="216" spans="2:8" s="42" customFormat="1" ht="15" x14ac:dyDescent="0.2">
      <c r="B216" s="46" t="s">
        <v>252</v>
      </c>
      <c r="C216" s="37">
        <v>0</v>
      </c>
      <c r="D216" s="37">
        <v>0</v>
      </c>
      <c r="E216" s="38" t="str">
        <f t="shared" si="73"/>
        <v/>
      </c>
      <c r="F216" s="38" t="str">
        <f t="shared" si="74"/>
        <v/>
      </c>
      <c r="G216" s="39" t="str">
        <f t="shared" si="54"/>
        <v>0</v>
      </c>
      <c r="H216" s="40" t="str">
        <f t="shared" si="55"/>
        <v/>
      </c>
    </row>
    <row r="217" spans="2:8" s="42" customFormat="1" ht="15" x14ac:dyDescent="0.2">
      <c r="B217" s="46" t="s">
        <v>487</v>
      </c>
      <c r="C217" s="37">
        <v>0</v>
      </c>
      <c r="D217" s="37">
        <v>0</v>
      </c>
      <c r="E217" s="38" t="str">
        <f t="shared" si="73"/>
        <v/>
      </c>
      <c r="F217" s="38" t="str">
        <f t="shared" si="74"/>
        <v/>
      </c>
      <c r="G217" s="39" t="str">
        <f t="shared" si="54"/>
        <v>0</v>
      </c>
      <c r="H217" s="40" t="str">
        <f t="shared" si="55"/>
        <v/>
      </c>
    </row>
    <row r="218" spans="2:8" s="42" customFormat="1" ht="15" x14ac:dyDescent="0.2">
      <c r="B218" s="46" t="s">
        <v>253</v>
      </c>
      <c r="C218" s="37">
        <v>0</v>
      </c>
      <c r="D218" s="37">
        <v>0</v>
      </c>
      <c r="E218" s="38" t="str">
        <f t="shared" si="73"/>
        <v/>
      </c>
      <c r="F218" s="38" t="str">
        <f t="shared" si="74"/>
        <v/>
      </c>
      <c r="G218" s="39" t="str">
        <f t="shared" si="54"/>
        <v>0</v>
      </c>
      <c r="H218" s="40" t="str">
        <f t="shared" si="55"/>
        <v/>
      </c>
    </row>
    <row r="219" spans="2:8" s="42" customFormat="1" ht="15" x14ac:dyDescent="0.2">
      <c r="B219" s="46" t="s">
        <v>59</v>
      </c>
      <c r="C219" s="37">
        <v>0</v>
      </c>
      <c r="D219" s="37">
        <v>0</v>
      </c>
      <c r="E219" s="38" t="str">
        <f t="shared" si="73"/>
        <v/>
      </c>
      <c r="F219" s="38" t="str">
        <f t="shared" si="74"/>
        <v/>
      </c>
      <c r="G219" s="39" t="str">
        <f t="shared" si="54"/>
        <v>0</v>
      </c>
      <c r="H219" s="40" t="str">
        <f t="shared" si="55"/>
        <v/>
      </c>
    </row>
    <row r="220" spans="2:8" s="42" customFormat="1" ht="15" x14ac:dyDescent="0.2">
      <c r="B220" s="46" t="s">
        <v>254</v>
      </c>
      <c r="C220" s="37">
        <v>0</v>
      </c>
      <c r="D220" s="37">
        <v>0</v>
      </c>
      <c r="E220" s="38" t="str">
        <f t="shared" si="73"/>
        <v/>
      </c>
      <c r="F220" s="38" t="str">
        <f t="shared" si="74"/>
        <v/>
      </c>
      <c r="G220" s="39" t="str">
        <f t="shared" si="54"/>
        <v>0</v>
      </c>
      <c r="H220" s="40" t="str">
        <f t="shared" si="55"/>
        <v/>
      </c>
    </row>
    <row r="221" spans="2:8" s="42" customFormat="1" ht="15" x14ac:dyDescent="0.2">
      <c r="B221" s="46" t="s">
        <v>58</v>
      </c>
      <c r="C221" s="37">
        <v>0</v>
      </c>
      <c r="D221" s="37">
        <v>0</v>
      </c>
      <c r="E221" s="38" t="str">
        <f t="shared" si="73"/>
        <v/>
      </c>
      <c r="F221" s="38" t="str">
        <f t="shared" si="74"/>
        <v/>
      </c>
      <c r="G221" s="39" t="str">
        <f t="shared" si="54"/>
        <v>0</v>
      </c>
      <c r="H221" s="40" t="str">
        <f t="shared" si="55"/>
        <v/>
      </c>
    </row>
    <row r="222" spans="2:8" s="42" customFormat="1" ht="15" x14ac:dyDescent="0.2">
      <c r="B222" s="46" t="s">
        <v>255</v>
      </c>
      <c r="C222" s="37">
        <v>0</v>
      </c>
      <c r="D222" s="37">
        <v>0</v>
      </c>
      <c r="E222" s="38" t="str">
        <f t="shared" si="73"/>
        <v/>
      </c>
      <c r="F222" s="38" t="str">
        <f t="shared" si="74"/>
        <v/>
      </c>
      <c r="G222" s="39" t="str">
        <f t="shared" si="54"/>
        <v>0</v>
      </c>
      <c r="H222" s="40" t="str">
        <f t="shared" si="55"/>
        <v/>
      </c>
    </row>
    <row r="223" spans="2:8" s="42" customFormat="1" ht="15" x14ac:dyDescent="0.2">
      <c r="B223" s="46" t="s">
        <v>488</v>
      </c>
      <c r="C223" s="37">
        <v>0</v>
      </c>
      <c r="D223" s="37">
        <v>0</v>
      </c>
      <c r="E223" s="38" t="str">
        <f t="shared" si="73"/>
        <v/>
      </c>
      <c r="F223" s="38" t="str">
        <f t="shared" si="74"/>
        <v/>
      </c>
      <c r="G223" s="39" t="str">
        <f t="shared" si="54"/>
        <v>0</v>
      </c>
      <c r="H223" s="40" t="str">
        <f t="shared" si="55"/>
        <v/>
      </c>
    </row>
    <row r="224" spans="2:8" s="42" customFormat="1" ht="15" x14ac:dyDescent="0.2">
      <c r="B224" s="46" t="s">
        <v>64</v>
      </c>
      <c r="C224" s="37">
        <v>0</v>
      </c>
      <c r="D224" s="37">
        <v>2</v>
      </c>
      <c r="E224" s="38" t="str">
        <f t="shared" si="73"/>
        <v/>
      </c>
      <c r="F224" s="38">
        <f t="shared" si="74"/>
        <v>2.197802197802198E-2</v>
      </c>
      <c r="G224" s="39" t="str">
        <f t="shared" si="54"/>
        <v>0</v>
      </c>
      <c r="H224" s="40" t="str">
        <f t="shared" si="55"/>
        <v/>
      </c>
    </row>
    <row r="225" spans="1:8" s="42" customFormat="1" ht="15" x14ac:dyDescent="0.2">
      <c r="B225" s="46" t="s">
        <v>63</v>
      </c>
      <c r="C225" s="37">
        <v>3</v>
      </c>
      <c r="D225" s="37">
        <v>0</v>
      </c>
      <c r="E225" s="38">
        <f t="shared" si="73"/>
        <v>7.1428571428571425E-2</v>
      </c>
      <c r="F225" s="38" t="str">
        <f t="shared" si="74"/>
        <v/>
      </c>
      <c r="G225" s="39" t="str">
        <f t="shared" si="54"/>
        <v>0</v>
      </c>
      <c r="H225" s="40">
        <f t="shared" si="55"/>
        <v>0</v>
      </c>
    </row>
    <row r="226" spans="1:8" s="42" customFormat="1" ht="15" x14ac:dyDescent="0.2">
      <c r="B226" s="46" t="s">
        <v>489</v>
      </c>
      <c r="C226" s="37">
        <v>0</v>
      </c>
      <c r="D226" s="37">
        <v>0</v>
      </c>
      <c r="E226" s="38" t="str">
        <f t="shared" si="73"/>
        <v/>
      </c>
      <c r="F226" s="38" t="str">
        <f t="shared" si="74"/>
        <v/>
      </c>
      <c r="G226" s="39" t="str">
        <f t="shared" si="54"/>
        <v>0</v>
      </c>
      <c r="H226" s="40" t="str">
        <f t="shared" si="55"/>
        <v/>
      </c>
    </row>
    <row r="227" spans="1:8" s="42" customFormat="1" ht="15" x14ac:dyDescent="0.2">
      <c r="B227" s="46" t="s">
        <v>61</v>
      </c>
      <c r="C227" s="37">
        <v>0</v>
      </c>
      <c r="D227" s="37">
        <v>0</v>
      </c>
      <c r="E227" s="38" t="str">
        <f t="shared" si="73"/>
        <v/>
      </c>
      <c r="F227" s="38" t="str">
        <f t="shared" si="74"/>
        <v/>
      </c>
      <c r="G227" s="39" t="str">
        <f t="shared" si="54"/>
        <v>0</v>
      </c>
      <c r="H227" s="40" t="str">
        <f t="shared" si="55"/>
        <v/>
      </c>
    </row>
    <row r="228" spans="1:8" s="42" customFormat="1" ht="15" x14ac:dyDescent="0.2">
      <c r="B228" s="46" t="s">
        <v>60</v>
      </c>
      <c r="C228" s="37">
        <v>0</v>
      </c>
      <c r="D228" s="37">
        <v>0</v>
      </c>
      <c r="E228" s="38" t="str">
        <f t="shared" si="73"/>
        <v/>
      </c>
      <c r="F228" s="38" t="str">
        <f t="shared" si="74"/>
        <v/>
      </c>
      <c r="G228" s="39" t="str">
        <f t="shared" si="54"/>
        <v>0</v>
      </c>
      <c r="H228" s="40" t="str">
        <f t="shared" si="55"/>
        <v/>
      </c>
    </row>
    <row r="229" spans="1:8" s="42" customFormat="1" ht="15" x14ac:dyDescent="0.2">
      <c r="B229" s="46" t="s">
        <v>256</v>
      </c>
      <c r="C229" s="37">
        <v>0</v>
      </c>
      <c r="D229" s="37">
        <v>0</v>
      </c>
      <c r="E229" s="38" t="str">
        <f t="shared" si="73"/>
        <v/>
      </c>
      <c r="F229" s="38" t="str">
        <f t="shared" si="74"/>
        <v/>
      </c>
      <c r="G229" s="39" t="str">
        <f t="shared" si="54"/>
        <v>0</v>
      </c>
      <c r="H229" s="40" t="str">
        <f t="shared" si="55"/>
        <v/>
      </c>
    </row>
    <row r="230" spans="1:8" s="42" customFormat="1" ht="15" x14ac:dyDescent="0.2">
      <c r="B230" s="46" t="s">
        <v>62</v>
      </c>
      <c r="C230" s="37">
        <v>0</v>
      </c>
      <c r="D230" s="37">
        <v>0</v>
      </c>
      <c r="E230" s="38" t="str">
        <f t="shared" si="73"/>
        <v/>
      </c>
      <c r="F230" s="38" t="str">
        <f t="shared" si="74"/>
        <v/>
      </c>
      <c r="G230" s="39" t="str">
        <f t="shared" si="54"/>
        <v>0</v>
      </c>
      <c r="H230" s="40" t="str">
        <f t="shared" si="55"/>
        <v/>
      </c>
    </row>
    <row r="231" spans="1:8" s="42" customFormat="1" ht="15" x14ac:dyDescent="0.2">
      <c r="B231" s="46" t="s">
        <v>257</v>
      </c>
      <c r="C231" s="37">
        <v>0</v>
      </c>
      <c r="D231" s="37">
        <v>0</v>
      </c>
      <c r="E231" s="38" t="str">
        <f t="shared" si="73"/>
        <v/>
      </c>
      <c r="F231" s="38" t="str">
        <f t="shared" si="74"/>
        <v/>
      </c>
      <c r="G231" s="39" t="str">
        <f t="shared" si="54"/>
        <v>0</v>
      </c>
      <c r="H231" s="40" t="str">
        <f t="shared" si="55"/>
        <v/>
      </c>
    </row>
    <row r="232" spans="1:8" s="42" customFormat="1" ht="15" x14ac:dyDescent="0.2">
      <c r="B232" s="46" t="s">
        <v>490</v>
      </c>
      <c r="C232" s="37">
        <v>0</v>
      </c>
      <c r="D232" s="37">
        <v>0</v>
      </c>
      <c r="E232" s="38" t="str">
        <f t="shared" si="73"/>
        <v/>
      </c>
      <c r="F232" s="38" t="str">
        <f t="shared" si="74"/>
        <v/>
      </c>
      <c r="G232" s="39" t="str">
        <f t="shared" si="54"/>
        <v>0</v>
      </c>
      <c r="H232" s="40" t="str">
        <f t="shared" si="55"/>
        <v/>
      </c>
    </row>
    <row r="233" spans="1:8" s="42" customFormat="1" ht="15" x14ac:dyDescent="0.2">
      <c r="B233" s="46" t="s">
        <v>369</v>
      </c>
      <c r="C233" s="37">
        <v>0</v>
      </c>
      <c r="D233" s="37">
        <v>0</v>
      </c>
      <c r="E233" s="38" t="str">
        <f t="shared" ref="E233:E312" si="75">+IF(C233=0,"",C233/C$161)</f>
        <v/>
      </c>
      <c r="F233" s="38" t="str">
        <f t="shared" ref="F233:F312" si="76">+IF(D233=0,"",D233/D$161)</f>
        <v/>
      </c>
      <c r="G233" s="39" t="str">
        <f t="shared" ref="G233:G312" si="77">+IF(OR(AND(D233=0),(C233=0)),"0",((D233-C233)/C233))</f>
        <v>0</v>
      </c>
      <c r="H233" s="40" t="str">
        <f t="shared" ref="H233:H312" si="78">+IF(OR(AND(E233=""),(G233="")),"",E233*G233)</f>
        <v/>
      </c>
    </row>
    <row r="234" spans="1:8" s="42" customFormat="1" ht="15" x14ac:dyDescent="0.2">
      <c r="B234" s="46" t="s">
        <v>258</v>
      </c>
      <c r="C234" s="37">
        <v>0</v>
      </c>
      <c r="D234" s="37">
        <v>0</v>
      </c>
      <c r="E234" s="38" t="str">
        <f t="shared" si="75"/>
        <v/>
      </c>
      <c r="F234" s="38" t="str">
        <f t="shared" si="76"/>
        <v/>
      </c>
      <c r="G234" s="39" t="str">
        <f t="shared" si="77"/>
        <v>0</v>
      </c>
      <c r="H234" s="40" t="str">
        <f t="shared" si="78"/>
        <v/>
      </c>
    </row>
    <row r="235" spans="1:8" s="42" customFormat="1" ht="15" x14ac:dyDescent="0.2">
      <c r="B235" s="46" t="s">
        <v>259</v>
      </c>
      <c r="C235" s="37">
        <v>0</v>
      </c>
      <c r="D235" s="37">
        <v>0</v>
      </c>
      <c r="E235" s="38" t="str">
        <f t="shared" si="75"/>
        <v/>
      </c>
      <c r="F235" s="38" t="str">
        <f t="shared" si="76"/>
        <v/>
      </c>
      <c r="G235" s="39" t="str">
        <f t="shared" si="77"/>
        <v>0</v>
      </c>
      <c r="H235" s="40" t="str">
        <f t="shared" si="78"/>
        <v/>
      </c>
    </row>
    <row r="236" spans="1:8" s="42" customFormat="1" ht="15" x14ac:dyDescent="0.2">
      <c r="B236" s="46" t="s">
        <v>491</v>
      </c>
      <c r="C236" s="37">
        <v>0</v>
      </c>
      <c r="D236" s="37">
        <v>0</v>
      </c>
      <c r="E236" s="38" t="str">
        <f t="shared" si="75"/>
        <v/>
      </c>
      <c r="F236" s="38" t="str">
        <f t="shared" si="76"/>
        <v/>
      </c>
      <c r="G236" s="39" t="str">
        <f t="shared" si="77"/>
        <v>0</v>
      </c>
      <c r="H236" s="40" t="str">
        <f t="shared" si="78"/>
        <v/>
      </c>
    </row>
    <row r="237" spans="1:8" s="42" customFormat="1" ht="15" x14ac:dyDescent="0.2">
      <c r="B237" s="46" t="s">
        <v>260</v>
      </c>
      <c r="C237" s="37">
        <v>0</v>
      </c>
      <c r="D237" s="37">
        <v>0</v>
      </c>
      <c r="E237" s="38" t="str">
        <f t="shared" si="75"/>
        <v/>
      </c>
      <c r="F237" s="38" t="str">
        <f t="shared" si="76"/>
        <v/>
      </c>
      <c r="G237" s="39" t="str">
        <f t="shared" si="77"/>
        <v>0</v>
      </c>
      <c r="H237" s="40" t="str">
        <f t="shared" si="78"/>
        <v/>
      </c>
    </row>
    <row r="238" spans="1:8" s="42" customFormat="1" ht="15" x14ac:dyDescent="0.2">
      <c r="B238" s="46" t="s">
        <v>492</v>
      </c>
      <c r="C238" s="37">
        <v>0</v>
      </c>
      <c r="D238" s="37">
        <v>0</v>
      </c>
      <c r="E238" s="38" t="str">
        <f t="shared" si="75"/>
        <v/>
      </c>
      <c r="F238" s="38" t="str">
        <f t="shared" si="76"/>
        <v/>
      </c>
      <c r="G238" s="39" t="str">
        <f t="shared" si="77"/>
        <v>0</v>
      </c>
      <c r="H238" s="40" t="str">
        <f t="shared" si="78"/>
        <v/>
      </c>
    </row>
    <row r="239" spans="1:8" s="42" customFormat="1" ht="30" x14ac:dyDescent="0.2">
      <c r="B239" s="46" t="s">
        <v>493</v>
      </c>
      <c r="C239" s="37">
        <v>0</v>
      </c>
      <c r="D239" s="37">
        <v>0</v>
      </c>
      <c r="E239" s="38" t="str">
        <f t="shared" si="75"/>
        <v/>
      </c>
      <c r="F239" s="38" t="str">
        <f t="shared" si="76"/>
        <v/>
      </c>
      <c r="G239" s="39" t="str">
        <f t="shared" si="77"/>
        <v>0</v>
      </c>
      <c r="H239" s="40" t="str">
        <f t="shared" si="78"/>
        <v/>
      </c>
    </row>
    <row r="240" spans="1:8" s="42" customFormat="1" ht="15" x14ac:dyDescent="0.2">
      <c r="A240" s="45" t="s">
        <v>614</v>
      </c>
      <c r="B240" s="46" t="s">
        <v>459</v>
      </c>
      <c r="C240" s="37"/>
      <c r="D240" s="37">
        <v>0</v>
      </c>
      <c r="E240" s="38" t="str">
        <f t="shared" ref="E240:E241" si="79">+IF(C240=0,"",C240/C$161)</f>
        <v/>
      </c>
      <c r="F240" s="38" t="str">
        <f t="shared" ref="F240:F241" si="80">+IF(D240=0,"",D240/D$161)</f>
        <v/>
      </c>
      <c r="G240" s="39" t="str">
        <f t="shared" ref="G240:G241" si="81">+IF(OR(AND(D240=0),(C240=0)),"0",((D240-C240)/C240))</f>
        <v>0</v>
      </c>
      <c r="H240" s="40" t="str">
        <f t="shared" ref="H240:H241" si="82">+IF(OR(AND(E240=""),(G240="")),"",E240*G240)</f>
        <v/>
      </c>
    </row>
    <row r="241" spans="1:8" s="42" customFormat="1" ht="15" x14ac:dyDescent="0.2">
      <c r="A241" s="45" t="s">
        <v>614</v>
      </c>
      <c r="B241" s="46" t="s">
        <v>460</v>
      </c>
      <c r="C241" s="37"/>
      <c r="D241" s="37">
        <v>0</v>
      </c>
      <c r="E241" s="38" t="str">
        <f t="shared" si="79"/>
        <v/>
      </c>
      <c r="F241" s="38" t="str">
        <f t="shared" si="80"/>
        <v/>
      </c>
      <c r="G241" s="39" t="str">
        <f t="shared" si="81"/>
        <v>0</v>
      </c>
      <c r="H241" s="40" t="str">
        <f t="shared" si="82"/>
        <v/>
      </c>
    </row>
    <row r="242" spans="1:8" s="42" customFormat="1" ht="15" x14ac:dyDescent="0.2">
      <c r="B242" s="46" t="s">
        <v>494</v>
      </c>
      <c r="C242" s="37">
        <v>0</v>
      </c>
      <c r="D242" s="37">
        <v>0</v>
      </c>
      <c r="E242" s="38" t="str">
        <f t="shared" si="75"/>
        <v/>
      </c>
      <c r="F242" s="38" t="str">
        <f t="shared" si="76"/>
        <v/>
      </c>
      <c r="G242" s="39" t="str">
        <f t="shared" si="77"/>
        <v>0</v>
      </c>
      <c r="H242" s="40" t="str">
        <f t="shared" si="78"/>
        <v/>
      </c>
    </row>
    <row r="243" spans="1:8" s="42" customFormat="1" ht="15" x14ac:dyDescent="0.2">
      <c r="B243" s="46" t="s">
        <v>370</v>
      </c>
      <c r="C243" s="37">
        <v>0</v>
      </c>
      <c r="D243" s="37">
        <v>0</v>
      </c>
      <c r="E243" s="38" t="str">
        <f t="shared" si="75"/>
        <v/>
      </c>
      <c r="F243" s="38" t="str">
        <f t="shared" si="76"/>
        <v/>
      </c>
      <c r="G243" s="39" t="str">
        <f t="shared" si="77"/>
        <v>0</v>
      </c>
      <c r="H243" s="40" t="str">
        <f t="shared" si="78"/>
        <v/>
      </c>
    </row>
    <row r="244" spans="1:8" s="42" customFormat="1" ht="15" x14ac:dyDescent="0.2">
      <c r="B244" s="46" t="s">
        <v>495</v>
      </c>
      <c r="C244" s="37">
        <v>0</v>
      </c>
      <c r="D244" s="37">
        <v>0</v>
      </c>
      <c r="E244" s="38" t="str">
        <f t="shared" si="75"/>
        <v/>
      </c>
      <c r="F244" s="38" t="str">
        <f t="shared" si="76"/>
        <v/>
      </c>
      <c r="G244" s="39" t="str">
        <f t="shared" si="77"/>
        <v>0</v>
      </c>
      <c r="H244" s="40" t="str">
        <f t="shared" si="78"/>
        <v/>
      </c>
    </row>
    <row r="245" spans="1:8" s="42" customFormat="1" ht="15" x14ac:dyDescent="0.2">
      <c r="B245" s="46" t="s">
        <v>261</v>
      </c>
      <c r="C245" s="37">
        <v>0</v>
      </c>
      <c r="D245" s="37"/>
      <c r="E245" s="38" t="str">
        <f t="shared" si="75"/>
        <v/>
      </c>
      <c r="F245" s="38" t="str">
        <f t="shared" si="76"/>
        <v/>
      </c>
      <c r="G245" s="39" t="str">
        <f t="shared" si="77"/>
        <v>0</v>
      </c>
      <c r="H245" s="40" t="str">
        <f t="shared" si="78"/>
        <v/>
      </c>
    </row>
    <row r="246" spans="1:8" s="42" customFormat="1" ht="15" x14ac:dyDescent="0.2">
      <c r="B246" s="46" t="s">
        <v>262</v>
      </c>
      <c r="C246" s="37">
        <v>0</v>
      </c>
      <c r="D246" s="37">
        <v>0</v>
      </c>
      <c r="E246" s="38" t="str">
        <f t="shared" si="75"/>
        <v/>
      </c>
      <c r="F246" s="38" t="str">
        <f t="shared" si="76"/>
        <v/>
      </c>
      <c r="G246" s="39" t="str">
        <f t="shared" si="77"/>
        <v>0</v>
      </c>
      <c r="H246" s="40" t="str">
        <f t="shared" si="78"/>
        <v/>
      </c>
    </row>
    <row r="247" spans="1:8" s="42" customFormat="1" ht="30" x14ac:dyDescent="0.2">
      <c r="B247" s="46" t="s">
        <v>496</v>
      </c>
      <c r="C247" s="37">
        <v>0</v>
      </c>
      <c r="D247" s="37">
        <v>0</v>
      </c>
      <c r="E247" s="38" t="str">
        <f t="shared" si="75"/>
        <v/>
      </c>
      <c r="F247" s="38" t="str">
        <f t="shared" si="76"/>
        <v/>
      </c>
      <c r="G247" s="39" t="str">
        <f t="shared" si="77"/>
        <v>0</v>
      </c>
      <c r="H247" s="40" t="str">
        <f t="shared" si="78"/>
        <v/>
      </c>
    </row>
    <row r="248" spans="1:8" s="42" customFormat="1" ht="15" x14ac:dyDescent="0.2">
      <c r="B248" s="46" t="s">
        <v>66</v>
      </c>
      <c r="C248" s="37">
        <v>2</v>
      </c>
      <c r="D248" s="37"/>
      <c r="E248" s="38">
        <f t="shared" si="75"/>
        <v>4.7619047619047616E-2</v>
      </c>
      <c r="F248" s="38" t="str">
        <f t="shared" si="76"/>
        <v/>
      </c>
      <c r="G248" s="39" t="str">
        <f t="shared" si="77"/>
        <v>0</v>
      </c>
      <c r="H248" s="40">
        <f t="shared" si="78"/>
        <v>0</v>
      </c>
    </row>
    <row r="249" spans="1:8" s="42" customFormat="1" ht="15" x14ac:dyDescent="0.2">
      <c r="B249" s="46" t="s">
        <v>497</v>
      </c>
      <c r="C249" s="37">
        <v>0</v>
      </c>
      <c r="D249" s="37">
        <v>0</v>
      </c>
      <c r="E249" s="38" t="str">
        <f t="shared" si="75"/>
        <v/>
      </c>
      <c r="F249" s="38" t="str">
        <f t="shared" si="76"/>
        <v/>
      </c>
      <c r="G249" s="39" t="str">
        <f t="shared" si="77"/>
        <v>0</v>
      </c>
      <c r="H249" s="40" t="str">
        <f t="shared" si="78"/>
        <v/>
      </c>
    </row>
    <row r="250" spans="1:8" s="42" customFormat="1" ht="15" x14ac:dyDescent="0.2">
      <c r="A250" s="45" t="s">
        <v>614</v>
      </c>
      <c r="B250" s="46" t="s">
        <v>579</v>
      </c>
      <c r="C250" s="37"/>
      <c r="D250" s="37">
        <v>0</v>
      </c>
      <c r="E250" s="38" t="str">
        <f t="shared" ref="E250:E251" si="83">+IF(C250=0,"",C250/C$161)</f>
        <v/>
      </c>
      <c r="F250" s="38" t="str">
        <f t="shared" ref="F250:F251" si="84">+IF(D250=0,"",D250/D$161)</f>
        <v/>
      </c>
      <c r="G250" s="39" t="str">
        <f t="shared" ref="G250:G251" si="85">+IF(OR(AND(D250=0),(C250=0)),"0",((D250-C250)/C250))</f>
        <v>0</v>
      </c>
      <c r="H250" s="40" t="str">
        <f t="shared" ref="H250:H251" si="86">+IF(OR(AND(E250=""),(G250="")),"",E250*G250)</f>
        <v/>
      </c>
    </row>
    <row r="251" spans="1:8" s="42" customFormat="1" ht="15" x14ac:dyDescent="0.2">
      <c r="A251" s="45" t="s">
        <v>614</v>
      </c>
      <c r="B251" s="46" t="s">
        <v>580</v>
      </c>
      <c r="C251" s="37"/>
      <c r="D251" s="37">
        <v>0</v>
      </c>
      <c r="E251" s="38" t="str">
        <f t="shared" si="83"/>
        <v/>
      </c>
      <c r="F251" s="38" t="str">
        <f t="shared" si="84"/>
        <v/>
      </c>
      <c r="G251" s="39" t="str">
        <f t="shared" si="85"/>
        <v>0</v>
      </c>
      <c r="H251" s="40" t="str">
        <f t="shared" si="86"/>
        <v/>
      </c>
    </row>
    <row r="252" spans="1:8" s="42" customFormat="1" ht="15" x14ac:dyDescent="0.2">
      <c r="B252" s="46" t="s">
        <v>65</v>
      </c>
      <c r="C252" s="37">
        <v>0</v>
      </c>
      <c r="D252" s="37">
        <v>0</v>
      </c>
      <c r="E252" s="38" t="str">
        <f t="shared" si="75"/>
        <v/>
      </c>
      <c r="F252" s="38" t="str">
        <f t="shared" si="76"/>
        <v/>
      </c>
      <c r="G252" s="39" t="str">
        <f t="shared" si="77"/>
        <v>0</v>
      </c>
      <c r="H252" s="40" t="str">
        <f t="shared" si="78"/>
        <v/>
      </c>
    </row>
    <row r="253" spans="1:8" s="42" customFormat="1" ht="15" x14ac:dyDescent="0.2">
      <c r="B253" s="46" t="s">
        <v>263</v>
      </c>
      <c r="C253" s="37">
        <v>0</v>
      </c>
      <c r="D253" s="37">
        <v>0</v>
      </c>
      <c r="E253" s="38" t="str">
        <f t="shared" si="75"/>
        <v/>
      </c>
      <c r="F253" s="38" t="str">
        <f t="shared" si="76"/>
        <v/>
      </c>
      <c r="G253" s="39" t="str">
        <f t="shared" si="77"/>
        <v>0</v>
      </c>
      <c r="H253" s="40" t="str">
        <f t="shared" si="78"/>
        <v/>
      </c>
    </row>
    <row r="254" spans="1:8" s="42" customFormat="1" ht="15" x14ac:dyDescent="0.2">
      <c r="B254" s="46" t="s">
        <v>264</v>
      </c>
      <c r="C254" s="37">
        <v>0</v>
      </c>
      <c r="D254" s="37">
        <v>0</v>
      </c>
      <c r="E254" s="38" t="str">
        <f t="shared" si="75"/>
        <v/>
      </c>
      <c r="F254" s="38" t="str">
        <f t="shared" si="76"/>
        <v/>
      </c>
      <c r="G254" s="39" t="str">
        <f t="shared" si="77"/>
        <v>0</v>
      </c>
      <c r="H254" s="40" t="str">
        <f t="shared" si="78"/>
        <v/>
      </c>
    </row>
    <row r="255" spans="1:8" s="42" customFormat="1" ht="15" x14ac:dyDescent="0.2">
      <c r="A255" s="45" t="s">
        <v>614</v>
      </c>
      <c r="B255" s="46" t="s">
        <v>581</v>
      </c>
      <c r="C255" s="37"/>
      <c r="D255" s="37">
        <v>0</v>
      </c>
      <c r="E255" s="38" t="str">
        <f t="shared" ref="E255:E260" si="87">+IF(C255=0,"",C255/C$161)</f>
        <v/>
      </c>
      <c r="F255" s="38" t="str">
        <f t="shared" ref="F255:F260" si="88">+IF(D255=0,"",D255/D$161)</f>
        <v/>
      </c>
      <c r="G255" s="39" t="str">
        <f t="shared" ref="G255:G260" si="89">+IF(OR(AND(D255=0),(C255=0)),"0",((D255-C255)/C255))</f>
        <v>0</v>
      </c>
      <c r="H255" s="40" t="str">
        <f t="shared" ref="H255:H260" si="90">+IF(OR(AND(E255=""),(G255="")),"",E255*G255)</f>
        <v/>
      </c>
    </row>
    <row r="256" spans="1:8" s="42" customFormat="1" ht="15" x14ac:dyDescent="0.2">
      <c r="A256" s="45" t="s">
        <v>614</v>
      </c>
      <c r="B256" s="46" t="s">
        <v>582</v>
      </c>
      <c r="C256" s="37"/>
      <c r="D256" s="37">
        <v>0</v>
      </c>
      <c r="E256" s="38" t="str">
        <f t="shared" si="87"/>
        <v/>
      </c>
      <c r="F256" s="38" t="str">
        <f t="shared" si="88"/>
        <v/>
      </c>
      <c r="G256" s="39" t="str">
        <f t="shared" si="89"/>
        <v>0</v>
      </c>
      <c r="H256" s="40" t="str">
        <f t="shared" si="90"/>
        <v/>
      </c>
    </row>
    <row r="257" spans="1:8" s="42" customFormat="1" ht="15" x14ac:dyDescent="0.2">
      <c r="A257" s="45" t="s">
        <v>614</v>
      </c>
      <c r="B257" s="46" t="s">
        <v>583</v>
      </c>
      <c r="C257" s="37"/>
      <c r="D257" s="37">
        <v>0</v>
      </c>
      <c r="E257" s="38" t="str">
        <f t="shared" si="87"/>
        <v/>
      </c>
      <c r="F257" s="38" t="str">
        <f t="shared" si="88"/>
        <v/>
      </c>
      <c r="G257" s="39" t="str">
        <f t="shared" si="89"/>
        <v>0</v>
      </c>
      <c r="H257" s="40" t="str">
        <f t="shared" si="90"/>
        <v/>
      </c>
    </row>
    <row r="258" spans="1:8" s="42" customFormat="1" ht="15" x14ac:dyDescent="0.2">
      <c r="A258" s="45" t="s">
        <v>614</v>
      </c>
      <c r="B258" s="46" t="s">
        <v>584</v>
      </c>
      <c r="C258" s="37"/>
      <c r="D258" s="37">
        <v>0</v>
      </c>
      <c r="E258" s="38" t="str">
        <f t="shared" si="87"/>
        <v/>
      </c>
      <c r="F258" s="38" t="str">
        <f t="shared" si="88"/>
        <v/>
      </c>
      <c r="G258" s="39" t="str">
        <f t="shared" si="89"/>
        <v>0</v>
      </c>
      <c r="H258" s="40" t="str">
        <f t="shared" si="90"/>
        <v/>
      </c>
    </row>
    <row r="259" spans="1:8" s="42" customFormat="1" ht="15" x14ac:dyDescent="0.2">
      <c r="A259" s="45" t="s">
        <v>614</v>
      </c>
      <c r="B259" s="46" t="s">
        <v>585</v>
      </c>
      <c r="C259" s="37"/>
      <c r="D259" s="37">
        <v>0</v>
      </c>
      <c r="E259" s="38" t="str">
        <f t="shared" si="87"/>
        <v/>
      </c>
      <c r="F259" s="38" t="str">
        <f t="shared" si="88"/>
        <v/>
      </c>
      <c r="G259" s="39" t="str">
        <f t="shared" si="89"/>
        <v>0</v>
      </c>
      <c r="H259" s="40" t="str">
        <f t="shared" si="90"/>
        <v/>
      </c>
    </row>
    <row r="260" spans="1:8" s="42" customFormat="1" ht="15" x14ac:dyDescent="0.2">
      <c r="A260" s="45" t="s">
        <v>614</v>
      </c>
      <c r="B260" s="46" t="s">
        <v>586</v>
      </c>
      <c r="C260" s="37"/>
      <c r="D260" s="37">
        <v>0</v>
      </c>
      <c r="E260" s="38" t="str">
        <f t="shared" si="87"/>
        <v/>
      </c>
      <c r="F260" s="38" t="str">
        <f t="shared" si="88"/>
        <v/>
      </c>
      <c r="G260" s="39" t="str">
        <f t="shared" si="89"/>
        <v>0</v>
      </c>
      <c r="H260" s="40" t="str">
        <f t="shared" si="90"/>
        <v/>
      </c>
    </row>
    <row r="261" spans="1:8" s="42" customFormat="1" ht="15" x14ac:dyDescent="0.2">
      <c r="B261" s="46" t="s">
        <v>69</v>
      </c>
      <c r="C261" s="37">
        <v>0</v>
      </c>
      <c r="D261" s="37">
        <v>0</v>
      </c>
      <c r="E261" s="38" t="str">
        <f t="shared" si="75"/>
        <v/>
      </c>
      <c r="F261" s="38" t="str">
        <f t="shared" si="76"/>
        <v/>
      </c>
      <c r="G261" s="39" t="str">
        <f t="shared" si="77"/>
        <v>0</v>
      </c>
      <c r="H261" s="40" t="str">
        <f t="shared" si="78"/>
        <v/>
      </c>
    </row>
    <row r="262" spans="1:8" s="42" customFormat="1" ht="15" x14ac:dyDescent="0.2">
      <c r="B262" s="46" t="s">
        <v>74</v>
      </c>
      <c r="C262" s="37">
        <v>2</v>
      </c>
      <c r="D262" s="37">
        <v>0</v>
      </c>
      <c r="E262" s="38">
        <f t="shared" si="75"/>
        <v>4.7619047619047616E-2</v>
      </c>
      <c r="F262" s="38" t="str">
        <f t="shared" si="76"/>
        <v/>
      </c>
      <c r="G262" s="39" t="str">
        <f t="shared" si="77"/>
        <v>0</v>
      </c>
      <c r="H262" s="40">
        <f t="shared" si="78"/>
        <v>0</v>
      </c>
    </row>
    <row r="263" spans="1:8" s="42" customFormat="1" ht="15" x14ac:dyDescent="0.2">
      <c r="B263" s="46" t="s">
        <v>70</v>
      </c>
      <c r="C263" s="37">
        <v>0</v>
      </c>
      <c r="D263" s="37">
        <v>0</v>
      </c>
      <c r="E263" s="38" t="str">
        <f t="shared" si="75"/>
        <v/>
      </c>
      <c r="F263" s="38" t="str">
        <f t="shared" si="76"/>
        <v/>
      </c>
      <c r="G263" s="39" t="str">
        <f t="shared" si="77"/>
        <v>0</v>
      </c>
      <c r="H263" s="40" t="str">
        <f t="shared" si="78"/>
        <v/>
      </c>
    </row>
    <row r="264" spans="1:8" s="42" customFormat="1" ht="15" x14ac:dyDescent="0.2">
      <c r="B264" s="46" t="s">
        <v>265</v>
      </c>
      <c r="C264" s="37">
        <v>2</v>
      </c>
      <c r="D264" s="37">
        <v>0</v>
      </c>
      <c r="E264" s="38">
        <f t="shared" si="75"/>
        <v>4.7619047619047616E-2</v>
      </c>
      <c r="F264" s="38" t="str">
        <f t="shared" si="76"/>
        <v/>
      </c>
      <c r="G264" s="39" t="str">
        <f t="shared" si="77"/>
        <v>0</v>
      </c>
      <c r="H264" s="40">
        <f t="shared" si="78"/>
        <v>0</v>
      </c>
    </row>
    <row r="265" spans="1:8" s="42" customFormat="1" ht="15" x14ac:dyDescent="0.2">
      <c r="B265" s="46" t="s">
        <v>67</v>
      </c>
      <c r="C265" s="37">
        <v>0</v>
      </c>
      <c r="D265" s="37">
        <v>0</v>
      </c>
      <c r="E265" s="38" t="str">
        <f t="shared" si="75"/>
        <v/>
      </c>
      <c r="F265" s="38" t="str">
        <f t="shared" si="76"/>
        <v/>
      </c>
      <c r="G265" s="39" t="str">
        <f t="shared" si="77"/>
        <v>0</v>
      </c>
      <c r="H265" s="40" t="str">
        <f t="shared" si="78"/>
        <v/>
      </c>
    </row>
    <row r="266" spans="1:8" s="42" customFormat="1" ht="15" x14ac:dyDescent="0.2">
      <c r="A266" s="45" t="s">
        <v>614</v>
      </c>
      <c r="B266" s="46" t="s">
        <v>587</v>
      </c>
      <c r="C266" s="37"/>
      <c r="D266" s="37">
        <v>0</v>
      </c>
      <c r="E266" s="38" t="str">
        <f t="shared" ref="E266" si="91">+IF(C266=0,"",C266/C$161)</f>
        <v/>
      </c>
      <c r="F266" s="38" t="str">
        <f t="shared" ref="F266" si="92">+IF(D266=0,"",D266/D$161)</f>
        <v/>
      </c>
      <c r="G266" s="39" t="str">
        <f t="shared" ref="G266" si="93">+IF(OR(AND(D266=0),(C266=0)),"0",((D266-C266)/C266))</f>
        <v>0</v>
      </c>
      <c r="H266" s="40" t="str">
        <f t="shared" ref="H266" si="94">+IF(OR(AND(E266=""),(G266="")),"",E266*G266)</f>
        <v/>
      </c>
    </row>
    <row r="267" spans="1:8" s="42" customFormat="1" ht="15" x14ac:dyDescent="0.2">
      <c r="B267" s="46" t="s">
        <v>72</v>
      </c>
      <c r="C267" s="37">
        <v>0</v>
      </c>
      <c r="D267" s="37">
        <v>0</v>
      </c>
      <c r="E267" s="38" t="str">
        <f t="shared" si="75"/>
        <v/>
      </c>
      <c r="F267" s="38" t="str">
        <f t="shared" si="76"/>
        <v/>
      </c>
      <c r="G267" s="39" t="str">
        <f t="shared" si="77"/>
        <v>0</v>
      </c>
      <c r="H267" s="40" t="str">
        <f t="shared" si="78"/>
        <v/>
      </c>
    </row>
    <row r="268" spans="1:8" s="42" customFormat="1" ht="15" x14ac:dyDescent="0.2">
      <c r="B268" s="46" t="s">
        <v>498</v>
      </c>
      <c r="C268" s="37">
        <v>0</v>
      </c>
      <c r="D268" s="37">
        <v>0</v>
      </c>
      <c r="E268" s="38" t="str">
        <f t="shared" si="75"/>
        <v/>
      </c>
      <c r="F268" s="38" t="str">
        <f t="shared" si="76"/>
        <v/>
      </c>
      <c r="G268" s="39" t="str">
        <f t="shared" si="77"/>
        <v>0</v>
      </c>
      <c r="H268" s="40" t="str">
        <f t="shared" si="78"/>
        <v/>
      </c>
    </row>
    <row r="269" spans="1:8" s="42" customFormat="1" ht="15" x14ac:dyDescent="0.2">
      <c r="B269" s="46" t="s">
        <v>68</v>
      </c>
      <c r="C269" s="37">
        <v>1</v>
      </c>
      <c r="D269" s="37">
        <v>4</v>
      </c>
      <c r="E269" s="38">
        <f t="shared" si="75"/>
        <v>2.3809523809523808E-2</v>
      </c>
      <c r="F269" s="38">
        <f t="shared" si="76"/>
        <v>4.3956043956043959E-2</v>
      </c>
      <c r="G269" s="39">
        <f t="shared" si="77"/>
        <v>3</v>
      </c>
      <c r="H269" s="40">
        <f t="shared" si="78"/>
        <v>7.1428571428571425E-2</v>
      </c>
    </row>
    <row r="270" spans="1:8" s="42" customFormat="1" ht="15" x14ac:dyDescent="0.2">
      <c r="B270" s="46" t="s">
        <v>73</v>
      </c>
      <c r="C270" s="37">
        <v>0</v>
      </c>
      <c r="D270" s="37">
        <v>0</v>
      </c>
      <c r="E270" s="38" t="str">
        <f t="shared" si="75"/>
        <v/>
      </c>
      <c r="F270" s="38" t="str">
        <f t="shared" si="76"/>
        <v/>
      </c>
      <c r="G270" s="39" t="str">
        <f t="shared" si="77"/>
        <v>0</v>
      </c>
      <c r="H270" s="40" t="str">
        <f t="shared" si="78"/>
        <v/>
      </c>
    </row>
    <row r="271" spans="1:8" s="42" customFormat="1" ht="15" x14ac:dyDescent="0.2">
      <c r="B271" s="46" t="s">
        <v>266</v>
      </c>
      <c r="C271" s="37">
        <v>0</v>
      </c>
      <c r="D271" s="37">
        <v>4</v>
      </c>
      <c r="E271" s="38" t="str">
        <f t="shared" si="75"/>
        <v/>
      </c>
      <c r="F271" s="38">
        <f t="shared" si="76"/>
        <v>4.3956043956043959E-2</v>
      </c>
      <c r="G271" s="39" t="str">
        <f t="shared" si="77"/>
        <v>0</v>
      </c>
      <c r="H271" s="40" t="str">
        <f t="shared" si="78"/>
        <v/>
      </c>
    </row>
    <row r="272" spans="1:8" s="42" customFormat="1" ht="15" x14ac:dyDescent="0.2">
      <c r="B272" s="46" t="s">
        <v>499</v>
      </c>
      <c r="C272" s="37">
        <v>0</v>
      </c>
      <c r="D272" s="37">
        <v>0</v>
      </c>
      <c r="E272" s="38" t="str">
        <f t="shared" si="75"/>
        <v/>
      </c>
      <c r="F272" s="38" t="str">
        <f t="shared" si="76"/>
        <v/>
      </c>
      <c r="G272" s="39" t="str">
        <f t="shared" si="77"/>
        <v>0</v>
      </c>
      <c r="H272" s="40" t="str">
        <f t="shared" si="78"/>
        <v/>
      </c>
    </row>
    <row r="273" spans="1:8" s="42" customFormat="1" ht="15" x14ac:dyDescent="0.2">
      <c r="B273" s="46" t="s">
        <v>75</v>
      </c>
      <c r="C273" s="37">
        <v>0</v>
      </c>
      <c r="D273" s="37">
        <v>2</v>
      </c>
      <c r="E273" s="38" t="str">
        <f t="shared" si="75"/>
        <v/>
      </c>
      <c r="F273" s="38">
        <f t="shared" si="76"/>
        <v>2.197802197802198E-2</v>
      </c>
      <c r="G273" s="39" t="str">
        <f t="shared" si="77"/>
        <v>0</v>
      </c>
      <c r="H273" s="40" t="str">
        <f t="shared" si="78"/>
        <v/>
      </c>
    </row>
    <row r="274" spans="1:8" s="42" customFormat="1" ht="15" x14ac:dyDescent="0.2">
      <c r="A274" s="45" t="s">
        <v>614</v>
      </c>
      <c r="B274" s="46" t="s">
        <v>588</v>
      </c>
      <c r="C274" s="37"/>
      <c r="D274" s="37">
        <v>0</v>
      </c>
      <c r="E274" s="38" t="str">
        <f t="shared" ref="E274:E275" si="95">+IF(C274=0,"",C274/C$161)</f>
        <v/>
      </c>
      <c r="F274" s="38" t="str">
        <f t="shared" ref="F274:F275" si="96">+IF(D274=0,"",D274/D$161)</f>
        <v/>
      </c>
      <c r="G274" s="39" t="str">
        <f t="shared" ref="G274:G275" si="97">+IF(OR(AND(D274=0),(C274=0)),"0",((D274-C274)/C274))</f>
        <v>0</v>
      </c>
      <c r="H274" s="40" t="str">
        <f t="shared" ref="H274:H275" si="98">+IF(OR(AND(E274=""),(G274="")),"",E274*G274)</f>
        <v/>
      </c>
    </row>
    <row r="275" spans="1:8" s="42" customFormat="1" ht="15" x14ac:dyDescent="0.2">
      <c r="A275" s="45" t="s">
        <v>614</v>
      </c>
      <c r="B275" s="46" t="s">
        <v>589</v>
      </c>
      <c r="C275" s="37"/>
      <c r="D275" s="37">
        <v>0</v>
      </c>
      <c r="E275" s="38" t="str">
        <f t="shared" si="95"/>
        <v/>
      </c>
      <c r="F275" s="38" t="str">
        <f t="shared" si="96"/>
        <v/>
      </c>
      <c r="G275" s="39" t="str">
        <f t="shared" si="97"/>
        <v>0</v>
      </c>
      <c r="H275" s="40" t="str">
        <f t="shared" si="98"/>
        <v/>
      </c>
    </row>
    <row r="276" spans="1:8" s="42" customFormat="1" ht="15" x14ac:dyDescent="0.2">
      <c r="B276" s="46" t="s">
        <v>76</v>
      </c>
      <c r="C276" s="37">
        <v>2</v>
      </c>
      <c r="D276" s="37">
        <v>0</v>
      </c>
      <c r="E276" s="38">
        <f t="shared" si="75"/>
        <v>4.7619047619047616E-2</v>
      </c>
      <c r="F276" s="38" t="str">
        <f t="shared" si="76"/>
        <v/>
      </c>
      <c r="G276" s="39" t="str">
        <f t="shared" si="77"/>
        <v>0</v>
      </c>
      <c r="H276" s="40">
        <f t="shared" si="78"/>
        <v>0</v>
      </c>
    </row>
    <row r="277" spans="1:8" s="42" customFormat="1" ht="15" x14ac:dyDescent="0.2">
      <c r="B277" s="46" t="s">
        <v>71</v>
      </c>
      <c r="C277" s="37">
        <v>0</v>
      </c>
      <c r="D277" s="37">
        <v>0</v>
      </c>
      <c r="E277" s="38" t="str">
        <f t="shared" si="75"/>
        <v/>
      </c>
      <c r="F277" s="38" t="str">
        <f t="shared" si="76"/>
        <v/>
      </c>
      <c r="G277" s="39" t="str">
        <f t="shared" si="77"/>
        <v>0</v>
      </c>
      <c r="H277" s="40" t="str">
        <f t="shared" si="78"/>
        <v/>
      </c>
    </row>
    <row r="278" spans="1:8" s="42" customFormat="1" ht="15" x14ac:dyDescent="0.2">
      <c r="A278" s="45" t="s">
        <v>614</v>
      </c>
      <c r="B278" s="46" t="s">
        <v>590</v>
      </c>
      <c r="C278" s="37"/>
      <c r="D278" s="37">
        <v>0</v>
      </c>
      <c r="E278" s="38" t="str">
        <f t="shared" ref="E278:E280" si="99">+IF(C278=0,"",C278/C$161)</f>
        <v/>
      </c>
      <c r="F278" s="38" t="str">
        <f t="shared" ref="F278:F280" si="100">+IF(D278=0,"",D278/D$161)</f>
        <v/>
      </c>
      <c r="G278" s="39" t="str">
        <f t="shared" ref="G278:G280" si="101">+IF(OR(AND(D278=0),(C278=0)),"0",((D278-C278)/C278))</f>
        <v>0</v>
      </c>
      <c r="H278" s="40" t="str">
        <f t="shared" ref="H278:H280" si="102">+IF(OR(AND(E278=""),(G278="")),"",E278*G278)</f>
        <v/>
      </c>
    </row>
    <row r="279" spans="1:8" s="42" customFormat="1" ht="15" x14ac:dyDescent="0.2">
      <c r="A279" s="45" t="s">
        <v>614</v>
      </c>
      <c r="B279" s="46" t="s">
        <v>591</v>
      </c>
      <c r="C279" s="37"/>
      <c r="D279" s="37">
        <v>0</v>
      </c>
      <c r="E279" s="38" t="str">
        <f t="shared" si="99"/>
        <v/>
      </c>
      <c r="F279" s="38" t="str">
        <f t="shared" si="100"/>
        <v/>
      </c>
      <c r="G279" s="39" t="str">
        <f t="shared" si="101"/>
        <v>0</v>
      </c>
      <c r="H279" s="40" t="str">
        <f t="shared" si="102"/>
        <v/>
      </c>
    </row>
    <row r="280" spans="1:8" s="42" customFormat="1" ht="15" x14ac:dyDescent="0.2">
      <c r="A280" s="45" t="s">
        <v>614</v>
      </c>
      <c r="B280" s="46" t="s">
        <v>592</v>
      </c>
      <c r="C280" s="37"/>
      <c r="D280" s="37">
        <v>0</v>
      </c>
      <c r="E280" s="38" t="str">
        <f t="shared" si="99"/>
        <v/>
      </c>
      <c r="F280" s="38" t="str">
        <f t="shared" si="100"/>
        <v/>
      </c>
      <c r="G280" s="39" t="str">
        <f t="shared" si="101"/>
        <v>0</v>
      </c>
      <c r="H280" s="40" t="str">
        <f t="shared" si="102"/>
        <v/>
      </c>
    </row>
    <row r="281" spans="1:8" s="42" customFormat="1" ht="15" x14ac:dyDescent="0.2">
      <c r="B281" s="46" t="s">
        <v>500</v>
      </c>
      <c r="C281" s="37">
        <v>0</v>
      </c>
      <c r="D281" s="37">
        <v>0</v>
      </c>
      <c r="E281" s="38" t="str">
        <f t="shared" si="75"/>
        <v/>
      </c>
      <c r="F281" s="38" t="str">
        <f t="shared" si="76"/>
        <v/>
      </c>
      <c r="G281" s="39" t="str">
        <f t="shared" si="77"/>
        <v>0</v>
      </c>
      <c r="H281" s="40" t="str">
        <f t="shared" si="78"/>
        <v/>
      </c>
    </row>
    <row r="282" spans="1:8" s="42" customFormat="1" ht="15" x14ac:dyDescent="0.2">
      <c r="B282" s="46" t="s">
        <v>501</v>
      </c>
      <c r="C282" s="37">
        <v>2</v>
      </c>
      <c r="D282" s="37">
        <v>10</v>
      </c>
      <c r="E282" s="38">
        <f t="shared" si="75"/>
        <v>4.7619047619047616E-2</v>
      </c>
      <c r="F282" s="38">
        <f t="shared" si="76"/>
        <v>0.10989010989010989</v>
      </c>
      <c r="G282" s="39">
        <f t="shared" si="77"/>
        <v>4</v>
      </c>
      <c r="H282" s="40">
        <f t="shared" si="78"/>
        <v>0.19047619047619047</v>
      </c>
    </row>
    <row r="283" spans="1:8" s="42" customFormat="1" ht="30" x14ac:dyDescent="0.2">
      <c r="A283" s="45" t="s">
        <v>614</v>
      </c>
      <c r="B283" s="46" t="s">
        <v>600</v>
      </c>
      <c r="C283" s="37"/>
      <c r="D283" s="37">
        <v>0</v>
      </c>
      <c r="E283" s="38" t="str">
        <f t="shared" ref="E283" si="103">+IF(C283=0,"",C283/C$161)</f>
        <v/>
      </c>
      <c r="F283" s="38" t="str">
        <f t="shared" ref="F283" si="104">+IF(D283=0,"",D283/D$161)</f>
        <v/>
      </c>
      <c r="G283" s="39" t="str">
        <f t="shared" ref="G283" si="105">+IF(OR(AND(D283=0),(C283=0)),"0",((D283-C283)/C283))</f>
        <v>0</v>
      </c>
      <c r="H283" s="40" t="str">
        <f t="shared" ref="H283" si="106">+IF(OR(AND(E283=""),(G283="")),"",E283*G283)</f>
        <v/>
      </c>
    </row>
    <row r="284" spans="1:8" s="42" customFormat="1" ht="15" x14ac:dyDescent="0.2">
      <c r="B284" s="46" t="s">
        <v>502</v>
      </c>
      <c r="C284" s="37">
        <v>0</v>
      </c>
      <c r="D284" s="37">
        <v>0</v>
      </c>
      <c r="E284" s="38" t="str">
        <f t="shared" si="75"/>
        <v/>
      </c>
      <c r="F284" s="38" t="str">
        <f t="shared" si="76"/>
        <v/>
      </c>
      <c r="G284" s="39" t="str">
        <f t="shared" si="77"/>
        <v>0</v>
      </c>
      <c r="H284" s="40" t="str">
        <f t="shared" si="78"/>
        <v/>
      </c>
    </row>
    <row r="285" spans="1:8" s="42" customFormat="1" ht="15" x14ac:dyDescent="0.2">
      <c r="B285" s="46" t="s">
        <v>503</v>
      </c>
      <c r="C285" s="37">
        <v>0</v>
      </c>
      <c r="D285" s="37">
        <v>0</v>
      </c>
      <c r="E285" s="38" t="str">
        <f t="shared" si="75"/>
        <v/>
      </c>
      <c r="F285" s="38" t="str">
        <f t="shared" si="76"/>
        <v/>
      </c>
      <c r="G285" s="39" t="str">
        <f t="shared" si="77"/>
        <v>0</v>
      </c>
      <c r="H285" s="40" t="str">
        <f t="shared" si="78"/>
        <v/>
      </c>
    </row>
    <row r="286" spans="1:8" s="42" customFormat="1" ht="15" x14ac:dyDescent="0.2">
      <c r="B286" s="46" t="s">
        <v>504</v>
      </c>
      <c r="C286" s="37">
        <v>0</v>
      </c>
      <c r="D286" s="37">
        <v>0</v>
      </c>
      <c r="E286" s="38" t="str">
        <f t="shared" si="75"/>
        <v/>
      </c>
      <c r="F286" s="38" t="str">
        <f t="shared" si="76"/>
        <v/>
      </c>
      <c r="G286" s="39" t="str">
        <f t="shared" si="77"/>
        <v>0</v>
      </c>
      <c r="H286" s="40" t="str">
        <f t="shared" si="78"/>
        <v/>
      </c>
    </row>
    <row r="287" spans="1:8" s="42" customFormat="1" ht="15" x14ac:dyDescent="0.2">
      <c r="B287" s="46" t="s">
        <v>77</v>
      </c>
      <c r="C287" s="37">
        <v>15</v>
      </c>
      <c r="D287" s="37">
        <v>0</v>
      </c>
      <c r="E287" s="38">
        <f t="shared" si="75"/>
        <v>0.35714285714285715</v>
      </c>
      <c r="F287" s="38" t="str">
        <f t="shared" si="76"/>
        <v/>
      </c>
      <c r="G287" s="39" t="str">
        <f t="shared" si="77"/>
        <v>0</v>
      </c>
      <c r="H287" s="40">
        <f t="shared" si="78"/>
        <v>0</v>
      </c>
    </row>
    <row r="288" spans="1:8" s="42" customFormat="1" ht="15" x14ac:dyDescent="0.2">
      <c r="B288" s="46" t="s">
        <v>267</v>
      </c>
      <c r="C288" s="37">
        <v>0</v>
      </c>
      <c r="D288" s="37">
        <v>0</v>
      </c>
      <c r="E288" s="38" t="str">
        <f t="shared" si="75"/>
        <v/>
      </c>
      <c r="F288" s="38" t="str">
        <f t="shared" si="76"/>
        <v/>
      </c>
      <c r="G288" s="39" t="str">
        <f t="shared" si="77"/>
        <v>0</v>
      </c>
      <c r="H288" s="40" t="str">
        <f t="shared" si="78"/>
        <v/>
      </c>
    </row>
    <row r="289" spans="2:8" s="42" customFormat="1" ht="30" x14ac:dyDescent="0.2">
      <c r="B289" s="46" t="s">
        <v>268</v>
      </c>
      <c r="C289" s="37">
        <v>0</v>
      </c>
      <c r="D289" s="37">
        <v>0</v>
      </c>
      <c r="E289" s="38" t="str">
        <f t="shared" si="75"/>
        <v/>
      </c>
      <c r="F289" s="38" t="str">
        <f t="shared" si="76"/>
        <v/>
      </c>
      <c r="G289" s="39" t="str">
        <f t="shared" si="77"/>
        <v>0</v>
      </c>
      <c r="H289" s="40" t="str">
        <f t="shared" si="78"/>
        <v/>
      </c>
    </row>
    <row r="290" spans="2:8" s="42" customFormat="1" ht="15" x14ac:dyDescent="0.2">
      <c r="B290" s="46" t="s">
        <v>269</v>
      </c>
      <c r="C290" s="37">
        <v>0</v>
      </c>
      <c r="D290" s="37"/>
      <c r="E290" s="38" t="str">
        <f t="shared" si="75"/>
        <v/>
      </c>
      <c r="F290" s="38" t="str">
        <f t="shared" si="76"/>
        <v/>
      </c>
      <c r="G290" s="39" t="str">
        <f t="shared" si="77"/>
        <v>0</v>
      </c>
      <c r="H290" s="40" t="str">
        <f t="shared" si="78"/>
        <v/>
      </c>
    </row>
    <row r="291" spans="2:8" s="42" customFormat="1" ht="15" x14ac:dyDescent="0.2">
      <c r="B291" s="46" t="s">
        <v>78</v>
      </c>
      <c r="C291" s="37">
        <v>0</v>
      </c>
      <c r="D291" s="37">
        <v>0</v>
      </c>
      <c r="E291" s="38" t="str">
        <f t="shared" si="75"/>
        <v/>
      </c>
      <c r="F291" s="38" t="str">
        <f t="shared" si="76"/>
        <v/>
      </c>
      <c r="G291" s="39" t="str">
        <f t="shared" si="77"/>
        <v>0</v>
      </c>
      <c r="H291" s="40" t="str">
        <f t="shared" si="78"/>
        <v/>
      </c>
    </row>
    <row r="292" spans="2:8" s="42" customFormat="1" ht="30" x14ac:dyDescent="0.2">
      <c r="B292" s="46" t="s">
        <v>505</v>
      </c>
      <c r="C292" s="37">
        <v>0</v>
      </c>
      <c r="D292" s="37">
        <v>0</v>
      </c>
      <c r="E292" s="38" t="str">
        <f t="shared" si="75"/>
        <v/>
      </c>
      <c r="F292" s="38" t="str">
        <f t="shared" si="76"/>
        <v/>
      </c>
      <c r="G292" s="39" t="str">
        <f t="shared" si="77"/>
        <v>0</v>
      </c>
      <c r="H292" s="40" t="str">
        <f t="shared" si="78"/>
        <v/>
      </c>
    </row>
    <row r="293" spans="2:8" s="42" customFormat="1" ht="30" x14ac:dyDescent="0.2">
      <c r="B293" s="46" t="s">
        <v>506</v>
      </c>
      <c r="C293" s="37">
        <v>0</v>
      </c>
      <c r="D293" s="37">
        <v>0</v>
      </c>
      <c r="E293" s="38" t="str">
        <f t="shared" si="75"/>
        <v/>
      </c>
      <c r="F293" s="38" t="str">
        <f t="shared" si="76"/>
        <v/>
      </c>
      <c r="G293" s="39" t="str">
        <f t="shared" si="77"/>
        <v>0</v>
      </c>
      <c r="H293" s="40" t="str">
        <f t="shared" si="78"/>
        <v/>
      </c>
    </row>
    <row r="294" spans="2:8" s="42" customFormat="1" ht="15" x14ac:dyDescent="0.2">
      <c r="B294" s="46" t="s">
        <v>507</v>
      </c>
      <c r="C294" s="37">
        <v>0</v>
      </c>
      <c r="D294" s="37">
        <v>0</v>
      </c>
      <c r="E294" s="38" t="str">
        <f t="shared" si="75"/>
        <v/>
      </c>
      <c r="F294" s="38" t="str">
        <f t="shared" si="76"/>
        <v/>
      </c>
      <c r="G294" s="39" t="str">
        <f t="shared" si="77"/>
        <v>0</v>
      </c>
      <c r="H294" s="40" t="str">
        <f t="shared" si="78"/>
        <v/>
      </c>
    </row>
    <row r="295" spans="2:8" s="42" customFormat="1" ht="30" x14ac:dyDescent="0.2">
      <c r="B295" s="46" t="s">
        <v>508</v>
      </c>
      <c r="C295" s="37">
        <v>0</v>
      </c>
      <c r="D295" s="37">
        <v>0</v>
      </c>
      <c r="E295" s="38" t="str">
        <f t="shared" si="75"/>
        <v/>
      </c>
      <c r="F295" s="38" t="str">
        <f t="shared" si="76"/>
        <v/>
      </c>
      <c r="G295" s="39" t="str">
        <f t="shared" si="77"/>
        <v>0</v>
      </c>
      <c r="H295" s="40" t="str">
        <f t="shared" si="78"/>
        <v/>
      </c>
    </row>
    <row r="296" spans="2:8" s="42" customFormat="1" ht="15" x14ac:dyDescent="0.2">
      <c r="B296" s="46" t="s">
        <v>509</v>
      </c>
      <c r="C296" s="37">
        <v>0</v>
      </c>
      <c r="D296" s="37">
        <v>0</v>
      </c>
      <c r="E296" s="38" t="str">
        <f t="shared" si="75"/>
        <v/>
      </c>
      <c r="F296" s="38" t="str">
        <f t="shared" si="76"/>
        <v/>
      </c>
      <c r="G296" s="39" t="str">
        <f t="shared" si="77"/>
        <v>0</v>
      </c>
      <c r="H296" s="40" t="str">
        <f t="shared" si="78"/>
        <v/>
      </c>
    </row>
    <row r="297" spans="2:8" s="42" customFormat="1" ht="15" x14ac:dyDescent="0.2">
      <c r="B297" s="46" t="s">
        <v>510</v>
      </c>
      <c r="C297" s="37">
        <v>1</v>
      </c>
      <c r="D297" s="37">
        <v>0</v>
      </c>
      <c r="E297" s="38">
        <f t="shared" si="75"/>
        <v>2.3809523809523808E-2</v>
      </c>
      <c r="F297" s="38" t="str">
        <f t="shared" si="76"/>
        <v/>
      </c>
      <c r="G297" s="39" t="str">
        <f t="shared" si="77"/>
        <v>0</v>
      </c>
      <c r="H297" s="40">
        <f t="shared" si="78"/>
        <v>0</v>
      </c>
    </row>
    <row r="298" spans="2:8" s="42" customFormat="1" ht="15" x14ac:dyDescent="0.2">
      <c r="B298" s="46" t="s">
        <v>511</v>
      </c>
      <c r="C298" s="37">
        <v>0</v>
      </c>
      <c r="D298" s="37">
        <v>0</v>
      </c>
      <c r="E298" s="38" t="str">
        <f t="shared" si="75"/>
        <v/>
      </c>
      <c r="F298" s="38" t="str">
        <f t="shared" si="76"/>
        <v/>
      </c>
      <c r="G298" s="39" t="str">
        <f t="shared" si="77"/>
        <v>0</v>
      </c>
      <c r="H298" s="40" t="str">
        <f t="shared" si="78"/>
        <v/>
      </c>
    </row>
    <row r="299" spans="2:8" s="42" customFormat="1" ht="30" x14ac:dyDescent="0.2">
      <c r="B299" s="46" t="s">
        <v>512</v>
      </c>
      <c r="C299" s="37">
        <v>0</v>
      </c>
      <c r="D299" s="37">
        <v>8</v>
      </c>
      <c r="E299" s="38" t="str">
        <f t="shared" si="75"/>
        <v/>
      </c>
      <c r="F299" s="38">
        <f t="shared" si="76"/>
        <v>8.7912087912087919E-2</v>
      </c>
      <c r="G299" s="39" t="str">
        <f t="shared" si="77"/>
        <v>0</v>
      </c>
      <c r="H299" s="40" t="str">
        <f t="shared" si="78"/>
        <v/>
      </c>
    </row>
    <row r="300" spans="2:8" s="42" customFormat="1" ht="15" x14ac:dyDescent="0.2">
      <c r="B300" s="46" t="s">
        <v>270</v>
      </c>
      <c r="C300" s="37">
        <v>0</v>
      </c>
      <c r="D300" s="37">
        <v>0</v>
      </c>
      <c r="E300" s="38" t="str">
        <f t="shared" si="75"/>
        <v/>
      </c>
      <c r="F300" s="38" t="str">
        <f t="shared" si="76"/>
        <v/>
      </c>
      <c r="G300" s="39" t="str">
        <f t="shared" si="77"/>
        <v>0</v>
      </c>
      <c r="H300" s="40" t="str">
        <f t="shared" si="78"/>
        <v/>
      </c>
    </row>
    <row r="301" spans="2:8" s="42" customFormat="1" ht="30" x14ac:dyDescent="0.2">
      <c r="B301" s="46" t="s">
        <v>271</v>
      </c>
      <c r="C301" s="37">
        <v>0</v>
      </c>
      <c r="D301" s="37">
        <v>0</v>
      </c>
      <c r="E301" s="38" t="str">
        <f t="shared" si="75"/>
        <v/>
      </c>
      <c r="F301" s="38" t="str">
        <f t="shared" si="76"/>
        <v/>
      </c>
      <c r="G301" s="39" t="str">
        <f t="shared" si="77"/>
        <v>0</v>
      </c>
      <c r="H301" s="40" t="str">
        <f t="shared" si="78"/>
        <v/>
      </c>
    </row>
    <row r="302" spans="2:8" s="42" customFormat="1" ht="15" x14ac:dyDescent="0.2">
      <c r="B302" s="46" t="s">
        <v>513</v>
      </c>
      <c r="C302" s="37">
        <v>0</v>
      </c>
      <c r="D302" s="37">
        <v>0</v>
      </c>
      <c r="E302" s="38" t="str">
        <f t="shared" si="75"/>
        <v/>
      </c>
      <c r="F302" s="38" t="str">
        <f t="shared" si="76"/>
        <v/>
      </c>
      <c r="G302" s="39" t="str">
        <f t="shared" si="77"/>
        <v>0</v>
      </c>
      <c r="H302" s="40" t="str">
        <f t="shared" si="78"/>
        <v/>
      </c>
    </row>
    <row r="303" spans="2:8" s="42" customFormat="1" ht="30" x14ac:dyDescent="0.2">
      <c r="B303" s="46" t="s">
        <v>514</v>
      </c>
      <c r="C303" s="37">
        <v>0</v>
      </c>
      <c r="D303" s="37">
        <v>0</v>
      </c>
      <c r="E303" s="38" t="str">
        <f t="shared" si="75"/>
        <v/>
      </c>
      <c r="F303" s="38" t="str">
        <f t="shared" si="76"/>
        <v/>
      </c>
      <c r="G303" s="39" t="str">
        <f t="shared" si="77"/>
        <v>0</v>
      </c>
      <c r="H303" s="40" t="str">
        <f t="shared" si="78"/>
        <v/>
      </c>
    </row>
    <row r="304" spans="2:8" s="42" customFormat="1" ht="15" x14ac:dyDescent="0.2">
      <c r="B304" s="46" t="s">
        <v>515</v>
      </c>
      <c r="C304" s="37">
        <v>0</v>
      </c>
      <c r="D304" s="37">
        <v>0</v>
      </c>
      <c r="E304" s="38" t="str">
        <f t="shared" si="75"/>
        <v/>
      </c>
      <c r="F304" s="38" t="str">
        <f t="shared" si="76"/>
        <v/>
      </c>
      <c r="G304" s="39" t="str">
        <f t="shared" si="77"/>
        <v>0</v>
      </c>
      <c r="H304" s="40" t="str">
        <f t="shared" si="78"/>
        <v/>
      </c>
    </row>
    <row r="305" spans="1:8" s="42" customFormat="1" ht="15" x14ac:dyDescent="0.2">
      <c r="B305" s="46" t="s">
        <v>516</v>
      </c>
      <c r="C305" s="37">
        <v>0</v>
      </c>
      <c r="D305" s="37">
        <v>0</v>
      </c>
      <c r="E305" s="38" t="str">
        <f t="shared" si="75"/>
        <v/>
      </c>
      <c r="F305" s="38" t="str">
        <f t="shared" si="76"/>
        <v/>
      </c>
      <c r="G305" s="39" t="str">
        <f t="shared" si="77"/>
        <v>0</v>
      </c>
      <c r="H305" s="40" t="str">
        <f t="shared" si="78"/>
        <v/>
      </c>
    </row>
    <row r="306" spans="1:8" s="42" customFormat="1" ht="30" x14ac:dyDescent="0.2">
      <c r="B306" s="46" t="s">
        <v>517</v>
      </c>
      <c r="C306" s="37">
        <v>0</v>
      </c>
      <c r="D306" s="37">
        <v>0</v>
      </c>
      <c r="E306" s="38" t="str">
        <f t="shared" si="75"/>
        <v/>
      </c>
      <c r="F306" s="38" t="str">
        <f t="shared" si="76"/>
        <v/>
      </c>
      <c r="G306" s="39" t="str">
        <f t="shared" si="77"/>
        <v>0</v>
      </c>
      <c r="H306" s="40" t="str">
        <f t="shared" si="78"/>
        <v/>
      </c>
    </row>
    <row r="307" spans="1:8" s="42" customFormat="1" ht="15" x14ac:dyDescent="0.2">
      <c r="B307" s="46" t="s">
        <v>518</v>
      </c>
      <c r="C307" s="37">
        <v>0</v>
      </c>
      <c r="D307" s="37">
        <v>0</v>
      </c>
      <c r="E307" s="38" t="str">
        <f t="shared" si="75"/>
        <v/>
      </c>
      <c r="F307" s="38" t="str">
        <f t="shared" si="76"/>
        <v/>
      </c>
      <c r="G307" s="39" t="str">
        <f t="shared" si="77"/>
        <v>0</v>
      </c>
      <c r="H307" s="40" t="str">
        <f t="shared" si="78"/>
        <v/>
      </c>
    </row>
    <row r="308" spans="1:8" s="42" customFormat="1" ht="30" x14ac:dyDescent="0.2">
      <c r="A308" s="45" t="s">
        <v>614</v>
      </c>
      <c r="B308" s="46" t="s">
        <v>617</v>
      </c>
      <c r="C308" s="37"/>
      <c r="D308" s="37">
        <v>0</v>
      </c>
      <c r="E308" s="38" t="str">
        <f t="shared" ref="E308" si="107">+IF(C308=0,"",C308/C$161)</f>
        <v/>
      </c>
      <c r="F308" s="38" t="str">
        <f t="shared" ref="F308" si="108">+IF(D308=0,"",D308/D$161)</f>
        <v/>
      </c>
      <c r="G308" s="39" t="str">
        <f t="shared" ref="G308" si="109">+IF(OR(AND(D308=0),(C308=0)),"0",((D308-C308)/C308))</f>
        <v>0</v>
      </c>
      <c r="H308" s="40" t="str">
        <f t="shared" ref="H308" si="110">+IF(OR(AND(E308=""),(G308="")),"",E308*G308)</f>
        <v/>
      </c>
    </row>
    <row r="309" spans="1:8" s="42" customFormat="1" ht="15" x14ac:dyDescent="0.2">
      <c r="B309" s="46" t="s">
        <v>519</v>
      </c>
      <c r="C309" s="37">
        <v>0</v>
      </c>
      <c r="D309" s="37">
        <v>0</v>
      </c>
      <c r="E309" s="38" t="str">
        <f t="shared" si="75"/>
        <v/>
      </c>
      <c r="F309" s="38" t="str">
        <f t="shared" si="76"/>
        <v/>
      </c>
      <c r="G309" s="39" t="str">
        <f t="shared" si="77"/>
        <v>0</v>
      </c>
      <c r="H309" s="40" t="str">
        <f t="shared" si="78"/>
        <v/>
      </c>
    </row>
    <row r="310" spans="1:8" s="42" customFormat="1" ht="15" x14ac:dyDescent="0.2">
      <c r="B310" s="46" t="s">
        <v>520</v>
      </c>
      <c r="C310" s="37">
        <v>0</v>
      </c>
      <c r="D310" s="37">
        <v>0</v>
      </c>
      <c r="E310" s="38" t="str">
        <f t="shared" si="75"/>
        <v/>
      </c>
      <c r="F310" s="38" t="str">
        <f t="shared" si="76"/>
        <v/>
      </c>
      <c r="G310" s="39" t="str">
        <f t="shared" si="77"/>
        <v>0</v>
      </c>
      <c r="H310" s="40" t="str">
        <f t="shared" si="78"/>
        <v/>
      </c>
    </row>
    <row r="311" spans="1:8" s="42" customFormat="1" ht="15" x14ac:dyDescent="0.2">
      <c r="B311" s="46" t="s">
        <v>521</v>
      </c>
      <c r="C311" s="37">
        <v>0</v>
      </c>
      <c r="D311" s="37">
        <v>0</v>
      </c>
      <c r="E311" s="38" t="str">
        <f t="shared" si="75"/>
        <v/>
      </c>
      <c r="F311" s="38" t="str">
        <f t="shared" si="76"/>
        <v/>
      </c>
      <c r="G311" s="39" t="str">
        <f t="shared" si="77"/>
        <v>0</v>
      </c>
      <c r="H311" s="40" t="str">
        <f t="shared" si="78"/>
        <v/>
      </c>
    </row>
    <row r="312" spans="1:8" s="42" customFormat="1" ht="15" x14ac:dyDescent="0.2">
      <c r="B312" s="46" t="s">
        <v>522</v>
      </c>
      <c r="C312" s="37">
        <v>0</v>
      </c>
      <c r="D312" s="37">
        <v>0</v>
      </c>
      <c r="E312" s="38" t="str">
        <f t="shared" si="75"/>
        <v/>
      </c>
      <c r="F312" s="38" t="str">
        <f t="shared" si="76"/>
        <v/>
      </c>
      <c r="G312" s="39" t="str">
        <f t="shared" si="77"/>
        <v>0</v>
      </c>
      <c r="H312" s="40" t="str">
        <f t="shared" si="78"/>
        <v/>
      </c>
    </row>
    <row r="313" spans="1:8" s="42" customFormat="1" ht="15" x14ac:dyDescent="0.2">
      <c r="B313" s="46" t="s">
        <v>523</v>
      </c>
      <c r="C313" s="37">
        <v>0</v>
      </c>
      <c r="D313" s="37">
        <v>0</v>
      </c>
      <c r="E313" s="38" t="str">
        <f t="shared" ref="E313:E320" si="111">+IF(C313=0,"",C313/C$161)</f>
        <v/>
      </c>
      <c r="F313" s="38" t="str">
        <f t="shared" ref="F313:F320" si="112">+IF(D313=0,"",D313/D$161)</f>
        <v/>
      </c>
      <c r="G313" s="39" t="str">
        <f t="shared" ref="G313:G320" si="113">+IF(OR(AND(D313=0),(C313=0)),"0",((D313-C313)/C313))</f>
        <v>0</v>
      </c>
      <c r="H313" s="40" t="str">
        <f t="shared" ref="H313:H320" si="114">+IF(OR(AND(E313=""),(G313="")),"",E313*G313)</f>
        <v/>
      </c>
    </row>
    <row r="314" spans="1:8" s="42" customFormat="1" ht="15" x14ac:dyDescent="0.2">
      <c r="B314" s="46" t="s">
        <v>524</v>
      </c>
      <c r="C314" s="37">
        <v>0</v>
      </c>
      <c r="D314" s="37">
        <v>0</v>
      </c>
      <c r="E314" s="38" t="str">
        <f t="shared" si="111"/>
        <v/>
      </c>
      <c r="F314" s="38" t="str">
        <f t="shared" si="112"/>
        <v/>
      </c>
      <c r="G314" s="39" t="str">
        <f t="shared" si="113"/>
        <v>0</v>
      </c>
      <c r="H314" s="40" t="str">
        <f t="shared" si="114"/>
        <v/>
      </c>
    </row>
    <row r="315" spans="1:8" s="42" customFormat="1" ht="30" x14ac:dyDescent="0.2">
      <c r="B315" s="46" t="s">
        <v>525</v>
      </c>
      <c r="C315" s="37">
        <v>0</v>
      </c>
      <c r="D315" s="37">
        <v>0</v>
      </c>
      <c r="E315" s="38" t="str">
        <f t="shared" si="111"/>
        <v/>
      </c>
      <c r="F315" s="38" t="str">
        <f t="shared" si="112"/>
        <v/>
      </c>
      <c r="G315" s="39" t="str">
        <f t="shared" si="113"/>
        <v>0</v>
      </c>
      <c r="H315" s="40" t="str">
        <f t="shared" si="114"/>
        <v/>
      </c>
    </row>
    <row r="316" spans="1:8" s="42" customFormat="1" ht="15" x14ac:dyDescent="0.2">
      <c r="B316" s="46" t="s">
        <v>526</v>
      </c>
      <c r="C316" s="37">
        <v>0</v>
      </c>
      <c r="D316" s="37">
        <v>0</v>
      </c>
      <c r="E316" s="38" t="str">
        <f t="shared" si="111"/>
        <v/>
      </c>
      <c r="F316" s="38" t="str">
        <f t="shared" si="112"/>
        <v/>
      </c>
      <c r="G316" s="39" t="str">
        <f t="shared" si="113"/>
        <v>0</v>
      </c>
      <c r="H316" s="40" t="str">
        <f t="shared" si="114"/>
        <v/>
      </c>
    </row>
    <row r="317" spans="1:8" s="42" customFormat="1" ht="30" x14ac:dyDescent="0.2">
      <c r="B317" s="46" t="s">
        <v>79</v>
      </c>
      <c r="C317" s="37">
        <v>0</v>
      </c>
      <c r="D317" s="37">
        <v>0</v>
      </c>
      <c r="E317" s="38" t="str">
        <f t="shared" si="111"/>
        <v/>
      </c>
      <c r="F317" s="38" t="str">
        <f t="shared" si="112"/>
        <v/>
      </c>
      <c r="G317" s="39" t="str">
        <f t="shared" si="113"/>
        <v>0</v>
      </c>
      <c r="H317" s="40" t="str">
        <f t="shared" si="114"/>
        <v/>
      </c>
    </row>
    <row r="318" spans="1:8" s="42" customFormat="1" ht="15" x14ac:dyDescent="0.2">
      <c r="B318" s="46" t="s">
        <v>272</v>
      </c>
      <c r="C318" s="37">
        <v>0</v>
      </c>
      <c r="D318" s="37">
        <v>1</v>
      </c>
      <c r="E318" s="38" t="str">
        <f t="shared" si="111"/>
        <v/>
      </c>
      <c r="F318" s="38">
        <f t="shared" si="112"/>
        <v>1.098901098901099E-2</v>
      </c>
      <c r="G318" s="39" t="str">
        <f t="shared" si="113"/>
        <v>0</v>
      </c>
      <c r="H318" s="40" t="str">
        <f t="shared" si="114"/>
        <v/>
      </c>
    </row>
    <row r="319" spans="1:8" s="42" customFormat="1" ht="15" x14ac:dyDescent="0.2">
      <c r="B319" s="46" t="s">
        <v>273</v>
      </c>
      <c r="C319" s="37">
        <v>0</v>
      </c>
      <c r="D319" s="37">
        <v>0</v>
      </c>
      <c r="E319" s="38" t="str">
        <f t="shared" si="111"/>
        <v/>
      </c>
      <c r="F319" s="38" t="str">
        <f t="shared" si="112"/>
        <v/>
      </c>
      <c r="G319" s="39" t="str">
        <f t="shared" si="113"/>
        <v>0</v>
      </c>
      <c r="H319" s="40" t="str">
        <f t="shared" si="114"/>
        <v/>
      </c>
    </row>
    <row r="320" spans="1:8" s="42" customFormat="1" ht="15" x14ac:dyDescent="0.2">
      <c r="B320" s="46" t="s">
        <v>274</v>
      </c>
      <c r="C320" s="37">
        <v>0</v>
      </c>
      <c r="D320" s="37">
        <v>0</v>
      </c>
      <c r="E320" s="38" t="str">
        <f t="shared" si="111"/>
        <v/>
      </c>
      <c r="F320" s="38" t="str">
        <f t="shared" si="112"/>
        <v/>
      </c>
      <c r="G320" s="39" t="str">
        <f t="shared" si="113"/>
        <v>0</v>
      </c>
      <c r="H320" s="40" t="str">
        <f t="shared" si="114"/>
        <v/>
      </c>
    </row>
    <row r="321" spans="1:8" s="42" customFormat="1" ht="15" x14ac:dyDescent="0.2">
      <c r="A321" s="45" t="s">
        <v>614</v>
      </c>
      <c r="B321" s="46" t="s">
        <v>610</v>
      </c>
      <c r="C321" s="37"/>
      <c r="D321" s="37">
        <v>0</v>
      </c>
      <c r="E321" s="38" t="str">
        <f t="shared" ref="E321:E323" si="115">+IF(C321=0,"",C321/C$161)</f>
        <v/>
      </c>
      <c r="F321" s="38" t="str">
        <f t="shared" ref="F321:F323" si="116">+IF(D321=0,"",D321/D$161)</f>
        <v/>
      </c>
      <c r="G321" s="39" t="str">
        <f t="shared" ref="G321:G323" si="117">+IF(OR(AND(D321=0),(C321=0)),"0",((D321-C321)/C321))</f>
        <v>0</v>
      </c>
      <c r="H321" s="40" t="str">
        <f t="shared" ref="H321:H323" si="118">+IF(OR(AND(E321=""),(G321="")),"",E321*G321)</f>
        <v/>
      </c>
    </row>
    <row r="322" spans="1:8" s="42" customFormat="1" ht="15" x14ac:dyDescent="0.2">
      <c r="A322" s="45" t="s">
        <v>614</v>
      </c>
      <c r="B322" s="46" t="s">
        <v>611</v>
      </c>
      <c r="C322" s="37"/>
      <c r="D322" s="37">
        <v>0</v>
      </c>
      <c r="E322" s="38" t="str">
        <f t="shared" si="115"/>
        <v/>
      </c>
      <c r="F322" s="38" t="str">
        <f t="shared" si="116"/>
        <v/>
      </c>
      <c r="G322" s="39" t="str">
        <f t="shared" si="117"/>
        <v>0</v>
      </c>
      <c r="H322" s="40" t="str">
        <f t="shared" si="118"/>
        <v/>
      </c>
    </row>
    <row r="323" spans="1:8" s="42" customFormat="1" ht="15" x14ac:dyDescent="0.2">
      <c r="A323" s="45" t="s">
        <v>614</v>
      </c>
      <c r="B323" s="46" t="s">
        <v>612</v>
      </c>
      <c r="C323" s="37"/>
      <c r="D323" s="37">
        <v>0</v>
      </c>
      <c r="E323" s="38" t="str">
        <f t="shared" si="115"/>
        <v/>
      </c>
      <c r="F323" s="38" t="str">
        <f t="shared" si="116"/>
        <v/>
      </c>
      <c r="G323" s="39" t="str">
        <f t="shared" si="117"/>
        <v>0</v>
      </c>
      <c r="H323" s="40" t="str">
        <f t="shared" si="118"/>
        <v/>
      </c>
    </row>
    <row r="324" spans="1:8" s="10" customFormat="1" ht="15" x14ac:dyDescent="0.2">
      <c r="B324" s="24"/>
      <c r="E324" s="25"/>
      <c r="F324" s="25"/>
      <c r="G324" s="26"/>
      <c r="H324" s="27"/>
    </row>
    <row r="325" spans="1:8" s="10" customFormat="1" ht="15" x14ac:dyDescent="0.2">
      <c r="B325" s="24"/>
      <c r="E325" s="25"/>
      <c r="F325" s="25"/>
      <c r="G325" s="26"/>
      <c r="H325" s="27"/>
    </row>
    <row r="326" spans="1:8" s="30" customFormat="1" ht="15.75" thickBot="1" x14ac:dyDescent="0.25">
      <c r="B326" s="29"/>
      <c r="C326" s="29"/>
      <c r="D326" s="29"/>
      <c r="E326" s="29"/>
      <c r="F326" s="29"/>
      <c r="H326" s="28"/>
    </row>
    <row r="327" spans="1:8" s="10" customFormat="1" ht="30" customHeight="1" x14ac:dyDescent="0.2">
      <c r="B327" s="68" t="s">
        <v>401</v>
      </c>
      <c r="C327" s="54" t="s">
        <v>402</v>
      </c>
      <c r="D327" s="55"/>
      <c r="E327" s="54" t="s">
        <v>456</v>
      </c>
      <c r="F327" s="55"/>
      <c r="G327" s="56" t="s">
        <v>458</v>
      </c>
      <c r="H327" s="52" t="s">
        <v>377</v>
      </c>
    </row>
    <row r="328" spans="1:8" s="10" customFormat="1" x14ac:dyDescent="0.2">
      <c r="B328" s="68"/>
      <c r="C328" s="35">
        <v>2016</v>
      </c>
      <c r="D328" s="35">
        <v>2017</v>
      </c>
      <c r="E328" s="35">
        <v>2016</v>
      </c>
      <c r="F328" s="35">
        <v>2017</v>
      </c>
      <c r="G328" s="57"/>
      <c r="H328" s="53"/>
    </row>
    <row r="329" spans="1:8" s="10" customFormat="1" x14ac:dyDescent="0.2">
      <c r="B329" s="12" t="s">
        <v>406</v>
      </c>
      <c r="C329" s="13">
        <f>SUM(C330:C546)</f>
        <v>150</v>
      </c>
      <c r="D329" s="13">
        <f>SUM(D330:D546)</f>
        <v>244</v>
      </c>
      <c r="E329" s="14">
        <f>+IF(C329=0,"",C329/C$329)</f>
        <v>1</v>
      </c>
      <c r="F329" s="14">
        <f>+IF(D329=0,"",D329/D$329)</f>
        <v>1</v>
      </c>
      <c r="G329" s="15">
        <f>+IF(OR(AND(D329=0),(C329=0)),"0",((D329-C329)/C329))</f>
        <v>0.62666666666666671</v>
      </c>
      <c r="H329" s="15">
        <f>+IF(OR(AND(E329=""),(G329="")),"",E329*G329)</f>
        <v>0.62666666666666671</v>
      </c>
    </row>
    <row r="330" spans="1:8" s="42" customFormat="1" ht="15" x14ac:dyDescent="0.2">
      <c r="B330" s="36" t="s">
        <v>85</v>
      </c>
      <c r="C330" s="37">
        <v>1</v>
      </c>
      <c r="D330" s="37">
        <v>1</v>
      </c>
      <c r="E330" s="38">
        <f>+IF(C330=0,"",C330/C$329)</f>
        <v>6.6666666666666671E-3</v>
      </c>
      <c r="F330" s="38">
        <f>+IF(D330=0,"",D330/D$329)</f>
        <v>4.0983606557377051E-3</v>
      </c>
      <c r="G330" s="39">
        <f>+IF(OR(AND(D330=0),(C330=0)),"0",((D330-C330)/C330))</f>
        <v>0</v>
      </c>
      <c r="H330" s="40">
        <f>+IF(OR(AND(E330=""),(G330="")),"",E330*G330)</f>
        <v>0</v>
      </c>
    </row>
    <row r="331" spans="1:8" s="42" customFormat="1" ht="15" x14ac:dyDescent="0.2">
      <c r="B331" s="36" t="s">
        <v>97</v>
      </c>
      <c r="C331" s="37">
        <v>0</v>
      </c>
      <c r="D331" s="37">
        <v>0</v>
      </c>
      <c r="E331" s="38" t="str">
        <f t="shared" ref="E331:E395" si="119">+IF(C331=0,"",C331/C$329)</f>
        <v/>
      </c>
      <c r="F331" s="38" t="str">
        <f t="shared" ref="F331:F395" si="120">+IF(D331=0,"",D331/D$329)</f>
        <v/>
      </c>
      <c r="G331" s="39" t="str">
        <f t="shared" ref="G331:G395" si="121">+IF(OR(AND(D331=0),(C331=0)),"0",((D331-C331)/C331))</f>
        <v>0</v>
      </c>
      <c r="H331" s="40" t="str">
        <f t="shared" ref="H331:H395" si="122">+IF(OR(AND(E331=""),(G331="")),"",E331*G331)</f>
        <v/>
      </c>
    </row>
    <row r="332" spans="1:8" s="42" customFormat="1" ht="15" x14ac:dyDescent="0.2">
      <c r="B332" s="36" t="s">
        <v>89</v>
      </c>
      <c r="C332" s="37">
        <v>0</v>
      </c>
      <c r="D332" s="37">
        <v>0</v>
      </c>
      <c r="E332" s="38" t="str">
        <f t="shared" si="119"/>
        <v/>
      </c>
      <c r="F332" s="38" t="str">
        <f t="shared" si="120"/>
        <v/>
      </c>
      <c r="G332" s="39" t="str">
        <f t="shared" si="121"/>
        <v>0</v>
      </c>
      <c r="H332" s="40" t="str">
        <f t="shared" si="122"/>
        <v/>
      </c>
    </row>
    <row r="333" spans="1:8" s="42" customFormat="1" ht="15" x14ac:dyDescent="0.2">
      <c r="B333" s="36" t="s">
        <v>80</v>
      </c>
      <c r="C333" s="37">
        <v>0</v>
      </c>
      <c r="D333" s="37">
        <v>0</v>
      </c>
      <c r="E333" s="38" t="str">
        <f t="shared" si="119"/>
        <v/>
      </c>
      <c r="F333" s="38" t="str">
        <f t="shared" si="120"/>
        <v/>
      </c>
      <c r="G333" s="39" t="str">
        <f t="shared" si="121"/>
        <v>0</v>
      </c>
      <c r="H333" s="40" t="str">
        <f t="shared" si="122"/>
        <v/>
      </c>
    </row>
    <row r="334" spans="1:8" s="42" customFormat="1" ht="15" x14ac:dyDescent="0.2">
      <c r="B334" s="36" t="s">
        <v>96</v>
      </c>
      <c r="C334" s="37">
        <v>0</v>
      </c>
      <c r="D334" s="37">
        <v>0</v>
      </c>
      <c r="E334" s="38" t="str">
        <f t="shared" si="119"/>
        <v/>
      </c>
      <c r="F334" s="38" t="str">
        <f t="shared" si="120"/>
        <v/>
      </c>
      <c r="G334" s="39" t="str">
        <f t="shared" si="121"/>
        <v>0</v>
      </c>
      <c r="H334" s="40" t="str">
        <f t="shared" si="122"/>
        <v/>
      </c>
    </row>
    <row r="335" spans="1:8" s="42" customFormat="1" ht="15" x14ac:dyDescent="0.2">
      <c r="B335" s="36" t="s">
        <v>95</v>
      </c>
      <c r="C335" s="37">
        <v>0</v>
      </c>
      <c r="D335" s="37">
        <v>0</v>
      </c>
      <c r="E335" s="38" t="str">
        <f t="shared" si="119"/>
        <v/>
      </c>
      <c r="F335" s="38" t="str">
        <f t="shared" si="120"/>
        <v/>
      </c>
      <c r="G335" s="39" t="str">
        <f t="shared" si="121"/>
        <v>0</v>
      </c>
      <c r="H335" s="40" t="str">
        <f t="shared" si="122"/>
        <v/>
      </c>
    </row>
    <row r="336" spans="1:8" s="42" customFormat="1" ht="15" x14ac:dyDescent="0.2">
      <c r="B336" s="36" t="s">
        <v>527</v>
      </c>
      <c r="C336" s="37">
        <v>2</v>
      </c>
      <c r="D336" s="37">
        <v>5</v>
      </c>
      <c r="E336" s="38">
        <f t="shared" si="119"/>
        <v>1.3333333333333334E-2</v>
      </c>
      <c r="F336" s="38">
        <f t="shared" si="120"/>
        <v>2.0491803278688523E-2</v>
      </c>
      <c r="G336" s="39">
        <f t="shared" si="121"/>
        <v>1.5</v>
      </c>
      <c r="H336" s="40">
        <f t="shared" si="122"/>
        <v>0.02</v>
      </c>
    </row>
    <row r="337" spans="2:8" s="42" customFormat="1" ht="15" x14ac:dyDescent="0.2">
      <c r="B337" s="36" t="s">
        <v>93</v>
      </c>
      <c r="C337" s="37">
        <v>2</v>
      </c>
      <c r="D337" s="37">
        <v>0</v>
      </c>
      <c r="E337" s="38">
        <f t="shared" si="119"/>
        <v>1.3333333333333334E-2</v>
      </c>
      <c r="F337" s="38" t="str">
        <f t="shared" si="120"/>
        <v/>
      </c>
      <c r="G337" s="39" t="str">
        <f t="shared" si="121"/>
        <v>0</v>
      </c>
      <c r="H337" s="40">
        <f t="shared" si="122"/>
        <v>0</v>
      </c>
    </row>
    <row r="338" spans="2:8" s="42" customFormat="1" ht="15" x14ac:dyDescent="0.2">
      <c r="B338" s="36" t="s">
        <v>92</v>
      </c>
      <c r="C338" s="37">
        <v>0</v>
      </c>
      <c r="D338" s="37">
        <v>0</v>
      </c>
      <c r="E338" s="38" t="str">
        <f t="shared" si="119"/>
        <v/>
      </c>
      <c r="F338" s="38" t="str">
        <f t="shared" si="120"/>
        <v/>
      </c>
      <c r="G338" s="39" t="str">
        <f t="shared" si="121"/>
        <v>0</v>
      </c>
      <c r="H338" s="40" t="str">
        <f t="shared" si="122"/>
        <v/>
      </c>
    </row>
    <row r="339" spans="2:8" s="42" customFormat="1" ht="15" x14ac:dyDescent="0.2">
      <c r="B339" s="36" t="s">
        <v>91</v>
      </c>
      <c r="C339" s="37">
        <v>0</v>
      </c>
      <c r="D339" s="37">
        <v>0</v>
      </c>
      <c r="E339" s="38" t="str">
        <f t="shared" si="119"/>
        <v/>
      </c>
      <c r="F339" s="38" t="str">
        <f t="shared" si="120"/>
        <v/>
      </c>
      <c r="G339" s="39" t="str">
        <f t="shared" si="121"/>
        <v>0</v>
      </c>
      <c r="H339" s="40" t="str">
        <f t="shared" si="122"/>
        <v/>
      </c>
    </row>
    <row r="340" spans="2:8" s="42" customFormat="1" ht="15" x14ac:dyDescent="0.2">
      <c r="B340" s="36" t="s">
        <v>275</v>
      </c>
      <c r="C340" s="37">
        <v>0</v>
      </c>
      <c r="D340" s="37">
        <v>0</v>
      </c>
      <c r="E340" s="38" t="str">
        <f t="shared" si="119"/>
        <v/>
      </c>
      <c r="F340" s="38" t="str">
        <f t="shared" si="120"/>
        <v/>
      </c>
      <c r="G340" s="39" t="str">
        <f t="shared" si="121"/>
        <v>0</v>
      </c>
      <c r="H340" s="40" t="str">
        <f t="shared" si="122"/>
        <v/>
      </c>
    </row>
    <row r="341" spans="2:8" s="42" customFormat="1" ht="15" x14ac:dyDescent="0.2">
      <c r="B341" s="36" t="s">
        <v>528</v>
      </c>
      <c r="C341" s="37">
        <v>0</v>
      </c>
      <c r="D341" s="37">
        <v>0</v>
      </c>
      <c r="E341" s="38" t="str">
        <f t="shared" si="119"/>
        <v/>
      </c>
      <c r="F341" s="38" t="str">
        <f t="shared" si="120"/>
        <v/>
      </c>
      <c r="G341" s="39" t="str">
        <f t="shared" si="121"/>
        <v>0</v>
      </c>
      <c r="H341" s="40" t="str">
        <f t="shared" si="122"/>
        <v/>
      </c>
    </row>
    <row r="342" spans="2:8" s="42" customFormat="1" ht="15" x14ac:dyDescent="0.2">
      <c r="B342" s="36" t="s">
        <v>94</v>
      </c>
      <c r="C342" s="37">
        <v>1</v>
      </c>
      <c r="D342" s="37">
        <v>2</v>
      </c>
      <c r="E342" s="38">
        <f t="shared" si="119"/>
        <v>6.6666666666666671E-3</v>
      </c>
      <c r="F342" s="38">
        <f t="shared" si="120"/>
        <v>8.1967213114754103E-3</v>
      </c>
      <c r="G342" s="39">
        <f t="shared" si="121"/>
        <v>1</v>
      </c>
      <c r="H342" s="40">
        <f t="shared" si="122"/>
        <v>6.6666666666666671E-3</v>
      </c>
    </row>
    <row r="343" spans="2:8" s="42" customFormat="1" ht="15" x14ac:dyDescent="0.2">
      <c r="B343" s="36" t="s">
        <v>84</v>
      </c>
      <c r="C343" s="37">
        <v>0</v>
      </c>
      <c r="D343" s="37">
        <v>0</v>
      </c>
      <c r="E343" s="38" t="str">
        <f t="shared" si="119"/>
        <v/>
      </c>
      <c r="F343" s="38" t="str">
        <f t="shared" si="120"/>
        <v/>
      </c>
      <c r="G343" s="39" t="str">
        <f t="shared" si="121"/>
        <v>0</v>
      </c>
      <c r="H343" s="40" t="str">
        <f t="shared" si="122"/>
        <v/>
      </c>
    </row>
    <row r="344" spans="2:8" s="42" customFormat="1" ht="15" x14ac:dyDescent="0.2">
      <c r="B344" s="36" t="s">
        <v>81</v>
      </c>
      <c r="C344" s="37">
        <v>0</v>
      </c>
      <c r="D344" s="37">
        <v>0</v>
      </c>
      <c r="E344" s="38" t="str">
        <f t="shared" si="119"/>
        <v/>
      </c>
      <c r="F344" s="38" t="str">
        <f t="shared" si="120"/>
        <v/>
      </c>
      <c r="G344" s="39" t="str">
        <f t="shared" si="121"/>
        <v>0</v>
      </c>
      <c r="H344" s="40" t="str">
        <f t="shared" si="122"/>
        <v/>
      </c>
    </row>
    <row r="345" spans="2:8" s="42" customFormat="1" ht="15" x14ac:dyDescent="0.2">
      <c r="B345" s="36" t="s">
        <v>90</v>
      </c>
      <c r="C345" s="37">
        <v>0</v>
      </c>
      <c r="D345" s="37">
        <v>1</v>
      </c>
      <c r="E345" s="38" t="str">
        <f t="shared" si="119"/>
        <v/>
      </c>
      <c r="F345" s="38">
        <f t="shared" si="120"/>
        <v>4.0983606557377051E-3</v>
      </c>
      <c r="G345" s="39" t="str">
        <f t="shared" si="121"/>
        <v>0</v>
      </c>
      <c r="H345" s="40" t="str">
        <f t="shared" si="122"/>
        <v/>
      </c>
    </row>
    <row r="346" spans="2:8" s="42" customFormat="1" ht="15" x14ac:dyDescent="0.2">
      <c r="B346" s="36" t="s">
        <v>87</v>
      </c>
      <c r="C346" s="37">
        <v>1</v>
      </c>
      <c r="D346" s="37">
        <v>1</v>
      </c>
      <c r="E346" s="38">
        <f t="shared" si="119"/>
        <v>6.6666666666666671E-3</v>
      </c>
      <c r="F346" s="38">
        <f t="shared" si="120"/>
        <v>4.0983606557377051E-3</v>
      </c>
      <c r="G346" s="39">
        <f t="shared" si="121"/>
        <v>0</v>
      </c>
      <c r="H346" s="40">
        <f t="shared" si="122"/>
        <v>0</v>
      </c>
    </row>
    <row r="347" spans="2:8" s="42" customFormat="1" ht="15" x14ac:dyDescent="0.2">
      <c r="B347" s="36" t="s">
        <v>82</v>
      </c>
      <c r="C347" s="37">
        <v>0</v>
      </c>
      <c r="D347" s="37">
        <v>0</v>
      </c>
      <c r="E347" s="38" t="str">
        <f t="shared" si="119"/>
        <v/>
      </c>
      <c r="F347" s="38" t="str">
        <f t="shared" si="120"/>
        <v/>
      </c>
      <c r="G347" s="39" t="str">
        <f t="shared" si="121"/>
        <v>0</v>
      </c>
      <c r="H347" s="40" t="str">
        <f t="shared" si="122"/>
        <v/>
      </c>
    </row>
    <row r="348" spans="2:8" s="42" customFormat="1" ht="15" x14ac:dyDescent="0.2">
      <c r="B348" s="36" t="s">
        <v>276</v>
      </c>
      <c r="C348" s="37">
        <v>0</v>
      </c>
      <c r="D348" s="37">
        <v>0</v>
      </c>
      <c r="E348" s="38" t="str">
        <f t="shared" si="119"/>
        <v/>
      </c>
      <c r="F348" s="38" t="str">
        <f t="shared" si="120"/>
        <v/>
      </c>
      <c r="G348" s="39" t="str">
        <f t="shared" si="121"/>
        <v>0</v>
      </c>
      <c r="H348" s="40" t="str">
        <f t="shared" si="122"/>
        <v/>
      </c>
    </row>
    <row r="349" spans="2:8" s="42" customFormat="1" ht="15" x14ac:dyDescent="0.2">
      <c r="B349" s="36" t="s">
        <v>277</v>
      </c>
      <c r="C349" s="37">
        <v>6</v>
      </c>
      <c r="D349" s="37">
        <v>1</v>
      </c>
      <c r="E349" s="38">
        <f t="shared" si="119"/>
        <v>0.04</v>
      </c>
      <c r="F349" s="38">
        <f t="shared" si="120"/>
        <v>4.0983606557377051E-3</v>
      </c>
      <c r="G349" s="39">
        <f t="shared" si="121"/>
        <v>-0.83333333333333337</v>
      </c>
      <c r="H349" s="40">
        <f t="shared" si="122"/>
        <v>-3.3333333333333333E-2</v>
      </c>
    </row>
    <row r="350" spans="2:8" s="42" customFormat="1" ht="15" x14ac:dyDescent="0.2">
      <c r="B350" s="36" t="s">
        <v>278</v>
      </c>
      <c r="C350" s="37">
        <v>0</v>
      </c>
      <c r="D350" s="37">
        <v>0</v>
      </c>
      <c r="E350" s="38" t="str">
        <f t="shared" si="119"/>
        <v/>
      </c>
      <c r="F350" s="38" t="str">
        <f t="shared" si="120"/>
        <v/>
      </c>
      <c r="G350" s="39" t="str">
        <f t="shared" si="121"/>
        <v>0</v>
      </c>
      <c r="H350" s="40" t="str">
        <f t="shared" si="122"/>
        <v/>
      </c>
    </row>
    <row r="351" spans="2:8" s="42" customFormat="1" ht="15" x14ac:dyDescent="0.2">
      <c r="B351" s="36" t="s">
        <v>86</v>
      </c>
      <c r="C351" s="37">
        <v>0</v>
      </c>
      <c r="D351" s="37">
        <v>0</v>
      </c>
      <c r="E351" s="38" t="str">
        <f t="shared" si="119"/>
        <v/>
      </c>
      <c r="F351" s="38" t="str">
        <f t="shared" si="120"/>
        <v/>
      </c>
      <c r="G351" s="39" t="str">
        <f t="shared" si="121"/>
        <v>0</v>
      </c>
      <c r="H351" s="40" t="str">
        <f t="shared" si="122"/>
        <v/>
      </c>
    </row>
    <row r="352" spans="2:8" s="42" customFormat="1" ht="15" x14ac:dyDescent="0.2">
      <c r="B352" s="36" t="s">
        <v>88</v>
      </c>
      <c r="C352" s="37">
        <v>0</v>
      </c>
      <c r="D352" s="37">
        <v>0</v>
      </c>
      <c r="E352" s="38" t="str">
        <f t="shared" si="119"/>
        <v/>
      </c>
      <c r="F352" s="38" t="str">
        <f t="shared" si="120"/>
        <v/>
      </c>
      <c r="G352" s="39" t="str">
        <f t="shared" si="121"/>
        <v>0</v>
      </c>
      <c r="H352" s="40" t="str">
        <f t="shared" si="122"/>
        <v/>
      </c>
    </row>
    <row r="353" spans="2:8" s="42" customFormat="1" ht="15" x14ac:dyDescent="0.2">
      <c r="B353" s="36" t="s">
        <v>279</v>
      </c>
      <c r="C353" s="37">
        <v>0</v>
      </c>
      <c r="D353" s="37">
        <v>3</v>
      </c>
      <c r="E353" s="38" t="str">
        <f t="shared" si="119"/>
        <v/>
      </c>
      <c r="F353" s="38">
        <f t="shared" si="120"/>
        <v>1.2295081967213115E-2</v>
      </c>
      <c r="G353" s="39" t="str">
        <f t="shared" si="121"/>
        <v>0</v>
      </c>
      <c r="H353" s="40" t="str">
        <f t="shared" si="122"/>
        <v/>
      </c>
    </row>
    <row r="354" spans="2:8" s="42" customFormat="1" ht="15" x14ac:dyDescent="0.2">
      <c r="B354" s="36" t="s">
        <v>99</v>
      </c>
      <c r="C354" s="37">
        <v>1</v>
      </c>
      <c r="D354" s="37">
        <v>0</v>
      </c>
      <c r="E354" s="38">
        <f t="shared" si="119"/>
        <v>6.6666666666666671E-3</v>
      </c>
      <c r="F354" s="38" t="str">
        <f t="shared" si="120"/>
        <v/>
      </c>
      <c r="G354" s="39" t="str">
        <f t="shared" si="121"/>
        <v>0</v>
      </c>
      <c r="H354" s="40">
        <f t="shared" si="122"/>
        <v>0</v>
      </c>
    </row>
    <row r="355" spans="2:8" s="42" customFormat="1" ht="15" x14ac:dyDescent="0.2">
      <c r="B355" s="36" t="s">
        <v>98</v>
      </c>
      <c r="C355" s="37">
        <v>0</v>
      </c>
      <c r="D355" s="37">
        <v>0</v>
      </c>
      <c r="E355" s="38" t="str">
        <f t="shared" si="119"/>
        <v/>
      </c>
      <c r="F355" s="38" t="str">
        <f t="shared" si="120"/>
        <v/>
      </c>
      <c r="G355" s="39" t="str">
        <f t="shared" si="121"/>
        <v>0</v>
      </c>
      <c r="H355" s="40" t="str">
        <f t="shared" si="122"/>
        <v/>
      </c>
    </row>
    <row r="356" spans="2:8" s="42" customFormat="1" ht="15" x14ac:dyDescent="0.2">
      <c r="B356" s="36" t="s">
        <v>83</v>
      </c>
      <c r="C356" s="37">
        <v>0</v>
      </c>
      <c r="D356" s="37">
        <v>0</v>
      </c>
      <c r="E356" s="38" t="str">
        <f t="shared" si="119"/>
        <v/>
      </c>
      <c r="F356" s="38" t="str">
        <f t="shared" si="120"/>
        <v/>
      </c>
      <c r="G356" s="39" t="str">
        <f t="shared" si="121"/>
        <v>0</v>
      </c>
      <c r="H356" s="40" t="str">
        <f t="shared" si="122"/>
        <v/>
      </c>
    </row>
    <row r="357" spans="2:8" s="42" customFormat="1" ht="15" x14ac:dyDescent="0.2">
      <c r="B357" s="36" t="s">
        <v>280</v>
      </c>
      <c r="C357" s="37">
        <v>0</v>
      </c>
      <c r="D357" s="37">
        <v>0</v>
      </c>
      <c r="E357" s="38" t="str">
        <f t="shared" si="119"/>
        <v/>
      </c>
      <c r="F357" s="38" t="str">
        <f t="shared" si="120"/>
        <v/>
      </c>
      <c r="G357" s="39" t="str">
        <f t="shared" si="121"/>
        <v>0</v>
      </c>
      <c r="H357" s="40" t="str">
        <f t="shared" si="122"/>
        <v/>
      </c>
    </row>
    <row r="358" spans="2:8" s="42" customFormat="1" ht="15" x14ac:dyDescent="0.2">
      <c r="B358" s="36" t="s">
        <v>371</v>
      </c>
      <c r="C358" s="37">
        <v>0</v>
      </c>
      <c r="D358" s="37">
        <v>0</v>
      </c>
      <c r="E358" s="38" t="str">
        <f t="shared" si="119"/>
        <v/>
      </c>
      <c r="F358" s="38" t="str">
        <f t="shared" si="120"/>
        <v/>
      </c>
      <c r="G358" s="39" t="str">
        <f t="shared" si="121"/>
        <v>0</v>
      </c>
      <c r="H358" s="40" t="str">
        <f t="shared" si="122"/>
        <v/>
      </c>
    </row>
    <row r="359" spans="2:8" s="42" customFormat="1" ht="15" x14ac:dyDescent="0.2">
      <c r="B359" s="36" t="s">
        <v>372</v>
      </c>
      <c r="C359" s="37">
        <v>0</v>
      </c>
      <c r="D359" s="37">
        <v>0</v>
      </c>
      <c r="E359" s="38" t="str">
        <f t="shared" si="119"/>
        <v/>
      </c>
      <c r="F359" s="38" t="str">
        <f t="shared" si="120"/>
        <v/>
      </c>
      <c r="G359" s="39" t="str">
        <f t="shared" si="121"/>
        <v>0</v>
      </c>
      <c r="H359" s="40" t="str">
        <f t="shared" si="122"/>
        <v/>
      </c>
    </row>
    <row r="360" spans="2:8" s="42" customFormat="1" ht="15" x14ac:dyDescent="0.2">
      <c r="B360" s="36" t="s">
        <v>529</v>
      </c>
      <c r="C360" s="37">
        <v>0</v>
      </c>
      <c r="D360" s="37">
        <v>0</v>
      </c>
      <c r="E360" s="38" t="str">
        <f t="shared" si="119"/>
        <v/>
      </c>
      <c r="F360" s="38" t="str">
        <f t="shared" si="120"/>
        <v/>
      </c>
      <c r="G360" s="39" t="str">
        <f t="shared" si="121"/>
        <v>0</v>
      </c>
      <c r="H360" s="40" t="str">
        <f t="shared" si="122"/>
        <v/>
      </c>
    </row>
    <row r="361" spans="2:8" s="42" customFormat="1" ht="15" x14ac:dyDescent="0.2">
      <c r="B361" s="36" t="s">
        <v>530</v>
      </c>
      <c r="C361" s="37">
        <v>5</v>
      </c>
      <c r="D361" s="37">
        <v>1</v>
      </c>
      <c r="E361" s="38">
        <f t="shared" si="119"/>
        <v>3.3333333333333333E-2</v>
      </c>
      <c r="F361" s="38">
        <f t="shared" si="120"/>
        <v>4.0983606557377051E-3</v>
      </c>
      <c r="G361" s="39">
        <f t="shared" si="121"/>
        <v>-0.8</v>
      </c>
      <c r="H361" s="40">
        <f t="shared" si="122"/>
        <v>-2.6666666666666668E-2</v>
      </c>
    </row>
    <row r="362" spans="2:8" s="42" customFormat="1" ht="15" x14ac:dyDescent="0.2">
      <c r="B362" s="36" t="s">
        <v>531</v>
      </c>
      <c r="C362" s="37">
        <v>0</v>
      </c>
      <c r="D362" s="37">
        <v>0</v>
      </c>
      <c r="E362" s="38" t="str">
        <f t="shared" si="119"/>
        <v/>
      </c>
      <c r="F362" s="38" t="str">
        <f t="shared" si="120"/>
        <v/>
      </c>
      <c r="G362" s="39" t="str">
        <f t="shared" si="121"/>
        <v>0</v>
      </c>
      <c r="H362" s="40" t="str">
        <f t="shared" si="122"/>
        <v/>
      </c>
    </row>
    <row r="363" spans="2:8" s="42" customFormat="1" ht="15" x14ac:dyDescent="0.2">
      <c r="B363" s="36" t="s">
        <v>532</v>
      </c>
      <c r="C363" s="37">
        <v>0</v>
      </c>
      <c r="D363" s="37">
        <v>0</v>
      </c>
      <c r="E363" s="38" t="str">
        <f t="shared" si="119"/>
        <v/>
      </c>
      <c r="F363" s="38" t="str">
        <f t="shared" si="120"/>
        <v/>
      </c>
      <c r="G363" s="39" t="str">
        <f t="shared" si="121"/>
        <v>0</v>
      </c>
      <c r="H363" s="40" t="str">
        <f t="shared" si="122"/>
        <v/>
      </c>
    </row>
    <row r="364" spans="2:8" s="42" customFormat="1" ht="15" x14ac:dyDescent="0.2">
      <c r="B364" s="36" t="s">
        <v>281</v>
      </c>
      <c r="C364" s="37">
        <v>0</v>
      </c>
      <c r="D364" s="37">
        <v>0</v>
      </c>
      <c r="E364" s="38" t="str">
        <f t="shared" si="119"/>
        <v/>
      </c>
      <c r="F364" s="38" t="str">
        <f t="shared" si="120"/>
        <v/>
      </c>
      <c r="G364" s="39" t="str">
        <f t="shared" si="121"/>
        <v>0</v>
      </c>
      <c r="H364" s="40" t="str">
        <f t="shared" si="122"/>
        <v/>
      </c>
    </row>
    <row r="365" spans="2:8" s="42" customFormat="1" ht="15" x14ac:dyDescent="0.2">
      <c r="B365" s="36" t="s">
        <v>282</v>
      </c>
      <c r="C365" s="37">
        <v>1</v>
      </c>
      <c r="D365" s="37">
        <v>0</v>
      </c>
      <c r="E365" s="38">
        <f t="shared" si="119"/>
        <v>6.6666666666666671E-3</v>
      </c>
      <c r="F365" s="38" t="str">
        <f t="shared" si="120"/>
        <v/>
      </c>
      <c r="G365" s="39" t="str">
        <f t="shared" si="121"/>
        <v>0</v>
      </c>
      <c r="H365" s="40">
        <f t="shared" si="122"/>
        <v>0</v>
      </c>
    </row>
    <row r="366" spans="2:8" s="42" customFormat="1" ht="15" x14ac:dyDescent="0.2">
      <c r="B366" s="36" t="s">
        <v>533</v>
      </c>
      <c r="C366" s="37">
        <v>0</v>
      </c>
      <c r="D366" s="37">
        <v>0</v>
      </c>
      <c r="E366" s="38" t="str">
        <f t="shared" si="119"/>
        <v/>
      </c>
      <c r="F366" s="38" t="str">
        <f t="shared" si="120"/>
        <v/>
      </c>
      <c r="G366" s="39" t="str">
        <f t="shared" si="121"/>
        <v>0</v>
      </c>
      <c r="H366" s="40" t="str">
        <f t="shared" si="122"/>
        <v/>
      </c>
    </row>
    <row r="367" spans="2:8" s="42" customFormat="1" ht="15" x14ac:dyDescent="0.2">
      <c r="B367" s="36" t="s">
        <v>534</v>
      </c>
      <c r="C367" s="37">
        <v>26</v>
      </c>
      <c r="D367" s="37">
        <v>7</v>
      </c>
      <c r="E367" s="38">
        <f t="shared" si="119"/>
        <v>0.17333333333333334</v>
      </c>
      <c r="F367" s="38">
        <f t="shared" si="120"/>
        <v>2.8688524590163935E-2</v>
      </c>
      <c r="G367" s="39">
        <f t="shared" si="121"/>
        <v>-0.73076923076923073</v>
      </c>
      <c r="H367" s="40">
        <f t="shared" si="122"/>
        <v>-0.12666666666666668</v>
      </c>
    </row>
    <row r="368" spans="2:8" s="42" customFormat="1" ht="15" x14ac:dyDescent="0.2">
      <c r="B368" s="36" t="s">
        <v>108</v>
      </c>
      <c r="C368" s="37">
        <v>1</v>
      </c>
      <c r="D368" s="37">
        <v>0</v>
      </c>
      <c r="E368" s="38">
        <f t="shared" si="119"/>
        <v>6.6666666666666671E-3</v>
      </c>
      <c r="F368" s="38" t="str">
        <f t="shared" si="120"/>
        <v/>
      </c>
      <c r="G368" s="39" t="str">
        <f t="shared" si="121"/>
        <v>0</v>
      </c>
      <c r="H368" s="40">
        <f t="shared" si="122"/>
        <v>0</v>
      </c>
    </row>
    <row r="369" spans="1:8" s="42" customFormat="1" ht="15" x14ac:dyDescent="0.2">
      <c r="B369" s="36" t="s">
        <v>101</v>
      </c>
      <c r="C369" s="37">
        <v>0</v>
      </c>
      <c r="D369" s="37">
        <v>4</v>
      </c>
      <c r="E369" s="38" t="str">
        <f t="shared" si="119"/>
        <v/>
      </c>
      <c r="F369" s="38">
        <f t="shared" si="120"/>
        <v>1.6393442622950821E-2</v>
      </c>
      <c r="G369" s="39" t="str">
        <f t="shared" si="121"/>
        <v>0</v>
      </c>
      <c r="H369" s="40" t="str">
        <f t="shared" si="122"/>
        <v/>
      </c>
    </row>
    <row r="370" spans="1:8" s="42" customFormat="1" ht="15" x14ac:dyDescent="0.2">
      <c r="B370" s="36" t="s">
        <v>107</v>
      </c>
      <c r="C370" s="37">
        <v>0</v>
      </c>
      <c r="D370" s="37">
        <v>4</v>
      </c>
      <c r="E370" s="38" t="str">
        <f t="shared" si="119"/>
        <v/>
      </c>
      <c r="F370" s="38">
        <f t="shared" si="120"/>
        <v>1.6393442622950821E-2</v>
      </c>
      <c r="G370" s="39" t="str">
        <f t="shared" si="121"/>
        <v>0</v>
      </c>
      <c r="H370" s="40" t="str">
        <f t="shared" si="122"/>
        <v/>
      </c>
    </row>
    <row r="371" spans="1:8" s="42" customFormat="1" ht="15" x14ac:dyDescent="0.2">
      <c r="B371" s="36" t="s">
        <v>110</v>
      </c>
      <c r="C371" s="37">
        <v>0</v>
      </c>
      <c r="D371" s="37">
        <v>0</v>
      </c>
      <c r="E371" s="38" t="str">
        <f t="shared" si="119"/>
        <v/>
      </c>
      <c r="F371" s="38" t="str">
        <f t="shared" si="120"/>
        <v/>
      </c>
      <c r="G371" s="39" t="str">
        <f t="shared" si="121"/>
        <v>0</v>
      </c>
      <c r="H371" s="40" t="str">
        <f t="shared" si="122"/>
        <v/>
      </c>
    </row>
    <row r="372" spans="1:8" s="42" customFormat="1" ht="15" x14ac:dyDescent="0.2">
      <c r="B372" s="36" t="s">
        <v>111</v>
      </c>
      <c r="C372" s="37">
        <v>0</v>
      </c>
      <c r="D372" s="37">
        <v>0</v>
      </c>
      <c r="E372" s="38" t="str">
        <f t="shared" si="119"/>
        <v/>
      </c>
      <c r="F372" s="38" t="str">
        <f t="shared" si="120"/>
        <v/>
      </c>
      <c r="G372" s="39" t="str">
        <f t="shared" si="121"/>
        <v>0</v>
      </c>
      <c r="H372" s="40" t="str">
        <f t="shared" si="122"/>
        <v/>
      </c>
    </row>
    <row r="373" spans="1:8" s="42" customFormat="1" ht="30" x14ac:dyDescent="0.2">
      <c r="B373" s="36" t="s">
        <v>283</v>
      </c>
      <c r="C373" s="37">
        <v>0</v>
      </c>
      <c r="D373" s="37">
        <v>0</v>
      </c>
      <c r="E373" s="38" t="str">
        <f t="shared" si="119"/>
        <v/>
      </c>
      <c r="F373" s="38" t="str">
        <f t="shared" si="120"/>
        <v/>
      </c>
      <c r="G373" s="39" t="str">
        <f t="shared" si="121"/>
        <v>0</v>
      </c>
      <c r="H373" s="40" t="str">
        <f t="shared" si="122"/>
        <v/>
      </c>
    </row>
    <row r="374" spans="1:8" s="42" customFormat="1" ht="15" x14ac:dyDescent="0.2">
      <c r="B374" s="36" t="s">
        <v>284</v>
      </c>
      <c r="C374" s="37">
        <v>0</v>
      </c>
      <c r="D374" s="37">
        <v>0</v>
      </c>
      <c r="E374" s="38" t="str">
        <f t="shared" si="119"/>
        <v/>
      </c>
      <c r="F374" s="38" t="str">
        <f t="shared" si="120"/>
        <v/>
      </c>
      <c r="G374" s="39" t="str">
        <f t="shared" si="121"/>
        <v>0</v>
      </c>
      <c r="H374" s="40" t="str">
        <f t="shared" si="122"/>
        <v/>
      </c>
    </row>
    <row r="375" spans="1:8" s="42" customFormat="1" ht="15" x14ac:dyDescent="0.2">
      <c r="B375" s="36" t="s">
        <v>285</v>
      </c>
      <c r="C375" s="37">
        <v>0</v>
      </c>
      <c r="D375" s="37">
        <v>0</v>
      </c>
      <c r="E375" s="38" t="str">
        <f t="shared" si="119"/>
        <v/>
      </c>
      <c r="F375" s="38" t="str">
        <f t="shared" si="120"/>
        <v/>
      </c>
      <c r="G375" s="39" t="str">
        <f t="shared" si="121"/>
        <v>0</v>
      </c>
      <c r="H375" s="40" t="str">
        <f t="shared" si="122"/>
        <v/>
      </c>
    </row>
    <row r="376" spans="1:8" s="42" customFormat="1" ht="15" x14ac:dyDescent="0.2">
      <c r="B376" s="36" t="s">
        <v>100</v>
      </c>
      <c r="C376" s="37">
        <v>8</v>
      </c>
      <c r="D376" s="37">
        <v>0</v>
      </c>
      <c r="E376" s="38">
        <f t="shared" si="119"/>
        <v>5.3333333333333337E-2</v>
      </c>
      <c r="F376" s="38" t="str">
        <f t="shared" si="120"/>
        <v/>
      </c>
      <c r="G376" s="39" t="str">
        <f t="shared" si="121"/>
        <v>0</v>
      </c>
      <c r="H376" s="40">
        <f t="shared" si="122"/>
        <v>0</v>
      </c>
    </row>
    <row r="377" spans="1:8" s="42" customFormat="1" ht="15" x14ac:dyDescent="0.2">
      <c r="B377" s="36" t="s">
        <v>286</v>
      </c>
      <c r="C377" s="37">
        <v>0</v>
      </c>
      <c r="D377" s="37">
        <v>0</v>
      </c>
      <c r="E377" s="38" t="str">
        <f t="shared" si="119"/>
        <v/>
      </c>
      <c r="F377" s="38" t="str">
        <f t="shared" si="120"/>
        <v/>
      </c>
      <c r="G377" s="39" t="str">
        <f t="shared" si="121"/>
        <v>0</v>
      </c>
      <c r="H377" s="40" t="str">
        <f t="shared" si="122"/>
        <v/>
      </c>
    </row>
    <row r="378" spans="1:8" s="42" customFormat="1" ht="15" x14ac:dyDescent="0.2">
      <c r="B378" s="36" t="s">
        <v>535</v>
      </c>
      <c r="C378" s="37">
        <v>0</v>
      </c>
      <c r="D378" s="37">
        <v>0</v>
      </c>
      <c r="E378" s="38" t="str">
        <f t="shared" si="119"/>
        <v/>
      </c>
      <c r="F378" s="38" t="str">
        <f t="shared" si="120"/>
        <v/>
      </c>
      <c r="G378" s="39" t="str">
        <f t="shared" si="121"/>
        <v>0</v>
      </c>
      <c r="H378" s="40" t="str">
        <f t="shared" si="122"/>
        <v/>
      </c>
    </row>
    <row r="379" spans="1:8" s="42" customFormat="1" ht="15" x14ac:dyDescent="0.2">
      <c r="B379" s="36" t="s">
        <v>109</v>
      </c>
      <c r="C379" s="37">
        <v>0</v>
      </c>
      <c r="D379" s="37">
        <v>0</v>
      </c>
      <c r="E379" s="38" t="str">
        <f t="shared" si="119"/>
        <v/>
      </c>
      <c r="F379" s="38" t="str">
        <f t="shared" si="120"/>
        <v/>
      </c>
      <c r="G379" s="39" t="str">
        <f t="shared" si="121"/>
        <v>0</v>
      </c>
      <c r="H379" s="40" t="str">
        <f t="shared" si="122"/>
        <v/>
      </c>
    </row>
    <row r="380" spans="1:8" s="42" customFormat="1" ht="15" x14ac:dyDescent="0.2">
      <c r="B380" s="36" t="s">
        <v>287</v>
      </c>
      <c r="C380" s="37">
        <v>1</v>
      </c>
      <c r="D380" s="37">
        <v>11</v>
      </c>
      <c r="E380" s="38">
        <f t="shared" si="119"/>
        <v>6.6666666666666671E-3</v>
      </c>
      <c r="F380" s="38">
        <f t="shared" si="120"/>
        <v>4.5081967213114756E-2</v>
      </c>
      <c r="G380" s="39">
        <f t="shared" si="121"/>
        <v>10</v>
      </c>
      <c r="H380" s="40">
        <f t="shared" si="122"/>
        <v>6.6666666666666666E-2</v>
      </c>
    </row>
    <row r="381" spans="1:8" s="42" customFormat="1" ht="15" x14ac:dyDescent="0.2">
      <c r="B381" s="36" t="s">
        <v>536</v>
      </c>
      <c r="C381" s="37">
        <v>0</v>
      </c>
      <c r="D381" s="37">
        <v>0</v>
      </c>
      <c r="E381" s="38" t="str">
        <f t="shared" si="119"/>
        <v/>
      </c>
      <c r="F381" s="38" t="str">
        <f t="shared" si="120"/>
        <v/>
      </c>
      <c r="G381" s="39" t="str">
        <f t="shared" si="121"/>
        <v>0</v>
      </c>
      <c r="H381" s="40" t="str">
        <f t="shared" si="122"/>
        <v/>
      </c>
    </row>
    <row r="382" spans="1:8" s="42" customFormat="1" ht="15" x14ac:dyDescent="0.2">
      <c r="B382" s="36" t="s">
        <v>103</v>
      </c>
      <c r="C382" s="37">
        <v>2</v>
      </c>
      <c r="D382" s="37">
        <v>7</v>
      </c>
      <c r="E382" s="38">
        <f t="shared" si="119"/>
        <v>1.3333333333333334E-2</v>
      </c>
      <c r="F382" s="38">
        <f t="shared" si="120"/>
        <v>2.8688524590163935E-2</v>
      </c>
      <c r="G382" s="39">
        <f t="shared" si="121"/>
        <v>2.5</v>
      </c>
      <c r="H382" s="40">
        <f t="shared" si="122"/>
        <v>3.3333333333333333E-2</v>
      </c>
    </row>
    <row r="383" spans="1:8" s="42" customFormat="1" ht="15" x14ac:dyDescent="0.2">
      <c r="A383" s="45" t="s">
        <v>614</v>
      </c>
      <c r="B383" s="36" t="s">
        <v>593</v>
      </c>
      <c r="C383" s="37"/>
      <c r="D383" s="37">
        <v>0</v>
      </c>
      <c r="E383" s="38" t="str">
        <f t="shared" ref="E383" si="123">+IF(C383=0,"",C383/C$329)</f>
        <v/>
      </c>
      <c r="F383" s="38" t="str">
        <f t="shared" ref="F383" si="124">+IF(D383=0,"",D383/D$329)</f>
        <v/>
      </c>
      <c r="G383" s="39" t="str">
        <f t="shared" ref="G383" si="125">+IF(OR(AND(D383=0),(C383=0)),"0",((D383-C383)/C383))</f>
        <v>0</v>
      </c>
      <c r="H383" s="40" t="str">
        <f t="shared" ref="H383" si="126">+IF(OR(AND(E383=""),(G383="")),"",E383*G383)</f>
        <v/>
      </c>
    </row>
    <row r="384" spans="1:8" s="42" customFormat="1" ht="15" x14ac:dyDescent="0.2">
      <c r="B384" s="36" t="s">
        <v>288</v>
      </c>
      <c r="C384" s="37">
        <v>0</v>
      </c>
      <c r="D384" s="37">
        <v>0</v>
      </c>
      <c r="E384" s="38" t="str">
        <f t="shared" si="119"/>
        <v/>
      </c>
      <c r="F384" s="38" t="str">
        <f t="shared" si="120"/>
        <v/>
      </c>
      <c r="G384" s="39" t="str">
        <f t="shared" si="121"/>
        <v>0</v>
      </c>
      <c r="H384" s="40" t="str">
        <f t="shared" si="122"/>
        <v/>
      </c>
    </row>
    <row r="385" spans="1:8" s="42" customFormat="1" ht="15" x14ac:dyDescent="0.2">
      <c r="B385" s="36" t="s">
        <v>289</v>
      </c>
      <c r="C385" s="37">
        <v>0</v>
      </c>
      <c r="D385" s="37">
        <v>0</v>
      </c>
      <c r="E385" s="38" t="str">
        <f t="shared" si="119"/>
        <v/>
      </c>
      <c r="F385" s="38" t="str">
        <f t="shared" si="120"/>
        <v/>
      </c>
      <c r="G385" s="39" t="str">
        <f t="shared" si="121"/>
        <v>0</v>
      </c>
      <c r="H385" s="40" t="str">
        <f t="shared" si="122"/>
        <v/>
      </c>
    </row>
    <row r="386" spans="1:8" s="42" customFormat="1" ht="15" x14ac:dyDescent="0.2">
      <c r="B386" s="36" t="s">
        <v>537</v>
      </c>
      <c r="C386" s="37">
        <v>0</v>
      </c>
      <c r="D386" s="37">
        <v>0</v>
      </c>
      <c r="E386" s="38" t="str">
        <f t="shared" si="119"/>
        <v/>
      </c>
      <c r="F386" s="38" t="str">
        <f t="shared" si="120"/>
        <v/>
      </c>
      <c r="G386" s="39" t="str">
        <f t="shared" si="121"/>
        <v>0</v>
      </c>
      <c r="H386" s="40" t="str">
        <f t="shared" si="122"/>
        <v/>
      </c>
    </row>
    <row r="387" spans="1:8" s="42" customFormat="1" ht="15" x14ac:dyDescent="0.2">
      <c r="B387" s="36" t="s">
        <v>102</v>
      </c>
      <c r="C387" s="37">
        <v>0</v>
      </c>
      <c r="D387" s="37">
        <v>0</v>
      </c>
      <c r="E387" s="38" t="str">
        <f t="shared" si="119"/>
        <v/>
      </c>
      <c r="F387" s="38" t="str">
        <f t="shared" si="120"/>
        <v/>
      </c>
      <c r="G387" s="39" t="str">
        <f t="shared" si="121"/>
        <v>0</v>
      </c>
      <c r="H387" s="40" t="str">
        <f t="shared" si="122"/>
        <v/>
      </c>
    </row>
    <row r="388" spans="1:8" s="42" customFormat="1" ht="15" x14ac:dyDescent="0.2">
      <c r="B388" s="36" t="s">
        <v>290</v>
      </c>
      <c r="C388" s="37">
        <v>0</v>
      </c>
      <c r="D388" s="37">
        <v>0</v>
      </c>
      <c r="E388" s="38" t="str">
        <f t="shared" si="119"/>
        <v/>
      </c>
      <c r="F388" s="38" t="str">
        <f t="shared" si="120"/>
        <v/>
      </c>
      <c r="G388" s="39" t="str">
        <f t="shared" si="121"/>
        <v>0</v>
      </c>
      <c r="H388" s="40" t="str">
        <f t="shared" si="122"/>
        <v/>
      </c>
    </row>
    <row r="389" spans="1:8" s="42" customFormat="1" ht="15" x14ac:dyDescent="0.2">
      <c r="B389" s="36" t="s">
        <v>106</v>
      </c>
      <c r="C389" s="37">
        <v>0</v>
      </c>
      <c r="D389" s="37">
        <v>0</v>
      </c>
      <c r="E389" s="38" t="str">
        <f t="shared" si="119"/>
        <v/>
      </c>
      <c r="F389" s="38" t="str">
        <f t="shared" si="120"/>
        <v/>
      </c>
      <c r="G389" s="39" t="str">
        <f t="shared" si="121"/>
        <v>0</v>
      </c>
      <c r="H389" s="40" t="str">
        <f t="shared" si="122"/>
        <v/>
      </c>
    </row>
    <row r="390" spans="1:8" s="42" customFormat="1" ht="15" x14ac:dyDescent="0.2">
      <c r="B390" s="36" t="s">
        <v>105</v>
      </c>
      <c r="C390" s="37">
        <v>34</v>
      </c>
      <c r="D390" s="37">
        <v>44</v>
      </c>
      <c r="E390" s="38">
        <f t="shared" si="119"/>
        <v>0.22666666666666666</v>
      </c>
      <c r="F390" s="38">
        <f t="shared" si="120"/>
        <v>0.18032786885245902</v>
      </c>
      <c r="G390" s="39">
        <f t="shared" si="121"/>
        <v>0.29411764705882354</v>
      </c>
      <c r="H390" s="40">
        <f t="shared" si="122"/>
        <v>6.6666666666666666E-2</v>
      </c>
    </row>
    <row r="391" spans="1:8" s="42" customFormat="1" ht="15" x14ac:dyDescent="0.2">
      <c r="B391" s="36" t="s">
        <v>538</v>
      </c>
      <c r="C391" s="37">
        <v>0</v>
      </c>
      <c r="D391" s="37">
        <v>0</v>
      </c>
      <c r="E391" s="38" t="str">
        <f t="shared" si="119"/>
        <v/>
      </c>
      <c r="F391" s="38" t="str">
        <f t="shared" si="120"/>
        <v/>
      </c>
      <c r="G391" s="39" t="str">
        <f t="shared" si="121"/>
        <v>0</v>
      </c>
      <c r="H391" s="40" t="str">
        <f t="shared" si="122"/>
        <v/>
      </c>
    </row>
    <row r="392" spans="1:8" s="42" customFormat="1" ht="15" x14ac:dyDescent="0.2">
      <c r="B392" s="36" t="s">
        <v>291</v>
      </c>
      <c r="C392" s="37">
        <v>0</v>
      </c>
      <c r="D392" s="37">
        <v>0</v>
      </c>
      <c r="E392" s="38" t="str">
        <f t="shared" si="119"/>
        <v/>
      </c>
      <c r="F392" s="38" t="str">
        <f t="shared" si="120"/>
        <v/>
      </c>
      <c r="G392" s="39" t="str">
        <f t="shared" si="121"/>
        <v>0</v>
      </c>
      <c r="H392" s="40" t="str">
        <f t="shared" si="122"/>
        <v/>
      </c>
    </row>
    <row r="393" spans="1:8" s="42" customFormat="1" ht="15" x14ac:dyDescent="0.2">
      <c r="B393" s="36" t="s">
        <v>292</v>
      </c>
      <c r="C393" s="37">
        <v>0</v>
      </c>
      <c r="D393" s="37">
        <v>0</v>
      </c>
      <c r="E393" s="38" t="str">
        <f t="shared" si="119"/>
        <v/>
      </c>
      <c r="F393" s="38" t="str">
        <f t="shared" si="120"/>
        <v/>
      </c>
      <c r="G393" s="39" t="str">
        <f t="shared" si="121"/>
        <v>0</v>
      </c>
      <c r="H393" s="40" t="str">
        <f t="shared" si="122"/>
        <v/>
      </c>
    </row>
    <row r="394" spans="1:8" s="42" customFormat="1" ht="15" x14ac:dyDescent="0.2">
      <c r="B394" s="36" t="s">
        <v>539</v>
      </c>
      <c r="C394" s="37">
        <v>1</v>
      </c>
      <c r="D394" s="37">
        <v>0</v>
      </c>
      <c r="E394" s="38">
        <f t="shared" si="119"/>
        <v>6.6666666666666671E-3</v>
      </c>
      <c r="F394" s="38" t="str">
        <f t="shared" si="120"/>
        <v/>
      </c>
      <c r="G394" s="39" t="str">
        <f t="shared" si="121"/>
        <v>0</v>
      </c>
      <c r="H394" s="40">
        <f t="shared" si="122"/>
        <v>0</v>
      </c>
    </row>
    <row r="395" spans="1:8" s="42" customFormat="1" ht="15" x14ac:dyDescent="0.2">
      <c r="B395" s="36" t="s">
        <v>104</v>
      </c>
      <c r="C395" s="37">
        <v>0</v>
      </c>
      <c r="D395" s="37">
        <v>0</v>
      </c>
      <c r="E395" s="38" t="str">
        <f t="shared" si="119"/>
        <v/>
      </c>
      <c r="F395" s="38" t="str">
        <f t="shared" si="120"/>
        <v/>
      </c>
      <c r="G395" s="39" t="str">
        <f t="shared" si="121"/>
        <v>0</v>
      </c>
      <c r="H395" s="40" t="str">
        <f t="shared" si="122"/>
        <v/>
      </c>
    </row>
    <row r="396" spans="1:8" s="42" customFormat="1" ht="15" x14ac:dyDescent="0.2">
      <c r="B396" s="36" t="s">
        <v>540</v>
      </c>
      <c r="C396" s="37">
        <v>0</v>
      </c>
      <c r="D396" s="37">
        <v>0</v>
      </c>
      <c r="E396" s="38" t="str">
        <f t="shared" ref="E396:E468" si="127">+IF(C396=0,"",C396/C$329)</f>
        <v/>
      </c>
      <c r="F396" s="38" t="str">
        <f t="shared" ref="F396:F468" si="128">+IF(D396=0,"",D396/D$329)</f>
        <v/>
      </c>
      <c r="G396" s="39" t="str">
        <f t="shared" ref="G396:G468" si="129">+IF(OR(AND(D396=0),(C396=0)),"0",((D396-C396)/C396))</f>
        <v>0</v>
      </c>
      <c r="H396" s="40" t="str">
        <f t="shared" ref="H396:H468" si="130">+IF(OR(AND(E396=""),(G396="")),"",E396*G396)</f>
        <v/>
      </c>
    </row>
    <row r="397" spans="1:8" s="42" customFormat="1" ht="15" x14ac:dyDescent="0.2">
      <c r="B397" s="36" t="s">
        <v>293</v>
      </c>
      <c r="C397" s="37">
        <v>0</v>
      </c>
      <c r="D397" s="37">
        <v>0</v>
      </c>
      <c r="E397" s="38" t="str">
        <f t="shared" si="127"/>
        <v/>
      </c>
      <c r="F397" s="38" t="str">
        <f t="shared" si="128"/>
        <v/>
      </c>
      <c r="G397" s="39" t="str">
        <f t="shared" si="129"/>
        <v>0</v>
      </c>
      <c r="H397" s="40" t="str">
        <f t="shared" si="130"/>
        <v/>
      </c>
    </row>
    <row r="398" spans="1:8" s="42" customFormat="1" ht="15" x14ac:dyDescent="0.2">
      <c r="A398" s="45" t="s">
        <v>614</v>
      </c>
      <c r="B398" s="36" t="s">
        <v>594</v>
      </c>
      <c r="C398" s="37"/>
      <c r="D398" s="37">
        <v>0</v>
      </c>
      <c r="E398" s="38" t="str">
        <f t="shared" ref="E398:E400" si="131">+IF(C398=0,"",C398/C$329)</f>
        <v/>
      </c>
      <c r="F398" s="38" t="str">
        <f t="shared" ref="F398:F400" si="132">+IF(D398=0,"",D398/D$329)</f>
        <v/>
      </c>
      <c r="G398" s="39" t="str">
        <f t="shared" ref="G398:G400" si="133">+IF(OR(AND(D398=0),(C398=0)),"0",((D398-C398)/C398))</f>
        <v>0</v>
      </c>
      <c r="H398" s="40" t="str">
        <f t="shared" ref="H398:H400" si="134">+IF(OR(AND(E398=""),(G398="")),"",E398*G398)</f>
        <v/>
      </c>
    </row>
    <row r="399" spans="1:8" s="42" customFormat="1" ht="15" x14ac:dyDescent="0.2">
      <c r="A399" s="45" t="s">
        <v>614</v>
      </c>
      <c r="B399" s="36" t="s">
        <v>595</v>
      </c>
      <c r="C399" s="37"/>
      <c r="D399" s="37">
        <v>0</v>
      </c>
      <c r="E399" s="38" t="str">
        <f t="shared" si="131"/>
        <v/>
      </c>
      <c r="F399" s="38" t="str">
        <f t="shared" si="132"/>
        <v/>
      </c>
      <c r="G399" s="39" t="str">
        <f t="shared" si="133"/>
        <v>0</v>
      </c>
      <c r="H399" s="40" t="str">
        <f t="shared" si="134"/>
        <v/>
      </c>
    </row>
    <row r="400" spans="1:8" s="42" customFormat="1" ht="15" x14ac:dyDescent="0.2">
      <c r="A400" s="45" t="s">
        <v>614</v>
      </c>
      <c r="B400" s="36" t="s">
        <v>596</v>
      </c>
      <c r="C400" s="37"/>
      <c r="D400" s="37">
        <v>0</v>
      </c>
      <c r="E400" s="38" t="str">
        <f t="shared" si="131"/>
        <v/>
      </c>
      <c r="F400" s="38" t="str">
        <f t="shared" si="132"/>
        <v/>
      </c>
      <c r="G400" s="39" t="str">
        <f t="shared" si="133"/>
        <v>0</v>
      </c>
      <c r="H400" s="40" t="str">
        <f t="shared" si="134"/>
        <v/>
      </c>
    </row>
    <row r="401" spans="1:8" s="42" customFormat="1" ht="15" x14ac:dyDescent="0.2">
      <c r="B401" s="36" t="s">
        <v>294</v>
      </c>
      <c r="C401" s="37">
        <v>0</v>
      </c>
      <c r="D401" s="37">
        <v>0</v>
      </c>
      <c r="E401" s="38" t="str">
        <f t="shared" si="127"/>
        <v/>
      </c>
      <c r="F401" s="38" t="str">
        <f t="shared" si="128"/>
        <v/>
      </c>
      <c r="G401" s="39" t="str">
        <f t="shared" si="129"/>
        <v>0</v>
      </c>
      <c r="H401" s="40" t="str">
        <f t="shared" si="130"/>
        <v/>
      </c>
    </row>
    <row r="402" spans="1:8" s="42" customFormat="1" ht="15" x14ac:dyDescent="0.2">
      <c r="B402" s="36" t="s">
        <v>295</v>
      </c>
      <c r="C402" s="37">
        <v>9</v>
      </c>
      <c r="D402" s="37">
        <v>22</v>
      </c>
      <c r="E402" s="38">
        <f t="shared" si="127"/>
        <v>0.06</v>
      </c>
      <c r="F402" s="38">
        <f t="shared" si="128"/>
        <v>9.0163934426229511E-2</v>
      </c>
      <c r="G402" s="39">
        <f t="shared" si="129"/>
        <v>1.4444444444444444</v>
      </c>
      <c r="H402" s="40">
        <f t="shared" si="130"/>
        <v>8.6666666666666656E-2</v>
      </c>
    </row>
    <row r="403" spans="1:8" s="42" customFormat="1" ht="15" x14ac:dyDescent="0.2">
      <c r="B403" s="36" t="s">
        <v>541</v>
      </c>
      <c r="C403" s="37">
        <v>0</v>
      </c>
      <c r="D403" s="37">
        <v>0</v>
      </c>
      <c r="E403" s="38" t="str">
        <f t="shared" si="127"/>
        <v/>
      </c>
      <c r="F403" s="38" t="str">
        <f t="shared" si="128"/>
        <v/>
      </c>
      <c r="G403" s="39" t="str">
        <f t="shared" si="129"/>
        <v>0</v>
      </c>
      <c r="H403" s="40" t="str">
        <f t="shared" si="130"/>
        <v/>
      </c>
    </row>
    <row r="404" spans="1:8" s="42" customFormat="1" ht="30" x14ac:dyDescent="0.2">
      <c r="B404" s="36" t="s">
        <v>296</v>
      </c>
      <c r="C404" s="37">
        <v>2</v>
      </c>
      <c r="D404" s="37">
        <v>8</v>
      </c>
      <c r="E404" s="38">
        <f t="shared" si="127"/>
        <v>1.3333333333333334E-2</v>
      </c>
      <c r="F404" s="38">
        <f t="shared" si="128"/>
        <v>3.2786885245901641E-2</v>
      </c>
      <c r="G404" s="39">
        <f t="shared" si="129"/>
        <v>3</v>
      </c>
      <c r="H404" s="40">
        <f t="shared" si="130"/>
        <v>0.04</v>
      </c>
    </row>
    <row r="405" spans="1:8" s="42" customFormat="1" ht="15" x14ac:dyDescent="0.2">
      <c r="B405" s="36" t="s">
        <v>542</v>
      </c>
      <c r="C405" s="37">
        <v>0</v>
      </c>
      <c r="D405" s="37">
        <v>0</v>
      </c>
      <c r="E405" s="38" t="str">
        <f t="shared" si="127"/>
        <v/>
      </c>
      <c r="F405" s="38" t="str">
        <f t="shared" si="128"/>
        <v/>
      </c>
      <c r="G405" s="39" t="str">
        <f t="shared" si="129"/>
        <v>0</v>
      </c>
      <c r="H405" s="40" t="str">
        <f t="shared" si="130"/>
        <v/>
      </c>
    </row>
    <row r="406" spans="1:8" s="42" customFormat="1" ht="15" x14ac:dyDescent="0.2">
      <c r="A406" s="45" t="s">
        <v>614</v>
      </c>
      <c r="B406" s="36" t="s">
        <v>601</v>
      </c>
      <c r="C406" s="37"/>
      <c r="D406" s="37">
        <v>0</v>
      </c>
      <c r="E406" s="38" t="str">
        <f t="shared" ref="E406" si="135">+IF(C406=0,"",C406/C$329)</f>
        <v/>
      </c>
      <c r="F406" s="38" t="str">
        <f t="shared" ref="F406" si="136">+IF(D406=0,"",D406/D$329)</f>
        <v/>
      </c>
      <c r="G406" s="39" t="str">
        <f t="shared" ref="G406" si="137">+IF(OR(AND(D406=0),(C406=0)),"0",((D406-C406)/C406))</f>
        <v>0</v>
      </c>
      <c r="H406" s="40" t="str">
        <f t="shared" ref="H406" si="138">+IF(OR(AND(E406=""),(G406="")),"",E406*G406)</f>
        <v/>
      </c>
    </row>
    <row r="407" spans="1:8" s="42" customFormat="1" ht="15" x14ac:dyDescent="0.2">
      <c r="B407" s="36" t="s">
        <v>297</v>
      </c>
      <c r="C407" s="37">
        <v>0</v>
      </c>
      <c r="D407" s="37">
        <v>0</v>
      </c>
      <c r="E407" s="38" t="str">
        <f t="shared" si="127"/>
        <v/>
      </c>
      <c r="F407" s="38" t="str">
        <f t="shared" si="128"/>
        <v/>
      </c>
      <c r="G407" s="39" t="str">
        <f t="shared" si="129"/>
        <v>0</v>
      </c>
      <c r="H407" s="40" t="str">
        <f t="shared" si="130"/>
        <v/>
      </c>
    </row>
    <row r="408" spans="1:8" s="42" customFormat="1" ht="15" x14ac:dyDescent="0.2">
      <c r="B408" s="36" t="s">
        <v>298</v>
      </c>
      <c r="C408" s="37">
        <v>0</v>
      </c>
      <c r="D408" s="37">
        <v>0</v>
      </c>
      <c r="E408" s="38" t="str">
        <f t="shared" si="127"/>
        <v/>
      </c>
      <c r="F408" s="38" t="str">
        <f t="shared" si="128"/>
        <v/>
      </c>
      <c r="G408" s="39" t="str">
        <f t="shared" si="129"/>
        <v>0</v>
      </c>
      <c r="H408" s="40" t="str">
        <f t="shared" si="130"/>
        <v/>
      </c>
    </row>
    <row r="409" spans="1:8" s="42" customFormat="1" ht="15" x14ac:dyDescent="0.2">
      <c r="B409" s="36" t="s">
        <v>299</v>
      </c>
      <c r="C409" s="37">
        <v>0</v>
      </c>
      <c r="D409" s="37">
        <v>38</v>
      </c>
      <c r="E409" s="38" t="str">
        <f t="shared" si="127"/>
        <v/>
      </c>
      <c r="F409" s="38">
        <f t="shared" si="128"/>
        <v>0.15573770491803279</v>
      </c>
      <c r="G409" s="39" t="str">
        <f t="shared" si="129"/>
        <v>0</v>
      </c>
      <c r="H409" s="40" t="str">
        <f t="shared" si="130"/>
        <v/>
      </c>
    </row>
    <row r="410" spans="1:8" s="42" customFormat="1" ht="15" x14ac:dyDescent="0.2">
      <c r="B410" s="36" t="s">
        <v>113</v>
      </c>
      <c r="C410" s="37">
        <v>6</v>
      </c>
      <c r="D410" s="37">
        <v>0</v>
      </c>
      <c r="E410" s="38">
        <f t="shared" si="127"/>
        <v>0.04</v>
      </c>
      <c r="F410" s="38" t="str">
        <f t="shared" si="128"/>
        <v/>
      </c>
      <c r="G410" s="39" t="str">
        <f t="shared" si="129"/>
        <v>0</v>
      </c>
      <c r="H410" s="40">
        <f t="shared" si="130"/>
        <v>0</v>
      </c>
    </row>
    <row r="411" spans="1:8" s="42" customFormat="1" ht="15" x14ac:dyDescent="0.2">
      <c r="B411" s="36" t="s">
        <v>114</v>
      </c>
      <c r="C411" s="37">
        <v>0</v>
      </c>
      <c r="D411" s="37">
        <v>0</v>
      </c>
      <c r="E411" s="38" t="str">
        <f t="shared" si="127"/>
        <v/>
      </c>
      <c r="F411" s="38" t="str">
        <f t="shared" si="128"/>
        <v/>
      </c>
      <c r="G411" s="39" t="str">
        <f t="shared" si="129"/>
        <v>0</v>
      </c>
      <c r="H411" s="40" t="str">
        <f t="shared" si="130"/>
        <v/>
      </c>
    </row>
    <row r="412" spans="1:8" s="42" customFormat="1" ht="15" x14ac:dyDescent="0.2">
      <c r="B412" s="36" t="s">
        <v>115</v>
      </c>
      <c r="C412" s="37">
        <v>4</v>
      </c>
      <c r="D412" s="37">
        <v>0</v>
      </c>
      <c r="E412" s="38">
        <f t="shared" si="127"/>
        <v>2.6666666666666668E-2</v>
      </c>
      <c r="F412" s="38" t="str">
        <f t="shared" si="128"/>
        <v/>
      </c>
      <c r="G412" s="39" t="str">
        <f t="shared" si="129"/>
        <v>0</v>
      </c>
      <c r="H412" s="40">
        <f t="shared" si="130"/>
        <v>0</v>
      </c>
    </row>
    <row r="413" spans="1:8" s="42" customFormat="1" ht="15" x14ac:dyDescent="0.2">
      <c r="B413" s="36" t="s">
        <v>300</v>
      </c>
      <c r="C413" s="37">
        <v>0</v>
      </c>
      <c r="D413" s="37">
        <v>0</v>
      </c>
      <c r="E413" s="38" t="str">
        <f t="shared" si="127"/>
        <v/>
      </c>
      <c r="F413" s="38" t="str">
        <f t="shared" si="128"/>
        <v/>
      </c>
      <c r="G413" s="39" t="str">
        <f t="shared" si="129"/>
        <v>0</v>
      </c>
      <c r="H413" s="40" t="str">
        <f t="shared" si="130"/>
        <v/>
      </c>
    </row>
    <row r="414" spans="1:8" s="42" customFormat="1" ht="15" x14ac:dyDescent="0.2">
      <c r="A414" s="45" t="s">
        <v>614</v>
      </c>
      <c r="B414" s="36" t="s">
        <v>602</v>
      </c>
      <c r="C414" s="37"/>
      <c r="D414" s="37">
        <v>0</v>
      </c>
      <c r="E414" s="38" t="str">
        <f t="shared" ref="E414:E415" si="139">+IF(C414=0,"",C414/C$329)</f>
        <v/>
      </c>
      <c r="F414" s="38" t="str">
        <f t="shared" ref="F414:F415" si="140">+IF(D414=0,"",D414/D$329)</f>
        <v/>
      </c>
      <c r="G414" s="39" t="str">
        <f t="shared" ref="G414:G415" si="141">+IF(OR(AND(D414=0),(C414=0)),"0",((D414-C414)/C414))</f>
        <v>0</v>
      </c>
      <c r="H414" s="40" t="str">
        <f t="shared" ref="H414:H415" si="142">+IF(OR(AND(E414=""),(G414="")),"",E414*G414)</f>
        <v/>
      </c>
    </row>
    <row r="415" spans="1:8" s="42" customFormat="1" ht="15" x14ac:dyDescent="0.2">
      <c r="A415" s="45" t="s">
        <v>614</v>
      </c>
      <c r="B415" s="36" t="s">
        <v>603</v>
      </c>
      <c r="C415" s="37"/>
      <c r="D415" s="37">
        <v>0</v>
      </c>
      <c r="E415" s="38" t="str">
        <f t="shared" si="139"/>
        <v/>
      </c>
      <c r="F415" s="38" t="str">
        <f t="shared" si="140"/>
        <v/>
      </c>
      <c r="G415" s="39" t="str">
        <f t="shared" si="141"/>
        <v>0</v>
      </c>
      <c r="H415" s="40" t="str">
        <f t="shared" si="142"/>
        <v/>
      </c>
    </row>
    <row r="416" spans="1:8" s="42" customFormat="1" ht="15" x14ac:dyDescent="0.2">
      <c r="B416" s="36" t="s">
        <v>112</v>
      </c>
      <c r="C416" s="37">
        <v>0</v>
      </c>
      <c r="D416" s="37">
        <v>0</v>
      </c>
      <c r="E416" s="38" t="str">
        <f t="shared" si="127"/>
        <v/>
      </c>
      <c r="F416" s="38" t="str">
        <f t="shared" si="128"/>
        <v/>
      </c>
      <c r="G416" s="39" t="str">
        <f t="shared" si="129"/>
        <v>0</v>
      </c>
      <c r="H416" s="40" t="str">
        <f t="shared" si="130"/>
        <v/>
      </c>
    </row>
    <row r="417" spans="1:8" s="42" customFormat="1" ht="15" x14ac:dyDescent="0.2">
      <c r="A417" s="45" t="s">
        <v>614</v>
      </c>
      <c r="B417" s="36" t="s">
        <v>604</v>
      </c>
      <c r="C417" s="37"/>
      <c r="D417" s="37">
        <v>0</v>
      </c>
      <c r="E417" s="38" t="str">
        <f t="shared" ref="E417:E419" si="143">+IF(C417=0,"",C417/C$329)</f>
        <v/>
      </c>
      <c r="F417" s="38" t="str">
        <f t="shared" ref="F417:F419" si="144">+IF(D417=0,"",D417/D$329)</f>
        <v/>
      </c>
      <c r="G417" s="39" t="str">
        <f t="shared" ref="G417:G419" si="145">+IF(OR(AND(D417=0),(C417=0)),"0",((D417-C417)/C417))</f>
        <v>0</v>
      </c>
      <c r="H417" s="40" t="str">
        <f t="shared" ref="H417:H419" si="146">+IF(OR(AND(E417=""),(G417="")),"",E417*G417)</f>
        <v/>
      </c>
    </row>
    <row r="418" spans="1:8" s="42" customFormat="1" ht="15" x14ac:dyDescent="0.2">
      <c r="A418" s="45" t="s">
        <v>614</v>
      </c>
      <c r="B418" s="36" t="s">
        <v>605</v>
      </c>
      <c r="C418" s="37"/>
      <c r="D418" s="37">
        <v>0</v>
      </c>
      <c r="E418" s="38" t="str">
        <f t="shared" si="143"/>
        <v/>
      </c>
      <c r="F418" s="38" t="str">
        <f t="shared" si="144"/>
        <v/>
      </c>
      <c r="G418" s="39" t="str">
        <f t="shared" si="145"/>
        <v>0</v>
      </c>
      <c r="H418" s="40" t="str">
        <f t="shared" si="146"/>
        <v/>
      </c>
    </row>
    <row r="419" spans="1:8" s="42" customFormat="1" ht="15" x14ac:dyDescent="0.2">
      <c r="A419" s="45" t="s">
        <v>614</v>
      </c>
      <c r="B419" s="36" t="s">
        <v>606</v>
      </c>
      <c r="C419" s="37"/>
      <c r="D419" s="37">
        <v>0</v>
      </c>
      <c r="E419" s="38" t="str">
        <f t="shared" si="143"/>
        <v/>
      </c>
      <c r="F419" s="38" t="str">
        <f t="shared" si="144"/>
        <v/>
      </c>
      <c r="G419" s="39" t="str">
        <f t="shared" si="145"/>
        <v>0</v>
      </c>
      <c r="H419" s="40" t="str">
        <f t="shared" si="146"/>
        <v/>
      </c>
    </row>
    <row r="420" spans="1:8" s="42" customFormat="1" ht="15" x14ac:dyDescent="0.2">
      <c r="B420" s="36" t="s">
        <v>543</v>
      </c>
      <c r="C420" s="37">
        <v>0</v>
      </c>
      <c r="D420" s="37">
        <v>1</v>
      </c>
      <c r="E420" s="38" t="str">
        <f t="shared" si="127"/>
        <v/>
      </c>
      <c r="F420" s="38">
        <f t="shared" si="128"/>
        <v>4.0983606557377051E-3</v>
      </c>
      <c r="G420" s="39" t="str">
        <f t="shared" si="129"/>
        <v>0</v>
      </c>
      <c r="H420" s="40" t="str">
        <f t="shared" si="130"/>
        <v/>
      </c>
    </row>
    <row r="421" spans="1:8" s="42" customFormat="1" ht="15" x14ac:dyDescent="0.2">
      <c r="B421" s="36" t="s">
        <v>119</v>
      </c>
      <c r="C421" s="37">
        <v>0</v>
      </c>
      <c r="D421" s="37">
        <v>0</v>
      </c>
      <c r="E421" s="38" t="str">
        <f t="shared" si="127"/>
        <v/>
      </c>
      <c r="F421" s="38" t="str">
        <f t="shared" si="128"/>
        <v/>
      </c>
      <c r="G421" s="39" t="str">
        <f t="shared" si="129"/>
        <v>0</v>
      </c>
      <c r="H421" s="40" t="str">
        <f t="shared" si="130"/>
        <v/>
      </c>
    </row>
    <row r="422" spans="1:8" s="42" customFormat="1" ht="15" x14ac:dyDescent="0.2">
      <c r="B422" s="36" t="s">
        <v>128</v>
      </c>
      <c r="C422" s="37">
        <v>0</v>
      </c>
      <c r="D422" s="37">
        <v>0</v>
      </c>
      <c r="E422" s="38" t="str">
        <f t="shared" si="127"/>
        <v/>
      </c>
      <c r="F422" s="38" t="str">
        <f t="shared" si="128"/>
        <v/>
      </c>
      <c r="G422" s="39" t="str">
        <f t="shared" si="129"/>
        <v>0</v>
      </c>
      <c r="H422" s="40" t="str">
        <f t="shared" si="130"/>
        <v/>
      </c>
    </row>
    <row r="423" spans="1:8" s="42" customFormat="1" ht="15" x14ac:dyDescent="0.2">
      <c r="B423" s="36" t="s">
        <v>127</v>
      </c>
      <c r="C423" s="37">
        <v>0</v>
      </c>
      <c r="D423" s="37">
        <v>1</v>
      </c>
      <c r="E423" s="38" t="str">
        <f t="shared" si="127"/>
        <v/>
      </c>
      <c r="F423" s="38">
        <f t="shared" si="128"/>
        <v>4.0983606557377051E-3</v>
      </c>
      <c r="G423" s="39" t="str">
        <f t="shared" si="129"/>
        <v>0</v>
      </c>
      <c r="H423" s="40" t="str">
        <f t="shared" si="130"/>
        <v/>
      </c>
    </row>
    <row r="424" spans="1:8" s="42" customFormat="1" ht="15" x14ac:dyDescent="0.2">
      <c r="B424" s="36" t="s">
        <v>301</v>
      </c>
      <c r="C424" s="37">
        <v>0</v>
      </c>
      <c r="D424" s="37">
        <v>0</v>
      </c>
      <c r="E424" s="38" t="str">
        <f t="shared" si="127"/>
        <v/>
      </c>
      <c r="F424" s="38" t="str">
        <f t="shared" si="128"/>
        <v/>
      </c>
      <c r="G424" s="39" t="str">
        <f t="shared" si="129"/>
        <v>0</v>
      </c>
      <c r="H424" s="40" t="str">
        <f t="shared" si="130"/>
        <v/>
      </c>
    </row>
    <row r="425" spans="1:8" s="42" customFormat="1" ht="15" x14ac:dyDescent="0.2">
      <c r="B425" s="36" t="s">
        <v>544</v>
      </c>
      <c r="C425" s="37">
        <v>0</v>
      </c>
      <c r="D425" s="37">
        <v>0</v>
      </c>
      <c r="E425" s="38" t="str">
        <f t="shared" si="127"/>
        <v/>
      </c>
      <c r="F425" s="38" t="str">
        <f t="shared" si="128"/>
        <v/>
      </c>
      <c r="G425" s="39" t="str">
        <f t="shared" si="129"/>
        <v>0</v>
      </c>
      <c r="H425" s="40" t="str">
        <f t="shared" si="130"/>
        <v/>
      </c>
    </row>
    <row r="426" spans="1:8" s="42" customFormat="1" ht="30" x14ac:dyDescent="0.2">
      <c r="B426" s="36" t="s">
        <v>545</v>
      </c>
      <c r="C426" s="37">
        <v>0</v>
      </c>
      <c r="D426" s="37">
        <v>0</v>
      </c>
      <c r="E426" s="38" t="str">
        <f t="shared" si="127"/>
        <v/>
      </c>
      <c r="F426" s="38" t="str">
        <f t="shared" si="128"/>
        <v/>
      </c>
      <c r="G426" s="39" t="str">
        <f t="shared" si="129"/>
        <v>0</v>
      </c>
      <c r="H426" s="40" t="str">
        <f t="shared" si="130"/>
        <v/>
      </c>
    </row>
    <row r="427" spans="1:8" s="42" customFormat="1" ht="15" x14ac:dyDescent="0.2">
      <c r="B427" s="36" t="s">
        <v>546</v>
      </c>
      <c r="C427" s="37">
        <v>0</v>
      </c>
      <c r="D427" s="37">
        <v>0</v>
      </c>
      <c r="E427" s="38" t="str">
        <f t="shared" si="127"/>
        <v/>
      </c>
      <c r="F427" s="38" t="str">
        <f t="shared" si="128"/>
        <v/>
      </c>
      <c r="G427" s="39" t="str">
        <f t="shared" si="129"/>
        <v>0</v>
      </c>
      <c r="H427" s="40" t="str">
        <f t="shared" si="130"/>
        <v/>
      </c>
    </row>
    <row r="428" spans="1:8" s="42" customFormat="1" ht="15" x14ac:dyDescent="0.2">
      <c r="B428" s="36" t="s">
        <v>123</v>
      </c>
      <c r="C428" s="37">
        <v>0</v>
      </c>
      <c r="D428" s="37">
        <v>0</v>
      </c>
      <c r="E428" s="38" t="str">
        <f t="shared" si="127"/>
        <v/>
      </c>
      <c r="F428" s="38" t="str">
        <f t="shared" si="128"/>
        <v/>
      </c>
      <c r="G428" s="39" t="str">
        <f t="shared" si="129"/>
        <v>0</v>
      </c>
      <c r="H428" s="40" t="str">
        <f t="shared" si="130"/>
        <v/>
      </c>
    </row>
    <row r="429" spans="1:8" s="42" customFormat="1" ht="15" x14ac:dyDescent="0.2">
      <c r="B429" s="36" t="s">
        <v>302</v>
      </c>
      <c r="C429" s="37">
        <v>0</v>
      </c>
      <c r="D429" s="37">
        <v>0</v>
      </c>
      <c r="E429" s="38" t="str">
        <f t="shared" si="127"/>
        <v/>
      </c>
      <c r="F429" s="38" t="str">
        <f t="shared" si="128"/>
        <v/>
      </c>
      <c r="G429" s="39" t="str">
        <f t="shared" si="129"/>
        <v>0</v>
      </c>
      <c r="H429" s="40" t="str">
        <f t="shared" si="130"/>
        <v/>
      </c>
    </row>
    <row r="430" spans="1:8" s="42" customFormat="1" ht="15" x14ac:dyDescent="0.2">
      <c r="B430" s="36" t="s">
        <v>124</v>
      </c>
      <c r="C430" s="37">
        <v>0</v>
      </c>
      <c r="D430" s="37">
        <v>0</v>
      </c>
      <c r="E430" s="38" t="str">
        <f t="shared" si="127"/>
        <v/>
      </c>
      <c r="F430" s="38" t="str">
        <f t="shared" si="128"/>
        <v/>
      </c>
      <c r="G430" s="39" t="str">
        <f t="shared" si="129"/>
        <v>0</v>
      </c>
      <c r="H430" s="40" t="str">
        <f t="shared" si="130"/>
        <v/>
      </c>
    </row>
    <row r="431" spans="1:8" s="42" customFormat="1" ht="15" x14ac:dyDescent="0.2">
      <c r="B431" s="36" t="s">
        <v>409</v>
      </c>
      <c r="C431" s="37">
        <v>0</v>
      </c>
      <c r="D431" s="37">
        <v>0</v>
      </c>
      <c r="E431" s="38" t="str">
        <f t="shared" si="127"/>
        <v/>
      </c>
      <c r="F431" s="38" t="str">
        <f t="shared" si="128"/>
        <v/>
      </c>
      <c r="G431" s="39" t="str">
        <f t="shared" si="129"/>
        <v>0</v>
      </c>
      <c r="H431" s="40" t="str">
        <f t="shared" si="130"/>
        <v/>
      </c>
    </row>
    <row r="432" spans="1:8" s="42" customFormat="1" ht="15" x14ac:dyDescent="0.2">
      <c r="B432" s="36" t="s">
        <v>122</v>
      </c>
      <c r="C432" s="37">
        <v>2</v>
      </c>
      <c r="D432" s="37">
        <v>5</v>
      </c>
      <c r="E432" s="38">
        <f t="shared" si="127"/>
        <v>1.3333333333333334E-2</v>
      </c>
      <c r="F432" s="38">
        <f t="shared" si="128"/>
        <v>2.0491803278688523E-2</v>
      </c>
      <c r="G432" s="39">
        <f t="shared" si="129"/>
        <v>1.5</v>
      </c>
      <c r="H432" s="40">
        <f t="shared" si="130"/>
        <v>0.02</v>
      </c>
    </row>
    <row r="433" spans="2:8" s="42" customFormat="1" ht="15" x14ac:dyDescent="0.2">
      <c r="B433" s="36" t="s">
        <v>303</v>
      </c>
      <c r="C433" s="37">
        <v>1</v>
      </c>
      <c r="D433" s="37">
        <v>0</v>
      </c>
      <c r="E433" s="38">
        <f t="shared" si="127"/>
        <v>6.6666666666666671E-3</v>
      </c>
      <c r="F433" s="38" t="str">
        <f t="shared" si="128"/>
        <v/>
      </c>
      <c r="G433" s="39" t="str">
        <f t="shared" si="129"/>
        <v>0</v>
      </c>
      <c r="H433" s="40">
        <f t="shared" si="130"/>
        <v>0</v>
      </c>
    </row>
    <row r="434" spans="2:8" s="42" customFormat="1" ht="15" x14ac:dyDescent="0.2">
      <c r="B434" s="36" t="s">
        <v>121</v>
      </c>
      <c r="C434" s="37">
        <v>0</v>
      </c>
      <c r="D434" s="37">
        <v>0</v>
      </c>
      <c r="E434" s="38" t="str">
        <f t="shared" si="127"/>
        <v/>
      </c>
      <c r="F434" s="38" t="str">
        <f t="shared" si="128"/>
        <v/>
      </c>
      <c r="G434" s="39" t="str">
        <f t="shared" si="129"/>
        <v>0</v>
      </c>
      <c r="H434" s="40" t="str">
        <f t="shared" si="130"/>
        <v/>
      </c>
    </row>
    <row r="435" spans="2:8" s="42" customFormat="1" ht="15" x14ac:dyDescent="0.2">
      <c r="B435" s="36" t="s">
        <v>373</v>
      </c>
      <c r="C435" s="37">
        <v>0</v>
      </c>
      <c r="D435" s="37">
        <v>2</v>
      </c>
      <c r="E435" s="38" t="str">
        <f t="shared" si="127"/>
        <v/>
      </c>
      <c r="F435" s="38">
        <f t="shared" si="128"/>
        <v>8.1967213114754103E-3</v>
      </c>
      <c r="G435" s="39" t="str">
        <f t="shared" si="129"/>
        <v>0</v>
      </c>
      <c r="H435" s="40" t="str">
        <f t="shared" si="130"/>
        <v/>
      </c>
    </row>
    <row r="436" spans="2:8" s="42" customFormat="1" ht="15" x14ac:dyDescent="0.2">
      <c r="B436" s="36" t="s">
        <v>131</v>
      </c>
      <c r="C436" s="37">
        <v>0</v>
      </c>
      <c r="D436" s="37">
        <v>0</v>
      </c>
      <c r="E436" s="38" t="str">
        <f t="shared" si="127"/>
        <v/>
      </c>
      <c r="F436" s="38" t="str">
        <f t="shared" si="128"/>
        <v/>
      </c>
      <c r="G436" s="39" t="str">
        <f t="shared" si="129"/>
        <v>0</v>
      </c>
      <c r="H436" s="40" t="str">
        <f t="shared" si="130"/>
        <v/>
      </c>
    </row>
    <row r="437" spans="2:8" s="42" customFormat="1" ht="15" x14ac:dyDescent="0.2">
      <c r="B437" s="36" t="s">
        <v>118</v>
      </c>
      <c r="C437" s="37">
        <v>0</v>
      </c>
      <c r="D437" s="37">
        <v>0</v>
      </c>
      <c r="E437" s="38" t="str">
        <f t="shared" si="127"/>
        <v/>
      </c>
      <c r="F437" s="38" t="str">
        <f t="shared" si="128"/>
        <v/>
      </c>
      <c r="G437" s="39" t="str">
        <f t="shared" si="129"/>
        <v>0</v>
      </c>
      <c r="H437" s="40" t="str">
        <f t="shared" si="130"/>
        <v/>
      </c>
    </row>
    <row r="438" spans="2:8" s="42" customFormat="1" ht="15" x14ac:dyDescent="0.2">
      <c r="B438" s="36" t="s">
        <v>304</v>
      </c>
      <c r="C438" s="37">
        <v>0</v>
      </c>
      <c r="D438" s="37">
        <v>27</v>
      </c>
      <c r="E438" s="38" t="str">
        <f t="shared" si="127"/>
        <v/>
      </c>
      <c r="F438" s="38">
        <f t="shared" si="128"/>
        <v>0.11065573770491803</v>
      </c>
      <c r="G438" s="39" t="str">
        <f t="shared" si="129"/>
        <v>0</v>
      </c>
      <c r="H438" s="40" t="str">
        <f t="shared" si="130"/>
        <v/>
      </c>
    </row>
    <row r="439" spans="2:8" s="42" customFormat="1" ht="15" x14ac:dyDescent="0.2">
      <c r="B439" s="36" t="s">
        <v>547</v>
      </c>
      <c r="C439" s="37">
        <v>0</v>
      </c>
      <c r="D439" s="37">
        <v>0</v>
      </c>
      <c r="E439" s="38" t="str">
        <f t="shared" si="127"/>
        <v/>
      </c>
      <c r="F439" s="38" t="str">
        <f t="shared" si="128"/>
        <v/>
      </c>
      <c r="G439" s="39" t="str">
        <f t="shared" si="129"/>
        <v>0</v>
      </c>
      <c r="H439" s="40" t="str">
        <f t="shared" si="130"/>
        <v/>
      </c>
    </row>
    <row r="440" spans="2:8" s="42" customFormat="1" ht="15" x14ac:dyDescent="0.2">
      <c r="B440" s="36" t="s">
        <v>125</v>
      </c>
      <c r="C440" s="37">
        <v>0</v>
      </c>
      <c r="D440" s="37">
        <v>0</v>
      </c>
      <c r="E440" s="38" t="str">
        <f t="shared" si="127"/>
        <v/>
      </c>
      <c r="F440" s="38" t="str">
        <f t="shared" si="128"/>
        <v/>
      </c>
      <c r="G440" s="39" t="str">
        <f t="shared" si="129"/>
        <v>0</v>
      </c>
      <c r="H440" s="40" t="str">
        <f t="shared" si="130"/>
        <v/>
      </c>
    </row>
    <row r="441" spans="2:8" s="42" customFormat="1" ht="15" x14ac:dyDescent="0.2">
      <c r="B441" s="36" t="s">
        <v>129</v>
      </c>
      <c r="C441" s="37">
        <v>0</v>
      </c>
      <c r="D441" s="37">
        <v>0</v>
      </c>
      <c r="E441" s="38" t="str">
        <f t="shared" si="127"/>
        <v/>
      </c>
      <c r="F441" s="38" t="str">
        <f t="shared" si="128"/>
        <v/>
      </c>
      <c r="G441" s="39" t="str">
        <f t="shared" si="129"/>
        <v>0</v>
      </c>
      <c r="H441" s="40" t="str">
        <f t="shared" si="130"/>
        <v/>
      </c>
    </row>
    <row r="442" spans="2:8" s="42" customFormat="1" ht="15" x14ac:dyDescent="0.2">
      <c r="B442" s="36" t="s">
        <v>116</v>
      </c>
      <c r="C442" s="37">
        <v>0</v>
      </c>
      <c r="D442" s="37">
        <v>0</v>
      </c>
      <c r="E442" s="38" t="str">
        <f t="shared" si="127"/>
        <v/>
      </c>
      <c r="F442" s="38" t="str">
        <f t="shared" si="128"/>
        <v/>
      </c>
      <c r="G442" s="39" t="str">
        <f t="shared" si="129"/>
        <v>0</v>
      </c>
      <c r="H442" s="40" t="str">
        <f t="shared" si="130"/>
        <v/>
      </c>
    </row>
    <row r="443" spans="2:8" s="42" customFormat="1" ht="15" x14ac:dyDescent="0.2">
      <c r="B443" s="36" t="s">
        <v>120</v>
      </c>
      <c r="C443" s="37">
        <v>0</v>
      </c>
      <c r="D443" s="37">
        <v>0</v>
      </c>
      <c r="E443" s="38" t="str">
        <f t="shared" si="127"/>
        <v/>
      </c>
      <c r="F443" s="38" t="str">
        <f t="shared" si="128"/>
        <v/>
      </c>
      <c r="G443" s="39" t="str">
        <f t="shared" si="129"/>
        <v>0</v>
      </c>
      <c r="H443" s="40" t="str">
        <f t="shared" si="130"/>
        <v/>
      </c>
    </row>
    <row r="444" spans="2:8" s="42" customFormat="1" ht="15" x14ac:dyDescent="0.2">
      <c r="B444" s="36" t="s">
        <v>126</v>
      </c>
      <c r="C444" s="37">
        <v>0</v>
      </c>
      <c r="D444" s="37">
        <v>0</v>
      </c>
      <c r="E444" s="38" t="str">
        <f t="shared" si="127"/>
        <v/>
      </c>
      <c r="F444" s="38" t="str">
        <f t="shared" si="128"/>
        <v/>
      </c>
      <c r="G444" s="39" t="str">
        <f t="shared" si="129"/>
        <v>0</v>
      </c>
      <c r="H444" s="40" t="str">
        <f t="shared" si="130"/>
        <v/>
      </c>
    </row>
    <row r="445" spans="2:8" s="42" customFormat="1" ht="15" x14ac:dyDescent="0.2">
      <c r="B445" s="36" t="s">
        <v>130</v>
      </c>
      <c r="C445" s="37">
        <v>0</v>
      </c>
      <c r="D445" s="37">
        <v>0</v>
      </c>
      <c r="E445" s="38" t="str">
        <f t="shared" si="127"/>
        <v/>
      </c>
      <c r="F445" s="38" t="str">
        <f t="shared" si="128"/>
        <v/>
      </c>
      <c r="G445" s="39" t="str">
        <f t="shared" si="129"/>
        <v>0</v>
      </c>
      <c r="H445" s="40" t="str">
        <f t="shared" si="130"/>
        <v/>
      </c>
    </row>
    <row r="446" spans="2:8" s="42" customFormat="1" ht="15" x14ac:dyDescent="0.2">
      <c r="B446" s="36" t="s">
        <v>305</v>
      </c>
      <c r="C446" s="37">
        <v>0</v>
      </c>
      <c r="D446" s="37">
        <v>0</v>
      </c>
      <c r="E446" s="38" t="str">
        <f t="shared" si="127"/>
        <v/>
      </c>
      <c r="F446" s="38" t="str">
        <f t="shared" si="128"/>
        <v/>
      </c>
      <c r="G446" s="39" t="str">
        <f t="shared" si="129"/>
        <v>0</v>
      </c>
      <c r="H446" s="40" t="str">
        <f t="shared" si="130"/>
        <v/>
      </c>
    </row>
    <row r="447" spans="2:8" s="42" customFormat="1" ht="30" x14ac:dyDescent="0.2">
      <c r="B447" s="36" t="s">
        <v>548</v>
      </c>
      <c r="C447" s="37">
        <v>0</v>
      </c>
      <c r="D447" s="37">
        <v>0</v>
      </c>
      <c r="E447" s="38" t="str">
        <f t="shared" si="127"/>
        <v/>
      </c>
      <c r="F447" s="38" t="str">
        <f t="shared" si="128"/>
        <v/>
      </c>
      <c r="G447" s="39" t="str">
        <f t="shared" si="129"/>
        <v>0</v>
      </c>
      <c r="H447" s="40" t="str">
        <f t="shared" si="130"/>
        <v/>
      </c>
    </row>
    <row r="448" spans="2:8" s="42" customFormat="1" ht="15" x14ac:dyDescent="0.2">
      <c r="B448" s="36" t="s">
        <v>306</v>
      </c>
      <c r="C448" s="37">
        <v>0</v>
      </c>
      <c r="D448" s="37">
        <v>0</v>
      </c>
      <c r="E448" s="38" t="str">
        <f t="shared" si="127"/>
        <v/>
      </c>
      <c r="F448" s="38" t="str">
        <f t="shared" si="128"/>
        <v/>
      </c>
      <c r="G448" s="39" t="str">
        <f t="shared" si="129"/>
        <v>0</v>
      </c>
      <c r="H448" s="40" t="str">
        <f t="shared" si="130"/>
        <v/>
      </c>
    </row>
    <row r="449" spans="2:8" s="42" customFormat="1" ht="15" x14ac:dyDescent="0.2">
      <c r="B449" s="36" t="s">
        <v>307</v>
      </c>
      <c r="C449" s="37">
        <v>0</v>
      </c>
      <c r="D449" s="37">
        <v>0</v>
      </c>
      <c r="E449" s="38" t="str">
        <f t="shared" si="127"/>
        <v/>
      </c>
      <c r="F449" s="38" t="str">
        <f t="shared" si="128"/>
        <v/>
      </c>
      <c r="G449" s="39" t="str">
        <f t="shared" si="129"/>
        <v>0</v>
      </c>
      <c r="H449" s="40" t="str">
        <f t="shared" si="130"/>
        <v/>
      </c>
    </row>
    <row r="450" spans="2:8" s="42" customFormat="1" ht="15" x14ac:dyDescent="0.2">
      <c r="B450" s="36" t="s">
        <v>549</v>
      </c>
      <c r="C450" s="37">
        <v>0</v>
      </c>
      <c r="D450" s="37">
        <v>0</v>
      </c>
      <c r="E450" s="38" t="str">
        <f t="shared" si="127"/>
        <v/>
      </c>
      <c r="F450" s="38" t="str">
        <f t="shared" si="128"/>
        <v/>
      </c>
      <c r="G450" s="39" t="str">
        <f t="shared" si="129"/>
        <v>0</v>
      </c>
      <c r="H450" s="40" t="str">
        <f t="shared" si="130"/>
        <v/>
      </c>
    </row>
    <row r="451" spans="2:8" s="42" customFormat="1" ht="15" x14ac:dyDescent="0.2">
      <c r="B451" s="36" t="s">
        <v>308</v>
      </c>
      <c r="C451" s="37">
        <v>2</v>
      </c>
      <c r="D451" s="37">
        <v>4</v>
      </c>
      <c r="E451" s="38">
        <f t="shared" si="127"/>
        <v>1.3333333333333334E-2</v>
      </c>
      <c r="F451" s="38">
        <f t="shared" si="128"/>
        <v>1.6393442622950821E-2</v>
      </c>
      <c r="G451" s="39">
        <f t="shared" si="129"/>
        <v>1</v>
      </c>
      <c r="H451" s="40">
        <f t="shared" si="130"/>
        <v>1.3333333333333334E-2</v>
      </c>
    </row>
    <row r="452" spans="2:8" s="42" customFormat="1" ht="15" x14ac:dyDescent="0.2">
      <c r="B452" s="36" t="s">
        <v>309</v>
      </c>
      <c r="C452" s="37">
        <v>0</v>
      </c>
      <c r="D452" s="37">
        <v>0</v>
      </c>
      <c r="E452" s="38" t="str">
        <f t="shared" si="127"/>
        <v/>
      </c>
      <c r="F452" s="38" t="str">
        <f t="shared" si="128"/>
        <v/>
      </c>
      <c r="G452" s="39" t="str">
        <f t="shared" si="129"/>
        <v>0</v>
      </c>
      <c r="H452" s="40" t="str">
        <f t="shared" si="130"/>
        <v/>
      </c>
    </row>
    <row r="453" spans="2:8" s="42" customFormat="1" ht="15" x14ac:dyDescent="0.2">
      <c r="B453" s="36" t="s">
        <v>310</v>
      </c>
      <c r="C453" s="37">
        <v>0</v>
      </c>
      <c r="D453" s="37">
        <v>0</v>
      </c>
      <c r="E453" s="38" t="str">
        <f t="shared" si="127"/>
        <v/>
      </c>
      <c r="F453" s="38" t="str">
        <f t="shared" si="128"/>
        <v/>
      </c>
      <c r="G453" s="39" t="str">
        <f t="shared" si="129"/>
        <v>0</v>
      </c>
      <c r="H453" s="40" t="str">
        <f t="shared" si="130"/>
        <v/>
      </c>
    </row>
    <row r="454" spans="2:8" s="42" customFormat="1" ht="15" x14ac:dyDescent="0.2">
      <c r="B454" s="36" t="s">
        <v>117</v>
      </c>
      <c r="C454" s="37">
        <v>0</v>
      </c>
      <c r="D454" s="37">
        <v>0</v>
      </c>
      <c r="E454" s="38" t="str">
        <f t="shared" si="127"/>
        <v/>
      </c>
      <c r="F454" s="38" t="str">
        <f t="shared" si="128"/>
        <v/>
      </c>
      <c r="G454" s="39" t="str">
        <f t="shared" si="129"/>
        <v>0</v>
      </c>
      <c r="H454" s="40" t="str">
        <f t="shared" si="130"/>
        <v/>
      </c>
    </row>
    <row r="455" spans="2:8" s="42" customFormat="1" ht="15" x14ac:dyDescent="0.2">
      <c r="B455" s="36" t="s">
        <v>311</v>
      </c>
      <c r="C455" s="37">
        <v>0</v>
      </c>
      <c r="D455" s="37">
        <v>0</v>
      </c>
      <c r="E455" s="38" t="str">
        <f t="shared" si="127"/>
        <v/>
      </c>
      <c r="F455" s="38" t="str">
        <f t="shared" si="128"/>
        <v/>
      </c>
      <c r="G455" s="39" t="str">
        <f t="shared" si="129"/>
        <v>0</v>
      </c>
      <c r="H455" s="40" t="str">
        <f t="shared" si="130"/>
        <v/>
      </c>
    </row>
    <row r="456" spans="2:8" s="42" customFormat="1" ht="15" x14ac:dyDescent="0.2">
      <c r="B456" s="36" t="s">
        <v>312</v>
      </c>
      <c r="C456" s="37">
        <v>3</v>
      </c>
      <c r="D456" s="37">
        <v>2</v>
      </c>
      <c r="E456" s="38">
        <f t="shared" si="127"/>
        <v>0.02</v>
      </c>
      <c r="F456" s="38">
        <f t="shared" si="128"/>
        <v>8.1967213114754103E-3</v>
      </c>
      <c r="G456" s="39">
        <f t="shared" si="129"/>
        <v>-0.33333333333333331</v>
      </c>
      <c r="H456" s="40">
        <f t="shared" si="130"/>
        <v>-6.6666666666666662E-3</v>
      </c>
    </row>
    <row r="457" spans="2:8" s="42" customFormat="1" ht="15" x14ac:dyDescent="0.2">
      <c r="B457" s="36" t="s">
        <v>550</v>
      </c>
      <c r="C457" s="37">
        <v>0</v>
      </c>
      <c r="D457" s="37">
        <v>0</v>
      </c>
      <c r="E457" s="38" t="str">
        <f t="shared" si="127"/>
        <v/>
      </c>
      <c r="F457" s="38" t="str">
        <f t="shared" si="128"/>
        <v/>
      </c>
      <c r="G457" s="39" t="str">
        <f t="shared" si="129"/>
        <v>0</v>
      </c>
      <c r="H457" s="40" t="str">
        <f t="shared" si="130"/>
        <v/>
      </c>
    </row>
    <row r="458" spans="2:8" s="42" customFormat="1" ht="15" x14ac:dyDescent="0.2">
      <c r="B458" s="36" t="s">
        <v>313</v>
      </c>
      <c r="C458" s="37">
        <v>1</v>
      </c>
      <c r="D458" s="37">
        <v>0</v>
      </c>
      <c r="E458" s="38">
        <f t="shared" si="127"/>
        <v>6.6666666666666671E-3</v>
      </c>
      <c r="F458" s="38" t="str">
        <f t="shared" si="128"/>
        <v/>
      </c>
      <c r="G458" s="39" t="str">
        <f t="shared" si="129"/>
        <v>0</v>
      </c>
      <c r="H458" s="40">
        <f t="shared" si="130"/>
        <v>0</v>
      </c>
    </row>
    <row r="459" spans="2:8" s="42" customFormat="1" ht="15" x14ac:dyDescent="0.2">
      <c r="B459" s="36" t="s">
        <v>314</v>
      </c>
      <c r="C459" s="37">
        <v>0</v>
      </c>
      <c r="D459" s="37">
        <v>0</v>
      </c>
      <c r="E459" s="38" t="str">
        <f t="shared" si="127"/>
        <v/>
      </c>
      <c r="F459" s="38" t="str">
        <f t="shared" si="128"/>
        <v/>
      </c>
      <c r="G459" s="39" t="str">
        <f t="shared" si="129"/>
        <v>0</v>
      </c>
      <c r="H459" s="40" t="str">
        <f t="shared" si="130"/>
        <v/>
      </c>
    </row>
    <row r="460" spans="2:8" s="42" customFormat="1" ht="15" x14ac:dyDescent="0.2">
      <c r="B460" s="36" t="s">
        <v>315</v>
      </c>
      <c r="C460" s="37">
        <v>0</v>
      </c>
      <c r="D460" s="37">
        <v>0</v>
      </c>
      <c r="E460" s="38" t="str">
        <f t="shared" si="127"/>
        <v/>
      </c>
      <c r="F460" s="38" t="str">
        <f t="shared" si="128"/>
        <v/>
      </c>
      <c r="G460" s="39" t="str">
        <f t="shared" si="129"/>
        <v>0</v>
      </c>
      <c r="H460" s="40" t="str">
        <f t="shared" si="130"/>
        <v/>
      </c>
    </row>
    <row r="461" spans="2:8" s="42" customFormat="1" ht="15" x14ac:dyDescent="0.2">
      <c r="B461" s="36" t="s">
        <v>316</v>
      </c>
      <c r="C461" s="37">
        <v>0</v>
      </c>
      <c r="D461" s="37">
        <v>0</v>
      </c>
      <c r="E461" s="38" t="str">
        <f t="shared" si="127"/>
        <v/>
      </c>
      <c r="F461" s="38" t="str">
        <f t="shared" si="128"/>
        <v/>
      </c>
      <c r="G461" s="39" t="str">
        <f t="shared" si="129"/>
        <v>0</v>
      </c>
      <c r="H461" s="40" t="str">
        <f t="shared" si="130"/>
        <v/>
      </c>
    </row>
    <row r="462" spans="2:8" s="42" customFormat="1" ht="15" x14ac:dyDescent="0.2">
      <c r="B462" s="36" t="s">
        <v>140</v>
      </c>
      <c r="C462" s="37">
        <v>0</v>
      </c>
      <c r="D462" s="37">
        <v>0</v>
      </c>
      <c r="E462" s="38" t="str">
        <f t="shared" si="127"/>
        <v/>
      </c>
      <c r="F462" s="38" t="str">
        <f t="shared" si="128"/>
        <v/>
      </c>
      <c r="G462" s="39" t="str">
        <f t="shared" si="129"/>
        <v>0</v>
      </c>
      <c r="H462" s="40" t="str">
        <f t="shared" si="130"/>
        <v/>
      </c>
    </row>
    <row r="463" spans="2:8" s="42" customFormat="1" ht="30" x14ac:dyDescent="0.2">
      <c r="B463" s="36" t="s">
        <v>141</v>
      </c>
      <c r="C463" s="37">
        <v>0</v>
      </c>
      <c r="D463" s="37">
        <v>0</v>
      </c>
      <c r="E463" s="38" t="str">
        <f t="shared" si="127"/>
        <v/>
      </c>
      <c r="F463" s="38" t="str">
        <f t="shared" si="128"/>
        <v/>
      </c>
      <c r="G463" s="39" t="str">
        <f t="shared" si="129"/>
        <v>0</v>
      </c>
      <c r="H463" s="40" t="str">
        <f t="shared" si="130"/>
        <v/>
      </c>
    </row>
    <row r="464" spans="2:8" s="42" customFormat="1" ht="15" x14ac:dyDescent="0.2">
      <c r="B464" s="36" t="s">
        <v>317</v>
      </c>
      <c r="C464" s="37">
        <v>0</v>
      </c>
      <c r="D464" s="37">
        <v>0</v>
      </c>
      <c r="E464" s="38" t="str">
        <f t="shared" si="127"/>
        <v/>
      </c>
      <c r="F464" s="38" t="str">
        <f t="shared" si="128"/>
        <v/>
      </c>
      <c r="G464" s="39" t="str">
        <f t="shared" si="129"/>
        <v>0</v>
      </c>
      <c r="H464" s="40" t="str">
        <f t="shared" si="130"/>
        <v/>
      </c>
    </row>
    <row r="465" spans="2:8" s="42" customFormat="1" ht="15" x14ac:dyDescent="0.2">
      <c r="B465" s="36" t="s">
        <v>318</v>
      </c>
      <c r="C465" s="37">
        <v>0</v>
      </c>
      <c r="D465" s="37">
        <v>0</v>
      </c>
      <c r="E465" s="38" t="str">
        <f t="shared" si="127"/>
        <v/>
      </c>
      <c r="F465" s="38" t="str">
        <f t="shared" si="128"/>
        <v/>
      </c>
      <c r="G465" s="39" t="str">
        <f t="shared" si="129"/>
        <v>0</v>
      </c>
      <c r="H465" s="40" t="str">
        <f t="shared" si="130"/>
        <v/>
      </c>
    </row>
    <row r="466" spans="2:8" s="42" customFormat="1" ht="30" x14ac:dyDescent="0.2">
      <c r="B466" s="36" t="s">
        <v>319</v>
      </c>
      <c r="C466" s="37">
        <v>0</v>
      </c>
      <c r="D466" s="37">
        <v>0</v>
      </c>
      <c r="E466" s="38" t="str">
        <f t="shared" si="127"/>
        <v/>
      </c>
      <c r="F466" s="38" t="str">
        <f t="shared" si="128"/>
        <v/>
      </c>
      <c r="G466" s="39" t="str">
        <f t="shared" si="129"/>
        <v>0</v>
      </c>
      <c r="H466" s="40" t="str">
        <f t="shared" si="130"/>
        <v/>
      </c>
    </row>
    <row r="467" spans="2:8" s="42" customFormat="1" ht="15" x14ac:dyDescent="0.2">
      <c r="B467" s="36" t="s">
        <v>138</v>
      </c>
      <c r="C467" s="37">
        <v>0</v>
      </c>
      <c r="D467" s="37">
        <v>0</v>
      </c>
      <c r="E467" s="38" t="str">
        <f t="shared" si="127"/>
        <v/>
      </c>
      <c r="F467" s="38" t="str">
        <f t="shared" si="128"/>
        <v/>
      </c>
      <c r="G467" s="39" t="str">
        <f t="shared" si="129"/>
        <v>0</v>
      </c>
      <c r="H467" s="40" t="str">
        <f t="shared" si="130"/>
        <v/>
      </c>
    </row>
    <row r="468" spans="2:8" s="42" customFormat="1" ht="15" x14ac:dyDescent="0.2">
      <c r="B468" s="36" t="s">
        <v>320</v>
      </c>
      <c r="C468" s="37">
        <v>0</v>
      </c>
      <c r="D468" s="37">
        <v>0</v>
      </c>
      <c r="E468" s="38" t="str">
        <f t="shared" si="127"/>
        <v/>
      </c>
      <c r="F468" s="38" t="str">
        <f t="shared" si="128"/>
        <v/>
      </c>
      <c r="G468" s="39" t="str">
        <f t="shared" si="129"/>
        <v>0</v>
      </c>
      <c r="H468" s="40" t="str">
        <f t="shared" si="130"/>
        <v/>
      </c>
    </row>
    <row r="469" spans="2:8" s="42" customFormat="1" ht="15" x14ac:dyDescent="0.2">
      <c r="B469" s="36" t="s">
        <v>321</v>
      </c>
      <c r="C469" s="37">
        <v>0</v>
      </c>
      <c r="D469" s="37">
        <v>0</v>
      </c>
      <c r="E469" s="38" t="str">
        <f t="shared" ref="E469:E534" si="147">+IF(C469=0,"",C469/C$329)</f>
        <v/>
      </c>
      <c r="F469" s="38" t="str">
        <f t="shared" ref="F469:F534" si="148">+IF(D469=0,"",D469/D$329)</f>
        <v/>
      </c>
      <c r="G469" s="39" t="str">
        <f t="shared" ref="G469:G534" si="149">+IF(OR(AND(D469=0),(C469=0)),"0",((D469-C469)/C469))</f>
        <v>0</v>
      </c>
      <c r="H469" s="40" t="str">
        <f t="shared" ref="H469:H534" si="150">+IF(OR(AND(E469=""),(G469="")),"",E469*G469)</f>
        <v/>
      </c>
    </row>
    <row r="470" spans="2:8" s="42" customFormat="1" ht="15" x14ac:dyDescent="0.2">
      <c r="B470" s="36" t="s">
        <v>322</v>
      </c>
      <c r="C470" s="37">
        <v>0</v>
      </c>
      <c r="D470" s="37">
        <v>0</v>
      </c>
      <c r="E470" s="38" t="str">
        <f t="shared" si="147"/>
        <v/>
      </c>
      <c r="F470" s="38" t="str">
        <f t="shared" si="148"/>
        <v/>
      </c>
      <c r="G470" s="39" t="str">
        <f t="shared" si="149"/>
        <v>0</v>
      </c>
      <c r="H470" s="40" t="str">
        <f t="shared" si="150"/>
        <v/>
      </c>
    </row>
    <row r="471" spans="2:8" s="42" customFormat="1" ht="30" x14ac:dyDescent="0.2">
      <c r="B471" s="36" t="s">
        <v>323</v>
      </c>
      <c r="C471" s="37">
        <v>0</v>
      </c>
      <c r="D471" s="37">
        <v>0</v>
      </c>
      <c r="E471" s="38" t="str">
        <f t="shared" si="147"/>
        <v/>
      </c>
      <c r="F471" s="38" t="str">
        <f t="shared" si="148"/>
        <v/>
      </c>
      <c r="G471" s="39" t="str">
        <f t="shared" si="149"/>
        <v>0</v>
      </c>
      <c r="H471" s="40" t="str">
        <f t="shared" si="150"/>
        <v/>
      </c>
    </row>
    <row r="472" spans="2:8" s="42" customFormat="1" ht="15" x14ac:dyDescent="0.2">
      <c r="B472" s="36" t="s">
        <v>136</v>
      </c>
      <c r="C472" s="37">
        <v>0</v>
      </c>
      <c r="D472" s="37">
        <v>0</v>
      </c>
      <c r="E472" s="38" t="str">
        <f t="shared" si="147"/>
        <v/>
      </c>
      <c r="F472" s="38" t="str">
        <f t="shared" si="148"/>
        <v/>
      </c>
      <c r="G472" s="39" t="str">
        <f t="shared" si="149"/>
        <v>0</v>
      </c>
      <c r="H472" s="40" t="str">
        <f t="shared" si="150"/>
        <v/>
      </c>
    </row>
    <row r="473" spans="2:8" s="42" customFormat="1" ht="15" x14ac:dyDescent="0.2">
      <c r="B473" s="36" t="s">
        <v>324</v>
      </c>
      <c r="C473" s="37">
        <v>0</v>
      </c>
      <c r="D473" s="37">
        <v>0</v>
      </c>
      <c r="E473" s="38" t="str">
        <f t="shared" si="147"/>
        <v/>
      </c>
      <c r="F473" s="38" t="str">
        <f t="shared" si="148"/>
        <v/>
      </c>
      <c r="G473" s="39" t="str">
        <f t="shared" si="149"/>
        <v>0</v>
      </c>
      <c r="H473" s="40" t="str">
        <f t="shared" si="150"/>
        <v/>
      </c>
    </row>
    <row r="474" spans="2:8" s="42" customFormat="1" ht="15" x14ac:dyDescent="0.2">
      <c r="B474" s="36" t="s">
        <v>325</v>
      </c>
      <c r="C474" s="37">
        <v>0</v>
      </c>
      <c r="D474" s="37">
        <v>0</v>
      </c>
      <c r="E474" s="38" t="str">
        <f t="shared" si="147"/>
        <v/>
      </c>
      <c r="F474" s="38" t="str">
        <f t="shared" si="148"/>
        <v/>
      </c>
      <c r="G474" s="39" t="str">
        <f t="shared" si="149"/>
        <v>0</v>
      </c>
      <c r="H474" s="40" t="str">
        <f t="shared" si="150"/>
        <v/>
      </c>
    </row>
    <row r="475" spans="2:8" s="42" customFormat="1" ht="15" x14ac:dyDescent="0.2">
      <c r="B475" s="36" t="s">
        <v>551</v>
      </c>
      <c r="C475" s="37">
        <v>0</v>
      </c>
      <c r="D475" s="37">
        <v>0</v>
      </c>
      <c r="E475" s="38" t="str">
        <f t="shared" si="147"/>
        <v/>
      </c>
      <c r="F475" s="38" t="str">
        <f t="shared" si="148"/>
        <v/>
      </c>
      <c r="G475" s="39" t="str">
        <f t="shared" si="149"/>
        <v>0</v>
      </c>
      <c r="H475" s="40" t="str">
        <f t="shared" si="150"/>
        <v/>
      </c>
    </row>
    <row r="476" spans="2:8" s="42" customFormat="1" ht="15" x14ac:dyDescent="0.2">
      <c r="B476" s="36" t="s">
        <v>144</v>
      </c>
      <c r="C476" s="37">
        <v>0</v>
      </c>
      <c r="D476" s="37">
        <v>0</v>
      </c>
      <c r="E476" s="38" t="str">
        <f t="shared" si="147"/>
        <v/>
      </c>
      <c r="F476" s="38" t="str">
        <f t="shared" si="148"/>
        <v/>
      </c>
      <c r="G476" s="39" t="str">
        <f t="shared" si="149"/>
        <v>0</v>
      </c>
      <c r="H476" s="40" t="str">
        <f t="shared" si="150"/>
        <v/>
      </c>
    </row>
    <row r="477" spans="2:8" s="42" customFormat="1" ht="15" x14ac:dyDescent="0.2">
      <c r="B477" s="36" t="s">
        <v>552</v>
      </c>
      <c r="C477" s="37">
        <v>0</v>
      </c>
      <c r="D477" s="37">
        <v>0</v>
      </c>
      <c r="E477" s="38" t="str">
        <f t="shared" si="147"/>
        <v/>
      </c>
      <c r="F477" s="38" t="str">
        <f t="shared" si="148"/>
        <v/>
      </c>
      <c r="G477" s="39" t="str">
        <f t="shared" si="149"/>
        <v>0</v>
      </c>
      <c r="H477" s="40" t="str">
        <f t="shared" si="150"/>
        <v/>
      </c>
    </row>
    <row r="478" spans="2:8" s="42" customFormat="1" ht="15" x14ac:dyDescent="0.2">
      <c r="B478" s="36" t="s">
        <v>137</v>
      </c>
      <c r="C478" s="37">
        <v>0</v>
      </c>
      <c r="D478" s="37">
        <v>0</v>
      </c>
      <c r="E478" s="38" t="str">
        <f t="shared" si="147"/>
        <v/>
      </c>
      <c r="F478" s="38" t="str">
        <f t="shared" si="148"/>
        <v/>
      </c>
      <c r="G478" s="39" t="str">
        <f t="shared" si="149"/>
        <v>0</v>
      </c>
      <c r="H478" s="40" t="str">
        <f t="shared" si="150"/>
        <v/>
      </c>
    </row>
    <row r="479" spans="2:8" s="42" customFormat="1" ht="30" x14ac:dyDescent="0.2">
      <c r="B479" s="36" t="s">
        <v>326</v>
      </c>
      <c r="C479" s="37">
        <v>0</v>
      </c>
      <c r="D479" s="37">
        <v>0</v>
      </c>
      <c r="E479" s="38" t="str">
        <f t="shared" si="147"/>
        <v/>
      </c>
      <c r="F479" s="38" t="str">
        <f t="shared" si="148"/>
        <v/>
      </c>
      <c r="G479" s="39" t="str">
        <f t="shared" si="149"/>
        <v>0</v>
      </c>
      <c r="H479" s="40" t="str">
        <f t="shared" si="150"/>
        <v/>
      </c>
    </row>
    <row r="480" spans="2:8" s="42" customFormat="1" ht="15" x14ac:dyDescent="0.2">
      <c r="B480" s="36" t="s">
        <v>139</v>
      </c>
      <c r="C480" s="37">
        <v>0</v>
      </c>
      <c r="D480" s="37">
        <v>0</v>
      </c>
      <c r="E480" s="38" t="str">
        <f t="shared" si="147"/>
        <v/>
      </c>
      <c r="F480" s="38" t="str">
        <f t="shared" si="148"/>
        <v/>
      </c>
      <c r="G480" s="39" t="str">
        <f t="shared" si="149"/>
        <v>0</v>
      </c>
      <c r="H480" s="40" t="str">
        <f t="shared" si="150"/>
        <v/>
      </c>
    </row>
    <row r="481" spans="2:8" s="42" customFormat="1" ht="30" x14ac:dyDescent="0.2">
      <c r="B481" s="36" t="s">
        <v>327</v>
      </c>
      <c r="C481" s="37">
        <v>0</v>
      </c>
      <c r="D481" s="37">
        <v>0</v>
      </c>
      <c r="E481" s="38" t="str">
        <f t="shared" si="147"/>
        <v/>
      </c>
      <c r="F481" s="38" t="str">
        <f t="shared" si="148"/>
        <v/>
      </c>
      <c r="G481" s="39" t="str">
        <f t="shared" si="149"/>
        <v>0</v>
      </c>
      <c r="H481" s="40" t="str">
        <f t="shared" si="150"/>
        <v/>
      </c>
    </row>
    <row r="482" spans="2:8" s="42" customFormat="1" ht="30" x14ac:dyDescent="0.2">
      <c r="B482" s="36" t="s">
        <v>328</v>
      </c>
      <c r="C482" s="37">
        <v>0</v>
      </c>
      <c r="D482" s="37">
        <v>1</v>
      </c>
      <c r="E482" s="38" t="str">
        <f t="shared" si="147"/>
        <v/>
      </c>
      <c r="F482" s="38">
        <f t="shared" si="148"/>
        <v>4.0983606557377051E-3</v>
      </c>
      <c r="G482" s="39" t="str">
        <f t="shared" si="149"/>
        <v>0</v>
      </c>
      <c r="H482" s="40" t="str">
        <f t="shared" si="150"/>
        <v/>
      </c>
    </row>
    <row r="483" spans="2:8" s="42" customFormat="1" ht="15" x14ac:dyDescent="0.2">
      <c r="B483" s="36" t="s">
        <v>132</v>
      </c>
      <c r="C483" s="37">
        <v>0</v>
      </c>
      <c r="D483" s="37">
        <v>1</v>
      </c>
      <c r="E483" s="38" t="str">
        <f t="shared" si="147"/>
        <v/>
      </c>
      <c r="F483" s="38">
        <f t="shared" si="148"/>
        <v>4.0983606557377051E-3</v>
      </c>
      <c r="G483" s="39" t="str">
        <f t="shared" si="149"/>
        <v>0</v>
      </c>
      <c r="H483" s="40" t="str">
        <f t="shared" si="150"/>
        <v/>
      </c>
    </row>
    <row r="484" spans="2:8" s="42" customFormat="1" ht="30" x14ac:dyDescent="0.2">
      <c r="B484" s="36" t="s">
        <v>553</v>
      </c>
      <c r="C484" s="37">
        <v>0</v>
      </c>
      <c r="D484" s="37">
        <v>0</v>
      </c>
      <c r="E484" s="38" t="str">
        <f t="shared" si="147"/>
        <v/>
      </c>
      <c r="F484" s="38" t="str">
        <f t="shared" si="148"/>
        <v/>
      </c>
      <c r="G484" s="39" t="str">
        <f t="shared" si="149"/>
        <v>0</v>
      </c>
      <c r="H484" s="40" t="str">
        <f t="shared" si="150"/>
        <v/>
      </c>
    </row>
    <row r="485" spans="2:8" s="42" customFormat="1" ht="30" x14ac:dyDescent="0.2">
      <c r="B485" s="36" t="s">
        <v>329</v>
      </c>
      <c r="C485" s="37">
        <v>0</v>
      </c>
      <c r="D485" s="37">
        <v>0</v>
      </c>
      <c r="E485" s="38" t="str">
        <f t="shared" si="147"/>
        <v/>
      </c>
      <c r="F485" s="38" t="str">
        <f t="shared" si="148"/>
        <v/>
      </c>
      <c r="G485" s="39" t="str">
        <f t="shared" si="149"/>
        <v>0</v>
      </c>
      <c r="H485" s="40" t="str">
        <f t="shared" si="150"/>
        <v/>
      </c>
    </row>
    <row r="486" spans="2:8" s="42" customFormat="1" ht="30" x14ac:dyDescent="0.2">
      <c r="B486" s="36" t="s">
        <v>618</v>
      </c>
      <c r="C486" s="37">
        <v>0</v>
      </c>
      <c r="D486" s="37"/>
      <c r="E486" s="38" t="str">
        <f t="shared" si="147"/>
        <v/>
      </c>
      <c r="F486" s="38" t="str">
        <f t="shared" si="148"/>
        <v/>
      </c>
      <c r="G486" s="39" t="str">
        <f t="shared" si="149"/>
        <v>0</v>
      </c>
      <c r="H486" s="40" t="str">
        <f t="shared" si="150"/>
        <v/>
      </c>
    </row>
    <row r="487" spans="2:8" s="42" customFormat="1" ht="15" x14ac:dyDescent="0.2">
      <c r="B487" s="36" t="s">
        <v>330</v>
      </c>
      <c r="C487" s="37">
        <v>1</v>
      </c>
      <c r="D487" s="37"/>
      <c r="E487" s="38">
        <f t="shared" si="147"/>
        <v>6.6666666666666671E-3</v>
      </c>
      <c r="F487" s="38" t="str">
        <f t="shared" si="148"/>
        <v/>
      </c>
      <c r="G487" s="39" t="str">
        <f t="shared" si="149"/>
        <v>0</v>
      </c>
      <c r="H487" s="40">
        <f t="shared" si="150"/>
        <v>0</v>
      </c>
    </row>
    <row r="488" spans="2:8" s="42" customFormat="1" ht="15" x14ac:dyDescent="0.2">
      <c r="B488" s="36" t="s">
        <v>331</v>
      </c>
      <c r="C488" s="37">
        <v>0</v>
      </c>
      <c r="D488" s="37"/>
      <c r="E488" s="38" t="str">
        <f t="shared" si="147"/>
        <v/>
      </c>
      <c r="F488" s="38" t="str">
        <f t="shared" si="148"/>
        <v/>
      </c>
      <c r="G488" s="39" t="str">
        <f t="shared" si="149"/>
        <v>0</v>
      </c>
      <c r="H488" s="40" t="str">
        <f t="shared" si="150"/>
        <v/>
      </c>
    </row>
    <row r="489" spans="2:8" s="42" customFormat="1" ht="15" x14ac:dyDescent="0.2">
      <c r="B489" s="36" t="s">
        <v>332</v>
      </c>
      <c r="C489" s="37">
        <v>0</v>
      </c>
      <c r="D489" s="37"/>
      <c r="E489" s="38" t="str">
        <f t="shared" si="147"/>
        <v/>
      </c>
      <c r="F489" s="38" t="str">
        <f t="shared" si="148"/>
        <v/>
      </c>
      <c r="G489" s="39" t="str">
        <f t="shared" si="149"/>
        <v>0</v>
      </c>
      <c r="H489" s="40" t="str">
        <f t="shared" si="150"/>
        <v/>
      </c>
    </row>
    <row r="490" spans="2:8" s="42" customFormat="1" ht="15" x14ac:dyDescent="0.2">
      <c r="B490" s="36" t="s">
        <v>333</v>
      </c>
      <c r="C490" s="37">
        <v>0</v>
      </c>
      <c r="D490" s="37">
        <v>0</v>
      </c>
      <c r="E490" s="38" t="str">
        <f t="shared" si="147"/>
        <v/>
      </c>
      <c r="F490" s="38" t="str">
        <f t="shared" si="148"/>
        <v/>
      </c>
      <c r="G490" s="39" t="str">
        <f t="shared" si="149"/>
        <v>0</v>
      </c>
      <c r="H490" s="40" t="str">
        <f t="shared" si="150"/>
        <v/>
      </c>
    </row>
    <row r="491" spans="2:8" s="42" customFormat="1" ht="15" x14ac:dyDescent="0.2">
      <c r="B491" s="36" t="s">
        <v>554</v>
      </c>
      <c r="C491" s="37">
        <v>0</v>
      </c>
      <c r="D491" s="37">
        <v>0</v>
      </c>
      <c r="E491" s="38" t="str">
        <f t="shared" si="147"/>
        <v/>
      </c>
      <c r="F491" s="38" t="str">
        <f t="shared" si="148"/>
        <v/>
      </c>
      <c r="G491" s="39" t="str">
        <f t="shared" si="149"/>
        <v>0</v>
      </c>
      <c r="H491" s="40" t="str">
        <f t="shared" si="150"/>
        <v/>
      </c>
    </row>
    <row r="492" spans="2:8" s="42" customFormat="1" ht="15" x14ac:dyDescent="0.2">
      <c r="B492" s="36" t="s">
        <v>555</v>
      </c>
      <c r="C492" s="37">
        <v>0</v>
      </c>
      <c r="D492" s="37">
        <v>0</v>
      </c>
      <c r="E492" s="38" t="str">
        <f t="shared" si="147"/>
        <v/>
      </c>
      <c r="F492" s="38" t="str">
        <f t="shared" si="148"/>
        <v/>
      </c>
      <c r="G492" s="39" t="str">
        <f t="shared" si="149"/>
        <v>0</v>
      </c>
      <c r="H492" s="40" t="str">
        <f t="shared" si="150"/>
        <v/>
      </c>
    </row>
    <row r="493" spans="2:8" s="42" customFormat="1" ht="15" x14ac:dyDescent="0.2">
      <c r="B493" s="36" t="s">
        <v>334</v>
      </c>
      <c r="C493" s="37">
        <v>0</v>
      </c>
      <c r="D493" s="37">
        <v>0</v>
      </c>
      <c r="E493" s="38" t="str">
        <f t="shared" si="147"/>
        <v/>
      </c>
      <c r="F493" s="38" t="str">
        <f t="shared" si="148"/>
        <v/>
      </c>
      <c r="G493" s="39" t="str">
        <f t="shared" si="149"/>
        <v>0</v>
      </c>
      <c r="H493" s="40" t="str">
        <f t="shared" si="150"/>
        <v/>
      </c>
    </row>
    <row r="494" spans="2:8" s="42" customFormat="1" ht="30" x14ac:dyDescent="0.2">
      <c r="B494" s="36" t="s">
        <v>335</v>
      </c>
      <c r="C494" s="37">
        <v>0</v>
      </c>
      <c r="D494" s="37">
        <v>0</v>
      </c>
      <c r="E494" s="38" t="str">
        <f t="shared" si="147"/>
        <v/>
      </c>
      <c r="F494" s="38" t="str">
        <f t="shared" si="148"/>
        <v/>
      </c>
      <c r="G494" s="39" t="str">
        <f t="shared" si="149"/>
        <v>0</v>
      </c>
      <c r="H494" s="40" t="str">
        <f t="shared" si="150"/>
        <v/>
      </c>
    </row>
    <row r="495" spans="2:8" s="42" customFormat="1" ht="15" x14ac:dyDescent="0.2">
      <c r="B495" s="36" t="s">
        <v>336</v>
      </c>
      <c r="C495" s="37">
        <v>0</v>
      </c>
      <c r="D495" s="37">
        <v>0</v>
      </c>
      <c r="E495" s="38" t="str">
        <f t="shared" si="147"/>
        <v/>
      </c>
      <c r="F495" s="38" t="str">
        <f t="shared" si="148"/>
        <v/>
      </c>
      <c r="G495" s="39" t="str">
        <f t="shared" si="149"/>
        <v>0</v>
      </c>
      <c r="H495" s="40" t="str">
        <f t="shared" si="150"/>
        <v/>
      </c>
    </row>
    <row r="496" spans="2:8" s="42" customFormat="1" ht="15" x14ac:dyDescent="0.2">
      <c r="B496" s="36" t="s">
        <v>134</v>
      </c>
      <c r="C496" s="37">
        <v>0</v>
      </c>
      <c r="D496" s="37">
        <v>0</v>
      </c>
      <c r="E496" s="38" t="str">
        <f t="shared" si="147"/>
        <v/>
      </c>
      <c r="F496" s="38" t="str">
        <f t="shared" si="148"/>
        <v/>
      </c>
      <c r="G496" s="39" t="str">
        <f t="shared" si="149"/>
        <v>0</v>
      </c>
      <c r="H496" s="40" t="str">
        <f t="shared" si="150"/>
        <v/>
      </c>
    </row>
    <row r="497" spans="1:8" s="42" customFormat="1" ht="30" x14ac:dyDescent="0.2">
      <c r="B497" s="36" t="s">
        <v>337</v>
      </c>
      <c r="C497" s="37">
        <v>0</v>
      </c>
      <c r="D497" s="37">
        <v>0</v>
      </c>
      <c r="E497" s="38" t="str">
        <f t="shared" si="147"/>
        <v/>
      </c>
      <c r="F497" s="38" t="str">
        <f t="shared" si="148"/>
        <v/>
      </c>
      <c r="G497" s="39" t="str">
        <f t="shared" si="149"/>
        <v>0</v>
      </c>
      <c r="H497" s="40" t="str">
        <f t="shared" si="150"/>
        <v/>
      </c>
    </row>
    <row r="498" spans="1:8" s="42" customFormat="1" ht="15" x14ac:dyDescent="0.2">
      <c r="B498" s="36" t="s">
        <v>142</v>
      </c>
      <c r="C498" s="37">
        <v>0</v>
      </c>
      <c r="D498" s="37">
        <v>0</v>
      </c>
      <c r="E498" s="38" t="str">
        <f t="shared" si="147"/>
        <v/>
      </c>
      <c r="F498" s="38" t="str">
        <f t="shared" si="148"/>
        <v/>
      </c>
      <c r="G498" s="39" t="str">
        <f t="shared" si="149"/>
        <v>0</v>
      </c>
      <c r="H498" s="40" t="str">
        <f t="shared" si="150"/>
        <v/>
      </c>
    </row>
    <row r="499" spans="1:8" s="42" customFormat="1" ht="15" x14ac:dyDescent="0.2">
      <c r="B499" s="36" t="s">
        <v>133</v>
      </c>
      <c r="C499" s="37">
        <v>0</v>
      </c>
      <c r="D499" s="37">
        <v>0</v>
      </c>
      <c r="E499" s="38" t="str">
        <f t="shared" si="147"/>
        <v/>
      </c>
      <c r="F499" s="38" t="str">
        <f t="shared" si="148"/>
        <v/>
      </c>
      <c r="G499" s="39" t="str">
        <f t="shared" si="149"/>
        <v>0</v>
      </c>
      <c r="H499" s="40" t="str">
        <f t="shared" si="150"/>
        <v/>
      </c>
    </row>
    <row r="500" spans="1:8" s="42" customFormat="1" ht="15" x14ac:dyDescent="0.2">
      <c r="B500" s="36" t="s">
        <v>135</v>
      </c>
      <c r="C500" s="37">
        <v>0</v>
      </c>
      <c r="D500" s="37">
        <v>0</v>
      </c>
      <c r="E500" s="38" t="str">
        <f t="shared" si="147"/>
        <v/>
      </c>
      <c r="F500" s="38" t="str">
        <f t="shared" si="148"/>
        <v/>
      </c>
      <c r="G500" s="39" t="str">
        <f t="shared" si="149"/>
        <v>0</v>
      </c>
      <c r="H500" s="40" t="str">
        <f t="shared" si="150"/>
        <v/>
      </c>
    </row>
    <row r="501" spans="1:8" s="42" customFormat="1" ht="15" x14ac:dyDescent="0.2">
      <c r="B501" s="36" t="s">
        <v>338</v>
      </c>
      <c r="C501" s="37">
        <v>0</v>
      </c>
      <c r="D501" s="37">
        <v>0</v>
      </c>
      <c r="E501" s="38" t="str">
        <f t="shared" si="147"/>
        <v/>
      </c>
      <c r="F501" s="38" t="str">
        <f t="shared" si="148"/>
        <v/>
      </c>
      <c r="G501" s="39" t="str">
        <f t="shared" si="149"/>
        <v>0</v>
      </c>
      <c r="H501" s="40" t="str">
        <f t="shared" si="150"/>
        <v/>
      </c>
    </row>
    <row r="502" spans="1:8" s="42" customFormat="1" ht="15" x14ac:dyDescent="0.2">
      <c r="B502" s="36" t="s">
        <v>339</v>
      </c>
      <c r="C502" s="37">
        <v>0</v>
      </c>
      <c r="D502" s="37">
        <v>0</v>
      </c>
      <c r="E502" s="38" t="str">
        <f t="shared" si="147"/>
        <v/>
      </c>
      <c r="F502" s="38" t="str">
        <f t="shared" si="148"/>
        <v/>
      </c>
      <c r="G502" s="39" t="str">
        <f t="shared" si="149"/>
        <v>0</v>
      </c>
      <c r="H502" s="40" t="str">
        <f t="shared" si="150"/>
        <v/>
      </c>
    </row>
    <row r="503" spans="1:8" s="42" customFormat="1" ht="15" x14ac:dyDescent="0.2">
      <c r="B503" s="36" t="s">
        <v>143</v>
      </c>
      <c r="C503" s="37">
        <v>0</v>
      </c>
      <c r="D503" s="37">
        <v>0</v>
      </c>
      <c r="E503" s="38" t="str">
        <f t="shared" si="147"/>
        <v/>
      </c>
      <c r="F503" s="38" t="str">
        <f t="shared" si="148"/>
        <v/>
      </c>
      <c r="G503" s="39" t="str">
        <f t="shared" si="149"/>
        <v>0</v>
      </c>
      <c r="H503" s="40" t="str">
        <f t="shared" si="150"/>
        <v/>
      </c>
    </row>
    <row r="504" spans="1:8" s="42" customFormat="1" ht="15" x14ac:dyDescent="0.2">
      <c r="B504" s="36" t="s">
        <v>556</v>
      </c>
      <c r="C504" s="37">
        <v>0</v>
      </c>
      <c r="D504" s="37">
        <v>0</v>
      </c>
      <c r="E504" s="38" t="str">
        <f t="shared" si="147"/>
        <v/>
      </c>
      <c r="F504" s="38" t="str">
        <f t="shared" si="148"/>
        <v/>
      </c>
      <c r="G504" s="39" t="str">
        <f t="shared" si="149"/>
        <v>0</v>
      </c>
      <c r="H504" s="40" t="str">
        <f t="shared" si="150"/>
        <v/>
      </c>
    </row>
    <row r="505" spans="1:8" s="42" customFormat="1" ht="15" x14ac:dyDescent="0.2">
      <c r="A505" s="45" t="s">
        <v>614</v>
      </c>
      <c r="B505" s="36" t="s">
        <v>613</v>
      </c>
      <c r="C505" s="37"/>
      <c r="D505" s="37">
        <v>0</v>
      </c>
      <c r="E505" s="38" t="str">
        <f t="shared" ref="E505" si="151">+IF(C505=0,"",C505/C$329)</f>
        <v/>
      </c>
      <c r="F505" s="38" t="str">
        <f t="shared" ref="F505" si="152">+IF(D505=0,"",D505/D$329)</f>
        <v/>
      </c>
      <c r="G505" s="39" t="str">
        <f t="shared" ref="G505" si="153">+IF(OR(AND(D505=0),(C505=0)),"0",((D505-C505)/C505))</f>
        <v>0</v>
      </c>
      <c r="H505" s="40" t="str">
        <f t="shared" ref="H505" si="154">+IF(OR(AND(E505=""),(G505="")),"",E505*G505)</f>
        <v/>
      </c>
    </row>
    <row r="506" spans="1:8" s="42" customFormat="1" ht="15" x14ac:dyDescent="0.2">
      <c r="B506" s="36" t="s">
        <v>150</v>
      </c>
      <c r="C506" s="37">
        <v>0</v>
      </c>
      <c r="D506" s="37">
        <v>0</v>
      </c>
      <c r="E506" s="38" t="str">
        <f t="shared" si="147"/>
        <v/>
      </c>
      <c r="F506" s="38" t="str">
        <f t="shared" si="148"/>
        <v/>
      </c>
      <c r="G506" s="39" t="str">
        <f t="shared" si="149"/>
        <v>0</v>
      </c>
      <c r="H506" s="40" t="str">
        <f t="shared" si="150"/>
        <v/>
      </c>
    </row>
    <row r="507" spans="1:8" s="42" customFormat="1" ht="30" x14ac:dyDescent="0.2">
      <c r="B507" s="36" t="s">
        <v>557</v>
      </c>
      <c r="C507" s="37">
        <v>0</v>
      </c>
      <c r="D507" s="37">
        <v>0</v>
      </c>
      <c r="E507" s="38" t="str">
        <f t="shared" si="147"/>
        <v/>
      </c>
      <c r="F507" s="38" t="str">
        <f t="shared" si="148"/>
        <v/>
      </c>
      <c r="G507" s="39" t="str">
        <f t="shared" si="149"/>
        <v>0</v>
      </c>
      <c r="H507" s="40" t="str">
        <f t="shared" si="150"/>
        <v/>
      </c>
    </row>
    <row r="508" spans="1:8" s="42" customFormat="1" ht="15" x14ac:dyDescent="0.2">
      <c r="B508" s="36" t="s">
        <v>148</v>
      </c>
      <c r="C508" s="37">
        <v>0</v>
      </c>
      <c r="D508" s="37">
        <v>0</v>
      </c>
      <c r="E508" s="38" t="str">
        <f t="shared" si="147"/>
        <v/>
      </c>
      <c r="F508" s="38" t="str">
        <f t="shared" si="148"/>
        <v/>
      </c>
      <c r="G508" s="39" t="str">
        <f t="shared" si="149"/>
        <v>0</v>
      </c>
      <c r="H508" s="40" t="str">
        <f t="shared" si="150"/>
        <v/>
      </c>
    </row>
    <row r="509" spans="1:8" s="42" customFormat="1" ht="15" x14ac:dyDescent="0.2">
      <c r="B509" s="36" t="s">
        <v>374</v>
      </c>
      <c r="C509" s="37">
        <v>0</v>
      </c>
      <c r="D509" s="37">
        <v>0</v>
      </c>
      <c r="E509" s="38" t="str">
        <f t="shared" si="147"/>
        <v/>
      </c>
      <c r="F509" s="38" t="str">
        <f t="shared" si="148"/>
        <v/>
      </c>
      <c r="G509" s="39" t="str">
        <f t="shared" si="149"/>
        <v>0</v>
      </c>
      <c r="H509" s="40" t="str">
        <f t="shared" si="150"/>
        <v/>
      </c>
    </row>
    <row r="510" spans="1:8" s="42" customFormat="1" ht="15" x14ac:dyDescent="0.2">
      <c r="B510" s="36" t="s">
        <v>375</v>
      </c>
      <c r="C510" s="37">
        <v>0</v>
      </c>
      <c r="D510" s="37">
        <v>1</v>
      </c>
      <c r="E510" s="38" t="str">
        <f t="shared" si="147"/>
        <v/>
      </c>
      <c r="F510" s="38">
        <f t="shared" si="148"/>
        <v>4.0983606557377051E-3</v>
      </c>
      <c r="G510" s="39" t="str">
        <f t="shared" si="149"/>
        <v>0</v>
      </c>
      <c r="H510" s="40" t="str">
        <f t="shared" si="150"/>
        <v/>
      </c>
    </row>
    <row r="511" spans="1:8" s="42" customFormat="1" ht="15" x14ac:dyDescent="0.2">
      <c r="B511" s="36" t="s">
        <v>558</v>
      </c>
      <c r="C511" s="37">
        <v>0</v>
      </c>
      <c r="D511" s="37">
        <v>0</v>
      </c>
      <c r="E511" s="38" t="str">
        <f t="shared" si="147"/>
        <v/>
      </c>
      <c r="F511" s="38" t="str">
        <f t="shared" si="148"/>
        <v/>
      </c>
      <c r="G511" s="39" t="str">
        <f t="shared" si="149"/>
        <v>0</v>
      </c>
      <c r="H511" s="40" t="str">
        <f t="shared" si="150"/>
        <v/>
      </c>
    </row>
    <row r="512" spans="1:8" s="42" customFormat="1" ht="15" x14ac:dyDescent="0.2">
      <c r="B512" s="36" t="s">
        <v>152</v>
      </c>
      <c r="C512" s="37">
        <v>0</v>
      </c>
      <c r="D512" s="37">
        <v>0</v>
      </c>
      <c r="E512" s="38" t="str">
        <f t="shared" si="147"/>
        <v/>
      </c>
      <c r="F512" s="38" t="str">
        <f t="shared" si="148"/>
        <v/>
      </c>
      <c r="G512" s="39" t="str">
        <f t="shared" si="149"/>
        <v>0</v>
      </c>
      <c r="H512" s="40" t="str">
        <f t="shared" si="150"/>
        <v/>
      </c>
    </row>
    <row r="513" spans="2:8" s="42" customFormat="1" ht="15" x14ac:dyDescent="0.2">
      <c r="B513" s="36" t="s">
        <v>376</v>
      </c>
      <c r="C513" s="37">
        <v>0</v>
      </c>
      <c r="D513" s="37">
        <v>0</v>
      </c>
      <c r="E513" s="38" t="str">
        <f t="shared" si="147"/>
        <v/>
      </c>
      <c r="F513" s="38" t="str">
        <f t="shared" si="148"/>
        <v/>
      </c>
      <c r="G513" s="39" t="str">
        <f t="shared" si="149"/>
        <v>0</v>
      </c>
      <c r="H513" s="40" t="str">
        <f t="shared" si="150"/>
        <v/>
      </c>
    </row>
    <row r="514" spans="2:8" s="42" customFormat="1" ht="15" x14ac:dyDescent="0.2">
      <c r="B514" s="36" t="s">
        <v>156</v>
      </c>
      <c r="C514" s="37">
        <v>0</v>
      </c>
      <c r="D514" s="37">
        <v>0</v>
      </c>
      <c r="E514" s="38" t="str">
        <f t="shared" si="147"/>
        <v/>
      </c>
      <c r="F514" s="38" t="str">
        <f t="shared" si="148"/>
        <v/>
      </c>
      <c r="G514" s="39" t="str">
        <f t="shared" si="149"/>
        <v>0</v>
      </c>
      <c r="H514" s="40" t="str">
        <f t="shared" si="150"/>
        <v/>
      </c>
    </row>
    <row r="515" spans="2:8" s="42" customFormat="1" ht="15" x14ac:dyDescent="0.2">
      <c r="B515" s="36" t="s">
        <v>149</v>
      </c>
      <c r="C515" s="37">
        <v>0</v>
      </c>
      <c r="D515" s="37">
        <v>0</v>
      </c>
      <c r="E515" s="38" t="str">
        <f t="shared" si="147"/>
        <v/>
      </c>
      <c r="F515" s="38" t="str">
        <f t="shared" si="148"/>
        <v/>
      </c>
      <c r="G515" s="39" t="str">
        <f t="shared" si="149"/>
        <v>0</v>
      </c>
      <c r="H515" s="40" t="str">
        <f t="shared" si="150"/>
        <v/>
      </c>
    </row>
    <row r="516" spans="2:8" s="42" customFormat="1" ht="15" x14ac:dyDescent="0.2">
      <c r="B516" s="36" t="s">
        <v>340</v>
      </c>
      <c r="C516" s="37">
        <v>0</v>
      </c>
      <c r="D516" s="37">
        <v>0</v>
      </c>
      <c r="E516" s="38" t="str">
        <f t="shared" si="147"/>
        <v/>
      </c>
      <c r="F516" s="38" t="str">
        <f t="shared" si="148"/>
        <v/>
      </c>
      <c r="G516" s="39" t="str">
        <f t="shared" si="149"/>
        <v>0</v>
      </c>
      <c r="H516" s="40" t="str">
        <f t="shared" si="150"/>
        <v/>
      </c>
    </row>
    <row r="517" spans="2:8" s="42" customFormat="1" ht="15" x14ac:dyDescent="0.2">
      <c r="B517" s="36" t="s">
        <v>145</v>
      </c>
      <c r="C517" s="37">
        <v>0</v>
      </c>
      <c r="D517" s="37">
        <v>0</v>
      </c>
      <c r="E517" s="38" t="str">
        <f t="shared" si="147"/>
        <v/>
      </c>
      <c r="F517" s="38" t="str">
        <f t="shared" si="148"/>
        <v/>
      </c>
      <c r="G517" s="39" t="str">
        <f t="shared" si="149"/>
        <v>0</v>
      </c>
      <c r="H517" s="40" t="str">
        <f t="shared" si="150"/>
        <v/>
      </c>
    </row>
    <row r="518" spans="2:8" s="42" customFormat="1" ht="15" x14ac:dyDescent="0.2">
      <c r="B518" s="36" t="s">
        <v>158</v>
      </c>
      <c r="C518" s="37">
        <v>0</v>
      </c>
      <c r="D518" s="37">
        <v>0</v>
      </c>
      <c r="E518" s="38" t="str">
        <f t="shared" si="147"/>
        <v/>
      </c>
      <c r="F518" s="38" t="str">
        <f t="shared" si="148"/>
        <v/>
      </c>
      <c r="G518" s="39" t="str">
        <f t="shared" si="149"/>
        <v>0</v>
      </c>
      <c r="H518" s="40" t="str">
        <f t="shared" si="150"/>
        <v/>
      </c>
    </row>
    <row r="519" spans="2:8" s="42" customFormat="1" ht="15" x14ac:dyDescent="0.2">
      <c r="B519" s="36" t="s">
        <v>341</v>
      </c>
      <c r="C519" s="37">
        <v>0</v>
      </c>
      <c r="D519" s="37">
        <v>0</v>
      </c>
      <c r="E519" s="38" t="str">
        <f t="shared" si="147"/>
        <v/>
      </c>
      <c r="F519" s="38" t="str">
        <f t="shared" si="148"/>
        <v/>
      </c>
      <c r="G519" s="39" t="str">
        <f t="shared" si="149"/>
        <v>0</v>
      </c>
      <c r="H519" s="40" t="str">
        <f t="shared" si="150"/>
        <v/>
      </c>
    </row>
    <row r="520" spans="2:8" s="42" customFormat="1" ht="15" x14ac:dyDescent="0.2">
      <c r="B520" s="36" t="s">
        <v>342</v>
      </c>
      <c r="C520" s="37">
        <v>0</v>
      </c>
      <c r="D520" s="37">
        <v>0</v>
      </c>
      <c r="E520" s="38" t="str">
        <f t="shared" si="147"/>
        <v/>
      </c>
      <c r="F520" s="38" t="str">
        <f t="shared" si="148"/>
        <v/>
      </c>
      <c r="G520" s="39" t="str">
        <f t="shared" si="149"/>
        <v>0</v>
      </c>
      <c r="H520" s="40" t="str">
        <f t="shared" si="150"/>
        <v/>
      </c>
    </row>
    <row r="521" spans="2:8" s="42" customFormat="1" ht="15" x14ac:dyDescent="0.2">
      <c r="B521" s="36" t="s">
        <v>343</v>
      </c>
      <c r="C521" s="37">
        <v>14</v>
      </c>
      <c r="D521" s="37">
        <v>2</v>
      </c>
      <c r="E521" s="38">
        <f t="shared" si="147"/>
        <v>9.3333333333333338E-2</v>
      </c>
      <c r="F521" s="38">
        <f t="shared" si="148"/>
        <v>8.1967213114754103E-3</v>
      </c>
      <c r="G521" s="39">
        <f t="shared" si="149"/>
        <v>-0.8571428571428571</v>
      </c>
      <c r="H521" s="40">
        <f t="shared" si="150"/>
        <v>-0.08</v>
      </c>
    </row>
    <row r="522" spans="2:8" s="42" customFormat="1" ht="30" x14ac:dyDescent="0.2">
      <c r="B522" s="36" t="s">
        <v>559</v>
      </c>
      <c r="C522" s="37">
        <v>0</v>
      </c>
      <c r="D522" s="37">
        <v>0</v>
      </c>
      <c r="E522" s="38" t="str">
        <f t="shared" si="147"/>
        <v/>
      </c>
      <c r="F522" s="38" t="str">
        <f t="shared" si="148"/>
        <v/>
      </c>
      <c r="G522" s="39" t="str">
        <f t="shared" si="149"/>
        <v>0</v>
      </c>
      <c r="H522" s="40" t="str">
        <f t="shared" si="150"/>
        <v/>
      </c>
    </row>
    <row r="523" spans="2:8" s="42" customFormat="1" ht="15" x14ac:dyDescent="0.2">
      <c r="B523" s="36" t="s">
        <v>155</v>
      </c>
      <c r="C523" s="37">
        <v>0</v>
      </c>
      <c r="D523" s="37">
        <v>0</v>
      </c>
      <c r="E523" s="38" t="str">
        <f t="shared" si="147"/>
        <v/>
      </c>
      <c r="F523" s="38" t="str">
        <f t="shared" si="148"/>
        <v/>
      </c>
      <c r="G523" s="39" t="str">
        <f t="shared" si="149"/>
        <v>0</v>
      </c>
      <c r="H523" s="40" t="str">
        <f t="shared" si="150"/>
        <v/>
      </c>
    </row>
    <row r="524" spans="2:8" s="42" customFormat="1" ht="15" x14ac:dyDescent="0.2">
      <c r="B524" s="36" t="s">
        <v>344</v>
      </c>
      <c r="C524" s="37">
        <v>2</v>
      </c>
      <c r="D524" s="37">
        <v>10</v>
      </c>
      <c r="E524" s="38">
        <f t="shared" si="147"/>
        <v>1.3333333333333334E-2</v>
      </c>
      <c r="F524" s="38">
        <f t="shared" si="148"/>
        <v>4.0983606557377046E-2</v>
      </c>
      <c r="G524" s="39">
        <f t="shared" si="149"/>
        <v>4</v>
      </c>
      <c r="H524" s="40">
        <f t="shared" si="150"/>
        <v>5.3333333333333337E-2</v>
      </c>
    </row>
    <row r="525" spans="2:8" s="42" customFormat="1" ht="15" x14ac:dyDescent="0.2">
      <c r="B525" s="36" t="s">
        <v>345</v>
      </c>
      <c r="C525" s="37">
        <v>0</v>
      </c>
      <c r="D525" s="37">
        <v>0</v>
      </c>
      <c r="E525" s="38" t="str">
        <f t="shared" si="147"/>
        <v/>
      </c>
      <c r="F525" s="38" t="str">
        <f t="shared" si="148"/>
        <v/>
      </c>
      <c r="G525" s="39" t="str">
        <f t="shared" si="149"/>
        <v>0</v>
      </c>
      <c r="H525" s="40" t="str">
        <f t="shared" si="150"/>
        <v/>
      </c>
    </row>
    <row r="526" spans="2:8" s="42" customFormat="1" ht="15" x14ac:dyDescent="0.2">
      <c r="B526" s="36" t="s">
        <v>346</v>
      </c>
      <c r="C526" s="37">
        <v>0</v>
      </c>
      <c r="D526" s="37">
        <v>0</v>
      </c>
      <c r="E526" s="38" t="str">
        <f t="shared" si="147"/>
        <v/>
      </c>
      <c r="F526" s="38" t="str">
        <f t="shared" si="148"/>
        <v/>
      </c>
      <c r="G526" s="39" t="str">
        <f t="shared" si="149"/>
        <v>0</v>
      </c>
      <c r="H526" s="40" t="str">
        <f t="shared" si="150"/>
        <v/>
      </c>
    </row>
    <row r="527" spans="2:8" s="42" customFormat="1" ht="15" x14ac:dyDescent="0.2">
      <c r="B527" s="36" t="s">
        <v>151</v>
      </c>
      <c r="C527" s="37">
        <v>0</v>
      </c>
      <c r="D527" s="37">
        <v>0</v>
      </c>
      <c r="E527" s="38" t="str">
        <f t="shared" si="147"/>
        <v/>
      </c>
      <c r="F527" s="38" t="str">
        <f t="shared" si="148"/>
        <v/>
      </c>
      <c r="G527" s="39" t="str">
        <f t="shared" si="149"/>
        <v>0</v>
      </c>
      <c r="H527" s="40" t="str">
        <f t="shared" si="150"/>
        <v/>
      </c>
    </row>
    <row r="528" spans="2:8" s="42" customFormat="1" ht="15" x14ac:dyDescent="0.2">
      <c r="B528" s="36" t="s">
        <v>153</v>
      </c>
      <c r="C528" s="37">
        <v>0</v>
      </c>
      <c r="D528" s="37">
        <v>0</v>
      </c>
      <c r="E528" s="38" t="str">
        <f t="shared" si="147"/>
        <v/>
      </c>
      <c r="F528" s="38" t="str">
        <f t="shared" si="148"/>
        <v/>
      </c>
      <c r="G528" s="39" t="str">
        <f t="shared" si="149"/>
        <v>0</v>
      </c>
      <c r="H528" s="40" t="str">
        <f t="shared" si="150"/>
        <v/>
      </c>
    </row>
    <row r="529" spans="1:8" s="42" customFormat="1" ht="15" x14ac:dyDescent="0.2">
      <c r="B529" s="36" t="s">
        <v>347</v>
      </c>
      <c r="C529" s="37">
        <v>4</v>
      </c>
      <c r="D529" s="37">
        <v>5</v>
      </c>
      <c r="E529" s="38">
        <f t="shared" si="147"/>
        <v>2.6666666666666668E-2</v>
      </c>
      <c r="F529" s="38">
        <f t="shared" si="148"/>
        <v>2.0491803278688523E-2</v>
      </c>
      <c r="G529" s="39">
        <f t="shared" si="149"/>
        <v>0.25</v>
      </c>
      <c r="H529" s="40">
        <f t="shared" si="150"/>
        <v>6.6666666666666671E-3</v>
      </c>
    </row>
    <row r="530" spans="1:8" s="42" customFormat="1" ht="30" x14ac:dyDescent="0.2">
      <c r="B530" s="36" t="s">
        <v>157</v>
      </c>
      <c r="C530" s="37">
        <v>0</v>
      </c>
      <c r="D530" s="37">
        <v>0</v>
      </c>
      <c r="E530" s="38" t="str">
        <f t="shared" si="147"/>
        <v/>
      </c>
      <c r="F530" s="38" t="str">
        <f t="shared" si="148"/>
        <v/>
      </c>
      <c r="G530" s="39" t="str">
        <f t="shared" si="149"/>
        <v>0</v>
      </c>
      <c r="H530" s="40" t="str">
        <f t="shared" si="150"/>
        <v/>
      </c>
    </row>
    <row r="531" spans="1:8" s="42" customFormat="1" ht="15" x14ac:dyDescent="0.2">
      <c r="B531" s="36" t="s">
        <v>348</v>
      </c>
      <c r="C531" s="37">
        <v>3</v>
      </c>
      <c r="D531" s="37">
        <v>19</v>
      </c>
      <c r="E531" s="38">
        <f t="shared" si="147"/>
        <v>0.02</v>
      </c>
      <c r="F531" s="38">
        <f t="shared" si="148"/>
        <v>7.7868852459016397E-2</v>
      </c>
      <c r="G531" s="39">
        <f t="shared" si="149"/>
        <v>5.333333333333333</v>
      </c>
      <c r="H531" s="40">
        <f t="shared" si="150"/>
        <v>0.10666666666666666</v>
      </c>
    </row>
    <row r="532" spans="1:8" s="42" customFormat="1" ht="15" x14ac:dyDescent="0.2">
      <c r="A532" s="45" t="s">
        <v>614</v>
      </c>
      <c r="B532" s="36" t="s">
        <v>607</v>
      </c>
      <c r="C532" s="37"/>
      <c r="D532" s="37">
        <v>0</v>
      </c>
      <c r="E532" s="38" t="str">
        <f t="shared" ref="E532" si="155">+IF(C532=0,"",C532/C$329)</f>
        <v/>
      </c>
      <c r="F532" s="38" t="str">
        <f t="shared" ref="F532" si="156">+IF(D532=0,"",D532/D$329)</f>
        <v/>
      </c>
      <c r="G532" s="39" t="str">
        <f t="shared" ref="G532" si="157">+IF(OR(AND(D532=0),(C532=0)),"0",((D532-C532)/C532))</f>
        <v>0</v>
      </c>
      <c r="H532" s="40" t="str">
        <f t="shared" ref="H532" si="158">+IF(OR(AND(E532=""),(G532="")),"",E532*G532)</f>
        <v/>
      </c>
    </row>
    <row r="533" spans="1:8" s="42" customFormat="1" ht="15" x14ac:dyDescent="0.2">
      <c r="B533" s="36" t="s">
        <v>146</v>
      </c>
      <c r="C533" s="37">
        <v>0</v>
      </c>
      <c r="D533" s="37">
        <v>0</v>
      </c>
      <c r="E533" s="38" t="str">
        <f t="shared" si="147"/>
        <v/>
      </c>
      <c r="F533" s="38" t="str">
        <f t="shared" si="148"/>
        <v/>
      </c>
      <c r="G533" s="39" t="str">
        <f t="shared" si="149"/>
        <v>0</v>
      </c>
      <c r="H533" s="40" t="str">
        <f t="shared" si="150"/>
        <v/>
      </c>
    </row>
    <row r="534" spans="1:8" s="42" customFormat="1" ht="15" x14ac:dyDescent="0.2">
      <c r="B534" s="36" t="s">
        <v>349</v>
      </c>
      <c r="C534" s="37">
        <v>0</v>
      </c>
      <c r="D534" s="37">
        <v>0</v>
      </c>
      <c r="E534" s="38" t="str">
        <f t="shared" si="147"/>
        <v/>
      </c>
      <c r="F534" s="38" t="str">
        <f t="shared" si="148"/>
        <v/>
      </c>
      <c r="G534" s="39" t="str">
        <f t="shared" si="149"/>
        <v>0</v>
      </c>
      <c r="H534" s="40" t="str">
        <f t="shared" si="150"/>
        <v/>
      </c>
    </row>
    <row r="535" spans="1:8" s="42" customFormat="1" ht="15" x14ac:dyDescent="0.2">
      <c r="B535" s="36" t="s">
        <v>350</v>
      </c>
      <c r="C535" s="37">
        <v>0</v>
      </c>
      <c r="D535" s="37">
        <v>0</v>
      </c>
      <c r="E535" s="38" t="str">
        <f t="shared" ref="E535:E546" si="159">+IF(C535=0,"",C535/C$329)</f>
        <v/>
      </c>
      <c r="F535" s="38" t="str">
        <f t="shared" ref="F535:F546" si="160">+IF(D535=0,"",D535/D$329)</f>
        <v/>
      </c>
      <c r="G535" s="39" t="str">
        <f t="shared" ref="G535:G546" si="161">+IF(OR(AND(D535=0),(C535=0)),"0",((D535-C535)/C535))</f>
        <v>0</v>
      </c>
      <c r="H535" s="40" t="str">
        <f t="shared" ref="H535:H546" si="162">+IF(OR(AND(E535=""),(G535="")),"",E535*G535)</f>
        <v/>
      </c>
    </row>
    <row r="536" spans="1:8" s="42" customFormat="1" ht="15" x14ac:dyDescent="0.2">
      <c r="B536" s="36" t="s">
        <v>560</v>
      </c>
      <c r="C536" s="37">
        <v>0</v>
      </c>
      <c r="D536" s="37">
        <v>0</v>
      </c>
      <c r="E536" s="38" t="str">
        <f t="shared" si="159"/>
        <v/>
      </c>
      <c r="F536" s="38" t="str">
        <f t="shared" si="160"/>
        <v/>
      </c>
      <c r="G536" s="39" t="str">
        <f t="shared" si="161"/>
        <v>0</v>
      </c>
      <c r="H536" s="40" t="str">
        <f t="shared" si="162"/>
        <v/>
      </c>
    </row>
    <row r="537" spans="1:8" s="42" customFormat="1" ht="15" x14ac:dyDescent="0.2">
      <c r="B537" s="36" t="s">
        <v>147</v>
      </c>
      <c r="C537" s="37">
        <v>0</v>
      </c>
      <c r="D537" s="37">
        <v>0</v>
      </c>
      <c r="E537" s="38" t="str">
        <f t="shared" si="159"/>
        <v/>
      </c>
      <c r="F537" s="38" t="str">
        <f t="shared" si="160"/>
        <v/>
      </c>
      <c r="G537" s="39" t="str">
        <f t="shared" si="161"/>
        <v>0</v>
      </c>
      <c r="H537" s="40" t="str">
        <f t="shared" si="162"/>
        <v/>
      </c>
    </row>
    <row r="538" spans="1:8" s="42" customFormat="1" ht="15" x14ac:dyDescent="0.2">
      <c r="B538" s="36" t="s">
        <v>154</v>
      </c>
      <c r="C538" s="37">
        <v>1</v>
      </c>
      <c r="D538" s="37">
        <v>1</v>
      </c>
      <c r="E538" s="38">
        <f t="shared" si="159"/>
        <v>6.6666666666666671E-3</v>
      </c>
      <c r="F538" s="38">
        <f t="shared" si="160"/>
        <v>4.0983606557377051E-3</v>
      </c>
      <c r="G538" s="39">
        <f t="shared" si="161"/>
        <v>0</v>
      </c>
      <c r="H538" s="40">
        <f t="shared" si="162"/>
        <v>0</v>
      </c>
    </row>
    <row r="539" spans="1:8" s="42" customFormat="1" ht="15" x14ac:dyDescent="0.2">
      <c r="B539" s="36" t="s">
        <v>561</v>
      </c>
      <c r="C539" s="37">
        <v>2</v>
      </c>
      <c r="D539" s="37">
        <v>2</v>
      </c>
      <c r="E539" s="38">
        <f t="shared" si="159"/>
        <v>1.3333333333333334E-2</v>
      </c>
      <c r="F539" s="38">
        <f t="shared" si="160"/>
        <v>8.1967213114754103E-3</v>
      </c>
      <c r="G539" s="39">
        <f t="shared" si="161"/>
        <v>0</v>
      </c>
      <c r="H539" s="40">
        <f t="shared" si="162"/>
        <v>0</v>
      </c>
    </row>
    <row r="540" spans="1:8" s="42" customFormat="1" ht="15" x14ac:dyDescent="0.2">
      <c r="B540" s="36" t="s">
        <v>351</v>
      </c>
      <c r="C540" s="37">
        <v>0</v>
      </c>
      <c r="D540" s="37">
        <v>0</v>
      </c>
      <c r="E540" s="38" t="str">
        <f t="shared" si="159"/>
        <v/>
      </c>
      <c r="F540" s="38" t="str">
        <f t="shared" si="160"/>
        <v/>
      </c>
      <c r="G540" s="39" t="str">
        <f t="shared" si="161"/>
        <v>0</v>
      </c>
      <c r="H540" s="40" t="str">
        <f t="shared" si="162"/>
        <v/>
      </c>
    </row>
    <row r="541" spans="1:8" s="42" customFormat="1" ht="15" x14ac:dyDescent="0.2">
      <c r="B541" s="36" t="s">
        <v>352</v>
      </c>
      <c r="C541" s="37">
        <v>0</v>
      </c>
      <c r="D541" s="37">
        <v>0</v>
      </c>
      <c r="E541" s="38" t="str">
        <f t="shared" si="159"/>
        <v/>
      </c>
      <c r="F541" s="38" t="str">
        <f t="shared" si="160"/>
        <v/>
      </c>
      <c r="G541" s="39" t="str">
        <f t="shared" si="161"/>
        <v>0</v>
      </c>
      <c r="H541" s="40" t="str">
        <f t="shared" si="162"/>
        <v/>
      </c>
    </row>
    <row r="542" spans="1:8" s="42" customFormat="1" ht="15" x14ac:dyDescent="0.2">
      <c r="B542" s="36" t="s">
        <v>353</v>
      </c>
      <c r="C542" s="37">
        <v>0</v>
      </c>
      <c r="D542" s="37">
        <v>0</v>
      </c>
      <c r="E542" s="38" t="str">
        <f t="shared" si="159"/>
        <v/>
      </c>
      <c r="F542" s="38" t="str">
        <f t="shared" si="160"/>
        <v/>
      </c>
      <c r="G542" s="39" t="str">
        <f t="shared" si="161"/>
        <v>0</v>
      </c>
      <c r="H542" s="40" t="str">
        <f t="shared" si="162"/>
        <v/>
      </c>
    </row>
    <row r="543" spans="1:8" s="51" customFormat="1" ht="15" x14ac:dyDescent="0.2">
      <c r="B543" s="36" t="s">
        <v>354</v>
      </c>
      <c r="C543" s="37">
        <v>0</v>
      </c>
      <c r="D543" s="37">
        <v>0</v>
      </c>
      <c r="E543" s="38" t="str">
        <f t="shared" si="159"/>
        <v/>
      </c>
      <c r="F543" s="38" t="str">
        <f t="shared" si="160"/>
        <v/>
      </c>
      <c r="G543" s="39" t="str">
        <f t="shared" si="161"/>
        <v>0</v>
      </c>
      <c r="H543" s="40" t="str">
        <f t="shared" si="162"/>
        <v/>
      </c>
    </row>
    <row r="544" spans="1:8" s="42" customFormat="1" ht="15" x14ac:dyDescent="0.2">
      <c r="B544" s="36" t="s">
        <v>355</v>
      </c>
      <c r="C544" s="37">
        <v>0</v>
      </c>
      <c r="D544" s="37">
        <v>0</v>
      </c>
      <c r="E544" s="38" t="str">
        <f t="shared" si="159"/>
        <v/>
      </c>
      <c r="F544" s="38" t="str">
        <f t="shared" si="160"/>
        <v/>
      </c>
      <c r="G544" s="39" t="str">
        <f t="shared" si="161"/>
        <v>0</v>
      </c>
      <c r="H544" s="40" t="str">
        <f t="shared" si="162"/>
        <v/>
      </c>
    </row>
    <row r="545" spans="1:8" s="42" customFormat="1" ht="30" x14ac:dyDescent="0.2">
      <c r="B545" s="36" t="s">
        <v>562</v>
      </c>
      <c r="C545" s="37">
        <v>0</v>
      </c>
      <c r="D545" s="37">
        <v>0</v>
      </c>
      <c r="E545" s="38" t="str">
        <f t="shared" si="159"/>
        <v/>
      </c>
      <c r="F545" s="38" t="str">
        <f t="shared" si="160"/>
        <v/>
      </c>
      <c r="G545" s="39" t="str">
        <f t="shared" si="161"/>
        <v>0</v>
      </c>
      <c r="H545" s="40" t="str">
        <f t="shared" si="162"/>
        <v/>
      </c>
    </row>
    <row r="546" spans="1:8" s="42" customFormat="1" ht="30" x14ac:dyDescent="0.2">
      <c r="B546" s="36" t="s">
        <v>563</v>
      </c>
      <c r="C546" s="37">
        <v>0</v>
      </c>
      <c r="D546" s="37">
        <v>0</v>
      </c>
      <c r="E546" s="38" t="str">
        <f t="shared" si="159"/>
        <v/>
      </c>
      <c r="F546" s="38" t="str">
        <f t="shared" si="160"/>
        <v/>
      </c>
      <c r="G546" s="39" t="str">
        <f t="shared" si="161"/>
        <v>0</v>
      </c>
      <c r="H546" s="40" t="str">
        <f t="shared" si="162"/>
        <v/>
      </c>
    </row>
    <row r="547" spans="1:8" s="10" customFormat="1" x14ac:dyDescent="0.2">
      <c r="B547" s="22"/>
      <c r="C547" s="22"/>
      <c r="D547" s="22"/>
    </row>
    <row r="548" spans="1:8" s="10" customFormat="1" x14ac:dyDescent="0.2">
      <c r="B548" s="22"/>
      <c r="C548" s="22"/>
      <c r="D548" s="22"/>
    </row>
    <row r="549" spans="1:8" s="10" customFormat="1" ht="13.5" thickBot="1" x14ac:dyDescent="0.25">
      <c r="B549" s="29"/>
      <c r="C549" s="29"/>
      <c r="D549" s="29"/>
      <c r="E549" s="29"/>
      <c r="F549" s="29"/>
    </row>
    <row r="550" spans="1:8" s="10" customFormat="1" ht="30" customHeight="1" x14ac:dyDescent="0.2">
      <c r="B550" s="68" t="s">
        <v>401</v>
      </c>
      <c r="C550" s="54" t="s">
        <v>402</v>
      </c>
      <c r="D550" s="55"/>
      <c r="E550" s="54" t="s">
        <v>456</v>
      </c>
      <c r="F550" s="55"/>
      <c r="G550" s="56" t="s">
        <v>458</v>
      </c>
      <c r="H550" s="52" t="s">
        <v>377</v>
      </c>
    </row>
    <row r="551" spans="1:8" s="10" customFormat="1" x14ac:dyDescent="0.2">
      <c r="B551" s="68"/>
      <c r="C551" s="35">
        <v>2016</v>
      </c>
      <c r="D551" s="35">
        <v>2017</v>
      </c>
      <c r="E551" s="35">
        <v>2016</v>
      </c>
      <c r="F551" s="35">
        <v>2017</v>
      </c>
      <c r="G551" s="57"/>
      <c r="H551" s="53"/>
    </row>
    <row r="552" spans="1:8" s="10" customFormat="1" x14ac:dyDescent="0.2">
      <c r="B552" s="12" t="s">
        <v>407</v>
      </c>
      <c r="C552" s="13">
        <f>SUM(C553:C579)</f>
        <v>31</v>
      </c>
      <c r="D552" s="13">
        <f>SUM(D553:D579)</f>
        <v>110</v>
      </c>
      <c r="E552" s="14">
        <f>+IF(C552=0,"",C552/C$552)</f>
        <v>1</v>
      </c>
      <c r="F552" s="14">
        <f>+IF(D552=0,"",D552/D$552)</f>
        <v>1</v>
      </c>
      <c r="G552" s="15">
        <f>+IF(OR(AND(D552=0),(C552=0)),"0",((D552-C552)/C552))</f>
        <v>2.5483870967741935</v>
      </c>
      <c r="H552" s="15">
        <f>+IF(OR(AND(E552=""),(G552="")),"",E552*G552)</f>
        <v>2.5483870967741935</v>
      </c>
    </row>
    <row r="553" spans="1:8" s="42" customFormat="1" ht="15" x14ac:dyDescent="0.2">
      <c r="B553" s="36" t="s">
        <v>356</v>
      </c>
      <c r="C553" s="37">
        <v>0</v>
      </c>
      <c r="D553" s="37">
        <v>0</v>
      </c>
      <c r="E553" s="38" t="str">
        <f>+IF(C553=0,"",C553/C$552)</f>
        <v/>
      </c>
      <c r="F553" s="38" t="str">
        <f>+IF(D553=0,"",D553/D$552)</f>
        <v/>
      </c>
      <c r="G553" s="39" t="str">
        <f>+IF(OR(AND(D553=0),(C553=0)),"0",((D553-C553)/C553))</f>
        <v>0</v>
      </c>
      <c r="H553" s="40" t="str">
        <f>+IF(OR(AND(E553=""),(G553="")),"",E553*G553)</f>
        <v/>
      </c>
    </row>
    <row r="554" spans="1:8" s="42" customFormat="1" ht="15" x14ac:dyDescent="0.2">
      <c r="B554" s="36" t="s">
        <v>160</v>
      </c>
      <c r="C554" s="37">
        <v>0</v>
      </c>
      <c r="D554" s="37">
        <v>0</v>
      </c>
      <c r="E554" s="38" t="str">
        <f t="shared" ref="E554:E579" si="163">+IF(C554=0,"",C554/C$552)</f>
        <v/>
      </c>
      <c r="F554" s="38" t="str">
        <f t="shared" ref="F554:F579" si="164">+IF(D554=0,"",D554/D$552)</f>
        <v/>
      </c>
      <c r="G554" s="39" t="str">
        <f t="shared" ref="G554:G579" si="165">+IF(OR(AND(D554=0),(C554=0)),"0",((D554-C554)/C554))</f>
        <v>0</v>
      </c>
      <c r="H554" s="40" t="str">
        <f t="shared" ref="H554:H579" si="166">+IF(OR(AND(E554=""),(G554="")),"",E554*G554)</f>
        <v/>
      </c>
    </row>
    <row r="555" spans="1:8" s="42" customFormat="1" ht="15" x14ac:dyDescent="0.2">
      <c r="B555" s="36" t="s">
        <v>357</v>
      </c>
      <c r="C555" s="37">
        <v>6</v>
      </c>
      <c r="D555" s="37">
        <v>9</v>
      </c>
      <c r="E555" s="38">
        <f t="shared" si="163"/>
        <v>0.19354838709677419</v>
      </c>
      <c r="F555" s="38">
        <f t="shared" si="164"/>
        <v>8.1818181818181818E-2</v>
      </c>
      <c r="G555" s="39">
        <f t="shared" si="165"/>
        <v>0.5</v>
      </c>
      <c r="H555" s="40">
        <f t="shared" si="166"/>
        <v>9.6774193548387094E-2</v>
      </c>
    </row>
    <row r="556" spans="1:8" s="42" customFormat="1" ht="15" x14ac:dyDescent="0.2">
      <c r="B556" s="36" t="s">
        <v>358</v>
      </c>
      <c r="C556" s="37">
        <v>6</v>
      </c>
      <c r="D556" s="37">
        <v>16</v>
      </c>
      <c r="E556" s="38">
        <f t="shared" si="163"/>
        <v>0.19354838709677419</v>
      </c>
      <c r="F556" s="38">
        <f t="shared" si="164"/>
        <v>0.14545454545454545</v>
      </c>
      <c r="G556" s="39">
        <f t="shared" si="165"/>
        <v>1.6666666666666667</v>
      </c>
      <c r="H556" s="40">
        <f t="shared" si="166"/>
        <v>0.32258064516129031</v>
      </c>
    </row>
    <row r="557" spans="1:8" s="42" customFormat="1" ht="15" x14ac:dyDescent="0.2">
      <c r="B557" s="36" t="s">
        <v>161</v>
      </c>
      <c r="C557" s="37">
        <v>0</v>
      </c>
      <c r="D557" s="37">
        <v>0</v>
      </c>
      <c r="E557" s="38" t="str">
        <f t="shared" si="163"/>
        <v/>
      </c>
      <c r="F557" s="38" t="str">
        <f t="shared" si="164"/>
        <v/>
      </c>
      <c r="G557" s="39" t="str">
        <f t="shared" si="165"/>
        <v>0</v>
      </c>
      <c r="H557" s="40" t="str">
        <f t="shared" si="166"/>
        <v/>
      </c>
    </row>
    <row r="558" spans="1:8" s="42" customFormat="1" ht="15" x14ac:dyDescent="0.2">
      <c r="B558" s="36" t="s">
        <v>159</v>
      </c>
      <c r="C558" s="37">
        <v>0</v>
      </c>
      <c r="D558" s="37">
        <v>0</v>
      </c>
      <c r="E558" s="38" t="str">
        <f t="shared" si="163"/>
        <v/>
      </c>
      <c r="F558" s="38" t="str">
        <f t="shared" si="164"/>
        <v/>
      </c>
      <c r="G558" s="39" t="str">
        <f t="shared" si="165"/>
        <v>0</v>
      </c>
      <c r="H558" s="40" t="str">
        <f t="shared" si="166"/>
        <v/>
      </c>
    </row>
    <row r="559" spans="1:8" s="42" customFormat="1" ht="15" x14ac:dyDescent="0.2">
      <c r="A559" s="45" t="s">
        <v>614</v>
      </c>
      <c r="B559" s="36" t="s">
        <v>597</v>
      </c>
      <c r="C559" s="37"/>
      <c r="D559" s="37">
        <v>0</v>
      </c>
      <c r="E559" s="38" t="str">
        <f t="shared" ref="E559" si="167">+IF(C559=0,"",C559/C$552)</f>
        <v/>
      </c>
      <c r="F559" s="38" t="str">
        <f t="shared" ref="F559" si="168">+IF(D559=0,"",D559/D$552)</f>
        <v/>
      </c>
      <c r="G559" s="39" t="str">
        <f t="shared" ref="G559" si="169">+IF(OR(AND(D559=0),(C559=0)),"0",((D559-C559)/C559))</f>
        <v>0</v>
      </c>
      <c r="H559" s="40" t="str">
        <f t="shared" ref="H559" si="170">+IF(OR(AND(E559=""),(G559="")),"",E559*G559)</f>
        <v/>
      </c>
    </row>
    <row r="560" spans="1:8" s="42" customFormat="1" ht="15" x14ac:dyDescent="0.2">
      <c r="B560" s="36" t="s">
        <v>162</v>
      </c>
      <c r="C560" s="37">
        <v>0</v>
      </c>
      <c r="D560" s="37">
        <v>0</v>
      </c>
      <c r="E560" s="38" t="str">
        <f t="shared" si="163"/>
        <v/>
      </c>
      <c r="F560" s="38" t="str">
        <f t="shared" si="164"/>
        <v/>
      </c>
      <c r="G560" s="39" t="str">
        <f t="shared" si="165"/>
        <v>0</v>
      </c>
      <c r="H560" s="40" t="str">
        <f t="shared" si="166"/>
        <v/>
      </c>
    </row>
    <row r="561" spans="1:8" s="42" customFormat="1" ht="15" x14ac:dyDescent="0.2">
      <c r="B561" s="36" t="s">
        <v>359</v>
      </c>
      <c r="C561" s="37">
        <v>0</v>
      </c>
      <c r="D561" s="37">
        <v>0</v>
      </c>
      <c r="E561" s="38" t="str">
        <f t="shared" si="163"/>
        <v/>
      </c>
      <c r="F561" s="38" t="str">
        <f t="shared" si="164"/>
        <v/>
      </c>
      <c r="G561" s="39" t="str">
        <f t="shared" si="165"/>
        <v>0</v>
      </c>
      <c r="H561" s="40" t="str">
        <f t="shared" si="166"/>
        <v/>
      </c>
    </row>
    <row r="562" spans="1:8" s="42" customFormat="1" ht="15" x14ac:dyDescent="0.2">
      <c r="B562" s="36" t="s">
        <v>360</v>
      </c>
      <c r="C562" s="37">
        <v>0</v>
      </c>
      <c r="D562" s="37">
        <v>1</v>
      </c>
      <c r="E562" s="38" t="str">
        <f t="shared" si="163"/>
        <v/>
      </c>
      <c r="F562" s="38">
        <f t="shared" si="164"/>
        <v>9.0909090909090905E-3</v>
      </c>
      <c r="G562" s="39" t="str">
        <f t="shared" si="165"/>
        <v>0</v>
      </c>
      <c r="H562" s="40" t="str">
        <f t="shared" si="166"/>
        <v/>
      </c>
    </row>
    <row r="563" spans="1:8" s="42" customFormat="1" ht="15" x14ac:dyDescent="0.2">
      <c r="B563" s="36" t="s">
        <v>564</v>
      </c>
      <c r="C563" s="37">
        <v>0</v>
      </c>
      <c r="D563" s="37">
        <v>0</v>
      </c>
      <c r="E563" s="38" t="str">
        <f t="shared" si="163"/>
        <v/>
      </c>
      <c r="F563" s="38" t="str">
        <f t="shared" si="164"/>
        <v/>
      </c>
      <c r="G563" s="39" t="str">
        <f t="shared" si="165"/>
        <v>0</v>
      </c>
      <c r="H563" s="40" t="str">
        <f t="shared" si="166"/>
        <v/>
      </c>
    </row>
    <row r="564" spans="1:8" s="42" customFormat="1" ht="15" x14ac:dyDescent="0.2">
      <c r="A564" s="45" t="s">
        <v>614</v>
      </c>
      <c r="B564" s="36" t="s">
        <v>598</v>
      </c>
      <c r="C564" s="37"/>
      <c r="D564" s="37">
        <v>0</v>
      </c>
      <c r="E564" s="38" t="str">
        <f t="shared" ref="E564" si="171">+IF(C564=0,"",C564/C$552)</f>
        <v/>
      </c>
      <c r="F564" s="38" t="str">
        <f t="shared" ref="F564" si="172">+IF(D564=0,"",D564/D$552)</f>
        <v/>
      </c>
      <c r="G564" s="39" t="str">
        <f t="shared" ref="G564" si="173">+IF(OR(AND(D564=0),(C564=0)),"0",((D564-C564)/C564))</f>
        <v>0</v>
      </c>
      <c r="H564" s="40" t="str">
        <f t="shared" ref="H564" si="174">+IF(OR(AND(E564=""),(G564="")),"",E564*G564)</f>
        <v/>
      </c>
    </row>
    <row r="565" spans="1:8" s="42" customFormat="1" ht="15" x14ac:dyDescent="0.2">
      <c r="B565" s="36" t="s">
        <v>361</v>
      </c>
      <c r="C565" s="37">
        <v>0</v>
      </c>
      <c r="D565" s="37">
        <v>1</v>
      </c>
      <c r="E565" s="38" t="str">
        <f t="shared" si="163"/>
        <v/>
      </c>
      <c r="F565" s="38">
        <f t="shared" si="164"/>
        <v>9.0909090909090905E-3</v>
      </c>
      <c r="G565" s="39" t="str">
        <f t="shared" si="165"/>
        <v>0</v>
      </c>
      <c r="H565" s="40" t="str">
        <f t="shared" si="166"/>
        <v/>
      </c>
    </row>
    <row r="566" spans="1:8" s="42" customFormat="1" ht="15" x14ac:dyDescent="0.2">
      <c r="B566" s="36" t="s">
        <v>362</v>
      </c>
      <c r="C566" s="37">
        <v>6</v>
      </c>
      <c r="D566" s="37">
        <v>38</v>
      </c>
      <c r="E566" s="38">
        <f t="shared" si="163"/>
        <v>0.19354838709677419</v>
      </c>
      <c r="F566" s="38">
        <f t="shared" si="164"/>
        <v>0.34545454545454546</v>
      </c>
      <c r="G566" s="39">
        <f t="shared" si="165"/>
        <v>5.333333333333333</v>
      </c>
      <c r="H566" s="40">
        <f t="shared" si="166"/>
        <v>1.032258064516129</v>
      </c>
    </row>
    <row r="567" spans="1:8" s="42" customFormat="1" ht="15" x14ac:dyDescent="0.2">
      <c r="B567" s="36" t="s">
        <v>163</v>
      </c>
      <c r="C567" s="37">
        <v>0</v>
      </c>
      <c r="D567" s="37">
        <v>0</v>
      </c>
      <c r="E567" s="38" t="str">
        <f t="shared" si="163"/>
        <v/>
      </c>
      <c r="F567" s="38" t="str">
        <f t="shared" si="164"/>
        <v/>
      </c>
      <c r="G567" s="39" t="str">
        <f t="shared" si="165"/>
        <v>0</v>
      </c>
      <c r="H567" s="40" t="str">
        <f t="shared" si="166"/>
        <v/>
      </c>
    </row>
    <row r="568" spans="1:8" s="42" customFormat="1" ht="15" x14ac:dyDescent="0.2">
      <c r="B568" s="36" t="s">
        <v>165</v>
      </c>
      <c r="C568" s="37">
        <v>0</v>
      </c>
      <c r="D568" s="37">
        <v>0</v>
      </c>
      <c r="E568" s="38" t="str">
        <f t="shared" si="163"/>
        <v/>
      </c>
      <c r="F568" s="38" t="str">
        <f t="shared" si="164"/>
        <v/>
      </c>
      <c r="G568" s="39" t="str">
        <f t="shared" si="165"/>
        <v>0</v>
      </c>
      <c r="H568" s="40" t="str">
        <f t="shared" si="166"/>
        <v/>
      </c>
    </row>
    <row r="569" spans="1:8" s="42" customFormat="1" ht="15" x14ac:dyDescent="0.2">
      <c r="B569" s="36" t="s">
        <v>164</v>
      </c>
      <c r="C569" s="37">
        <v>0</v>
      </c>
      <c r="D569" s="37"/>
      <c r="E569" s="38" t="str">
        <f t="shared" si="163"/>
        <v/>
      </c>
      <c r="F569" s="38" t="str">
        <f t="shared" si="164"/>
        <v/>
      </c>
      <c r="G569" s="39" t="str">
        <f t="shared" si="165"/>
        <v>0</v>
      </c>
      <c r="H569" s="40" t="str">
        <f t="shared" si="166"/>
        <v/>
      </c>
    </row>
    <row r="570" spans="1:8" s="42" customFormat="1" ht="15" x14ac:dyDescent="0.2">
      <c r="B570" s="36" t="s">
        <v>363</v>
      </c>
      <c r="C570" s="37">
        <v>8</v>
      </c>
      <c r="D570" s="37">
        <v>41</v>
      </c>
      <c r="E570" s="38">
        <f t="shared" si="163"/>
        <v>0.25806451612903225</v>
      </c>
      <c r="F570" s="38">
        <f t="shared" si="164"/>
        <v>0.37272727272727274</v>
      </c>
      <c r="G570" s="39">
        <f t="shared" si="165"/>
        <v>4.125</v>
      </c>
      <c r="H570" s="40">
        <f t="shared" si="166"/>
        <v>1.064516129032258</v>
      </c>
    </row>
    <row r="571" spans="1:8" s="42" customFormat="1" ht="15" x14ac:dyDescent="0.2">
      <c r="B571" s="36" t="s">
        <v>166</v>
      </c>
      <c r="C571" s="37">
        <v>5</v>
      </c>
      <c r="D571" s="37">
        <v>1</v>
      </c>
      <c r="E571" s="38">
        <f t="shared" si="163"/>
        <v>0.16129032258064516</v>
      </c>
      <c r="F571" s="38">
        <f t="shared" si="164"/>
        <v>9.0909090909090905E-3</v>
      </c>
      <c r="G571" s="39">
        <f t="shared" si="165"/>
        <v>-0.8</v>
      </c>
      <c r="H571" s="40">
        <f t="shared" si="166"/>
        <v>-0.12903225806451613</v>
      </c>
    </row>
    <row r="572" spans="1:8" s="42" customFormat="1" ht="15" x14ac:dyDescent="0.2">
      <c r="B572" s="36" t="s">
        <v>364</v>
      </c>
      <c r="C572" s="37">
        <v>0</v>
      </c>
      <c r="D572" s="37">
        <v>0</v>
      </c>
      <c r="E572" s="38" t="str">
        <f t="shared" si="163"/>
        <v/>
      </c>
      <c r="F572" s="38" t="str">
        <f t="shared" si="164"/>
        <v/>
      </c>
      <c r="G572" s="39" t="str">
        <f t="shared" si="165"/>
        <v>0</v>
      </c>
      <c r="H572" s="40" t="str">
        <f t="shared" si="166"/>
        <v/>
      </c>
    </row>
    <row r="573" spans="1:8" s="42" customFormat="1" ht="15" x14ac:dyDescent="0.2">
      <c r="B573" s="36" t="s">
        <v>167</v>
      </c>
      <c r="C573" s="37">
        <v>0</v>
      </c>
      <c r="D573" s="37">
        <v>0</v>
      </c>
      <c r="E573" s="38" t="str">
        <f t="shared" si="163"/>
        <v/>
      </c>
      <c r="F573" s="38" t="str">
        <f t="shared" si="164"/>
        <v/>
      </c>
      <c r="G573" s="39" t="str">
        <f t="shared" si="165"/>
        <v>0</v>
      </c>
      <c r="H573" s="40" t="str">
        <f t="shared" si="166"/>
        <v/>
      </c>
    </row>
    <row r="574" spans="1:8" s="42" customFormat="1" ht="15" x14ac:dyDescent="0.2">
      <c r="B574" s="36" t="s">
        <v>168</v>
      </c>
      <c r="C574" s="37">
        <v>0</v>
      </c>
      <c r="D574" s="37">
        <v>0</v>
      </c>
      <c r="E574" s="38" t="str">
        <f t="shared" si="163"/>
        <v/>
      </c>
      <c r="F574" s="38" t="str">
        <f t="shared" si="164"/>
        <v/>
      </c>
      <c r="G574" s="39" t="str">
        <f t="shared" si="165"/>
        <v>0</v>
      </c>
      <c r="H574" s="40" t="str">
        <f t="shared" si="166"/>
        <v/>
      </c>
    </row>
    <row r="575" spans="1:8" s="42" customFormat="1" ht="15" x14ac:dyDescent="0.2">
      <c r="B575" s="36" t="s">
        <v>365</v>
      </c>
      <c r="C575" s="37">
        <v>0</v>
      </c>
      <c r="D575" s="37">
        <v>3</v>
      </c>
      <c r="E575" s="38" t="str">
        <f t="shared" si="163"/>
        <v/>
      </c>
      <c r="F575" s="38">
        <f t="shared" si="164"/>
        <v>2.7272727272727271E-2</v>
      </c>
      <c r="G575" s="39" t="str">
        <f t="shared" si="165"/>
        <v>0</v>
      </c>
      <c r="H575" s="40" t="str">
        <f t="shared" si="166"/>
        <v/>
      </c>
    </row>
    <row r="576" spans="1:8" s="42" customFormat="1" ht="15" x14ac:dyDescent="0.2">
      <c r="B576" s="36" t="s">
        <v>366</v>
      </c>
      <c r="C576" s="37">
        <v>0</v>
      </c>
      <c r="D576" s="37">
        <v>0</v>
      </c>
      <c r="E576" s="38" t="str">
        <f t="shared" si="163"/>
        <v/>
      </c>
      <c r="F576" s="38" t="str">
        <f t="shared" si="164"/>
        <v/>
      </c>
      <c r="G576" s="39" t="str">
        <f t="shared" si="165"/>
        <v>0</v>
      </c>
      <c r="H576" s="40" t="str">
        <f t="shared" si="166"/>
        <v/>
      </c>
    </row>
    <row r="577" spans="2:8" s="42" customFormat="1" ht="30" x14ac:dyDescent="0.2">
      <c r="B577" s="36" t="s">
        <v>367</v>
      </c>
      <c r="C577" s="37">
        <v>0</v>
      </c>
      <c r="D577" s="37">
        <v>0</v>
      </c>
      <c r="E577" s="38" t="str">
        <f t="shared" si="163"/>
        <v/>
      </c>
      <c r="F577" s="38" t="str">
        <f t="shared" si="164"/>
        <v/>
      </c>
      <c r="G577" s="39" t="str">
        <f t="shared" si="165"/>
        <v>0</v>
      </c>
      <c r="H577" s="40" t="str">
        <f t="shared" si="166"/>
        <v/>
      </c>
    </row>
    <row r="578" spans="2:8" s="42" customFormat="1" ht="15" x14ac:dyDescent="0.2">
      <c r="B578" s="36" t="s">
        <v>368</v>
      </c>
      <c r="C578" s="37">
        <v>0</v>
      </c>
      <c r="D578" s="37">
        <v>0</v>
      </c>
      <c r="E578" s="38" t="str">
        <f t="shared" si="163"/>
        <v/>
      </c>
      <c r="F578" s="38" t="str">
        <f t="shared" si="164"/>
        <v/>
      </c>
      <c r="G578" s="39" t="str">
        <f t="shared" si="165"/>
        <v>0</v>
      </c>
      <c r="H578" s="40" t="str">
        <f t="shared" si="166"/>
        <v/>
      </c>
    </row>
    <row r="579" spans="2:8" s="42" customFormat="1" ht="30" x14ac:dyDescent="0.2">
      <c r="B579" s="36" t="s">
        <v>565</v>
      </c>
      <c r="C579" s="37">
        <v>0</v>
      </c>
      <c r="D579" s="37">
        <v>0</v>
      </c>
      <c r="E579" s="38" t="str">
        <f t="shared" si="163"/>
        <v/>
      </c>
      <c r="F579" s="38" t="str">
        <f t="shared" si="164"/>
        <v/>
      </c>
      <c r="G579" s="39" t="str">
        <f t="shared" si="165"/>
        <v>0</v>
      </c>
      <c r="H579" s="40" t="str">
        <f t="shared" si="166"/>
        <v/>
      </c>
    </row>
    <row r="580" spans="2:8" x14ac:dyDescent="0.2">
      <c r="B580" s="4" t="s">
        <v>408</v>
      </c>
      <c r="C580" s="3"/>
      <c r="D580" s="2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0"/>
  <sheetViews>
    <sheetView showGridLines="0" tabSelected="1" workbookViewId="0"/>
  </sheetViews>
  <sheetFormatPr baseColWidth="10" defaultRowHeight="12.75" x14ac:dyDescent="0.2"/>
  <cols>
    <col min="1" max="1" width="8.28515625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33"/>
      <c r="C1" s="5"/>
      <c r="D1" s="58" t="s">
        <v>411</v>
      </c>
      <c r="E1" s="58"/>
      <c r="F1" s="58"/>
      <c r="G1" s="58"/>
      <c r="H1" s="58"/>
    </row>
    <row r="2" spans="2:8" ht="20.100000000000001" customHeight="1" thickBot="1" x14ac:dyDescent="0.25">
      <c r="B2" s="34"/>
      <c r="C2" s="6"/>
      <c r="D2" s="58"/>
      <c r="E2" s="58"/>
      <c r="F2" s="58"/>
      <c r="G2" s="58"/>
      <c r="H2" s="58"/>
    </row>
    <row r="3" spans="2:8" ht="20.100000000000001" customHeight="1" thickBot="1" x14ac:dyDescent="0.25">
      <c r="B3" s="34"/>
      <c r="C3" s="6"/>
      <c r="D3" s="7" t="s">
        <v>410</v>
      </c>
      <c r="E3" s="59" t="s">
        <v>457</v>
      </c>
      <c r="F3" s="60"/>
      <c r="G3" s="60"/>
      <c r="H3" s="61"/>
    </row>
    <row r="4" spans="2:8" ht="20.100000000000001" customHeight="1" x14ac:dyDescent="0.2">
      <c r="B4" s="34"/>
      <c r="C4" s="8"/>
      <c r="D4" s="62" t="s">
        <v>436</v>
      </c>
      <c r="E4" s="63"/>
      <c r="F4" s="63"/>
      <c r="G4" s="63"/>
      <c r="H4" s="64"/>
    </row>
    <row r="5" spans="2:8" ht="13.5" thickBot="1" x14ac:dyDescent="0.25">
      <c r="B5" s="9"/>
      <c r="C5" s="9"/>
      <c r="D5" s="65"/>
      <c r="E5" s="66"/>
      <c r="F5" s="66"/>
      <c r="G5" s="66"/>
      <c r="H5" s="67"/>
    </row>
    <row r="6" spans="2:8" s="10" customFormat="1" ht="30" customHeight="1" x14ac:dyDescent="0.2">
      <c r="B6" s="68" t="s">
        <v>401</v>
      </c>
      <c r="C6" s="54" t="s">
        <v>402</v>
      </c>
      <c r="D6" s="55"/>
      <c r="E6" s="54" t="s">
        <v>456</v>
      </c>
      <c r="F6" s="55"/>
      <c r="G6" s="56" t="s">
        <v>458</v>
      </c>
      <c r="H6" s="52" t="s">
        <v>377</v>
      </c>
    </row>
    <row r="7" spans="2:8" s="10" customFormat="1" x14ac:dyDescent="0.2">
      <c r="B7" s="68"/>
      <c r="C7" s="11">
        <v>2016</v>
      </c>
      <c r="D7" s="11">
        <v>2017</v>
      </c>
      <c r="E7" s="11">
        <v>2016</v>
      </c>
      <c r="F7" s="11">
        <v>2017</v>
      </c>
      <c r="G7" s="57"/>
      <c r="H7" s="53"/>
    </row>
    <row r="8" spans="2:8" s="10" customFormat="1" x14ac:dyDescent="0.2">
      <c r="B8" s="12" t="s">
        <v>453</v>
      </c>
      <c r="C8" s="13">
        <f>+C18+C71+C161+C329+C552</f>
        <v>3592</v>
      </c>
      <c r="D8" s="13">
        <f>+D18+D71+D161+D329+D552</f>
        <v>2225</v>
      </c>
      <c r="E8" s="14">
        <f>SUM(E9:E13)</f>
        <v>1</v>
      </c>
      <c r="F8" s="14">
        <f>SUM(F9:F13)</f>
        <v>1</v>
      </c>
      <c r="G8" s="15">
        <f>+(D8-C8)/C8</f>
        <v>-0.38056792873051226</v>
      </c>
      <c r="H8" s="15">
        <f>+E8*G8</f>
        <v>-0.38056792873051226</v>
      </c>
    </row>
    <row r="9" spans="2:8" s="10" customFormat="1" x14ac:dyDescent="0.2">
      <c r="B9" s="17" t="str">
        <f>+B18</f>
        <v>Total Vacantes en ocupaciones de nivel Directivo</v>
      </c>
      <c r="C9" s="18">
        <f>+C18</f>
        <v>22</v>
      </c>
      <c r="D9" s="18">
        <f>+D18</f>
        <v>31</v>
      </c>
      <c r="E9" s="19">
        <f>C9/$C$8</f>
        <v>6.124721603563474E-3</v>
      </c>
      <c r="F9" s="19">
        <f>D9/$D$8</f>
        <v>1.3932584269662922E-2</v>
      </c>
      <c r="G9" s="20">
        <f>+IF(OR(AND(D9=0),(C9=0)),"0",((D9-C9)/C9))</f>
        <v>0.40909090909090912</v>
      </c>
      <c r="H9" s="21">
        <f>+IF(OR(AND(E9=""),(G9="")),"",E9*G9)</f>
        <v>2.5055679287305124E-3</v>
      </c>
    </row>
    <row r="10" spans="2:8" s="10" customFormat="1" x14ac:dyDescent="0.2">
      <c r="B10" s="17" t="str">
        <f>+B71</f>
        <v xml:space="preserve">Total Vacantes en ocupaciones de nivel Profesional </v>
      </c>
      <c r="C10" s="18">
        <f>+C71</f>
        <v>170</v>
      </c>
      <c r="D10" s="18">
        <f>+D71</f>
        <v>344</v>
      </c>
      <c r="E10" s="19">
        <f>C10/$C$8</f>
        <v>4.7327394209354119E-2</v>
      </c>
      <c r="F10" s="19">
        <f>D10/$D$8</f>
        <v>0.1546067415730337</v>
      </c>
      <c r="G10" s="20">
        <f>+IF(OR(AND(D10=0),(C10=0)),"0",((D10-C10)/C10))</f>
        <v>1.0235294117647058</v>
      </c>
      <c r="H10" s="21">
        <f>+IF(OR(AND(E10=""),(G10="")),"",E10*G10)</f>
        <v>4.8440979955456563E-2</v>
      </c>
    </row>
    <row r="11" spans="2:8" s="10" customFormat="1" ht="24" x14ac:dyDescent="0.2">
      <c r="B11" s="17" t="str">
        <f>+B161</f>
        <v>Total Vacantes en ocupaciones de nivel Técnicos Profesionales - Tecnólogos</v>
      </c>
      <c r="C11" s="18">
        <f>+C161</f>
        <v>419</v>
      </c>
      <c r="D11" s="18">
        <f>+D161</f>
        <v>225</v>
      </c>
      <c r="E11" s="19">
        <f>C11/$C$8</f>
        <v>0.11664810690423162</v>
      </c>
      <c r="F11" s="19">
        <f>D11/$D$8</f>
        <v>0.10112359550561797</v>
      </c>
      <c r="G11" s="20">
        <f>+IF(OR(AND(D11=0),(C11=0)),"0",((D11-C11)/C11))</f>
        <v>-0.46300715990453462</v>
      </c>
      <c r="H11" s="21">
        <f>+IF(OR(AND(E11=""),(G11="")),"",E11*G11)</f>
        <v>-5.4008908685968818E-2</v>
      </c>
    </row>
    <row r="12" spans="2:8" s="10" customFormat="1" x14ac:dyDescent="0.2">
      <c r="B12" s="17" t="str">
        <f>+B329</f>
        <v>Total Vacantes  en ocupaciones de nivel Calificados</v>
      </c>
      <c r="C12" s="18">
        <f>+C329</f>
        <v>2185</v>
      </c>
      <c r="D12" s="18">
        <f>+D329</f>
        <v>793</v>
      </c>
      <c r="E12" s="19">
        <f>C12/$C$8</f>
        <v>0.60829621380846322</v>
      </c>
      <c r="F12" s="19">
        <f>D12/$D$8</f>
        <v>0.35640449438202249</v>
      </c>
      <c r="G12" s="20">
        <f>+IF(OR(AND(D12=0),(C12=0)),"0",((D12-C12)/C12))</f>
        <v>-0.63707093821510297</v>
      </c>
      <c r="H12" s="21">
        <f>+IF(OR(AND(E12=""),(G12="")),"",E12*G12)</f>
        <v>-0.38752783964365256</v>
      </c>
    </row>
    <row r="13" spans="2:8" s="10" customFormat="1" x14ac:dyDescent="0.2">
      <c r="B13" s="17" t="str">
        <f>+B552</f>
        <v>Total Vacantes en ocupaciones de nivel Elemental</v>
      </c>
      <c r="C13" s="18">
        <f>+C552</f>
        <v>796</v>
      </c>
      <c r="D13" s="18">
        <f>+D552</f>
        <v>832</v>
      </c>
      <c r="E13" s="19">
        <f>C13/$C$8</f>
        <v>0.22160356347438753</v>
      </c>
      <c r="F13" s="19">
        <f>D13/$D$8</f>
        <v>0.37393258426966292</v>
      </c>
      <c r="G13" s="20">
        <f>+IF(OR(AND(D13=0),(C13=0)),"0",((D13-C13)/C13))</f>
        <v>4.5226130653266333E-2</v>
      </c>
      <c r="H13" s="21">
        <f>+IF(OR(AND(E13=""),(G13="")),"",E13*G13)</f>
        <v>1.002227171492205E-2</v>
      </c>
    </row>
    <row r="14" spans="2:8" s="10" customFormat="1" x14ac:dyDescent="0.2">
      <c r="B14" s="22"/>
      <c r="C14" s="22"/>
      <c r="D14" s="22"/>
    </row>
    <row r="15" spans="2:8" s="10" customFormat="1" ht="13.5" thickBot="1" x14ac:dyDescent="0.25">
      <c r="B15" s="22"/>
      <c r="C15" s="22"/>
      <c r="D15" s="22"/>
    </row>
    <row r="16" spans="2:8" s="10" customFormat="1" ht="30" customHeight="1" x14ac:dyDescent="0.2">
      <c r="B16" s="68" t="s">
        <v>401</v>
      </c>
      <c r="C16" s="54" t="s">
        <v>402</v>
      </c>
      <c r="D16" s="55"/>
      <c r="E16" s="54" t="s">
        <v>456</v>
      </c>
      <c r="F16" s="55"/>
      <c r="G16" s="56" t="s">
        <v>458</v>
      </c>
      <c r="H16" s="52" t="s">
        <v>377</v>
      </c>
    </row>
    <row r="17" spans="1:8" s="10" customFormat="1" x14ac:dyDescent="0.2">
      <c r="B17" s="68"/>
      <c r="C17" s="35">
        <v>2016</v>
      </c>
      <c r="D17" s="35">
        <v>2017</v>
      </c>
      <c r="E17" s="35">
        <v>2016</v>
      </c>
      <c r="F17" s="35">
        <v>2017</v>
      </c>
      <c r="G17" s="57"/>
      <c r="H17" s="53"/>
    </row>
    <row r="18" spans="1:8" s="10" customFormat="1" x14ac:dyDescent="0.2">
      <c r="B18" s="12" t="s">
        <v>403</v>
      </c>
      <c r="C18" s="13">
        <f>SUM(C19:C65)</f>
        <v>22</v>
      </c>
      <c r="D18" s="13">
        <f>SUM(D19:D65)</f>
        <v>31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0.40909090909090912</v>
      </c>
      <c r="H18" s="15">
        <f>+IF(OR(AND(E18=""),(G18="")),"",E18*G18)</f>
        <v>0.40909090909090912</v>
      </c>
    </row>
    <row r="19" spans="1:8" s="42" customFormat="1" ht="15" x14ac:dyDescent="0.2">
      <c r="B19" s="36" t="s">
        <v>0</v>
      </c>
      <c r="C19" s="37">
        <v>0</v>
      </c>
      <c r="D19" s="37">
        <v>0</v>
      </c>
      <c r="E19" s="44" t="str">
        <f>+IF(C19=0,"",C19/C$18)</f>
        <v/>
      </c>
      <c r="F19" s="44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42" customFormat="1" ht="15" x14ac:dyDescent="0.2">
      <c r="B20" s="36" t="s">
        <v>169</v>
      </c>
      <c r="C20" s="37">
        <v>0</v>
      </c>
      <c r="D20" s="37">
        <v>0</v>
      </c>
      <c r="E20" s="44" t="str">
        <f t="shared" ref="E20:E65" si="0">+IF(C20=0,"",C20/C$18)</f>
        <v/>
      </c>
      <c r="F20" s="44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42" customFormat="1" ht="30" x14ac:dyDescent="0.2">
      <c r="B21" s="36" t="s">
        <v>1</v>
      </c>
      <c r="C21" s="37">
        <v>0</v>
      </c>
      <c r="D21" s="37">
        <v>1</v>
      </c>
      <c r="E21" s="44" t="str">
        <f t="shared" si="0"/>
        <v/>
      </c>
      <c r="F21" s="44">
        <f t="shared" si="1"/>
        <v>3.2258064516129031E-2</v>
      </c>
      <c r="G21" s="39" t="str">
        <f t="shared" si="2"/>
        <v>0</v>
      </c>
      <c r="H21" s="40" t="str">
        <f t="shared" si="3"/>
        <v/>
      </c>
    </row>
    <row r="22" spans="1:8" s="42" customFormat="1" ht="30" x14ac:dyDescent="0.2">
      <c r="B22" s="36" t="s">
        <v>461</v>
      </c>
      <c r="C22" s="37">
        <v>1</v>
      </c>
      <c r="D22" s="37">
        <v>0</v>
      </c>
      <c r="E22" s="44">
        <f t="shared" si="0"/>
        <v>4.5454545454545456E-2</v>
      </c>
      <c r="F22" s="44" t="str">
        <f t="shared" si="1"/>
        <v/>
      </c>
      <c r="G22" s="39" t="str">
        <f t="shared" si="2"/>
        <v>0</v>
      </c>
      <c r="H22" s="40">
        <f t="shared" si="3"/>
        <v>0</v>
      </c>
    </row>
    <row r="23" spans="1:8" s="42" customFormat="1" ht="30" x14ac:dyDescent="0.2">
      <c r="B23" s="36" t="s">
        <v>170</v>
      </c>
      <c r="C23" s="37">
        <v>1</v>
      </c>
      <c r="D23" s="37">
        <v>0</v>
      </c>
      <c r="E23" s="44">
        <f t="shared" si="0"/>
        <v>4.5454545454545456E-2</v>
      </c>
      <c r="F23" s="44" t="str">
        <f t="shared" si="1"/>
        <v/>
      </c>
      <c r="G23" s="39" t="str">
        <f t="shared" si="2"/>
        <v>0</v>
      </c>
      <c r="H23" s="40">
        <f t="shared" si="3"/>
        <v>0</v>
      </c>
    </row>
    <row r="24" spans="1:8" s="42" customFormat="1" ht="30" x14ac:dyDescent="0.2">
      <c r="B24" s="36" t="s">
        <v>171</v>
      </c>
      <c r="C24" s="37">
        <v>1</v>
      </c>
      <c r="D24" s="37">
        <v>2</v>
      </c>
      <c r="E24" s="44">
        <f t="shared" si="0"/>
        <v>4.5454545454545456E-2</v>
      </c>
      <c r="F24" s="44">
        <f t="shared" si="1"/>
        <v>6.4516129032258063E-2</v>
      </c>
      <c r="G24" s="39">
        <f t="shared" si="2"/>
        <v>1</v>
      </c>
      <c r="H24" s="40">
        <f t="shared" si="3"/>
        <v>4.5454545454545456E-2</v>
      </c>
    </row>
    <row r="25" spans="1:8" s="42" customFormat="1" ht="30" x14ac:dyDescent="0.2">
      <c r="A25" s="45" t="s">
        <v>614</v>
      </c>
      <c r="B25" s="36" t="s">
        <v>566</v>
      </c>
      <c r="C25" s="37"/>
      <c r="D25" s="37">
        <v>0</v>
      </c>
      <c r="E25" s="44" t="str">
        <f t="shared" ref="E25:E27" si="4">+IF(C25=0,"",C25/C$18)</f>
        <v/>
      </c>
      <c r="F25" s="44" t="str">
        <f t="shared" ref="F25:F27" si="5">+IF(D25=0,"",D25/D$18)</f>
        <v/>
      </c>
      <c r="G25" s="39" t="str">
        <f t="shared" ref="G25:G27" si="6">+IF(OR(AND(D25=0),(C25=0)),"0",((D25-C25)/C25))</f>
        <v>0</v>
      </c>
      <c r="H25" s="40" t="str">
        <f t="shared" ref="H25:H27" si="7">+IF(OR(AND(E25=""),(G25="")),"",E25*G25)</f>
        <v/>
      </c>
    </row>
    <row r="26" spans="1:8" s="42" customFormat="1" ht="15" x14ac:dyDescent="0.2">
      <c r="B26" s="36" t="s">
        <v>2</v>
      </c>
      <c r="C26" s="37">
        <v>0</v>
      </c>
      <c r="D26" s="37">
        <v>2</v>
      </c>
      <c r="E26" s="44" t="str">
        <f t="shared" si="4"/>
        <v/>
      </c>
      <c r="F26" s="44">
        <f t="shared" si="5"/>
        <v>6.4516129032258063E-2</v>
      </c>
      <c r="G26" s="39" t="str">
        <f t="shared" si="6"/>
        <v>0</v>
      </c>
      <c r="H26" s="40" t="str">
        <f t="shared" si="7"/>
        <v/>
      </c>
    </row>
    <row r="27" spans="1:8" s="42" customFormat="1" ht="15" x14ac:dyDescent="0.2">
      <c r="B27" s="36" t="s">
        <v>6</v>
      </c>
      <c r="C27" s="37">
        <v>0</v>
      </c>
      <c r="D27" s="37">
        <v>2</v>
      </c>
      <c r="E27" s="44" t="str">
        <f t="shared" si="4"/>
        <v/>
      </c>
      <c r="F27" s="44">
        <f t="shared" si="5"/>
        <v>6.4516129032258063E-2</v>
      </c>
      <c r="G27" s="39" t="str">
        <f t="shared" si="6"/>
        <v>0</v>
      </c>
      <c r="H27" s="40" t="str">
        <f t="shared" si="7"/>
        <v/>
      </c>
    </row>
    <row r="28" spans="1:8" s="42" customFormat="1" ht="15" x14ac:dyDescent="0.2">
      <c r="B28" s="36" t="s">
        <v>3</v>
      </c>
      <c r="C28" s="37">
        <v>0</v>
      </c>
      <c r="D28" s="37">
        <v>1</v>
      </c>
      <c r="E28" s="44" t="str">
        <f t="shared" si="0"/>
        <v/>
      </c>
      <c r="F28" s="44">
        <f t="shared" si="1"/>
        <v>3.2258064516129031E-2</v>
      </c>
      <c r="G28" s="39" t="str">
        <f t="shared" si="2"/>
        <v>0</v>
      </c>
      <c r="H28" s="40" t="str">
        <f t="shared" si="3"/>
        <v/>
      </c>
    </row>
    <row r="29" spans="1:8" s="42" customFormat="1" ht="15" x14ac:dyDescent="0.2">
      <c r="B29" s="36" t="s">
        <v>5</v>
      </c>
      <c r="C29" s="37">
        <v>2</v>
      </c>
      <c r="D29" s="37">
        <v>7</v>
      </c>
      <c r="E29" s="44">
        <f t="shared" si="0"/>
        <v>9.0909090909090912E-2</v>
      </c>
      <c r="F29" s="44">
        <f t="shared" si="1"/>
        <v>0.22580645161290322</v>
      </c>
      <c r="G29" s="39">
        <f t="shared" si="2"/>
        <v>2.5</v>
      </c>
      <c r="H29" s="40">
        <f t="shared" si="3"/>
        <v>0.22727272727272729</v>
      </c>
    </row>
    <row r="30" spans="1:8" s="42" customFormat="1" ht="15" x14ac:dyDescent="0.2">
      <c r="B30" s="36" t="s">
        <v>172</v>
      </c>
      <c r="C30" s="37">
        <v>0</v>
      </c>
      <c r="D30" s="37">
        <v>0</v>
      </c>
      <c r="E30" s="44" t="str">
        <f t="shared" si="0"/>
        <v/>
      </c>
      <c r="F30" s="44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42" customFormat="1" ht="15" x14ac:dyDescent="0.2">
      <c r="B31" s="36" t="s">
        <v>173</v>
      </c>
      <c r="C31" s="37">
        <v>0</v>
      </c>
      <c r="D31" s="37">
        <v>1</v>
      </c>
      <c r="E31" s="44" t="str">
        <f t="shared" si="0"/>
        <v/>
      </c>
      <c r="F31" s="44">
        <f t="shared" si="1"/>
        <v>3.2258064516129031E-2</v>
      </c>
      <c r="G31" s="39" t="str">
        <f t="shared" si="2"/>
        <v>0</v>
      </c>
      <c r="H31" s="40" t="str">
        <f t="shared" si="3"/>
        <v/>
      </c>
    </row>
    <row r="32" spans="1:8" s="42" customFormat="1" ht="15" x14ac:dyDescent="0.2">
      <c r="B32" s="36" t="s">
        <v>4</v>
      </c>
      <c r="C32" s="37">
        <v>0</v>
      </c>
      <c r="D32" s="37">
        <v>0</v>
      </c>
      <c r="E32" s="44" t="str">
        <f t="shared" si="0"/>
        <v/>
      </c>
      <c r="F32" s="44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2:8" s="42" customFormat="1" ht="15" x14ac:dyDescent="0.2">
      <c r="B33" s="36" t="s">
        <v>7</v>
      </c>
      <c r="C33" s="37">
        <v>0</v>
      </c>
      <c r="D33" s="37">
        <v>0</v>
      </c>
      <c r="E33" s="44" t="str">
        <f t="shared" si="0"/>
        <v/>
      </c>
      <c r="F33" s="44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2:8" s="42" customFormat="1" ht="15" x14ac:dyDescent="0.2">
      <c r="B34" s="36" t="s">
        <v>174</v>
      </c>
      <c r="C34" s="37">
        <v>0</v>
      </c>
      <c r="D34" s="37">
        <v>0</v>
      </c>
      <c r="E34" s="44" t="str">
        <f t="shared" si="0"/>
        <v/>
      </c>
      <c r="F34" s="44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2:8" s="42" customFormat="1" ht="15" x14ac:dyDescent="0.2">
      <c r="B35" s="36" t="s">
        <v>175</v>
      </c>
      <c r="C35" s="37">
        <v>1</v>
      </c>
      <c r="D35" s="37">
        <v>1</v>
      </c>
      <c r="E35" s="44">
        <f t="shared" si="0"/>
        <v>4.5454545454545456E-2</v>
      </c>
      <c r="F35" s="44">
        <f t="shared" si="1"/>
        <v>3.2258064516129031E-2</v>
      </c>
      <c r="G35" s="39">
        <f t="shared" si="2"/>
        <v>0</v>
      </c>
      <c r="H35" s="40">
        <f t="shared" si="3"/>
        <v>0</v>
      </c>
    </row>
    <row r="36" spans="2:8" s="42" customFormat="1" ht="30" x14ac:dyDescent="0.2">
      <c r="B36" s="36" t="s">
        <v>176</v>
      </c>
      <c r="C36" s="37">
        <v>0</v>
      </c>
      <c r="D36" s="37">
        <v>0</v>
      </c>
      <c r="E36" s="44" t="str">
        <f t="shared" si="0"/>
        <v/>
      </c>
      <c r="F36" s="44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2:8" s="42" customFormat="1" ht="15" x14ac:dyDescent="0.2">
      <c r="B37" s="36" t="s">
        <v>177</v>
      </c>
      <c r="C37" s="37">
        <v>0</v>
      </c>
      <c r="D37" s="37">
        <v>0</v>
      </c>
      <c r="E37" s="44" t="str">
        <f t="shared" si="0"/>
        <v/>
      </c>
      <c r="F37" s="44" t="str">
        <f t="shared" si="1"/>
        <v/>
      </c>
      <c r="G37" s="39" t="str">
        <f t="shared" si="2"/>
        <v>0</v>
      </c>
      <c r="H37" s="40" t="str">
        <f t="shared" si="3"/>
        <v/>
      </c>
    </row>
    <row r="38" spans="2:8" s="42" customFormat="1" ht="15" x14ac:dyDescent="0.2">
      <c r="B38" s="36" t="s">
        <v>8</v>
      </c>
      <c r="C38" s="37">
        <v>0</v>
      </c>
      <c r="D38" s="37">
        <v>0</v>
      </c>
      <c r="E38" s="44" t="str">
        <f t="shared" si="0"/>
        <v/>
      </c>
      <c r="F38" s="44" t="str">
        <f t="shared" si="1"/>
        <v/>
      </c>
      <c r="G38" s="39" t="str">
        <f t="shared" si="2"/>
        <v>0</v>
      </c>
      <c r="H38" s="40" t="str">
        <f t="shared" si="3"/>
        <v/>
      </c>
    </row>
    <row r="39" spans="2:8" s="42" customFormat="1" ht="15" x14ac:dyDescent="0.2">
      <c r="B39" s="36" t="s">
        <v>178</v>
      </c>
      <c r="C39" s="37">
        <v>0</v>
      </c>
      <c r="D39" s="37">
        <v>0</v>
      </c>
      <c r="E39" s="44" t="str">
        <f t="shared" si="0"/>
        <v/>
      </c>
      <c r="F39" s="44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2:8" s="42" customFormat="1" ht="15" x14ac:dyDescent="0.2">
      <c r="B40" s="36" t="s">
        <v>179</v>
      </c>
      <c r="C40" s="37">
        <v>0</v>
      </c>
      <c r="D40" s="37">
        <v>0</v>
      </c>
      <c r="E40" s="44" t="str">
        <f t="shared" si="0"/>
        <v/>
      </c>
      <c r="F40" s="44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2:8" s="42" customFormat="1" ht="15" x14ac:dyDescent="0.2">
      <c r="B41" s="36" t="s">
        <v>180</v>
      </c>
      <c r="C41" s="37">
        <v>0</v>
      </c>
      <c r="D41" s="37">
        <v>0</v>
      </c>
      <c r="E41" s="44" t="str">
        <f t="shared" si="0"/>
        <v/>
      </c>
      <c r="F41" s="44" t="str">
        <f t="shared" si="1"/>
        <v/>
      </c>
      <c r="G41" s="39" t="str">
        <f t="shared" si="2"/>
        <v>0</v>
      </c>
      <c r="H41" s="40" t="str">
        <f t="shared" si="3"/>
        <v/>
      </c>
    </row>
    <row r="42" spans="2:8" s="42" customFormat="1" ht="15" x14ac:dyDescent="0.2">
      <c r="B42" s="36" t="s">
        <v>181</v>
      </c>
      <c r="C42" s="37">
        <v>0</v>
      </c>
      <c r="D42" s="37">
        <v>0</v>
      </c>
      <c r="E42" s="44" t="str">
        <f t="shared" si="0"/>
        <v/>
      </c>
      <c r="F42" s="44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2:8" s="42" customFormat="1" ht="30" x14ac:dyDescent="0.2">
      <c r="B43" s="36" t="s">
        <v>182</v>
      </c>
      <c r="C43" s="37">
        <v>0</v>
      </c>
      <c r="D43" s="37">
        <v>0</v>
      </c>
      <c r="E43" s="44" t="str">
        <f t="shared" si="0"/>
        <v/>
      </c>
      <c r="F43" s="44" t="str">
        <f t="shared" si="1"/>
        <v/>
      </c>
      <c r="G43" s="39" t="str">
        <f t="shared" si="2"/>
        <v>0</v>
      </c>
      <c r="H43" s="40" t="str">
        <f t="shared" si="3"/>
        <v/>
      </c>
    </row>
    <row r="44" spans="2:8" s="42" customFormat="1" ht="15" x14ac:dyDescent="0.2">
      <c r="B44" s="36" t="s">
        <v>183</v>
      </c>
      <c r="C44" s="37">
        <v>0</v>
      </c>
      <c r="D44" s="37">
        <v>0</v>
      </c>
      <c r="E44" s="44" t="str">
        <f t="shared" si="0"/>
        <v/>
      </c>
      <c r="F44" s="44" t="str">
        <f t="shared" si="1"/>
        <v/>
      </c>
      <c r="G44" s="39" t="str">
        <f t="shared" si="2"/>
        <v>0</v>
      </c>
      <c r="H44" s="40" t="str">
        <f t="shared" si="3"/>
        <v/>
      </c>
    </row>
    <row r="45" spans="2:8" s="42" customFormat="1" ht="15" x14ac:dyDescent="0.2">
      <c r="B45" s="36" t="s">
        <v>9</v>
      </c>
      <c r="C45" s="37">
        <v>0</v>
      </c>
      <c r="D45" s="37">
        <v>0</v>
      </c>
      <c r="E45" s="44" t="str">
        <f t="shared" si="0"/>
        <v/>
      </c>
      <c r="F45" s="44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2:8" s="42" customFormat="1" ht="15" x14ac:dyDescent="0.2">
      <c r="B46" s="36" t="s">
        <v>462</v>
      </c>
      <c r="C46" s="37">
        <v>0</v>
      </c>
      <c r="D46" s="37">
        <v>0</v>
      </c>
      <c r="E46" s="44" t="str">
        <f t="shared" si="0"/>
        <v/>
      </c>
      <c r="F46" s="44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2:8" s="42" customFormat="1" ht="15" x14ac:dyDescent="0.2">
      <c r="B47" s="36" t="s">
        <v>184</v>
      </c>
      <c r="C47" s="37">
        <v>0</v>
      </c>
      <c r="D47" s="37">
        <v>0</v>
      </c>
      <c r="E47" s="44" t="str">
        <f t="shared" si="0"/>
        <v/>
      </c>
      <c r="F47" s="44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2:8" s="42" customFormat="1" ht="15" x14ac:dyDescent="0.2">
      <c r="B48" s="36" t="s">
        <v>10</v>
      </c>
      <c r="C48" s="37">
        <v>0</v>
      </c>
      <c r="D48" s="37">
        <v>0</v>
      </c>
      <c r="E48" s="44" t="str">
        <f t="shared" si="0"/>
        <v/>
      </c>
      <c r="F48" s="44" t="str">
        <f t="shared" si="1"/>
        <v/>
      </c>
      <c r="G48" s="39" t="str">
        <f t="shared" si="2"/>
        <v>0</v>
      </c>
      <c r="H48" s="40" t="str">
        <f t="shared" si="3"/>
        <v/>
      </c>
    </row>
    <row r="49" spans="2:8" s="42" customFormat="1" ht="15" x14ac:dyDescent="0.2">
      <c r="B49" s="36" t="s">
        <v>11</v>
      </c>
      <c r="C49" s="37">
        <v>6</v>
      </c>
      <c r="D49" s="37">
        <v>8</v>
      </c>
      <c r="E49" s="44">
        <f t="shared" si="0"/>
        <v>0.27272727272727271</v>
      </c>
      <c r="F49" s="44">
        <f t="shared" si="1"/>
        <v>0.25806451612903225</v>
      </c>
      <c r="G49" s="39">
        <f t="shared" si="2"/>
        <v>0.33333333333333331</v>
      </c>
      <c r="H49" s="40">
        <f t="shared" si="3"/>
        <v>9.0909090909090898E-2</v>
      </c>
    </row>
    <row r="50" spans="2:8" s="42" customFormat="1" ht="15" x14ac:dyDescent="0.2">
      <c r="B50" s="36" t="s">
        <v>15</v>
      </c>
      <c r="C50" s="37">
        <v>0</v>
      </c>
      <c r="D50" s="37">
        <v>1</v>
      </c>
      <c r="E50" s="44" t="str">
        <f t="shared" si="0"/>
        <v/>
      </c>
      <c r="F50" s="44">
        <f t="shared" si="1"/>
        <v>3.2258064516129031E-2</v>
      </c>
      <c r="G50" s="39" t="str">
        <f t="shared" si="2"/>
        <v>0</v>
      </c>
      <c r="H50" s="40" t="str">
        <f t="shared" si="3"/>
        <v/>
      </c>
    </row>
    <row r="51" spans="2:8" s="42" customFormat="1" ht="15" x14ac:dyDescent="0.2">
      <c r="B51" s="36" t="s">
        <v>14</v>
      </c>
      <c r="C51" s="37">
        <v>0</v>
      </c>
      <c r="D51" s="37">
        <v>1</v>
      </c>
      <c r="E51" s="44" t="str">
        <f t="shared" si="0"/>
        <v/>
      </c>
      <c r="F51" s="44">
        <f t="shared" si="1"/>
        <v>3.2258064516129031E-2</v>
      </c>
      <c r="G51" s="39" t="str">
        <f t="shared" si="2"/>
        <v>0</v>
      </c>
      <c r="H51" s="40" t="str">
        <f t="shared" si="3"/>
        <v/>
      </c>
    </row>
    <row r="52" spans="2:8" s="42" customFormat="1" ht="15" x14ac:dyDescent="0.2">
      <c r="B52" s="36" t="s">
        <v>13</v>
      </c>
      <c r="C52" s="37">
        <v>1</v>
      </c>
      <c r="D52" s="37">
        <v>0</v>
      </c>
      <c r="E52" s="44">
        <f t="shared" si="0"/>
        <v>4.5454545454545456E-2</v>
      </c>
      <c r="F52" s="44" t="str">
        <f t="shared" si="1"/>
        <v/>
      </c>
      <c r="G52" s="39" t="str">
        <f t="shared" si="2"/>
        <v>0</v>
      </c>
      <c r="H52" s="40">
        <f t="shared" si="3"/>
        <v>0</v>
      </c>
    </row>
    <row r="53" spans="2:8" s="42" customFormat="1" ht="15" x14ac:dyDescent="0.2">
      <c r="B53" s="36" t="s">
        <v>463</v>
      </c>
      <c r="C53" s="37">
        <v>2</v>
      </c>
      <c r="D53" s="37">
        <v>1</v>
      </c>
      <c r="E53" s="44">
        <f t="shared" si="0"/>
        <v>9.0909090909090912E-2</v>
      </c>
      <c r="F53" s="44">
        <f t="shared" si="1"/>
        <v>3.2258064516129031E-2</v>
      </c>
      <c r="G53" s="39">
        <f t="shared" si="2"/>
        <v>-0.5</v>
      </c>
      <c r="H53" s="40">
        <f t="shared" si="3"/>
        <v>-4.5454545454545456E-2</v>
      </c>
    </row>
    <row r="54" spans="2:8" s="42" customFormat="1" ht="15" x14ac:dyDescent="0.2">
      <c r="B54" s="36" t="s">
        <v>12</v>
      </c>
      <c r="C54" s="37">
        <v>0</v>
      </c>
      <c r="D54" s="37">
        <v>0</v>
      </c>
      <c r="E54" s="44" t="str">
        <f t="shared" si="0"/>
        <v/>
      </c>
      <c r="F54" s="44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2:8" s="42" customFormat="1" ht="15" x14ac:dyDescent="0.2">
      <c r="B55" s="36" t="s">
        <v>185</v>
      </c>
      <c r="C55" s="37">
        <v>0</v>
      </c>
      <c r="D55" s="37">
        <v>0</v>
      </c>
      <c r="E55" s="44" t="str">
        <f t="shared" si="0"/>
        <v/>
      </c>
      <c r="F55" s="44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2:8" s="42" customFormat="1" ht="15" x14ac:dyDescent="0.2">
      <c r="B56" s="36" t="s">
        <v>16</v>
      </c>
      <c r="C56" s="37">
        <v>0</v>
      </c>
      <c r="D56" s="37">
        <v>0</v>
      </c>
      <c r="E56" s="44" t="str">
        <f t="shared" si="0"/>
        <v/>
      </c>
      <c r="F56" s="44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2:8" s="42" customFormat="1" ht="15" x14ac:dyDescent="0.2">
      <c r="B57" s="36" t="s">
        <v>17</v>
      </c>
      <c r="C57" s="37">
        <v>0</v>
      </c>
      <c r="D57" s="37">
        <v>0</v>
      </c>
      <c r="E57" s="44" t="str">
        <f t="shared" si="0"/>
        <v/>
      </c>
      <c r="F57" s="44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2:8" s="42" customFormat="1" ht="15" x14ac:dyDescent="0.2">
      <c r="B58" s="36" t="s">
        <v>186</v>
      </c>
      <c r="C58" s="37">
        <v>0</v>
      </c>
      <c r="D58" s="37">
        <v>0</v>
      </c>
      <c r="E58" s="44" t="str">
        <f t="shared" si="0"/>
        <v/>
      </c>
      <c r="F58" s="44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2:8" s="42" customFormat="1" ht="15" x14ac:dyDescent="0.2">
      <c r="B59" s="36" t="s">
        <v>464</v>
      </c>
      <c r="C59" s="37">
        <v>3</v>
      </c>
      <c r="D59" s="37">
        <v>0</v>
      </c>
      <c r="E59" s="44">
        <f t="shared" si="0"/>
        <v>0.13636363636363635</v>
      </c>
      <c r="F59" s="44" t="str">
        <f t="shared" si="1"/>
        <v/>
      </c>
      <c r="G59" s="39" t="str">
        <f t="shared" si="2"/>
        <v>0</v>
      </c>
      <c r="H59" s="40">
        <f t="shared" si="3"/>
        <v>0</v>
      </c>
    </row>
    <row r="60" spans="2:8" s="42" customFormat="1" ht="15" x14ac:dyDescent="0.2">
      <c r="B60" s="36" t="s">
        <v>187</v>
      </c>
      <c r="C60" s="37">
        <v>1</v>
      </c>
      <c r="D60" s="37">
        <v>0</v>
      </c>
      <c r="E60" s="44">
        <f t="shared" si="0"/>
        <v>4.5454545454545456E-2</v>
      </c>
      <c r="F60" s="44" t="str">
        <f t="shared" si="1"/>
        <v/>
      </c>
      <c r="G60" s="39" t="str">
        <f t="shared" si="2"/>
        <v>0</v>
      </c>
      <c r="H60" s="40">
        <f t="shared" si="3"/>
        <v>0</v>
      </c>
    </row>
    <row r="61" spans="2:8" s="42" customFormat="1" ht="15" x14ac:dyDescent="0.2">
      <c r="B61" s="36" t="s">
        <v>188</v>
      </c>
      <c r="C61" s="37">
        <v>2</v>
      </c>
      <c r="D61" s="37">
        <v>2</v>
      </c>
      <c r="E61" s="44">
        <f t="shared" si="0"/>
        <v>9.0909090909090912E-2</v>
      </c>
      <c r="F61" s="44">
        <f t="shared" si="1"/>
        <v>6.4516129032258063E-2</v>
      </c>
      <c r="G61" s="39">
        <f t="shared" si="2"/>
        <v>0</v>
      </c>
      <c r="H61" s="40">
        <f t="shared" si="3"/>
        <v>0</v>
      </c>
    </row>
    <row r="62" spans="2:8" s="42" customFormat="1" ht="15" x14ac:dyDescent="0.2">
      <c r="B62" s="36" t="s">
        <v>189</v>
      </c>
      <c r="C62" s="37">
        <v>0</v>
      </c>
      <c r="D62" s="37">
        <v>0</v>
      </c>
      <c r="E62" s="44" t="str">
        <f t="shared" si="0"/>
        <v/>
      </c>
      <c r="F62" s="44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2:8" s="42" customFormat="1" ht="15" x14ac:dyDescent="0.2">
      <c r="B63" s="36" t="s">
        <v>18</v>
      </c>
      <c r="C63" s="37">
        <v>0</v>
      </c>
      <c r="D63" s="37">
        <v>0</v>
      </c>
      <c r="E63" s="44" t="str">
        <f t="shared" si="0"/>
        <v/>
      </c>
      <c r="F63" s="44" t="str">
        <f t="shared" si="1"/>
        <v/>
      </c>
      <c r="G63" s="39" t="str">
        <f t="shared" si="2"/>
        <v>0</v>
      </c>
      <c r="H63" s="40" t="str">
        <f t="shared" si="3"/>
        <v/>
      </c>
    </row>
    <row r="64" spans="2:8" s="42" customFormat="1" ht="15" x14ac:dyDescent="0.2">
      <c r="B64" s="36" t="s">
        <v>190</v>
      </c>
      <c r="C64" s="37">
        <v>1</v>
      </c>
      <c r="D64" s="37">
        <v>1</v>
      </c>
      <c r="E64" s="44">
        <f t="shared" si="0"/>
        <v>4.5454545454545456E-2</v>
      </c>
      <c r="F64" s="44">
        <f t="shared" si="1"/>
        <v>3.2258064516129031E-2</v>
      </c>
      <c r="G64" s="39">
        <f t="shared" si="2"/>
        <v>0</v>
      </c>
      <c r="H64" s="40">
        <f t="shared" si="3"/>
        <v>0</v>
      </c>
    </row>
    <row r="65" spans="1:8" s="42" customFormat="1" ht="15" x14ac:dyDescent="0.2">
      <c r="B65" s="36" t="s">
        <v>191</v>
      </c>
      <c r="C65" s="37">
        <v>0</v>
      </c>
      <c r="D65" s="37">
        <v>0</v>
      </c>
      <c r="E65" s="44" t="str">
        <f t="shared" si="0"/>
        <v/>
      </c>
      <c r="F65" s="44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0" customFormat="1" x14ac:dyDescent="0.2"/>
    <row r="67" spans="1:8" s="10" customFormat="1" x14ac:dyDescent="0.2"/>
    <row r="68" spans="1:8" s="10" customFormat="1" ht="13.5" thickBot="1" x14ac:dyDescent="0.25">
      <c r="B68" s="29"/>
    </row>
    <row r="69" spans="1:8" s="10" customFormat="1" ht="30" customHeight="1" x14ac:dyDescent="0.2">
      <c r="B69" s="68" t="s">
        <v>401</v>
      </c>
      <c r="C69" s="54" t="s">
        <v>402</v>
      </c>
      <c r="D69" s="55"/>
      <c r="E69" s="54" t="s">
        <v>456</v>
      </c>
      <c r="F69" s="55"/>
      <c r="G69" s="56" t="s">
        <v>458</v>
      </c>
      <c r="H69" s="52" t="s">
        <v>377</v>
      </c>
    </row>
    <row r="70" spans="1:8" s="10" customFormat="1" x14ac:dyDescent="0.2">
      <c r="B70" s="68"/>
      <c r="C70" s="35">
        <v>2016</v>
      </c>
      <c r="D70" s="35">
        <v>2017</v>
      </c>
      <c r="E70" s="35">
        <v>2016</v>
      </c>
      <c r="F70" s="35">
        <v>2017</v>
      </c>
      <c r="G70" s="57"/>
      <c r="H70" s="53"/>
    </row>
    <row r="71" spans="1:8" s="10" customFormat="1" x14ac:dyDescent="0.2">
      <c r="B71" s="12" t="s">
        <v>404</v>
      </c>
      <c r="C71" s="13">
        <f>SUM(C72:C151)</f>
        <v>170</v>
      </c>
      <c r="D71" s="13">
        <f>SUM(D72:D155)</f>
        <v>344</v>
      </c>
      <c r="E71" s="14">
        <f>+IF(C71=0,"",C71/C$71)</f>
        <v>1</v>
      </c>
      <c r="F71" s="14">
        <f>+IF(D71=0,"",D71/D$71)</f>
        <v>1</v>
      </c>
      <c r="G71" s="15">
        <f>+IF(OR(AND(D71=0),(C71=0)),"0",((D71-C71)/C71))</f>
        <v>1.0235294117647058</v>
      </c>
      <c r="H71" s="15">
        <f>+IF(OR(AND(E71=""),(G71="")),"",E71*G71)</f>
        <v>1.0235294117647058</v>
      </c>
    </row>
    <row r="72" spans="1:8" s="42" customFormat="1" ht="15" x14ac:dyDescent="0.2">
      <c r="B72" s="36" t="s">
        <v>465</v>
      </c>
      <c r="C72" s="37">
        <v>4</v>
      </c>
      <c r="D72" s="37">
        <v>12</v>
      </c>
      <c r="E72" s="38">
        <f>+IF(C72=0,"",C72/C$71)</f>
        <v>2.3529411764705882E-2</v>
      </c>
      <c r="F72" s="38">
        <f>+IF(D72=0,"",D72/D$71)</f>
        <v>3.4883720930232558E-2</v>
      </c>
      <c r="G72" s="39">
        <f>+IF(OR(AND(D72=0),(C72=0)),"0",((D72-C72)/C72))</f>
        <v>2</v>
      </c>
      <c r="H72" s="40">
        <f>+IF(OR(AND(E72=""),(G72="")),"",E72*G72)</f>
        <v>4.7058823529411764E-2</v>
      </c>
    </row>
    <row r="73" spans="1:8" s="42" customFormat="1" ht="15" x14ac:dyDescent="0.2">
      <c r="B73" s="36" t="s">
        <v>19</v>
      </c>
      <c r="C73" s="37">
        <v>8</v>
      </c>
      <c r="D73" s="37">
        <v>0</v>
      </c>
      <c r="E73" s="38">
        <f t="shared" ref="E73:E142" si="8">+IF(C73=0,"",C73/C$71)</f>
        <v>4.7058823529411764E-2</v>
      </c>
      <c r="F73" s="38" t="str">
        <f t="shared" ref="F73:F142" si="9">+IF(D73=0,"",D73/D$71)</f>
        <v/>
      </c>
      <c r="G73" s="39" t="str">
        <f t="shared" ref="G73:G142" si="10">+IF(OR(AND(D73=0),(C73=0)),"0",((D73-C73)/C73))</f>
        <v>0</v>
      </c>
      <c r="H73" s="40">
        <f t="shared" ref="H73:H142" si="11">+IF(OR(AND(E73=""),(G73="")),"",E73*G73)</f>
        <v>0</v>
      </c>
    </row>
    <row r="74" spans="1:8" s="42" customFormat="1" ht="15" x14ac:dyDescent="0.2">
      <c r="A74" s="45" t="s">
        <v>614</v>
      </c>
      <c r="B74" s="36" t="s">
        <v>567</v>
      </c>
      <c r="C74" s="37"/>
      <c r="D74" s="37">
        <v>2</v>
      </c>
      <c r="E74" s="38" t="str">
        <f t="shared" ref="E74:E75" si="12">+IF(C74=0,"",C74/C$71)</f>
        <v/>
      </c>
      <c r="F74" s="38">
        <f t="shared" ref="F74:F75" si="13">+IF(D74=0,"",D74/D$71)</f>
        <v>5.8139534883720929E-3</v>
      </c>
      <c r="G74" s="39" t="str">
        <f t="shared" ref="G74:G75" si="14">+IF(OR(AND(D74=0),(C74=0)),"0",((D74-C74)/C74))</f>
        <v>0</v>
      </c>
      <c r="H74" s="40" t="str">
        <f t="shared" ref="H74:H75" si="15">+IF(OR(AND(E74=""),(G74="")),"",E74*G74)</f>
        <v/>
      </c>
    </row>
    <row r="75" spans="1:8" s="42" customFormat="1" ht="15" x14ac:dyDescent="0.2">
      <c r="B75" s="36" t="s">
        <v>20</v>
      </c>
      <c r="C75" s="37">
        <v>30</v>
      </c>
      <c r="D75" s="37">
        <v>6</v>
      </c>
      <c r="E75" s="38">
        <f t="shared" si="12"/>
        <v>0.17647058823529413</v>
      </c>
      <c r="F75" s="38">
        <f t="shared" si="13"/>
        <v>1.7441860465116279E-2</v>
      </c>
      <c r="G75" s="39">
        <f t="shared" si="14"/>
        <v>-0.8</v>
      </c>
      <c r="H75" s="40">
        <f t="shared" si="15"/>
        <v>-0.14117647058823532</v>
      </c>
    </row>
    <row r="76" spans="1:8" s="42" customFormat="1" ht="15" x14ac:dyDescent="0.2">
      <c r="B76" s="36" t="s">
        <v>192</v>
      </c>
      <c r="C76" s="37">
        <v>2</v>
      </c>
      <c r="D76" s="37">
        <v>1</v>
      </c>
      <c r="E76" s="38">
        <f t="shared" si="8"/>
        <v>1.1764705882352941E-2</v>
      </c>
      <c r="F76" s="38">
        <f t="shared" si="9"/>
        <v>2.9069767441860465E-3</v>
      </c>
      <c r="G76" s="39">
        <f t="shared" si="10"/>
        <v>-0.5</v>
      </c>
      <c r="H76" s="40">
        <f t="shared" si="11"/>
        <v>-5.8823529411764705E-3</v>
      </c>
    </row>
    <row r="77" spans="1:8" s="42" customFormat="1" ht="15" x14ac:dyDescent="0.2">
      <c r="B77" s="36" t="s">
        <v>21</v>
      </c>
      <c r="C77" s="37">
        <v>1</v>
      </c>
      <c r="D77" s="37">
        <v>0</v>
      </c>
      <c r="E77" s="38">
        <f t="shared" si="8"/>
        <v>5.8823529411764705E-3</v>
      </c>
      <c r="F77" s="38" t="str">
        <f t="shared" si="9"/>
        <v/>
      </c>
      <c r="G77" s="39" t="str">
        <f t="shared" si="10"/>
        <v>0</v>
      </c>
      <c r="H77" s="40">
        <f t="shared" si="11"/>
        <v>0</v>
      </c>
    </row>
    <row r="78" spans="1:8" s="42" customFormat="1" ht="15" x14ac:dyDescent="0.2">
      <c r="B78" s="36" t="s">
        <v>40</v>
      </c>
      <c r="C78" s="37">
        <v>1</v>
      </c>
      <c r="D78" s="37">
        <v>0</v>
      </c>
      <c r="E78" s="38">
        <f t="shared" ref="E78:E79" si="16">+IF(C78=0,"",C78/C$71)</f>
        <v>5.8823529411764705E-3</v>
      </c>
      <c r="F78" s="38" t="str">
        <f t="shared" ref="F78:F79" si="17">+IF(D78=0,"",D78/D$71)</f>
        <v/>
      </c>
      <c r="G78" s="39" t="str">
        <f t="shared" ref="G78:G79" si="18">+IF(OR(AND(D78=0),(C78=0)),"0",((D78-C78)/C78))</f>
        <v>0</v>
      </c>
      <c r="H78" s="40">
        <f t="shared" ref="H78:H79" si="19">+IF(OR(AND(E78=""),(G78="")),"",E78*G78)</f>
        <v>0</v>
      </c>
    </row>
    <row r="79" spans="1:8" s="42" customFormat="1" ht="15" x14ac:dyDescent="0.2">
      <c r="B79" s="36" t="s">
        <v>193</v>
      </c>
      <c r="C79" s="37">
        <v>0</v>
      </c>
      <c r="D79" s="37">
        <v>0</v>
      </c>
      <c r="E79" s="38" t="str">
        <f t="shared" si="16"/>
        <v/>
      </c>
      <c r="F79" s="38" t="str">
        <f t="shared" si="17"/>
        <v/>
      </c>
      <c r="G79" s="39" t="str">
        <f t="shared" si="18"/>
        <v>0</v>
      </c>
      <c r="H79" s="40" t="str">
        <f t="shared" si="19"/>
        <v/>
      </c>
    </row>
    <row r="80" spans="1:8" s="42" customFormat="1" ht="15" x14ac:dyDescent="0.2">
      <c r="B80" s="36" t="s">
        <v>194</v>
      </c>
      <c r="C80" s="37">
        <v>0</v>
      </c>
      <c r="D80" s="37">
        <v>1</v>
      </c>
      <c r="E80" s="38" t="str">
        <f t="shared" si="8"/>
        <v/>
      </c>
      <c r="F80" s="38">
        <f t="shared" si="9"/>
        <v>2.9069767441860465E-3</v>
      </c>
      <c r="G80" s="39" t="str">
        <f t="shared" si="10"/>
        <v>0</v>
      </c>
      <c r="H80" s="40" t="str">
        <f t="shared" si="11"/>
        <v/>
      </c>
    </row>
    <row r="81" spans="1:8" s="42" customFormat="1" ht="15" x14ac:dyDescent="0.2">
      <c r="B81" s="36" t="s">
        <v>466</v>
      </c>
      <c r="C81" s="37">
        <v>0</v>
      </c>
      <c r="D81" s="37">
        <v>0</v>
      </c>
      <c r="E81" s="38" t="str">
        <f t="shared" si="8"/>
        <v/>
      </c>
      <c r="F81" s="38" t="str">
        <f t="shared" si="9"/>
        <v/>
      </c>
      <c r="G81" s="39" t="str">
        <f t="shared" si="10"/>
        <v>0</v>
      </c>
      <c r="H81" s="40" t="str">
        <f t="shared" si="11"/>
        <v/>
      </c>
    </row>
    <row r="82" spans="1:8" s="42" customFormat="1" ht="15" x14ac:dyDescent="0.2">
      <c r="B82" s="36" t="s">
        <v>195</v>
      </c>
      <c r="C82" s="37">
        <v>0</v>
      </c>
      <c r="D82" s="37">
        <v>0</v>
      </c>
      <c r="E82" s="38" t="str">
        <f t="shared" si="8"/>
        <v/>
      </c>
      <c r="F82" s="38" t="str">
        <f t="shared" si="9"/>
        <v/>
      </c>
      <c r="G82" s="39" t="str">
        <f t="shared" si="10"/>
        <v>0</v>
      </c>
      <c r="H82" s="40" t="str">
        <f t="shared" si="11"/>
        <v/>
      </c>
    </row>
    <row r="83" spans="1:8" s="42" customFormat="1" ht="15" x14ac:dyDescent="0.2">
      <c r="B83" s="36" t="s">
        <v>196</v>
      </c>
      <c r="C83" s="37">
        <v>0</v>
      </c>
      <c r="D83" s="37">
        <v>0</v>
      </c>
      <c r="E83" s="38" t="str">
        <f t="shared" si="8"/>
        <v/>
      </c>
      <c r="F83" s="38" t="str">
        <f t="shared" si="9"/>
        <v/>
      </c>
      <c r="G83" s="39" t="str">
        <f t="shared" si="10"/>
        <v>0</v>
      </c>
      <c r="H83" s="40" t="str">
        <f t="shared" si="11"/>
        <v/>
      </c>
    </row>
    <row r="84" spans="1:8" s="42" customFormat="1" ht="15" x14ac:dyDescent="0.2">
      <c r="B84" s="36" t="s">
        <v>22</v>
      </c>
      <c r="C84" s="37">
        <v>0</v>
      </c>
      <c r="D84" s="37">
        <v>0</v>
      </c>
      <c r="E84" s="38" t="str">
        <f t="shared" si="8"/>
        <v/>
      </c>
      <c r="F84" s="38" t="str">
        <f t="shared" si="9"/>
        <v/>
      </c>
      <c r="G84" s="39" t="str">
        <f t="shared" si="10"/>
        <v>0</v>
      </c>
      <c r="H84" s="40" t="str">
        <f t="shared" si="11"/>
        <v/>
      </c>
    </row>
    <row r="85" spans="1:8" s="42" customFormat="1" ht="15" x14ac:dyDescent="0.2">
      <c r="B85" s="36" t="s">
        <v>197</v>
      </c>
      <c r="C85" s="37">
        <v>1</v>
      </c>
      <c r="D85" s="37">
        <v>1</v>
      </c>
      <c r="E85" s="38">
        <f t="shared" si="8"/>
        <v>5.8823529411764705E-3</v>
      </c>
      <c r="F85" s="38">
        <f t="shared" si="9"/>
        <v>2.9069767441860465E-3</v>
      </c>
      <c r="G85" s="39">
        <f t="shared" si="10"/>
        <v>0</v>
      </c>
      <c r="H85" s="40">
        <f t="shared" si="11"/>
        <v>0</v>
      </c>
    </row>
    <row r="86" spans="1:8" s="42" customFormat="1" ht="15" x14ac:dyDescent="0.2">
      <c r="A86" s="45" t="s">
        <v>614</v>
      </c>
      <c r="B86" s="36" t="s">
        <v>571</v>
      </c>
      <c r="C86" s="37"/>
      <c r="D86" s="37">
        <v>0</v>
      </c>
      <c r="E86" s="38" t="str">
        <f t="shared" ref="E86" si="20">+IF(C86=0,"",C86/C$71)</f>
        <v/>
      </c>
      <c r="F86" s="38" t="str">
        <f t="shared" ref="F86" si="21">+IF(D86=0,"",D86/D$71)</f>
        <v/>
      </c>
      <c r="G86" s="39" t="str">
        <f t="shared" ref="G86" si="22">+IF(OR(AND(D86=0),(C86=0)),"0",((D86-C86)/C86))</f>
        <v>0</v>
      </c>
      <c r="H86" s="40" t="str">
        <f t="shared" ref="H86" si="23">+IF(OR(AND(E86=""),(G86="")),"",E86*G86)</f>
        <v/>
      </c>
    </row>
    <row r="87" spans="1:8" s="42" customFormat="1" ht="15" x14ac:dyDescent="0.2">
      <c r="B87" s="36" t="s">
        <v>198</v>
      </c>
      <c r="C87" s="37">
        <v>10</v>
      </c>
      <c r="D87" s="37">
        <v>17</v>
      </c>
      <c r="E87" s="38">
        <f t="shared" si="8"/>
        <v>5.8823529411764705E-2</v>
      </c>
      <c r="F87" s="38">
        <f t="shared" si="9"/>
        <v>4.9418604651162788E-2</v>
      </c>
      <c r="G87" s="39">
        <f t="shared" si="10"/>
        <v>0.7</v>
      </c>
      <c r="H87" s="40">
        <f t="shared" si="11"/>
        <v>4.1176470588235294E-2</v>
      </c>
    </row>
    <row r="88" spans="1:8" s="42" customFormat="1" ht="15" x14ac:dyDescent="0.2">
      <c r="B88" s="36" t="s">
        <v>199</v>
      </c>
      <c r="C88" s="37">
        <v>0</v>
      </c>
      <c r="D88" s="37">
        <v>1</v>
      </c>
      <c r="E88" s="38" t="str">
        <f t="shared" si="8"/>
        <v/>
      </c>
      <c r="F88" s="38">
        <f t="shared" si="9"/>
        <v>2.9069767441860465E-3</v>
      </c>
      <c r="G88" s="39" t="str">
        <f t="shared" si="10"/>
        <v>0</v>
      </c>
      <c r="H88" s="40" t="str">
        <f t="shared" si="11"/>
        <v/>
      </c>
    </row>
    <row r="89" spans="1:8" s="42" customFormat="1" ht="15" x14ac:dyDescent="0.2">
      <c r="B89" s="36" t="s">
        <v>26</v>
      </c>
      <c r="C89" s="37">
        <v>1</v>
      </c>
      <c r="D89" s="37">
        <v>0</v>
      </c>
      <c r="E89" s="38">
        <f t="shared" si="8"/>
        <v>5.8823529411764705E-3</v>
      </c>
      <c r="F89" s="38" t="str">
        <f t="shared" si="9"/>
        <v/>
      </c>
      <c r="G89" s="39" t="str">
        <f t="shared" si="10"/>
        <v>0</v>
      </c>
      <c r="H89" s="40">
        <f t="shared" si="11"/>
        <v>0</v>
      </c>
    </row>
    <row r="90" spans="1:8" s="42" customFormat="1" ht="15" x14ac:dyDescent="0.2">
      <c r="B90" s="36" t="s">
        <v>467</v>
      </c>
      <c r="C90" s="37">
        <v>0</v>
      </c>
      <c r="D90" s="37">
        <v>1</v>
      </c>
      <c r="E90" s="38" t="str">
        <f t="shared" si="8"/>
        <v/>
      </c>
      <c r="F90" s="38">
        <f t="shared" si="9"/>
        <v>2.9069767441860465E-3</v>
      </c>
      <c r="G90" s="39" t="str">
        <f t="shared" si="10"/>
        <v>0</v>
      </c>
      <c r="H90" s="40" t="str">
        <f t="shared" si="11"/>
        <v/>
      </c>
    </row>
    <row r="91" spans="1:8" s="42" customFormat="1" ht="15" x14ac:dyDescent="0.2">
      <c r="B91" s="36" t="s">
        <v>200</v>
      </c>
      <c r="C91" s="37">
        <v>1</v>
      </c>
      <c r="D91" s="37">
        <v>0</v>
      </c>
      <c r="E91" s="38">
        <f t="shared" si="8"/>
        <v>5.8823529411764705E-3</v>
      </c>
      <c r="F91" s="38" t="str">
        <f t="shared" si="9"/>
        <v/>
      </c>
      <c r="G91" s="39" t="str">
        <f t="shared" si="10"/>
        <v>0</v>
      </c>
      <c r="H91" s="40">
        <f t="shared" si="11"/>
        <v>0</v>
      </c>
    </row>
    <row r="92" spans="1:8" s="42" customFormat="1" ht="15" x14ac:dyDescent="0.2">
      <c r="A92" s="45" t="s">
        <v>614</v>
      </c>
      <c r="B92" s="36" t="s">
        <v>572</v>
      </c>
      <c r="C92" s="37"/>
      <c r="D92" s="37">
        <v>0</v>
      </c>
      <c r="E92" s="38" t="str">
        <f t="shared" ref="E92:E93" si="24">+IF(C92=0,"",C92/C$71)</f>
        <v/>
      </c>
      <c r="F92" s="38" t="str">
        <f t="shared" ref="F92:F93" si="25">+IF(D92=0,"",D92/D$71)</f>
        <v/>
      </c>
      <c r="G92" s="39" t="str">
        <f t="shared" ref="G92:G93" si="26">+IF(OR(AND(D92=0),(C92=0)),"0",((D92-C92)/C92))</f>
        <v>0</v>
      </c>
      <c r="H92" s="40" t="str">
        <f t="shared" ref="H92:H93" si="27">+IF(OR(AND(E92=""),(G92="")),"",E92*G92)</f>
        <v/>
      </c>
    </row>
    <row r="93" spans="1:8" s="42" customFormat="1" ht="15" x14ac:dyDescent="0.2">
      <c r="A93" s="45" t="s">
        <v>614</v>
      </c>
      <c r="B93" s="36" t="s">
        <v>573</v>
      </c>
      <c r="C93" s="37"/>
      <c r="D93" s="37">
        <v>0</v>
      </c>
      <c r="E93" s="38" t="str">
        <f t="shared" si="24"/>
        <v/>
      </c>
      <c r="F93" s="38" t="str">
        <f t="shared" si="25"/>
        <v/>
      </c>
      <c r="G93" s="39" t="str">
        <f t="shared" si="26"/>
        <v>0</v>
      </c>
      <c r="H93" s="40" t="str">
        <f t="shared" si="27"/>
        <v/>
      </c>
    </row>
    <row r="94" spans="1:8" s="42" customFormat="1" ht="15" x14ac:dyDescent="0.2">
      <c r="B94" s="36" t="s">
        <v>201</v>
      </c>
      <c r="C94" s="37">
        <v>0</v>
      </c>
      <c r="D94" s="37">
        <v>2</v>
      </c>
      <c r="E94" s="38" t="str">
        <f t="shared" si="8"/>
        <v/>
      </c>
      <c r="F94" s="38">
        <f t="shared" si="9"/>
        <v>5.8139534883720929E-3</v>
      </c>
      <c r="G94" s="39" t="str">
        <f t="shared" si="10"/>
        <v>0</v>
      </c>
      <c r="H94" s="40" t="str">
        <f t="shared" si="11"/>
        <v/>
      </c>
    </row>
    <row r="95" spans="1:8" s="42" customFormat="1" ht="15" x14ac:dyDescent="0.2">
      <c r="B95" s="36" t="s">
        <v>24</v>
      </c>
      <c r="C95" s="37">
        <v>0</v>
      </c>
      <c r="D95" s="37">
        <v>0</v>
      </c>
      <c r="E95" s="38" t="str">
        <f t="shared" si="8"/>
        <v/>
      </c>
      <c r="F95" s="38" t="str">
        <f t="shared" si="9"/>
        <v/>
      </c>
      <c r="G95" s="39" t="str">
        <f t="shared" si="10"/>
        <v>0</v>
      </c>
      <c r="H95" s="40" t="str">
        <f t="shared" si="11"/>
        <v/>
      </c>
    </row>
    <row r="96" spans="1:8" s="42" customFormat="1" ht="15" x14ac:dyDescent="0.2">
      <c r="B96" s="36" t="s">
        <v>27</v>
      </c>
      <c r="C96" s="37">
        <v>0</v>
      </c>
      <c r="D96" s="37">
        <v>0</v>
      </c>
      <c r="E96" s="38" t="str">
        <f t="shared" si="8"/>
        <v/>
      </c>
      <c r="F96" s="38" t="str">
        <f t="shared" si="9"/>
        <v/>
      </c>
      <c r="G96" s="39" t="str">
        <f t="shared" si="10"/>
        <v>0</v>
      </c>
      <c r="H96" s="40" t="str">
        <f t="shared" si="11"/>
        <v/>
      </c>
    </row>
    <row r="97" spans="1:8" s="42" customFormat="1" ht="15" x14ac:dyDescent="0.2">
      <c r="B97" s="36" t="s">
        <v>202</v>
      </c>
      <c r="C97" s="37">
        <v>0</v>
      </c>
      <c r="D97" s="37">
        <v>0</v>
      </c>
      <c r="E97" s="38" t="str">
        <f t="shared" si="8"/>
        <v/>
      </c>
      <c r="F97" s="38" t="str">
        <f t="shared" si="9"/>
        <v/>
      </c>
      <c r="G97" s="39" t="str">
        <f t="shared" si="10"/>
        <v>0</v>
      </c>
      <c r="H97" s="40" t="str">
        <f t="shared" si="11"/>
        <v/>
      </c>
    </row>
    <row r="98" spans="1:8" s="42" customFormat="1" ht="15" x14ac:dyDescent="0.2">
      <c r="B98" s="36" t="s">
        <v>203</v>
      </c>
      <c r="C98" s="37">
        <v>3</v>
      </c>
      <c r="D98" s="37">
        <v>3</v>
      </c>
      <c r="E98" s="38">
        <f t="shared" si="8"/>
        <v>1.7647058823529412E-2</v>
      </c>
      <c r="F98" s="38">
        <f t="shared" si="9"/>
        <v>8.7209302325581394E-3</v>
      </c>
      <c r="G98" s="39">
        <f t="shared" si="10"/>
        <v>0</v>
      </c>
      <c r="H98" s="40">
        <f t="shared" si="11"/>
        <v>0</v>
      </c>
    </row>
    <row r="99" spans="1:8" s="42" customFormat="1" ht="15" x14ac:dyDescent="0.2">
      <c r="B99" s="36" t="s">
        <v>468</v>
      </c>
      <c r="C99" s="37">
        <v>2</v>
      </c>
      <c r="D99" s="37">
        <v>4</v>
      </c>
      <c r="E99" s="38">
        <f t="shared" si="8"/>
        <v>1.1764705882352941E-2</v>
      </c>
      <c r="F99" s="38">
        <f t="shared" si="9"/>
        <v>1.1627906976744186E-2</v>
      </c>
      <c r="G99" s="39">
        <f t="shared" si="10"/>
        <v>1</v>
      </c>
      <c r="H99" s="40">
        <f t="shared" si="11"/>
        <v>1.1764705882352941E-2</v>
      </c>
    </row>
    <row r="100" spans="1:8" s="42" customFormat="1" ht="15" x14ac:dyDescent="0.2">
      <c r="B100" s="36" t="s">
        <v>23</v>
      </c>
      <c r="C100" s="37">
        <v>3</v>
      </c>
      <c r="D100" s="37">
        <v>1</v>
      </c>
      <c r="E100" s="38">
        <f t="shared" si="8"/>
        <v>1.7647058823529412E-2</v>
      </c>
      <c r="F100" s="38">
        <f t="shared" si="9"/>
        <v>2.9069767441860465E-3</v>
      </c>
      <c r="G100" s="39">
        <f t="shared" si="10"/>
        <v>-0.66666666666666663</v>
      </c>
      <c r="H100" s="40">
        <f t="shared" si="11"/>
        <v>-1.1764705882352941E-2</v>
      </c>
    </row>
    <row r="101" spans="1:8" s="42" customFormat="1" ht="15" x14ac:dyDescent="0.2">
      <c r="B101" s="36" t="s">
        <v>25</v>
      </c>
      <c r="C101" s="37">
        <v>0</v>
      </c>
      <c r="D101" s="37">
        <v>0</v>
      </c>
      <c r="E101" s="38" t="str">
        <f t="shared" si="8"/>
        <v/>
      </c>
      <c r="F101" s="38" t="str">
        <f t="shared" si="9"/>
        <v/>
      </c>
      <c r="G101" s="39" t="str">
        <f t="shared" si="10"/>
        <v>0</v>
      </c>
      <c r="H101" s="40" t="str">
        <f t="shared" si="11"/>
        <v/>
      </c>
    </row>
    <row r="102" spans="1:8" s="42" customFormat="1" ht="15" x14ac:dyDescent="0.2">
      <c r="B102" s="36" t="s">
        <v>204</v>
      </c>
      <c r="C102" s="37">
        <v>0</v>
      </c>
      <c r="D102" s="37">
        <v>0</v>
      </c>
      <c r="E102" s="38" t="str">
        <f t="shared" si="8"/>
        <v/>
      </c>
      <c r="F102" s="38" t="str">
        <f t="shared" si="9"/>
        <v/>
      </c>
      <c r="G102" s="39" t="str">
        <f t="shared" si="10"/>
        <v>0</v>
      </c>
      <c r="H102" s="40" t="str">
        <f t="shared" si="11"/>
        <v/>
      </c>
    </row>
    <row r="103" spans="1:8" s="42" customFormat="1" ht="15" x14ac:dyDescent="0.2">
      <c r="A103" s="45" t="s">
        <v>614</v>
      </c>
      <c r="B103" s="36" t="s">
        <v>615</v>
      </c>
      <c r="C103" s="37"/>
      <c r="D103" s="37">
        <v>0</v>
      </c>
      <c r="E103" s="38" t="str">
        <f t="shared" ref="E103" si="28">+IF(C103=0,"",C103/C$71)</f>
        <v/>
      </c>
      <c r="F103" s="38" t="str">
        <f t="shared" ref="F103" si="29">+IF(D103=0,"",D103/D$71)</f>
        <v/>
      </c>
      <c r="G103" s="39" t="str">
        <f t="shared" ref="G103" si="30">+IF(OR(AND(D103=0),(C103=0)),"0",((D103-C103)/C103))</f>
        <v>0</v>
      </c>
      <c r="H103" s="40" t="str">
        <f t="shared" ref="H103" si="31">+IF(OR(AND(E103=""),(G103="")),"",E103*G103)</f>
        <v/>
      </c>
    </row>
    <row r="104" spans="1:8" s="42" customFormat="1" ht="15" x14ac:dyDescent="0.2">
      <c r="B104" s="36" t="s">
        <v>205</v>
      </c>
      <c r="C104" s="37">
        <v>1</v>
      </c>
      <c r="D104" s="37">
        <v>0</v>
      </c>
      <c r="E104" s="38">
        <f t="shared" si="8"/>
        <v>5.8823529411764705E-3</v>
      </c>
      <c r="F104" s="38" t="str">
        <f t="shared" si="9"/>
        <v/>
      </c>
      <c r="G104" s="39" t="str">
        <f t="shared" si="10"/>
        <v>0</v>
      </c>
      <c r="H104" s="40">
        <f t="shared" si="11"/>
        <v>0</v>
      </c>
    </row>
    <row r="105" spans="1:8" s="42" customFormat="1" ht="15" x14ac:dyDescent="0.2">
      <c r="B105" s="36" t="s">
        <v>206</v>
      </c>
      <c r="C105" s="37">
        <v>1</v>
      </c>
      <c r="D105" s="37">
        <v>0</v>
      </c>
      <c r="E105" s="38">
        <f t="shared" si="8"/>
        <v>5.8823529411764705E-3</v>
      </c>
      <c r="F105" s="38" t="str">
        <f t="shared" si="9"/>
        <v/>
      </c>
      <c r="G105" s="39" t="str">
        <f t="shared" si="10"/>
        <v>0</v>
      </c>
      <c r="H105" s="40">
        <f t="shared" si="11"/>
        <v>0</v>
      </c>
    </row>
    <row r="106" spans="1:8" s="42" customFormat="1" ht="15" x14ac:dyDescent="0.2">
      <c r="B106" s="36" t="s">
        <v>207</v>
      </c>
      <c r="C106" s="37">
        <v>0</v>
      </c>
      <c r="D106" s="37">
        <v>0</v>
      </c>
      <c r="E106" s="38" t="str">
        <f t="shared" si="8"/>
        <v/>
      </c>
      <c r="F106" s="38" t="str">
        <f t="shared" si="9"/>
        <v/>
      </c>
      <c r="G106" s="39" t="str">
        <f t="shared" si="10"/>
        <v>0</v>
      </c>
      <c r="H106" s="40" t="str">
        <f t="shared" si="11"/>
        <v/>
      </c>
    </row>
    <row r="107" spans="1:8" s="42" customFormat="1" ht="15" x14ac:dyDescent="0.2">
      <c r="B107" s="36" t="s">
        <v>208</v>
      </c>
      <c r="C107" s="37">
        <v>0</v>
      </c>
      <c r="D107" s="37">
        <v>3</v>
      </c>
      <c r="E107" s="38" t="str">
        <f t="shared" si="8"/>
        <v/>
      </c>
      <c r="F107" s="38">
        <f t="shared" si="9"/>
        <v>8.7209302325581394E-3</v>
      </c>
      <c r="G107" s="39" t="str">
        <f t="shared" si="10"/>
        <v>0</v>
      </c>
      <c r="H107" s="40" t="str">
        <f t="shared" si="11"/>
        <v/>
      </c>
    </row>
    <row r="108" spans="1:8" s="42" customFormat="1" ht="15" x14ac:dyDescent="0.2">
      <c r="B108" s="36" t="s">
        <v>209</v>
      </c>
      <c r="C108" s="37">
        <v>1</v>
      </c>
      <c r="D108" s="37">
        <v>0</v>
      </c>
      <c r="E108" s="38">
        <f t="shared" si="8"/>
        <v>5.8823529411764705E-3</v>
      </c>
      <c r="F108" s="38" t="str">
        <f t="shared" si="9"/>
        <v/>
      </c>
      <c r="G108" s="39" t="str">
        <f t="shared" si="10"/>
        <v>0</v>
      </c>
      <c r="H108" s="40">
        <f t="shared" si="11"/>
        <v>0</v>
      </c>
    </row>
    <row r="109" spans="1:8" s="42" customFormat="1" ht="15" x14ac:dyDescent="0.2">
      <c r="B109" s="36" t="s">
        <v>210</v>
      </c>
      <c r="C109" s="37">
        <v>2</v>
      </c>
      <c r="D109" s="37">
        <v>2</v>
      </c>
      <c r="E109" s="38">
        <f t="shared" si="8"/>
        <v>1.1764705882352941E-2</v>
      </c>
      <c r="F109" s="38">
        <f t="shared" si="9"/>
        <v>5.8139534883720929E-3</v>
      </c>
      <c r="G109" s="39">
        <f t="shared" si="10"/>
        <v>0</v>
      </c>
      <c r="H109" s="40">
        <f t="shared" si="11"/>
        <v>0</v>
      </c>
    </row>
    <row r="110" spans="1:8" s="42" customFormat="1" ht="15" x14ac:dyDescent="0.2">
      <c r="B110" s="36" t="s">
        <v>211</v>
      </c>
      <c r="C110" s="37">
        <v>0</v>
      </c>
      <c r="D110" s="37">
        <v>0</v>
      </c>
      <c r="E110" s="38" t="str">
        <f t="shared" si="8"/>
        <v/>
      </c>
      <c r="F110" s="38" t="str">
        <f t="shared" si="9"/>
        <v/>
      </c>
      <c r="G110" s="39" t="str">
        <f t="shared" si="10"/>
        <v>0</v>
      </c>
      <c r="H110" s="40" t="str">
        <f t="shared" si="11"/>
        <v/>
      </c>
    </row>
    <row r="111" spans="1:8" s="42" customFormat="1" ht="15" x14ac:dyDescent="0.2">
      <c r="B111" s="36" t="s">
        <v>32</v>
      </c>
      <c r="C111" s="37">
        <v>0</v>
      </c>
      <c r="D111" s="37">
        <v>0</v>
      </c>
      <c r="E111" s="38" t="str">
        <f t="shared" si="8"/>
        <v/>
      </c>
      <c r="F111" s="38" t="str">
        <f t="shared" si="9"/>
        <v/>
      </c>
      <c r="G111" s="39" t="str">
        <f t="shared" si="10"/>
        <v>0</v>
      </c>
      <c r="H111" s="40" t="str">
        <f t="shared" si="11"/>
        <v/>
      </c>
    </row>
    <row r="112" spans="1:8" s="42" customFormat="1" ht="15" x14ac:dyDescent="0.2">
      <c r="B112" s="36" t="s">
        <v>212</v>
      </c>
      <c r="C112" s="37">
        <v>0</v>
      </c>
      <c r="D112" s="37">
        <v>1</v>
      </c>
      <c r="E112" s="38" t="str">
        <f t="shared" si="8"/>
        <v/>
      </c>
      <c r="F112" s="38">
        <f t="shared" si="9"/>
        <v>2.9069767441860465E-3</v>
      </c>
      <c r="G112" s="39" t="str">
        <f t="shared" si="10"/>
        <v>0</v>
      </c>
      <c r="H112" s="40" t="str">
        <f t="shared" si="11"/>
        <v/>
      </c>
    </row>
    <row r="113" spans="2:8" s="42" customFormat="1" ht="30" x14ac:dyDescent="0.2">
      <c r="B113" s="36" t="s">
        <v>469</v>
      </c>
      <c r="C113" s="37">
        <v>0</v>
      </c>
      <c r="D113" s="37">
        <v>0</v>
      </c>
      <c r="E113" s="38" t="str">
        <f t="shared" si="8"/>
        <v/>
      </c>
      <c r="F113" s="38" t="str">
        <f t="shared" si="9"/>
        <v/>
      </c>
      <c r="G113" s="39" t="str">
        <f t="shared" si="10"/>
        <v>0</v>
      </c>
      <c r="H113" s="40" t="str">
        <f t="shared" si="11"/>
        <v/>
      </c>
    </row>
    <row r="114" spans="2:8" s="42" customFormat="1" ht="15" x14ac:dyDescent="0.2">
      <c r="B114" s="36" t="s">
        <v>213</v>
      </c>
      <c r="C114" s="37">
        <v>4</v>
      </c>
      <c r="D114" s="37">
        <v>1</v>
      </c>
      <c r="E114" s="38">
        <f t="shared" si="8"/>
        <v>2.3529411764705882E-2</v>
      </c>
      <c r="F114" s="38">
        <f t="shared" si="9"/>
        <v>2.9069767441860465E-3</v>
      </c>
      <c r="G114" s="39">
        <f t="shared" si="10"/>
        <v>-0.75</v>
      </c>
      <c r="H114" s="40">
        <f t="shared" si="11"/>
        <v>-1.7647058823529412E-2</v>
      </c>
    </row>
    <row r="115" spans="2:8" s="42" customFormat="1" ht="15" x14ac:dyDescent="0.2">
      <c r="B115" s="36" t="s">
        <v>29</v>
      </c>
      <c r="C115" s="37">
        <v>1</v>
      </c>
      <c r="D115" s="37">
        <v>0</v>
      </c>
      <c r="E115" s="38">
        <f t="shared" si="8"/>
        <v>5.8823529411764705E-3</v>
      </c>
      <c r="F115" s="38" t="str">
        <f t="shared" si="9"/>
        <v/>
      </c>
      <c r="G115" s="39" t="str">
        <f t="shared" si="10"/>
        <v>0</v>
      </c>
      <c r="H115" s="40">
        <f t="shared" si="11"/>
        <v>0</v>
      </c>
    </row>
    <row r="116" spans="2:8" s="42" customFormat="1" ht="15" x14ac:dyDescent="0.2">
      <c r="B116" s="36" t="s">
        <v>214</v>
      </c>
      <c r="C116" s="37">
        <v>0</v>
      </c>
      <c r="D116" s="37">
        <v>26</v>
      </c>
      <c r="E116" s="38" t="str">
        <f t="shared" si="8"/>
        <v/>
      </c>
      <c r="F116" s="38">
        <f t="shared" si="9"/>
        <v>7.5581395348837205E-2</v>
      </c>
      <c r="G116" s="39" t="str">
        <f t="shared" si="10"/>
        <v>0</v>
      </c>
      <c r="H116" s="40" t="str">
        <f t="shared" si="11"/>
        <v/>
      </c>
    </row>
    <row r="117" spans="2:8" s="42" customFormat="1" ht="15" x14ac:dyDescent="0.2">
      <c r="B117" s="36" t="s">
        <v>30</v>
      </c>
      <c r="C117" s="37">
        <v>1</v>
      </c>
      <c r="D117" s="37">
        <v>0</v>
      </c>
      <c r="E117" s="38">
        <f t="shared" si="8"/>
        <v>5.8823529411764705E-3</v>
      </c>
      <c r="F117" s="38" t="str">
        <f t="shared" si="9"/>
        <v/>
      </c>
      <c r="G117" s="39" t="str">
        <f t="shared" si="10"/>
        <v>0</v>
      </c>
      <c r="H117" s="40">
        <f t="shared" si="11"/>
        <v>0</v>
      </c>
    </row>
    <row r="118" spans="2:8" s="42" customFormat="1" ht="15" x14ac:dyDescent="0.2">
      <c r="B118" s="36" t="s">
        <v>28</v>
      </c>
      <c r="C118" s="37">
        <v>0</v>
      </c>
      <c r="D118" s="37">
        <v>25</v>
      </c>
      <c r="E118" s="38" t="str">
        <f t="shared" si="8"/>
        <v/>
      </c>
      <c r="F118" s="38">
        <f t="shared" si="9"/>
        <v>7.2674418604651167E-2</v>
      </c>
      <c r="G118" s="39" t="str">
        <f t="shared" si="10"/>
        <v>0</v>
      </c>
      <c r="H118" s="40" t="str">
        <f t="shared" si="11"/>
        <v/>
      </c>
    </row>
    <row r="119" spans="2:8" s="42" customFormat="1" ht="15" x14ac:dyDescent="0.2">
      <c r="B119" s="36" t="s">
        <v>31</v>
      </c>
      <c r="C119" s="37">
        <v>1</v>
      </c>
      <c r="D119" s="37">
        <v>0</v>
      </c>
      <c r="E119" s="38">
        <f t="shared" si="8"/>
        <v>5.8823529411764705E-3</v>
      </c>
      <c r="F119" s="38" t="str">
        <f t="shared" si="9"/>
        <v/>
      </c>
      <c r="G119" s="39" t="str">
        <f t="shared" si="10"/>
        <v>0</v>
      </c>
      <c r="H119" s="40">
        <f t="shared" si="11"/>
        <v>0</v>
      </c>
    </row>
    <row r="120" spans="2:8" s="42" customFormat="1" ht="15" x14ac:dyDescent="0.2">
      <c r="B120" s="36" t="s">
        <v>215</v>
      </c>
      <c r="C120" s="37">
        <v>1</v>
      </c>
      <c r="D120" s="37">
        <v>52</v>
      </c>
      <c r="E120" s="38">
        <f t="shared" si="8"/>
        <v>5.8823529411764705E-3</v>
      </c>
      <c r="F120" s="38">
        <f t="shared" si="9"/>
        <v>0.15116279069767441</v>
      </c>
      <c r="G120" s="39">
        <f t="shared" si="10"/>
        <v>51</v>
      </c>
      <c r="H120" s="40">
        <f t="shared" si="11"/>
        <v>0.3</v>
      </c>
    </row>
    <row r="121" spans="2:8" s="42" customFormat="1" ht="15" x14ac:dyDescent="0.2">
      <c r="B121" s="36" t="s">
        <v>36</v>
      </c>
      <c r="C121" s="37">
        <v>0</v>
      </c>
      <c r="D121" s="37">
        <v>0</v>
      </c>
      <c r="E121" s="38" t="str">
        <f t="shared" si="8"/>
        <v/>
      </c>
      <c r="F121" s="38" t="str">
        <f t="shared" si="9"/>
        <v/>
      </c>
      <c r="G121" s="39" t="str">
        <f t="shared" si="10"/>
        <v>0</v>
      </c>
      <c r="H121" s="40" t="str">
        <f t="shared" si="11"/>
        <v/>
      </c>
    </row>
    <row r="122" spans="2:8" s="42" customFormat="1" ht="15" x14ac:dyDescent="0.2">
      <c r="B122" s="36" t="s">
        <v>38</v>
      </c>
      <c r="C122" s="37">
        <v>1</v>
      </c>
      <c r="D122" s="37">
        <v>1</v>
      </c>
      <c r="E122" s="38">
        <f t="shared" si="8"/>
        <v>5.8823529411764705E-3</v>
      </c>
      <c r="F122" s="38">
        <f t="shared" si="9"/>
        <v>2.9069767441860465E-3</v>
      </c>
      <c r="G122" s="39">
        <f t="shared" si="10"/>
        <v>0</v>
      </c>
      <c r="H122" s="40">
        <f t="shared" si="11"/>
        <v>0</v>
      </c>
    </row>
    <row r="123" spans="2:8" s="42" customFormat="1" ht="15" x14ac:dyDescent="0.2">
      <c r="B123" s="36" t="s">
        <v>216</v>
      </c>
      <c r="C123" s="37">
        <v>0</v>
      </c>
      <c r="D123" s="37">
        <v>1</v>
      </c>
      <c r="E123" s="38" t="str">
        <f t="shared" si="8"/>
        <v/>
      </c>
      <c r="F123" s="38">
        <f t="shared" si="9"/>
        <v>2.9069767441860465E-3</v>
      </c>
      <c r="G123" s="39" t="str">
        <f t="shared" si="10"/>
        <v>0</v>
      </c>
      <c r="H123" s="40" t="str">
        <f t="shared" si="11"/>
        <v/>
      </c>
    </row>
    <row r="124" spans="2:8" s="42" customFormat="1" ht="15" x14ac:dyDescent="0.2">
      <c r="B124" s="36" t="s">
        <v>470</v>
      </c>
      <c r="C124" s="37">
        <v>0</v>
      </c>
      <c r="D124" s="37">
        <v>0</v>
      </c>
      <c r="E124" s="38" t="str">
        <f t="shared" si="8"/>
        <v/>
      </c>
      <c r="F124" s="38" t="str">
        <f t="shared" si="9"/>
        <v/>
      </c>
      <c r="G124" s="39" t="str">
        <f t="shared" si="10"/>
        <v>0</v>
      </c>
      <c r="H124" s="40" t="str">
        <f t="shared" si="11"/>
        <v/>
      </c>
    </row>
    <row r="125" spans="2:8" s="42" customFormat="1" ht="15" x14ac:dyDescent="0.2">
      <c r="B125" s="36" t="s">
        <v>471</v>
      </c>
      <c r="C125" s="37">
        <v>47</v>
      </c>
      <c r="D125" s="37">
        <v>109</v>
      </c>
      <c r="E125" s="38">
        <f t="shared" si="8"/>
        <v>0.27647058823529413</v>
      </c>
      <c r="F125" s="38">
        <f t="shared" si="9"/>
        <v>0.31686046511627908</v>
      </c>
      <c r="G125" s="39">
        <f t="shared" si="10"/>
        <v>1.3191489361702127</v>
      </c>
      <c r="H125" s="40">
        <f t="shared" si="11"/>
        <v>0.36470588235294116</v>
      </c>
    </row>
    <row r="126" spans="2:8" s="42" customFormat="1" ht="15" x14ac:dyDescent="0.2">
      <c r="B126" s="36" t="s">
        <v>217</v>
      </c>
      <c r="C126" s="37">
        <v>4</v>
      </c>
      <c r="D126" s="37">
        <v>26</v>
      </c>
      <c r="E126" s="38">
        <f t="shared" si="8"/>
        <v>2.3529411764705882E-2</v>
      </c>
      <c r="F126" s="38">
        <f t="shared" si="9"/>
        <v>7.5581395348837205E-2</v>
      </c>
      <c r="G126" s="39">
        <f t="shared" si="10"/>
        <v>5.5</v>
      </c>
      <c r="H126" s="40">
        <f t="shared" si="11"/>
        <v>0.12941176470588234</v>
      </c>
    </row>
    <row r="127" spans="2:8" s="42" customFormat="1" ht="15" x14ac:dyDescent="0.2">
      <c r="B127" s="36" t="s">
        <v>218</v>
      </c>
      <c r="C127" s="37">
        <v>0</v>
      </c>
      <c r="D127" s="37">
        <v>25</v>
      </c>
      <c r="E127" s="38" t="str">
        <f t="shared" si="8"/>
        <v/>
      </c>
      <c r="F127" s="38">
        <f t="shared" si="9"/>
        <v>7.2674418604651167E-2</v>
      </c>
      <c r="G127" s="39" t="str">
        <f t="shared" si="10"/>
        <v>0</v>
      </c>
      <c r="H127" s="40" t="str">
        <f t="shared" si="11"/>
        <v/>
      </c>
    </row>
    <row r="128" spans="2:8" s="42" customFormat="1" ht="15" x14ac:dyDescent="0.2">
      <c r="B128" s="36" t="s">
        <v>33</v>
      </c>
      <c r="C128" s="37">
        <v>0</v>
      </c>
      <c r="D128" s="37">
        <v>1</v>
      </c>
      <c r="E128" s="38" t="str">
        <f t="shared" si="8"/>
        <v/>
      </c>
      <c r="F128" s="38">
        <f t="shared" si="9"/>
        <v>2.9069767441860465E-3</v>
      </c>
      <c r="G128" s="39" t="str">
        <f t="shared" si="10"/>
        <v>0</v>
      </c>
      <c r="H128" s="40" t="str">
        <f t="shared" si="11"/>
        <v/>
      </c>
    </row>
    <row r="129" spans="1:8" s="42" customFormat="1" ht="15" x14ac:dyDescent="0.2">
      <c r="B129" s="36" t="s">
        <v>37</v>
      </c>
      <c r="C129" s="37">
        <v>0</v>
      </c>
      <c r="D129" s="37">
        <v>0</v>
      </c>
      <c r="E129" s="38" t="str">
        <f t="shared" si="8"/>
        <v/>
      </c>
      <c r="F129" s="38" t="str">
        <f t="shared" si="9"/>
        <v/>
      </c>
      <c r="G129" s="39" t="str">
        <f t="shared" si="10"/>
        <v>0</v>
      </c>
      <c r="H129" s="40" t="str">
        <f t="shared" si="11"/>
        <v/>
      </c>
    </row>
    <row r="130" spans="1:8" s="42" customFormat="1" ht="15" x14ac:dyDescent="0.2">
      <c r="A130" s="45" t="s">
        <v>614</v>
      </c>
      <c r="B130" s="36" t="s">
        <v>577</v>
      </c>
      <c r="C130" s="37"/>
      <c r="D130" s="37">
        <v>0</v>
      </c>
      <c r="E130" s="38" t="str">
        <f t="shared" ref="E130:E131" si="32">+IF(C130=0,"",C130/C$71)</f>
        <v/>
      </c>
      <c r="F130" s="38" t="str">
        <f t="shared" ref="F130:F131" si="33">+IF(D130=0,"",D130/D$71)</f>
        <v/>
      </c>
      <c r="G130" s="39" t="str">
        <f t="shared" ref="G130:G131" si="34">+IF(OR(AND(D130=0),(C130=0)),"0",((D130-C130)/C130))</f>
        <v>0</v>
      </c>
      <c r="H130" s="40" t="str">
        <f t="shared" ref="H130:H131" si="35">+IF(OR(AND(E130=""),(G130="")),"",E130*G130)</f>
        <v/>
      </c>
    </row>
    <row r="131" spans="1:8" s="42" customFormat="1" ht="15" x14ac:dyDescent="0.2">
      <c r="B131" s="36" t="s">
        <v>35</v>
      </c>
      <c r="C131" s="37">
        <v>0</v>
      </c>
      <c r="D131" s="37">
        <v>1</v>
      </c>
      <c r="E131" s="38" t="str">
        <f t="shared" si="32"/>
        <v/>
      </c>
      <c r="F131" s="38">
        <f t="shared" si="33"/>
        <v>2.9069767441860465E-3</v>
      </c>
      <c r="G131" s="39" t="str">
        <f t="shared" si="34"/>
        <v>0</v>
      </c>
      <c r="H131" s="40" t="str">
        <f t="shared" si="35"/>
        <v/>
      </c>
    </row>
    <row r="132" spans="1:8" s="42" customFormat="1" ht="15" x14ac:dyDescent="0.2">
      <c r="B132" s="36" t="s">
        <v>34</v>
      </c>
      <c r="C132" s="37">
        <v>0</v>
      </c>
      <c r="D132" s="37">
        <v>0</v>
      </c>
      <c r="E132" s="38" t="str">
        <f t="shared" si="8"/>
        <v/>
      </c>
      <c r="F132" s="38" t="str">
        <f t="shared" si="9"/>
        <v/>
      </c>
      <c r="G132" s="39" t="str">
        <f t="shared" si="10"/>
        <v>0</v>
      </c>
      <c r="H132" s="40" t="str">
        <f t="shared" si="11"/>
        <v/>
      </c>
    </row>
    <row r="133" spans="1:8" s="42" customFormat="1" ht="15" x14ac:dyDescent="0.2">
      <c r="B133" s="36" t="s">
        <v>219</v>
      </c>
      <c r="C133" s="37">
        <v>0</v>
      </c>
      <c r="D133" s="37">
        <v>0</v>
      </c>
      <c r="E133" s="38" t="str">
        <f t="shared" si="8"/>
        <v/>
      </c>
      <c r="F133" s="38" t="str">
        <f t="shared" si="9"/>
        <v/>
      </c>
      <c r="G133" s="39" t="str">
        <f t="shared" si="10"/>
        <v>0</v>
      </c>
      <c r="H133" s="40" t="str">
        <f t="shared" si="11"/>
        <v/>
      </c>
    </row>
    <row r="134" spans="1:8" s="42" customFormat="1" ht="15" x14ac:dyDescent="0.2">
      <c r="B134" s="36" t="s">
        <v>220</v>
      </c>
      <c r="C134" s="37">
        <v>0</v>
      </c>
      <c r="D134" s="37">
        <v>0</v>
      </c>
      <c r="E134" s="38" t="str">
        <f t="shared" si="8"/>
        <v/>
      </c>
      <c r="F134" s="38" t="str">
        <f t="shared" si="9"/>
        <v/>
      </c>
      <c r="G134" s="39" t="str">
        <f t="shared" si="10"/>
        <v>0</v>
      </c>
      <c r="H134" s="40" t="str">
        <f t="shared" si="11"/>
        <v/>
      </c>
    </row>
    <row r="135" spans="1:8" s="42" customFormat="1" ht="15" x14ac:dyDescent="0.2">
      <c r="B135" s="36" t="s">
        <v>221</v>
      </c>
      <c r="C135" s="37">
        <v>0</v>
      </c>
      <c r="D135" s="37">
        <v>0</v>
      </c>
      <c r="E135" s="38" t="str">
        <f t="shared" si="8"/>
        <v/>
      </c>
      <c r="F135" s="38" t="str">
        <f t="shared" si="9"/>
        <v/>
      </c>
      <c r="G135" s="39" t="str">
        <f t="shared" si="10"/>
        <v>0</v>
      </c>
      <c r="H135" s="40" t="str">
        <f t="shared" si="11"/>
        <v/>
      </c>
    </row>
    <row r="136" spans="1:8" s="42" customFormat="1" ht="15" x14ac:dyDescent="0.2">
      <c r="B136" s="36" t="s">
        <v>222</v>
      </c>
      <c r="C136" s="37">
        <v>0</v>
      </c>
      <c r="D136" s="37">
        <v>0</v>
      </c>
      <c r="E136" s="38" t="str">
        <f t="shared" si="8"/>
        <v/>
      </c>
      <c r="F136" s="38" t="str">
        <f t="shared" si="9"/>
        <v/>
      </c>
      <c r="G136" s="39" t="str">
        <f t="shared" si="10"/>
        <v>0</v>
      </c>
      <c r="H136" s="40" t="str">
        <f t="shared" si="11"/>
        <v/>
      </c>
    </row>
    <row r="137" spans="1:8" s="42" customFormat="1" ht="30" x14ac:dyDescent="0.2">
      <c r="B137" s="36" t="s">
        <v>472</v>
      </c>
      <c r="C137" s="37">
        <v>0</v>
      </c>
      <c r="D137" s="37">
        <v>6</v>
      </c>
      <c r="E137" s="38" t="str">
        <f t="shared" si="8"/>
        <v/>
      </c>
      <c r="F137" s="38">
        <f t="shared" si="9"/>
        <v>1.7441860465116279E-2</v>
      </c>
      <c r="G137" s="39" t="str">
        <f t="shared" si="10"/>
        <v>0</v>
      </c>
      <c r="H137" s="40" t="str">
        <f t="shared" si="11"/>
        <v/>
      </c>
    </row>
    <row r="138" spans="1:8" s="42" customFormat="1" ht="30" x14ac:dyDescent="0.2">
      <c r="B138" s="36" t="s">
        <v>223</v>
      </c>
      <c r="C138" s="37">
        <v>0</v>
      </c>
      <c r="D138" s="37">
        <v>0</v>
      </c>
      <c r="E138" s="38" t="str">
        <f t="shared" si="8"/>
        <v/>
      </c>
      <c r="F138" s="38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42" customFormat="1" ht="30" x14ac:dyDescent="0.2">
      <c r="B139" s="36" t="s">
        <v>224</v>
      </c>
      <c r="C139" s="37">
        <v>0</v>
      </c>
      <c r="D139" s="37">
        <v>0</v>
      </c>
      <c r="E139" s="38" t="str">
        <f t="shared" si="8"/>
        <v/>
      </c>
      <c r="F139" s="38" t="str">
        <f t="shared" si="9"/>
        <v/>
      </c>
      <c r="G139" s="39" t="str">
        <f t="shared" si="10"/>
        <v>0</v>
      </c>
      <c r="H139" s="40" t="str">
        <f t="shared" si="11"/>
        <v/>
      </c>
    </row>
    <row r="140" spans="1:8" s="42" customFormat="1" ht="15" x14ac:dyDescent="0.2">
      <c r="B140" s="36" t="s">
        <v>46</v>
      </c>
      <c r="C140" s="37">
        <v>1</v>
      </c>
      <c r="D140" s="37">
        <v>0</v>
      </c>
      <c r="E140" s="38">
        <f t="shared" si="8"/>
        <v>5.8823529411764705E-3</v>
      </c>
      <c r="F140" s="38" t="str">
        <f t="shared" si="9"/>
        <v/>
      </c>
      <c r="G140" s="39" t="str">
        <f t="shared" si="10"/>
        <v>0</v>
      </c>
      <c r="H140" s="40">
        <f t="shared" si="11"/>
        <v>0</v>
      </c>
    </row>
    <row r="141" spans="1:8" s="42" customFormat="1" ht="15" x14ac:dyDescent="0.2">
      <c r="B141" s="36" t="s">
        <v>42</v>
      </c>
      <c r="C141" s="37">
        <v>1</v>
      </c>
      <c r="D141" s="37">
        <v>0</v>
      </c>
      <c r="E141" s="38">
        <f t="shared" si="8"/>
        <v>5.8823529411764705E-3</v>
      </c>
      <c r="F141" s="38" t="str">
        <f t="shared" si="9"/>
        <v/>
      </c>
      <c r="G141" s="39" t="str">
        <f t="shared" si="10"/>
        <v>0</v>
      </c>
      <c r="H141" s="40">
        <f t="shared" si="11"/>
        <v>0</v>
      </c>
    </row>
    <row r="142" spans="1:8" s="42" customFormat="1" ht="15" x14ac:dyDescent="0.2">
      <c r="B142" s="36" t="s">
        <v>41</v>
      </c>
      <c r="C142" s="37">
        <v>0</v>
      </c>
      <c r="D142" s="37">
        <v>0</v>
      </c>
      <c r="E142" s="38" t="str">
        <f t="shared" si="8"/>
        <v/>
      </c>
      <c r="F142" s="38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42" customFormat="1" ht="15" x14ac:dyDescent="0.2">
      <c r="B143" s="36" t="s">
        <v>473</v>
      </c>
      <c r="C143" s="37">
        <v>1</v>
      </c>
      <c r="D143" s="37">
        <v>0</v>
      </c>
      <c r="E143" s="38">
        <f t="shared" ref="E143:E151" si="36">+IF(C143=0,"",C143/C$71)</f>
        <v>5.8823529411764705E-3</v>
      </c>
      <c r="F143" s="38" t="str">
        <f t="shared" ref="F143:F151" si="37">+IF(D143=0,"",D143/D$71)</f>
        <v/>
      </c>
      <c r="G143" s="39" t="str">
        <f t="shared" ref="G143:G151" si="38">+IF(OR(AND(D143=0),(C143=0)),"0",((D143-C143)/C143))</f>
        <v>0</v>
      </c>
      <c r="H143" s="40">
        <f t="shared" ref="H143:H151" si="39">+IF(OR(AND(E143=""),(G143="")),"",E143*G143)</f>
        <v>0</v>
      </c>
    </row>
    <row r="144" spans="1:8" s="42" customFormat="1" ht="15" x14ac:dyDescent="0.2">
      <c r="B144" s="36" t="s">
        <v>39</v>
      </c>
      <c r="C144" s="37">
        <v>0</v>
      </c>
      <c r="D144" s="37">
        <v>0</v>
      </c>
      <c r="E144" s="38" t="str">
        <f t="shared" si="36"/>
        <v/>
      </c>
      <c r="F144" s="38" t="str">
        <f t="shared" si="37"/>
        <v/>
      </c>
      <c r="G144" s="39" t="str">
        <f t="shared" si="38"/>
        <v>0</v>
      </c>
      <c r="H144" s="40" t="str">
        <f t="shared" si="39"/>
        <v/>
      </c>
    </row>
    <row r="145" spans="1:8" s="42" customFormat="1" ht="15" x14ac:dyDescent="0.2">
      <c r="B145" s="36" t="s">
        <v>225</v>
      </c>
      <c r="C145" s="37">
        <v>0</v>
      </c>
      <c r="D145" s="37">
        <v>9</v>
      </c>
      <c r="E145" s="38" t="str">
        <f t="shared" si="36"/>
        <v/>
      </c>
      <c r="F145" s="38">
        <f t="shared" si="37"/>
        <v>2.616279069767442E-2</v>
      </c>
      <c r="G145" s="39" t="str">
        <f t="shared" si="38"/>
        <v>0</v>
      </c>
      <c r="H145" s="40" t="str">
        <f t="shared" si="39"/>
        <v/>
      </c>
    </row>
    <row r="146" spans="1:8" s="42" customFormat="1" ht="30" x14ac:dyDescent="0.2">
      <c r="B146" s="36" t="s">
        <v>226</v>
      </c>
      <c r="C146" s="37">
        <v>1</v>
      </c>
      <c r="D146" s="37">
        <v>0</v>
      </c>
      <c r="E146" s="38">
        <f t="shared" si="36"/>
        <v>5.8823529411764705E-3</v>
      </c>
      <c r="F146" s="38" t="str">
        <f t="shared" si="37"/>
        <v/>
      </c>
      <c r="G146" s="39" t="str">
        <f t="shared" si="38"/>
        <v>0</v>
      </c>
      <c r="H146" s="40">
        <f t="shared" si="39"/>
        <v>0</v>
      </c>
    </row>
    <row r="147" spans="1:8" s="42" customFormat="1" ht="30" x14ac:dyDescent="0.2">
      <c r="B147" s="36" t="s">
        <v>227</v>
      </c>
      <c r="C147" s="37">
        <v>0</v>
      </c>
      <c r="D147" s="37">
        <v>0</v>
      </c>
      <c r="E147" s="38" t="str">
        <f t="shared" si="36"/>
        <v/>
      </c>
      <c r="F147" s="38" t="str">
        <f t="shared" si="37"/>
        <v/>
      </c>
      <c r="G147" s="39" t="str">
        <f t="shared" si="38"/>
        <v>0</v>
      </c>
      <c r="H147" s="40" t="str">
        <f t="shared" si="39"/>
        <v/>
      </c>
    </row>
    <row r="148" spans="1:8" s="42" customFormat="1" ht="15" x14ac:dyDescent="0.2">
      <c r="B148" s="36" t="s">
        <v>474</v>
      </c>
      <c r="C148" s="37">
        <v>33</v>
      </c>
      <c r="D148" s="37">
        <v>0</v>
      </c>
      <c r="E148" s="38">
        <f t="shared" si="36"/>
        <v>0.19411764705882353</v>
      </c>
      <c r="F148" s="38" t="str">
        <f t="shared" si="37"/>
        <v/>
      </c>
      <c r="G148" s="39" t="str">
        <f t="shared" si="38"/>
        <v>0</v>
      </c>
      <c r="H148" s="40">
        <f t="shared" si="39"/>
        <v>0</v>
      </c>
    </row>
    <row r="149" spans="1:8" s="42" customFormat="1" ht="15" x14ac:dyDescent="0.2">
      <c r="B149" s="36" t="s">
        <v>45</v>
      </c>
      <c r="C149" s="37">
        <v>0</v>
      </c>
      <c r="D149" s="37">
        <v>0</v>
      </c>
      <c r="E149" s="38" t="str">
        <f t="shared" si="36"/>
        <v/>
      </c>
      <c r="F149" s="38" t="str">
        <f t="shared" si="37"/>
        <v/>
      </c>
      <c r="G149" s="39" t="str">
        <f t="shared" si="38"/>
        <v>0</v>
      </c>
      <c r="H149" s="40" t="str">
        <f t="shared" si="39"/>
        <v/>
      </c>
    </row>
    <row r="150" spans="1:8" s="42" customFormat="1" ht="15" x14ac:dyDescent="0.2">
      <c r="B150" s="36" t="s">
        <v>43</v>
      </c>
      <c r="C150" s="37">
        <v>1</v>
      </c>
      <c r="D150" s="37">
        <v>1</v>
      </c>
      <c r="E150" s="38">
        <f t="shared" si="36"/>
        <v>5.8823529411764705E-3</v>
      </c>
      <c r="F150" s="38">
        <f t="shared" si="37"/>
        <v>2.9069767441860465E-3</v>
      </c>
      <c r="G150" s="39">
        <f t="shared" si="38"/>
        <v>0</v>
      </c>
      <c r="H150" s="40">
        <f t="shared" si="39"/>
        <v>0</v>
      </c>
    </row>
    <row r="151" spans="1:8" s="42" customFormat="1" ht="15" x14ac:dyDescent="0.2">
      <c r="B151" s="36" t="s">
        <v>44</v>
      </c>
      <c r="C151" s="37">
        <v>0</v>
      </c>
      <c r="D151" s="37">
        <v>0</v>
      </c>
      <c r="E151" s="38" t="str">
        <f t="shared" si="36"/>
        <v/>
      </c>
      <c r="F151" s="38" t="str">
        <f t="shared" si="37"/>
        <v/>
      </c>
      <c r="G151" s="39" t="str">
        <f t="shared" si="38"/>
        <v>0</v>
      </c>
      <c r="H151" s="40" t="str">
        <f t="shared" si="39"/>
        <v/>
      </c>
    </row>
    <row r="152" spans="1:8" s="42" customFormat="1" ht="15" x14ac:dyDescent="0.2">
      <c r="A152" s="45" t="s">
        <v>614</v>
      </c>
      <c r="B152" s="36" t="s">
        <v>578</v>
      </c>
      <c r="C152" s="37"/>
      <c r="D152" s="37">
        <v>2</v>
      </c>
      <c r="E152" s="38" t="str">
        <f t="shared" ref="E152" si="40">+IF(C152=0,"",C152/C$71)</f>
        <v/>
      </c>
      <c r="F152" s="38">
        <f t="shared" ref="F152" si="41">+IF(D152=0,"",D152/D$71)</f>
        <v>5.8139534883720929E-3</v>
      </c>
      <c r="G152" s="39" t="str">
        <f t="shared" ref="G152" si="42">+IF(OR(AND(D152=0),(C152=0)),"0",((D152-C152)/C152))</f>
        <v>0</v>
      </c>
      <c r="H152" s="40" t="str">
        <f t="shared" ref="H152" si="43">+IF(OR(AND(E152=""),(G152="")),"",E152*G152)</f>
        <v/>
      </c>
    </row>
    <row r="153" spans="1:8" s="42" customFormat="1" ht="30" x14ac:dyDescent="0.2">
      <c r="A153" s="45" t="s">
        <v>614</v>
      </c>
      <c r="B153" s="36" t="s">
        <v>599</v>
      </c>
      <c r="C153" s="37"/>
      <c r="D153" s="37">
        <v>0</v>
      </c>
      <c r="E153" s="38" t="str">
        <f t="shared" ref="E153" si="44">+IF(C153=0,"",C153/C$71)</f>
        <v/>
      </c>
      <c r="F153" s="38" t="str">
        <f t="shared" ref="F153" si="45">+IF(D153=0,"",D153/D$71)</f>
        <v/>
      </c>
      <c r="G153" s="39" t="str">
        <f t="shared" ref="G153" si="46">+IF(OR(AND(D153=0),(C153=0)),"0",((D153-C153)/C153))</f>
        <v>0</v>
      </c>
      <c r="H153" s="40" t="str">
        <f t="shared" ref="H153" si="47">+IF(OR(AND(E153=""),(G153="")),"",E153*G153)</f>
        <v/>
      </c>
    </row>
    <row r="154" spans="1:8" s="42" customFormat="1" ht="15" x14ac:dyDescent="0.2">
      <c r="A154" s="45" t="s">
        <v>614</v>
      </c>
      <c r="B154" s="36" t="s">
        <v>608</v>
      </c>
      <c r="C154" s="37"/>
      <c r="D154" s="37">
        <v>0</v>
      </c>
      <c r="E154" s="38" t="str">
        <f t="shared" ref="E154:E155" si="48">+IF(C154=0,"",C154/C$71)</f>
        <v/>
      </c>
      <c r="F154" s="38" t="str">
        <f t="shared" ref="F154:F155" si="49">+IF(D154=0,"",D154/D$71)</f>
        <v/>
      </c>
      <c r="G154" s="39" t="str">
        <f t="shared" ref="G154:G155" si="50">+IF(OR(AND(D154=0),(C154=0)),"0",((D154-C154)/C154))</f>
        <v>0</v>
      </c>
      <c r="H154" s="40" t="str">
        <f t="shared" ref="H154:H155" si="51">+IF(OR(AND(E154=""),(G154="")),"",E154*G154)</f>
        <v/>
      </c>
    </row>
    <row r="155" spans="1:8" s="42" customFormat="1" ht="15" x14ac:dyDescent="0.2">
      <c r="A155" s="45" t="s">
        <v>614</v>
      </c>
      <c r="B155" s="36" t="s">
        <v>609</v>
      </c>
      <c r="C155" s="37"/>
      <c r="D155" s="37">
        <v>0</v>
      </c>
      <c r="E155" s="38" t="str">
        <f t="shared" si="48"/>
        <v/>
      </c>
      <c r="F155" s="38" t="str">
        <f t="shared" si="49"/>
        <v/>
      </c>
      <c r="G155" s="39" t="str">
        <f t="shared" si="50"/>
        <v>0</v>
      </c>
      <c r="H155" s="40" t="str">
        <f t="shared" si="51"/>
        <v/>
      </c>
    </row>
    <row r="156" spans="1:8" s="10" customFormat="1" x14ac:dyDescent="0.2"/>
    <row r="157" spans="1:8" s="10" customFormat="1" x14ac:dyDescent="0.2"/>
    <row r="158" spans="1:8" s="10" customFormat="1" ht="13.5" thickBot="1" x14ac:dyDescent="0.25">
      <c r="B158" s="29"/>
      <c r="C158" s="29"/>
      <c r="D158" s="29"/>
      <c r="E158" s="29"/>
      <c r="F158" s="29"/>
    </row>
    <row r="159" spans="1:8" s="10" customFormat="1" ht="30" customHeight="1" x14ac:dyDescent="0.2">
      <c r="B159" s="68" t="s">
        <v>401</v>
      </c>
      <c r="C159" s="54" t="s">
        <v>402</v>
      </c>
      <c r="D159" s="55"/>
      <c r="E159" s="54" t="s">
        <v>456</v>
      </c>
      <c r="F159" s="55"/>
      <c r="G159" s="56" t="s">
        <v>458</v>
      </c>
      <c r="H159" s="52" t="s">
        <v>377</v>
      </c>
    </row>
    <row r="160" spans="1:8" s="10" customFormat="1" x14ac:dyDescent="0.2">
      <c r="B160" s="68"/>
      <c r="C160" s="35">
        <v>2016</v>
      </c>
      <c r="D160" s="35">
        <v>2017</v>
      </c>
      <c r="E160" s="35">
        <v>2016</v>
      </c>
      <c r="F160" s="35">
        <v>2017</v>
      </c>
      <c r="G160" s="57"/>
      <c r="H160" s="53"/>
    </row>
    <row r="161" spans="1:10" s="10" customFormat="1" ht="25.5" x14ac:dyDescent="0.2">
      <c r="B161" s="12" t="s">
        <v>405</v>
      </c>
      <c r="C161" s="13">
        <f>SUM(C162:C320)</f>
        <v>419</v>
      </c>
      <c r="D161" s="13">
        <f>SUM(D162:D323)</f>
        <v>225</v>
      </c>
      <c r="E161" s="14">
        <f t="shared" ref="E161:E174" si="52">+IF(C161=0,"",C161/C$161)</f>
        <v>1</v>
      </c>
      <c r="F161" s="14">
        <f t="shared" ref="F161:F174" si="53">+IF(D161=0,"",D161/D$161)</f>
        <v>1</v>
      </c>
      <c r="G161" s="15">
        <f>+IF(OR(AND(D161=0),(C161=0)),"0",((D161-C161)/C161))</f>
        <v>-0.46300715990453462</v>
      </c>
      <c r="H161" s="15">
        <f>+IF(OR(AND(E161=""),(G161="")),"",E161*G161)</f>
        <v>-0.46300715990453462</v>
      </c>
      <c r="J161" s="16"/>
    </row>
    <row r="162" spans="1:10" s="42" customFormat="1" ht="15" x14ac:dyDescent="0.2">
      <c r="B162" s="46" t="s">
        <v>475</v>
      </c>
      <c r="C162" s="37">
        <v>1</v>
      </c>
      <c r="D162" s="37">
        <v>2</v>
      </c>
      <c r="E162" s="38">
        <f t="shared" si="52"/>
        <v>2.3866348448687352E-3</v>
      </c>
      <c r="F162" s="38">
        <f t="shared" si="53"/>
        <v>8.8888888888888889E-3</v>
      </c>
      <c r="G162" s="39">
        <f>+IF(OR(AND(D162=0),(C162=0)),"0",((D162-C162)/C162))</f>
        <v>1</v>
      </c>
      <c r="H162" s="40">
        <f>+IF(OR(AND(E162=""),(G162="")),"",E162*G162)</f>
        <v>2.3866348448687352E-3</v>
      </c>
    </row>
    <row r="163" spans="1:10" s="42" customFormat="1" ht="15" x14ac:dyDescent="0.2">
      <c r="B163" s="46" t="s">
        <v>476</v>
      </c>
      <c r="C163" s="37">
        <v>1</v>
      </c>
      <c r="D163" s="37">
        <v>0</v>
      </c>
      <c r="E163" s="38">
        <f t="shared" si="52"/>
        <v>2.3866348448687352E-3</v>
      </c>
      <c r="F163" s="38" t="str">
        <f t="shared" si="53"/>
        <v/>
      </c>
      <c r="G163" s="39" t="str">
        <f t="shared" ref="G163:G232" si="54">+IF(OR(AND(D163=0),(C163=0)),"0",((D163-C163)/C163))</f>
        <v>0</v>
      </c>
      <c r="H163" s="40">
        <f t="shared" ref="H163:H232" si="55">+IF(OR(AND(E163=""),(G163="")),"",E163*G163)</f>
        <v>0</v>
      </c>
    </row>
    <row r="164" spans="1:10" s="42" customFormat="1" ht="30" x14ac:dyDescent="0.2">
      <c r="B164" s="46" t="s">
        <v>477</v>
      </c>
      <c r="C164" s="37">
        <v>0</v>
      </c>
      <c r="D164" s="37">
        <v>0</v>
      </c>
      <c r="E164" s="38" t="str">
        <f t="shared" si="52"/>
        <v/>
      </c>
      <c r="F164" s="38" t="str">
        <f t="shared" si="53"/>
        <v/>
      </c>
      <c r="G164" s="39" t="str">
        <f t="shared" si="54"/>
        <v>0</v>
      </c>
      <c r="H164" s="40" t="str">
        <f t="shared" si="55"/>
        <v/>
      </c>
    </row>
    <row r="165" spans="1:10" s="42" customFormat="1" ht="15" x14ac:dyDescent="0.2">
      <c r="B165" s="46" t="s">
        <v>478</v>
      </c>
      <c r="C165" s="37">
        <v>0</v>
      </c>
      <c r="D165" s="37">
        <v>0</v>
      </c>
      <c r="E165" s="38" t="str">
        <f t="shared" si="52"/>
        <v/>
      </c>
      <c r="F165" s="38" t="str">
        <f t="shared" si="53"/>
        <v/>
      </c>
      <c r="G165" s="39" t="str">
        <f t="shared" si="54"/>
        <v>0</v>
      </c>
      <c r="H165" s="40" t="str">
        <f t="shared" si="55"/>
        <v/>
      </c>
    </row>
    <row r="166" spans="1:10" s="42" customFormat="1" ht="30" x14ac:dyDescent="0.2">
      <c r="B166" s="46" t="s">
        <v>479</v>
      </c>
      <c r="C166" s="37">
        <v>2</v>
      </c>
      <c r="D166" s="37">
        <v>2</v>
      </c>
      <c r="E166" s="38">
        <f t="shared" si="52"/>
        <v>4.7732696897374704E-3</v>
      </c>
      <c r="F166" s="38">
        <f t="shared" si="53"/>
        <v>8.8888888888888889E-3</v>
      </c>
      <c r="G166" s="39">
        <f t="shared" si="54"/>
        <v>0</v>
      </c>
      <c r="H166" s="40">
        <f t="shared" si="55"/>
        <v>0</v>
      </c>
    </row>
    <row r="167" spans="1:10" s="42" customFormat="1" ht="15" x14ac:dyDescent="0.2">
      <c r="B167" s="46" t="s">
        <v>49</v>
      </c>
      <c r="C167" s="37">
        <v>5</v>
      </c>
      <c r="D167" s="37">
        <v>16</v>
      </c>
      <c r="E167" s="38">
        <f t="shared" si="52"/>
        <v>1.1933174224343675E-2</v>
      </c>
      <c r="F167" s="38">
        <f t="shared" si="53"/>
        <v>7.1111111111111111E-2</v>
      </c>
      <c r="G167" s="39">
        <f t="shared" si="54"/>
        <v>2.2000000000000002</v>
      </c>
      <c r="H167" s="40">
        <f t="shared" si="55"/>
        <v>2.6252983293556086E-2</v>
      </c>
    </row>
    <row r="168" spans="1:10" s="42" customFormat="1" ht="15" x14ac:dyDescent="0.2">
      <c r="B168" s="46" t="s">
        <v>52</v>
      </c>
      <c r="C168" s="37">
        <v>3</v>
      </c>
      <c r="D168" s="37">
        <v>2</v>
      </c>
      <c r="E168" s="38">
        <f t="shared" si="52"/>
        <v>7.1599045346062056E-3</v>
      </c>
      <c r="F168" s="38">
        <f t="shared" si="53"/>
        <v>8.8888888888888889E-3</v>
      </c>
      <c r="G168" s="39">
        <f t="shared" si="54"/>
        <v>-0.33333333333333331</v>
      </c>
      <c r="H168" s="40">
        <f t="shared" si="55"/>
        <v>-2.3866348448687352E-3</v>
      </c>
    </row>
    <row r="169" spans="1:10" s="42" customFormat="1" ht="15" x14ac:dyDescent="0.2">
      <c r="B169" s="46" t="s">
        <v>228</v>
      </c>
      <c r="C169" s="37">
        <v>0</v>
      </c>
      <c r="D169" s="37">
        <v>0</v>
      </c>
      <c r="E169" s="38" t="str">
        <f t="shared" si="52"/>
        <v/>
      </c>
      <c r="F169" s="38" t="str">
        <f t="shared" si="53"/>
        <v/>
      </c>
      <c r="G169" s="39" t="str">
        <f t="shared" si="54"/>
        <v>0</v>
      </c>
      <c r="H169" s="40" t="str">
        <f t="shared" si="55"/>
        <v/>
      </c>
    </row>
    <row r="170" spans="1:10" s="42" customFormat="1" ht="15" x14ac:dyDescent="0.2">
      <c r="B170" s="46" t="s">
        <v>50</v>
      </c>
      <c r="C170" s="37">
        <v>0</v>
      </c>
      <c r="D170" s="37">
        <v>0</v>
      </c>
      <c r="E170" s="38" t="str">
        <f t="shared" si="52"/>
        <v/>
      </c>
      <c r="F170" s="38" t="str">
        <f t="shared" si="53"/>
        <v/>
      </c>
      <c r="G170" s="39" t="str">
        <f t="shared" si="54"/>
        <v>0</v>
      </c>
      <c r="H170" s="40" t="str">
        <f t="shared" si="55"/>
        <v/>
      </c>
    </row>
    <row r="171" spans="1:10" s="42" customFormat="1" ht="15" x14ac:dyDescent="0.2">
      <c r="B171" s="46" t="s">
        <v>47</v>
      </c>
      <c r="C171" s="37">
        <v>0</v>
      </c>
      <c r="D171" s="37">
        <v>0</v>
      </c>
      <c r="E171" s="38" t="str">
        <f t="shared" si="52"/>
        <v/>
      </c>
      <c r="F171" s="38" t="str">
        <f t="shared" si="53"/>
        <v/>
      </c>
      <c r="G171" s="39" t="str">
        <f t="shared" si="54"/>
        <v>0</v>
      </c>
      <c r="H171" s="40" t="str">
        <f t="shared" si="55"/>
        <v/>
      </c>
    </row>
    <row r="172" spans="1:10" s="42" customFormat="1" ht="30" x14ac:dyDescent="0.2">
      <c r="B172" s="46" t="s">
        <v>229</v>
      </c>
      <c r="C172" s="37">
        <v>0</v>
      </c>
      <c r="D172" s="37">
        <v>0</v>
      </c>
      <c r="E172" s="38" t="str">
        <f t="shared" si="52"/>
        <v/>
      </c>
      <c r="F172" s="38" t="str">
        <f t="shared" si="53"/>
        <v/>
      </c>
      <c r="G172" s="39" t="str">
        <f t="shared" si="54"/>
        <v>0</v>
      </c>
      <c r="H172" s="40" t="str">
        <f t="shared" si="55"/>
        <v/>
      </c>
    </row>
    <row r="173" spans="1:10" s="42" customFormat="1" ht="15" x14ac:dyDescent="0.2">
      <c r="B173" s="46" t="s">
        <v>54</v>
      </c>
      <c r="C173" s="37">
        <v>0</v>
      </c>
      <c r="D173" s="37">
        <v>0</v>
      </c>
      <c r="E173" s="38" t="str">
        <f t="shared" si="52"/>
        <v/>
      </c>
      <c r="F173" s="38" t="str">
        <f t="shared" si="53"/>
        <v/>
      </c>
      <c r="G173" s="39" t="str">
        <f t="shared" si="54"/>
        <v>0</v>
      </c>
      <c r="H173" s="40" t="str">
        <f t="shared" si="55"/>
        <v/>
      </c>
    </row>
    <row r="174" spans="1:10" s="42" customFormat="1" ht="15" x14ac:dyDescent="0.2">
      <c r="B174" s="46" t="s">
        <v>51</v>
      </c>
      <c r="C174" s="37">
        <v>5</v>
      </c>
      <c r="D174" s="37">
        <v>0</v>
      </c>
      <c r="E174" s="38">
        <f t="shared" si="52"/>
        <v>1.1933174224343675E-2</v>
      </c>
      <c r="F174" s="38" t="str">
        <f t="shared" si="53"/>
        <v/>
      </c>
      <c r="G174" s="39" t="str">
        <f t="shared" si="54"/>
        <v>0</v>
      </c>
      <c r="H174" s="40">
        <f t="shared" si="55"/>
        <v>0</v>
      </c>
    </row>
    <row r="175" spans="1:10" s="42" customFormat="1" ht="15" x14ac:dyDescent="0.2">
      <c r="A175" s="45" t="s">
        <v>614</v>
      </c>
      <c r="B175" s="46" t="s">
        <v>568</v>
      </c>
      <c r="C175" s="37"/>
      <c r="D175" s="37">
        <v>0</v>
      </c>
      <c r="E175" s="38" t="str">
        <f t="shared" ref="E175:E176" si="56">+IF(C175=0,"",C175/C$161)</f>
        <v/>
      </c>
      <c r="F175" s="38" t="str">
        <f t="shared" ref="F175:F176" si="57">+IF(D175=0,"",D175/D$161)</f>
        <v/>
      </c>
      <c r="G175" s="39" t="str">
        <f t="shared" ref="G175:G176" si="58">+IF(OR(AND(D175=0),(C175=0)),"0",((D175-C175)/C175))</f>
        <v>0</v>
      </c>
      <c r="H175" s="40" t="str">
        <f t="shared" ref="H175:H176" si="59">+IF(OR(AND(E175=""),(G175="")),"",E175*G175)</f>
        <v/>
      </c>
    </row>
    <row r="176" spans="1:10" s="42" customFormat="1" ht="15" x14ac:dyDescent="0.2">
      <c r="B176" s="46" t="s">
        <v>480</v>
      </c>
      <c r="C176" s="37">
        <v>1</v>
      </c>
      <c r="D176" s="37">
        <v>1</v>
      </c>
      <c r="E176" s="38">
        <f t="shared" si="56"/>
        <v>2.3866348448687352E-3</v>
      </c>
      <c r="F176" s="38">
        <f t="shared" si="57"/>
        <v>4.4444444444444444E-3</v>
      </c>
      <c r="G176" s="39">
        <f t="shared" si="58"/>
        <v>0</v>
      </c>
      <c r="H176" s="40">
        <f t="shared" si="59"/>
        <v>0</v>
      </c>
    </row>
    <row r="177" spans="1:8" s="42" customFormat="1" ht="15" x14ac:dyDescent="0.2">
      <c r="B177" s="46" t="s">
        <v>230</v>
      </c>
      <c r="C177" s="37">
        <v>1</v>
      </c>
      <c r="D177" s="37">
        <v>1</v>
      </c>
      <c r="E177" s="38">
        <f t="shared" ref="E177:F179" si="60">+IF(C177=0,"",C177/C$161)</f>
        <v>2.3866348448687352E-3</v>
      </c>
      <c r="F177" s="38">
        <f t="shared" si="60"/>
        <v>4.4444444444444444E-3</v>
      </c>
      <c r="G177" s="39">
        <f t="shared" si="54"/>
        <v>0</v>
      </c>
      <c r="H177" s="40">
        <f t="shared" si="55"/>
        <v>0</v>
      </c>
    </row>
    <row r="178" spans="1:8" s="42" customFormat="1" ht="15" x14ac:dyDescent="0.2">
      <c r="B178" s="46" t="s">
        <v>48</v>
      </c>
      <c r="C178" s="37">
        <v>0</v>
      </c>
      <c r="D178" s="37">
        <v>0</v>
      </c>
      <c r="E178" s="38" t="str">
        <f t="shared" si="60"/>
        <v/>
      </c>
      <c r="F178" s="38" t="str">
        <f t="shared" si="60"/>
        <v/>
      </c>
      <c r="G178" s="39" t="str">
        <f t="shared" si="54"/>
        <v>0</v>
      </c>
      <c r="H178" s="40" t="str">
        <f t="shared" si="55"/>
        <v/>
      </c>
    </row>
    <row r="179" spans="1:8" s="42" customFormat="1" ht="15" x14ac:dyDescent="0.2">
      <c r="B179" s="46" t="s">
        <v>53</v>
      </c>
      <c r="C179" s="37">
        <v>0</v>
      </c>
      <c r="D179" s="37">
        <v>0</v>
      </c>
      <c r="E179" s="38" t="str">
        <f t="shared" si="60"/>
        <v/>
      </c>
      <c r="F179" s="38" t="str">
        <f t="shared" si="60"/>
        <v/>
      </c>
      <c r="G179" s="39" t="str">
        <f t="shared" si="54"/>
        <v>0</v>
      </c>
      <c r="H179" s="40" t="str">
        <f t="shared" si="55"/>
        <v/>
      </c>
    </row>
    <row r="180" spans="1:8" s="42" customFormat="1" ht="15" x14ac:dyDescent="0.2">
      <c r="A180" s="45" t="s">
        <v>614</v>
      </c>
      <c r="B180" s="46" t="s">
        <v>569</v>
      </c>
      <c r="C180" s="37"/>
      <c r="D180" s="37">
        <v>0</v>
      </c>
      <c r="E180" s="38" t="str">
        <f t="shared" ref="E180:E181" si="61">+IF(C180=0,"",C180/C$161)</f>
        <v/>
      </c>
      <c r="F180" s="38" t="str">
        <f t="shared" ref="F180:F181" si="62">+IF(D180=0,"",D180/D$161)</f>
        <v/>
      </c>
      <c r="G180" s="39" t="str">
        <f t="shared" ref="G180:G181" si="63">+IF(OR(AND(D180=0),(C180=0)),"0",((D180-C180)/C180))</f>
        <v>0</v>
      </c>
      <c r="H180" s="40" t="str">
        <f t="shared" ref="H180:H181" si="64">+IF(OR(AND(E180=""),(G180="")),"",E180*G180)</f>
        <v/>
      </c>
    </row>
    <row r="181" spans="1:8" s="42" customFormat="1" ht="15" x14ac:dyDescent="0.2">
      <c r="A181" s="45" t="s">
        <v>614</v>
      </c>
      <c r="B181" s="46" t="s">
        <v>570</v>
      </c>
      <c r="C181" s="37"/>
      <c r="D181" s="37">
        <v>0</v>
      </c>
      <c r="E181" s="38" t="str">
        <f t="shared" si="61"/>
        <v/>
      </c>
      <c r="F181" s="38" t="str">
        <f t="shared" si="62"/>
        <v/>
      </c>
      <c r="G181" s="39" t="str">
        <f t="shared" si="63"/>
        <v>0</v>
      </c>
      <c r="H181" s="40" t="str">
        <f t="shared" si="64"/>
        <v/>
      </c>
    </row>
    <row r="182" spans="1:8" s="42" customFormat="1" ht="15" x14ac:dyDescent="0.2">
      <c r="B182" s="46" t="s">
        <v>231</v>
      </c>
      <c r="C182" s="37">
        <v>5</v>
      </c>
      <c r="D182" s="37">
        <v>0</v>
      </c>
      <c r="E182" s="38">
        <f t="shared" ref="E182:E213" si="65">+IF(C182=0,"",C182/C$161)</f>
        <v>1.1933174224343675E-2</v>
      </c>
      <c r="F182" s="38" t="str">
        <f t="shared" ref="F182:F213" si="66">+IF(D182=0,"",D182/D$161)</f>
        <v/>
      </c>
      <c r="G182" s="39" t="str">
        <f t="shared" si="54"/>
        <v>0</v>
      </c>
      <c r="H182" s="40">
        <f t="shared" si="55"/>
        <v>0</v>
      </c>
    </row>
    <row r="183" spans="1:8" s="42" customFormat="1" ht="15" x14ac:dyDescent="0.2">
      <c r="B183" s="46" t="s">
        <v>232</v>
      </c>
      <c r="C183" s="37">
        <v>0</v>
      </c>
      <c r="D183" s="37">
        <v>0</v>
      </c>
      <c r="E183" s="38" t="str">
        <f t="shared" si="65"/>
        <v/>
      </c>
      <c r="F183" s="38" t="str">
        <f t="shared" si="66"/>
        <v/>
      </c>
      <c r="G183" s="39" t="str">
        <f t="shared" si="54"/>
        <v>0</v>
      </c>
      <c r="H183" s="40" t="str">
        <f t="shared" si="55"/>
        <v/>
      </c>
    </row>
    <row r="184" spans="1:8" s="42" customFormat="1" ht="15" x14ac:dyDescent="0.2">
      <c r="B184" s="46" t="s">
        <v>233</v>
      </c>
      <c r="C184" s="37">
        <v>0</v>
      </c>
      <c r="D184" s="37">
        <v>0</v>
      </c>
      <c r="E184" s="38" t="str">
        <f t="shared" si="65"/>
        <v/>
      </c>
      <c r="F184" s="38" t="str">
        <f t="shared" si="66"/>
        <v/>
      </c>
      <c r="G184" s="39" t="str">
        <f t="shared" si="54"/>
        <v>0</v>
      </c>
      <c r="H184" s="40" t="str">
        <f t="shared" si="55"/>
        <v/>
      </c>
    </row>
    <row r="185" spans="1:8" s="42" customFormat="1" ht="15" x14ac:dyDescent="0.2">
      <c r="B185" s="46" t="s">
        <v>234</v>
      </c>
      <c r="C185" s="37">
        <v>0</v>
      </c>
      <c r="D185" s="37">
        <v>0</v>
      </c>
      <c r="E185" s="38" t="str">
        <f t="shared" si="65"/>
        <v/>
      </c>
      <c r="F185" s="38" t="str">
        <f t="shared" si="66"/>
        <v/>
      </c>
      <c r="G185" s="39" t="str">
        <f t="shared" si="54"/>
        <v>0</v>
      </c>
      <c r="H185" s="40" t="str">
        <f t="shared" si="55"/>
        <v/>
      </c>
    </row>
    <row r="186" spans="1:8" s="42" customFormat="1" ht="15" x14ac:dyDescent="0.2">
      <c r="B186" s="46" t="s">
        <v>481</v>
      </c>
      <c r="C186" s="37">
        <v>0</v>
      </c>
      <c r="D186" s="37">
        <v>0</v>
      </c>
      <c r="E186" s="38" t="str">
        <f t="shared" si="65"/>
        <v/>
      </c>
      <c r="F186" s="38" t="str">
        <f t="shared" si="66"/>
        <v/>
      </c>
      <c r="G186" s="39" t="str">
        <f t="shared" si="54"/>
        <v>0</v>
      </c>
      <c r="H186" s="40" t="str">
        <f t="shared" si="55"/>
        <v/>
      </c>
    </row>
    <row r="187" spans="1:8" s="42" customFormat="1" ht="15" x14ac:dyDescent="0.2">
      <c r="A187" s="45" t="s">
        <v>614</v>
      </c>
      <c r="B187" s="46" t="s">
        <v>574</v>
      </c>
      <c r="C187" s="37"/>
      <c r="D187" s="37">
        <v>0</v>
      </c>
      <c r="E187" s="38" t="str">
        <f t="shared" si="65"/>
        <v/>
      </c>
      <c r="F187" s="38" t="str">
        <f t="shared" si="66"/>
        <v/>
      </c>
      <c r="G187" s="39" t="str">
        <f t="shared" ref="G187" si="67">+IF(OR(AND(D187=0),(C187=0)),"0",((D187-C187)/C187))</f>
        <v>0</v>
      </c>
      <c r="H187" s="40" t="str">
        <f t="shared" ref="H187" si="68">+IF(OR(AND(E187=""),(G187="")),"",E187*G187)</f>
        <v/>
      </c>
    </row>
    <row r="188" spans="1:8" s="42" customFormat="1" ht="15" x14ac:dyDescent="0.2">
      <c r="B188" s="46" t="s">
        <v>235</v>
      </c>
      <c r="C188" s="37">
        <v>1</v>
      </c>
      <c r="D188" s="37">
        <v>16</v>
      </c>
      <c r="E188" s="38">
        <f t="shared" si="65"/>
        <v>2.3866348448687352E-3</v>
      </c>
      <c r="F188" s="38">
        <f t="shared" si="66"/>
        <v>7.1111111111111111E-2</v>
      </c>
      <c r="G188" s="39">
        <f t="shared" si="54"/>
        <v>15</v>
      </c>
      <c r="H188" s="40">
        <f t="shared" si="55"/>
        <v>3.5799522673031027E-2</v>
      </c>
    </row>
    <row r="189" spans="1:8" s="42" customFormat="1" ht="15" x14ac:dyDescent="0.2">
      <c r="B189" s="46" t="s">
        <v>236</v>
      </c>
      <c r="C189" s="37">
        <v>0</v>
      </c>
      <c r="D189" s="37">
        <v>1</v>
      </c>
      <c r="E189" s="38" t="str">
        <f t="shared" si="65"/>
        <v/>
      </c>
      <c r="F189" s="38">
        <f t="shared" si="66"/>
        <v>4.4444444444444444E-3</v>
      </c>
      <c r="G189" s="39" t="str">
        <f t="shared" si="54"/>
        <v>0</v>
      </c>
      <c r="H189" s="40" t="str">
        <f t="shared" si="55"/>
        <v/>
      </c>
    </row>
    <row r="190" spans="1:8" s="42" customFormat="1" ht="15" x14ac:dyDescent="0.2">
      <c r="B190" s="46" t="s">
        <v>237</v>
      </c>
      <c r="C190" s="37">
        <v>3</v>
      </c>
      <c r="D190" s="37">
        <v>3</v>
      </c>
      <c r="E190" s="38">
        <f t="shared" si="65"/>
        <v>7.1599045346062056E-3</v>
      </c>
      <c r="F190" s="38">
        <f t="shared" si="66"/>
        <v>1.3333333333333334E-2</v>
      </c>
      <c r="G190" s="39">
        <f t="shared" si="54"/>
        <v>0</v>
      </c>
      <c r="H190" s="40">
        <f t="shared" si="55"/>
        <v>0</v>
      </c>
    </row>
    <row r="191" spans="1:8" s="42" customFormat="1" ht="15" x14ac:dyDescent="0.2">
      <c r="B191" s="46" t="s">
        <v>238</v>
      </c>
      <c r="C191" s="37">
        <v>8</v>
      </c>
      <c r="D191" s="37">
        <v>3</v>
      </c>
      <c r="E191" s="38">
        <f t="shared" si="65"/>
        <v>1.9093078758949882E-2</v>
      </c>
      <c r="F191" s="38">
        <f t="shared" si="66"/>
        <v>1.3333333333333334E-2</v>
      </c>
      <c r="G191" s="39">
        <f t="shared" si="54"/>
        <v>-0.625</v>
      </c>
      <c r="H191" s="40">
        <f t="shared" si="55"/>
        <v>-1.1933174224343677E-2</v>
      </c>
    </row>
    <row r="192" spans="1:8" s="42" customFormat="1" ht="15" x14ac:dyDescent="0.2">
      <c r="B192" s="46" t="s">
        <v>482</v>
      </c>
      <c r="C192" s="37">
        <v>1</v>
      </c>
      <c r="D192" s="37">
        <v>1</v>
      </c>
      <c r="E192" s="38">
        <f t="shared" si="65"/>
        <v>2.3866348448687352E-3</v>
      </c>
      <c r="F192" s="38">
        <f t="shared" si="66"/>
        <v>4.4444444444444444E-3</v>
      </c>
      <c r="G192" s="39">
        <f t="shared" si="54"/>
        <v>0</v>
      </c>
      <c r="H192" s="40">
        <f t="shared" si="55"/>
        <v>0</v>
      </c>
    </row>
    <row r="193" spans="1:8" s="42" customFormat="1" ht="15" x14ac:dyDescent="0.2">
      <c r="B193" s="46" t="s">
        <v>483</v>
      </c>
      <c r="C193" s="37">
        <v>0</v>
      </c>
      <c r="D193" s="37">
        <v>0</v>
      </c>
      <c r="E193" s="38" t="str">
        <f t="shared" si="65"/>
        <v/>
      </c>
      <c r="F193" s="38" t="str">
        <f t="shared" si="66"/>
        <v/>
      </c>
      <c r="G193" s="39" t="str">
        <f t="shared" si="54"/>
        <v>0</v>
      </c>
      <c r="H193" s="40" t="str">
        <f t="shared" si="55"/>
        <v/>
      </c>
    </row>
    <row r="194" spans="1:8" s="42" customFormat="1" ht="15" x14ac:dyDescent="0.2">
      <c r="B194" s="46" t="s">
        <v>239</v>
      </c>
      <c r="C194" s="37">
        <v>0</v>
      </c>
      <c r="D194" s="37">
        <v>0</v>
      </c>
      <c r="E194" s="38" t="str">
        <f t="shared" si="65"/>
        <v/>
      </c>
      <c r="F194" s="38" t="str">
        <f t="shared" si="66"/>
        <v/>
      </c>
      <c r="G194" s="39" t="str">
        <f t="shared" si="54"/>
        <v>0</v>
      </c>
      <c r="H194" s="40" t="str">
        <f t="shared" si="55"/>
        <v/>
      </c>
    </row>
    <row r="195" spans="1:8" s="42" customFormat="1" ht="15" x14ac:dyDescent="0.2">
      <c r="A195" s="45" t="s">
        <v>614</v>
      </c>
      <c r="B195" s="46" t="s">
        <v>575</v>
      </c>
      <c r="C195" s="37"/>
      <c r="D195" s="37">
        <v>0</v>
      </c>
      <c r="E195" s="38" t="str">
        <f t="shared" si="65"/>
        <v/>
      </c>
      <c r="F195" s="38" t="str">
        <f t="shared" si="66"/>
        <v/>
      </c>
      <c r="G195" s="39" t="str">
        <f t="shared" ref="G195" si="69">+IF(OR(AND(D195=0),(C195=0)),"0",((D195-C195)/C195))</f>
        <v>0</v>
      </c>
      <c r="H195" s="40" t="str">
        <f t="shared" ref="H195" si="70">+IF(OR(AND(E195=""),(G195="")),"",E195*G195)</f>
        <v/>
      </c>
    </row>
    <row r="196" spans="1:8" s="42" customFormat="1" ht="15" x14ac:dyDescent="0.2">
      <c r="B196" s="46" t="s">
        <v>616</v>
      </c>
      <c r="C196" s="37">
        <v>1</v>
      </c>
      <c r="D196" s="37"/>
      <c r="E196" s="38">
        <f t="shared" si="65"/>
        <v>2.3866348448687352E-3</v>
      </c>
      <c r="F196" s="38" t="str">
        <f t="shared" si="66"/>
        <v/>
      </c>
      <c r="G196" s="39" t="str">
        <f t="shared" si="54"/>
        <v>0</v>
      </c>
      <c r="H196" s="40">
        <f t="shared" si="55"/>
        <v>0</v>
      </c>
    </row>
    <row r="197" spans="1:8" s="42" customFormat="1" ht="15" x14ac:dyDescent="0.2">
      <c r="B197" s="46" t="s">
        <v>240</v>
      </c>
      <c r="C197" s="37">
        <v>0</v>
      </c>
      <c r="D197" s="37">
        <v>1</v>
      </c>
      <c r="E197" s="38" t="str">
        <f t="shared" si="65"/>
        <v/>
      </c>
      <c r="F197" s="38">
        <f t="shared" si="66"/>
        <v>4.4444444444444444E-3</v>
      </c>
      <c r="G197" s="39" t="str">
        <f t="shared" si="54"/>
        <v>0</v>
      </c>
      <c r="H197" s="40" t="str">
        <f t="shared" si="55"/>
        <v/>
      </c>
    </row>
    <row r="198" spans="1:8" s="42" customFormat="1" ht="15" x14ac:dyDescent="0.2">
      <c r="B198" s="46" t="s">
        <v>241</v>
      </c>
      <c r="C198" s="37">
        <v>2</v>
      </c>
      <c r="D198" s="37">
        <v>3</v>
      </c>
      <c r="E198" s="38">
        <f t="shared" si="65"/>
        <v>4.7732696897374704E-3</v>
      </c>
      <c r="F198" s="38">
        <f t="shared" si="66"/>
        <v>1.3333333333333334E-2</v>
      </c>
      <c r="G198" s="39">
        <f t="shared" si="54"/>
        <v>0.5</v>
      </c>
      <c r="H198" s="40">
        <f t="shared" si="55"/>
        <v>2.3866348448687352E-3</v>
      </c>
    </row>
    <row r="199" spans="1:8" s="42" customFormat="1" ht="15" x14ac:dyDescent="0.2">
      <c r="B199" s="46" t="s">
        <v>242</v>
      </c>
      <c r="C199" s="37">
        <v>3</v>
      </c>
      <c r="D199" s="37">
        <v>0</v>
      </c>
      <c r="E199" s="38">
        <f t="shared" si="65"/>
        <v>7.1599045346062056E-3</v>
      </c>
      <c r="F199" s="38" t="str">
        <f t="shared" si="66"/>
        <v/>
      </c>
      <c r="G199" s="39" t="str">
        <f t="shared" si="54"/>
        <v>0</v>
      </c>
      <c r="H199" s="40">
        <f t="shared" si="55"/>
        <v>0</v>
      </c>
    </row>
    <row r="200" spans="1:8" s="42" customFormat="1" ht="15" x14ac:dyDescent="0.2">
      <c r="B200" s="46" t="s">
        <v>55</v>
      </c>
      <c r="C200" s="37">
        <v>0</v>
      </c>
      <c r="D200" s="37">
        <v>0</v>
      </c>
      <c r="E200" s="38" t="str">
        <f t="shared" si="65"/>
        <v/>
      </c>
      <c r="F200" s="38" t="str">
        <f t="shared" si="66"/>
        <v/>
      </c>
      <c r="G200" s="39" t="str">
        <f t="shared" si="54"/>
        <v>0</v>
      </c>
      <c r="H200" s="40" t="str">
        <f t="shared" si="55"/>
        <v/>
      </c>
    </row>
    <row r="201" spans="1:8" s="42" customFormat="1" ht="15" x14ac:dyDescent="0.2">
      <c r="B201" s="46" t="s">
        <v>56</v>
      </c>
      <c r="C201" s="37">
        <v>37</v>
      </c>
      <c r="D201" s="37">
        <v>14</v>
      </c>
      <c r="E201" s="38">
        <f t="shared" si="65"/>
        <v>8.83054892601432E-2</v>
      </c>
      <c r="F201" s="38">
        <f t="shared" si="66"/>
        <v>6.222222222222222E-2</v>
      </c>
      <c r="G201" s="39">
        <f t="shared" si="54"/>
        <v>-0.6216216216216216</v>
      </c>
      <c r="H201" s="40">
        <f t="shared" si="55"/>
        <v>-5.4892601431980909E-2</v>
      </c>
    </row>
    <row r="202" spans="1:8" s="42" customFormat="1" ht="15" x14ac:dyDescent="0.2">
      <c r="B202" s="46" t="s">
        <v>243</v>
      </c>
      <c r="C202" s="37">
        <v>1</v>
      </c>
      <c r="D202" s="37">
        <v>8</v>
      </c>
      <c r="E202" s="38">
        <f t="shared" si="65"/>
        <v>2.3866348448687352E-3</v>
      </c>
      <c r="F202" s="38">
        <f t="shared" si="66"/>
        <v>3.5555555555555556E-2</v>
      </c>
      <c r="G202" s="39">
        <f t="shared" si="54"/>
        <v>7</v>
      </c>
      <c r="H202" s="40">
        <f t="shared" si="55"/>
        <v>1.6706443914081145E-2</v>
      </c>
    </row>
    <row r="203" spans="1:8" s="42" customFormat="1" ht="30" x14ac:dyDescent="0.2">
      <c r="B203" s="46" t="s">
        <v>244</v>
      </c>
      <c r="C203" s="37">
        <v>0</v>
      </c>
      <c r="D203" s="37">
        <v>0</v>
      </c>
      <c r="E203" s="38" t="str">
        <f t="shared" si="65"/>
        <v/>
      </c>
      <c r="F203" s="38" t="str">
        <f t="shared" si="66"/>
        <v/>
      </c>
      <c r="G203" s="39" t="str">
        <f t="shared" si="54"/>
        <v>0</v>
      </c>
      <c r="H203" s="40" t="str">
        <f t="shared" si="55"/>
        <v/>
      </c>
    </row>
    <row r="204" spans="1:8" s="42" customFormat="1" ht="15" x14ac:dyDescent="0.2">
      <c r="B204" s="46" t="s">
        <v>484</v>
      </c>
      <c r="C204" s="37">
        <v>1</v>
      </c>
      <c r="D204" s="37">
        <v>0</v>
      </c>
      <c r="E204" s="38">
        <f t="shared" si="65"/>
        <v>2.3866348448687352E-3</v>
      </c>
      <c r="F204" s="38" t="str">
        <f t="shared" si="66"/>
        <v/>
      </c>
      <c r="G204" s="39" t="str">
        <f t="shared" si="54"/>
        <v>0</v>
      </c>
      <c r="H204" s="40">
        <f t="shared" si="55"/>
        <v>0</v>
      </c>
    </row>
    <row r="205" spans="1:8" s="42" customFormat="1" ht="15" x14ac:dyDescent="0.2">
      <c r="A205" s="45" t="s">
        <v>614</v>
      </c>
      <c r="B205" s="46" t="s">
        <v>576</v>
      </c>
      <c r="C205" s="37"/>
      <c r="D205" s="37">
        <v>0</v>
      </c>
      <c r="E205" s="38" t="str">
        <f t="shared" si="65"/>
        <v/>
      </c>
      <c r="F205" s="38" t="str">
        <f t="shared" si="66"/>
        <v/>
      </c>
      <c r="G205" s="39" t="str">
        <f t="shared" ref="G205" si="71">+IF(OR(AND(D205=0),(C205=0)),"0",((D205-C205)/C205))</f>
        <v>0</v>
      </c>
      <c r="H205" s="40" t="str">
        <f t="shared" ref="H205" si="72">+IF(OR(AND(E205=""),(G205="")),"",E205*G205)</f>
        <v/>
      </c>
    </row>
    <row r="206" spans="1:8" s="42" customFormat="1" ht="15" x14ac:dyDescent="0.2">
      <c r="B206" s="46" t="s">
        <v>485</v>
      </c>
      <c r="C206" s="37">
        <v>0</v>
      </c>
      <c r="D206" s="37">
        <v>0</v>
      </c>
      <c r="E206" s="38" t="str">
        <f t="shared" si="65"/>
        <v/>
      </c>
      <c r="F206" s="38" t="str">
        <f t="shared" si="66"/>
        <v/>
      </c>
      <c r="G206" s="39" t="str">
        <f t="shared" si="54"/>
        <v>0</v>
      </c>
      <c r="H206" s="40" t="str">
        <f t="shared" si="55"/>
        <v/>
      </c>
    </row>
    <row r="207" spans="1:8" s="42" customFormat="1" ht="15" x14ac:dyDescent="0.2">
      <c r="B207" s="46" t="s">
        <v>245</v>
      </c>
      <c r="C207" s="37">
        <v>0</v>
      </c>
      <c r="D207" s="37">
        <v>0</v>
      </c>
      <c r="E207" s="38" t="str">
        <f t="shared" si="65"/>
        <v/>
      </c>
      <c r="F207" s="38" t="str">
        <f t="shared" si="66"/>
        <v/>
      </c>
      <c r="G207" s="39" t="str">
        <f t="shared" si="54"/>
        <v>0</v>
      </c>
      <c r="H207" s="40" t="str">
        <f t="shared" si="55"/>
        <v/>
      </c>
    </row>
    <row r="208" spans="1:8" s="42" customFormat="1" ht="15" x14ac:dyDescent="0.2">
      <c r="B208" s="46" t="s">
        <v>57</v>
      </c>
      <c r="C208" s="37">
        <v>0</v>
      </c>
      <c r="D208" s="37">
        <v>0</v>
      </c>
      <c r="E208" s="38" t="str">
        <f t="shared" si="65"/>
        <v/>
      </c>
      <c r="F208" s="38" t="str">
        <f t="shared" si="66"/>
        <v/>
      </c>
      <c r="G208" s="39" t="str">
        <f t="shared" si="54"/>
        <v>0</v>
      </c>
      <c r="H208" s="40" t="str">
        <f t="shared" si="55"/>
        <v/>
      </c>
    </row>
    <row r="209" spans="2:8" s="42" customFormat="1" ht="15" x14ac:dyDescent="0.2">
      <c r="B209" s="46" t="s">
        <v>246</v>
      </c>
      <c r="C209" s="37">
        <v>0</v>
      </c>
      <c r="D209" s="37">
        <v>0</v>
      </c>
      <c r="E209" s="38" t="str">
        <f t="shared" si="65"/>
        <v/>
      </c>
      <c r="F209" s="38" t="str">
        <f t="shared" si="66"/>
        <v/>
      </c>
      <c r="G209" s="39" t="str">
        <f t="shared" si="54"/>
        <v>0</v>
      </c>
      <c r="H209" s="40" t="str">
        <f t="shared" si="55"/>
        <v/>
      </c>
    </row>
    <row r="210" spans="2:8" s="42" customFormat="1" ht="15" x14ac:dyDescent="0.2">
      <c r="B210" s="46" t="s">
        <v>247</v>
      </c>
      <c r="C210" s="37">
        <v>0</v>
      </c>
      <c r="D210" s="37">
        <v>0</v>
      </c>
      <c r="E210" s="38" t="str">
        <f t="shared" si="65"/>
        <v/>
      </c>
      <c r="F210" s="38" t="str">
        <f t="shared" si="66"/>
        <v/>
      </c>
      <c r="G210" s="39" t="str">
        <f t="shared" si="54"/>
        <v>0</v>
      </c>
      <c r="H210" s="40" t="str">
        <f t="shared" si="55"/>
        <v/>
      </c>
    </row>
    <row r="211" spans="2:8" s="42" customFormat="1" ht="15" x14ac:dyDescent="0.2">
      <c r="B211" s="46" t="s">
        <v>486</v>
      </c>
      <c r="C211" s="37">
        <v>0</v>
      </c>
      <c r="D211" s="37">
        <v>1</v>
      </c>
      <c r="E211" s="38" t="str">
        <f t="shared" si="65"/>
        <v/>
      </c>
      <c r="F211" s="38">
        <f t="shared" si="66"/>
        <v>4.4444444444444444E-3</v>
      </c>
      <c r="G211" s="39" t="str">
        <f t="shared" si="54"/>
        <v>0</v>
      </c>
      <c r="H211" s="40" t="str">
        <f t="shared" si="55"/>
        <v/>
      </c>
    </row>
    <row r="212" spans="2:8" s="42" customFormat="1" ht="15" x14ac:dyDescent="0.2">
      <c r="B212" s="46" t="s">
        <v>248</v>
      </c>
      <c r="C212" s="37">
        <v>11</v>
      </c>
      <c r="D212" s="37">
        <v>26</v>
      </c>
      <c r="E212" s="38">
        <f t="shared" si="65"/>
        <v>2.6252983293556086E-2</v>
      </c>
      <c r="F212" s="38">
        <f t="shared" si="66"/>
        <v>0.11555555555555555</v>
      </c>
      <c r="G212" s="39">
        <f t="shared" si="54"/>
        <v>1.3636363636363635</v>
      </c>
      <c r="H212" s="40">
        <f t="shared" si="55"/>
        <v>3.5799522673031027E-2</v>
      </c>
    </row>
    <row r="213" spans="2:8" s="42" customFormat="1" ht="15" x14ac:dyDescent="0.2">
      <c r="B213" s="46" t="s">
        <v>249</v>
      </c>
      <c r="C213" s="37">
        <v>0</v>
      </c>
      <c r="D213" s="37">
        <v>0</v>
      </c>
      <c r="E213" s="38" t="str">
        <f t="shared" si="65"/>
        <v/>
      </c>
      <c r="F213" s="38" t="str">
        <f t="shared" si="66"/>
        <v/>
      </c>
      <c r="G213" s="39" t="str">
        <f t="shared" si="54"/>
        <v>0</v>
      </c>
      <c r="H213" s="40" t="str">
        <f t="shared" si="55"/>
        <v/>
      </c>
    </row>
    <row r="214" spans="2:8" s="42" customFormat="1" ht="15" x14ac:dyDescent="0.2">
      <c r="B214" s="46" t="s">
        <v>250</v>
      </c>
      <c r="C214" s="37">
        <v>1</v>
      </c>
      <c r="D214" s="37">
        <v>0</v>
      </c>
      <c r="E214" s="38">
        <f t="shared" ref="E214:E232" si="73">+IF(C214=0,"",C214/C$161)</f>
        <v>2.3866348448687352E-3</v>
      </c>
      <c r="F214" s="38" t="str">
        <f t="shared" ref="F214:F232" si="74">+IF(D214=0,"",D214/D$161)</f>
        <v/>
      </c>
      <c r="G214" s="39" t="str">
        <f t="shared" si="54"/>
        <v>0</v>
      </c>
      <c r="H214" s="40">
        <f t="shared" si="55"/>
        <v>0</v>
      </c>
    </row>
    <row r="215" spans="2:8" s="42" customFormat="1" ht="15" x14ac:dyDescent="0.2">
      <c r="B215" s="46" t="s">
        <v>251</v>
      </c>
      <c r="C215" s="37">
        <v>0</v>
      </c>
      <c r="D215" s="37">
        <v>0</v>
      </c>
      <c r="E215" s="38" t="str">
        <f t="shared" si="73"/>
        <v/>
      </c>
      <c r="F215" s="38" t="str">
        <f t="shared" si="74"/>
        <v/>
      </c>
      <c r="G215" s="39" t="str">
        <f t="shared" si="54"/>
        <v>0</v>
      </c>
      <c r="H215" s="40" t="str">
        <f t="shared" si="55"/>
        <v/>
      </c>
    </row>
    <row r="216" spans="2:8" s="42" customFormat="1" ht="15" x14ac:dyDescent="0.2">
      <c r="B216" s="46" t="s">
        <v>252</v>
      </c>
      <c r="C216" s="37">
        <v>0</v>
      </c>
      <c r="D216" s="37">
        <v>0</v>
      </c>
      <c r="E216" s="38" t="str">
        <f t="shared" si="73"/>
        <v/>
      </c>
      <c r="F216" s="38" t="str">
        <f t="shared" si="74"/>
        <v/>
      </c>
      <c r="G216" s="39" t="str">
        <f t="shared" si="54"/>
        <v>0</v>
      </c>
      <c r="H216" s="40" t="str">
        <f t="shared" si="55"/>
        <v/>
      </c>
    </row>
    <row r="217" spans="2:8" s="42" customFormat="1" ht="15" x14ac:dyDescent="0.2">
      <c r="B217" s="46" t="s">
        <v>487</v>
      </c>
      <c r="C217" s="37">
        <v>0</v>
      </c>
      <c r="D217" s="37">
        <v>0</v>
      </c>
      <c r="E217" s="38" t="str">
        <f t="shared" si="73"/>
        <v/>
      </c>
      <c r="F217" s="38" t="str">
        <f t="shared" si="74"/>
        <v/>
      </c>
      <c r="G217" s="39" t="str">
        <f t="shared" si="54"/>
        <v>0</v>
      </c>
      <c r="H217" s="40" t="str">
        <f t="shared" si="55"/>
        <v/>
      </c>
    </row>
    <row r="218" spans="2:8" s="42" customFormat="1" ht="15" x14ac:dyDescent="0.2">
      <c r="B218" s="46" t="s">
        <v>253</v>
      </c>
      <c r="C218" s="37">
        <v>0</v>
      </c>
      <c r="D218" s="37">
        <v>0</v>
      </c>
      <c r="E218" s="38" t="str">
        <f t="shared" si="73"/>
        <v/>
      </c>
      <c r="F218" s="38" t="str">
        <f t="shared" si="74"/>
        <v/>
      </c>
      <c r="G218" s="39" t="str">
        <f t="shared" si="54"/>
        <v>0</v>
      </c>
      <c r="H218" s="40" t="str">
        <f t="shared" si="55"/>
        <v/>
      </c>
    </row>
    <row r="219" spans="2:8" s="42" customFormat="1" ht="15" x14ac:dyDescent="0.2">
      <c r="B219" s="46" t="s">
        <v>59</v>
      </c>
      <c r="C219" s="37">
        <v>0</v>
      </c>
      <c r="D219" s="37">
        <v>0</v>
      </c>
      <c r="E219" s="38" t="str">
        <f t="shared" si="73"/>
        <v/>
      </c>
      <c r="F219" s="38" t="str">
        <f t="shared" si="74"/>
        <v/>
      </c>
      <c r="G219" s="39" t="str">
        <f t="shared" si="54"/>
        <v>0</v>
      </c>
      <c r="H219" s="40" t="str">
        <f t="shared" si="55"/>
        <v/>
      </c>
    </row>
    <row r="220" spans="2:8" s="42" customFormat="1" ht="15" x14ac:dyDescent="0.2">
      <c r="B220" s="46" t="s">
        <v>254</v>
      </c>
      <c r="C220" s="37">
        <v>0</v>
      </c>
      <c r="D220" s="37">
        <v>0</v>
      </c>
      <c r="E220" s="38" t="str">
        <f t="shared" si="73"/>
        <v/>
      </c>
      <c r="F220" s="38" t="str">
        <f t="shared" si="74"/>
        <v/>
      </c>
      <c r="G220" s="39" t="str">
        <f t="shared" si="54"/>
        <v>0</v>
      </c>
      <c r="H220" s="40" t="str">
        <f t="shared" si="55"/>
        <v/>
      </c>
    </row>
    <row r="221" spans="2:8" s="42" customFormat="1" ht="15" x14ac:dyDescent="0.2">
      <c r="B221" s="46" t="s">
        <v>58</v>
      </c>
      <c r="C221" s="37">
        <v>0</v>
      </c>
      <c r="D221" s="37">
        <v>0</v>
      </c>
      <c r="E221" s="38" t="str">
        <f t="shared" si="73"/>
        <v/>
      </c>
      <c r="F221" s="38" t="str">
        <f t="shared" si="74"/>
        <v/>
      </c>
      <c r="G221" s="39" t="str">
        <f t="shared" si="54"/>
        <v>0</v>
      </c>
      <c r="H221" s="40" t="str">
        <f t="shared" si="55"/>
        <v/>
      </c>
    </row>
    <row r="222" spans="2:8" s="42" customFormat="1" ht="15" x14ac:dyDescent="0.2">
      <c r="B222" s="46" t="s">
        <v>255</v>
      </c>
      <c r="C222" s="37">
        <v>0</v>
      </c>
      <c r="D222" s="37">
        <v>1</v>
      </c>
      <c r="E222" s="38" t="str">
        <f t="shared" si="73"/>
        <v/>
      </c>
      <c r="F222" s="38">
        <f t="shared" si="74"/>
        <v>4.4444444444444444E-3</v>
      </c>
      <c r="G222" s="39" t="str">
        <f t="shared" si="54"/>
        <v>0</v>
      </c>
      <c r="H222" s="40" t="str">
        <f t="shared" si="55"/>
        <v/>
      </c>
    </row>
    <row r="223" spans="2:8" s="42" customFormat="1" ht="15" x14ac:dyDescent="0.2">
      <c r="B223" s="46" t="s">
        <v>488</v>
      </c>
      <c r="C223" s="37">
        <v>0</v>
      </c>
      <c r="D223" s="37">
        <v>0</v>
      </c>
      <c r="E223" s="38" t="str">
        <f t="shared" si="73"/>
        <v/>
      </c>
      <c r="F223" s="38" t="str">
        <f t="shared" si="74"/>
        <v/>
      </c>
      <c r="G223" s="39" t="str">
        <f t="shared" si="54"/>
        <v>0</v>
      </c>
      <c r="H223" s="40" t="str">
        <f t="shared" si="55"/>
        <v/>
      </c>
    </row>
    <row r="224" spans="2:8" s="42" customFormat="1" ht="15" x14ac:dyDescent="0.2">
      <c r="B224" s="46" t="s">
        <v>64</v>
      </c>
      <c r="C224" s="37">
        <v>20</v>
      </c>
      <c r="D224" s="37">
        <v>1</v>
      </c>
      <c r="E224" s="38">
        <f t="shared" si="73"/>
        <v>4.77326968973747E-2</v>
      </c>
      <c r="F224" s="38">
        <f t="shared" si="74"/>
        <v>4.4444444444444444E-3</v>
      </c>
      <c r="G224" s="39">
        <f t="shared" si="54"/>
        <v>-0.95</v>
      </c>
      <c r="H224" s="40">
        <f t="shared" si="55"/>
        <v>-4.5346062052505964E-2</v>
      </c>
    </row>
    <row r="225" spans="1:8" s="42" customFormat="1" ht="15" x14ac:dyDescent="0.2">
      <c r="B225" s="46" t="s">
        <v>63</v>
      </c>
      <c r="C225" s="37">
        <v>0</v>
      </c>
      <c r="D225" s="37">
        <v>0</v>
      </c>
      <c r="E225" s="38" t="str">
        <f t="shared" si="73"/>
        <v/>
      </c>
      <c r="F225" s="38" t="str">
        <f t="shared" si="74"/>
        <v/>
      </c>
      <c r="G225" s="39" t="str">
        <f t="shared" si="54"/>
        <v>0</v>
      </c>
      <c r="H225" s="40" t="str">
        <f t="shared" si="55"/>
        <v/>
      </c>
    </row>
    <row r="226" spans="1:8" s="42" customFormat="1" ht="15" x14ac:dyDescent="0.2">
      <c r="B226" s="46" t="s">
        <v>489</v>
      </c>
      <c r="C226" s="37">
        <v>0</v>
      </c>
      <c r="D226" s="37">
        <v>29</v>
      </c>
      <c r="E226" s="38" t="str">
        <f t="shared" si="73"/>
        <v/>
      </c>
      <c r="F226" s="38">
        <f t="shared" si="74"/>
        <v>0.12888888888888889</v>
      </c>
      <c r="G226" s="39" t="str">
        <f t="shared" si="54"/>
        <v>0</v>
      </c>
      <c r="H226" s="40" t="str">
        <f t="shared" si="55"/>
        <v/>
      </c>
    </row>
    <row r="227" spans="1:8" s="42" customFormat="1" ht="15" x14ac:dyDescent="0.2">
      <c r="B227" s="46" t="s">
        <v>61</v>
      </c>
      <c r="C227" s="37">
        <v>0</v>
      </c>
      <c r="D227" s="37">
        <v>1</v>
      </c>
      <c r="E227" s="38" t="str">
        <f t="shared" si="73"/>
        <v/>
      </c>
      <c r="F227" s="38">
        <f t="shared" si="74"/>
        <v>4.4444444444444444E-3</v>
      </c>
      <c r="G227" s="39" t="str">
        <f t="shared" si="54"/>
        <v>0</v>
      </c>
      <c r="H227" s="40" t="str">
        <f t="shared" si="55"/>
        <v/>
      </c>
    </row>
    <row r="228" spans="1:8" s="42" customFormat="1" ht="15" x14ac:dyDescent="0.2">
      <c r="B228" s="46" t="s">
        <v>60</v>
      </c>
      <c r="C228" s="37">
        <v>0</v>
      </c>
      <c r="D228" s="37">
        <v>0</v>
      </c>
      <c r="E228" s="38" t="str">
        <f t="shared" si="73"/>
        <v/>
      </c>
      <c r="F228" s="38" t="str">
        <f t="shared" si="74"/>
        <v/>
      </c>
      <c r="G228" s="39" t="str">
        <f t="shared" si="54"/>
        <v>0</v>
      </c>
      <c r="H228" s="40" t="str">
        <f t="shared" si="55"/>
        <v/>
      </c>
    </row>
    <row r="229" spans="1:8" s="42" customFormat="1" ht="15" x14ac:dyDescent="0.2">
      <c r="B229" s="46" t="s">
        <v>256</v>
      </c>
      <c r="C229" s="37">
        <v>0</v>
      </c>
      <c r="D229" s="37">
        <v>0</v>
      </c>
      <c r="E229" s="38" t="str">
        <f t="shared" si="73"/>
        <v/>
      </c>
      <c r="F229" s="38" t="str">
        <f t="shared" si="74"/>
        <v/>
      </c>
      <c r="G229" s="39" t="str">
        <f t="shared" si="54"/>
        <v>0</v>
      </c>
      <c r="H229" s="40" t="str">
        <f t="shared" si="55"/>
        <v/>
      </c>
    </row>
    <row r="230" spans="1:8" s="42" customFormat="1" ht="15" x14ac:dyDescent="0.2">
      <c r="B230" s="46" t="s">
        <v>62</v>
      </c>
      <c r="C230" s="37">
        <v>1</v>
      </c>
      <c r="D230" s="37">
        <v>0</v>
      </c>
      <c r="E230" s="38">
        <f t="shared" si="73"/>
        <v>2.3866348448687352E-3</v>
      </c>
      <c r="F230" s="38" t="str">
        <f t="shared" si="74"/>
        <v/>
      </c>
      <c r="G230" s="39" t="str">
        <f t="shared" si="54"/>
        <v>0</v>
      </c>
      <c r="H230" s="40">
        <f t="shared" si="55"/>
        <v>0</v>
      </c>
    </row>
    <row r="231" spans="1:8" s="42" customFormat="1" ht="15" x14ac:dyDescent="0.2">
      <c r="B231" s="46" t="s">
        <v>257</v>
      </c>
      <c r="C231" s="37">
        <v>0</v>
      </c>
      <c r="D231" s="37">
        <v>0</v>
      </c>
      <c r="E231" s="38" t="str">
        <f t="shared" si="73"/>
        <v/>
      </c>
      <c r="F231" s="38" t="str">
        <f t="shared" si="74"/>
        <v/>
      </c>
      <c r="G231" s="39" t="str">
        <f t="shared" si="54"/>
        <v>0</v>
      </c>
      <c r="H231" s="40" t="str">
        <f t="shared" si="55"/>
        <v/>
      </c>
    </row>
    <row r="232" spans="1:8" s="42" customFormat="1" ht="15" x14ac:dyDescent="0.2">
      <c r="B232" s="46" t="s">
        <v>490</v>
      </c>
      <c r="C232" s="37">
        <v>1</v>
      </c>
      <c r="D232" s="37">
        <v>0</v>
      </c>
      <c r="E232" s="38">
        <f t="shared" si="73"/>
        <v>2.3866348448687352E-3</v>
      </c>
      <c r="F232" s="38" t="str">
        <f t="shared" si="74"/>
        <v/>
      </c>
      <c r="G232" s="39" t="str">
        <f t="shared" si="54"/>
        <v>0</v>
      </c>
      <c r="H232" s="40">
        <f t="shared" si="55"/>
        <v>0</v>
      </c>
    </row>
    <row r="233" spans="1:8" s="42" customFormat="1" ht="15" x14ac:dyDescent="0.2">
      <c r="B233" s="46" t="s">
        <v>369</v>
      </c>
      <c r="C233" s="37">
        <v>0</v>
      </c>
      <c r="D233" s="37">
        <v>0</v>
      </c>
      <c r="E233" s="38" t="str">
        <f t="shared" ref="E233:E312" si="75">+IF(C233=0,"",C233/C$161)</f>
        <v/>
      </c>
      <c r="F233" s="38" t="str">
        <f t="shared" ref="F233:F312" si="76">+IF(D233=0,"",D233/D$161)</f>
        <v/>
      </c>
      <c r="G233" s="39" t="str">
        <f t="shared" ref="G233:G312" si="77">+IF(OR(AND(D233=0),(C233=0)),"0",((D233-C233)/C233))</f>
        <v>0</v>
      </c>
      <c r="H233" s="40" t="str">
        <f t="shared" ref="H233:H312" si="78">+IF(OR(AND(E233=""),(G233="")),"",E233*G233)</f>
        <v/>
      </c>
    </row>
    <row r="234" spans="1:8" s="42" customFormat="1" ht="15" x14ac:dyDescent="0.2">
      <c r="B234" s="46" t="s">
        <v>258</v>
      </c>
      <c r="C234" s="37">
        <v>0</v>
      </c>
      <c r="D234" s="37">
        <v>0</v>
      </c>
      <c r="E234" s="38" t="str">
        <f t="shared" si="75"/>
        <v/>
      </c>
      <c r="F234" s="38" t="str">
        <f t="shared" si="76"/>
        <v/>
      </c>
      <c r="G234" s="39" t="str">
        <f t="shared" si="77"/>
        <v>0</v>
      </c>
      <c r="H234" s="40" t="str">
        <f t="shared" si="78"/>
        <v/>
      </c>
    </row>
    <row r="235" spans="1:8" s="42" customFormat="1" ht="15" x14ac:dyDescent="0.2">
      <c r="B235" s="46" t="s">
        <v>259</v>
      </c>
      <c r="C235" s="37">
        <v>0</v>
      </c>
      <c r="D235" s="37">
        <v>0</v>
      </c>
      <c r="E235" s="38" t="str">
        <f t="shared" si="75"/>
        <v/>
      </c>
      <c r="F235" s="38" t="str">
        <f t="shared" si="76"/>
        <v/>
      </c>
      <c r="G235" s="39" t="str">
        <f t="shared" si="77"/>
        <v>0</v>
      </c>
      <c r="H235" s="40" t="str">
        <f t="shared" si="78"/>
        <v/>
      </c>
    </row>
    <row r="236" spans="1:8" s="42" customFormat="1" ht="15" x14ac:dyDescent="0.2">
      <c r="B236" s="46" t="s">
        <v>491</v>
      </c>
      <c r="C236" s="37">
        <v>0</v>
      </c>
      <c r="D236" s="37">
        <v>0</v>
      </c>
      <c r="E236" s="38" t="str">
        <f t="shared" si="75"/>
        <v/>
      </c>
      <c r="F236" s="38" t="str">
        <f t="shared" si="76"/>
        <v/>
      </c>
      <c r="G236" s="39" t="str">
        <f t="shared" si="77"/>
        <v>0</v>
      </c>
      <c r="H236" s="40" t="str">
        <f t="shared" si="78"/>
        <v/>
      </c>
    </row>
    <row r="237" spans="1:8" s="42" customFormat="1" ht="15" x14ac:dyDescent="0.2">
      <c r="B237" s="46" t="s">
        <v>260</v>
      </c>
      <c r="C237" s="37">
        <v>0</v>
      </c>
      <c r="D237" s="37">
        <v>0</v>
      </c>
      <c r="E237" s="38" t="str">
        <f t="shared" si="75"/>
        <v/>
      </c>
      <c r="F237" s="38" t="str">
        <f t="shared" si="76"/>
        <v/>
      </c>
      <c r="G237" s="39" t="str">
        <f t="shared" si="77"/>
        <v>0</v>
      </c>
      <c r="H237" s="40" t="str">
        <f t="shared" si="78"/>
        <v/>
      </c>
    </row>
    <row r="238" spans="1:8" s="42" customFormat="1" ht="15" x14ac:dyDescent="0.2">
      <c r="B238" s="46" t="s">
        <v>492</v>
      </c>
      <c r="C238" s="37">
        <v>0</v>
      </c>
      <c r="D238" s="37">
        <v>0</v>
      </c>
      <c r="E238" s="38" t="str">
        <f t="shared" si="75"/>
        <v/>
      </c>
      <c r="F238" s="38" t="str">
        <f t="shared" si="76"/>
        <v/>
      </c>
      <c r="G238" s="39" t="str">
        <f t="shared" si="77"/>
        <v>0</v>
      </c>
      <c r="H238" s="40" t="str">
        <f t="shared" si="78"/>
        <v/>
      </c>
    </row>
    <row r="239" spans="1:8" s="42" customFormat="1" ht="30" x14ac:dyDescent="0.2">
      <c r="B239" s="46" t="s">
        <v>493</v>
      </c>
      <c r="C239" s="37">
        <v>0</v>
      </c>
      <c r="D239" s="37">
        <v>0</v>
      </c>
      <c r="E239" s="38" t="str">
        <f t="shared" si="75"/>
        <v/>
      </c>
      <c r="F239" s="38" t="str">
        <f t="shared" si="76"/>
        <v/>
      </c>
      <c r="G239" s="39" t="str">
        <f t="shared" si="77"/>
        <v>0</v>
      </c>
      <c r="H239" s="40" t="str">
        <f t="shared" si="78"/>
        <v/>
      </c>
    </row>
    <row r="240" spans="1:8" s="42" customFormat="1" ht="15" x14ac:dyDescent="0.2">
      <c r="A240" s="45" t="s">
        <v>614</v>
      </c>
      <c r="B240" s="46" t="s">
        <v>459</v>
      </c>
      <c r="C240" s="37"/>
      <c r="D240" s="37">
        <v>0</v>
      </c>
      <c r="E240" s="38" t="str">
        <f t="shared" ref="E240:E241" si="79">+IF(C240=0,"",C240/C$161)</f>
        <v/>
      </c>
      <c r="F240" s="38" t="str">
        <f t="shared" ref="F240:F241" si="80">+IF(D240=0,"",D240/D$161)</f>
        <v/>
      </c>
      <c r="G240" s="39" t="str">
        <f t="shared" ref="G240:G241" si="81">+IF(OR(AND(D240=0),(C240=0)),"0",((D240-C240)/C240))</f>
        <v>0</v>
      </c>
      <c r="H240" s="40" t="str">
        <f t="shared" ref="H240:H241" si="82">+IF(OR(AND(E240=""),(G240="")),"",E240*G240)</f>
        <v/>
      </c>
    </row>
    <row r="241" spans="1:8" s="42" customFormat="1" ht="15" x14ac:dyDescent="0.2">
      <c r="A241" s="45" t="s">
        <v>614</v>
      </c>
      <c r="B241" s="46" t="s">
        <v>460</v>
      </c>
      <c r="C241" s="37"/>
      <c r="D241" s="37">
        <v>0</v>
      </c>
      <c r="E241" s="38" t="str">
        <f t="shared" si="79"/>
        <v/>
      </c>
      <c r="F241" s="38" t="str">
        <f t="shared" si="80"/>
        <v/>
      </c>
      <c r="G241" s="39" t="str">
        <f t="shared" si="81"/>
        <v>0</v>
      </c>
      <c r="H241" s="40" t="str">
        <f t="shared" si="82"/>
        <v/>
      </c>
    </row>
    <row r="242" spans="1:8" s="42" customFormat="1" ht="15" x14ac:dyDescent="0.2">
      <c r="B242" s="46" t="s">
        <v>494</v>
      </c>
      <c r="C242" s="37">
        <v>0</v>
      </c>
      <c r="D242" s="37">
        <v>0</v>
      </c>
      <c r="E242" s="38" t="str">
        <f t="shared" si="75"/>
        <v/>
      </c>
      <c r="F242" s="38" t="str">
        <f t="shared" si="76"/>
        <v/>
      </c>
      <c r="G242" s="39" t="str">
        <f t="shared" si="77"/>
        <v>0</v>
      </c>
      <c r="H242" s="40" t="str">
        <f t="shared" si="78"/>
        <v/>
      </c>
    </row>
    <row r="243" spans="1:8" s="42" customFormat="1" ht="15" x14ac:dyDescent="0.2">
      <c r="B243" s="46" t="s">
        <v>370</v>
      </c>
      <c r="C243" s="37">
        <v>0</v>
      </c>
      <c r="D243" s="37">
        <v>0</v>
      </c>
      <c r="E243" s="38" t="str">
        <f t="shared" si="75"/>
        <v/>
      </c>
      <c r="F243" s="38" t="str">
        <f t="shared" si="76"/>
        <v/>
      </c>
      <c r="G243" s="39" t="str">
        <f t="shared" si="77"/>
        <v>0</v>
      </c>
      <c r="H243" s="40" t="str">
        <f t="shared" si="78"/>
        <v/>
      </c>
    </row>
    <row r="244" spans="1:8" s="42" customFormat="1" ht="15" x14ac:dyDescent="0.2">
      <c r="B244" s="46" t="s">
        <v>495</v>
      </c>
      <c r="C244" s="37">
        <v>0</v>
      </c>
      <c r="D244" s="37">
        <v>0</v>
      </c>
      <c r="E244" s="38" t="str">
        <f t="shared" si="75"/>
        <v/>
      </c>
      <c r="F244" s="38" t="str">
        <f t="shared" si="76"/>
        <v/>
      </c>
      <c r="G244" s="39" t="str">
        <f t="shared" si="77"/>
        <v>0</v>
      </c>
      <c r="H244" s="40" t="str">
        <f t="shared" si="78"/>
        <v/>
      </c>
    </row>
    <row r="245" spans="1:8" s="42" customFormat="1" ht="15" x14ac:dyDescent="0.2">
      <c r="B245" s="46" t="s">
        <v>261</v>
      </c>
      <c r="C245" s="37">
        <v>2</v>
      </c>
      <c r="D245" s="37"/>
      <c r="E245" s="38">
        <f t="shared" si="75"/>
        <v>4.7732696897374704E-3</v>
      </c>
      <c r="F245" s="38" t="str">
        <f t="shared" si="76"/>
        <v/>
      </c>
      <c r="G245" s="39" t="str">
        <f t="shared" si="77"/>
        <v>0</v>
      </c>
      <c r="H245" s="40">
        <f t="shared" si="78"/>
        <v>0</v>
      </c>
    </row>
    <row r="246" spans="1:8" s="42" customFormat="1" ht="15" x14ac:dyDescent="0.2">
      <c r="B246" s="46" t="s">
        <v>262</v>
      </c>
      <c r="C246" s="37">
        <v>5</v>
      </c>
      <c r="D246" s="37">
        <v>0</v>
      </c>
      <c r="E246" s="38">
        <f t="shared" si="75"/>
        <v>1.1933174224343675E-2</v>
      </c>
      <c r="F246" s="38" t="str">
        <f t="shared" si="76"/>
        <v/>
      </c>
      <c r="G246" s="39" t="str">
        <f t="shared" si="77"/>
        <v>0</v>
      </c>
      <c r="H246" s="40">
        <f t="shared" si="78"/>
        <v>0</v>
      </c>
    </row>
    <row r="247" spans="1:8" s="42" customFormat="1" ht="30" x14ac:dyDescent="0.2">
      <c r="B247" s="46" t="s">
        <v>496</v>
      </c>
      <c r="C247" s="37">
        <v>1</v>
      </c>
      <c r="D247" s="37">
        <v>0</v>
      </c>
      <c r="E247" s="38">
        <f t="shared" si="75"/>
        <v>2.3866348448687352E-3</v>
      </c>
      <c r="F247" s="38" t="str">
        <f t="shared" si="76"/>
        <v/>
      </c>
      <c r="G247" s="39" t="str">
        <f t="shared" si="77"/>
        <v>0</v>
      </c>
      <c r="H247" s="40">
        <f t="shared" si="78"/>
        <v>0</v>
      </c>
    </row>
    <row r="248" spans="1:8" s="42" customFormat="1" ht="15" x14ac:dyDescent="0.2">
      <c r="B248" s="46" t="s">
        <v>66</v>
      </c>
      <c r="C248" s="37">
        <v>3</v>
      </c>
      <c r="D248" s="37"/>
      <c r="E248" s="38">
        <f t="shared" si="75"/>
        <v>7.1599045346062056E-3</v>
      </c>
      <c r="F248" s="38" t="str">
        <f t="shared" si="76"/>
        <v/>
      </c>
      <c r="G248" s="39" t="str">
        <f t="shared" si="77"/>
        <v>0</v>
      </c>
      <c r="H248" s="40">
        <f t="shared" si="78"/>
        <v>0</v>
      </c>
    </row>
    <row r="249" spans="1:8" s="42" customFormat="1" ht="15" x14ac:dyDescent="0.2">
      <c r="B249" s="46" t="s">
        <v>497</v>
      </c>
      <c r="C249" s="37">
        <v>0</v>
      </c>
      <c r="D249" s="37">
        <v>0</v>
      </c>
      <c r="E249" s="38" t="str">
        <f t="shared" si="75"/>
        <v/>
      </c>
      <c r="F249" s="38" t="str">
        <f t="shared" si="76"/>
        <v/>
      </c>
      <c r="G249" s="39" t="str">
        <f t="shared" si="77"/>
        <v>0</v>
      </c>
      <c r="H249" s="40" t="str">
        <f t="shared" si="78"/>
        <v/>
      </c>
    </row>
    <row r="250" spans="1:8" s="42" customFormat="1" ht="15" x14ac:dyDescent="0.2">
      <c r="A250" s="45" t="s">
        <v>614</v>
      </c>
      <c r="B250" s="46" t="s">
        <v>579</v>
      </c>
      <c r="C250" s="37"/>
      <c r="D250" s="37">
        <v>0</v>
      </c>
      <c r="E250" s="38" t="str">
        <f t="shared" ref="E250:E251" si="83">+IF(C250=0,"",C250/C$161)</f>
        <v/>
      </c>
      <c r="F250" s="38" t="str">
        <f t="shared" ref="F250:F251" si="84">+IF(D250=0,"",D250/D$161)</f>
        <v/>
      </c>
      <c r="G250" s="39" t="str">
        <f t="shared" ref="G250:G251" si="85">+IF(OR(AND(D250=0),(C250=0)),"0",((D250-C250)/C250))</f>
        <v>0</v>
      </c>
      <c r="H250" s="40" t="str">
        <f t="shared" ref="H250:H251" si="86">+IF(OR(AND(E250=""),(G250="")),"",E250*G250)</f>
        <v/>
      </c>
    </row>
    <row r="251" spans="1:8" s="42" customFormat="1" ht="15" x14ac:dyDescent="0.2">
      <c r="A251" s="45" t="s">
        <v>614</v>
      </c>
      <c r="B251" s="46" t="s">
        <v>580</v>
      </c>
      <c r="C251" s="37"/>
      <c r="D251" s="37">
        <v>0</v>
      </c>
      <c r="E251" s="38" t="str">
        <f t="shared" si="83"/>
        <v/>
      </c>
      <c r="F251" s="38" t="str">
        <f t="shared" si="84"/>
        <v/>
      </c>
      <c r="G251" s="39" t="str">
        <f t="shared" si="85"/>
        <v>0</v>
      </c>
      <c r="H251" s="40" t="str">
        <f t="shared" si="86"/>
        <v/>
      </c>
    </row>
    <row r="252" spans="1:8" s="42" customFormat="1" ht="15" x14ac:dyDescent="0.2">
      <c r="B252" s="46" t="s">
        <v>65</v>
      </c>
      <c r="C252" s="37">
        <v>0</v>
      </c>
      <c r="D252" s="37">
        <v>0</v>
      </c>
      <c r="E252" s="38" t="str">
        <f t="shared" si="75"/>
        <v/>
      </c>
      <c r="F252" s="38" t="str">
        <f t="shared" si="76"/>
        <v/>
      </c>
      <c r="G252" s="39" t="str">
        <f t="shared" si="77"/>
        <v>0</v>
      </c>
      <c r="H252" s="40" t="str">
        <f t="shared" si="78"/>
        <v/>
      </c>
    </row>
    <row r="253" spans="1:8" s="42" customFormat="1" ht="15" x14ac:dyDescent="0.2">
      <c r="B253" s="46" t="s">
        <v>263</v>
      </c>
      <c r="C253" s="37">
        <v>2</v>
      </c>
      <c r="D253" s="37">
        <v>0</v>
      </c>
      <c r="E253" s="38">
        <f t="shared" si="75"/>
        <v>4.7732696897374704E-3</v>
      </c>
      <c r="F253" s="38" t="str">
        <f t="shared" si="76"/>
        <v/>
      </c>
      <c r="G253" s="39" t="str">
        <f t="shared" si="77"/>
        <v>0</v>
      </c>
      <c r="H253" s="40">
        <f t="shared" si="78"/>
        <v>0</v>
      </c>
    </row>
    <row r="254" spans="1:8" s="42" customFormat="1" ht="15" x14ac:dyDescent="0.2">
      <c r="B254" s="46" t="s">
        <v>264</v>
      </c>
      <c r="C254" s="37">
        <v>0</v>
      </c>
      <c r="D254" s="37">
        <v>0</v>
      </c>
      <c r="E254" s="38" t="str">
        <f t="shared" si="75"/>
        <v/>
      </c>
      <c r="F254" s="38" t="str">
        <f t="shared" si="76"/>
        <v/>
      </c>
      <c r="G254" s="39" t="str">
        <f t="shared" si="77"/>
        <v>0</v>
      </c>
      <c r="H254" s="40" t="str">
        <f t="shared" si="78"/>
        <v/>
      </c>
    </row>
    <row r="255" spans="1:8" s="42" customFormat="1" ht="15" x14ac:dyDescent="0.2">
      <c r="A255" s="45" t="s">
        <v>614</v>
      </c>
      <c r="B255" s="46" t="s">
        <v>581</v>
      </c>
      <c r="C255" s="37"/>
      <c r="D255" s="37">
        <v>0</v>
      </c>
      <c r="E255" s="38" t="str">
        <f t="shared" ref="E255:E260" si="87">+IF(C255=0,"",C255/C$161)</f>
        <v/>
      </c>
      <c r="F255" s="38" t="str">
        <f t="shared" ref="F255:F260" si="88">+IF(D255=0,"",D255/D$161)</f>
        <v/>
      </c>
      <c r="G255" s="39" t="str">
        <f t="shared" ref="G255:G260" si="89">+IF(OR(AND(D255=0),(C255=0)),"0",((D255-C255)/C255))</f>
        <v>0</v>
      </c>
      <c r="H255" s="40" t="str">
        <f t="shared" ref="H255:H260" si="90">+IF(OR(AND(E255=""),(G255="")),"",E255*G255)</f>
        <v/>
      </c>
    </row>
    <row r="256" spans="1:8" s="42" customFormat="1" ht="15" x14ac:dyDescent="0.2">
      <c r="A256" s="45" t="s">
        <v>614</v>
      </c>
      <c r="B256" s="46" t="s">
        <v>582</v>
      </c>
      <c r="C256" s="37"/>
      <c r="D256" s="37">
        <v>0</v>
      </c>
      <c r="E256" s="38" t="str">
        <f t="shared" si="87"/>
        <v/>
      </c>
      <c r="F256" s="38" t="str">
        <f t="shared" si="88"/>
        <v/>
      </c>
      <c r="G256" s="39" t="str">
        <f t="shared" si="89"/>
        <v>0</v>
      </c>
      <c r="H256" s="40" t="str">
        <f t="shared" si="90"/>
        <v/>
      </c>
    </row>
    <row r="257" spans="1:8" s="42" customFormat="1" ht="15" x14ac:dyDescent="0.2">
      <c r="A257" s="45" t="s">
        <v>614</v>
      </c>
      <c r="B257" s="46" t="s">
        <v>583</v>
      </c>
      <c r="C257" s="37"/>
      <c r="D257" s="37">
        <v>0</v>
      </c>
      <c r="E257" s="38" t="str">
        <f t="shared" si="87"/>
        <v/>
      </c>
      <c r="F257" s="38" t="str">
        <f t="shared" si="88"/>
        <v/>
      </c>
      <c r="G257" s="39" t="str">
        <f t="shared" si="89"/>
        <v>0</v>
      </c>
      <c r="H257" s="40" t="str">
        <f t="shared" si="90"/>
        <v/>
      </c>
    </row>
    <row r="258" spans="1:8" s="42" customFormat="1" ht="15" x14ac:dyDescent="0.2">
      <c r="A258" s="45" t="s">
        <v>614</v>
      </c>
      <c r="B258" s="46" t="s">
        <v>584</v>
      </c>
      <c r="C258" s="37"/>
      <c r="D258" s="37">
        <v>0</v>
      </c>
      <c r="E258" s="38" t="str">
        <f t="shared" si="87"/>
        <v/>
      </c>
      <c r="F258" s="38" t="str">
        <f t="shared" si="88"/>
        <v/>
      </c>
      <c r="G258" s="39" t="str">
        <f t="shared" si="89"/>
        <v>0</v>
      </c>
      <c r="H258" s="40" t="str">
        <f t="shared" si="90"/>
        <v/>
      </c>
    </row>
    <row r="259" spans="1:8" s="42" customFormat="1" ht="15" x14ac:dyDescent="0.2">
      <c r="A259" s="45" t="s">
        <v>614</v>
      </c>
      <c r="B259" s="46" t="s">
        <v>585</v>
      </c>
      <c r="C259" s="37"/>
      <c r="D259" s="37">
        <v>0</v>
      </c>
      <c r="E259" s="38" t="str">
        <f t="shared" si="87"/>
        <v/>
      </c>
      <c r="F259" s="38" t="str">
        <f t="shared" si="88"/>
        <v/>
      </c>
      <c r="G259" s="39" t="str">
        <f t="shared" si="89"/>
        <v>0</v>
      </c>
      <c r="H259" s="40" t="str">
        <f t="shared" si="90"/>
        <v/>
      </c>
    </row>
    <row r="260" spans="1:8" s="42" customFormat="1" ht="15" x14ac:dyDescent="0.2">
      <c r="A260" s="45" t="s">
        <v>614</v>
      </c>
      <c r="B260" s="46" t="s">
        <v>586</v>
      </c>
      <c r="C260" s="37"/>
      <c r="D260" s="37">
        <v>0</v>
      </c>
      <c r="E260" s="38" t="str">
        <f t="shared" si="87"/>
        <v/>
      </c>
      <c r="F260" s="38" t="str">
        <f t="shared" si="88"/>
        <v/>
      </c>
      <c r="G260" s="39" t="str">
        <f t="shared" si="89"/>
        <v>0</v>
      </c>
      <c r="H260" s="40" t="str">
        <f t="shared" si="90"/>
        <v/>
      </c>
    </row>
    <row r="261" spans="1:8" s="42" customFormat="1" ht="15" x14ac:dyDescent="0.2">
      <c r="B261" s="46" t="s">
        <v>69</v>
      </c>
      <c r="C261" s="37">
        <v>11</v>
      </c>
      <c r="D261" s="37">
        <v>5</v>
      </c>
      <c r="E261" s="38">
        <f t="shared" si="75"/>
        <v>2.6252983293556086E-2</v>
      </c>
      <c r="F261" s="38">
        <f t="shared" si="76"/>
        <v>2.2222222222222223E-2</v>
      </c>
      <c r="G261" s="39">
        <f t="shared" si="77"/>
        <v>-0.54545454545454541</v>
      </c>
      <c r="H261" s="40">
        <f t="shared" si="78"/>
        <v>-1.4319809069212409E-2</v>
      </c>
    </row>
    <row r="262" spans="1:8" s="42" customFormat="1" ht="15" x14ac:dyDescent="0.2">
      <c r="B262" s="46" t="s">
        <v>74</v>
      </c>
      <c r="C262" s="37">
        <v>12</v>
      </c>
      <c r="D262" s="37">
        <v>5</v>
      </c>
      <c r="E262" s="38">
        <f t="shared" si="75"/>
        <v>2.8639618138424822E-2</v>
      </c>
      <c r="F262" s="38">
        <f t="shared" si="76"/>
        <v>2.2222222222222223E-2</v>
      </c>
      <c r="G262" s="39">
        <f t="shared" si="77"/>
        <v>-0.58333333333333337</v>
      </c>
      <c r="H262" s="40">
        <f t="shared" si="78"/>
        <v>-1.6706443914081149E-2</v>
      </c>
    </row>
    <row r="263" spans="1:8" s="42" customFormat="1" ht="15" x14ac:dyDescent="0.2">
      <c r="B263" s="46" t="s">
        <v>70</v>
      </c>
      <c r="C263" s="37">
        <v>2</v>
      </c>
      <c r="D263" s="37">
        <v>1</v>
      </c>
      <c r="E263" s="38">
        <f t="shared" si="75"/>
        <v>4.7732696897374704E-3</v>
      </c>
      <c r="F263" s="38">
        <f t="shared" si="76"/>
        <v>4.4444444444444444E-3</v>
      </c>
      <c r="G263" s="39">
        <f t="shared" si="77"/>
        <v>-0.5</v>
      </c>
      <c r="H263" s="40">
        <f t="shared" si="78"/>
        <v>-2.3866348448687352E-3</v>
      </c>
    </row>
    <row r="264" spans="1:8" s="42" customFormat="1" ht="15" x14ac:dyDescent="0.2">
      <c r="B264" s="46" t="s">
        <v>265</v>
      </c>
      <c r="C264" s="37">
        <v>0</v>
      </c>
      <c r="D264" s="37">
        <v>1</v>
      </c>
      <c r="E264" s="38" t="str">
        <f t="shared" si="75"/>
        <v/>
      </c>
      <c r="F264" s="38">
        <f t="shared" si="76"/>
        <v>4.4444444444444444E-3</v>
      </c>
      <c r="G264" s="39" t="str">
        <f t="shared" si="77"/>
        <v>0</v>
      </c>
      <c r="H264" s="40" t="str">
        <f t="shared" si="78"/>
        <v/>
      </c>
    </row>
    <row r="265" spans="1:8" s="42" customFormat="1" ht="15" x14ac:dyDescent="0.2">
      <c r="B265" s="46" t="s">
        <v>67</v>
      </c>
      <c r="C265" s="37">
        <v>0</v>
      </c>
      <c r="D265" s="37">
        <v>0</v>
      </c>
      <c r="E265" s="38" t="str">
        <f t="shared" si="75"/>
        <v/>
      </c>
      <c r="F265" s="38" t="str">
        <f t="shared" si="76"/>
        <v/>
      </c>
      <c r="G265" s="39" t="str">
        <f t="shared" si="77"/>
        <v>0</v>
      </c>
      <c r="H265" s="40" t="str">
        <f t="shared" si="78"/>
        <v/>
      </c>
    </row>
    <row r="266" spans="1:8" s="42" customFormat="1" ht="15" x14ac:dyDescent="0.2">
      <c r="A266" s="45" t="s">
        <v>614</v>
      </c>
      <c r="B266" s="46" t="s">
        <v>587</v>
      </c>
      <c r="C266" s="37"/>
      <c r="D266" s="37">
        <v>0</v>
      </c>
      <c r="E266" s="38" t="str">
        <f t="shared" ref="E266" si="91">+IF(C266=0,"",C266/C$161)</f>
        <v/>
      </c>
      <c r="F266" s="38" t="str">
        <f t="shared" ref="F266" si="92">+IF(D266=0,"",D266/D$161)</f>
        <v/>
      </c>
      <c r="G266" s="39" t="str">
        <f t="shared" ref="G266" si="93">+IF(OR(AND(D266=0),(C266=0)),"0",((D266-C266)/C266))</f>
        <v>0</v>
      </c>
      <c r="H266" s="40" t="str">
        <f t="shared" ref="H266" si="94">+IF(OR(AND(E266=""),(G266="")),"",E266*G266)</f>
        <v/>
      </c>
    </row>
    <row r="267" spans="1:8" s="42" customFormat="1" ht="15" x14ac:dyDescent="0.2">
      <c r="B267" s="46" t="s">
        <v>72</v>
      </c>
      <c r="C267" s="37">
        <v>0</v>
      </c>
      <c r="D267" s="37">
        <v>0</v>
      </c>
      <c r="E267" s="38" t="str">
        <f t="shared" si="75"/>
        <v/>
      </c>
      <c r="F267" s="38" t="str">
        <f t="shared" si="76"/>
        <v/>
      </c>
      <c r="G267" s="39" t="str">
        <f t="shared" si="77"/>
        <v>0</v>
      </c>
      <c r="H267" s="40" t="str">
        <f t="shared" si="78"/>
        <v/>
      </c>
    </row>
    <row r="268" spans="1:8" s="42" customFormat="1" ht="15" x14ac:dyDescent="0.2">
      <c r="B268" s="46" t="s">
        <v>498</v>
      </c>
      <c r="C268" s="37">
        <v>100</v>
      </c>
      <c r="D268" s="37">
        <v>0</v>
      </c>
      <c r="E268" s="38">
        <f t="shared" si="75"/>
        <v>0.2386634844868735</v>
      </c>
      <c r="F268" s="38" t="str">
        <f t="shared" si="76"/>
        <v/>
      </c>
      <c r="G268" s="39" t="str">
        <f t="shared" si="77"/>
        <v>0</v>
      </c>
      <c r="H268" s="40">
        <f t="shared" si="78"/>
        <v>0</v>
      </c>
    </row>
    <row r="269" spans="1:8" s="42" customFormat="1" ht="15" x14ac:dyDescent="0.2">
      <c r="B269" s="46" t="s">
        <v>68</v>
      </c>
      <c r="C269" s="37">
        <v>0</v>
      </c>
      <c r="D269" s="37">
        <v>0</v>
      </c>
      <c r="E269" s="38" t="str">
        <f t="shared" si="75"/>
        <v/>
      </c>
      <c r="F269" s="38" t="str">
        <f t="shared" si="76"/>
        <v/>
      </c>
      <c r="G269" s="39" t="str">
        <f t="shared" si="77"/>
        <v>0</v>
      </c>
      <c r="H269" s="40" t="str">
        <f t="shared" si="78"/>
        <v/>
      </c>
    </row>
    <row r="270" spans="1:8" s="42" customFormat="1" ht="15" x14ac:dyDescent="0.2">
      <c r="B270" s="46" t="s">
        <v>73</v>
      </c>
      <c r="C270" s="37">
        <v>0</v>
      </c>
      <c r="D270" s="37">
        <v>1</v>
      </c>
      <c r="E270" s="38" t="str">
        <f t="shared" si="75"/>
        <v/>
      </c>
      <c r="F270" s="38">
        <f t="shared" si="76"/>
        <v>4.4444444444444444E-3</v>
      </c>
      <c r="G270" s="39" t="str">
        <f t="shared" si="77"/>
        <v>0</v>
      </c>
      <c r="H270" s="40" t="str">
        <f t="shared" si="78"/>
        <v/>
      </c>
    </row>
    <row r="271" spans="1:8" s="42" customFormat="1" ht="15" x14ac:dyDescent="0.2">
      <c r="B271" s="46" t="s">
        <v>266</v>
      </c>
      <c r="C271" s="37">
        <v>1</v>
      </c>
      <c r="D271" s="37">
        <v>0</v>
      </c>
      <c r="E271" s="38">
        <f t="shared" si="75"/>
        <v>2.3866348448687352E-3</v>
      </c>
      <c r="F271" s="38" t="str">
        <f t="shared" si="76"/>
        <v/>
      </c>
      <c r="G271" s="39" t="str">
        <f t="shared" si="77"/>
        <v>0</v>
      </c>
      <c r="H271" s="40">
        <f t="shared" si="78"/>
        <v>0</v>
      </c>
    </row>
    <row r="272" spans="1:8" s="42" customFormat="1" ht="15" x14ac:dyDescent="0.2">
      <c r="B272" s="46" t="s">
        <v>499</v>
      </c>
      <c r="C272" s="37">
        <v>126</v>
      </c>
      <c r="D272" s="37">
        <v>18</v>
      </c>
      <c r="E272" s="38">
        <f t="shared" si="75"/>
        <v>0.30071599045346065</v>
      </c>
      <c r="F272" s="38">
        <f t="shared" si="76"/>
        <v>0.08</v>
      </c>
      <c r="G272" s="39">
        <f t="shared" si="77"/>
        <v>-0.8571428571428571</v>
      </c>
      <c r="H272" s="40">
        <f t="shared" si="78"/>
        <v>-0.25775656324582341</v>
      </c>
    </row>
    <row r="273" spans="1:8" s="42" customFormat="1" ht="15" x14ac:dyDescent="0.2">
      <c r="B273" s="46" t="s">
        <v>75</v>
      </c>
      <c r="C273" s="37">
        <v>0</v>
      </c>
      <c r="D273" s="37">
        <v>0</v>
      </c>
      <c r="E273" s="38" t="str">
        <f t="shared" si="75"/>
        <v/>
      </c>
      <c r="F273" s="38" t="str">
        <f t="shared" si="76"/>
        <v/>
      </c>
      <c r="G273" s="39" t="str">
        <f t="shared" si="77"/>
        <v>0</v>
      </c>
      <c r="H273" s="40" t="str">
        <f t="shared" si="78"/>
        <v/>
      </c>
    </row>
    <row r="274" spans="1:8" s="42" customFormat="1" ht="15" x14ac:dyDescent="0.2">
      <c r="A274" s="45" t="s">
        <v>614</v>
      </c>
      <c r="B274" s="46" t="s">
        <v>588</v>
      </c>
      <c r="C274" s="37"/>
      <c r="D274" s="37">
        <v>0</v>
      </c>
      <c r="E274" s="38" t="str">
        <f t="shared" ref="E274:E275" si="95">+IF(C274=0,"",C274/C$161)</f>
        <v/>
      </c>
      <c r="F274" s="38" t="str">
        <f t="shared" ref="F274:F275" si="96">+IF(D274=0,"",D274/D$161)</f>
        <v/>
      </c>
      <c r="G274" s="39" t="str">
        <f t="shared" ref="G274:G275" si="97">+IF(OR(AND(D274=0),(C274=0)),"0",((D274-C274)/C274))</f>
        <v>0</v>
      </c>
      <c r="H274" s="40" t="str">
        <f t="shared" ref="H274:H275" si="98">+IF(OR(AND(E274=""),(G274="")),"",E274*G274)</f>
        <v/>
      </c>
    </row>
    <row r="275" spans="1:8" s="42" customFormat="1" ht="15" x14ac:dyDescent="0.2">
      <c r="A275" s="45" t="s">
        <v>614</v>
      </c>
      <c r="B275" s="46" t="s">
        <v>589</v>
      </c>
      <c r="C275" s="37"/>
      <c r="D275" s="37">
        <v>0</v>
      </c>
      <c r="E275" s="38" t="str">
        <f t="shared" si="95"/>
        <v/>
      </c>
      <c r="F275" s="38" t="str">
        <f t="shared" si="96"/>
        <v/>
      </c>
      <c r="G275" s="39" t="str">
        <f t="shared" si="97"/>
        <v>0</v>
      </c>
      <c r="H275" s="40" t="str">
        <f t="shared" si="98"/>
        <v/>
      </c>
    </row>
    <row r="276" spans="1:8" s="42" customFormat="1" ht="15" x14ac:dyDescent="0.2">
      <c r="B276" s="46" t="s">
        <v>76</v>
      </c>
      <c r="C276" s="37">
        <v>6</v>
      </c>
      <c r="D276" s="37">
        <v>3</v>
      </c>
      <c r="E276" s="38">
        <f t="shared" si="75"/>
        <v>1.4319809069212411E-2</v>
      </c>
      <c r="F276" s="38">
        <f t="shared" si="76"/>
        <v>1.3333333333333334E-2</v>
      </c>
      <c r="G276" s="39">
        <f t="shared" si="77"/>
        <v>-0.5</v>
      </c>
      <c r="H276" s="40">
        <f t="shared" si="78"/>
        <v>-7.1599045346062056E-3</v>
      </c>
    </row>
    <row r="277" spans="1:8" s="42" customFormat="1" ht="15" x14ac:dyDescent="0.2">
      <c r="B277" s="46" t="s">
        <v>71</v>
      </c>
      <c r="C277" s="37">
        <v>0</v>
      </c>
      <c r="D277" s="37">
        <v>0</v>
      </c>
      <c r="E277" s="38" t="str">
        <f t="shared" si="75"/>
        <v/>
      </c>
      <c r="F277" s="38" t="str">
        <f t="shared" si="76"/>
        <v/>
      </c>
      <c r="G277" s="39" t="str">
        <f t="shared" si="77"/>
        <v>0</v>
      </c>
      <c r="H277" s="40" t="str">
        <f t="shared" si="78"/>
        <v/>
      </c>
    </row>
    <row r="278" spans="1:8" s="42" customFormat="1" ht="15" x14ac:dyDescent="0.2">
      <c r="A278" s="45" t="s">
        <v>614</v>
      </c>
      <c r="B278" s="46" t="s">
        <v>590</v>
      </c>
      <c r="C278" s="37"/>
      <c r="D278" s="37">
        <v>0</v>
      </c>
      <c r="E278" s="38" t="str">
        <f t="shared" ref="E278:E280" si="99">+IF(C278=0,"",C278/C$161)</f>
        <v/>
      </c>
      <c r="F278" s="38" t="str">
        <f t="shared" ref="F278:F280" si="100">+IF(D278=0,"",D278/D$161)</f>
        <v/>
      </c>
      <c r="G278" s="39" t="str">
        <f t="shared" ref="G278:G280" si="101">+IF(OR(AND(D278=0),(C278=0)),"0",((D278-C278)/C278))</f>
        <v>0</v>
      </c>
      <c r="H278" s="40" t="str">
        <f t="shared" ref="H278:H280" si="102">+IF(OR(AND(E278=""),(G278="")),"",E278*G278)</f>
        <v/>
      </c>
    </row>
    <row r="279" spans="1:8" s="42" customFormat="1" ht="15" x14ac:dyDescent="0.2">
      <c r="A279" s="45" t="s">
        <v>614</v>
      </c>
      <c r="B279" s="46" t="s">
        <v>591</v>
      </c>
      <c r="C279" s="37"/>
      <c r="D279" s="37">
        <v>0</v>
      </c>
      <c r="E279" s="38" t="str">
        <f t="shared" si="99"/>
        <v/>
      </c>
      <c r="F279" s="38" t="str">
        <f t="shared" si="100"/>
        <v/>
      </c>
      <c r="G279" s="39" t="str">
        <f t="shared" si="101"/>
        <v>0</v>
      </c>
      <c r="H279" s="40" t="str">
        <f t="shared" si="102"/>
        <v/>
      </c>
    </row>
    <row r="280" spans="1:8" s="42" customFormat="1" ht="15" x14ac:dyDescent="0.2">
      <c r="A280" s="45" t="s">
        <v>614</v>
      </c>
      <c r="B280" s="46" t="s">
        <v>592</v>
      </c>
      <c r="C280" s="37"/>
      <c r="D280" s="37">
        <v>0</v>
      </c>
      <c r="E280" s="38" t="str">
        <f t="shared" si="99"/>
        <v/>
      </c>
      <c r="F280" s="38" t="str">
        <f t="shared" si="100"/>
        <v/>
      </c>
      <c r="G280" s="39" t="str">
        <f t="shared" si="101"/>
        <v>0</v>
      </c>
      <c r="H280" s="40" t="str">
        <f t="shared" si="102"/>
        <v/>
      </c>
    </row>
    <row r="281" spans="1:8" s="42" customFormat="1" ht="15" x14ac:dyDescent="0.2">
      <c r="B281" s="46" t="s">
        <v>500</v>
      </c>
      <c r="C281" s="37">
        <v>0</v>
      </c>
      <c r="D281" s="37">
        <v>0</v>
      </c>
      <c r="E281" s="38" t="str">
        <f t="shared" si="75"/>
        <v/>
      </c>
      <c r="F281" s="38" t="str">
        <f t="shared" si="76"/>
        <v/>
      </c>
      <c r="G281" s="39" t="str">
        <f t="shared" si="77"/>
        <v>0</v>
      </c>
      <c r="H281" s="40" t="str">
        <f t="shared" si="78"/>
        <v/>
      </c>
    </row>
    <row r="282" spans="1:8" s="42" customFormat="1" ht="15" x14ac:dyDescent="0.2">
      <c r="B282" s="46" t="s">
        <v>501</v>
      </c>
      <c r="C282" s="37">
        <v>0</v>
      </c>
      <c r="D282" s="37">
        <v>0</v>
      </c>
      <c r="E282" s="38" t="str">
        <f t="shared" si="75"/>
        <v/>
      </c>
      <c r="F282" s="38" t="str">
        <f t="shared" si="76"/>
        <v/>
      </c>
      <c r="G282" s="39" t="str">
        <f t="shared" si="77"/>
        <v>0</v>
      </c>
      <c r="H282" s="40" t="str">
        <f t="shared" si="78"/>
        <v/>
      </c>
    </row>
    <row r="283" spans="1:8" s="42" customFormat="1" ht="30" x14ac:dyDescent="0.2">
      <c r="A283" s="45" t="s">
        <v>614</v>
      </c>
      <c r="B283" s="46" t="s">
        <v>600</v>
      </c>
      <c r="C283" s="37"/>
      <c r="D283" s="37">
        <v>0</v>
      </c>
      <c r="E283" s="38" t="str">
        <f t="shared" ref="E283" si="103">+IF(C283=0,"",C283/C$161)</f>
        <v/>
      </c>
      <c r="F283" s="38" t="str">
        <f t="shared" ref="F283" si="104">+IF(D283=0,"",D283/D$161)</f>
        <v/>
      </c>
      <c r="G283" s="39" t="str">
        <f t="shared" ref="G283" si="105">+IF(OR(AND(D283=0),(C283=0)),"0",((D283-C283)/C283))</f>
        <v>0</v>
      </c>
      <c r="H283" s="40" t="str">
        <f t="shared" ref="H283" si="106">+IF(OR(AND(E283=""),(G283="")),"",E283*G283)</f>
        <v/>
      </c>
    </row>
    <row r="284" spans="1:8" s="42" customFormat="1" ht="15" x14ac:dyDescent="0.2">
      <c r="B284" s="46" t="s">
        <v>502</v>
      </c>
      <c r="C284" s="37">
        <v>0</v>
      </c>
      <c r="D284" s="37">
        <v>0</v>
      </c>
      <c r="E284" s="38" t="str">
        <f t="shared" si="75"/>
        <v/>
      </c>
      <c r="F284" s="38" t="str">
        <f t="shared" si="76"/>
        <v/>
      </c>
      <c r="G284" s="39" t="str">
        <f t="shared" si="77"/>
        <v>0</v>
      </c>
      <c r="H284" s="40" t="str">
        <f t="shared" si="78"/>
        <v/>
      </c>
    </row>
    <row r="285" spans="1:8" s="42" customFormat="1" ht="15" x14ac:dyDescent="0.2">
      <c r="B285" s="46" t="s">
        <v>503</v>
      </c>
      <c r="C285" s="37">
        <v>0</v>
      </c>
      <c r="D285" s="37">
        <v>1</v>
      </c>
      <c r="E285" s="38" t="str">
        <f t="shared" si="75"/>
        <v/>
      </c>
      <c r="F285" s="38">
        <f t="shared" si="76"/>
        <v>4.4444444444444444E-3</v>
      </c>
      <c r="G285" s="39" t="str">
        <f t="shared" si="77"/>
        <v>0</v>
      </c>
      <c r="H285" s="40" t="str">
        <f t="shared" si="78"/>
        <v/>
      </c>
    </row>
    <row r="286" spans="1:8" s="42" customFormat="1" ht="15" x14ac:dyDescent="0.2">
      <c r="B286" s="46" t="s">
        <v>504</v>
      </c>
      <c r="C286" s="37">
        <v>0</v>
      </c>
      <c r="D286" s="37">
        <v>0</v>
      </c>
      <c r="E286" s="38" t="str">
        <f t="shared" si="75"/>
        <v/>
      </c>
      <c r="F286" s="38" t="str">
        <f t="shared" si="76"/>
        <v/>
      </c>
      <c r="G286" s="39" t="str">
        <f t="shared" si="77"/>
        <v>0</v>
      </c>
      <c r="H286" s="40" t="str">
        <f t="shared" si="78"/>
        <v/>
      </c>
    </row>
    <row r="287" spans="1:8" s="42" customFormat="1" ht="15" x14ac:dyDescent="0.2">
      <c r="B287" s="46" t="s">
        <v>77</v>
      </c>
      <c r="C287" s="37">
        <v>12</v>
      </c>
      <c r="D287" s="37">
        <v>23</v>
      </c>
      <c r="E287" s="38">
        <f t="shared" si="75"/>
        <v>2.8639618138424822E-2</v>
      </c>
      <c r="F287" s="38">
        <f t="shared" si="76"/>
        <v>0.10222222222222223</v>
      </c>
      <c r="G287" s="39">
        <f t="shared" si="77"/>
        <v>0.91666666666666663</v>
      </c>
      <c r="H287" s="40">
        <f t="shared" si="78"/>
        <v>2.6252983293556086E-2</v>
      </c>
    </row>
    <row r="288" spans="1:8" s="42" customFormat="1" ht="15" x14ac:dyDescent="0.2">
      <c r="B288" s="46" t="s">
        <v>267</v>
      </c>
      <c r="C288" s="37">
        <v>0</v>
      </c>
      <c r="D288" s="37">
        <v>0</v>
      </c>
      <c r="E288" s="38" t="str">
        <f t="shared" si="75"/>
        <v/>
      </c>
      <c r="F288" s="38" t="str">
        <f t="shared" si="76"/>
        <v/>
      </c>
      <c r="G288" s="39" t="str">
        <f t="shared" si="77"/>
        <v>0</v>
      </c>
      <c r="H288" s="40" t="str">
        <f t="shared" si="78"/>
        <v/>
      </c>
    </row>
    <row r="289" spans="2:8" s="42" customFormat="1" ht="30" x14ac:dyDescent="0.2">
      <c r="B289" s="46" t="s">
        <v>268</v>
      </c>
      <c r="C289" s="37">
        <v>0</v>
      </c>
      <c r="D289" s="37">
        <v>1</v>
      </c>
      <c r="E289" s="38" t="str">
        <f t="shared" si="75"/>
        <v/>
      </c>
      <c r="F289" s="38">
        <f t="shared" si="76"/>
        <v>4.4444444444444444E-3</v>
      </c>
      <c r="G289" s="39" t="str">
        <f t="shared" si="77"/>
        <v>0</v>
      </c>
      <c r="H289" s="40" t="str">
        <f t="shared" si="78"/>
        <v/>
      </c>
    </row>
    <row r="290" spans="2:8" s="42" customFormat="1" ht="15" x14ac:dyDescent="0.2">
      <c r="B290" s="46" t="s">
        <v>269</v>
      </c>
      <c r="C290" s="37">
        <v>0</v>
      </c>
      <c r="D290" s="37"/>
      <c r="E290" s="38" t="str">
        <f t="shared" si="75"/>
        <v/>
      </c>
      <c r="F290" s="38" t="str">
        <f t="shared" si="76"/>
        <v/>
      </c>
      <c r="G290" s="39" t="str">
        <f t="shared" si="77"/>
        <v>0</v>
      </c>
      <c r="H290" s="40" t="str">
        <f t="shared" si="78"/>
        <v/>
      </c>
    </row>
    <row r="291" spans="2:8" s="42" customFormat="1" ht="15" x14ac:dyDescent="0.2">
      <c r="B291" s="46" t="s">
        <v>78</v>
      </c>
      <c r="C291" s="37">
        <v>0</v>
      </c>
      <c r="D291" s="37">
        <v>0</v>
      </c>
      <c r="E291" s="38" t="str">
        <f t="shared" si="75"/>
        <v/>
      </c>
      <c r="F291" s="38" t="str">
        <f t="shared" si="76"/>
        <v/>
      </c>
      <c r="G291" s="39" t="str">
        <f t="shared" si="77"/>
        <v>0</v>
      </c>
      <c r="H291" s="40" t="str">
        <f t="shared" si="78"/>
        <v/>
      </c>
    </row>
    <row r="292" spans="2:8" s="42" customFormat="1" ht="30" x14ac:dyDescent="0.2">
      <c r="B292" s="46" t="s">
        <v>505</v>
      </c>
      <c r="C292" s="37">
        <v>0</v>
      </c>
      <c r="D292" s="37">
        <v>0</v>
      </c>
      <c r="E292" s="38" t="str">
        <f t="shared" si="75"/>
        <v/>
      </c>
      <c r="F292" s="38" t="str">
        <f t="shared" si="76"/>
        <v/>
      </c>
      <c r="G292" s="39" t="str">
        <f t="shared" si="77"/>
        <v>0</v>
      </c>
      <c r="H292" s="40" t="str">
        <f t="shared" si="78"/>
        <v/>
      </c>
    </row>
    <row r="293" spans="2:8" s="42" customFormat="1" ht="30" x14ac:dyDescent="0.2">
      <c r="B293" s="46" t="s">
        <v>506</v>
      </c>
      <c r="C293" s="37">
        <v>0</v>
      </c>
      <c r="D293" s="37">
        <v>1</v>
      </c>
      <c r="E293" s="38" t="str">
        <f t="shared" si="75"/>
        <v/>
      </c>
      <c r="F293" s="38">
        <f t="shared" si="76"/>
        <v>4.4444444444444444E-3</v>
      </c>
      <c r="G293" s="39" t="str">
        <f t="shared" si="77"/>
        <v>0</v>
      </c>
      <c r="H293" s="40" t="str">
        <f t="shared" si="78"/>
        <v/>
      </c>
    </row>
    <row r="294" spans="2:8" s="42" customFormat="1" ht="15" x14ac:dyDescent="0.2">
      <c r="B294" s="46" t="s">
        <v>507</v>
      </c>
      <c r="C294" s="37">
        <v>7</v>
      </c>
      <c r="D294" s="37">
        <v>0</v>
      </c>
      <c r="E294" s="38">
        <f t="shared" si="75"/>
        <v>1.6706443914081145E-2</v>
      </c>
      <c r="F294" s="38" t="str">
        <f t="shared" si="76"/>
        <v/>
      </c>
      <c r="G294" s="39" t="str">
        <f t="shared" si="77"/>
        <v>0</v>
      </c>
      <c r="H294" s="40">
        <f t="shared" si="78"/>
        <v>0</v>
      </c>
    </row>
    <row r="295" spans="2:8" s="42" customFormat="1" ht="30" x14ac:dyDescent="0.2">
      <c r="B295" s="46" t="s">
        <v>508</v>
      </c>
      <c r="C295" s="37">
        <v>0</v>
      </c>
      <c r="D295" s="37">
        <v>1</v>
      </c>
      <c r="E295" s="38" t="str">
        <f t="shared" si="75"/>
        <v/>
      </c>
      <c r="F295" s="38">
        <f t="shared" si="76"/>
        <v>4.4444444444444444E-3</v>
      </c>
      <c r="G295" s="39" t="str">
        <f t="shared" si="77"/>
        <v>0</v>
      </c>
      <c r="H295" s="40" t="str">
        <f t="shared" si="78"/>
        <v/>
      </c>
    </row>
    <row r="296" spans="2:8" s="42" customFormat="1" ht="15" x14ac:dyDescent="0.2">
      <c r="B296" s="46" t="s">
        <v>509</v>
      </c>
      <c r="C296" s="37">
        <v>0</v>
      </c>
      <c r="D296" s="37">
        <v>0</v>
      </c>
      <c r="E296" s="38" t="str">
        <f t="shared" si="75"/>
        <v/>
      </c>
      <c r="F296" s="38" t="str">
        <f t="shared" si="76"/>
        <v/>
      </c>
      <c r="G296" s="39" t="str">
        <f t="shared" si="77"/>
        <v>0</v>
      </c>
      <c r="H296" s="40" t="str">
        <f t="shared" si="78"/>
        <v/>
      </c>
    </row>
    <row r="297" spans="2:8" s="42" customFormat="1" ht="15" x14ac:dyDescent="0.2">
      <c r="B297" s="46" t="s">
        <v>510</v>
      </c>
      <c r="C297" s="37">
        <v>1</v>
      </c>
      <c r="D297" s="37">
        <v>1</v>
      </c>
      <c r="E297" s="38">
        <f t="shared" si="75"/>
        <v>2.3866348448687352E-3</v>
      </c>
      <c r="F297" s="38">
        <f t="shared" si="76"/>
        <v>4.4444444444444444E-3</v>
      </c>
      <c r="G297" s="39">
        <f t="shared" si="77"/>
        <v>0</v>
      </c>
      <c r="H297" s="40">
        <f t="shared" si="78"/>
        <v>0</v>
      </c>
    </row>
    <row r="298" spans="2:8" s="42" customFormat="1" ht="15" x14ac:dyDescent="0.2">
      <c r="B298" s="46" t="s">
        <v>511</v>
      </c>
      <c r="C298" s="37">
        <v>0</v>
      </c>
      <c r="D298" s="37">
        <v>0</v>
      </c>
      <c r="E298" s="38" t="str">
        <f t="shared" si="75"/>
        <v/>
      </c>
      <c r="F298" s="38" t="str">
        <f t="shared" si="76"/>
        <v/>
      </c>
      <c r="G298" s="39" t="str">
        <f t="shared" si="77"/>
        <v>0</v>
      </c>
      <c r="H298" s="40" t="str">
        <f t="shared" si="78"/>
        <v/>
      </c>
    </row>
    <row r="299" spans="2:8" s="42" customFormat="1" ht="30" x14ac:dyDescent="0.2">
      <c r="B299" s="46" t="s">
        <v>512</v>
      </c>
      <c r="C299" s="37">
        <v>12</v>
      </c>
      <c r="D299" s="37">
        <v>18</v>
      </c>
      <c r="E299" s="38">
        <f t="shared" si="75"/>
        <v>2.8639618138424822E-2</v>
      </c>
      <c r="F299" s="38">
        <f t="shared" si="76"/>
        <v>0.08</v>
      </c>
      <c r="G299" s="39">
        <f t="shared" si="77"/>
        <v>0.5</v>
      </c>
      <c r="H299" s="40">
        <f t="shared" si="78"/>
        <v>1.4319809069212411E-2</v>
      </c>
    </row>
    <row r="300" spans="2:8" s="42" customFormat="1" ht="15" x14ac:dyDescent="0.2">
      <c r="B300" s="46" t="s">
        <v>270</v>
      </c>
      <c r="C300" s="37">
        <v>0</v>
      </c>
      <c r="D300" s="37">
        <v>0</v>
      </c>
      <c r="E300" s="38" t="str">
        <f t="shared" si="75"/>
        <v/>
      </c>
      <c r="F300" s="38" t="str">
        <f t="shared" si="76"/>
        <v/>
      </c>
      <c r="G300" s="39" t="str">
        <f t="shared" si="77"/>
        <v>0</v>
      </c>
      <c r="H300" s="40" t="str">
        <f t="shared" si="78"/>
        <v/>
      </c>
    </row>
    <row r="301" spans="2:8" s="42" customFormat="1" ht="30" x14ac:dyDescent="0.2">
      <c r="B301" s="46" t="s">
        <v>271</v>
      </c>
      <c r="C301" s="37">
        <v>0</v>
      </c>
      <c r="D301" s="37">
        <v>12</v>
      </c>
      <c r="E301" s="38" t="str">
        <f t="shared" si="75"/>
        <v/>
      </c>
      <c r="F301" s="38">
        <f t="shared" si="76"/>
        <v>5.3333333333333337E-2</v>
      </c>
      <c r="G301" s="39" t="str">
        <f t="shared" si="77"/>
        <v>0</v>
      </c>
      <c r="H301" s="40" t="str">
        <f t="shared" si="78"/>
        <v/>
      </c>
    </row>
    <row r="302" spans="2:8" s="42" customFormat="1" ht="15" x14ac:dyDescent="0.2">
      <c r="B302" s="46" t="s">
        <v>513</v>
      </c>
      <c r="C302" s="37">
        <v>0</v>
      </c>
      <c r="D302" s="37">
        <v>0</v>
      </c>
      <c r="E302" s="38" t="str">
        <f t="shared" si="75"/>
        <v/>
      </c>
      <c r="F302" s="38" t="str">
        <f t="shared" si="76"/>
        <v/>
      </c>
      <c r="G302" s="39" t="str">
        <f t="shared" si="77"/>
        <v>0</v>
      </c>
      <c r="H302" s="40" t="str">
        <f t="shared" si="78"/>
        <v/>
      </c>
    </row>
    <row r="303" spans="2:8" s="42" customFormat="1" ht="30" x14ac:dyDescent="0.2">
      <c r="B303" s="46" t="s">
        <v>514</v>
      </c>
      <c r="C303" s="37">
        <v>0</v>
      </c>
      <c r="D303" s="37">
        <v>0</v>
      </c>
      <c r="E303" s="38" t="str">
        <f t="shared" si="75"/>
        <v/>
      </c>
      <c r="F303" s="38" t="str">
        <f t="shared" si="76"/>
        <v/>
      </c>
      <c r="G303" s="39" t="str">
        <f t="shared" si="77"/>
        <v>0</v>
      </c>
      <c r="H303" s="40" t="str">
        <f t="shared" si="78"/>
        <v/>
      </c>
    </row>
    <row r="304" spans="2:8" s="42" customFormat="1" ht="15" x14ac:dyDescent="0.2">
      <c r="B304" s="46" t="s">
        <v>515</v>
      </c>
      <c r="C304" s="37">
        <v>0</v>
      </c>
      <c r="D304" s="37">
        <v>0</v>
      </c>
      <c r="E304" s="38" t="str">
        <f t="shared" si="75"/>
        <v/>
      </c>
      <c r="F304" s="38" t="str">
        <f t="shared" si="76"/>
        <v/>
      </c>
      <c r="G304" s="39" t="str">
        <f t="shared" si="77"/>
        <v>0</v>
      </c>
      <c r="H304" s="40" t="str">
        <f t="shared" si="78"/>
        <v/>
      </c>
    </row>
    <row r="305" spans="1:8" s="42" customFormat="1" ht="15" x14ac:dyDescent="0.2">
      <c r="B305" s="46" t="s">
        <v>516</v>
      </c>
      <c r="C305" s="37">
        <v>0</v>
      </c>
      <c r="D305" s="37">
        <v>0</v>
      </c>
      <c r="E305" s="38" t="str">
        <f t="shared" si="75"/>
        <v/>
      </c>
      <c r="F305" s="38" t="str">
        <f t="shared" si="76"/>
        <v/>
      </c>
      <c r="G305" s="39" t="str">
        <f t="shared" si="77"/>
        <v>0</v>
      </c>
      <c r="H305" s="40" t="str">
        <f t="shared" si="78"/>
        <v/>
      </c>
    </row>
    <row r="306" spans="1:8" s="42" customFormat="1" ht="30" x14ac:dyDescent="0.2">
      <c r="B306" s="46" t="s">
        <v>517</v>
      </c>
      <c r="C306" s="37">
        <v>0</v>
      </c>
      <c r="D306" s="37">
        <v>0</v>
      </c>
      <c r="E306" s="38" t="str">
        <f t="shared" si="75"/>
        <v/>
      </c>
      <c r="F306" s="38" t="str">
        <f t="shared" si="76"/>
        <v/>
      </c>
      <c r="G306" s="39" t="str">
        <f t="shared" si="77"/>
        <v>0</v>
      </c>
      <c r="H306" s="40" t="str">
        <f t="shared" si="78"/>
        <v/>
      </c>
    </row>
    <row r="307" spans="1:8" s="42" customFormat="1" ht="15" x14ac:dyDescent="0.2">
      <c r="B307" s="46" t="s">
        <v>518</v>
      </c>
      <c r="C307" s="37">
        <v>0</v>
      </c>
      <c r="D307" s="37">
        <v>0</v>
      </c>
      <c r="E307" s="38" t="str">
        <f t="shared" si="75"/>
        <v/>
      </c>
      <c r="F307" s="38" t="str">
        <f t="shared" si="76"/>
        <v/>
      </c>
      <c r="G307" s="39" t="str">
        <f t="shared" si="77"/>
        <v>0</v>
      </c>
      <c r="H307" s="40" t="str">
        <f t="shared" si="78"/>
        <v/>
      </c>
    </row>
    <row r="308" spans="1:8" s="42" customFormat="1" ht="30" x14ac:dyDescent="0.2">
      <c r="A308" s="45" t="s">
        <v>614</v>
      </c>
      <c r="B308" s="46" t="s">
        <v>617</v>
      </c>
      <c r="C308" s="37"/>
      <c r="D308" s="37">
        <v>0</v>
      </c>
      <c r="E308" s="38" t="str">
        <f t="shared" ref="E308" si="107">+IF(C308=0,"",C308/C$161)</f>
        <v/>
      </c>
      <c r="F308" s="38" t="str">
        <f t="shared" ref="F308" si="108">+IF(D308=0,"",D308/D$161)</f>
        <v/>
      </c>
      <c r="G308" s="39" t="str">
        <f t="shared" ref="G308" si="109">+IF(OR(AND(D308=0),(C308=0)),"0",((D308-C308)/C308))</f>
        <v>0</v>
      </c>
      <c r="H308" s="40" t="str">
        <f t="shared" ref="H308" si="110">+IF(OR(AND(E308=""),(G308="")),"",E308*G308)</f>
        <v/>
      </c>
    </row>
    <row r="309" spans="1:8" s="42" customFormat="1" ht="15" x14ac:dyDescent="0.2">
      <c r="B309" s="46" t="s">
        <v>519</v>
      </c>
      <c r="C309" s="37">
        <v>0</v>
      </c>
      <c r="D309" s="37">
        <v>0</v>
      </c>
      <c r="E309" s="38" t="str">
        <f t="shared" si="75"/>
        <v/>
      </c>
      <c r="F309" s="38" t="str">
        <f t="shared" si="76"/>
        <v/>
      </c>
      <c r="G309" s="39" t="str">
        <f t="shared" si="77"/>
        <v>0</v>
      </c>
      <c r="H309" s="40" t="str">
        <f t="shared" si="78"/>
        <v/>
      </c>
    </row>
    <row r="310" spans="1:8" s="42" customFormat="1" ht="15" x14ac:dyDescent="0.2">
      <c r="B310" s="46" t="s">
        <v>520</v>
      </c>
      <c r="C310" s="37">
        <v>0</v>
      </c>
      <c r="D310" s="37">
        <v>0</v>
      </c>
      <c r="E310" s="38" t="str">
        <f t="shared" si="75"/>
        <v/>
      </c>
      <c r="F310" s="38" t="str">
        <f t="shared" si="76"/>
        <v/>
      </c>
      <c r="G310" s="39" t="str">
        <f t="shared" si="77"/>
        <v>0</v>
      </c>
      <c r="H310" s="40" t="str">
        <f t="shared" si="78"/>
        <v/>
      </c>
    </row>
    <row r="311" spans="1:8" s="42" customFormat="1" ht="15" x14ac:dyDescent="0.2">
      <c r="B311" s="46" t="s">
        <v>521</v>
      </c>
      <c r="C311" s="37">
        <v>0</v>
      </c>
      <c r="D311" s="37">
        <v>0</v>
      </c>
      <c r="E311" s="38" t="str">
        <f t="shared" si="75"/>
        <v/>
      </c>
      <c r="F311" s="38" t="str">
        <f t="shared" si="76"/>
        <v/>
      </c>
      <c r="G311" s="39" t="str">
        <f t="shared" si="77"/>
        <v>0</v>
      </c>
      <c r="H311" s="40" t="str">
        <f t="shared" si="78"/>
        <v/>
      </c>
    </row>
    <row r="312" spans="1:8" s="42" customFormat="1" ht="15" x14ac:dyDescent="0.2">
      <c r="B312" s="46" t="s">
        <v>522</v>
      </c>
      <c r="C312" s="37">
        <v>0</v>
      </c>
      <c r="D312" s="37">
        <v>0</v>
      </c>
      <c r="E312" s="38" t="str">
        <f t="shared" si="75"/>
        <v/>
      </c>
      <c r="F312" s="38" t="str">
        <f t="shared" si="76"/>
        <v/>
      </c>
      <c r="G312" s="39" t="str">
        <f t="shared" si="77"/>
        <v>0</v>
      </c>
      <c r="H312" s="40" t="str">
        <f t="shared" si="78"/>
        <v/>
      </c>
    </row>
    <row r="313" spans="1:8" s="42" customFormat="1" ht="15" x14ac:dyDescent="0.2">
      <c r="B313" s="46" t="s">
        <v>523</v>
      </c>
      <c r="C313" s="37">
        <v>0</v>
      </c>
      <c r="D313" s="37">
        <v>0</v>
      </c>
      <c r="E313" s="38" t="str">
        <f t="shared" ref="E313:E320" si="111">+IF(C313=0,"",C313/C$161)</f>
        <v/>
      </c>
      <c r="F313" s="38" t="str">
        <f t="shared" ref="F313:F320" si="112">+IF(D313=0,"",D313/D$161)</f>
        <v/>
      </c>
      <c r="G313" s="39" t="str">
        <f t="shared" ref="G313:G320" si="113">+IF(OR(AND(D313=0),(C313=0)),"0",((D313-C313)/C313))</f>
        <v>0</v>
      </c>
      <c r="H313" s="40" t="str">
        <f t="shared" ref="H313:H320" si="114">+IF(OR(AND(E313=""),(G313="")),"",E313*G313)</f>
        <v/>
      </c>
    </row>
    <row r="314" spans="1:8" s="42" customFormat="1" ht="15" x14ac:dyDescent="0.2">
      <c r="B314" s="46" t="s">
        <v>524</v>
      </c>
      <c r="C314" s="37">
        <v>0</v>
      </c>
      <c r="D314" s="37">
        <v>0</v>
      </c>
      <c r="E314" s="38" t="str">
        <f t="shared" si="111"/>
        <v/>
      </c>
      <c r="F314" s="38" t="str">
        <f t="shared" si="112"/>
        <v/>
      </c>
      <c r="G314" s="39" t="str">
        <f t="shared" si="113"/>
        <v>0</v>
      </c>
      <c r="H314" s="40" t="str">
        <f t="shared" si="114"/>
        <v/>
      </c>
    </row>
    <row r="315" spans="1:8" s="42" customFormat="1" ht="30" x14ac:dyDescent="0.2">
      <c r="B315" s="46" t="s">
        <v>525</v>
      </c>
      <c r="C315" s="37">
        <v>0</v>
      </c>
      <c r="D315" s="37">
        <v>0</v>
      </c>
      <c r="E315" s="38" t="str">
        <f t="shared" si="111"/>
        <v/>
      </c>
      <c r="F315" s="38" t="str">
        <f t="shared" si="112"/>
        <v/>
      </c>
      <c r="G315" s="39" t="str">
        <f t="shared" si="113"/>
        <v>0</v>
      </c>
      <c r="H315" s="40" t="str">
        <f t="shared" si="114"/>
        <v/>
      </c>
    </row>
    <row r="316" spans="1:8" s="42" customFormat="1" ht="15" x14ac:dyDescent="0.2">
      <c r="B316" s="46" t="s">
        <v>526</v>
      </c>
      <c r="C316" s="37">
        <v>0</v>
      </c>
      <c r="D316" s="37">
        <v>0</v>
      </c>
      <c r="E316" s="38" t="str">
        <f t="shared" si="111"/>
        <v/>
      </c>
      <c r="F316" s="38" t="str">
        <f t="shared" si="112"/>
        <v/>
      </c>
      <c r="G316" s="39" t="str">
        <f t="shared" si="113"/>
        <v>0</v>
      </c>
      <c r="H316" s="40" t="str">
        <f t="shared" si="114"/>
        <v/>
      </c>
    </row>
    <row r="317" spans="1:8" s="42" customFormat="1" ht="30" x14ac:dyDescent="0.2">
      <c r="B317" s="46" t="s">
        <v>79</v>
      </c>
      <c r="C317" s="37">
        <v>0</v>
      </c>
      <c r="D317" s="37">
        <v>0</v>
      </c>
      <c r="E317" s="38" t="str">
        <f t="shared" si="111"/>
        <v/>
      </c>
      <c r="F317" s="38" t="str">
        <f t="shared" si="112"/>
        <v/>
      </c>
      <c r="G317" s="39" t="str">
        <f t="shared" si="113"/>
        <v>0</v>
      </c>
      <c r="H317" s="40" t="str">
        <f t="shared" si="114"/>
        <v/>
      </c>
    </row>
    <row r="318" spans="1:8" s="42" customFormat="1" ht="15" x14ac:dyDescent="0.2">
      <c r="B318" s="46" t="s">
        <v>272</v>
      </c>
      <c r="C318" s="37">
        <v>0</v>
      </c>
      <c r="D318" s="37">
        <v>0</v>
      </c>
      <c r="E318" s="38" t="str">
        <f t="shared" si="111"/>
        <v/>
      </c>
      <c r="F318" s="38" t="str">
        <f t="shared" si="112"/>
        <v/>
      </c>
      <c r="G318" s="39" t="str">
        <f t="shared" si="113"/>
        <v>0</v>
      </c>
      <c r="H318" s="40" t="str">
        <f t="shared" si="114"/>
        <v/>
      </c>
    </row>
    <row r="319" spans="1:8" s="42" customFormat="1" ht="15" x14ac:dyDescent="0.2">
      <c r="B319" s="46" t="s">
        <v>273</v>
      </c>
      <c r="C319" s="37">
        <v>0</v>
      </c>
      <c r="D319" s="37">
        <v>0</v>
      </c>
      <c r="E319" s="38" t="str">
        <f t="shared" si="111"/>
        <v/>
      </c>
      <c r="F319" s="38" t="str">
        <f t="shared" si="112"/>
        <v/>
      </c>
      <c r="G319" s="39" t="str">
        <f t="shared" si="113"/>
        <v>0</v>
      </c>
      <c r="H319" s="40" t="str">
        <f t="shared" si="114"/>
        <v/>
      </c>
    </row>
    <row r="320" spans="1:8" s="42" customFormat="1" ht="15" x14ac:dyDescent="0.2">
      <c r="B320" s="46" t="s">
        <v>274</v>
      </c>
      <c r="C320" s="37">
        <v>0</v>
      </c>
      <c r="D320" s="37">
        <v>0</v>
      </c>
      <c r="E320" s="38" t="str">
        <f t="shared" si="111"/>
        <v/>
      </c>
      <c r="F320" s="38" t="str">
        <f t="shared" si="112"/>
        <v/>
      </c>
      <c r="G320" s="39" t="str">
        <f t="shared" si="113"/>
        <v>0</v>
      </c>
      <c r="H320" s="40" t="str">
        <f t="shared" si="114"/>
        <v/>
      </c>
    </row>
    <row r="321" spans="1:8" s="42" customFormat="1" ht="15" x14ac:dyDescent="0.2">
      <c r="A321" s="45" t="s">
        <v>614</v>
      </c>
      <c r="B321" s="46" t="s">
        <v>610</v>
      </c>
      <c r="C321" s="37"/>
      <c r="D321" s="37">
        <v>0</v>
      </c>
      <c r="E321" s="38" t="str">
        <f t="shared" ref="E321:E323" si="115">+IF(C321=0,"",C321/C$161)</f>
        <v/>
      </c>
      <c r="F321" s="38" t="str">
        <f t="shared" ref="F321:F323" si="116">+IF(D321=0,"",D321/D$161)</f>
        <v/>
      </c>
      <c r="G321" s="39" t="str">
        <f t="shared" ref="G321:G323" si="117">+IF(OR(AND(D321=0),(C321=0)),"0",((D321-C321)/C321))</f>
        <v>0</v>
      </c>
      <c r="H321" s="40" t="str">
        <f t="shared" ref="H321:H323" si="118">+IF(OR(AND(E321=""),(G321="")),"",E321*G321)</f>
        <v/>
      </c>
    </row>
    <row r="322" spans="1:8" s="42" customFormat="1" ht="15" x14ac:dyDescent="0.2">
      <c r="A322" s="45" t="s">
        <v>614</v>
      </c>
      <c r="B322" s="46" t="s">
        <v>611</v>
      </c>
      <c r="C322" s="37"/>
      <c r="D322" s="37">
        <v>0</v>
      </c>
      <c r="E322" s="38" t="str">
        <f t="shared" si="115"/>
        <v/>
      </c>
      <c r="F322" s="38" t="str">
        <f t="shared" si="116"/>
        <v/>
      </c>
      <c r="G322" s="39" t="str">
        <f t="shared" si="117"/>
        <v>0</v>
      </c>
      <c r="H322" s="40" t="str">
        <f t="shared" si="118"/>
        <v/>
      </c>
    </row>
    <row r="323" spans="1:8" s="42" customFormat="1" ht="15" x14ac:dyDescent="0.2">
      <c r="A323" s="45" t="s">
        <v>614</v>
      </c>
      <c r="B323" s="46" t="s">
        <v>612</v>
      </c>
      <c r="C323" s="37"/>
      <c r="D323" s="37">
        <v>0</v>
      </c>
      <c r="E323" s="38" t="str">
        <f t="shared" si="115"/>
        <v/>
      </c>
      <c r="F323" s="38" t="str">
        <f t="shared" si="116"/>
        <v/>
      </c>
      <c r="G323" s="39" t="str">
        <f t="shared" si="117"/>
        <v>0</v>
      </c>
      <c r="H323" s="40" t="str">
        <f t="shared" si="118"/>
        <v/>
      </c>
    </row>
    <row r="324" spans="1:8" s="10" customFormat="1" ht="15" x14ac:dyDescent="0.2">
      <c r="B324" s="24"/>
      <c r="E324" s="25"/>
      <c r="F324" s="25"/>
      <c r="G324" s="26"/>
      <c r="H324" s="27"/>
    </row>
    <row r="325" spans="1:8" s="10" customFormat="1" ht="15" x14ac:dyDescent="0.2">
      <c r="B325" s="24"/>
      <c r="E325" s="25"/>
      <c r="F325" s="25"/>
      <c r="G325" s="26"/>
      <c r="H325" s="27"/>
    </row>
    <row r="326" spans="1:8" s="30" customFormat="1" ht="15.75" thickBot="1" x14ac:dyDescent="0.25">
      <c r="B326" s="29"/>
      <c r="C326" s="29"/>
      <c r="D326" s="29"/>
      <c r="E326" s="29"/>
      <c r="F326" s="29"/>
      <c r="H326" s="28"/>
    </row>
    <row r="327" spans="1:8" s="10" customFormat="1" ht="30" customHeight="1" x14ac:dyDescent="0.2">
      <c r="B327" s="68" t="s">
        <v>401</v>
      </c>
      <c r="C327" s="54" t="s">
        <v>402</v>
      </c>
      <c r="D327" s="55"/>
      <c r="E327" s="54" t="s">
        <v>456</v>
      </c>
      <c r="F327" s="55"/>
      <c r="G327" s="56" t="s">
        <v>458</v>
      </c>
      <c r="H327" s="52" t="s">
        <v>377</v>
      </c>
    </row>
    <row r="328" spans="1:8" s="10" customFormat="1" x14ac:dyDescent="0.2">
      <c r="B328" s="68"/>
      <c r="C328" s="35">
        <v>2016</v>
      </c>
      <c r="D328" s="35">
        <v>2017</v>
      </c>
      <c r="E328" s="35">
        <v>2016</v>
      </c>
      <c r="F328" s="35">
        <v>2017</v>
      </c>
      <c r="G328" s="57"/>
      <c r="H328" s="53"/>
    </row>
    <row r="329" spans="1:8" s="10" customFormat="1" x14ac:dyDescent="0.2">
      <c r="B329" s="12" t="s">
        <v>406</v>
      </c>
      <c r="C329" s="13">
        <f>SUM(C330:C546)</f>
        <v>2185</v>
      </c>
      <c r="D329" s="13">
        <f>SUM(D330:D546)</f>
        <v>793</v>
      </c>
      <c r="E329" s="14">
        <f>+IF(C329=0,"",C329/C$329)</f>
        <v>1</v>
      </c>
      <c r="F329" s="14">
        <f>+IF(D329=0,"",D329/D$329)</f>
        <v>1</v>
      </c>
      <c r="G329" s="15">
        <f>+IF(OR(AND(D329=0),(C329=0)),"0",((D329-C329)/C329))</f>
        <v>-0.63707093821510297</v>
      </c>
      <c r="H329" s="15">
        <f>+IF(OR(AND(E329=""),(G329="")),"",E329*G329)</f>
        <v>-0.63707093821510297</v>
      </c>
    </row>
    <row r="330" spans="1:8" s="42" customFormat="1" ht="15" x14ac:dyDescent="0.2">
      <c r="B330" s="36" t="s">
        <v>85</v>
      </c>
      <c r="C330" s="37">
        <v>28</v>
      </c>
      <c r="D330" s="37">
        <v>23</v>
      </c>
      <c r="E330" s="38">
        <f>+IF(C330=0,"",C330/C$329)</f>
        <v>1.2814645308924484E-2</v>
      </c>
      <c r="F330" s="38">
        <f>+IF(D330=0,"",D330/D$329)</f>
        <v>2.9003783102143757E-2</v>
      </c>
      <c r="G330" s="39">
        <f>+IF(OR(AND(D330=0),(C330=0)),"0",((D330-C330)/C330))</f>
        <v>-0.17857142857142858</v>
      </c>
      <c r="H330" s="40">
        <f>+IF(OR(AND(E330=""),(G330="")),"",E330*G330)</f>
        <v>-2.2883295194508009E-3</v>
      </c>
    </row>
    <row r="331" spans="1:8" s="42" customFormat="1" ht="15" x14ac:dyDescent="0.2">
      <c r="B331" s="36" t="s">
        <v>97</v>
      </c>
      <c r="C331" s="37">
        <v>0</v>
      </c>
      <c r="D331" s="37">
        <v>6</v>
      </c>
      <c r="E331" s="38" t="str">
        <f t="shared" ref="E331:E395" si="119">+IF(C331=0,"",C331/C$329)</f>
        <v/>
      </c>
      <c r="F331" s="38">
        <f t="shared" ref="F331:F395" si="120">+IF(D331=0,"",D331/D$329)</f>
        <v>7.5662042875157629E-3</v>
      </c>
      <c r="G331" s="39" t="str">
        <f t="shared" ref="G331:G395" si="121">+IF(OR(AND(D331=0),(C331=0)),"0",((D331-C331)/C331))</f>
        <v>0</v>
      </c>
      <c r="H331" s="40" t="str">
        <f t="shared" ref="H331:H395" si="122">+IF(OR(AND(E331=""),(G331="")),"",E331*G331)</f>
        <v/>
      </c>
    </row>
    <row r="332" spans="1:8" s="42" customFormat="1" ht="15" x14ac:dyDescent="0.2">
      <c r="B332" s="36" t="s">
        <v>89</v>
      </c>
      <c r="C332" s="37">
        <v>3</v>
      </c>
      <c r="D332" s="37">
        <v>2</v>
      </c>
      <c r="E332" s="38">
        <f t="shared" si="119"/>
        <v>1.3729977116704805E-3</v>
      </c>
      <c r="F332" s="38">
        <f t="shared" si="120"/>
        <v>2.5220680958385876E-3</v>
      </c>
      <c r="G332" s="39">
        <f t="shared" si="121"/>
        <v>-0.33333333333333331</v>
      </c>
      <c r="H332" s="40">
        <f t="shared" si="122"/>
        <v>-4.5766590389016015E-4</v>
      </c>
    </row>
    <row r="333" spans="1:8" s="42" customFormat="1" ht="15" x14ac:dyDescent="0.2">
      <c r="B333" s="36" t="s">
        <v>80</v>
      </c>
      <c r="C333" s="37">
        <v>0</v>
      </c>
      <c r="D333" s="37">
        <v>0</v>
      </c>
      <c r="E333" s="38" t="str">
        <f t="shared" si="119"/>
        <v/>
      </c>
      <c r="F333" s="38" t="str">
        <f t="shared" si="120"/>
        <v/>
      </c>
      <c r="G333" s="39" t="str">
        <f t="shared" si="121"/>
        <v>0</v>
      </c>
      <c r="H333" s="40" t="str">
        <f t="shared" si="122"/>
        <v/>
      </c>
    </row>
    <row r="334" spans="1:8" s="42" customFormat="1" ht="15" x14ac:dyDescent="0.2">
      <c r="B334" s="36" t="s">
        <v>96</v>
      </c>
      <c r="C334" s="37">
        <v>0</v>
      </c>
      <c r="D334" s="37">
        <v>0</v>
      </c>
      <c r="E334" s="38" t="str">
        <f t="shared" si="119"/>
        <v/>
      </c>
      <c r="F334" s="38" t="str">
        <f t="shared" si="120"/>
        <v/>
      </c>
      <c r="G334" s="39" t="str">
        <f t="shared" si="121"/>
        <v>0</v>
      </c>
      <c r="H334" s="40" t="str">
        <f t="shared" si="122"/>
        <v/>
      </c>
    </row>
    <row r="335" spans="1:8" s="42" customFormat="1" ht="15" x14ac:dyDescent="0.2">
      <c r="B335" s="36" t="s">
        <v>95</v>
      </c>
      <c r="C335" s="37">
        <v>3</v>
      </c>
      <c r="D335" s="37">
        <v>0</v>
      </c>
      <c r="E335" s="38">
        <f t="shared" si="119"/>
        <v>1.3729977116704805E-3</v>
      </c>
      <c r="F335" s="38" t="str">
        <f t="shared" si="120"/>
        <v/>
      </c>
      <c r="G335" s="39" t="str">
        <f t="shared" si="121"/>
        <v>0</v>
      </c>
      <c r="H335" s="40">
        <f t="shared" si="122"/>
        <v>0</v>
      </c>
    </row>
    <row r="336" spans="1:8" s="42" customFormat="1" ht="15" x14ac:dyDescent="0.2">
      <c r="B336" s="36" t="s">
        <v>527</v>
      </c>
      <c r="C336" s="37">
        <v>25</v>
      </c>
      <c r="D336" s="37">
        <v>20</v>
      </c>
      <c r="E336" s="38">
        <f t="shared" si="119"/>
        <v>1.1441647597254004E-2</v>
      </c>
      <c r="F336" s="38">
        <f t="shared" si="120"/>
        <v>2.5220680958385876E-2</v>
      </c>
      <c r="G336" s="39">
        <f t="shared" si="121"/>
        <v>-0.2</v>
      </c>
      <c r="H336" s="40">
        <f t="shared" si="122"/>
        <v>-2.2883295194508009E-3</v>
      </c>
    </row>
    <row r="337" spans="2:8" s="42" customFormat="1" ht="15" x14ac:dyDescent="0.2">
      <c r="B337" s="36" t="s">
        <v>93</v>
      </c>
      <c r="C337" s="37">
        <v>0</v>
      </c>
      <c r="D337" s="37">
        <v>0</v>
      </c>
      <c r="E337" s="38" t="str">
        <f t="shared" si="119"/>
        <v/>
      </c>
      <c r="F337" s="38" t="str">
        <f t="shared" si="120"/>
        <v/>
      </c>
      <c r="G337" s="39" t="str">
        <f t="shared" si="121"/>
        <v>0</v>
      </c>
      <c r="H337" s="40" t="str">
        <f t="shared" si="122"/>
        <v/>
      </c>
    </row>
    <row r="338" spans="2:8" s="42" customFormat="1" ht="15" x14ac:dyDescent="0.2">
      <c r="B338" s="36" t="s">
        <v>92</v>
      </c>
      <c r="C338" s="37">
        <v>0</v>
      </c>
      <c r="D338" s="37">
        <v>0</v>
      </c>
      <c r="E338" s="38" t="str">
        <f t="shared" si="119"/>
        <v/>
      </c>
      <c r="F338" s="38" t="str">
        <f t="shared" si="120"/>
        <v/>
      </c>
      <c r="G338" s="39" t="str">
        <f t="shared" si="121"/>
        <v>0</v>
      </c>
      <c r="H338" s="40" t="str">
        <f t="shared" si="122"/>
        <v/>
      </c>
    </row>
    <row r="339" spans="2:8" s="42" customFormat="1" ht="15" x14ac:dyDescent="0.2">
      <c r="B339" s="36" t="s">
        <v>91</v>
      </c>
      <c r="C339" s="37">
        <v>1</v>
      </c>
      <c r="D339" s="37">
        <v>4</v>
      </c>
      <c r="E339" s="38">
        <f t="shared" si="119"/>
        <v>4.5766590389016021E-4</v>
      </c>
      <c r="F339" s="38">
        <f t="shared" si="120"/>
        <v>5.0441361916771753E-3</v>
      </c>
      <c r="G339" s="39">
        <f t="shared" si="121"/>
        <v>3</v>
      </c>
      <c r="H339" s="40">
        <f t="shared" si="122"/>
        <v>1.3729977116704807E-3</v>
      </c>
    </row>
    <row r="340" spans="2:8" s="42" customFormat="1" ht="15" x14ac:dyDescent="0.2">
      <c r="B340" s="36" t="s">
        <v>275</v>
      </c>
      <c r="C340" s="37">
        <v>1</v>
      </c>
      <c r="D340" s="37">
        <v>0</v>
      </c>
      <c r="E340" s="38">
        <f t="shared" si="119"/>
        <v>4.5766590389016021E-4</v>
      </c>
      <c r="F340" s="38" t="str">
        <f t="shared" si="120"/>
        <v/>
      </c>
      <c r="G340" s="39" t="str">
        <f t="shared" si="121"/>
        <v>0</v>
      </c>
      <c r="H340" s="40">
        <f t="shared" si="122"/>
        <v>0</v>
      </c>
    </row>
    <row r="341" spans="2:8" s="42" customFormat="1" ht="15" x14ac:dyDescent="0.2">
      <c r="B341" s="36" t="s">
        <v>528</v>
      </c>
      <c r="C341" s="37">
        <v>0</v>
      </c>
      <c r="D341" s="37">
        <v>0</v>
      </c>
      <c r="E341" s="38" t="str">
        <f t="shared" si="119"/>
        <v/>
      </c>
      <c r="F341" s="38" t="str">
        <f t="shared" si="120"/>
        <v/>
      </c>
      <c r="G341" s="39" t="str">
        <f t="shared" si="121"/>
        <v>0</v>
      </c>
      <c r="H341" s="40" t="str">
        <f t="shared" si="122"/>
        <v/>
      </c>
    </row>
    <row r="342" spans="2:8" s="42" customFormat="1" ht="15" x14ac:dyDescent="0.2">
      <c r="B342" s="36" t="s">
        <v>94</v>
      </c>
      <c r="C342" s="37">
        <v>51</v>
      </c>
      <c r="D342" s="37">
        <v>17</v>
      </c>
      <c r="E342" s="38">
        <f t="shared" si="119"/>
        <v>2.3340961098398168E-2</v>
      </c>
      <c r="F342" s="38">
        <f t="shared" si="120"/>
        <v>2.1437578814627996E-2</v>
      </c>
      <c r="G342" s="39">
        <f t="shared" si="121"/>
        <v>-0.66666666666666663</v>
      </c>
      <c r="H342" s="40">
        <f t="shared" si="122"/>
        <v>-1.5560640732265445E-2</v>
      </c>
    </row>
    <row r="343" spans="2:8" s="42" customFormat="1" ht="15" x14ac:dyDescent="0.2">
      <c r="B343" s="36" t="s">
        <v>84</v>
      </c>
      <c r="C343" s="37">
        <v>2</v>
      </c>
      <c r="D343" s="37">
        <v>1</v>
      </c>
      <c r="E343" s="38">
        <f t="shared" si="119"/>
        <v>9.1533180778032041E-4</v>
      </c>
      <c r="F343" s="38">
        <f t="shared" si="120"/>
        <v>1.2610340479192938E-3</v>
      </c>
      <c r="G343" s="39">
        <f t="shared" si="121"/>
        <v>-0.5</v>
      </c>
      <c r="H343" s="40">
        <f t="shared" si="122"/>
        <v>-4.5766590389016021E-4</v>
      </c>
    </row>
    <row r="344" spans="2:8" s="42" customFormat="1" ht="15" x14ac:dyDescent="0.2">
      <c r="B344" s="36" t="s">
        <v>81</v>
      </c>
      <c r="C344" s="37">
        <v>0</v>
      </c>
      <c r="D344" s="37">
        <v>0</v>
      </c>
      <c r="E344" s="38" t="str">
        <f t="shared" si="119"/>
        <v/>
      </c>
      <c r="F344" s="38" t="str">
        <f t="shared" si="120"/>
        <v/>
      </c>
      <c r="G344" s="39" t="str">
        <f t="shared" si="121"/>
        <v>0</v>
      </c>
      <c r="H344" s="40" t="str">
        <f t="shared" si="122"/>
        <v/>
      </c>
    </row>
    <row r="345" spans="2:8" s="42" customFormat="1" ht="15" x14ac:dyDescent="0.2">
      <c r="B345" s="36" t="s">
        <v>90</v>
      </c>
      <c r="C345" s="37">
        <v>3</v>
      </c>
      <c r="D345" s="37">
        <v>1</v>
      </c>
      <c r="E345" s="38">
        <f t="shared" si="119"/>
        <v>1.3729977116704805E-3</v>
      </c>
      <c r="F345" s="38">
        <f t="shared" si="120"/>
        <v>1.2610340479192938E-3</v>
      </c>
      <c r="G345" s="39">
        <f t="shared" si="121"/>
        <v>-0.66666666666666663</v>
      </c>
      <c r="H345" s="40">
        <f t="shared" si="122"/>
        <v>-9.153318077803203E-4</v>
      </c>
    </row>
    <row r="346" spans="2:8" s="42" customFormat="1" ht="15" x14ac:dyDescent="0.2">
      <c r="B346" s="36" t="s">
        <v>87</v>
      </c>
      <c r="C346" s="37">
        <v>2</v>
      </c>
      <c r="D346" s="37">
        <v>0</v>
      </c>
      <c r="E346" s="38">
        <f t="shared" si="119"/>
        <v>9.1533180778032041E-4</v>
      </c>
      <c r="F346" s="38" t="str">
        <f t="shared" si="120"/>
        <v/>
      </c>
      <c r="G346" s="39" t="str">
        <f t="shared" si="121"/>
        <v>0</v>
      </c>
      <c r="H346" s="40">
        <f t="shared" si="122"/>
        <v>0</v>
      </c>
    </row>
    <row r="347" spans="2:8" s="42" customFormat="1" ht="15" x14ac:dyDescent="0.2">
      <c r="B347" s="36" t="s">
        <v>82</v>
      </c>
      <c r="C347" s="37">
        <v>0</v>
      </c>
      <c r="D347" s="37">
        <v>0</v>
      </c>
      <c r="E347" s="38" t="str">
        <f t="shared" si="119"/>
        <v/>
      </c>
      <c r="F347" s="38" t="str">
        <f t="shared" si="120"/>
        <v/>
      </c>
      <c r="G347" s="39" t="str">
        <f t="shared" si="121"/>
        <v>0</v>
      </c>
      <c r="H347" s="40" t="str">
        <f t="shared" si="122"/>
        <v/>
      </c>
    </row>
    <row r="348" spans="2:8" s="42" customFormat="1" ht="15" x14ac:dyDescent="0.2">
      <c r="B348" s="36" t="s">
        <v>276</v>
      </c>
      <c r="C348" s="37">
        <v>0</v>
      </c>
      <c r="D348" s="37">
        <v>0</v>
      </c>
      <c r="E348" s="38" t="str">
        <f t="shared" si="119"/>
        <v/>
      </c>
      <c r="F348" s="38" t="str">
        <f t="shared" si="120"/>
        <v/>
      </c>
      <c r="G348" s="39" t="str">
        <f t="shared" si="121"/>
        <v>0</v>
      </c>
      <c r="H348" s="40" t="str">
        <f t="shared" si="122"/>
        <v/>
      </c>
    </row>
    <row r="349" spans="2:8" s="42" customFormat="1" ht="15" x14ac:dyDescent="0.2">
      <c r="B349" s="36" t="s">
        <v>277</v>
      </c>
      <c r="C349" s="37">
        <v>258</v>
      </c>
      <c r="D349" s="37">
        <v>14</v>
      </c>
      <c r="E349" s="38">
        <f t="shared" si="119"/>
        <v>0.11807780320366133</v>
      </c>
      <c r="F349" s="38">
        <f t="shared" si="120"/>
        <v>1.7654476670870115E-2</v>
      </c>
      <c r="G349" s="39">
        <f t="shared" si="121"/>
        <v>-0.94573643410852715</v>
      </c>
      <c r="H349" s="40">
        <f t="shared" si="122"/>
        <v>-0.11167048054919909</v>
      </c>
    </row>
    <row r="350" spans="2:8" s="42" customFormat="1" ht="15" x14ac:dyDescent="0.2">
      <c r="B350" s="36" t="s">
        <v>278</v>
      </c>
      <c r="C350" s="37">
        <v>0</v>
      </c>
      <c r="D350" s="37">
        <v>0</v>
      </c>
      <c r="E350" s="38" t="str">
        <f t="shared" si="119"/>
        <v/>
      </c>
      <c r="F350" s="38" t="str">
        <f t="shared" si="120"/>
        <v/>
      </c>
      <c r="G350" s="39" t="str">
        <f t="shared" si="121"/>
        <v>0</v>
      </c>
      <c r="H350" s="40" t="str">
        <f t="shared" si="122"/>
        <v/>
      </c>
    </row>
    <row r="351" spans="2:8" s="42" customFormat="1" ht="15" x14ac:dyDescent="0.2">
      <c r="B351" s="36" t="s">
        <v>86</v>
      </c>
      <c r="C351" s="37">
        <v>0</v>
      </c>
      <c r="D351" s="37">
        <v>0</v>
      </c>
      <c r="E351" s="38" t="str">
        <f t="shared" si="119"/>
        <v/>
      </c>
      <c r="F351" s="38" t="str">
        <f t="shared" si="120"/>
        <v/>
      </c>
      <c r="G351" s="39" t="str">
        <f t="shared" si="121"/>
        <v>0</v>
      </c>
      <c r="H351" s="40" t="str">
        <f t="shared" si="122"/>
        <v/>
      </c>
    </row>
    <row r="352" spans="2:8" s="42" customFormat="1" ht="15" x14ac:dyDescent="0.2">
      <c r="B352" s="36" t="s">
        <v>88</v>
      </c>
      <c r="C352" s="37">
        <v>9</v>
      </c>
      <c r="D352" s="37">
        <v>2</v>
      </c>
      <c r="E352" s="38">
        <f t="shared" si="119"/>
        <v>4.1189931350114417E-3</v>
      </c>
      <c r="F352" s="38">
        <f t="shared" si="120"/>
        <v>2.5220680958385876E-3</v>
      </c>
      <c r="G352" s="39">
        <f t="shared" si="121"/>
        <v>-0.77777777777777779</v>
      </c>
      <c r="H352" s="40">
        <f t="shared" si="122"/>
        <v>-3.2036613272311215E-3</v>
      </c>
    </row>
    <row r="353" spans="2:8" s="42" customFormat="1" ht="15" x14ac:dyDescent="0.2">
      <c r="B353" s="36" t="s">
        <v>279</v>
      </c>
      <c r="C353" s="37">
        <v>39</v>
      </c>
      <c r="D353" s="37">
        <v>18</v>
      </c>
      <c r="E353" s="38">
        <f t="shared" si="119"/>
        <v>1.7848970251716247E-2</v>
      </c>
      <c r="F353" s="38">
        <f t="shared" si="120"/>
        <v>2.269861286254729E-2</v>
      </c>
      <c r="G353" s="39">
        <f t="shared" si="121"/>
        <v>-0.53846153846153844</v>
      </c>
      <c r="H353" s="40">
        <f t="shared" si="122"/>
        <v>-9.6109839816933638E-3</v>
      </c>
    </row>
    <row r="354" spans="2:8" s="42" customFormat="1" ht="15" x14ac:dyDescent="0.2">
      <c r="B354" s="36" t="s">
        <v>99</v>
      </c>
      <c r="C354" s="37">
        <v>3</v>
      </c>
      <c r="D354" s="37">
        <v>1</v>
      </c>
      <c r="E354" s="38">
        <f t="shared" si="119"/>
        <v>1.3729977116704805E-3</v>
      </c>
      <c r="F354" s="38">
        <f t="shared" si="120"/>
        <v>1.2610340479192938E-3</v>
      </c>
      <c r="G354" s="39">
        <f t="shared" si="121"/>
        <v>-0.66666666666666663</v>
      </c>
      <c r="H354" s="40">
        <f t="shared" si="122"/>
        <v>-9.153318077803203E-4</v>
      </c>
    </row>
    <row r="355" spans="2:8" s="42" customFormat="1" ht="15" x14ac:dyDescent="0.2">
      <c r="B355" s="36" t="s">
        <v>98</v>
      </c>
      <c r="C355" s="37">
        <v>0</v>
      </c>
      <c r="D355" s="37">
        <v>0</v>
      </c>
      <c r="E355" s="38" t="str">
        <f t="shared" si="119"/>
        <v/>
      </c>
      <c r="F355" s="38" t="str">
        <f t="shared" si="120"/>
        <v/>
      </c>
      <c r="G355" s="39" t="str">
        <f t="shared" si="121"/>
        <v>0</v>
      </c>
      <c r="H355" s="40" t="str">
        <f t="shared" si="122"/>
        <v/>
      </c>
    </row>
    <row r="356" spans="2:8" s="42" customFormat="1" ht="15" x14ac:dyDescent="0.2">
      <c r="B356" s="36" t="s">
        <v>83</v>
      </c>
      <c r="C356" s="37">
        <v>1</v>
      </c>
      <c r="D356" s="37">
        <v>0</v>
      </c>
      <c r="E356" s="38">
        <f t="shared" si="119"/>
        <v>4.5766590389016021E-4</v>
      </c>
      <c r="F356" s="38" t="str">
        <f t="shared" si="120"/>
        <v/>
      </c>
      <c r="G356" s="39" t="str">
        <f t="shared" si="121"/>
        <v>0</v>
      </c>
      <c r="H356" s="40">
        <f t="shared" si="122"/>
        <v>0</v>
      </c>
    </row>
    <row r="357" spans="2:8" s="42" customFormat="1" ht="15" x14ac:dyDescent="0.2">
      <c r="B357" s="36" t="s">
        <v>280</v>
      </c>
      <c r="C357" s="37">
        <v>0</v>
      </c>
      <c r="D357" s="37">
        <v>0</v>
      </c>
      <c r="E357" s="38" t="str">
        <f t="shared" si="119"/>
        <v/>
      </c>
      <c r="F357" s="38" t="str">
        <f t="shared" si="120"/>
        <v/>
      </c>
      <c r="G357" s="39" t="str">
        <f t="shared" si="121"/>
        <v>0</v>
      </c>
      <c r="H357" s="40" t="str">
        <f t="shared" si="122"/>
        <v/>
      </c>
    </row>
    <row r="358" spans="2:8" s="42" customFormat="1" ht="15" x14ac:dyDescent="0.2">
      <c r="B358" s="36" t="s">
        <v>371</v>
      </c>
      <c r="C358" s="37">
        <v>0</v>
      </c>
      <c r="D358" s="37">
        <v>0</v>
      </c>
      <c r="E358" s="38" t="str">
        <f t="shared" si="119"/>
        <v/>
      </c>
      <c r="F358" s="38" t="str">
        <f t="shared" si="120"/>
        <v/>
      </c>
      <c r="G358" s="39" t="str">
        <f t="shared" si="121"/>
        <v>0</v>
      </c>
      <c r="H358" s="40" t="str">
        <f t="shared" si="122"/>
        <v/>
      </c>
    </row>
    <row r="359" spans="2:8" s="42" customFormat="1" ht="15" x14ac:dyDescent="0.2">
      <c r="B359" s="36" t="s">
        <v>372</v>
      </c>
      <c r="C359" s="37">
        <v>1</v>
      </c>
      <c r="D359" s="37">
        <v>0</v>
      </c>
      <c r="E359" s="38">
        <f t="shared" si="119"/>
        <v>4.5766590389016021E-4</v>
      </c>
      <c r="F359" s="38" t="str">
        <f t="shared" si="120"/>
        <v/>
      </c>
      <c r="G359" s="39" t="str">
        <f t="shared" si="121"/>
        <v>0</v>
      </c>
      <c r="H359" s="40">
        <f t="shared" si="122"/>
        <v>0</v>
      </c>
    </row>
    <row r="360" spans="2:8" s="42" customFormat="1" ht="15" x14ac:dyDescent="0.2">
      <c r="B360" s="36" t="s">
        <v>529</v>
      </c>
      <c r="C360" s="37">
        <v>0</v>
      </c>
      <c r="D360" s="37">
        <v>0</v>
      </c>
      <c r="E360" s="38" t="str">
        <f t="shared" si="119"/>
        <v/>
      </c>
      <c r="F360" s="38" t="str">
        <f t="shared" si="120"/>
        <v/>
      </c>
      <c r="G360" s="39" t="str">
        <f t="shared" si="121"/>
        <v>0</v>
      </c>
      <c r="H360" s="40" t="str">
        <f t="shared" si="122"/>
        <v/>
      </c>
    </row>
    <row r="361" spans="2:8" s="42" customFormat="1" ht="15" x14ac:dyDescent="0.2">
      <c r="B361" s="36" t="s">
        <v>530</v>
      </c>
      <c r="C361" s="37">
        <v>8</v>
      </c>
      <c r="D361" s="37">
        <v>21</v>
      </c>
      <c r="E361" s="38">
        <f t="shared" si="119"/>
        <v>3.6613272311212816E-3</v>
      </c>
      <c r="F361" s="38">
        <f t="shared" si="120"/>
        <v>2.6481715006305171E-2</v>
      </c>
      <c r="G361" s="39">
        <f t="shared" si="121"/>
        <v>1.625</v>
      </c>
      <c r="H361" s="40">
        <f t="shared" si="122"/>
        <v>5.949656750572083E-3</v>
      </c>
    </row>
    <row r="362" spans="2:8" s="42" customFormat="1" ht="15" x14ac:dyDescent="0.2">
      <c r="B362" s="36" t="s">
        <v>531</v>
      </c>
      <c r="C362" s="37">
        <v>0</v>
      </c>
      <c r="D362" s="37">
        <v>0</v>
      </c>
      <c r="E362" s="38" t="str">
        <f t="shared" si="119"/>
        <v/>
      </c>
      <c r="F362" s="38" t="str">
        <f t="shared" si="120"/>
        <v/>
      </c>
      <c r="G362" s="39" t="str">
        <f t="shared" si="121"/>
        <v>0</v>
      </c>
      <c r="H362" s="40" t="str">
        <f t="shared" si="122"/>
        <v/>
      </c>
    </row>
    <row r="363" spans="2:8" s="42" customFormat="1" ht="15" x14ac:dyDescent="0.2">
      <c r="B363" s="36" t="s">
        <v>532</v>
      </c>
      <c r="C363" s="37">
        <v>0</v>
      </c>
      <c r="D363" s="37">
        <v>0</v>
      </c>
      <c r="E363" s="38" t="str">
        <f t="shared" si="119"/>
        <v/>
      </c>
      <c r="F363" s="38" t="str">
        <f t="shared" si="120"/>
        <v/>
      </c>
      <c r="G363" s="39" t="str">
        <f t="shared" si="121"/>
        <v>0</v>
      </c>
      <c r="H363" s="40" t="str">
        <f t="shared" si="122"/>
        <v/>
      </c>
    </row>
    <row r="364" spans="2:8" s="42" customFormat="1" ht="15" x14ac:dyDescent="0.2">
      <c r="B364" s="36" t="s">
        <v>281</v>
      </c>
      <c r="C364" s="37">
        <v>0</v>
      </c>
      <c r="D364" s="37">
        <v>0</v>
      </c>
      <c r="E364" s="38" t="str">
        <f t="shared" si="119"/>
        <v/>
      </c>
      <c r="F364" s="38" t="str">
        <f t="shared" si="120"/>
        <v/>
      </c>
      <c r="G364" s="39" t="str">
        <f t="shared" si="121"/>
        <v>0</v>
      </c>
      <c r="H364" s="40" t="str">
        <f t="shared" si="122"/>
        <v/>
      </c>
    </row>
    <row r="365" spans="2:8" s="42" customFormat="1" ht="15" x14ac:dyDescent="0.2">
      <c r="B365" s="36" t="s">
        <v>282</v>
      </c>
      <c r="C365" s="37">
        <v>2</v>
      </c>
      <c r="D365" s="37">
        <v>8</v>
      </c>
      <c r="E365" s="38">
        <f t="shared" si="119"/>
        <v>9.1533180778032041E-4</v>
      </c>
      <c r="F365" s="38">
        <f t="shared" si="120"/>
        <v>1.0088272383354351E-2</v>
      </c>
      <c r="G365" s="39">
        <f t="shared" si="121"/>
        <v>3</v>
      </c>
      <c r="H365" s="40">
        <f t="shared" si="122"/>
        <v>2.7459954233409615E-3</v>
      </c>
    </row>
    <row r="366" spans="2:8" s="42" customFormat="1" ht="15" x14ac:dyDescent="0.2">
      <c r="B366" s="36" t="s">
        <v>533</v>
      </c>
      <c r="C366" s="37">
        <v>0</v>
      </c>
      <c r="D366" s="37">
        <v>0</v>
      </c>
      <c r="E366" s="38" t="str">
        <f t="shared" si="119"/>
        <v/>
      </c>
      <c r="F366" s="38" t="str">
        <f t="shared" si="120"/>
        <v/>
      </c>
      <c r="G366" s="39" t="str">
        <f t="shared" si="121"/>
        <v>0</v>
      </c>
      <c r="H366" s="40" t="str">
        <f t="shared" si="122"/>
        <v/>
      </c>
    </row>
    <row r="367" spans="2:8" s="42" customFormat="1" ht="15" x14ac:dyDescent="0.2">
      <c r="B367" s="36" t="s">
        <v>534</v>
      </c>
      <c r="C367" s="37">
        <v>290</v>
      </c>
      <c r="D367" s="37">
        <v>142</v>
      </c>
      <c r="E367" s="38">
        <f t="shared" si="119"/>
        <v>0.13272311212814644</v>
      </c>
      <c r="F367" s="38">
        <f t="shared" si="120"/>
        <v>0.17906683480453972</v>
      </c>
      <c r="G367" s="39">
        <f t="shared" si="121"/>
        <v>-0.51034482758620692</v>
      </c>
      <c r="H367" s="40">
        <f t="shared" si="122"/>
        <v>-6.7734553775743708E-2</v>
      </c>
    </row>
    <row r="368" spans="2:8" s="42" customFormat="1" ht="15" x14ac:dyDescent="0.2">
      <c r="B368" s="36" t="s">
        <v>108</v>
      </c>
      <c r="C368" s="37">
        <v>40</v>
      </c>
      <c r="D368" s="37">
        <v>8</v>
      </c>
      <c r="E368" s="38">
        <f t="shared" si="119"/>
        <v>1.8306636155606407E-2</v>
      </c>
      <c r="F368" s="38">
        <f t="shared" si="120"/>
        <v>1.0088272383354351E-2</v>
      </c>
      <c r="G368" s="39">
        <f t="shared" si="121"/>
        <v>-0.8</v>
      </c>
      <c r="H368" s="40">
        <f t="shared" si="122"/>
        <v>-1.4645308924485127E-2</v>
      </c>
    </row>
    <row r="369" spans="1:8" s="42" customFormat="1" ht="15" x14ac:dyDescent="0.2">
      <c r="B369" s="36" t="s">
        <v>101</v>
      </c>
      <c r="C369" s="37">
        <v>502</v>
      </c>
      <c r="D369" s="37">
        <v>15</v>
      </c>
      <c r="E369" s="38">
        <f t="shared" si="119"/>
        <v>0.22974828375286041</v>
      </c>
      <c r="F369" s="38">
        <f t="shared" si="120"/>
        <v>1.8915510718789406E-2</v>
      </c>
      <c r="G369" s="39">
        <f t="shared" si="121"/>
        <v>-0.97011952191235062</v>
      </c>
      <c r="H369" s="40">
        <f t="shared" si="122"/>
        <v>-0.222883295194508</v>
      </c>
    </row>
    <row r="370" spans="1:8" s="42" customFormat="1" ht="15" x14ac:dyDescent="0.2">
      <c r="B370" s="36" t="s">
        <v>107</v>
      </c>
      <c r="C370" s="37">
        <v>22</v>
      </c>
      <c r="D370" s="37">
        <v>3</v>
      </c>
      <c r="E370" s="38">
        <f t="shared" si="119"/>
        <v>1.0068649885583524E-2</v>
      </c>
      <c r="F370" s="38">
        <f t="shared" si="120"/>
        <v>3.7831021437578815E-3</v>
      </c>
      <c r="G370" s="39">
        <f t="shared" si="121"/>
        <v>-0.86363636363636365</v>
      </c>
      <c r="H370" s="40">
        <f t="shared" si="122"/>
        <v>-8.6956521739130436E-3</v>
      </c>
    </row>
    <row r="371" spans="1:8" s="42" customFormat="1" ht="15" x14ac:dyDescent="0.2">
      <c r="B371" s="36" t="s">
        <v>110</v>
      </c>
      <c r="C371" s="37">
        <v>0</v>
      </c>
      <c r="D371" s="37">
        <v>0</v>
      </c>
      <c r="E371" s="38" t="str">
        <f t="shared" si="119"/>
        <v/>
      </c>
      <c r="F371" s="38" t="str">
        <f t="shared" si="120"/>
        <v/>
      </c>
      <c r="G371" s="39" t="str">
        <f t="shared" si="121"/>
        <v>0</v>
      </c>
      <c r="H371" s="40" t="str">
        <f t="shared" si="122"/>
        <v/>
      </c>
    </row>
    <row r="372" spans="1:8" s="42" customFormat="1" ht="15" x14ac:dyDescent="0.2">
      <c r="B372" s="36" t="s">
        <v>111</v>
      </c>
      <c r="C372" s="37">
        <v>0</v>
      </c>
      <c r="D372" s="37">
        <v>11</v>
      </c>
      <c r="E372" s="38" t="str">
        <f t="shared" si="119"/>
        <v/>
      </c>
      <c r="F372" s="38">
        <f t="shared" si="120"/>
        <v>1.3871374527112233E-2</v>
      </c>
      <c r="G372" s="39" t="str">
        <f t="shared" si="121"/>
        <v>0</v>
      </c>
      <c r="H372" s="40" t="str">
        <f t="shared" si="122"/>
        <v/>
      </c>
    </row>
    <row r="373" spans="1:8" s="42" customFormat="1" ht="30" x14ac:dyDescent="0.2">
      <c r="B373" s="36" t="s">
        <v>283</v>
      </c>
      <c r="C373" s="37">
        <v>0</v>
      </c>
      <c r="D373" s="37">
        <v>0</v>
      </c>
      <c r="E373" s="38" t="str">
        <f t="shared" si="119"/>
        <v/>
      </c>
      <c r="F373" s="38" t="str">
        <f t="shared" si="120"/>
        <v/>
      </c>
      <c r="G373" s="39" t="str">
        <f t="shared" si="121"/>
        <v>0</v>
      </c>
      <c r="H373" s="40" t="str">
        <f t="shared" si="122"/>
        <v/>
      </c>
    </row>
    <row r="374" spans="1:8" s="42" customFormat="1" ht="15" x14ac:dyDescent="0.2">
      <c r="B374" s="36" t="s">
        <v>284</v>
      </c>
      <c r="C374" s="37">
        <v>5</v>
      </c>
      <c r="D374" s="37">
        <v>5</v>
      </c>
      <c r="E374" s="38">
        <f t="shared" si="119"/>
        <v>2.2883295194508009E-3</v>
      </c>
      <c r="F374" s="38">
        <f t="shared" si="120"/>
        <v>6.3051702395964691E-3</v>
      </c>
      <c r="G374" s="39">
        <f t="shared" si="121"/>
        <v>0</v>
      </c>
      <c r="H374" s="40">
        <f t="shared" si="122"/>
        <v>0</v>
      </c>
    </row>
    <row r="375" spans="1:8" s="42" customFormat="1" ht="15" x14ac:dyDescent="0.2">
      <c r="B375" s="36" t="s">
        <v>285</v>
      </c>
      <c r="C375" s="37">
        <v>1</v>
      </c>
      <c r="D375" s="37">
        <v>3</v>
      </c>
      <c r="E375" s="38">
        <f t="shared" si="119"/>
        <v>4.5766590389016021E-4</v>
      </c>
      <c r="F375" s="38">
        <f t="shared" si="120"/>
        <v>3.7831021437578815E-3</v>
      </c>
      <c r="G375" s="39">
        <f t="shared" si="121"/>
        <v>2</v>
      </c>
      <c r="H375" s="40">
        <f t="shared" si="122"/>
        <v>9.1533180778032041E-4</v>
      </c>
    </row>
    <row r="376" spans="1:8" s="42" customFormat="1" ht="15" x14ac:dyDescent="0.2">
      <c r="B376" s="36" t="s">
        <v>100</v>
      </c>
      <c r="C376" s="37">
        <v>0</v>
      </c>
      <c r="D376" s="37">
        <v>0</v>
      </c>
      <c r="E376" s="38" t="str">
        <f t="shared" si="119"/>
        <v/>
      </c>
      <c r="F376" s="38" t="str">
        <f t="shared" si="120"/>
        <v/>
      </c>
      <c r="G376" s="39" t="str">
        <f t="shared" si="121"/>
        <v>0</v>
      </c>
      <c r="H376" s="40" t="str">
        <f t="shared" si="122"/>
        <v/>
      </c>
    </row>
    <row r="377" spans="1:8" s="42" customFormat="1" ht="15" x14ac:dyDescent="0.2">
      <c r="B377" s="36" t="s">
        <v>286</v>
      </c>
      <c r="C377" s="37">
        <v>0</v>
      </c>
      <c r="D377" s="37">
        <v>0</v>
      </c>
      <c r="E377" s="38" t="str">
        <f t="shared" si="119"/>
        <v/>
      </c>
      <c r="F377" s="38" t="str">
        <f t="shared" si="120"/>
        <v/>
      </c>
      <c r="G377" s="39" t="str">
        <f t="shared" si="121"/>
        <v>0</v>
      </c>
      <c r="H377" s="40" t="str">
        <f t="shared" si="122"/>
        <v/>
      </c>
    </row>
    <row r="378" spans="1:8" s="42" customFormat="1" ht="15" x14ac:dyDescent="0.2">
      <c r="B378" s="36" t="s">
        <v>535</v>
      </c>
      <c r="C378" s="37">
        <v>3</v>
      </c>
      <c r="D378" s="37">
        <v>1</v>
      </c>
      <c r="E378" s="38">
        <f t="shared" si="119"/>
        <v>1.3729977116704805E-3</v>
      </c>
      <c r="F378" s="38">
        <f t="shared" si="120"/>
        <v>1.2610340479192938E-3</v>
      </c>
      <c r="G378" s="39">
        <f t="shared" si="121"/>
        <v>-0.66666666666666663</v>
      </c>
      <c r="H378" s="40">
        <f t="shared" si="122"/>
        <v>-9.153318077803203E-4</v>
      </c>
    </row>
    <row r="379" spans="1:8" s="42" customFormat="1" ht="15" x14ac:dyDescent="0.2">
      <c r="B379" s="36" t="s">
        <v>109</v>
      </c>
      <c r="C379" s="37">
        <v>4</v>
      </c>
      <c r="D379" s="37">
        <v>8</v>
      </c>
      <c r="E379" s="38">
        <f t="shared" si="119"/>
        <v>1.8306636155606408E-3</v>
      </c>
      <c r="F379" s="38">
        <f t="shared" si="120"/>
        <v>1.0088272383354351E-2</v>
      </c>
      <c r="G379" s="39">
        <f t="shared" si="121"/>
        <v>1</v>
      </c>
      <c r="H379" s="40">
        <f t="shared" si="122"/>
        <v>1.8306636155606408E-3</v>
      </c>
    </row>
    <row r="380" spans="1:8" s="42" customFormat="1" ht="15" x14ac:dyDescent="0.2">
      <c r="B380" s="36" t="s">
        <v>287</v>
      </c>
      <c r="C380" s="37">
        <v>28</v>
      </c>
      <c r="D380" s="37">
        <v>25</v>
      </c>
      <c r="E380" s="38">
        <f t="shared" si="119"/>
        <v>1.2814645308924484E-2</v>
      </c>
      <c r="F380" s="38">
        <f t="shared" si="120"/>
        <v>3.1525851197982346E-2</v>
      </c>
      <c r="G380" s="39">
        <f t="shared" si="121"/>
        <v>-0.10714285714285714</v>
      </c>
      <c r="H380" s="40">
        <f t="shared" si="122"/>
        <v>-1.3729977116704805E-3</v>
      </c>
    </row>
    <row r="381" spans="1:8" s="42" customFormat="1" ht="15" x14ac:dyDescent="0.2">
      <c r="B381" s="36" t="s">
        <v>536</v>
      </c>
      <c r="C381" s="37">
        <v>2</v>
      </c>
      <c r="D381" s="37">
        <v>2</v>
      </c>
      <c r="E381" s="38">
        <f t="shared" si="119"/>
        <v>9.1533180778032041E-4</v>
      </c>
      <c r="F381" s="38">
        <f t="shared" si="120"/>
        <v>2.5220680958385876E-3</v>
      </c>
      <c r="G381" s="39">
        <f t="shared" si="121"/>
        <v>0</v>
      </c>
      <c r="H381" s="40">
        <f t="shared" si="122"/>
        <v>0</v>
      </c>
    </row>
    <row r="382" spans="1:8" s="42" customFormat="1" ht="15" x14ac:dyDescent="0.2">
      <c r="B382" s="36" t="s">
        <v>103</v>
      </c>
      <c r="C382" s="37">
        <v>9</v>
      </c>
      <c r="D382" s="37">
        <v>10</v>
      </c>
      <c r="E382" s="38">
        <f t="shared" si="119"/>
        <v>4.1189931350114417E-3</v>
      </c>
      <c r="F382" s="38">
        <f t="shared" si="120"/>
        <v>1.2610340479192938E-2</v>
      </c>
      <c r="G382" s="39">
        <f t="shared" si="121"/>
        <v>0.1111111111111111</v>
      </c>
      <c r="H382" s="40">
        <f t="shared" si="122"/>
        <v>4.5766590389016015E-4</v>
      </c>
    </row>
    <row r="383" spans="1:8" s="42" customFormat="1" ht="15" x14ac:dyDescent="0.2">
      <c r="A383" s="45" t="s">
        <v>614</v>
      </c>
      <c r="B383" s="36" t="s">
        <v>593</v>
      </c>
      <c r="C383" s="37"/>
      <c r="D383" s="37">
        <v>1</v>
      </c>
      <c r="E383" s="38" t="str">
        <f t="shared" ref="E383" si="123">+IF(C383=0,"",C383/C$329)</f>
        <v/>
      </c>
      <c r="F383" s="38">
        <f t="shared" ref="F383" si="124">+IF(D383=0,"",D383/D$329)</f>
        <v>1.2610340479192938E-3</v>
      </c>
      <c r="G383" s="39" t="str">
        <f t="shared" ref="G383" si="125">+IF(OR(AND(D383=0),(C383=0)),"0",((D383-C383)/C383))</f>
        <v>0</v>
      </c>
      <c r="H383" s="40" t="str">
        <f t="shared" ref="H383" si="126">+IF(OR(AND(E383=""),(G383="")),"",E383*G383)</f>
        <v/>
      </c>
    </row>
    <row r="384" spans="1:8" s="42" customFormat="1" ht="15" x14ac:dyDescent="0.2">
      <c r="B384" s="36" t="s">
        <v>288</v>
      </c>
      <c r="C384" s="37">
        <v>0</v>
      </c>
      <c r="D384" s="37">
        <v>0</v>
      </c>
      <c r="E384" s="38" t="str">
        <f t="shared" si="119"/>
        <v/>
      </c>
      <c r="F384" s="38" t="str">
        <f t="shared" si="120"/>
        <v/>
      </c>
      <c r="G384" s="39" t="str">
        <f t="shared" si="121"/>
        <v>0</v>
      </c>
      <c r="H384" s="40" t="str">
        <f t="shared" si="122"/>
        <v/>
      </c>
    </row>
    <row r="385" spans="1:8" s="42" customFormat="1" ht="15" x14ac:dyDescent="0.2">
      <c r="B385" s="36" t="s">
        <v>289</v>
      </c>
      <c r="C385" s="37">
        <v>0</v>
      </c>
      <c r="D385" s="37">
        <v>0</v>
      </c>
      <c r="E385" s="38" t="str">
        <f t="shared" si="119"/>
        <v/>
      </c>
      <c r="F385" s="38" t="str">
        <f t="shared" si="120"/>
        <v/>
      </c>
      <c r="G385" s="39" t="str">
        <f t="shared" si="121"/>
        <v>0</v>
      </c>
      <c r="H385" s="40" t="str">
        <f t="shared" si="122"/>
        <v/>
      </c>
    </row>
    <row r="386" spans="1:8" s="42" customFormat="1" ht="15" x14ac:dyDescent="0.2">
      <c r="B386" s="36" t="s">
        <v>537</v>
      </c>
      <c r="C386" s="37">
        <v>0</v>
      </c>
      <c r="D386" s="37">
        <v>0</v>
      </c>
      <c r="E386" s="38" t="str">
        <f t="shared" si="119"/>
        <v/>
      </c>
      <c r="F386" s="38" t="str">
        <f t="shared" si="120"/>
        <v/>
      </c>
      <c r="G386" s="39" t="str">
        <f t="shared" si="121"/>
        <v>0</v>
      </c>
      <c r="H386" s="40" t="str">
        <f t="shared" si="122"/>
        <v/>
      </c>
    </row>
    <row r="387" spans="1:8" s="42" customFormat="1" ht="15" x14ac:dyDescent="0.2">
      <c r="B387" s="36" t="s">
        <v>102</v>
      </c>
      <c r="C387" s="37">
        <v>0</v>
      </c>
      <c r="D387" s="37">
        <v>0</v>
      </c>
      <c r="E387" s="38" t="str">
        <f t="shared" si="119"/>
        <v/>
      </c>
      <c r="F387" s="38" t="str">
        <f t="shared" si="120"/>
        <v/>
      </c>
      <c r="G387" s="39" t="str">
        <f t="shared" si="121"/>
        <v>0</v>
      </c>
      <c r="H387" s="40" t="str">
        <f t="shared" si="122"/>
        <v/>
      </c>
    </row>
    <row r="388" spans="1:8" s="42" customFormat="1" ht="15" x14ac:dyDescent="0.2">
      <c r="B388" s="36" t="s">
        <v>290</v>
      </c>
      <c r="C388" s="37">
        <v>0</v>
      </c>
      <c r="D388" s="37">
        <v>0</v>
      </c>
      <c r="E388" s="38" t="str">
        <f t="shared" si="119"/>
        <v/>
      </c>
      <c r="F388" s="38" t="str">
        <f t="shared" si="120"/>
        <v/>
      </c>
      <c r="G388" s="39" t="str">
        <f t="shared" si="121"/>
        <v>0</v>
      </c>
      <c r="H388" s="40" t="str">
        <f t="shared" si="122"/>
        <v/>
      </c>
    </row>
    <row r="389" spans="1:8" s="42" customFormat="1" ht="15" x14ac:dyDescent="0.2">
      <c r="B389" s="36" t="s">
        <v>106</v>
      </c>
      <c r="C389" s="37">
        <v>0</v>
      </c>
      <c r="D389" s="37">
        <v>0</v>
      </c>
      <c r="E389" s="38" t="str">
        <f t="shared" si="119"/>
        <v/>
      </c>
      <c r="F389" s="38" t="str">
        <f t="shared" si="120"/>
        <v/>
      </c>
      <c r="G389" s="39" t="str">
        <f t="shared" si="121"/>
        <v>0</v>
      </c>
      <c r="H389" s="40" t="str">
        <f t="shared" si="122"/>
        <v/>
      </c>
    </row>
    <row r="390" spans="1:8" s="42" customFormat="1" ht="15" x14ac:dyDescent="0.2">
      <c r="B390" s="36" t="s">
        <v>105</v>
      </c>
      <c r="C390" s="37">
        <v>135</v>
      </c>
      <c r="D390" s="37">
        <v>146</v>
      </c>
      <c r="E390" s="38">
        <f t="shared" si="119"/>
        <v>6.1784897025171627E-2</v>
      </c>
      <c r="F390" s="38">
        <f t="shared" si="120"/>
        <v>0.1841109709962169</v>
      </c>
      <c r="G390" s="39">
        <f t="shared" si="121"/>
        <v>8.1481481481481488E-2</v>
      </c>
      <c r="H390" s="40">
        <f t="shared" si="122"/>
        <v>5.0343249427917628E-3</v>
      </c>
    </row>
    <row r="391" spans="1:8" s="42" customFormat="1" ht="15" x14ac:dyDescent="0.2">
      <c r="B391" s="36" t="s">
        <v>538</v>
      </c>
      <c r="C391" s="37">
        <v>0</v>
      </c>
      <c r="D391" s="37">
        <v>0</v>
      </c>
      <c r="E391" s="38" t="str">
        <f t="shared" si="119"/>
        <v/>
      </c>
      <c r="F391" s="38" t="str">
        <f t="shared" si="120"/>
        <v/>
      </c>
      <c r="G391" s="39" t="str">
        <f t="shared" si="121"/>
        <v>0</v>
      </c>
      <c r="H391" s="40" t="str">
        <f t="shared" si="122"/>
        <v/>
      </c>
    </row>
    <row r="392" spans="1:8" s="42" customFormat="1" ht="15" x14ac:dyDescent="0.2">
      <c r="B392" s="36" t="s">
        <v>291</v>
      </c>
      <c r="C392" s="37">
        <v>0</v>
      </c>
      <c r="D392" s="37">
        <v>0</v>
      </c>
      <c r="E392" s="38" t="str">
        <f t="shared" si="119"/>
        <v/>
      </c>
      <c r="F392" s="38" t="str">
        <f t="shared" si="120"/>
        <v/>
      </c>
      <c r="G392" s="39" t="str">
        <f t="shared" si="121"/>
        <v>0</v>
      </c>
      <c r="H392" s="40" t="str">
        <f t="shared" si="122"/>
        <v/>
      </c>
    </row>
    <row r="393" spans="1:8" s="42" customFormat="1" ht="15" x14ac:dyDescent="0.2">
      <c r="B393" s="36" t="s">
        <v>292</v>
      </c>
      <c r="C393" s="37">
        <v>0</v>
      </c>
      <c r="D393" s="37">
        <v>1</v>
      </c>
      <c r="E393" s="38" t="str">
        <f t="shared" si="119"/>
        <v/>
      </c>
      <c r="F393" s="38">
        <f t="shared" si="120"/>
        <v>1.2610340479192938E-3</v>
      </c>
      <c r="G393" s="39" t="str">
        <f t="shared" si="121"/>
        <v>0</v>
      </c>
      <c r="H393" s="40" t="str">
        <f t="shared" si="122"/>
        <v/>
      </c>
    </row>
    <row r="394" spans="1:8" s="42" customFormat="1" ht="15" x14ac:dyDescent="0.2">
      <c r="B394" s="36" t="s">
        <v>539</v>
      </c>
      <c r="C394" s="37">
        <v>29</v>
      </c>
      <c r="D394" s="37">
        <v>4</v>
      </c>
      <c r="E394" s="38">
        <f t="shared" si="119"/>
        <v>1.3272311212814645E-2</v>
      </c>
      <c r="F394" s="38">
        <f t="shared" si="120"/>
        <v>5.0441361916771753E-3</v>
      </c>
      <c r="G394" s="39">
        <f t="shared" si="121"/>
        <v>-0.86206896551724133</v>
      </c>
      <c r="H394" s="40">
        <f t="shared" si="122"/>
        <v>-1.1441647597254002E-2</v>
      </c>
    </row>
    <row r="395" spans="1:8" s="42" customFormat="1" ht="15" x14ac:dyDescent="0.2">
      <c r="B395" s="36" t="s">
        <v>104</v>
      </c>
      <c r="C395" s="37">
        <v>1</v>
      </c>
      <c r="D395" s="37">
        <v>0</v>
      </c>
      <c r="E395" s="38">
        <f t="shared" si="119"/>
        <v>4.5766590389016021E-4</v>
      </c>
      <c r="F395" s="38" t="str">
        <f t="shared" si="120"/>
        <v/>
      </c>
      <c r="G395" s="39" t="str">
        <f t="shared" si="121"/>
        <v>0</v>
      </c>
      <c r="H395" s="40">
        <f t="shared" si="122"/>
        <v>0</v>
      </c>
    </row>
    <row r="396" spans="1:8" s="42" customFormat="1" ht="15" x14ac:dyDescent="0.2">
      <c r="B396" s="36" t="s">
        <v>540</v>
      </c>
      <c r="C396" s="37">
        <v>0</v>
      </c>
      <c r="D396" s="37">
        <v>2</v>
      </c>
      <c r="E396" s="38" t="str">
        <f t="shared" ref="E396:E468" si="127">+IF(C396=0,"",C396/C$329)</f>
        <v/>
      </c>
      <c r="F396" s="38">
        <f t="shared" ref="F396:F468" si="128">+IF(D396=0,"",D396/D$329)</f>
        <v>2.5220680958385876E-3</v>
      </c>
      <c r="G396" s="39" t="str">
        <f t="shared" ref="G396:G468" si="129">+IF(OR(AND(D396=0),(C396=0)),"0",((D396-C396)/C396))</f>
        <v>0</v>
      </c>
      <c r="H396" s="40" t="str">
        <f t="shared" ref="H396:H468" si="130">+IF(OR(AND(E396=""),(G396="")),"",E396*G396)</f>
        <v/>
      </c>
    </row>
    <row r="397" spans="1:8" s="42" customFormat="1" ht="15" x14ac:dyDescent="0.2">
      <c r="B397" s="36" t="s">
        <v>293</v>
      </c>
      <c r="C397" s="37">
        <v>0</v>
      </c>
      <c r="D397" s="37">
        <v>0</v>
      </c>
      <c r="E397" s="38" t="str">
        <f t="shared" si="127"/>
        <v/>
      </c>
      <c r="F397" s="38" t="str">
        <f t="shared" si="128"/>
        <v/>
      </c>
      <c r="G397" s="39" t="str">
        <f t="shared" si="129"/>
        <v>0</v>
      </c>
      <c r="H397" s="40" t="str">
        <f t="shared" si="130"/>
        <v/>
      </c>
    </row>
    <row r="398" spans="1:8" s="42" customFormat="1" ht="15" x14ac:dyDescent="0.2">
      <c r="A398" s="45" t="s">
        <v>614</v>
      </c>
      <c r="B398" s="36" t="s">
        <v>594</v>
      </c>
      <c r="C398" s="37"/>
      <c r="D398" s="37">
        <v>0</v>
      </c>
      <c r="E398" s="38" t="str">
        <f t="shared" ref="E398:E400" si="131">+IF(C398=0,"",C398/C$329)</f>
        <v/>
      </c>
      <c r="F398" s="38" t="str">
        <f t="shared" ref="F398:F400" si="132">+IF(D398=0,"",D398/D$329)</f>
        <v/>
      </c>
      <c r="G398" s="39" t="str">
        <f t="shared" ref="G398:G400" si="133">+IF(OR(AND(D398=0),(C398=0)),"0",((D398-C398)/C398))</f>
        <v>0</v>
      </c>
      <c r="H398" s="40" t="str">
        <f t="shared" ref="H398:H400" si="134">+IF(OR(AND(E398=""),(G398="")),"",E398*G398)</f>
        <v/>
      </c>
    </row>
    <row r="399" spans="1:8" s="42" customFormat="1" ht="15" x14ac:dyDescent="0.2">
      <c r="A399" s="45" t="s">
        <v>614</v>
      </c>
      <c r="B399" s="36" t="s">
        <v>595</v>
      </c>
      <c r="C399" s="37"/>
      <c r="D399" s="37">
        <v>0</v>
      </c>
      <c r="E399" s="38" t="str">
        <f t="shared" si="131"/>
        <v/>
      </c>
      <c r="F399" s="38" t="str">
        <f t="shared" si="132"/>
        <v/>
      </c>
      <c r="G399" s="39" t="str">
        <f t="shared" si="133"/>
        <v>0</v>
      </c>
      <c r="H399" s="40" t="str">
        <f t="shared" si="134"/>
        <v/>
      </c>
    </row>
    <row r="400" spans="1:8" s="42" customFormat="1" ht="15" x14ac:dyDescent="0.2">
      <c r="A400" s="45" t="s">
        <v>614</v>
      </c>
      <c r="B400" s="36" t="s">
        <v>596</v>
      </c>
      <c r="C400" s="37"/>
      <c r="D400" s="37">
        <v>0</v>
      </c>
      <c r="E400" s="38" t="str">
        <f t="shared" si="131"/>
        <v/>
      </c>
      <c r="F400" s="38" t="str">
        <f t="shared" si="132"/>
        <v/>
      </c>
      <c r="G400" s="39" t="str">
        <f t="shared" si="133"/>
        <v>0</v>
      </c>
      <c r="H400" s="40" t="str">
        <f t="shared" si="134"/>
        <v/>
      </c>
    </row>
    <row r="401" spans="1:8" s="42" customFormat="1" ht="15" x14ac:dyDescent="0.2">
      <c r="B401" s="36" t="s">
        <v>294</v>
      </c>
      <c r="C401" s="37">
        <v>0</v>
      </c>
      <c r="D401" s="37">
        <v>0</v>
      </c>
      <c r="E401" s="38" t="str">
        <f t="shared" si="127"/>
        <v/>
      </c>
      <c r="F401" s="38" t="str">
        <f t="shared" si="128"/>
        <v/>
      </c>
      <c r="G401" s="39" t="str">
        <f t="shared" si="129"/>
        <v>0</v>
      </c>
      <c r="H401" s="40" t="str">
        <f t="shared" si="130"/>
        <v/>
      </c>
    </row>
    <row r="402" spans="1:8" s="42" customFormat="1" ht="15" x14ac:dyDescent="0.2">
      <c r="B402" s="36" t="s">
        <v>295</v>
      </c>
      <c r="C402" s="37">
        <v>1</v>
      </c>
      <c r="D402" s="37">
        <v>0</v>
      </c>
      <c r="E402" s="38">
        <f t="shared" si="127"/>
        <v>4.5766590389016021E-4</v>
      </c>
      <c r="F402" s="38" t="str">
        <f t="shared" si="128"/>
        <v/>
      </c>
      <c r="G402" s="39" t="str">
        <f t="shared" si="129"/>
        <v>0</v>
      </c>
      <c r="H402" s="40">
        <f t="shared" si="130"/>
        <v>0</v>
      </c>
    </row>
    <row r="403" spans="1:8" s="42" customFormat="1" ht="15" x14ac:dyDescent="0.2">
      <c r="B403" s="36" t="s">
        <v>541</v>
      </c>
      <c r="C403" s="37">
        <v>0</v>
      </c>
      <c r="D403" s="37">
        <v>0</v>
      </c>
      <c r="E403" s="38" t="str">
        <f t="shared" si="127"/>
        <v/>
      </c>
      <c r="F403" s="38" t="str">
        <f t="shared" si="128"/>
        <v/>
      </c>
      <c r="G403" s="39" t="str">
        <f t="shared" si="129"/>
        <v>0</v>
      </c>
      <c r="H403" s="40" t="str">
        <f t="shared" si="130"/>
        <v/>
      </c>
    </row>
    <row r="404" spans="1:8" s="42" customFormat="1" ht="30" x14ac:dyDescent="0.2">
      <c r="B404" s="36" t="s">
        <v>296</v>
      </c>
      <c r="C404" s="37">
        <v>0</v>
      </c>
      <c r="D404" s="37">
        <v>0</v>
      </c>
      <c r="E404" s="38" t="str">
        <f t="shared" si="127"/>
        <v/>
      </c>
      <c r="F404" s="38" t="str">
        <f t="shared" si="128"/>
        <v/>
      </c>
      <c r="G404" s="39" t="str">
        <f t="shared" si="129"/>
        <v>0</v>
      </c>
      <c r="H404" s="40" t="str">
        <f t="shared" si="130"/>
        <v/>
      </c>
    </row>
    <row r="405" spans="1:8" s="42" customFormat="1" ht="15" x14ac:dyDescent="0.2">
      <c r="B405" s="36" t="s">
        <v>542</v>
      </c>
      <c r="C405" s="37">
        <v>0</v>
      </c>
      <c r="D405" s="37">
        <v>0</v>
      </c>
      <c r="E405" s="38" t="str">
        <f t="shared" si="127"/>
        <v/>
      </c>
      <c r="F405" s="38" t="str">
        <f t="shared" si="128"/>
        <v/>
      </c>
      <c r="G405" s="39" t="str">
        <f t="shared" si="129"/>
        <v>0</v>
      </c>
      <c r="H405" s="40" t="str">
        <f t="shared" si="130"/>
        <v/>
      </c>
    </row>
    <row r="406" spans="1:8" s="42" customFormat="1" ht="15" x14ac:dyDescent="0.2">
      <c r="A406" s="45" t="s">
        <v>614</v>
      </c>
      <c r="B406" s="36" t="s">
        <v>601</v>
      </c>
      <c r="C406" s="37"/>
      <c r="D406" s="37">
        <v>0</v>
      </c>
      <c r="E406" s="38" t="str">
        <f t="shared" ref="E406" si="135">+IF(C406=0,"",C406/C$329)</f>
        <v/>
      </c>
      <c r="F406" s="38" t="str">
        <f t="shared" ref="F406" si="136">+IF(D406=0,"",D406/D$329)</f>
        <v/>
      </c>
      <c r="G406" s="39" t="str">
        <f t="shared" ref="G406" si="137">+IF(OR(AND(D406=0),(C406=0)),"0",((D406-C406)/C406))</f>
        <v>0</v>
      </c>
      <c r="H406" s="40" t="str">
        <f t="shared" ref="H406" si="138">+IF(OR(AND(E406=""),(G406="")),"",E406*G406)</f>
        <v/>
      </c>
    </row>
    <row r="407" spans="1:8" s="42" customFormat="1" ht="15" x14ac:dyDescent="0.2">
      <c r="B407" s="36" t="s">
        <v>297</v>
      </c>
      <c r="C407" s="37">
        <v>0</v>
      </c>
      <c r="D407" s="37">
        <v>0</v>
      </c>
      <c r="E407" s="38" t="str">
        <f t="shared" si="127"/>
        <v/>
      </c>
      <c r="F407" s="38" t="str">
        <f t="shared" si="128"/>
        <v/>
      </c>
      <c r="G407" s="39" t="str">
        <f t="shared" si="129"/>
        <v>0</v>
      </c>
      <c r="H407" s="40" t="str">
        <f t="shared" si="130"/>
        <v/>
      </c>
    </row>
    <row r="408" spans="1:8" s="42" customFormat="1" ht="15" x14ac:dyDescent="0.2">
      <c r="B408" s="36" t="s">
        <v>298</v>
      </c>
      <c r="C408" s="37">
        <v>0</v>
      </c>
      <c r="D408" s="37">
        <v>0</v>
      </c>
      <c r="E408" s="38" t="str">
        <f t="shared" si="127"/>
        <v/>
      </c>
      <c r="F408" s="38" t="str">
        <f t="shared" si="128"/>
        <v/>
      </c>
      <c r="G408" s="39" t="str">
        <f t="shared" si="129"/>
        <v>0</v>
      </c>
      <c r="H408" s="40" t="str">
        <f t="shared" si="130"/>
        <v/>
      </c>
    </row>
    <row r="409" spans="1:8" s="42" customFormat="1" ht="15" x14ac:dyDescent="0.2">
      <c r="B409" s="36" t="s">
        <v>299</v>
      </c>
      <c r="C409" s="37">
        <v>11</v>
      </c>
      <c r="D409" s="37">
        <v>0</v>
      </c>
      <c r="E409" s="38">
        <f t="shared" si="127"/>
        <v>5.0343249427917619E-3</v>
      </c>
      <c r="F409" s="38" t="str">
        <f t="shared" si="128"/>
        <v/>
      </c>
      <c r="G409" s="39" t="str">
        <f t="shared" si="129"/>
        <v>0</v>
      </c>
      <c r="H409" s="40">
        <f t="shared" si="130"/>
        <v>0</v>
      </c>
    </row>
    <row r="410" spans="1:8" s="42" customFormat="1" ht="15" x14ac:dyDescent="0.2">
      <c r="B410" s="36" t="s">
        <v>113</v>
      </c>
      <c r="C410" s="37">
        <v>56</v>
      </c>
      <c r="D410" s="37">
        <v>28</v>
      </c>
      <c r="E410" s="38">
        <f t="shared" si="127"/>
        <v>2.5629290617848969E-2</v>
      </c>
      <c r="F410" s="38">
        <f t="shared" si="128"/>
        <v>3.530895334174023E-2</v>
      </c>
      <c r="G410" s="39">
        <f t="shared" si="129"/>
        <v>-0.5</v>
      </c>
      <c r="H410" s="40">
        <f t="shared" si="130"/>
        <v>-1.2814645308924484E-2</v>
      </c>
    </row>
    <row r="411" spans="1:8" s="42" customFormat="1" ht="15" x14ac:dyDescent="0.2">
      <c r="B411" s="36" t="s">
        <v>114</v>
      </c>
      <c r="C411" s="37">
        <v>0</v>
      </c>
      <c r="D411" s="37">
        <v>0</v>
      </c>
      <c r="E411" s="38" t="str">
        <f t="shared" si="127"/>
        <v/>
      </c>
      <c r="F411" s="38" t="str">
        <f t="shared" si="128"/>
        <v/>
      </c>
      <c r="G411" s="39" t="str">
        <f t="shared" si="129"/>
        <v>0</v>
      </c>
      <c r="H411" s="40" t="str">
        <f t="shared" si="130"/>
        <v/>
      </c>
    </row>
    <row r="412" spans="1:8" s="42" customFormat="1" ht="15" x14ac:dyDescent="0.2">
      <c r="B412" s="36" t="s">
        <v>115</v>
      </c>
      <c r="C412" s="37">
        <v>34</v>
      </c>
      <c r="D412" s="37">
        <v>30</v>
      </c>
      <c r="E412" s="38">
        <f t="shared" si="127"/>
        <v>1.5560640732265447E-2</v>
      </c>
      <c r="F412" s="38">
        <f t="shared" si="128"/>
        <v>3.7831021437578813E-2</v>
      </c>
      <c r="G412" s="39">
        <f t="shared" si="129"/>
        <v>-0.11764705882352941</v>
      </c>
      <c r="H412" s="40">
        <f t="shared" si="130"/>
        <v>-1.8306636155606408E-3</v>
      </c>
    </row>
    <row r="413" spans="1:8" s="42" customFormat="1" ht="15" x14ac:dyDescent="0.2">
      <c r="B413" s="36" t="s">
        <v>300</v>
      </c>
      <c r="C413" s="37">
        <v>0</v>
      </c>
      <c r="D413" s="37">
        <v>0</v>
      </c>
      <c r="E413" s="38" t="str">
        <f t="shared" si="127"/>
        <v/>
      </c>
      <c r="F413" s="38" t="str">
        <f t="shared" si="128"/>
        <v/>
      </c>
      <c r="G413" s="39" t="str">
        <f t="shared" si="129"/>
        <v>0</v>
      </c>
      <c r="H413" s="40" t="str">
        <f t="shared" si="130"/>
        <v/>
      </c>
    </row>
    <row r="414" spans="1:8" s="42" customFormat="1" ht="15" x14ac:dyDescent="0.2">
      <c r="A414" s="45" t="s">
        <v>614</v>
      </c>
      <c r="B414" s="36" t="s">
        <v>602</v>
      </c>
      <c r="C414" s="37"/>
      <c r="D414" s="37">
        <v>0</v>
      </c>
      <c r="E414" s="38" t="str">
        <f t="shared" ref="E414:E415" si="139">+IF(C414=0,"",C414/C$329)</f>
        <v/>
      </c>
      <c r="F414" s="38" t="str">
        <f t="shared" ref="F414:F415" si="140">+IF(D414=0,"",D414/D$329)</f>
        <v/>
      </c>
      <c r="G414" s="39" t="str">
        <f t="shared" ref="G414:G415" si="141">+IF(OR(AND(D414=0),(C414=0)),"0",((D414-C414)/C414))</f>
        <v>0</v>
      </c>
      <c r="H414" s="40" t="str">
        <f t="shared" ref="H414:H415" si="142">+IF(OR(AND(E414=""),(G414="")),"",E414*G414)</f>
        <v/>
      </c>
    </row>
    <row r="415" spans="1:8" s="42" customFormat="1" ht="15" x14ac:dyDescent="0.2">
      <c r="A415" s="45" t="s">
        <v>614</v>
      </c>
      <c r="B415" s="36" t="s">
        <v>603</v>
      </c>
      <c r="C415" s="37"/>
      <c r="D415" s="37">
        <v>0</v>
      </c>
      <c r="E415" s="38" t="str">
        <f t="shared" si="139"/>
        <v/>
      </c>
      <c r="F415" s="38" t="str">
        <f t="shared" si="140"/>
        <v/>
      </c>
      <c r="G415" s="39" t="str">
        <f t="shared" si="141"/>
        <v>0</v>
      </c>
      <c r="H415" s="40" t="str">
        <f t="shared" si="142"/>
        <v/>
      </c>
    </row>
    <row r="416" spans="1:8" s="42" customFormat="1" ht="15" x14ac:dyDescent="0.2">
      <c r="B416" s="36" t="s">
        <v>112</v>
      </c>
      <c r="C416" s="37">
        <v>0</v>
      </c>
      <c r="D416" s="37">
        <v>0</v>
      </c>
      <c r="E416" s="38" t="str">
        <f t="shared" si="127"/>
        <v/>
      </c>
      <c r="F416" s="38" t="str">
        <f t="shared" si="128"/>
        <v/>
      </c>
      <c r="G416" s="39" t="str">
        <f t="shared" si="129"/>
        <v>0</v>
      </c>
      <c r="H416" s="40" t="str">
        <f t="shared" si="130"/>
        <v/>
      </c>
    </row>
    <row r="417" spans="1:8" s="42" customFormat="1" ht="15" x14ac:dyDescent="0.2">
      <c r="A417" s="45" t="s">
        <v>614</v>
      </c>
      <c r="B417" s="36" t="s">
        <v>604</v>
      </c>
      <c r="C417" s="37"/>
      <c r="D417" s="37">
        <v>0</v>
      </c>
      <c r="E417" s="38" t="str">
        <f t="shared" ref="E417:E419" si="143">+IF(C417=0,"",C417/C$329)</f>
        <v/>
      </c>
      <c r="F417" s="38" t="str">
        <f t="shared" ref="F417:F419" si="144">+IF(D417=0,"",D417/D$329)</f>
        <v/>
      </c>
      <c r="G417" s="39" t="str">
        <f t="shared" ref="G417:G419" si="145">+IF(OR(AND(D417=0),(C417=0)),"0",((D417-C417)/C417))</f>
        <v>0</v>
      </c>
      <c r="H417" s="40" t="str">
        <f t="shared" ref="H417:H419" si="146">+IF(OR(AND(E417=""),(G417="")),"",E417*G417)</f>
        <v/>
      </c>
    </row>
    <row r="418" spans="1:8" s="42" customFormat="1" ht="15" x14ac:dyDescent="0.2">
      <c r="A418" s="45" t="s">
        <v>614</v>
      </c>
      <c r="B418" s="36" t="s">
        <v>605</v>
      </c>
      <c r="C418" s="37"/>
      <c r="D418" s="37">
        <v>0</v>
      </c>
      <c r="E418" s="38" t="str">
        <f t="shared" si="143"/>
        <v/>
      </c>
      <c r="F418" s="38" t="str">
        <f t="shared" si="144"/>
        <v/>
      </c>
      <c r="G418" s="39" t="str">
        <f t="shared" si="145"/>
        <v>0</v>
      </c>
      <c r="H418" s="40" t="str">
        <f t="shared" si="146"/>
        <v/>
      </c>
    </row>
    <row r="419" spans="1:8" s="42" customFormat="1" ht="15" x14ac:dyDescent="0.2">
      <c r="A419" s="45" t="s">
        <v>614</v>
      </c>
      <c r="B419" s="36" t="s">
        <v>606</v>
      </c>
      <c r="C419" s="37"/>
      <c r="D419" s="37">
        <v>0</v>
      </c>
      <c r="E419" s="38" t="str">
        <f t="shared" si="143"/>
        <v/>
      </c>
      <c r="F419" s="38" t="str">
        <f t="shared" si="144"/>
        <v/>
      </c>
      <c r="G419" s="39" t="str">
        <f t="shared" si="145"/>
        <v>0</v>
      </c>
      <c r="H419" s="40" t="str">
        <f t="shared" si="146"/>
        <v/>
      </c>
    </row>
    <row r="420" spans="1:8" s="42" customFormat="1" ht="15" x14ac:dyDescent="0.2">
      <c r="B420" s="36" t="s">
        <v>543</v>
      </c>
      <c r="C420" s="37">
        <v>0</v>
      </c>
      <c r="D420" s="37">
        <v>0</v>
      </c>
      <c r="E420" s="38" t="str">
        <f t="shared" si="127"/>
        <v/>
      </c>
      <c r="F420" s="38" t="str">
        <f t="shared" si="128"/>
        <v/>
      </c>
      <c r="G420" s="39" t="str">
        <f t="shared" si="129"/>
        <v>0</v>
      </c>
      <c r="H420" s="40" t="str">
        <f t="shared" si="130"/>
        <v/>
      </c>
    </row>
    <row r="421" spans="1:8" s="42" customFormat="1" ht="15" x14ac:dyDescent="0.2">
      <c r="B421" s="36" t="s">
        <v>119</v>
      </c>
      <c r="C421" s="37">
        <v>0</v>
      </c>
      <c r="D421" s="37">
        <v>0</v>
      </c>
      <c r="E421" s="38" t="str">
        <f t="shared" si="127"/>
        <v/>
      </c>
      <c r="F421" s="38" t="str">
        <f t="shared" si="128"/>
        <v/>
      </c>
      <c r="G421" s="39" t="str">
        <f t="shared" si="129"/>
        <v>0</v>
      </c>
      <c r="H421" s="40" t="str">
        <f t="shared" si="130"/>
        <v/>
      </c>
    </row>
    <row r="422" spans="1:8" s="42" customFormat="1" ht="15" x14ac:dyDescent="0.2">
      <c r="B422" s="36" t="s">
        <v>128</v>
      </c>
      <c r="C422" s="37">
        <v>0</v>
      </c>
      <c r="D422" s="37">
        <v>0</v>
      </c>
      <c r="E422" s="38" t="str">
        <f t="shared" si="127"/>
        <v/>
      </c>
      <c r="F422" s="38" t="str">
        <f t="shared" si="128"/>
        <v/>
      </c>
      <c r="G422" s="39" t="str">
        <f t="shared" si="129"/>
        <v>0</v>
      </c>
      <c r="H422" s="40" t="str">
        <f t="shared" si="130"/>
        <v/>
      </c>
    </row>
    <row r="423" spans="1:8" s="42" customFormat="1" ht="15" x14ac:dyDescent="0.2">
      <c r="B423" s="36" t="s">
        <v>127</v>
      </c>
      <c r="C423" s="37">
        <v>18</v>
      </c>
      <c r="D423" s="37">
        <v>9</v>
      </c>
      <c r="E423" s="38">
        <f t="shared" si="127"/>
        <v>8.2379862700228835E-3</v>
      </c>
      <c r="F423" s="38">
        <f t="shared" si="128"/>
        <v>1.1349306431273645E-2</v>
      </c>
      <c r="G423" s="39">
        <f t="shared" si="129"/>
        <v>-0.5</v>
      </c>
      <c r="H423" s="40">
        <f t="shared" si="130"/>
        <v>-4.1189931350114417E-3</v>
      </c>
    </row>
    <row r="424" spans="1:8" s="42" customFormat="1" ht="15" x14ac:dyDescent="0.2">
      <c r="B424" s="36" t="s">
        <v>301</v>
      </c>
      <c r="C424" s="37">
        <v>7</v>
      </c>
      <c r="D424" s="37">
        <v>0</v>
      </c>
      <c r="E424" s="38">
        <f t="shared" si="127"/>
        <v>3.2036613272311211E-3</v>
      </c>
      <c r="F424" s="38" t="str">
        <f t="shared" si="128"/>
        <v/>
      </c>
      <c r="G424" s="39" t="str">
        <f t="shared" si="129"/>
        <v>0</v>
      </c>
      <c r="H424" s="40">
        <f t="shared" si="130"/>
        <v>0</v>
      </c>
    </row>
    <row r="425" spans="1:8" s="42" customFormat="1" ht="15" x14ac:dyDescent="0.2">
      <c r="B425" s="36" t="s">
        <v>544</v>
      </c>
      <c r="C425" s="37">
        <v>0</v>
      </c>
      <c r="D425" s="37">
        <v>1</v>
      </c>
      <c r="E425" s="38" t="str">
        <f t="shared" si="127"/>
        <v/>
      </c>
      <c r="F425" s="38">
        <f t="shared" si="128"/>
        <v>1.2610340479192938E-3</v>
      </c>
      <c r="G425" s="39" t="str">
        <f t="shared" si="129"/>
        <v>0</v>
      </c>
      <c r="H425" s="40" t="str">
        <f t="shared" si="130"/>
        <v/>
      </c>
    </row>
    <row r="426" spans="1:8" s="42" customFormat="1" ht="30" x14ac:dyDescent="0.2">
      <c r="B426" s="36" t="s">
        <v>545</v>
      </c>
      <c r="C426" s="37">
        <v>0</v>
      </c>
      <c r="D426" s="37">
        <v>0</v>
      </c>
      <c r="E426" s="38" t="str">
        <f t="shared" si="127"/>
        <v/>
      </c>
      <c r="F426" s="38" t="str">
        <f t="shared" si="128"/>
        <v/>
      </c>
      <c r="G426" s="39" t="str">
        <f t="shared" si="129"/>
        <v>0</v>
      </c>
      <c r="H426" s="40" t="str">
        <f t="shared" si="130"/>
        <v/>
      </c>
    </row>
    <row r="427" spans="1:8" s="42" customFormat="1" ht="15" x14ac:dyDescent="0.2">
      <c r="B427" s="36" t="s">
        <v>546</v>
      </c>
      <c r="C427" s="37">
        <v>0</v>
      </c>
      <c r="D427" s="37">
        <v>0</v>
      </c>
      <c r="E427" s="38" t="str">
        <f t="shared" si="127"/>
        <v/>
      </c>
      <c r="F427" s="38" t="str">
        <f t="shared" si="128"/>
        <v/>
      </c>
      <c r="G427" s="39" t="str">
        <f t="shared" si="129"/>
        <v>0</v>
      </c>
      <c r="H427" s="40" t="str">
        <f t="shared" si="130"/>
        <v/>
      </c>
    </row>
    <row r="428" spans="1:8" s="42" customFormat="1" ht="15" x14ac:dyDescent="0.2">
      <c r="B428" s="36" t="s">
        <v>123</v>
      </c>
      <c r="C428" s="37">
        <v>6</v>
      </c>
      <c r="D428" s="37">
        <v>7</v>
      </c>
      <c r="E428" s="38">
        <f t="shared" si="127"/>
        <v>2.745995423340961E-3</v>
      </c>
      <c r="F428" s="38">
        <f t="shared" si="128"/>
        <v>8.8272383354350576E-3</v>
      </c>
      <c r="G428" s="39">
        <f t="shared" si="129"/>
        <v>0.16666666666666666</v>
      </c>
      <c r="H428" s="40">
        <f t="shared" si="130"/>
        <v>4.5766590389016015E-4</v>
      </c>
    </row>
    <row r="429" spans="1:8" s="42" customFormat="1" ht="15" x14ac:dyDescent="0.2">
      <c r="B429" s="36" t="s">
        <v>302</v>
      </c>
      <c r="C429" s="37">
        <v>0</v>
      </c>
      <c r="D429" s="37">
        <v>0</v>
      </c>
      <c r="E429" s="38" t="str">
        <f t="shared" si="127"/>
        <v/>
      </c>
      <c r="F429" s="38" t="str">
        <f t="shared" si="128"/>
        <v/>
      </c>
      <c r="G429" s="39" t="str">
        <f t="shared" si="129"/>
        <v>0</v>
      </c>
      <c r="H429" s="40" t="str">
        <f t="shared" si="130"/>
        <v/>
      </c>
    </row>
    <row r="430" spans="1:8" s="42" customFormat="1" ht="15" x14ac:dyDescent="0.2">
      <c r="B430" s="36" t="s">
        <v>124</v>
      </c>
      <c r="C430" s="37">
        <v>34</v>
      </c>
      <c r="D430" s="37">
        <v>2</v>
      </c>
      <c r="E430" s="38">
        <f t="shared" si="127"/>
        <v>1.5560640732265447E-2</v>
      </c>
      <c r="F430" s="38">
        <f t="shared" si="128"/>
        <v>2.5220680958385876E-3</v>
      </c>
      <c r="G430" s="39">
        <f t="shared" si="129"/>
        <v>-0.94117647058823528</v>
      </c>
      <c r="H430" s="40">
        <f t="shared" si="130"/>
        <v>-1.4645308924485127E-2</v>
      </c>
    </row>
    <row r="431" spans="1:8" s="42" customFormat="1" ht="15" x14ac:dyDescent="0.2">
      <c r="B431" s="36" t="s">
        <v>409</v>
      </c>
      <c r="C431" s="37">
        <v>0</v>
      </c>
      <c r="D431" s="37">
        <v>1</v>
      </c>
      <c r="E431" s="38" t="str">
        <f t="shared" si="127"/>
        <v/>
      </c>
      <c r="F431" s="38">
        <f t="shared" si="128"/>
        <v>1.2610340479192938E-3</v>
      </c>
      <c r="G431" s="39" t="str">
        <f t="shared" si="129"/>
        <v>0</v>
      </c>
      <c r="H431" s="40" t="str">
        <f t="shared" si="130"/>
        <v/>
      </c>
    </row>
    <row r="432" spans="1:8" s="42" customFormat="1" ht="15" x14ac:dyDescent="0.2">
      <c r="B432" s="36" t="s">
        <v>122</v>
      </c>
      <c r="C432" s="37">
        <v>40</v>
      </c>
      <c r="D432" s="37">
        <v>1</v>
      </c>
      <c r="E432" s="38">
        <f t="shared" si="127"/>
        <v>1.8306636155606407E-2</v>
      </c>
      <c r="F432" s="38">
        <f t="shared" si="128"/>
        <v>1.2610340479192938E-3</v>
      </c>
      <c r="G432" s="39">
        <f t="shared" si="129"/>
        <v>-0.97499999999999998</v>
      </c>
      <c r="H432" s="40">
        <f t="shared" si="130"/>
        <v>-1.7848970251716247E-2</v>
      </c>
    </row>
    <row r="433" spans="2:8" s="42" customFormat="1" ht="15" x14ac:dyDescent="0.2">
      <c r="B433" s="36" t="s">
        <v>303</v>
      </c>
      <c r="C433" s="37">
        <v>4</v>
      </c>
      <c r="D433" s="37">
        <v>0</v>
      </c>
      <c r="E433" s="38">
        <f t="shared" si="127"/>
        <v>1.8306636155606408E-3</v>
      </c>
      <c r="F433" s="38" t="str">
        <f t="shared" si="128"/>
        <v/>
      </c>
      <c r="G433" s="39" t="str">
        <f t="shared" si="129"/>
        <v>0</v>
      </c>
      <c r="H433" s="40">
        <f t="shared" si="130"/>
        <v>0</v>
      </c>
    </row>
    <row r="434" spans="2:8" s="42" customFormat="1" ht="15" x14ac:dyDescent="0.2">
      <c r="B434" s="36" t="s">
        <v>121</v>
      </c>
      <c r="C434" s="37">
        <v>51</v>
      </c>
      <c r="D434" s="37">
        <v>7</v>
      </c>
      <c r="E434" s="38">
        <f t="shared" si="127"/>
        <v>2.3340961098398168E-2</v>
      </c>
      <c r="F434" s="38">
        <f t="shared" si="128"/>
        <v>8.8272383354350576E-3</v>
      </c>
      <c r="G434" s="39">
        <f t="shared" si="129"/>
        <v>-0.86274509803921573</v>
      </c>
      <c r="H434" s="40">
        <f t="shared" si="130"/>
        <v>-2.0137299771167048E-2</v>
      </c>
    </row>
    <row r="435" spans="2:8" s="42" customFormat="1" ht="15" x14ac:dyDescent="0.2">
      <c r="B435" s="36" t="s">
        <v>373</v>
      </c>
      <c r="C435" s="37">
        <v>0</v>
      </c>
      <c r="D435" s="37">
        <v>0</v>
      </c>
      <c r="E435" s="38" t="str">
        <f t="shared" si="127"/>
        <v/>
      </c>
      <c r="F435" s="38" t="str">
        <f t="shared" si="128"/>
        <v/>
      </c>
      <c r="G435" s="39" t="str">
        <f t="shared" si="129"/>
        <v>0</v>
      </c>
      <c r="H435" s="40" t="str">
        <f t="shared" si="130"/>
        <v/>
      </c>
    </row>
    <row r="436" spans="2:8" s="42" customFormat="1" ht="15" x14ac:dyDescent="0.2">
      <c r="B436" s="36" t="s">
        <v>131</v>
      </c>
      <c r="C436" s="37">
        <v>5</v>
      </c>
      <c r="D436" s="37">
        <v>1</v>
      </c>
      <c r="E436" s="38">
        <f t="shared" si="127"/>
        <v>2.2883295194508009E-3</v>
      </c>
      <c r="F436" s="38">
        <f t="shared" si="128"/>
        <v>1.2610340479192938E-3</v>
      </c>
      <c r="G436" s="39">
        <f t="shared" si="129"/>
        <v>-0.8</v>
      </c>
      <c r="H436" s="40">
        <f t="shared" si="130"/>
        <v>-1.8306636155606408E-3</v>
      </c>
    </row>
    <row r="437" spans="2:8" s="42" customFormat="1" ht="15" x14ac:dyDescent="0.2">
      <c r="B437" s="36" t="s">
        <v>118</v>
      </c>
      <c r="C437" s="37">
        <v>0</v>
      </c>
      <c r="D437" s="37">
        <v>0</v>
      </c>
      <c r="E437" s="38" t="str">
        <f t="shared" si="127"/>
        <v/>
      </c>
      <c r="F437" s="38" t="str">
        <f t="shared" si="128"/>
        <v/>
      </c>
      <c r="G437" s="39" t="str">
        <f t="shared" si="129"/>
        <v>0</v>
      </c>
      <c r="H437" s="40" t="str">
        <f t="shared" si="130"/>
        <v/>
      </c>
    </row>
    <row r="438" spans="2:8" s="42" customFormat="1" ht="15" x14ac:dyDescent="0.2">
      <c r="B438" s="36" t="s">
        <v>304</v>
      </c>
      <c r="C438" s="37">
        <v>180</v>
      </c>
      <c r="D438" s="37">
        <v>61</v>
      </c>
      <c r="E438" s="38">
        <f t="shared" si="127"/>
        <v>8.2379862700228831E-2</v>
      </c>
      <c r="F438" s="38">
        <f t="shared" si="128"/>
        <v>7.6923076923076927E-2</v>
      </c>
      <c r="G438" s="39">
        <f t="shared" si="129"/>
        <v>-0.66111111111111109</v>
      </c>
      <c r="H438" s="40">
        <f t="shared" si="130"/>
        <v>-5.4462242562929059E-2</v>
      </c>
    </row>
    <row r="439" spans="2:8" s="42" customFormat="1" ht="15" x14ac:dyDescent="0.2">
      <c r="B439" s="36" t="s">
        <v>547</v>
      </c>
      <c r="C439" s="37">
        <v>0</v>
      </c>
      <c r="D439" s="37">
        <v>6</v>
      </c>
      <c r="E439" s="38" t="str">
        <f t="shared" si="127"/>
        <v/>
      </c>
      <c r="F439" s="38">
        <f t="shared" si="128"/>
        <v>7.5662042875157629E-3</v>
      </c>
      <c r="G439" s="39" t="str">
        <f t="shared" si="129"/>
        <v>0</v>
      </c>
      <c r="H439" s="40" t="str">
        <f t="shared" si="130"/>
        <v/>
      </c>
    </row>
    <row r="440" spans="2:8" s="42" customFormat="1" ht="15" x14ac:dyDescent="0.2">
      <c r="B440" s="36" t="s">
        <v>125</v>
      </c>
      <c r="C440" s="37">
        <v>0</v>
      </c>
      <c r="D440" s="37">
        <v>0</v>
      </c>
      <c r="E440" s="38" t="str">
        <f t="shared" si="127"/>
        <v/>
      </c>
      <c r="F440" s="38" t="str">
        <f t="shared" si="128"/>
        <v/>
      </c>
      <c r="G440" s="39" t="str">
        <f t="shared" si="129"/>
        <v>0</v>
      </c>
      <c r="H440" s="40" t="str">
        <f t="shared" si="130"/>
        <v/>
      </c>
    </row>
    <row r="441" spans="2:8" s="42" customFormat="1" ht="15" x14ac:dyDescent="0.2">
      <c r="B441" s="36" t="s">
        <v>129</v>
      </c>
      <c r="C441" s="37">
        <v>0</v>
      </c>
      <c r="D441" s="37">
        <v>0</v>
      </c>
      <c r="E441" s="38" t="str">
        <f t="shared" si="127"/>
        <v/>
      </c>
      <c r="F441" s="38" t="str">
        <f t="shared" si="128"/>
        <v/>
      </c>
      <c r="G441" s="39" t="str">
        <f t="shared" si="129"/>
        <v>0</v>
      </c>
      <c r="H441" s="40" t="str">
        <f t="shared" si="130"/>
        <v/>
      </c>
    </row>
    <row r="442" spans="2:8" s="42" customFormat="1" ht="15" x14ac:dyDescent="0.2">
      <c r="B442" s="36" t="s">
        <v>116</v>
      </c>
      <c r="C442" s="37">
        <v>0</v>
      </c>
      <c r="D442" s="37">
        <v>0</v>
      </c>
      <c r="E442" s="38" t="str">
        <f t="shared" si="127"/>
        <v/>
      </c>
      <c r="F442" s="38" t="str">
        <f t="shared" si="128"/>
        <v/>
      </c>
      <c r="G442" s="39" t="str">
        <f t="shared" si="129"/>
        <v>0</v>
      </c>
      <c r="H442" s="40" t="str">
        <f t="shared" si="130"/>
        <v/>
      </c>
    </row>
    <row r="443" spans="2:8" s="42" customFormat="1" ht="15" x14ac:dyDescent="0.2">
      <c r="B443" s="36" t="s">
        <v>120</v>
      </c>
      <c r="C443" s="37">
        <v>10</v>
      </c>
      <c r="D443" s="37">
        <v>0</v>
      </c>
      <c r="E443" s="38">
        <f t="shared" si="127"/>
        <v>4.5766590389016018E-3</v>
      </c>
      <c r="F443" s="38" t="str">
        <f t="shared" si="128"/>
        <v/>
      </c>
      <c r="G443" s="39" t="str">
        <f t="shared" si="129"/>
        <v>0</v>
      </c>
      <c r="H443" s="40">
        <f t="shared" si="130"/>
        <v>0</v>
      </c>
    </row>
    <row r="444" spans="2:8" s="42" customFormat="1" ht="15" x14ac:dyDescent="0.2">
      <c r="B444" s="36" t="s">
        <v>126</v>
      </c>
      <c r="C444" s="37">
        <v>0</v>
      </c>
      <c r="D444" s="37">
        <v>0</v>
      </c>
      <c r="E444" s="38" t="str">
        <f t="shared" si="127"/>
        <v/>
      </c>
      <c r="F444" s="38" t="str">
        <f t="shared" si="128"/>
        <v/>
      </c>
      <c r="G444" s="39" t="str">
        <f t="shared" si="129"/>
        <v>0</v>
      </c>
      <c r="H444" s="40" t="str">
        <f t="shared" si="130"/>
        <v/>
      </c>
    </row>
    <row r="445" spans="2:8" s="42" customFormat="1" ht="15" x14ac:dyDescent="0.2">
      <c r="B445" s="36" t="s">
        <v>130</v>
      </c>
      <c r="C445" s="37">
        <v>0</v>
      </c>
      <c r="D445" s="37">
        <v>0</v>
      </c>
      <c r="E445" s="38" t="str">
        <f t="shared" si="127"/>
        <v/>
      </c>
      <c r="F445" s="38" t="str">
        <f t="shared" si="128"/>
        <v/>
      </c>
      <c r="G445" s="39" t="str">
        <f t="shared" si="129"/>
        <v>0</v>
      </c>
      <c r="H445" s="40" t="str">
        <f t="shared" si="130"/>
        <v/>
      </c>
    </row>
    <row r="446" spans="2:8" s="42" customFormat="1" ht="15" x14ac:dyDescent="0.2">
      <c r="B446" s="36" t="s">
        <v>305</v>
      </c>
      <c r="C446" s="37">
        <v>5</v>
      </c>
      <c r="D446" s="37">
        <v>2</v>
      </c>
      <c r="E446" s="38">
        <f t="shared" si="127"/>
        <v>2.2883295194508009E-3</v>
      </c>
      <c r="F446" s="38">
        <f t="shared" si="128"/>
        <v>2.5220680958385876E-3</v>
      </c>
      <c r="G446" s="39">
        <f t="shared" si="129"/>
        <v>-0.6</v>
      </c>
      <c r="H446" s="40">
        <f t="shared" si="130"/>
        <v>-1.3729977116704805E-3</v>
      </c>
    </row>
    <row r="447" spans="2:8" s="42" customFormat="1" ht="30" x14ac:dyDescent="0.2">
      <c r="B447" s="36" t="s">
        <v>548</v>
      </c>
      <c r="C447" s="37">
        <v>0</v>
      </c>
      <c r="D447" s="37">
        <v>0</v>
      </c>
      <c r="E447" s="38" t="str">
        <f t="shared" si="127"/>
        <v/>
      </c>
      <c r="F447" s="38" t="str">
        <f t="shared" si="128"/>
        <v/>
      </c>
      <c r="G447" s="39" t="str">
        <f t="shared" si="129"/>
        <v>0</v>
      </c>
      <c r="H447" s="40" t="str">
        <f t="shared" si="130"/>
        <v/>
      </c>
    </row>
    <row r="448" spans="2:8" s="42" customFormat="1" ht="15" x14ac:dyDescent="0.2">
      <c r="B448" s="36" t="s">
        <v>306</v>
      </c>
      <c r="C448" s="37">
        <v>0</v>
      </c>
      <c r="D448" s="37">
        <v>0</v>
      </c>
      <c r="E448" s="38" t="str">
        <f t="shared" si="127"/>
        <v/>
      </c>
      <c r="F448" s="38" t="str">
        <f t="shared" si="128"/>
        <v/>
      </c>
      <c r="G448" s="39" t="str">
        <f t="shared" si="129"/>
        <v>0</v>
      </c>
      <c r="H448" s="40" t="str">
        <f t="shared" si="130"/>
        <v/>
      </c>
    </row>
    <row r="449" spans="2:8" s="42" customFormat="1" ht="15" x14ac:dyDescent="0.2">
      <c r="B449" s="36" t="s">
        <v>307</v>
      </c>
      <c r="C449" s="37">
        <v>0</v>
      </c>
      <c r="D449" s="37">
        <v>0</v>
      </c>
      <c r="E449" s="38" t="str">
        <f t="shared" si="127"/>
        <v/>
      </c>
      <c r="F449" s="38" t="str">
        <f t="shared" si="128"/>
        <v/>
      </c>
      <c r="G449" s="39" t="str">
        <f t="shared" si="129"/>
        <v>0</v>
      </c>
      <c r="H449" s="40" t="str">
        <f t="shared" si="130"/>
        <v/>
      </c>
    </row>
    <row r="450" spans="2:8" s="42" customFormat="1" ht="15" x14ac:dyDescent="0.2">
      <c r="B450" s="36" t="s">
        <v>549</v>
      </c>
      <c r="C450" s="37">
        <v>0</v>
      </c>
      <c r="D450" s="37">
        <v>0</v>
      </c>
      <c r="E450" s="38" t="str">
        <f t="shared" si="127"/>
        <v/>
      </c>
      <c r="F450" s="38" t="str">
        <f t="shared" si="128"/>
        <v/>
      </c>
      <c r="G450" s="39" t="str">
        <f t="shared" si="129"/>
        <v>0</v>
      </c>
      <c r="H450" s="40" t="str">
        <f t="shared" si="130"/>
        <v/>
      </c>
    </row>
    <row r="451" spans="2:8" s="42" customFormat="1" ht="15" x14ac:dyDescent="0.2">
      <c r="B451" s="36" t="s">
        <v>308</v>
      </c>
      <c r="C451" s="37">
        <v>11</v>
      </c>
      <c r="D451" s="37">
        <v>2</v>
      </c>
      <c r="E451" s="38">
        <f t="shared" si="127"/>
        <v>5.0343249427917619E-3</v>
      </c>
      <c r="F451" s="38">
        <f t="shared" si="128"/>
        <v>2.5220680958385876E-3</v>
      </c>
      <c r="G451" s="39">
        <f t="shared" si="129"/>
        <v>-0.81818181818181823</v>
      </c>
      <c r="H451" s="40">
        <f t="shared" si="130"/>
        <v>-4.1189931350114417E-3</v>
      </c>
    </row>
    <row r="452" spans="2:8" s="42" customFormat="1" ht="15" x14ac:dyDescent="0.2">
      <c r="B452" s="36" t="s">
        <v>309</v>
      </c>
      <c r="C452" s="37">
        <v>0</v>
      </c>
      <c r="D452" s="37">
        <v>0</v>
      </c>
      <c r="E452" s="38" t="str">
        <f t="shared" si="127"/>
        <v/>
      </c>
      <c r="F452" s="38" t="str">
        <f t="shared" si="128"/>
        <v/>
      </c>
      <c r="G452" s="39" t="str">
        <f t="shared" si="129"/>
        <v>0</v>
      </c>
      <c r="H452" s="40" t="str">
        <f t="shared" si="130"/>
        <v/>
      </c>
    </row>
    <row r="453" spans="2:8" s="42" customFormat="1" ht="15" x14ac:dyDescent="0.2">
      <c r="B453" s="36" t="s">
        <v>310</v>
      </c>
      <c r="C453" s="37">
        <v>0</v>
      </c>
      <c r="D453" s="37">
        <v>0</v>
      </c>
      <c r="E453" s="38" t="str">
        <f t="shared" si="127"/>
        <v/>
      </c>
      <c r="F453" s="38" t="str">
        <f t="shared" si="128"/>
        <v/>
      </c>
      <c r="G453" s="39" t="str">
        <f t="shared" si="129"/>
        <v>0</v>
      </c>
      <c r="H453" s="40" t="str">
        <f t="shared" si="130"/>
        <v/>
      </c>
    </row>
    <row r="454" spans="2:8" s="42" customFormat="1" ht="15" x14ac:dyDescent="0.2">
      <c r="B454" s="36" t="s">
        <v>117</v>
      </c>
      <c r="C454" s="37">
        <v>2</v>
      </c>
      <c r="D454" s="37">
        <v>0</v>
      </c>
      <c r="E454" s="38">
        <f t="shared" si="127"/>
        <v>9.1533180778032041E-4</v>
      </c>
      <c r="F454" s="38" t="str">
        <f t="shared" si="128"/>
        <v/>
      </c>
      <c r="G454" s="39" t="str">
        <f t="shared" si="129"/>
        <v>0</v>
      </c>
      <c r="H454" s="40">
        <f t="shared" si="130"/>
        <v>0</v>
      </c>
    </row>
    <row r="455" spans="2:8" s="42" customFormat="1" ht="15" x14ac:dyDescent="0.2">
      <c r="B455" s="36" t="s">
        <v>311</v>
      </c>
      <c r="C455" s="37">
        <v>1</v>
      </c>
      <c r="D455" s="37">
        <v>0</v>
      </c>
      <c r="E455" s="38">
        <f t="shared" si="127"/>
        <v>4.5766590389016021E-4</v>
      </c>
      <c r="F455" s="38" t="str">
        <f t="shared" si="128"/>
        <v/>
      </c>
      <c r="G455" s="39" t="str">
        <f t="shared" si="129"/>
        <v>0</v>
      </c>
      <c r="H455" s="40">
        <f t="shared" si="130"/>
        <v>0</v>
      </c>
    </row>
    <row r="456" spans="2:8" s="42" customFormat="1" ht="15" x14ac:dyDescent="0.2">
      <c r="B456" s="36" t="s">
        <v>312</v>
      </c>
      <c r="C456" s="37">
        <v>0</v>
      </c>
      <c r="D456" s="37">
        <v>0</v>
      </c>
      <c r="E456" s="38" t="str">
        <f t="shared" si="127"/>
        <v/>
      </c>
      <c r="F456" s="38" t="str">
        <f t="shared" si="128"/>
        <v/>
      </c>
      <c r="G456" s="39" t="str">
        <f t="shared" si="129"/>
        <v>0</v>
      </c>
      <c r="H456" s="40" t="str">
        <f t="shared" si="130"/>
        <v/>
      </c>
    </row>
    <row r="457" spans="2:8" s="42" customFormat="1" ht="15" x14ac:dyDescent="0.2">
      <c r="B457" s="36" t="s">
        <v>550</v>
      </c>
      <c r="C457" s="37">
        <v>0</v>
      </c>
      <c r="D457" s="37">
        <v>0</v>
      </c>
      <c r="E457" s="38" t="str">
        <f t="shared" si="127"/>
        <v/>
      </c>
      <c r="F457" s="38" t="str">
        <f t="shared" si="128"/>
        <v/>
      </c>
      <c r="G457" s="39" t="str">
        <f t="shared" si="129"/>
        <v>0</v>
      </c>
      <c r="H457" s="40" t="str">
        <f t="shared" si="130"/>
        <v/>
      </c>
    </row>
    <row r="458" spans="2:8" s="42" customFormat="1" ht="15" x14ac:dyDescent="0.2">
      <c r="B458" s="36" t="s">
        <v>313</v>
      </c>
      <c r="C458" s="37">
        <v>0</v>
      </c>
      <c r="D458" s="37">
        <v>0</v>
      </c>
      <c r="E458" s="38" t="str">
        <f t="shared" si="127"/>
        <v/>
      </c>
      <c r="F458" s="38" t="str">
        <f t="shared" si="128"/>
        <v/>
      </c>
      <c r="G458" s="39" t="str">
        <f t="shared" si="129"/>
        <v>0</v>
      </c>
      <c r="H458" s="40" t="str">
        <f t="shared" si="130"/>
        <v/>
      </c>
    </row>
    <row r="459" spans="2:8" s="42" customFormat="1" ht="15" x14ac:dyDescent="0.2">
      <c r="B459" s="36" t="s">
        <v>314</v>
      </c>
      <c r="C459" s="37">
        <v>0</v>
      </c>
      <c r="D459" s="37">
        <v>0</v>
      </c>
      <c r="E459" s="38" t="str">
        <f t="shared" si="127"/>
        <v/>
      </c>
      <c r="F459" s="38" t="str">
        <f t="shared" si="128"/>
        <v/>
      </c>
      <c r="G459" s="39" t="str">
        <f t="shared" si="129"/>
        <v>0</v>
      </c>
      <c r="H459" s="40" t="str">
        <f t="shared" si="130"/>
        <v/>
      </c>
    </row>
    <row r="460" spans="2:8" s="42" customFormat="1" ht="15" x14ac:dyDescent="0.2">
      <c r="B460" s="36" t="s">
        <v>315</v>
      </c>
      <c r="C460" s="37">
        <v>0</v>
      </c>
      <c r="D460" s="37">
        <v>0</v>
      </c>
      <c r="E460" s="38" t="str">
        <f t="shared" si="127"/>
        <v/>
      </c>
      <c r="F460" s="38" t="str">
        <f t="shared" si="128"/>
        <v/>
      </c>
      <c r="G460" s="39" t="str">
        <f t="shared" si="129"/>
        <v>0</v>
      </c>
      <c r="H460" s="40" t="str">
        <f t="shared" si="130"/>
        <v/>
      </c>
    </row>
    <row r="461" spans="2:8" s="42" customFormat="1" ht="15" x14ac:dyDescent="0.2">
      <c r="B461" s="36" t="s">
        <v>316</v>
      </c>
      <c r="C461" s="37">
        <v>0</v>
      </c>
      <c r="D461" s="37">
        <v>0</v>
      </c>
      <c r="E461" s="38" t="str">
        <f t="shared" si="127"/>
        <v/>
      </c>
      <c r="F461" s="38" t="str">
        <f t="shared" si="128"/>
        <v/>
      </c>
      <c r="G461" s="39" t="str">
        <f t="shared" si="129"/>
        <v>0</v>
      </c>
      <c r="H461" s="40" t="str">
        <f t="shared" si="130"/>
        <v/>
      </c>
    </row>
    <row r="462" spans="2:8" s="42" customFormat="1" ht="15" x14ac:dyDescent="0.2">
      <c r="B462" s="36" t="s">
        <v>140</v>
      </c>
      <c r="C462" s="37">
        <v>3</v>
      </c>
      <c r="D462" s="37">
        <v>0</v>
      </c>
      <c r="E462" s="38">
        <f t="shared" si="127"/>
        <v>1.3729977116704805E-3</v>
      </c>
      <c r="F462" s="38" t="str">
        <f t="shared" si="128"/>
        <v/>
      </c>
      <c r="G462" s="39" t="str">
        <f t="shared" si="129"/>
        <v>0</v>
      </c>
      <c r="H462" s="40">
        <f t="shared" si="130"/>
        <v>0</v>
      </c>
    </row>
    <row r="463" spans="2:8" s="42" customFormat="1" ht="30" x14ac:dyDescent="0.2">
      <c r="B463" s="36" t="s">
        <v>141</v>
      </c>
      <c r="C463" s="37">
        <v>0</v>
      </c>
      <c r="D463" s="37">
        <v>0</v>
      </c>
      <c r="E463" s="38" t="str">
        <f t="shared" si="127"/>
        <v/>
      </c>
      <c r="F463" s="38" t="str">
        <f t="shared" si="128"/>
        <v/>
      </c>
      <c r="G463" s="39" t="str">
        <f t="shared" si="129"/>
        <v>0</v>
      </c>
      <c r="H463" s="40" t="str">
        <f t="shared" si="130"/>
        <v/>
      </c>
    </row>
    <row r="464" spans="2:8" s="42" customFormat="1" ht="15" x14ac:dyDescent="0.2">
      <c r="B464" s="36" t="s">
        <v>317</v>
      </c>
      <c r="C464" s="37">
        <v>0</v>
      </c>
      <c r="D464" s="37">
        <v>0</v>
      </c>
      <c r="E464" s="38" t="str">
        <f t="shared" si="127"/>
        <v/>
      </c>
      <c r="F464" s="38" t="str">
        <f t="shared" si="128"/>
        <v/>
      </c>
      <c r="G464" s="39" t="str">
        <f t="shared" si="129"/>
        <v>0</v>
      </c>
      <c r="H464" s="40" t="str">
        <f t="shared" si="130"/>
        <v/>
      </c>
    </row>
    <row r="465" spans="2:8" s="42" customFormat="1" ht="15" x14ac:dyDescent="0.2">
      <c r="B465" s="36" t="s">
        <v>318</v>
      </c>
      <c r="C465" s="37">
        <v>0</v>
      </c>
      <c r="D465" s="37">
        <v>0</v>
      </c>
      <c r="E465" s="38" t="str">
        <f t="shared" si="127"/>
        <v/>
      </c>
      <c r="F465" s="38" t="str">
        <f t="shared" si="128"/>
        <v/>
      </c>
      <c r="G465" s="39" t="str">
        <f t="shared" si="129"/>
        <v>0</v>
      </c>
      <c r="H465" s="40" t="str">
        <f t="shared" si="130"/>
        <v/>
      </c>
    </row>
    <row r="466" spans="2:8" s="42" customFormat="1" ht="30" x14ac:dyDescent="0.2">
      <c r="B466" s="36" t="s">
        <v>319</v>
      </c>
      <c r="C466" s="37">
        <v>0</v>
      </c>
      <c r="D466" s="37">
        <v>0</v>
      </c>
      <c r="E466" s="38" t="str">
        <f t="shared" si="127"/>
        <v/>
      </c>
      <c r="F466" s="38" t="str">
        <f t="shared" si="128"/>
        <v/>
      </c>
      <c r="G466" s="39" t="str">
        <f t="shared" si="129"/>
        <v>0</v>
      </c>
      <c r="H466" s="40" t="str">
        <f t="shared" si="130"/>
        <v/>
      </c>
    </row>
    <row r="467" spans="2:8" s="42" customFormat="1" ht="15" x14ac:dyDescent="0.2">
      <c r="B467" s="36" t="s">
        <v>138</v>
      </c>
      <c r="C467" s="37">
        <v>0</v>
      </c>
      <c r="D467" s="37">
        <v>0</v>
      </c>
      <c r="E467" s="38" t="str">
        <f t="shared" si="127"/>
        <v/>
      </c>
      <c r="F467" s="38" t="str">
        <f t="shared" si="128"/>
        <v/>
      </c>
      <c r="G467" s="39" t="str">
        <f t="shared" si="129"/>
        <v>0</v>
      </c>
      <c r="H467" s="40" t="str">
        <f t="shared" si="130"/>
        <v/>
      </c>
    </row>
    <row r="468" spans="2:8" s="42" customFormat="1" ht="15" x14ac:dyDescent="0.2">
      <c r="B468" s="36" t="s">
        <v>320</v>
      </c>
      <c r="C468" s="37">
        <v>3</v>
      </c>
      <c r="D468" s="37">
        <v>0</v>
      </c>
      <c r="E468" s="38">
        <f t="shared" si="127"/>
        <v>1.3729977116704805E-3</v>
      </c>
      <c r="F468" s="38" t="str">
        <f t="shared" si="128"/>
        <v/>
      </c>
      <c r="G468" s="39" t="str">
        <f t="shared" si="129"/>
        <v>0</v>
      </c>
      <c r="H468" s="40">
        <f t="shared" si="130"/>
        <v>0</v>
      </c>
    </row>
    <row r="469" spans="2:8" s="42" customFormat="1" ht="15" x14ac:dyDescent="0.2">
      <c r="B469" s="36" t="s">
        <v>321</v>
      </c>
      <c r="C469" s="37">
        <v>0</v>
      </c>
      <c r="D469" s="37">
        <v>0</v>
      </c>
      <c r="E469" s="38" t="str">
        <f t="shared" ref="E469:E534" si="147">+IF(C469=0,"",C469/C$329)</f>
        <v/>
      </c>
      <c r="F469" s="38" t="str">
        <f t="shared" ref="F469:F534" si="148">+IF(D469=0,"",D469/D$329)</f>
        <v/>
      </c>
      <c r="G469" s="39" t="str">
        <f t="shared" ref="G469:G534" si="149">+IF(OR(AND(D469=0),(C469=0)),"0",((D469-C469)/C469))</f>
        <v>0</v>
      </c>
      <c r="H469" s="40" t="str">
        <f t="shared" ref="H469:H534" si="150">+IF(OR(AND(E469=""),(G469="")),"",E469*G469)</f>
        <v/>
      </c>
    </row>
    <row r="470" spans="2:8" s="42" customFormat="1" ht="15" x14ac:dyDescent="0.2">
      <c r="B470" s="36" t="s">
        <v>322</v>
      </c>
      <c r="C470" s="37">
        <v>0</v>
      </c>
      <c r="D470" s="37">
        <v>0</v>
      </c>
      <c r="E470" s="38" t="str">
        <f t="shared" si="147"/>
        <v/>
      </c>
      <c r="F470" s="38" t="str">
        <f t="shared" si="148"/>
        <v/>
      </c>
      <c r="G470" s="39" t="str">
        <f t="shared" si="149"/>
        <v>0</v>
      </c>
      <c r="H470" s="40" t="str">
        <f t="shared" si="150"/>
        <v/>
      </c>
    </row>
    <row r="471" spans="2:8" s="42" customFormat="1" ht="30" x14ac:dyDescent="0.2">
      <c r="B471" s="36" t="s">
        <v>323</v>
      </c>
      <c r="C471" s="37">
        <v>0</v>
      </c>
      <c r="D471" s="37">
        <v>0</v>
      </c>
      <c r="E471" s="38" t="str">
        <f t="shared" si="147"/>
        <v/>
      </c>
      <c r="F471" s="38" t="str">
        <f t="shared" si="148"/>
        <v/>
      </c>
      <c r="G471" s="39" t="str">
        <f t="shared" si="149"/>
        <v>0</v>
      </c>
      <c r="H471" s="40" t="str">
        <f t="shared" si="150"/>
        <v/>
      </c>
    </row>
    <row r="472" spans="2:8" s="42" customFormat="1" ht="15" x14ac:dyDescent="0.2">
      <c r="B472" s="36" t="s">
        <v>136</v>
      </c>
      <c r="C472" s="37">
        <v>0</v>
      </c>
      <c r="D472" s="37">
        <v>0</v>
      </c>
      <c r="E472" s="38" t="str">
        <f t="shared" si="147"/>
        <v/>
      </c>
      <c r="F472" s="38" t="str">
        <f t="shared" si="148"/>
        <v/>
      </c>
      <c r="G472" s="39" t="str">
        <f t="shared" si="149"/>
        <v>0</v>
      </c>
      <c r="H472" s="40" t="str">
        <f t="shared" si="150"/>
        <v/>
      </c>
    </row>
    <row r="473" spans="2:8" s="42" customFormat="1" ht="15" x14ac:dyDescent="0.2">
      <c r="B473" s="36" t="s">
        <v>324</v>
      </c>
      <c r="C473" s="37">
        <v>0</v>
      </c>
      <c r="D473" s="37">
        <v>0</v>
      </c>
      <c r="E473" s="38" t="str">
        <f t="shared" si="147"/>
        <v/>
      </c>
      <c r="F473" s="38" t="str">
        <f t="shared" si="148"/>
        <v/>
      </c>
      <c r="G473" s="39" t="str">
        <f t="shared" si="149"/>
        <v>0</v>
      </c>
      <c r="H473" s="40" t="str">
        <f t="shared" si="150"/>
        <v/>
      </c>
    </row>
    <row r="474" spans="2:8" s="42" customFormat="1" ht="15" x14ac:dyDescent="0.2">
      <c r="B474" s="36" t="s">
        <v>325</v>
      </c>
      <c r="C474" s="37">
        <v>0</v>
      </c>
      <c r="D474" s="37">
        <v>0</v>
      </c>
      <c r="E474" s="38" t="str">
        <f t="shared" si="147"/>
        <v/>
      </c>
      <c r="F474" s="38" t="str">
        <f t="shared" si="148"/>
        <v/>
      </c>
      <c r="G474" s="39" t="str">
        <f t="shared" si="149"/>
        <v>0</v>
      </c>
      <c r="H474" s="40" t="str">
        <f t="shared" si="150"/>
        <v/>
      </c>
    </row>
    <row r="475" spans="2:8" s="42" customFormat="1" ht="15" x14ac:dyDescent="0.2">
      <c r="B475" s="36" t="s">
        <v>551</v>
      </c>
      <c r="C475" s="37">
        <v>0</v>
      </c>
      <c r="D475" s="37">
        <v>0</v>
      </c>
      <c r="E475" s="38" t="str">
        <f t="shared" si="147"/>
        <v/>
      </c>
      <c r="F475" s="38" t="str">
        <f t="shared" si="148"/>
        <v/>
      </c>
      <c r="G475" s="39" t="str">
        <f t="shared" si="149"/>
        <v>0</v>
      </c>
      <c r="H475" s="40" t="str">
        <f t="shared" si="150"/>
        <v/>
      </c>
    </row>
    <row r="476" spans="2:8" s="42" customFormat="1" ht="15" x14ac:dyDescent="0.2">
      <c r="B476" s="36" t="s">
        <v>144</v>
      </c>
      <c r="C476" s="37">
        <v>0</v>
      </c>
      <c r="D476" s="37">
        <v>0</v>
      </c>
      <c r="E476" s="38" t="str">
        <f t="shared" si="147"/>
        <v/>
      </c>
      <c r="F476" s="38" t="str">
        <f t="shared" si="148"/>
        <v/>
      </c>
      <c r="G476" s="39" t="str">
        <f t="shared" si="149"/>
        <v>0</v>
      </c>
      <c r="H476" s="40" t="str">
        <f t="shared" si="150"/>
        <v/>
      </c>
    </row>
    <row r="477" spans="2:8" s="42" customFormat="1" ht="15" x14ac:dyDescent="0.2">
      <c r="B477" s="36" t="s">
        <v>552</v>
      </c>
      <c r="C477" s="37">
        <v>6</v>
      </c>
      <c r="D477" s="37">
        <v>0</v>
      </c>
      <c r="E477" s="38">
        <f t="shared" si="147"/>
        <v>2.745995423340961E-3</v>
      </c>
      <c r="F477" s="38" t="str">
        <f t="shared" si="148"/>
        <v/>
      </c>
      <c r="G477" s="39" t="str">
        <f t="shared" si="149"/>
        <v>0</v>
      </c>
      <c r="H477" s="40">
        <f t="shared" si="150"/>
        <v>0</v>
      </c>
    </row>
    <row r="478" spans="2:8" s="42" customFormat="1" ht="15" x14ac:dyDescent="0.2">
      <c r="B478" s="36" t="s">
        <v>137</v>
      </c>
      <c r="C478" s="37">
        <v>0</v>
      </c>
      <c r="D478" s="37">
        <v>0</v>
      </c>
      <c r="E478" s="38" t="str">
        <f t="shared" si="147"/>
        <v/>
      </c>
      <c r="F478" s="38" t="str">
        <f t="shared" si="148"/>
        <v/>
      </c>
      <c r="G478" s="39" t="str">
        <f t="shared" si="149"/>
        <v>0</v>
      </c>
      <c r="H478" s="40" t="str">
        <f t="shared" si="150"/>
        <v/>
      </c>
    </row>
    <row r="479" spans="2:8" s="42" customFormat="1" ht="30" x14ac:dyDescent="0.2">
      <c r="B479" s="36" t="s">
        <v>326</v>
      </c>
      <c r="C479" s="37">
        <v>0</v>
      </c>
      <c r="D479" s="37">
        <v>3</v>
      </c>
      <c r="E479" s="38" t="str">
        <f t="shared" si="147"/>
        <v/>
      </c>
      <c r="F479" s="38">
        <f t="shared" si="148"/>
        <v>3.7831021437578815E-3</v>
      </c>
      <c r="G479" s="39" t="str">
        <f t="shared" si="149"/>
        <v>0</v>
      </c>
      <c r="H479" s="40" t="str">
        <f t="shared" si="150"/>
        <v/>
      </c>
    </row>
    <row r="480" spans="2:8" s="42" customFormat="1" ht="15" x14ac:dyDescent="0.2">
      <c r="B480" s="36" t="s">
        <v>139</v>
      </c>
      <c r="C480" s="37">
        <v>30</v>
      </c>
      <c r="D480" s="37">
        <v>0</v>
      </c>
      <c r="E480" s="38">
        <f t="shared" si="147"/>
        <v>1.3729977116704805E-2</v>
      </c>
      <c r="F480" s="38" t="str">
        <f t="shared" si="148"/>
        <v/>
      </c>
      <c r="G480" s="39" t="str">
        <f t="shared" si="149"/>
        <v>0</v>
      </c>
      <c r="H480" s="40">
        <f t="shared" si="150"/>
        <v>0</v>
      </c>
    </row>
    <row r="481" spans="2:8" s="42" customFormat="1" ht="30" x14ac:dyDescent="0.2">
      <c r="B481" s="36" t="s">
        <v>327</v>
      </c>
      <c r="C481" s="37">
        <v>0</v>
      </c>
      <c r="D481" s="37">
        <v>0</v>
      </c>
      <c r="E481" s="38" t="str">
        <f t="shared" si="147"/>
        <v/>
      </c>
      <c r="F481" s="38" t="str">
        <f t="shared" si="148"/>
        <v/>
      </c>
      <c r="G481" s="39" t="str">
        <f t="shared" si="149"/>
        <v>0</v>
      </c>
      <c r="H481" s="40" t="str">
        <f t="shared" si="150"/>
        <v/>
      </c>
    </row>
    <row r="482" spans="2:8" s="42" customFormat="1" ht="30" x14ac:dyDescent="0.2">
      <c r="B482" s="36" t="s">
        <v>328</v>
      </c>
      <c r="C482" s="37">
        <v>37</v>
      </c>
      <c r="D482" s="37">
        <v>4</v>
      </c>
      <c r="E482" s="38">
        <f t="shared" si="147"/>
        <v>1.6933638443935927E-2</v>
      </c>
      <c r="F482" s="38">
        <f t="shared" si="148"/>
        <v>5.0441361916771753E-3</v>
      </c>
      <c r="G482" s="39">
        <f t="shared" si="149"/>
        <v>-0.89189189189189189</v>
      </c>
      <c r="H482" s="40">
        <f t="shared" si="150"/>
        <v>-1.5102974828375287E-2</v>
      </c>
    </row>
    <row r="483" spans="2:8" s="42" customFormat="1" ht="15" x14ac:dyDescent="0.2">
      <c r="B483" s="36" t="s">
        <v>132</v>
      </c>
      <c r="C483" s="37">
        <v>10</v>
      </c>
      <c r="D483" s="37">
        <v>36</v>
      </c>
      <c r="E483" s="38">
        <f t="shared" si="147"/>
        <v>4.5766590389016018E-3</v>
      </c>
      <c r="F483" s="38">
        <f t="shared" si="148"/>
        <v>4.5397225725094581E-2</v>
      </c>
      <c r="G483" s="39">
        <f t="shared" si="149"/>
        <v>2.6</v>
      </c>
      <c r="H483" s="40">
        <f t="shared" si="150"/>
        <v>1.1899313501144166E-2</v>
      </c>
    </row>
    <row r="484" spans="2:8" s="42" customFormat="1" ht="30" x14ac:dyDescent="0.2">
      <c r="B484" s="36" t="s">
        <v>553</v>
      </c>
      <c r="C484" s="37">
        <v>0</v>
      </c>
      <c r="D484" s="37">
        <v>0</v>
      </c>
      <c r="E484" s="38" t="str">
        <f t="shared" si="147"/>
        <v/>
      </c>
      <c r="F484" s="38" t="str">
        <f t="shared" si="148"/>
        <v/>
      </c>
      <c r="G484" s="39" t="str">
        <f t="shared" si="149"/>
        <v>0</v>
      </c>
      <c r="H484" s="40" t="str">
        <f t="shared" si="150"/>
        <v/>
      </c>
    </row>
    <row r="485" spans="2:8" s="42" customFormat="1" ht="30" x14ac:dyDescent="0.2">
      <c r="B485" s="36" t="s">
        <v>329</v>
      </c>
      <c r="C485" s="37">
        <v>0</v>
      </c>
      <c r="D485" s="37">
        <v>0</v>
      </c>
      <c r="E485" s="38" t="str">
        <f t="shared" si="147"/>
        <v/>
      </c>
      <c r="F485" s="38" t="str">
        <f t="shared" si="148"/>
        <v/>
      </c>
      <c r="G485" s="39" t="str">
        <f t="shared" si="149"/>
        <v>0</v>
      </c>
      <c r="H485" s="40" t="str">
        <f t="shared" si="150"/>
        <v/>
      </c>
    </row>
    <row r="486" spans="2:8" s="42" customFormat="1" ht="30" x14ac:dyDescent="0.2">
      <c r="B486" s="36" t="s">
        <v>618</v>
      </c>
      <c r="C486" s="37">
        <v>1</v>
      </c>
      <c r="D486" s="37"/>
      <c r="E486" s="38">
        <f t="shared" si="147"/>
        <v>4.5766590389016021E-4</v>
      </c>
      <c r="F486" s="38" t="str">
        <f t="shared" si="148"/>
        <v/>
      </c>
      <c r="G486" s="39" t="str">
        <f t="shared" si="149"/>
        <v>0</v>
      </c>
      <c r="H486" s="40">
        <f t="shared" si="150"/>
        <v>0</v>
      </c>
    </row>
    <row r="487" spans="2:8" s="42" customFormat="1" ht="15" x14ac:dyDescent="0.2">
      <c r="B487" s="36" t="s">
        <v>330</v>
      </c>
      <c r="C487" s="37">
        <v>1</v>
      </c>
      <c r="D487" s="37"/>
      <c r="E487" s="38">
        <f t="shared" si="147"/>
        <v>4.5766590389016021E-4</v>
      </c>
      <c r="F487" s="38" t="str">
        <f t="shared" si="148"/>
        <v/>
      </c>
      <c r="G487" s="39" t="str">
        <f t="shared" si="149"/>
        <v>0</v>
      </c>
      <c r="H487" s="40">
        <f t="shared" si="150"/>
        <v>0</v>
      </c>
    </row>
    <row r="488" spans="2:8" s="42" customFormat="1" ht="15" x14ac:dyDescent="0.2">
      <c r="B488" s="36" t="s">
        <v>331</v>
      </c>
      <c r="C488" s="37">
        <v>0</v>
      </c>
      <c r="D488" s="37"/>
      <c r="E488" s="38" t="str">
        <f t="shared" si="147"/>
        <v/>
      </c>
      <c r="F488" s="38" t="str">
        <f t="shared" si="148"/>
        <v/>
      </c>
      <c r="G488" s="39" t="str">
        <f t="shared" si="149"/>
        <v>0</v>
      </c>
      <c r="H488" s="40" t="str">
        <f t="shared" si="150"/>
        <v/>
      </c>
    </row>
    <row r="489" spans="2:8" s="42" customFormat="1" ht="15" x14ac:dyDescent="0.2">
      <c r="B489" s="36" t="s">
        <v>332</v>
      </c>
      <c r="C489" s="37">
        <v>0</v>
      </c>
      <c r="D489" s="37"/>
      <c r="E489" s="38" t="str">
        <f t="shared" si="147"/>
        <v/>
      </c>
      <c r="F489" s="38" t="str">
        <f t="shared" si="148"/>
        <v/>
      </c>
      <c r="G489" s="39" t="str">
        <f t="shared" si="149"/>
        <v>0</v>
      </c>
      <c r="H489" s="40" t="str">
        <f t="shared" si="150"/>
        <v/>
      </c>
    </row>
    <row r="490" spans="2:8" s="42" customFormat="1" ht="15" x14ac:dyDescent="0.2">
      <c r="B490" s="36" t="s">
        <v>333</v>
      </c>
      <c r="C490" s="37">
        <v>0</v>
      </c>
      <c r="D490" s="37">
        <v>0</v>
      </c>
      <c r="E490" s="38" t="str">
        <f t="shared" si="147"/>
        <v/>
      </c>
      <c r="F490" s="38" t="str">
        <f t="shared" si="148"/>
        <v/>
      </c>
      <c r="G490" s="39" t="str">
        <f t="shared" si="149"/>
        <v>0</v>
      </c>
      <c r="H490" s="40" t="str">
        <f t="shared" si="150"/>
        <v/>
      </c>
    </row>
    <row r="491" spans="2:8" s="42" customFormat="1" ht="15" x14ac:dyDescent="0.2">
      <c r="B491" s="36" t="s">
        <v>554</v>
      </c>
      <c r="C491" s="37">
        <v>0</v>
      </c>
      <c r="D491" s="37">
        <v>0</v>
      </c>
      <c r="E491" s="38" t="str">
        <f t="shared" si="147"/>
        <v/>
      </c>
      <c r="F491" s="38" t="str">
        <f t="shared" si="148"/>
        <v/>
      </c>
      <c r="G491" s="39" t="str">
        <f t="shared" si="149"/>
        <v>0</v>
      </c>
      <c r="H491" s="40" t="str">
        <f t="shared" si="150"/>
        <v/>
      </c>
    </row>
    <row r="492" spans="2:8" s="42" customFormat="1" ht="15" x14ac:dyDescent="0.2">
      <c r="B492" s="36" t="s">
        <v>555</v>
      </c>
      <c r="C492" s="37">
        <v>0</v>
      </c>
      <c r="D492" s="37">
        <v>0</v>
      </c>
      <c r="E492" s="38" t="str">
        <f t="shared" si="147"/>
        <v/>
      </c>
      <c r="F492" s="38" t="str">
        <f t="shared" si="148"/>
        <v/>
      </c>
      <c r="G492" s="39" t="str">
        <f t="shared" si="149"/>
        <v>0</v>
      </c>
      <c r="H492" s="40" t="str">
        <f t="shared" si="150"/>
        <v/>
      </c>
    </row>
    <row r="493" spans="2:8" s="42" customFormat="1" ht="15" x14ac:dyDescent="0.2">
      <c r="B493" s="36" t="s">
        <v>334</v>
      </c>
      <c r="C493" s="37">
        <v>0</v>
      </c>
      <c r="D493" s="37">
        <v>0</v>
      </c>
      <c r="E493" s="38" t="str">
        <f t="shared" si="147"/>
        <v/>
      </c>
      <c r="F493" s="38" t="str">
        <f t="shared" si="148"/>
        <v/>
      </c>
      <c r="G493" s="39" t="str">
        <f t="shared" si="149"/>
        <v>0</v>
      </c>
      <c r="H493" s="40" t="str">
        <f t="shared" si="150"/>
        <v/>
      </c>
    </row>
    <row r="494" spans="2:8" s="42" customFormat="1" ht="30" x14ac:dyDescent="0.2">
      <c r="B494" s="36" t="s">
        <v>335</v>
      </c>
      <c r="C494" s="37">
        <v>0</v>
      </c>
      <c r="D494" s="37">
        <v>0</v>
      </c>
      <c r="E494" s="38" t="str">
        <f t="shared" si="147"/>
        <v/>
      </c>
      <c r="F494" s="38" t="str">
        <f t="shared" si="148"/>
        <v/>
      </c>
      <c r="G494" s="39" t="str">
        <f t="shared" si="149"/>
        <v>0</v>
      </c>
      <c r="H494" s="40" t="str">
        <f t="shared" si="150"/>
        <v/>
      </c>
    </row>
    <row r="495" spans="2:8" s="42" customFormat="1" ht="15" x14ac:dyDescent="0.2">
      <c r="B495" s="36" t="s">
        <v>336</v>
      </c>
      <c r="C495" s="37">
        <v>0</v>
      </c>
      <c r="D495" s="37">
        <v>0</v>
      </c>
      <c r="E495" s="38" t="str">
        <f t="shared" si="147"/>
        <v/>
      </c>
      <c r="F495" s="38" t="str">
        <f t="shared" si="148"/>
        <v/>
      </c>
      <c r="G495" s="39" t="str">
        <f t="shared" si="149"/>
        <v>0</v>
      </c>
      <c r="H495" s="40" t="str">
        <f t="shared" si="150"/>
        <v/>
      </c>
    </row>
    <row r="496" spans="2:8" s="42" customFormat="1" ht="15" x14ac:dyDescent="0.2">
      <c r="B496" s="36" t="s">
        <v>134</v>
      </c>
      <c r="C496" s="37">
        <v>0</v>
      </c>
      <c r="D496" s="37">
        <v>0</v>
      </c>
      <c r="E496" s="38" t="str">
        <f t="shared" si="147"/>
        <v/>
      </c>
      <c r="F496" s="38" t="str">
        <f t="shared" si="148"/>
        <v/>
      </c>
      <c r="G496" s="39" t="str">
        <f t="shared" si="149"/>
        <v>0</v>
      </c>
      <c r="H496" s="40" t="str">
        <f t="shared" si="150"/>
        <v/>
      </c>
    </row>
    <row r="497" spans="1:8" s="42" customFormat="1" ht="30" x14ac:dyDescent="0.2">
      <c r="B497" s="36" t="s">
        <v>337</v>
      </c>
      <c r="C497" s="37">
        <v>0</v>
      </c>
      <c r="D497" s="37">
        <v>0</v>
      </c>
      <c r="E497" s="38" t="str">
        <f t="shared" si="147"/>
        <v/>
      </c>
      <c r="F497" s="38" t="str">
        <f t="shared" si="148"/>
        <v/>
      </c>
      <c r="G497" s="39" t="str">
        <f t="shared" si="149"/>
        <v>0</v>
      </c>
      <c r="H497" s="40" t="str">
        <f t="shared" si="150"/>
        <v/>
      </c>
    </row>
    <row r="498" spans="1:8" s="42" customFormat="1" ht="15" x14ac:dyDescent="0.2">
      <c r="B498" s="36" t="s">
        <v>142</v>
      </c>
      <c r="C498" s="37">
        <v>0</v>
      </c>
      <c r="D498" s="37">
        <v>0</v>
      </c>
      <c r="E498" s="38" t="str">
        <f t="shared" si="147"/>
        <v/>
      </c>
      <c r="F498" s="38" t="str">
        <f t="shared" si="148"/>
        <v/>
      </c>
      <c r="G498" s="39" t="str">
        <f t="shared" si="149"/>
        <v>0</v>
      </c>
      <c r="H498" s="40" t="str">
        <f t="shared" si="150"/>
        <v/>
      </c>
    </row>
    <row r="499" spans="1:8" s="42" customFormat="1" ht="15" x14ac:dyDescent="0.2">
      <c r="B499" s="36" t="s">
        <v>133</v>
      </c>
      <c r="C499" s="37">
        <v>0</v>
      </c>
      <c r="D499" s="37">
        <v>0</v>
      </c>
      <c r="E499" s="38" t="str">
        <f t="shared" si="147"/>
        <v/>
      </c>
      <c r="F499" s="38" t="str">
        <f t="shared" si="148"/>
        <v/>
      </c>
      <c r="G499" s="39" t="str">
        <f t="shared" si="149"/>
        <v>0</v>
      </c>
      <c r="H499" s="40" t="str">
        <f t="shared" si="150"/>
        <v/>
      </c>
    </row>
    <row r="500" spans="1:8" s="42" customFormat="1" ht="15" x14ac:dyDescent="0.2">
      <c r="B500" s="36" t="s">
        <v>135</v>
      </c>
      <c r="C500" s="37">
        <v>0</v>
      </c>
      <c r="D500" s="37">
        <v>0</v>
      </c>
      <c r="E500" s="38" t="str">
        <f t="shared" si="147"/>
        <v/>
      </c>
      <c r="F500" s="38" t="str">
        <f t="shared" si="148"/>
        <v/>
      </c>
      <c r="G500" s="39" t="str">
        <f t="shared" si="149"/>
        <v>0</v>
      </c>
      <c r="H500" s="40" t="str">
        <f t="shared" si="150"/>
        <v/>
      </c>
    </row>
    <row r="501" spans="1:8" s="42" customFormat="1" ht="15" x14ac:dyDescent="0.2">
      <c r="B501" s="36" t="s">
        <v>338</v>
      </c>
      <c r="C501" s="37">
        <v>0</v>
      </c>
      <c r="D501" s="37">
        <v>0</v>
      </c>
      <c r="E501" s="38" t="str">
        <f t="shared" si="147"/>
        <v/>
      </c>
      <c r="F501" s="38" t="str">
        <f t="shared" si="148"/>
        <v/>
      </c>
      <c r="G501" s="39" t="str">
        <f t="shared" si="149"/>
        <v>0</v>
      </c>
      <c r="H501" s="40" t="str">
        <f t="shared" si="150"/>
        <v/>
      </c>
    </row>
    <row r="502" spans="1:8" s="42" customFormat="1" ht="15" x14ac:dyDescent="0.2">
      <c r="B502" s="36" t="s">
        <v>339</v>
      </c>
      <c r="C502" s="37">
        <v>0</v>
      </c>
      <c r="D502" s="37">
        <v>0</v>
      </c>
      <c r="E502" s="38" t="str">
        <f t="shared" si="147"/>
        <v/>
      </c>
      <c r="F502" s="38" t="str">
        <f t="shared" si="148"/>
        <v/>
      </c>
      <c r="G502" s="39" t="str">
        <f t="shared" si="149"/>
        <v>0</v>
      </c>
      <c r="H502" s="40" t="str">
        <f t="shared" si="150"/>
        <v/>
      </c>
    </row>
    <row r="503" spans="1:8" s="42" customFormat="1" ht="15" x14ac:dyDescent="0.2">
      <c r="B503" s="36" t="s">
        <v>143</v>
      </c>
      <c r="C503" s="37">
        <v>0</v>
      </c>
      <c r="D503" s="37">
        <v>0</v>
      </c>
      <c r="E503" s="38" t="str">
        <f t="shared" si="147"/>
        <v/>
      </c>
      <c r="F503" s="38" t="str">
        <f t="shared" si="148"/>
        <v/>
      </c>
      <c r="G503" s="39" t="str">
        <f t="shared" si="149"/>
        <v>0</v>
      </c>
      <c r="H503" s="40" t="str">
        <f t="shared" si="150"/>
        <v/>
      </c>
    </row>
    <row r="504" spans="1:8" s="42" customFormat="1" ht="15" x14ac:dyDescent="0.2">
      <c r="B504" s="36" t="s">
        <v>556</v>
      </c>
      <c r="C504" s="37">
        <v>0</v>
      </c>
      <c r="D504" s="37">
        <v>0</v>
      </c>
      <c r="E504" s="38" t="str">
        <f t="shared" si="147"/>
        <v/>
      </c>
      <c r="F504" s="38" t="str">
        <f t="shared" si="148"/>
        <v/>
      </c>
      <c r="G504" s="39" t="str">
        <f t="shared" si="149"/>
        <v>0</v>
      </c>
      <c r="H504" s="40" t="str">
        <f t="shared" si="150"/>
        <v/>
      </c>
    </row>
    <row r="505" spans="1:8" s="42" customFormat="1" ht="15" x14ac:dyDescent="0.2">
      <c r="A505" s="45" t="s">
        <v>614</v>
      </c>
      <c r="B505" s="36" t="s">
        <v>613</v>
      </c>
      <c r="C505" s="37"/>
      <c r="D505" s="37">
        <v>0</v>
      </c>
      <c r="E505" s="38" t="str">
        <f t="shared" ref="E505" si="151">+IF(C505=0,"",C505/C$329)</f>
        <v/>
      </c>
      <c r="F505" s="38" t="str">
        <f t="shared" ref="F505" si="152">+IF(D505=0,"",D505/D$329)</f>
        <v/>
      </c>
      <c r="G505" s="39" t="str">
        <f t="shared" ref="G505" si="153">+IF(OR(AND(D505=0),(C505=0)),"0",((D505-C505)/C505))</f>
        <v>0</v>
      </c>
      <c r="H505" s="40" t="str">
        <f t="shared" ref="H505" si="154">+IF(OR(AND(E505=""),(G505="")),"",E505*G505)</f>
        <v/>
      </c>
    </row>
    <row r="506" spans="1:8" s="42" customFormat="1" ht="15" x14ac:dyDescent="0.2">
      <c r="B506" s="36" t="s">
        <v>150</v>
      </c>
      <c r="C506" s="37">
        <v>11</v>
      </c>
      <c r="D506" s="37">
        <v>17</v>
      </c>
      <c r="E506" s="38">
        <f t="shared" si="147"/>
        <v>5.0343249427917619E-3</v>
      </c>
      <c r="F506" s="38">
        <f t="shared" si="148"/>
        <v>2.1437578814627996E-2</v>
      </c>
      <c r="G506" s="39">
        <f t="shared" si="149"/>
        <v>0.54545454545454541</v>
      </c>
      <c r="H506" s="40">
        <f t="shared" si="150"/>
        <v>2.745995423340961E-3</v>
      </c>
    </row>
    <row r="507" spans="1:8" s="42" customFormat="1" ht="30" x14ac:dyDescent="0.2">
      <c r="B507" s="36" t="s">
        <v>557</v>
      </c>
      <c r="C507" s="37">
        <v>2</v>
      </c>
      <c r="D507" s="37">
        <v>0</v>
      </c>
      <c r="E507" s="38">
        <f t="shared" si="147"/>
        <v>9.1533180778032041E-4</v>
      </c>
      <c r="F507" s="38" t="str">
        <f t="shared" si="148"/>
        <v/>
      </c>
      <c r="G507" s="39" t="str">
        <f t="shared" si="149"/>
        <v>0</v>
      </c>
      <c r="H507" s="40">
        <f t="shared" si="150"/>
        <v>0</v>
      </c>
    </row>
    <row r="508" spans="1:8" s="42" customFormat="1" ht="15" x14ac:dyDescent="0.2">
      <c r="B508" s="36" t="s">
        <v>148</v>
      </c>
      <c r="C508" s="37">
        <v>0</v>
      </c>
      <c r="D508" s="37">
        <v>0</v>
      </c>
      <c r="E508" s="38" t="str">
        <f t="shared" si="147"/>
        <v/>
      </c>
      <c r="F508" s="38" t="str">
        <f t="shared" si="148"/>
        <v/>
      </c>
      <c r="G508" s="39" t="str">
        <f t="shared" si="149"/>
        <v>0</v>
      </c>
      <c r="H508" s="40" t="str">
        <f t="shared" si="150"/>
        <v/>
      </c>
    </row>
    <row r="509" spans="1:8" s="42" customFormat="1" ht="15" x14ac:dyDescent="0.2">
      <c r="B509" s="36" t="s">
        <v>374</v>
      </c>
      <c r="C509" s="37">
        <v>10</v>
      </c>
      <c r="D509" s="37">
        <v>3</v>
      </c>
      <c r="E509" s="38">
        <f t="shared" si="147"/>
        <v>4.5766590389016018E-3</v>
      </c>
      <c r="F509" s="38">
        <f t="shared" si="148"/>
        <v>3.7831021437578815E-3</v>
      </c>
      <c r="G509" s="39">
        <f t="shared" si="149"/>
        <v>-0.7</v>
      </c>
      <c r="H509" s="40">
        <f t="shared" si="150"/>
        <v>-3.2036613272311211E-3</v>
      </c>
    </row>
    <row r="510" spans="1:8" s="42" customFormat="1" ht="15" x14ac:dyDescent="0.2">
      <c r="B510" s="36" t="s">
        <v>375</v>
      </c>
      <c r="C510" s="37">
        <v>1</v>
      </c>
      <c r="D510" s="37">
        <v>3</v>
      </c>
      <c r="E510" s="38">
        <f t="shared" si="147"/>
        <v>4.5766590389016021E-4</v>
      </c>
      <c r="F510" s="38">
        <f t="shared" si="148"/>
        <v>3.7831021437578815E-3</v>
      </c>
      <c r="G510" s="39">
        <f t="shared" si="149"/>
        <v>2</v>
      </c>
      <c r="H510" s="40">
        <f t="shared" si="150"/>
        <v>9.1533180778032041E-4</v>
      </c>
    </row>
    <row r="511" spans="1:8" s="42" customFormat="1" ht="15" x14ac:dyDescent="0.2">
      <c r="B511" s="36" t="s">
        <v>558</v>
      </c>
      <c r="C511" s="37">
        <v>1</v>
      </c>
      <c r="D511" s="37">
        <v>0</v>
      </c>
      <c r="E511" s="38">
        <f t="shared" si="147"/>
        <v>4.5766590389016021E-4</v>
      </c>
      <c r="F511" s="38" t="str">
        <f t="shared" si="148"/>
        <v/>
      </c>
      <c r="G511" s="39" t="str">
        <f t="shared" si="149"/>
        <v>0</v>
      </c>
      <c r="H511" s="40">
        <f t="shared" si="150"/>
        <v>0</v>
      </c>
    </row>
    <row r="512" spans="1:8" s="42" customFormat="1" ht="15" x14ac:dyDescent="0.2">
      <c r="B512" s="36" t="s">
        <v>152</v>
      </c>
      <c r="C512" s="37">
        <v>0</v>
      </c>
      <c r="D512" s="37">
        <v>0</v>
      </c>
      <c r="E512" s="38" t="str">
        <f t="shared" si="147"/>
        <v/>
      </c>
      <c r="F512" s="38" t="str">
        <f t="shared" si="148"/>
        <v/>
      </c>
      <c r="G512" s="39" t="str">
        <f t="shared" si="149"/>
        <v>0</v>
      </c>
      <c r="H512" s="40" t="str">
        <f t="shared" si="150"/>
        <v/>
      </c>
    </row>
    <row r="513" spans="2:8" s="42" customFormat="1" ht="15" x14ac:dyDescent="0.2">
      <c r="B513" s="36" t="s">
        <v>376</v>
      </c>
      <c r="C513" s="37">
        <v>1</v>
      </c>
      <c r="D513" s="37">
        <v>0</v>
      </c>
      <c r="E513" s="38">
        <f t="shared" si="147"/>
        <v>4.5766590389016021E-4</v>
      </c>
      <c r="F513" s="38" t="str">
        <f t="shared" si="148"/>
        <v/>
      </c>
      <c r="G513" s="39" t="str">
        <f t="shared" si="149"/>
        <v>0</v>
      </c>
      <c r="H513" s="40">
        <f t="shared" si="150"/>
        <v>0</v>
      </c>
    </row>
    <row r="514" spans="2:8" s="42" customFormat="1" ht="15" x14ac:dyDescent="0.2">
      <c r="B514" s="36" t="s">
        <v>156</v>
      </c>
      <c r="C514" s="37">
        <v>0</v>
      </c>
      <c r="D514" s="37">
        <v>0</v>
      </c>
      <c r="E514" s="38" t="str">
        <f t="shared" si="147"/>
        <v/>
      </c>
      <c r="F514" s="38" t="str">
        <f t="shared" si="148"/>
        <v/>
      </c>
      <c r="G514" s="39" t="str">
        <f t="shared" si="149"/>
        <v>0</v>
      </c>
      <c r="H514" s="40" t="str">
        <f t="shared" si="150"/>
        <v/>
      </c>
    </row>
    <row r="515" spans="2:8" s="42" customFormat="1" ht="15" x14ac:dyDescent="0.2">
      <c r="B515" s="36" t="s">
        <v>149</v>
      </c>
      <c r="C515" s="37">
        <v>0</v>
      </c>
      <c r="D515" s="37">
        <v>0</v>
      </c>
      <c r="E515" s="38" t="str">
        <f t="shared" si="147"/>
        <v/>
      </c>
      <c r="F515" s="38" t="str">
        <f t="shared" si="148"/>
        <v/>
      </c>
      <c r="G515" s="39" t="str">
        <f t="shared" si="149"/>
        <v>0</v>
      </c>
      <c r="H515" s="40" t="str">
        <f t="shared" si="150"/>
        <v/>
      </c>
    </row>
    <row r="516" spans="2:8" s="42" customFormat="1" ht="15" x14ac:dyDescent="0.2">
      <c r="B516" s="36" t="s">
        <v>340</v>
      </c>
      <c r="C516" s="37">
        <v>0</v>
      </c>
      <c r="D516" s="37">
        <v>0</v>
      </c>
      <c r="E516" s="38" t="str">
        <f t="shared" si="147"/>
        <v/>
      </c>
      <c r="F516" s="38" t="str">
        <f t="shared" si="148"/>
        <v/>
      </c>
      <c r="G516" s="39" t="str">
        <f t="shared" si="149"/>
        <v>0</v>
      </c>
      <c r="H516" s="40" t="str">
        <f t="shared" si="150"/>
        <v/>
      </c>
    </row>
    <row r="517" spans="2:8" s="42" customFormat="1" ht="15" x14ac:dyDescent="0.2">
      <c r="B517" s="36" t="s">
        <v>145</v>
      </c>
      <c r="C517" s="37">
        <v>0</v>
      </c>
      <c r="D517" s="37">
        <v>0</v>
      </c>
      <c r="E517" s="38" t="str">
        <f t="shared" si="147"/>
        <v/>
      </c>
      <c r="F517" s="38" t="str">
        <f t="shared" si="148"/>
        <v/>
      </c>
      <c r="G517" s="39" t="str">
        <f t="shared" si="149"/>
        <v>0</v>
      </c>
      <c r="H517" s="40" t="str">
        <f t="shared" si="150"/>
        <v/>
      </c>
    </row>
    <row r="518" spans="2:8" s="42" customFormat="1" ht="15" x14ac:dyDescent="0.2">
      <c r="B518" s="36" t="s">
        <v>158</v>
      </c>
      <c r="C518" s="37">
        <v>0</v>
      </c>
      <c r="D518" s="37">
        <v>0</v>
      </c>
      <c r="E518" s="38" t="str">
        <f t="shared" si="147"/>
        <v/>
      </c>
      <c r="F518" s="38" t="str">
        <f t="shared" si="148"/>
        <v/>
      </c>
      <c r="G518" s="39" t="str">
        <f t="shared" si="149"/>
        <v>0</v>
      </c>
      <c r="H518" s="40" t="str">
        <f t="shared" si="150"/>
        <v/>
      </c>
    </row>
    <row r="519" spans="2:8" s="42" customFormat="1" ht="15" x14ac:dyDescent="0.2">
      <c r="B519" s="36" t="s">
        <v>341</v>
      </c>
      <c r="C519" s="37">
        <v>0</v>
      </c>
      <c r="D519" s="37">
        <v>0</v>
      </c>
      <c r="E519" s="38" t="str">
        <f t="shared" si="147"/>
        <v/>
      </c>
      <c r="F519" s="38" t="str">
        <f t="shared" si="148"/>
        <v/>
      </c>
      <c r="G519" s="39" t="str">
        <f t="shared" si="149"/>
        <v>0</v>
      </c>
      <c r="H519" s="40" t="str">
        <f t="shared" si="150"/>
        <v/>
      </c>
    </row>
    <row r="520" spans="2:8" s="42" customFormat="1" ht="15" x14ac:dyDescent="0.2">
      <c r="B520" s="36" t="s">
        <v>342</v>
      </c>
      <c r="C520" s="37">
        <v>0</v>
      </c>
      <c r="D520" s="37">
        <v>0</v>
      </c>
      <c r="E520" s="38" t="str">
        <f t="shared" si="147"/>
        <v/>
      </c>
      <c r="F520" s="38" t="str">
        <f t="shared" si="148"/>
        <v/>
      </c>
      <c r="G520" s="39" t="str">
        <f t="shared" si="149"/>
        <v>0</v>
      </c>
      <c r="H520" s="40" t="str">
        <f t="shared" si="150"/>
        <v/>
      </c>
    </row>
    <row r="521" spans="2:8" s="42" customFormat="1" ht="15" x14ac:dyDescent="0.2">
      <c r="B521" s="36" t="s">
        <v>343</v>
      </c>
      <c r="C521" s="37">
        <v>3</v>
      </c>
      <c r="D521" s="37">
        <v>3</v>
      </c>
      <c r="E521" s="38">
        <f t="shared" si="147"/>
        <v>1.3729977116704805E-3</v>
      </c>
      <c r="F521" s="38">
        <f t="shared" si="148"/>
        <v>3.7831021437578815E-3</v>
      </c>
      <c r="G521" s="39">
        <f t="shared" si="149"/>
        <v>0</v>
      </c>
      <c r="H521" s="40">
        <f t="shared" si="150"/>
        <v>0</v>
      </c>
    </row>
    <row r="522" spans="2:8" s="42" customFormat="1" ht="30" x14ac:dyDescent="0.2">
      <c r="B522" s="36" t="s">
        <v>559</v>
      </c>
      <c r="C522" s="37">
        <v>0</v>
      </c>
      <c r="D522" s="37">
        <v>0</v>
      </c>
      <c r="E522" s="38" t="str">
        <f t="shared" si="147"/>
        <v/>
      </c>
      <c r="F522" s="38" t="str">
        <f t="shared" si="148"/>
        <v/>
      </c>
      <c r="G522" s="39" t="str">
        <f t="shared" si="149"/>
        <v>0</v>
      </c>
      <c r="H522" s="40" t="str">
        <f t="shared" si="150"/>
        <v/>
      </c>
    </row>
    <row r="523" spans="2:8" s="42" customFormat="1" ht="15" x14ac:dyDescent="0.2">
      <c r="B523" s="36" t="s">
        <v>155</v>
      </c>
      <c r="C523" s="37">
        <v>0</v>
      </c>
      <c r="D523" s="37">
        <v>0</v>
      </c>
      <c r="E523" s="38" t="str">
        <f t="shared" si="147"/>
        <v/>
      </c>
      <c r="F523" s="38" t="str">
        <f t="shared" si="148"/>
        <v/>
      </c>
      <c r="G523" s="39" t="str">
        <f t="shared" si="149"/>
        <v>0</v>
      </c>
      <c r="H523" s="40" t="str">
        <f t="shared" si="150"/>
        <v/>
      </c>
    </row>
    <row r="524" spans="2:8" s="42" customFormat="1" ht="15" x14ac:dyDescent="0.2">
      <c r="B524" s="36" t="s">
        <v>344</v>
      </c>
      <c r="C524" s="37">
        <v>12</v>
      </c>
      <c r="D524" s="37">
        <v>11</v>
      </c>
      <c r="E524" s="38">
        <f t="shared" si="147"/>
        <v>5.491990846681922E-3</v>
      </c>
      <c r="F524" s="38">
        <f t="shared" si="148"/>
        <v>1.3871374527112233E-2</v>
      </c>
      <c r="G524" s="39">
        <f t="shared" si="149"/>
        <v>-8.3333333333333329E-2</v>
      </c>
      <c r="H524" s="40">
        <f t="shared" si="150"/>
        <v>-4.5766590389016015E-4</v>
      </c>
    </row>
    <row r="525" spans="2:8" s="42" customFormat="1" ht="15" x14ac:dyDescent="0.2">
      <c r="B525" s="36" t="s">
        <v>345</v>
      </c>
      <c r="C525" s="37">
        <v>0</v>
      </c>
      <c r="D525" s="37">
        <v>0</v>
      </c>
      <c r="E525" s="38" t="str">
        <f t="shared" si="147"/>
        <v/>
      </c>
      <c r="F525" s="38" t="str">
        <f t="shared" si="148"/>
        <v/>
      </c>
      <c r="G525" s="39" t="str">
        <f t="shared" si="149"/>
        <v>0</v>
      </c>
      <c r="H525" s="40" t="str">
        <f t="shared" si="150"/>
        <v/>
      </c>
    </row>
    <row r="526" spans="2:8" s="42" customFormat="1" ht="15" x14ac:dyDescent="0.2">
      <c r="B526" s="36" t="s">
        <v>346</v>
      </c>
      <c r="C526" s="37">
        <v>0</v>
      </c>
      <c r="D526" s="37">
        <v>1</v>
      </c>
      <c r="E526" s="38" t="str">
        <f t="shared" si="147"/>
        <v/>
      </c>
      <c r="F526" s="38">
        <f t="shared" si="148"/>
        <v>1.2610340479192938E-3</v>
      </c>
      <c r="G526" s="39" t="str">
        <f t="shared" si="149"/>
        <v>0</v>
      </c>
      <c r="H526" s="40" t="str">
        <f t="shared" si="150"/>
        <v/>
      </c>
    </row>
    <row r="527" spans="2:8" s="42" customFormat="1" ht="15" x14ac:dyDescent="0.2">
      <c r="B527" s="36" t="s">
        <v>151</v>
      </c>
      <c r="C527" s="37">
        <v>0</v>
      </c>
      <c r="D527" s="37">
        <v>0</v>
      </c>
      <c r="E527" s="38" t="str">
        <f t="shared" si="147"/>
        <v/>
      </c>
      <c r="F527" s="38" t="str">
        <f t="shared" si="148"/>
        <v/>
      </c>
      <c r="G527" s="39" t="str">
        <f t="shared" si="149"/>
        <v>0</v>
      </c>
      <c r="H527" s="40" t="str">
        <f t="shared" si="150"/>
        <v/>
      </c>
    </row>
    <row r="528" spans="2:8" s="42" customFormat="1" ht="15" x14ac:dyDescent="0.2">
      <c r="B528" s="36" t="s">
        <v>153</v>
      </c>
      <c r="C528" s="37">
        <v>0</v>
      </c>
      <c r="D528" s="37">
        <v>0</v>
      </c>
      <c r="E528" s="38" t="str">
        <f t="shared" si="147"/>
        <v/>
      </c>
      <c r="F528" s="38" t="str">
        <f t="shared" si="148"/>
        <v/>
      </c>
      <c r="G528" s="39" t="str">
        <f t="shared" si="149"/>
        <v>0</v>
      </c>
      <c r="H528" s="40" t="str">
        <f t="shared" si="150"/>
        <v/>
      </c>
    </row>
    <row r="529" spans="1:8" s="42" customFormat="1" ht="15" x14ac:dyDescent="0.2">
      <c r="B529" s="36" t="s">
        <v>347</v>
      </c>
      <c r="C529" s="37">
        <v>24</v>
      </c>
      <c r="D529" s="37">
        <v>8</v>
      </c>
      <c r="E529" s="38">
        <f t="shared" si="147"/>
        <v>1.0983981693363844E-2</v>
      </c>
      <c r="F529" s="38">
        <f t="shared" si="148"/>
        <v>1.0088272383354351E-2</v>
      </c>
      <c r="G529" s="39">
        <f t="shared" si="149"/>
        <v>-0.66666666666666663</v>
      </c>
      <c r="H529" s="40">
        <f t="shared" si="150"/>
        <v>-7.3226544622425624E-3</v>
      </c>
    </row>
    <row r="530" spans="1:8" s="42" customFormat="1" ht="30" x14ac:dyDescent="0.2">
      <c r="B530" s="36" t="s">
        <v>157</v>
      </c>
      <c r="C530" s="37">
        <v>11</v>
      </c>
      <c r="D530" s="37">
        <v>0</v>
      </c>
      <c r="E530" s="38">
        <f t="shared" si="147"/>
        <v>5.0343249427917619E-3</v>
      </c>
      <c r="F530" s="38" t="str">
        <f t="shared" si="148"/>
        <v/>
      </c>
      <c r="G530" s="39" t="str">
        <f t="shared" si="149"/>
        <v>0</v>
      </c>
      <c r="H530" s="40">
        <f t="shared" si="150"/>
        <v>0</v>
      </c>
    </row>
    <row r="531" spans="1:8" s="42" customFormat="1" ht="15" x14ac:dyDescent="0.2">
      <c r="B531" s="36" t="s">
        <v>348</v>
      </c>
      <c r="C531" s="37">
        <v>16</v>
      </c>
      <c r="D531" s="37">
        <v>12</v>
      </c>
      <c r="E531" s="38">
        <f t="shared" si="147"/>
        <v>7.3226544622425633E-3</v>
      </c>
      <c r="F531" s="38">
        <f t="shared" si="148"/>
        <v>1.5132408575031526E-2</v>
      </c>
      <c r="G531" s="39">
        <f t="shared" si="149"/>
        <v>-0.25</v>
      </c>
      <c r="H531" s="40">
        <f t="shared" si="150"/>
        <v>-1.8306636155606408E-3</v>
      </c>
    </row>
    <row r="532" spans="1:8" s="42" customFormat="1" ht="15" x14ac:dyDescent="0.2">
      <c r="A532" s="45" t="s">
        <v>614</v>
      </c>
      <c r="B532" s="36" t="s">
        <v>607</v>
      </c>
      <c r="C532" s="37"/>
      <c r="D532" s="37">
        <v>0</v>
      </c>
      <c r="E532" s="38" t="str">
        <f t="shared" ref="E532" si="155">+IF(C532=0,"",C532/C$329)</f>
        <v/>
      </c>
      <c r="F532" s="38" t="str">
        <f t="shared" ref="F532" si="156">+IF(D532=0,"",D532/D$329)</f>
        <v/>
      </c>
      <c r="G532" s="39" t="str">
        <f t="shared" ref="G532" si="157">+IF(OR(AND(D532=0),(C532=0)),"0",((D532-C532)/C532))</f>
        <v>0</v>
      </c>
      <c r="H532" s="40" t="str">
        <f t="shared" ref="H532" si="158">+IF(OR(AND(E532=""),(G532="")),"",E532*G532)</f>
        <v/>
      </c>
    </row>
    <row r="533" spans="1:8" s="42" customFormat="1" ht="15" x14ac:dyDescent="0.2">
      <c r="B533" s="36" t="s">
        <v>146</v>
      </c>
      <c r="C533" s="37">
        <v>0</v>
      </c>
      <c r="D533" s="37">
        <v>0</v>
      </c>
      <c r="E533" s="38" t="str">
        <f t="shared" si="147"/>
        <v/>
      </c>
      <c r="F533" s="38" t="str">
        <f t="shared" si="148"/>
        <v/>
      </c>
      <c r="G533" s="39" t="str">
        <f t="shared" si="149"/>
        <v>0</v>
      </c>
      <c r="H533" s="40" t="str">
        <f t="shared" si="150"/>
        <v/>
      </c>
    </row>
    <row r="534" spans="1:8" s="42" customFormat="1" ht="15" x14ac:dyDescent="0.2">
      <c r="B534" s="36" t="s">
        <v>349</v>
      </c>
      <c r="C534" s="37">
        <v>0</v>
      </c>
      <c r="D534" s="37">
        <v>0</v>
      </c>
      <c r="E534" s="38" t="str">
        <f t="shared" si="147"/>
        <v/>
      </c>
      <c r="F534" s="38" t="str">
        <f t="shared" si="148"/>
        <v/>
      </c>
      <c r="G534" s="39" t="str">
        <f t="shared" si="149"/>
        <v>0</v>
      </c>
      <c r="H534" s="40" t="str">
        <f t="shared" si="150"/>
        <v/>
      </c>
    </row>
    <row r="535" spans="1:8" s="42" customFormat="1" ht="15" x14ac:dyDescent="0.2">
      <c r="B535" s="36" t="s">
        <v>350</v>
      </c>
      <c r="C535" s="37">
        <v>0</v>
      </c>
      <c r="D535" s="37">
        <v>0</v>
      </c>
      <c r="E535" s="38" t="str">
        <f t="shared" ref="E535:E546" si="159">+IF(C535=0,"",C535/C$329)</f>
        <v/>
      </c>
      <c r="F535" s="38" t="str">
        <f t="shared" ref="F535:F546" si="160">+IF(D535=0,"",D535/D$329)</f>
        <v/>
      </c>
      <c r="G535" s="39" t="str">
        <f t="shared" ref="G535:G546" si="161">+IF(OR(AND(D535=0),(C535=0)),"0",((D535-C535)/C535))</f>
        <v>0</v>
      </c>
      <c r="H535" s="40" t="str">
        <f t="shared" ref="H535:H546" si="162">+IF(OR(AND(E535=""),(G535="")),"",E535*G535)</f>
        <v/>
      </c>
    </row>
    <row r="536" spans="1:8" s="42" customFormat="1" ht="15" x14ac:dyDescent="0.2">
      <c r="B536" s="36" t="s">
        <v>560</v>
      </c>
      <c r="C536" s="37">
        <v>0</v>
      </c>
      <c r="D536" s="37">
        <v>0</v>
      </c>
      <c r="E536" s="38" t="str">
        <f t="shared" si="159"/>
        <v/>
      </c>
      <c r="F536" s="38" t="str">
        <f t="shared" si="160"/>
        <v/>
      </c>
      <c r="G536" s="39" t="str">
        <f t="shared" si="161"/>
        <v>0</v>
      </c>
      <c r="H536" s="40" t="str">
        <f t="shared" si="162"/>
        <v/>
      </c>
    </row>
    <row r="537" spans="1:8" s="42" customFormat="1" ht="15" x14ac:dyDescent="0.2">
      <c r="B537" s="36" t="s">
        <v>147</v>
      </c>
      <c r="C537" s="37">
        <v>0</v>
      </c>
      <c r="D537" s="37">
        <v>0</v>
      </c>
      <c r="E537" s="38" t="str">
        <f t="shared" si="159"/>
        <v/>
      </c>
      <c r="F537" s="38" t="str">
        <f t="shared" si="160"/>
        <v/>
      </c>
      <c r="G537" s="39" t="str">
        <f t="shared" si="161"/>
        <v>0</v>
      </c>
      <c r="H537" s="40" t="str">
        <f t="shared" si="162"/>
        <v/>
      </c>
    </row>
    <row r="538" spans="1:8" s="42" customFormat="1" ht="15" x14ac:dyDescent="0.2">
      <c r="B538" s="36" t="s">
        <v>154</v>
      </c>
      <c r="C538" s="37">
        <v>11</v>
      </c>
      <c r="D538" s="37">
        <v>7</v>
      </c>
      <c r="E538" s="38">
        <f t="shared" si="159"/>
        <v>5.0343249427917619E-3</v>
      </c>
      <c r="F538" s="38">
        <f t="shared" si="160"/>
        <v>8.8272383354350576E-3</v>
      </c>
      <c r="G538" s="39">
        <f t="shared" si="161"/>
        <v>-0.36363636363636365</v>
      </c>
      <c r="H538" s="40">
        <f t="shared" si="162"/>
        <v>-1.8306636155606408E-3</v>
      </c>
    </row>
    <row r="539" spans="1:8" s="42" customFormat="1" ht="15" x14ac:dyDescent="0.2">
      <c r="B539" s="36" t="s">
        <v>561</v>
      </c>
      <c r="C539" s="37">
        <v>0</v>
      </c>
      <c r="D539" s="37">
        <v>1</v>
      </c>
      <c r="E539" s="38" t="str">
        <f t="shared" si="159"/>
        <v/>
      </c>
      <c r="F539" s="38">
        <f t="shared" si="160"/>
        <v>1.2610340479192938E-3</v>
      </c>
      <c r="G539" s="39" t="str">
        <f t="shared" si="161"/>
        <v>0</v>
      </c>
      <c r="H539" s="40" t="str">
        <f t="shared" si="162"/>
        <v/>
      </c>
    </row>
    <row r="540" spans="1:8" s="42" customFormat="1" ht="15" x14ac:dyDescent="0.2">
      <c r="B540" s="36" t="s">
        <v>351</v>
      </c>
      <c r="C540" s="37">
        <v>4</v>
      </c>
      <c r="D540" s="37">
        <v>0</v>
      </c>
      <c r="E540" s="38">
        <f t="shared" si="159"/>
        <v>1.8306636155606408E-3</v>
      </c>
      <c r="F540" s="38" t="str">
        <f t="shared" si="160"/>
        <v/>
      </c>
      <c r="G540" s="39" t="str">
        <f t="shared" si="161"/>
        <v>0</v>
      </c>
      <c r="H540" s="40">
        <f t="shared" si="162"/>
        <v>0</v>
      </c>
    </row>
    <row r="541" spans="1:8" s="42" customFormat="1" ht="15" x14ac:dyDescent="0.2">
      <c r="B541" s="36" t="s">
        <v>352</v>
      </c>
      <c r="C541" s="37">
        <v>0</v>
      </c>
      <c r="D541" s="37">
        <v>1</v>
      </c>
      <c r="E541" s="38" t="str">
        <f t="shared" si="159"/>
        <v/>
      </c>
      <c r="F541" s="38">
        <f t="shared" si="160"/>
        <v>1.2610340479192938E-3</v>
      </c>
      <c r="G541" s="39" t="str">
        <f t="shared" si="161"/>
        <v>0</v>
      </c>
      <c r="H541" s="40" t="str">
        <f t="shared" si="162"/>
        <v/>
      </c>
    </row>
    <row r="542" spans="1:8" s="42" customFormat="1" ht="15" x14ac:dyDescent="0.2">
      <c r="B542" s="36" t="s">
        <v>353</v>
      </c>
      <c r="C542" s="37">
        <v>0</v>
      </c>
      <c r="D542" s="37">
        <v>0</v>
      </c>
      <c r="E542" s="38" t="str">
        <f t="shared" si="159"/>
        <v/>
      </c>
      <c r="F542" s="38" t="str">
        <f t="shared" si="160"/>
        <v/>
      </c>
      <c r="G542" s="39" t="str">
        <f t="shared" si="161"/>
        <v>0</v>
      </c>
      <c r="H542" s="40" t="str">
        <f t="shared" si="162"/>
        <v/>
      </c>
    </row>
    <row r="543" spans="1:8" s="51" customFormat="1" ht="15" x14ac:dyDescent="0.2">
      <c r="B543" s="36" t="s">
        <v>354</v>
      </c>
      <c r="C543" s="37">
        <v>0</v>
      </c>
      <c r="D543" s="37">
        <v>0</v>
      </c>
      <c r="E543" s="38" t="str">
        <f t="shared" si="159"/>
        <v/>
      </c>
      <c r="F543" s="38" t="str">
        <f t="shared" si="160"/>
        <v/>
      </c>
      <c r="G543" s="39" t="str">
        <f t="shared" si="161"/>
        <v>0</v>
      </c>
      <c r="H543" s="40" t="str">
        <f t="shared" si="162"/>
        <v/>
      </c>
    </row>
    <row r="544" spans="1:8" s="42" customFormat="1" ht="15" x14ac:dyDescent="0.2">
      <c r="B544" s="36" t="s">
        <v>355</v>
      </c>
      <c r="C544" s="37">
        <v>0</v>
      </c>
      <c r="D544" s="37">
        <v>0</v>
      </c>
      <c r="E544" s="38" t="str">
        <f t="shared" si="159"/>
        <v/>
      </c>
      <c r="F544" s="38" t="str">
        <f t="shared" si="160"/>
        <v/>
      </c>
      <c r="G544" s="39" t="str">
        <f t="shared" si="161"/>
        <v>0</v>
      </c>
      <c r="H544" s="40" t="str">
        <f t="shared" si="162"/>
        <v/>
      </c>
    </row>
    <row r="545" spans="1:8" s="42" customFormat="1" ht="30" x14ac:dyDescent="0.2">
      <c r="B545" s="36" t="s">
        <v>562</v>
      </c>
      <c r="C545" s="37">
        <v>0</v>
      </c>
      <c r="D545" s="37">
        <v>0</v>
      </c>
      <c r="E545" s="38" t="str">
        <f t="shared" si="159"/>
        <v/>
      </c>
      <c r="F545" s="38" t="str">
        <f t="shared" si="160"/>
        <v/>
      </c>
      <c r="G545" s="39" t="str">
        <f t="shared" si="161"/>
        <v>0</v>
      </c>
      <c r="H545" s="40" t="str">
        <f t="shared" si="162"/>
        <v/>
      </c>
    </row>
    <row r="546" spans="1:8" s="42" customFormat="1" ht="30" x14ac:dyDescent="0.2">
      <c r="B546" s="36" t="s">
        <v>563</v>
      </c>
      <c r="C546" s="37">
        <v>0</v>
      </c>
      <c r="D546" s="37">
        <v>0</v>
      </c>
      <c r="E546" s="38" t="str">
        <f t="shared" si="159"/>
        <v/>
      </c>
      <c r="F546" s="38" t="str">
        <f t="shared" si="160"/>
        <v/>
      </c>
      <c r="G546" s="39" t="str">
        <f t="shared" si="161"/>
        <v>0</v>
      </c>
      <c r="H546" s="40" t="str">
        <f t="shared" si="162"/>
        <v/>
      </c>
    </row>
    <row r="547" spans="1:8" s="10" customFormat="1" x14ac:dyDescent="0.2">
      <c r="B547" s="22"/>
      <c r="C547" s="22"/>
      <c r="D547" s="22"/>
    </row>
    <row r="548" spans="1:8" s="10" customFormat="1" x14ac:dyDescent="0.2">
      <c r="B548" s="22"/>
      <c r="C548" s="22"/>
      <c r="D548" s="22"/>
    </row>
    <row r="549" spans="1:8" s="10" customFormat="1" ht="13.5" thickBot="1" x14ac:dyDescent="0.25">
      <c r="B549" s="29"/>
      <c r="C549" s="29"/>
      <c r="D549" s="29"/>
      <c r="E549" s="29"/>
      <c r="F549" s="29"/>
    </row>
    <row r="550" spans="1:8" s="10" customFormat="1" ht="30" customHeight="1" x14ac:dyDescent="0.2">
      <c r="B550" s="68" t="s">
        <v>401</v>
      </c>
      <c r="C550" s="54" t="s">
        <v>402</v>
      </c>
      <c r="D550" s="55"/>
      <c r="E550" s="54" t="s">
        <v>456</v>
      </c>
      <c r="F550" s="55"/>
      <c r="G550" s="56" t="s">
        <v>458</v>
      </c>
      <c r="H550" s="52" t="s">
        <v>377</v>
      </c>
    </row>
    <row r="551" spans="1:8" s="10" customFormat="1" x14ac:dyDescent="0.2">
      <c r="B551" s="68"/>
      <c r="C551" s="35">
        <v>2016</v>
      </c>
      <c r="D551" s="35">
        <v>2017</v>
      </c>
      <c r="E551" s="35">
        <v>2016</v>
      </c>
      <c r="F551" s="35">
        <v>2017</v>
      </c>
      <c r="G551" s="57"/>
      <c r="H551" s="53"/>
    </row>
    <row r="552" spans="1:8" s="10" customFormat="1" x14ac:dyDescent="0.2">
      <c r="B552" s="12" t="s">
        <v>407</v>
      </c>
      <c r="C552" s="13">
        <f>SUM(C553:C579)</f>
        <v>796</v>
      </c>
      <c r="D552" s="13">
        <f>SUM(D553:D579)</f>
        <v>832</v>
      </c>
      <c r="E552" s="14">
        <f>+IF(C552=0,"",C552/C$552)</f>
        <v>1</v>
      </c>
      <c r="F552" s="14">
        <f>+IF(D552=0,"",D552/D$552)</f>
        <v>1</v>
      </c>
      <c r="G552" s="15">
        <f>+IF(OR(AND(D552=0),(C552=0)),"0",((D552-C552)/C552))</f>
        <v>4.5226130653266333E-2</v>
      </c>
      <c r="H552" s="15">
        <f>+IF(OR(AND(E552=""),(G552="")),"",E552*G552)</f>
        <v>4.5226130653266333E-2</v>
      </c>
    </row>
    <row r="553" spans="1:8" s="42" customFormat="1" ht="15" x14ac:dyDescent="0.2">
      <c r="B553" s="36" t="s">
        <v>356</v>
      </c>
      <c r="C553" s="37">
        <v>0</v>
      </c>
      <c r="D553" s="37">
        <v>1</v>
      </c>
      <c r="E553" s="38" t="str">
        <f>+IF(C553=0,"",C553/C$552)</f>
        <v/>
      </c>
      <c r="F553" s="38">
        <f>+IF(D553=0,"",D553/D$552)</f>
        <v>1.201923076923077E-3</v>
      </c>
      <c r="G553" s="39" t="str">
        <f>+IF(OR(AND(D553=0),(C553=0)),"0",((D553-C553)/C553))</f>
        <v>0</v>
      </c>
      <c r="H553" s="40" t="str">
        <f>+IF(OR(AND(E553=""),(G553="")),"",E553*G553)</f>
        <v/>
      </c>
    </row>
    <row r="554" spans="1:8" s="42" customFormat="1" ht="15" x14ac:dyDescent="0.2">
      <c r="B554" s="36" t="s">
        <v>160</v>
      </c>
      <c r="C554" s="37">
        <v>84</v>
      </c>
      <c r="D554" s="37">
        <v>36</v>
      </c>
      <c r="E554" s="38">
        <f t="shared" ref="E554:E579" si="163">+IF(C554=0,"",C554/C$552)</f>
        <v>0.10552763819095477</v>
      </c>
      <c r="F554" s="38">
        <f t="shared" ref="F554:F579" si="164">+IF(D554=0,"",D554/D$552)</f>
        <v>4.3269230769230768E-2</v>
      </c>
      <c r="G554" s="39">
        <f t="shared" ref="G554:G579" si="165">+IF(OR(AND(D554=0),(C554=0)),"0",((D554-C554)/C554))</f>
        <v>-0.5714285714285714</v>
      </c>
      <c r="H554" s="40">
        <f t="shared" ref="H554:H579" si="166">+IF(OR(AND(E554=""),(G554="")),"",E554*G554)</f>
        <v>-6.030150753768844E-2</v>
      </c>
    </row>
    <row r="555" spans="1:8" s="42" customFormat="1" ht="15" x14ac:dyDescent="0.2">
      <c r="B555" s="36" t="s">
        <v>357</v>
      </c>
      <c r="C555" s="37">
        <v>28</v>
      </c>
      <c r="D555" s="37">
        <v>235</v>
      </c>
      <c r="E555" s="38">
        <f t="shared" si="163"/>
        <v>3.5175879396984924E-2</v>
      </c>
      <c r="F555" s="38">
        <f t="shared" si="164"/>
        <v>0.28245192307692307</v>
      </c>
      <c r="G555" s="39">
        <f t="shared" si="165"/>
        <v>7.3928571428571432</v>
      </c>
      <c r="H555" s="40">
        <f t="shared" si="166"/>
        <v>0.2600502512562814</v>
      </c>
    </row>
    <row r="556" spans="1:8" s="42" customFormat="1" ht="15" x14ac:dyDescent="0.2">
      <c r="B556" s="36" t="s">
        <v>358</v>
      </c>
      <c r="C556" s="37">
        <v>32</v>
      </c>
      <c r="D556" s="37">
        <v>29</v>
      </c>
      <c r="E556" s="38">
        <f t="shared" si="163"/>
        <v>4.0201005025125629E-2</v>
      </c>
      <c r="F556" s="38">
        <f t="shared" si="164"/>
        <v>3.4855769230769232E-2</v>
      </c>
      <c r="G556" s="39">
        <f t="shared" si="165"/>
        <v>-9.375E-2</v>
      </c>
      <c r="H556" s="40">
        <f t="shared" si="166"/>
        <v>-3.7688442211055275E-3</v>
      </c>
    </row>
    <row r="557" spans="1:8" s="42" customFormat="1" ht="15" x14ac:dyDescent="0.2">
      <c r="B557" s="36" t="s">
        <v>161</v>
      </c>
      <c r="C557" s="37">
        <v>3</v>
      </c>
      <c r="D557" s="37">
        <v>5</v>
      </c>
      <c r="E557" s="38">
        <f t="shared" si="163"/>
        <v>3.7688442211055275E-3</v>
      </c>
      <c r="F557" s="38">
        <f t="shared" si="164"/>
        <v>6.0096153846153849E-3</v>
      </c>
      <c r="G557" s="39">
        <f t="shared" si="165"/>
        <v>0.66666666666666663</v>
      </c>
      <c r="H557" s="40">
        <f t="shared" si="166"/>
        <v>2.5125628140703514E-3</v>
      </c>
    </row>
    <row r="558" spans="1:8" s="42" customFormat="1" ht="15" x14ac:dyDescent="0.2">
      <c r="B558" s="36" t="s">
        <v>159</v>
      </c>
      <c r="C558" s="37">
        <v>143</v>
      </c>
      <c r="D558" s="37">
        <v>0</v>
      </c>
      <c r="E558" s="38">
        <f t="shared" si="163"/>
        <v>0.17964824120603015</v>
      </c>
      <c r="F558" s="38" t="str">
        <f t="shared" si="164"/>
        <v/>
      </c>
      <c r="G558" s="39" t="str">
        <f t="shared" si="165"/>
        <v>0</v>
      </c>
      <c r="H558" s="40">
        <f t="shared" si="166"/>
        <v>0</v>
      </c>
    </row>
    <row r="559" spans="1:8" s="42" customFormat="1" ht="15" x14ac:dyDescent="0.2">
      <c r="A559" s="45" t="s">
        <v>614</v>
      </c>
      <c r="B559" s="36" t="s">
        <v>597</v>
      </c>
      <c r="C559" s="37"/>
      <c r="D559" s="37">
        <v>0</v>
      </c>
      <c r="E559" s="38" t="str">
        <f t="shared" ref="E559" si="167">+IF(C559=0,"",C559/C$552)</f>
        <v/>
      </c>
      <c r="F559" s="38" t="str">
        <f t="shared" ref="F559" si="168">+IF(D559=0,"",D559/D$552)</f>
        <v/>
      </c>
      <c r="G559" s="39" t="str">
        <f t="shared" ref="G559" si="169">+IF(OR(AND(D559=0),(C559=0)),"0",((D559-C559)/C559))</f>
        <v>0</v>
      </c>
      <c r="H559" s="40" t="str">
        <f t="shared" ref="H559" si="170">+IF(OR(AND(E559=""),(G559="")),"",E559*G559)</f>
        <v/>
      </c>
    </row>
    <row r="560" spans="1:8" s="42" customFormat="1" ht="15" x14ac:dyDescent="0.2">
      <c r="B560" s="36" t="s">
        <v>162</v>
      </c>
      <c r="C560" s="37">
        <v>0</v>
      </c>
      <c r="D560" s="37">
        <v>4</v>
      </c>
      <c r="E560" s="38" t="str">
        <f t="shared" si="163"/>
        <v/>
      </c>
      <c r="F560" s="38">
        <f t="shared" si="164"/>
        <v>4.807692307692308E-3</v>
      </c>
      <c r="G560" s="39" t="str">
        <f t="shared" si="165"/>
        <v>0</v>
      </c>
      <c r="H560" s="40" t="str">
        <f t="shared" si="166"/>
        <v/>
      </c>
    </row>
    <row r="561" spans="1:8" s="42" customFormat="1" ht="15" x14ac:dyDescent="0.2">
      <c r="B561" s="36" t="s">
        <v>359</v>
      </c>
      <c r="C561" s="37">
        <v>0</v>
      </c>
      <c r="D561" s="37">
        <v>0</v>
      </c>
      <c r="E561" s="38" t="str">
        <f t="shared" si="163"/>
        <v/>
      </c>
      <c r="F561" s="38" t="str">
        <f t="shared" si="164"/>
        <v/>
      </c>
      <c r="G561" s="39" t="str">
        <f t="shared" si="165"/>
        <v>0</v>
      </c>
      <c r="H561" s="40" t="str">
        <f t="shared" si="166"/>
        <v/>
      </c>
    </row>
    <row r="562" spans="1:8" s="42" customFormat="1" ht="15" x14ac:dyDescent="0.2">
      <c r="B562" s="36" t="s">
        <v>360</v>
      </c>
      <c r="C562" s="37">
        <v>0</v>
      </c>
      <c r="D562" s="37">
        <v>0</v>
      </c>
      <c r="E562" s="38" t="str">
        <f t="shared" si="163"/>
        <v/>
      </c>
      <c r="F562" s="38" t="str">
        <f t="shared" si="164"/>
        <v/>
      </c>
      <c r="G562" s="39" t="str">
        <f t="shared" si="165"/>
        <v>0</v>
      </c>
      <c r="H562" s="40" t="str">
        <f t="shared" si="166"/>
        <v/>
      </c>
    </row>
    <row r="563" spans="1:8" s="42" customFormat="1" ht="15" x14ac:dyDescent="0.2">
      <c r="B563" s="36" t="s">
        <v>564</v>
      </c>
      <c r="C563" s="37">
        <v>2</v>
      </c>
      <c r="D563" s="37">
        <v>4</v>
      </c>
      <c r="E563" s="38">
        <f t="shared" si="163"/>
        <v>2.5125628140703518E-3</v>
      </c>
      <c r="F563" s="38">
        <f t="shared" si="164"/>
        <v>4.807692307692308E-3</v>
      </c>
      <c r="G563" s="39">
        <f t="shared" si="165"/>
        <v>1</v>
      </c>
      <c r="H563" s="40">
        <f t="shared" si="166"/>
        <v>2.5125628140703518E-3</v>
      </c>
    </row>
    <row r="564" spans="1:8" s="42" customFormat="1" ht="15" x14ac:dyDescent="0.2">
      <c r="A564" s="45" t="s">
        <v>614</v>
      </c>
      <c r="B564" s="36" t="s">
        <v>598</v>
      </c>
      <c r="C564" s="37"/>
      <c r="D564" s="37">
        <v>14</v>
      </c>
      <c r="E564" s="38" t="str">
        <f t="shared" ref="E564" si="171">+IF(C564=0,"",C564/C$552)</f>
        <v/>
      </c>
      <c r="F564" s="38">
        <f t="shared" ref="F564" si="172">+IF(D564=0,"",D564/D$552)</f>
        <v>1.6826923076923076E-2</v>
      </c>
      <c r="G564" s="39" t="str">
        <f t="shared" ref="G564" si="173">+IF(OR(AND(D564=0),(C564=0)),"0",((D564-C564)/C564))</f>
        <v>0</v>
      </c>
      <c r="H564" s="40" t="str">
        <f t="shared" ref="H564" si="174">+IF(OR(AND(E564=""),(G564="")),"",E564*G564)</f>
        <v/>
      </c>
    </row>
    <row r="565" spans="1:8" s="42" customFormat="1" ht="15" x14ac:dyDescent="0.2">
      <c r="B565" s="36" t="s">
        <v>361</v>
      </c>
      <c r="C565" s="37">
        <v>0</v>
      </c>
      <c r="D565" s="37">
        <v>13</v>
      </c>
      <c r="E565" s="38" t="str">
        <f t="shared" si="163"/>
        <v/>
      </c>
      <c r="F565" s="38">
        <f t="shared" si="164"/>
        <v>1.5625E-2</v>
      </c>
      <c r="G565" s="39" t="str">
        <f t="shared" si="165"/>
        <v>0</v>
      </c>
      <c r="H565" s="40" t="str">
        <f t="shared" si="166"/>
        <v/>
      </c>
    </row>
    <row r="566" spans="1:8" s="42" customFormat="1" ht="15" x14ac:dyDescent="0.2">
      <c r="B566" s="36" t="s">
        <v>362</v>
      </c>
      <c r="C566" s="37">
        <v>0</v>
      </c>
      <c r="D566" s="37">
        <v>0</v>
      </c>
      <c r="E566" s="38" t="str">
        <f t="shared" si="163"/>
        <v/>
      </c>
      <c r="F566" s="38" t="str">
        <f t="shared" si="164"/>
        <v/>
      </c>
      <c r="G566" s="39" t="str">
        <f t="shared" si="165"/>
        <v>0</v>
      </c>
      <c r="H566" s="40" t="str">
        <f t="shared" si="166"/>
        <v/>
      </c>
    </row>
    <row r="567" spans="1:8" s="42" customFormat="1" ht="15" x14ac:dyDescent="0.2">
      <c r="B567" s="36" t="s">
        <v>163</v>
      </c>
      <c r="C567" s="37">
        <v>12</v>
      </c>
      <c r="D567" s="37">
        <v>3</v>
      </c>
      <c r="E567" s="38">
        <f t="shared" si="163"/>
        <v>1.507537688442211E-2</v>
      </c>
      <c r="F567" s="38">
        <f t="shared" si="164"/>
        <v>3.605769230769231E-3</v>
      </c>
      <c r="G567" s="39">
        <f t="shared" si="165"/>
        <v>-0.75</v>
      </c>
      <c r="H567" s="40">
        <f t="shared" si="166"/>
        <v>-1.1306532663316583E-2</v>
      </c>
    </row>
    <row r="568" spans="1:8" s="42" customFormat="1" ht="15" x14ac:dyDescent="0.2">
      <c r="B568" s="36" t="s">
        <v>165</v>
      </c>
      <c r="C568" s="37">
        <v>2</v>
      </c>
      <c r="D568" s="37">
        <v>4</v>
      </c>
      <c r="E568" s="38">
        <f t="shared" si="163"/>
        <v>2.5125628140703518E-3</v>
      </c>
      <c r="F568" s="38">
        <f t="shared" si="164"/>
        <v>4.807692307692308E-3</v>
      </c>
      <c r="G568" s="39">
        <f t="shared" si="165"/>
        <v>1</v>
      </c>
      <c r="H568" s="40">
        <f t="shared" si="166"/>
        <v>2.5125628140703518E-3</v>
      </c>
    </row>
    <row r="569" spans="1:8" s="42" customFormat="1" ht="15" x14ac:dyDescent="0.2">
      <c r="B569" s="36" t="s">
        <v>164</v>
      </c>
      <c r="C569" s="37">
        <v>0</v>
      </c>
      <c r="D569" s="37"/>
      <c r="E569" s="38" t="str">
        <f t="shared" si="163"/>
        <v/>
      </c>
      <c r="F569" s="38" t="str">
        <f t="shared" si="164"/>
        <v/>
      </c>
      <c r="G569" s="39" t="str">
        <f t="shared" si="165"/>
        <v>0</v>
      </c>
      <c r="H569" s="40" t="str">
        <f t="shared" si="166"/>
        <v/>
      </c>
    </row>
    <row r="570" spans="1:8" s="42" customFormat="1" ht="15" x14ac:dyDescent="0.2">
      <c r="B570" s="36" t="s">
        <v>363</v>
      </c>
      <c r="C570" s="37">
        <v>365</v>
      </c>
      <c r="D570" s="37">
        <v>347</v>
      </c>
      <c r="E570" s="38">
        <f t="shared" si="163"/>
        <v>0.45854271356783921</v>
      </c>
      <c r="F570" s="38">
        <f t="shared" si="164"/>
        <v>0.41706730769230771</v>
      </c>
      <c r="G570" s="39">
        <f t="shared" si="165"/>
        <v>-4.9315068493150684E-2</v>
      </c>
      <c r="H570" s="40">
        <f t="shared" si="166"/>
        <v>-2.2613065326633167E-2</v>
      </c>
    </row>
    <row r="571" spans="1:8" s="42" customFormat="1" ht="15" x14ac:dyDescent="0.2">
      <c r="B571" s="36" t="s">
        <v>166</v>
      </c>
      <c r="C571" s="37">
        <v>114</v>
      </c>
      <c r="D571" s="37">
        <v>126</v>
      </c>
      <c r="E571" s="38">
        <f t="shared" si="163"/>
        <v>0.14321608040201006</v>
      </c>
      <c r="F571" s="38">
        <f t="shared" si="164"/>
        <v>0.15144230769230768</v>
      </c>
      <c r="G571" s="39">
        <f t="shared" si="165"/>
        <v>0.10526315789473684</v>
      </c>
      <c r="H571" s="40">
        <f t="shared" si="166"/>
        <v>1.507537688442211E-2</v>
      </c>
    </row>
    <row r="572" spans="1:8" s="42" customFormat="1" ht="15" x14ac:dyDescent="0.2">
      <c r="B572" s="36" t="s">
        <v>364</v>
      </c>
      <c r="C572" s="37">
        <v>0</v>
      </c>
      <c r="D572" s="37">
        <v>7</v>
      </c>
      <c r="E572" s="38" t="str">
        <f t="shared" si="163"/>
        <v/>
      </c>
      <c r="F572" s="38">
        <f t="shared" si="164"/>
        <v>8.4134615384615381E-3</v>
      </c>
      <c r="G572" s="39" t="str">
        <f t="shared" si="165"/>
        <v>0</v>
      </c>
      <c r="H572" s="40" t="str">
        <f t="shared" si="166"/>
        <v/>
      </c>
    </row>
    <row r="573" spans="1:8" s="42" customFormat="1" ht="15" x14ac:dyDescent="0.2">
      <c r="B573" s="36" t="s">
        <v>167</v>
      </c>
      <c r="C573" s="37">
        <v>0</v>
      </c>
      <c r="D573" s="37">
        <v>0</v>
      </c>
      <c r="E573" s="38" t="str">
        <f t="shared" si="163"/>
        <v/>
      </c>
      <c r="F573" s="38" t="str">
        <f t="shared" si="164"/>
        <v/>
      </c>
      <c r="G573" s="39" t="str">
        <f t="shared" si="165"/>
        <v>0</v>
      </c>
      <c r="H573" s="40" t="str">
        <f t="shared" si="166"/>
        <v/>
      </c>
    </row>
    <row r="574" spans="1:8" s="42" customFormat="1" ht="15" x14ac:dyDescent="0.2">
      <c r="B574" s="36" t="s">
        <v>168</v>
      </c>
      <c r="C574" s="37">
        <v>0</v>
      </c>
      <c r="D574" s="37">
        <v>0</v>
      </c>
      <c r="E574" s="38" t="str">
        <f t="shared" si="163"/>
        <v/>
      </c>
      <c r="F574" s="38" t="str">
        <f t="shared" si="164"/>
        <v/>
      </c>
      <c r="G574" s="39" t="str">
        <f t="shared" si="165"/>
        <v>0</v>
      </c>
      <c r="H574" s="40" t="str">
        <f t="shared" si="166"/>
        <v/>
      </c>
    </row>
    <row r="575" spans="1:8" s="42" customFormat="1" ht="15" x14ac:dyDescent="0.2">
      <c r="B575" s="36" t="s">
        <v>365</v>
      </c>
      <c r="C575" s="37">
        <v>9</v>
      </c>
      <c r="D575" s="37">
        <v>1</v>
      </c>
      <c r="E575" s="38">
        <f t="shared" si="163"/>
        <v>1.1306532663316583E-2</v>
      </c>
      <c r="F575" s="38">
        <f t="shared" si="164"/>
        <v>1.201923076923077E-3</v>
      </c>
      <c r="G575" s="39">
        <f t="shared" si="165"/>
        <v>-0.88888888888888884</v>
      </c>
      <c r="H575" s="40">
        <f t="shared" si="166"/>
        <v>-1.0050251256281407E-2</v>
      </c>
    </row>
    <row r="576" spans="1:8" s="42" customFormat="1" ht="15" x14ac:dyDescent="0.2">
      <c r="B576" s="36" t="s">
        <v>366</v>
      </c>
      <c r="C576" s="37">
        <v>0</v>
      </c>
      <c r="D576" s="37">
        <v>0</v>
      </c>
      <c r="E576" s="38" t="str">
        <f t="shared" si="163"/>
        <v/>
      </c>
      <c r="F576" s="38" t="str">
        <f t="shared" si="164"/>
        <v/>
      </c>
      <c r="G576" s="39" t="str">
        <f t="shared" si="165"/>
        <v>0</v>
      </c>
      <c r="H576" s="40" t="str">
        <f t="shared" si="166"/>
        <v/>
      </c>
    </row>
    <row r="577" spans="2:8" s="42" customFormat="1" ht="30" x14ac:dyDescent="0.2">
      <c r="B577" s="36" t="s">
        <v>367</v>
      </c>
      <c r="C577" s="37">
        <v>0</v>
      </c>
      <c r="D577" s="37">
        <v>0</v>
      </c>
      <c r="E577" s="38" t="str">
        <f t="shared" si="163"/>
        <v/>
      </c>
      <c r="F577" s="38" t="str">
        <f t="shared" si="164"/>
        <v/>
      </c>
      <c r="G577" s="39" t="str">
        <f t="shared" si="165"/>
        <v>0</v>
      </c>
      <c r="H577" s="40" t="str">
        <f t="shared" si="166"/>
        <v/>
      </c>
    </row>
    <row r="578" spans="2:8" s="42" customFormat="1" ht="15" x14ac:dyDescent="0.2">
      <c r="B578" s="36" t="s">
        <v>368</v>
      </c>
      <c r="C578" s="37">
        <v>2</v>
      </c>
      <c r="D578" s="37">
        <v>2</v>
      </c>
      <c r="E578" s="38">
        <f t="shared" si="163"/>
        <v>2.5125628140703518E-3</v>
      </c>
      <c r="F578" s="38">
        <f t="shared" si="164"/>
        <v>2.403846153846154E-3</v>
      </c>
      <c r="G578" s="39">
        <f t="shared" si="165"/>
        <v>0</v>
      </c>
      <c r="H578" s="40">
        <f t="shared" si="166"/>
        <v>0</v>
      </c>
    </row>
    <row r="579" spans="2:8" s="42" customFormat="1" ht="30" x14ac:dyDescent="0.2">
      <c r="B579" s="36" t="s">
        <v>565</v>
      </c>
      <c r="C579" s="37">
        <v>0</v>
      </c>
      <c r="D579" s="37">
        <v>1</v>
      </c>
      <c r="E579" s="38" t="str">
        <f t="shared" si="163"/>
        <v/>
      </c>
      <c r="F579" s="38">
        <f t="shared" si="164"/>
        <v>1.201923076923077E-3</v>
      </c>
      <c r="G579" s="39" t="str">
        <f t="shared" si="165"/>
        <v>0</v>
      </c>
      <c r="H579" s="40" t="str">
        <f t="shared" si="166"/>
        <v/>
      </c>
    </row>
    <row r="580" spans="2:8" x14ac:dyDescent="0.2">
      <c r="B580" s="4" t="s">
        <v>408</v>
      </c>
      <c r="C580" s="3"/>
      <c r="D580" s="2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0"/>
  <sheetViews>
    <sheetView showGridLines="0" tabSelected="1" workbookViewId="0"/>
  </sheetViews>
  <sheetFormatPr baseColWidth="10" defaultRowHeight="12.75" x14ac:dyDescent="0.2"/>
  <cols>
    <col min="1" max="1" width="8.28515625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33"/>
      <c r="C1" s="5"/>
      <c r="D1" s="58" t="s">
        <v>411</v>
      </c>
      <c r="E1" s="58"/>
      <c r="F1" s="58"/>
      <c r="G1" s="58"/>
      <c r="H1" s="58"/>
    </row>
    <row r="2" spans="2:8" ht="20.100000000000001" customHeight="1" thickBot="1" x14ac:dyDescent="0.25">
      <c r="B2" s="34"/>
      <c r="C2" s="6"/>
      <c r="D2" s="58"/>
      <c r="E2" s="58"/>
      <c r="F2" s="58"/>
      <c r="G2" s="58"/>
      <c r="H2" s="58"/>
    </row>
    <row r="3" spans="2:8" ht="20.100000000000001" customHeight="1" thickBot="1" x14ac:dyDescent="0.25">
      <c r="B3" s="34"/>
      <c r="C3" s="6"/>
      <c r="D3" s="7" t="s">
        <v>410</v>
      </c>
      <c r="E3" s="59" t="s">
        <v>457</v>
      </c>
      <c r="F3" s="60"/>
      <c r="G3" s="60"/>
      <c r="H3" s="61"/>
    </row>
    <row r="4" spans="2:8" ht="20.100000000000001" customHeight="1" x14ac:dyDescent="0.2">
      <c r="B4" s="34"/>
      <c r="C4" s="8"/>
      <c r="D4" s="62" t="s">
        <v>437</v>
      </c>
      <c r="E4" s="63"/>
      <c r="F4" s="63"/>
      <c r="G4" s="63"/>
      <c r="H4" s="64"/>
    </row>
    <row r="5" spans="2:8" ht="13.5" thickBot="1" x14ac:dyDescent="0.25">
      <c r="B5" s="9"/>
      <c r="C5" s="9"/>
      <c r="D5" s="65"/>
      <c r="E5" s="66"/>
      <c r="F5" s="66"/>
      <c r="G5" s="66"/>
      <c r="H5" s="67"/>
    </row>
    <row r="6" spans="2:8" s="10" customFormat="1" ht="30" customHeight="1" x14ac:dyDescent="0.2">
      <c r="B6" s="68" t="s">
        <v>401</v>
      </c>
      <c r="C6" s="54" t="s">
        <v>402</v>
      </c>
      <c r="D6" s="55"/>
      <c r="E6" s="54" t="s">
        <v>456</v>
      </c>
      <c r="F6" s="55"/>
      <c r="G6" s="56" t="s">
        <v>458</v>
      </c>
      <c r="H6" s="52" t="s">
        <v>377</v>
      </c>
    </row>
    <row r="7" spans="2:8" s="10" customFormat="1" x14ac:dyDescent="0.2">
      <c r="B7" s="68"/>
      <c r="C7" s="11">
        <v>2016</v>
      </c>
      <c r="D7" s="11">
        <v>2017</v>
      </c>
      <c r="E7" s="11">
        <v>2016</v>
      </c>
      <c r="F7" s="11">
        <v>2017</v>
      </c>
      <c r="G7" s="57"/>
      <c r="H7" s="53"/>
    </row>
    <row r="8" spans="2:8" s="10" customFormat="1" x14ac:dyDescent="0.2">
      <c r="B8" s="12" t="s">
        <v>384</v>
      </c>
      <c r="C8" s="13">
        <f>+C18+C71+C161+C329+C552</f>
        <v>5202</v>
      </c>
      <c r="D8" s="13">
        <f>+D18+D71+D161+D329+D552</f>
        <v>4327</v>
      </c>
      <c r="E8" s="14">
        <f>SUM(E9:E13)</f>
        <v>0.99999999999999989</v>
      </c>
      <c r="F8" s="14">
        <f>SUM(F9:F13)</f>
        <v>0.99999999999999989</v>
      </c>
      <c r="G8" s="15">
        <f>+(D8-C8)/C8</f>
        <v>-0.16820453671664745</v>
      </c>
      <c r="H8" s="15">
        <f>+E8*G8</f>
        <v>-0.16820453671664742</v>
      </c>
    </row>
    <row r="9" spans="2:8" s="10" customFormat="1" x14ac:dyDescent="0.2">
      <c r="B9" s="17" t="str">
        <f>+B18</f>
        <v>Total Vacantes en ocupaciones de nivel Directivo</v>
      </c>
      <c r="C9" s="18">
        <f>+C18</f>
        <v>129</v>
      </c>
      <c r="D9" s="18">
        <f>+D18</f>
        <v>52</v>
      </c>
      <c r="E9" s="19">
        <f>C9/$C$8</f>
        <v>2.4798154555940023E-2</v>
      </c>
      <c r="F9" s="19">
        <f>D9/$D$8</f>
        <v>1.2017564132193206E-2</v>
      </c>
      <c r="G9" s="20">
        <f>+IF(OR(AND(D9=0),(C9=0)),"0",((D9-C9)/C9))</f>
        <v>-0.5968992248062015</v>
      </c>
      <c r="H9" s="21">
        <f>+IF(OR(AND(E9=""),(G9="")),"",E9*G9)</f>
        <v>-1.4801999231064974E-2</v>
      </c>
    </row>
    <row r="10" spans="2:8" s="10" customFormat="1" x14ac:dyDescent="0.2">
      <c r="B10" s="17" t="str">
        <f>+B71</f>
        <v xml:space="preserve">Total Vacantes en ocupaciones de nivel Profesional </v>
      </c>
      <c r="C10" s="18">
        <f>+C71</f>
        <v>293</v>
      </c>
      <c r="D10" s="18">
        <f>+D71</f>
        <v>388</v>
      </c>
      <c r="E10" s="19">
        <f>C10/$C$8</f>
        <v>5.6324490580545943E-2</v>
      </c>
      <c r="F10" s="19">
        <f>D10/$D$8</f>
        <v>8.9669516986364689E-2</v>
      </c>
      <c r="G10" s="20">
        <f>+IF(OR(AND(D10=0),(C10=0)),"0",((D10-C10)/C10))</f>
        <v>0.32423208191126279</v>
      </c>
      <c r="H10" s="21">
        <f>+IF(OR(AND(E10=""),(G10="")),"",E10*G10)</f>
        <v>1.8262206843521721E-2</v>
      </c>
    </row>
    <row r="11" spans="2:8" s="10" customFormat="1" ht="24" x14ac:dyDescent="0.2">
      <c r="B11" s="17" t="str">
        <f>+B161</f>
        <v>Total Vacantes en ocupaciones de nivel Técnicos Profesionales - Tecnólogos</v>
      </c>
      <c r="C11" s="18">
        <f>+C161</f>
        <v>821</v>
      </c>
      <c r="D11" s="18">
        <f>+D161</f>
        <v>510</v>
      </c>
      <c r="E11" s="19">
        <f>C11/$C$8</f>
        <v>0.15782391387927719</v>
      </c>
      <c r="F11" s="19">
        <f>D11/$D$8</f>
        <v>0.11786457129651029</v>
      </c>
      <c r="G11" s="20">
        <f>+IF(OR(AND(D11=0),(C11=0)),"0",((D11-C11)/C11))</f>
        <v>-0.37880633373934225</v>
      </c>
      <c r="H11" s="21">
        <f>+IF(OR(AND(E11=""),(G11="")),"",E11*G11)</f>
        <v>-5.9784698193002687E-2</v>
      </c>
    </row>
    <row r="12" spans="2:8" s="10" customFormat="1" x14ac:dyDescent="0.2">
      <c r="B12" s="17" t="str">
        <f>+B329</f>
        <v>Total Vacantes  en ocupaciones de nivel Calificados</v>
      </c>
      <c r="C12" s="18">
        <f>+C329</f>
        <v>3013</v>
      </c>
      <c r="D12" s="18">
        <f>+D329</f>
        <v>2583</v>
      </c>
      <c r="E12" s="19">
        <f>C12/$C$8</f>
        <v>0.57920030757400998</v>
      </c>
      <c r="F12" s="19">
        <f>D12/$D$8</f>
        <v>0.59694938756644322</v>
      </c>
      <c r="G12" s="20">
        <f>+IF(OR(AND(D12=0),(C12=0)),"0",((D12-C12)/C12))</f>
        <v>-0.14271490209093926</v>
      </c>
      <c r="H12" s="21">
        <f>+IF(OR(AND(E12=""),(G12="")),"",E12*G12)</f>
        <v>-8.2660515186466735E-2</v>
      </c>
    </row>
    <row r="13" spans="2:8" s="10" customFormat="1" x14ac:dyDescent="0.2">
      <c r="B13" s="17" t="str">
        <f>+B552</f>
        <v>Total Vacantes en ocupaciones de nivel Elemental</v>
      </c>
      <c r="C13" s="18">
        <f>+C552</f>
        <v>946</v>
      </c>
      <c r="D13" s="18">
        <f>+D552</f>
        <v>794</v>
      </c>
      <c r="E13" s="19">
        <f>C13/$C$8</f>
        <v>0.18185313341022682</v>
      </c>
      <c r="F13" s="19">
        <f>D13/$D$8</f>
        <v>0.18349896001848856</v>
      </c>
      <c r="G13" s="20">
        <f>+IF(OR(AND(D13=0),(C13=0)),"0",((D13-C13)/C13))</f>
        <v>-0.16067653276955601</v>
      </c>
      <c r="H13" s="21">
        <f>+IF(OR(AND(E13=""),(G13="")),"",E13*G13)</f>
        <v>-2.9219530949634753E-2</v>
      </c>
    </row>
    <row r="14" spans="2:8" s="10" customFormat="1" x14ac:dyDescent="0.2">
      <c r="B14" s="22"/>
      <c r="C14" s="22"/>
      <c r="D14" s="22"/>
    </row>
    <row r="15" spans="2:8" s="10" customFormat="1" ht="13.5" thickBot="1" x14ac:dyDescent="0.25">
      <c r="B15" s="22"/>
      <c r="C15" s="22"/>
      <c r="D15" s="22"/>
    </row>
    <row r="16" spans="2:8" s="10" customFormat="1" ht="30" customHeight="1" x14ac:dyDescent="0.2">
      <c r="B16" s="68" t="s">
        <v>401</v>
      </c>
      <c r="C16" s="54" t="s">
        <v>402</v>
      </c>
      <c r="D16" s="55"/>
      <c r="E16" s="54" t="s">
        <v>456</v>
      </c>
      <c r="F16" s="55"/>
      <c r="G16" s="56" t="s">
        <v>458</v>
      </c>
      <c r="H16" s="52" t="s">
        <v>377</v>
      </c>
    </row>
    <row r="17" spans="1:8" s="10" customFormat="1" x14ac:dyDescent="0.2">
      <c r="B17" s="68"/>
      <c r="C17" s="35">
        <v>2016</v>
      </c>
      <c r="D17" s="35">
        <v>2017</v>
      </c>
      <c r="E17" s="35">
        <v>2016</v>
      </c>
      <c r="F17" s="35">
        <v>2017</v>
      </c>
      <c r="G17" s="57"/>
      <c r="H17" s="53"/>
    </row>
    <row r="18" spans="1:8" s="10" customFormat="1" x14ac:dyDescent="0.2">
      <c r="B18" s="12" t="s">
        <v>403</v>
      </c>
      <c r="C18" s="13">
        <f>SUM(C19:C65)</f>
        <v>129</v>
      </c>
      <c r="D18" s="13">
        <f>SUM(D19:D65)</f>
        <v>52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-0.5968992248062015</v>
      </c>
      <c r="H18" s="15">
        <f>+IF(OR(AND(E18=""),(G18="")),"",E18*G18)</f>
        <v>-0.5968992248062015</v>
      </c>
    </row>
    <row r="19" spans="1:8" s="42" customFormat="1" ht="15" x14ac:dyDescent="0.2">
      <c r="B19" s="36" t="s">
        <v>0</v>
      </c>
      <c r="C19" s="37">
        <v>0</v>
      </c>
      <c r="D19" s="37">
        <v>0</v>
      </c>
      <c r="E19" s="44" t="str">
        <f>+IF(C19=0,"",C19/C$18)</f>
        <v/>
      </c>
      <c r="F19" s="44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42" customFormat="1" ht="15" x14ac:dyDescent="0.2">
      <c r="B20" s="36" t="s">
        <v>169</v>
      </c>
      <c r="C20" s="37">
        <v>1</v>
      </c>
      <c r="D20" s="37">
        <v>0</v>
      </c>
      <c r="E20" s="44">
        <f t="shared" ref="E20:E65" si="0">+IF(C20=0,"",C20/C$18)</f>
        <v>7.7519379844961239E-3</v>
      </c>
      <c r="F20" s="44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>
        <f t="shared" ref="H20:H65" si="3">+IF(OR(AND(E20=""),(G20="")),"",E20*G20)</f>
        <v>0</v>
      </c>
    </row>
    <row r="21" spans="1:8" s="42" customFormat="1" ht="30" x14ac:dyDescent="0.2">
      <c r="B21" s="36" t="s">
        <v>1</v>
      </c>
      <c r="C21" s="37">
        <v>0</v>
      </c>
      <c r="D21" s="37">
        <v>0</v>
      </c>
      <c r="E21" s="44" t="str">
        <f t="shared" si="0"/>
        <v/>
      </c>
      <c r="F21" s="44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42" customFormat="1" ht="30" x14ac:dyDescent="0.2">
      <c r="B22" s="36" t="s">
        <v>461</v>
      </c>
      <c r="C22" s="37">
        <v>0</v>
      </c>
      <c r="D22" s="37">
        <v>0</v>
      </c>
      <c r="E22" s="44" t="str">
        <f t="shared" si="0"/>
        <v/>
      </c>
      <c r="F22" s="44" t="str">
        <f t="shared" si="1"/>
        <v/>
      </c>
      <c r="G22" s="39" t="str">
        <f t="shared" si="2"/>
        <v>0</v>
      </c>
      <c r="H22" s="40" t="str">
        <f t="shared" si="3"/>
        <v/>
      </c>
    </row>
    <row r="23" spans="1:8" s="42" customFormat="1" ht="30" x14ac:dyDescent="0.2">
      <c r="B23" s="36" t="s">
        <v>170</v>
      </c>
      <c r="C23" s="37">
        <v>0</v>
      </c>
      <c r="D23" s="37">
        <v>0</v>
      </c>
      <c r="E23" s="44" t="str">
        <f t="shared" si="0"/>
        <v/>
      </c>
      <c r="F23" s="44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8" s="42" customFormat="1" ht="30" x14ac:dyDescent="0.2">
      <c r="B24" s="36" t="s">
        <v>171</v>
      </c>
      <c r="C24" s="37">
        <v>1</v>
      </c>
      <c r="D24" s="37">
        <v>1</v>
      </c>
      <c r="E24" s="44">
        <f t="shared" si="0"/>
        <v>7.7519379844961239E-3</v>
      </c>
      <c r="F24" s="44">
        <f t="shared" si="1"/>
        <v>1.9230769230769232E-2</v>
      </c>
      <c r="G24" s="39">
        <f t="shared" si="2"/>
        <v>0</v>
      </c>
      <c r="H24" s="40">
        <f t="shared" si="3"/>
        <v>0</v>
      </c>
    </row>
    <row r="25" spans="1:8" s="42" customFormat="1" ht="30" x14ac:dyDescent="0.2">
      <c r="A25" s="45" t="s">
        <v>614</v>
      </c>
      <c r="B25" s="36" t="s">
        <v>566</v>
      </c>
      <c r="C25" s="37"/>
      <c r="D25" s="37">
        <v>0</v>
      </c>
      <c r="E25" s="44" t="str">
        <f t="shared" ref="E25:E27" si="4">+IF(C25=0,"",C25/C$18)</f>
        <v/>
      </c>
      <c r="F25" s="44" t="str">
        <f t="shared" ref="F25:F27" si="5">+IF(D25=0,"",D25/D$18)</f>
        <v/>
      </c>
      <c r="G25" s="39" t="str">
        <f t="shared" ref="G25:G27" si="6">+IF(OR(AND(D25=0),(C25=0)),"0",((D25-C25)/C25))</f>
        <v>0</v>
      </c>
      <c r="H25" s="40" t="str">
        <f t="shared" ref="H25:H27" si="7">+IF(OR(AND(E25=""),(G25="")),"",E25*G25)</f>
        <v/>
      </c>
    </row>
    <row r="26" spans="1:8" s="42" customFormat="1" ht="15" x14ac:dyDescent="0.2">
      <c r="B26" s="36" t="s">
        <v>2</v>
      </c>
      <c r="C26" s="37">
        <v>2</v>
      </c>
      <c r="D26" s="37">
        <v>1</v>
      </c>
      <c r="E26" s="44">
        <f t="shared" si="4"/>
        <v>1.5503875968992248E-2</v>
      </c>
      <c r="F26" s="44">
        <f t="shared" si="5"/>
        <v>1.9230769230769232E-2</v>
      </c>
      <c r="G26" s="39">
        <f t="shared" si="6"/>
        <v>-0.5</v>
      </c>
      <c r="H26" s="40">
        <f t="shared" si="7"/>
        <v>-7.7519379844961239E-3</v>
      </c>
    </row>
    <row r="27" spans="1:8" s="42" customFormat="1" ht="15" x14ac:dyDescent="0.2">
      <c r="B27" s="36" t="s">
        <v>6</v>
      </c>
      <c r="C27" s="37">
        <v>6</v>
      </c>
      <c r="D27" s="37">
        <v>2</v>
      </c>
      <c r="E27" s="44">
        <f t="shared" si="4"/>
        <v>4.6511627906976744E-2</v>
      </c>
      <c r="F27" s="44">
        <f t="shared" si="5"/>
        <v>3.8461538461538464E-2</v>
      </c>
      <c r="G27" s="39">
        <f t="shared" si="6"/>
        <v>-0.66666666666666663</v>
      </c>
      <c r="H27" s="40">
        <f t="shared" si="7"/>
        <v>-3.1007751937984496E-2</v>
      </c>
    </row>
    <row r="28" spans="1:8" s="42" customFormat="1" ht="15" x14ac:dyDescent="0.2">
      <c r="B28" s="36" t="s">
        <v>3</v>
      </c>
      <c r="C28" s="37">
        <v>4</v>
      </c>
      <c r="D28" s="37">
        <v>0</v>
      </c>
      <c r="E28" s="44">
        <f t="shared" si="0"/>
        <v>3.1007751937984496E-2</v>
      </c>
      <c r="F28" s="44" t="str">
        <f t="shared" si="1"/>
        <v/>
      </c>
      <c r="G28" s="39" t="str">
        <f t="shared" si="2"/>
        <v>0</v>
      </c>
      <c r="H28" s="40">
        <f t="shared" si="3"/>
        <v>0</v>
      </c>
    </row>
    <row r="29" spans="1:8" s="42" customFormat="1" ht="15" x14ac:dyDescent="0.2">
      <c r="B29" s="36" t="s">
        <v>5</v>
      </c>
      <c r="C29" s="37">
        <v>10</v>
      </c>
      <c r="D29" s="37">
        <v>3</v>
      </c>
      <c r="E29" s="44">
        <f t="shared" si="0"/>
        <v>7.7519379844961239E-2</v>
      </c>
      <c r="F29" s="44">
        <f t="shared" si="1"/>
        <v>5.7692307692307696E-2</v>
      </c>
      <c r="G29" s="39">
        <f t="shared" si="2"/>
        <v>-0.7</v>
      </c>
      <c r="H29" s="40">
        <f t="shared" si="3"/>
        <v>-5.4263565891472867E-2</v>
      </c>
    </row>
    <row r="30" spans="1:8" s="42" customFormat="1" ht="15" x14ac:dyDescent="0.2">
      <c r="B30" s="36" t="s">
        <v>172</v>
      </c>
      <c r="C30" s="37">
        <v>0</v>
      </c>
      <c r="D30" s="37">
        <v>0</v>
      </c>
      <c r="E30" s="44" t="str">
        <f t="shared" si="0"/>
        <v/>
      </c>
      <c r="F30" s="44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42" customFormat="1" ht="15" x14ac:dyDescent="0.2">
      <c r="B31" s="36" t="s">
        <v>173</v>
      </c>
      <c r="C31" s="37">
        <v>0</v>
      </c>
      <c r="D31" s="37">
        <v>3</v>
      </c>
      <c r="E31" s="44" t="str">
        <f t="shared" si="0"/>
        <v/>
      </c>
      <c r="F31" s="44">
        <f t="shared" si="1"/>
        <v>5.7692307692307696E-2</v>
      </c>
      <c r="G31" s="39" t="str">
        <f t="shared" si="2"/>
        <v>0</v>
      </c>
      <c r="H31" s="40" t="str">
        <f t="shared" si="3"/>
        <v/>
      </c>
    </row>
    <row r="32" spans="1:8" s="42" customFormat="1" ht="15" x14ac:dyDescent="0.2">
      <c r="B32" s="36" t="s">
        <v>4</v>
      </c>
      <c r="C32" s="37">
        <v>0</v>
      </c>
      <c r="D32" s="37">
        <v>0</v>
      </c>
      <c r="E32" s="44" t="str">
        <f t="shared" si="0"/>
        <v/>
      </c>
      <c r="F32" s="44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2:8" s="42" customFormat="1" ht="15" x14ac:dyDescent="0.2">
      <c r="B33" s="36" t="s">
        <v>7</v>
      </c>
      <c r="C33" s="37">
        <v>0</v>
      </c>
      <c r="D33" s="37">
        <v>0</v>
      </c>
      <c r="E33" s="44" t="str">
        <f t="shared" si="0"/>
        <v/>
      </c>
      <c r="F33" s="44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2:8" s="42" customFormat="1" ht="15" x14ac:dyDescent="0.2">
      <c r="B34" s="36" t="s">
        <v>174</v>
      </c>
      <c r="C34" s="37">
        <v>0</v>
      </c>
      <c r="D34" s="37">
        <v>0</v>
      </c>
      <c r="E34" s="44" t="str">
        <f t="shared" si="0"/>
        <v/>
      </c>
      <c r="F34" s="44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2:8" s="42" customFormat="1" ht="15" x14ac:dyDescent="0.2">
      <c r="B35" s="36" t="s">
        <v>175</v>
      </c>
      <c r="C35" s="37">
        <v>1</v>
      </c>
      <c r="D35" s="37">
        <v>1</v>
      </c>
      <c r="E35" s="44">
        <f t="shared" si="0"/>
        <v>7.7519379844961239E-3</v>
      </c>
      <c r="F35" s="44">
        <f t="shared" si="1"/>
        <v>1.9230769230769232E-2</v>
      </c>
      <c r="G35" s="39">
        <f t="shared" si="2"/>
        <v>0</v>
      </c>
      <c r="H35" s="40">
        <f t="shared" si="3"/>
        <v>0</v>
      </c>
    </row>
    <row r="36" spans="2:8" s="42" customFormat="1" ht="30" x14ac:dyDescent="0.2">
      <c r="B36" s="36" t="s">
        <v>176</v>
      </c>
      <c r="C36" s="37">
        <v>0</v>
      </c>
      <c r="D36" s="37">
        <v>0</v>
      </c>
      <c r="E36" s="44" t="str">
        <f t="shared" si="0"/>
        <v/>
      </c>
      <c r="F36" s="44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2:8" s="42" customFormat="1" ht="15" x14ac:dyDescent="0.2">
      <c r="B37" s="36" t="s">
        <v>177</v>
      </c>
      <c r="C37" s="37">
        <v>0</v>
      </c>
      <c r="D37" s="37">
        <v>0</v>
      </c>
      <c r="E37" s="44" t="str">
        <f t="shared" si="0"/>
        <v/>
      </c>
      <c r="F37" s="44" t="str">
        <f t="shared" si="1"/>
        <v/>
      </c>
      <c r="G37" s="39" t="str">
        <f t="shared" si="2"/>
        <v>0</v>
      </c>
      <c r="H37" s="40" t="str">
        <f t="shared" si="3"/>
        <v/>
      </c>
    </row>
    <row r="38" spans="2:8" s="42" customFormat="1" ht="15" x14ac:dyDescent="0.2">
      <c r="B38" s="36" t="s">
        <v>8</v>
      </c>
      <c r="C38" s="37">
        <v>0</v>
      </c>
      <c r="D38" s="37">
        <v>2</v>
      </c>
      <c r="E38" s="44" t="str">
        <f t="shared" si="0"/>
        <v/>
      </c>
      <c r="F38" s="44">
        <f t="shared" si="1"/>
        <v>3.8461538461538464E-2</v>
      </c>
      <c r="G38" s="39" t="str">
        <f t="shared" si="2"/>
        <v>0</v>
      </c>
      <c r="H38" s="40" t="str">
        <f t="shared" si="3"/>
        <v/>
      </c>
    </row>
    <row r="39" spans="2:8" s="42" customFormat="1" ht="15" x14ac:dyDescent="0.2">
      <c r="B39" s="36" t="s">
        <v>178</v>
      </c>
      <c r="C39" s="37">
        <v>0</v>
      </c>
      <c r="D39" s="37">
        <v>0</v>
      </c>
      <c r="E39" s="44" t="str">
        <f t="shared" si="0"/>
        <v/>
      </c>
      <c r="F39" s="44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2:8" s="42" customFormat="1" ht="15" x14ac:dyDescent="0.2">
      <c r="B40" s="36" t="s">
        <v>179</v>
      </c>
      <c r="C40" s="37">
        <v>0</v>
      </c>
      <c r="D40" s="37">
        <v>0</v>
      </c>
      <c r="E40" s="44" t="str">
        <f t="shared" si="0"/>
        <v/>
      </c>
      <c r="F40" s="44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2:8" s="42" customFormat="1" ht="15" x14ac:dyDescent="0.2">
      <c r="B41" s="36" t="s">
        <v>180</v>
      </c>
      <c r="C41" s="37">
        <v>1</v>
      </c>
      <c r="D41" s="37">
        <v>0</v>
      </c>
      <c r="E41" s="44">
        <f t="shared" si="0"/>
        <v>7.7519379844961239E-3</v>
      </c>
      <c r="F41" s="44" t="str">
        <f t="shared" si="1"/>
        <v/>
      </c>
      <c r="G41" s="39" t="str">
        <f t="shared" si="2"/>
        <v>0</v>
      </c>
      <c r="H41" s="40">
        <f t="shared" si="3"/>
        <v>0</v>
      </c>
    </row>
    <row r="42" spans="2:8" s="42" customFormat="1" ht="15" x14ac:dyDescent="0.2">
      <c r="B42" s="36" t="s">
        <v>181</v>
      </c>
      <c r="C42" s="37">
        <v>0</v>
      </c>
      <c r="D42" s="37">
        <v>0</v>
      </c>
      <c r="E42" s="44" t="str">
        <f t="shared" si="0"/>
        <v/>
      </c>
      <c r="F42" s="44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2:8" s="42" customFormat="1" ht="30" x14ac:dyDescent="0.2">
      <c r="B43" s="36" t="s">
        <v>182</v>
      </c>
      <c r="C43" s="37">
        <v>2</v>
      </c>
      <c r="D43" s="37">
        <v>0</v>
      </c>
      <c r="E43" s="44">
        <f t="shared" si="0"/>
        <v>1.5503875968992248E-2</v>
      </c>
      <c r="F43" s="44" t="str">
        <f t="shared" si="1"/>
        <v/>
      </c>
      <c r="G43" s="39" t="str">
        <f t="shared" si="2"/>
        <v>0</v>
      </c>
      <c r="H43" s="40">
        <f t="shared" si="3"/>
        <v>0</v>
      </c>
    </row>
    <row r="44" spans="2:8" s="42" customFormat="1" ht="15" x14ac:dyDescent="0.2">
      <c r="B44" s="36" t="s">
        <v>183</v>
      </c>
      <c r="C44" s="37">
        <v>8</v>
      </c>
      <c r="D44" s="37">
        <v>0</v>
      </c>
      <c r="E44" s="44">
        <f t="shared" si="0"/>
        <v>6.2015503875968991E-2</v>
      </c>
      <c r="F44" s="44" t="str">
        <f t="shared" si="1"/>
        <v/>
      </c>
      <c r="G44" s="39" t="str">
        <f t="shared" si="2"/>
        <v>0</v>
      </c>
      <c r="H44" s="40">
        <f t="shared" si="3"/>
        <v>0</v>
      </c>
    </row>
    <row r="45" spans="2:8" s="42" customFormat="1" ht="15" x14ac:dyDescent="0.2">
      <c r="B45" s="36" t="s">
        <v>9</v>
      </c>
      <c r="C45" s="37">
        <v>0</v>
      </c>
      <c r="D45" s="37">
        <v>0</v>
      </c>
      <c r="E45" s="44" t="str">
        <f t="shared" si="0"/>
        <v/>
      </c>
      <c r="F45" s="44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2:8" s="42" customFormat="1" ht="15" x14ac:dyDescent="0.2">
      <c r="B46" s="36" t="s">
        <v>462</v>
      </c>
      <c r="C46" s="37">
        <v>0</v>
      </c>
      <c r="D46" s="37">
        <v>0</v>
      </c>
      <c r="E46" s="44" t="str">
        <f t="shared" si="0"/>
        <v/>
      </c>
      <c r="F46" s="44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2:8" s="42" customFormat="1" ht="15" x14ac:dyDescent="0.2">
      <c r="B47" s="36" t="s">
        <v>184</v>
      </c>
      <c r="C47" s="37">
        <v>0</v>
      </c>
      <c r="D47" s="37">
        <v>0</v>
      </c>
      <c r="E47" s="44" t="str">
        <f t="shared" si="0"/>
        <v/>
      </c>
      <c r="F47" s="44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2:8" s="42" customFormat="1" ht="15" x14ac:dyDescent="0.2">
      <c r="B48" s="36" t="s">
        <v>10</v>
      </c>
      <c r="C48" s="37">
        <v>0</v>
      </c>
      <c r="D48" s="37">
        <v>0</v>
      </c>
      <c r="E48" s="44" t="str">
        <f t="shared" si="0"/>
        <v/>
      </c>
      <c r="F48" s="44" t="str">
        <f t="shared" si="1"/>
        <v/>
      </c>
      <c r="G48" s="39" t="str">
        <f t="shared" si="2"/>
        <v>0</v>
      </c>
      <c r="H48" s="40" t="str">
        <f t="shared" si="3"/>
        <v/>
      </c>
    </row>
    <row r="49" spans="2:8" s="42" customFormat="1" ht="15" x14ac:dyDescent="0.2">
      <c r="B49" s="36" t="s">
        <v>11</v>
      </c>
      <c r="C49" s="37">
        <v>74</v>
      </c>
      <c r="D49" s="37">
        <v>7</v>
      </c>
      <c r="E49" s="44">
        <f t="shared" si="0"/>
        <v>0.5736434108527132</v>
      </c>
      <c r="F49" s="44">
        <f t="shared" si="1"/>
        <v>0.13461538461538461</v>
      </c>
      <c r="G49" s="39">
        <f t="shared" si="2"/>
        <v>-0.90540540540540537</v>
      </c>
      <c r="H49" s="40">
        <f t="shared" si="3"/>
        <v>-0.51937984496124034</v>
      </c>
    </row>
    <row r="50" spans="2:8" s="42" customFormat="1" ht="15" x14ac:dyDescent="0.2">
      <c r="B50" s="36" t="s">
        <v>15</v>
      </c>
      <c r="C50" s="37">
        <v>1</v>
      </c>
      <c r="D50" s="37">
        <v>1</v>
      </c>
      <c r="E50" s="44">
        <f t="shared" si="0"/>
        <v>7.7519379844961239E-3</v>
      </c>
      <c r="F50" s="44">
        <f t="shared" si="1"/>
        <v>1.9230769230769232E-2</v>
      </c>
      <c r="G50" s="39">
        <f t="shared" si="2"/>
        <v>0</v>
      </c>
      <c r="H50" s="40">
        <f t="shared" si="3"/>
        <v>0</v>
      </c>
    </row>
    <row r="51" spans="2:8" s="42" customFormat="1" ht="15" x14ac:dyDescent="0.2">
      <c r="B51" s="36" t="s">
        <v>14</v>
      </c>
      <c r="C51" s="37">
        <v>0</v>
      </c>
      <c r="D51" s="37">
        <v>0</v>
      </c>
      <c r="E51" s="44" t="str">
        <f t="shared" si="0"/>
        <v/>
      </c>
      <c r="F51" s="44" t="str">
        <f t="shared" si="1"/>
        <v/>
      </c>
      <c r="G51" s="39" t="str">
        <f t="shared" si="2"/>
        <v>0</v>
      </c>
      <c r="H51" s="40" t="str">
        <f t="shared" si="3"/>
        <v/>
      </c>
    </row>
    <row r="52" spans="2:8" s="42" customFormat="1" ht="15" x14ac:dyDescent="0.2">
      <c r="B52" s="36" t="s">
        <v>13</v>
      </c>
      <c r="C52" s="37">
        <v>1</v>
      </c>
      <c r="D52" s="37">
        <v>0</v>
      </c>
      <c r="E52" s="44">
        <f t="shared" si="0"/>
        <v>7.7519379844961239E-3</v>
      </c>
      <c r="F52" s="44" t="str">
        <f t="shared" si="1"/>
        <v/>
      </c>
      <c r="G52" s="39" t="str">
        <f t="shared" si="2"/>
        <v>0</v>
      </c>
      <c r="H52" s="40">
        <f t="shared" si="3"/>
        <v>0</v>
      </c>
    </row>
    <row r="53" spans="2:8" s="42" customFormat="1" ht="15" x14ac:dyDescent="0.2">
      <c r="B53" s="36" t="s">
        <v>463</v>
      </c>
      <c r="C53" s="37">
        <v>2</v>
      </c>
      <c r="D53" s="37">
        <v>2</v>
      </c>
      <c r="E53" s="44">
        <f t="shared" si="0"/>
        <v>1.5503875968992248E-2</v>
      </c>
      <c r="F53" s="44">
        <f t="shared" si="1"/>
        <v>3.8461538461538464E-2</v>
      </c>
      <c r="G53" s="39">
        <f t="shared" si="2"/>
        <v>0</v>
      </c>
      <c r="H53" s="40">
        <f t="shared" si="3"/>
        <v>0</v>
      </c>
    </row>
    <row r="54" spans="2:8" s="42" customFormat="1" ht="15" x14ac:dyDescent="0.2">
      <c r="B54" s="36" t="s">
        <v>12</v>
      </c>
      <c r="C54" s="37">
        <v>0</v>
      </c>
      <c r="D54" s="37">
        <v>0</v>
      </c>
      <c r="E54" s="44" t="str">
        <f t="shared" si="0"/>
        <v/>
      </c>
      <c r="F54" s="44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2:8" s="42" customFormat="1" ht="15" x14ac:dyDescent="0.2">
      <c r="B55" s="36" t="s">
        <v>185</v>
      </c>
      <c r="C55" s="37">
        <v>0</v>
      </c>
      <c r="D55" s="37">
        <v>0</v>
      </c>
      <c r="E55" s="44" t="str">
        <f t="shared" si="0"/>
        <v/>
      </c>
      <c r="F55" s="44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2:8" s="42" customFormat="1" ht="15" x14ac:dyDescent="0.2">
      <c r="B56" s="36" t="s">
        <v>16</v>
      </c>
      <c r="C56" s="37">
        <v>0</v>
      </c>
      <c r="D56" s="37">
        <v>0</v>
      </c>
      <c r="E56" s="44" t="str">
        <f t="shared" si="0"/>
        <v/>
      </c>
      <c r="F56" s="44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2:8" s="42" customFormat="1" ht="15" x14ac:dyDescent="0.2">
      <c r="B57" s="36" t="s">
        <v>17</v>
      </c>
      <c r="C57" s="37">
        <v>0</v>
      </c>
      <c r="D57" s="37">
        <v>0</v>
      </c>
      <c r="E57" s="44" t="str">
        <f t="shared" si="0"/>
        <v/>
      </c>
      <c r="F57" s="44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2:8" s="42" customFormat="1" ht="15" x14ac:dyDescent="0.2">
      <c r="B58" s="36" t="s">
        <v>186</v>
      </c>
      <c r="C58" s="37">
        <v>0</v>
      </c>
      <c r="D58" s="37">
        <v>0</v>
      </c>
      <c r="E58" s="44" t="str">
        <f t="shared" si="0"/>
        <v/>
      </c>
      <c r="F58" s="44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2:8" s="42" customFormat="1" ht="15" x14ac:dyDescent="0.2">
      <c r="B59" s="36" t="s">
        <v>464</v>
      </c>
      <c r="C59" s="37">
        <v>0</v>
      </c>
      <c r="D59" s="37">
        <v>0</v>
      </c>
      <c r="E59" s="44" t="str">
        <f t="shared" si="0"/>
        <v/>
      </c>
      <c r="F59" s="44" t="str">
        <f t="shared" si="1"/>
        <v/>
      </c>
      <c r="G59" s="39" t="str">
        <f t="shared" si="2"/>
        <v>0</v>
      </c>
      <c r="H59" s="40" t="str">
        <f t="shared" si="3"/>
        <v/>
      </c>
    </row>
    <row r="60" spans="2:8" s="42" customFormat="1" ht="15" x14ac:dyDescent="0.2">
      <c r="B60" s="36" t="s">
        <v>187</v>
      </c>
      <c r="C60" s="37">
        <v>1</v>
      </c>
      <c r="D60" s="37">
        <v>0</v>
      </c>
      <c r="E60" s="44">
        <f t="shared" si="0"/>
        <v>7.7519379844961239E-3</v>
      </c>
      <c r="F60" s="44" t="str">
        <f t="shared" si="1"/>
        <v/>
      </c>
      <c r="G60" s="39" t="str">
        <f t="shared" si="2"/>
        <v>0</v>
      </c>
      <c r="H60" s="40">
        <f t="shared" si="3"/>
        <v>0</v>
      </c>
    </row>
    <row r="61" spans="2:8" s="42" customFormat="1" ht="15" x14ac:dyDescent="0.2">
      <c r="B61" s="36" t="s">
        <v>188</v>
      </c>
      <c r="C61" s="37">
        <v>6</v>
      </c>
      <c r="D61" s="37">
        <v>24</v>
      </c>
      <c r="E61" s="44">
        <f t="shared" si="0"/>
        <v>4.6511627906976744E-2</v>
      </c>
      <c r="F61" s="44">
        <f t="shared" si="1"/>
        <v>0.46153846153846156</v>
      </c>
      <c r="G61" s="39">
        <f t="shared" si="2"/>
        <v>3</v>
      </c>
      <c r="H61" s="40">
        <f t="shared" si="3"/>
        <v>0.13953488372093023</v>
      </c>
    </row>
    <row r="62" spans="2:8" s="42" customFormat="1" ht="15" x14ac:dyDescent="0.2">
      <c r="B62" s="36" t="s">
        <v>189</v>
      </c>
      <c r="C62" s="37">
        <v>1</v>
      </c>
      <c r="D62" s="37">
        <v>0</v>
      </c>
      <c r="E62" s="44">
        <f t="shared" si="0"/>
        <v>7.7519379844961239E-3</v>
      </c>
      <c r="F62" s="44" t="str">
        <f t="shared" si="1"/>
        <v/>
      </c>
      <c r="G62" s="39" t="str">
        <f t="shared" si="2"/>
        <v>0</v>
      </c>
      <c r="H62" s="40">
        <f t="shared" si="3"/>
        <v>0</v>
      </c>
    </row>
    <row r="63" spans="2:8" s="42" customFormat="1" ht="15" x14ac:dyDescent="0.2">
      <c r="B63" s="36" t="s">
        <v>18</v>
      </c>
      <c r="C63" s="37">
        <v>1</v>
      </c>
      <c r="D63" s="37">
        <v>1</v>
      </c>
      <c r="E63" s="44">
        <f t="shared" si="0"/>
        <v>7.7519379844961239E-3</v>
      </c>
      <c r="F63" s="44">
        <f t="shared" si="1"/>
        <v>1.9230769230769232E-2</v>
      </c>
      <c r="G63" s="39">
        <f t="shared" si="2"/>
        <v>0</v>
      </c>
      <c r="H63" s="40">
        <f t="shared" si="3"/>
        <v>0</v>
      </c>
    </row>
    <row r="64" spans="2:8" s="42" customFormat="1" ht="15" x14ac:dyDescent="0.2">
      <c r="B64" s="36" t="s">
        <v>190</v>
      </c>
      <c r="C64" s="37">
        <v>6</v>
      </c>
      <c r="D64" s="37">
        <v>4</v>
      </c>
      <c r="E64" s="44">
        <f t="shared" si="0"/>
        <v>4.6511627906976744E-2</v>
      </c>
      <c r="F64" s="44">
        <f t="shared" si="1"/>
        <v>7.6923076923076927E-2</v>
      </c>
      <c r="G64" s="39">
        <f t="shared" si="2"/>
        <v>-0.33333333333333331</v>
      </c>
      <c r="H64" s="40">
        <f t="shared" si="3"/>
        <v>-1.5503875968992248E-2</v>
      </c>
    </row>
    <row r="65" spans="1:8" s="42" customFormat="1" ht="15" x14ac:dyDescent="0.2">
      <c r="B65" s="36" t="s">
        <v>191</v>
      </c>
      <c r="C65" s="37">
        <v>0</v>
      </c>
      <c r="D65" s="37">
        <v>0</v>
      </c>
      <c r="E65" s="44" t="str">
        <f t="shared" si="0"/>
        <v/>
      </c>
      <c r="F65" s="44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0" customFormat="1" x14ac:dyDescent="0.2"/>
    <row r="67" spans="1:8" s="10" customFormat="1" x14ac:dyDescent="0.2"/>
    <row r="68" spans="1:8" s="10" customFormat="1" ht="13.5" thickBot="1" x14ac:dyDescent="0.25">
      <c r="B68" s="29"/>
    </row>
    <row r="69" spans="1:8" s="10" customFormat="1" ht="30" customHeight="1" x14ac:dyDescent="0.2">
      <c r="B69" s="68" t="s">
        <v>401</v>
      </c>
      <c r="C69" s="54" t="s">
        <v>402</v>
      </c>
      <c r="D69" s="55"/>
      <c r="E69" s="54" t="s">
        <v>456</v>
      </c>
      <c r="F69" s="55"/>
      <c r="G69" s="56" t="s">
        <v>458</v>
      </c>
      <c r="H69" s="52" t="s">
        <v>377</v>
      </c>
    </row>
    <row r="70" spans="1:8" s="10" customFormat="1" x14ac:dyDescent="0.2">
      <c r="B70" s="68"/>
      <c r="C70" s="35">
        <v>2016</v>
      </c>
      <c r="D70" s="35">
        <v>2017</v>
      </c>
      <c r="E70" s="35">
        <v>2016</v>
      </c>
      <c r="F70" s="35">
        <v>2017</v>
      </c>
      <c r="G70" s="57"/>
      <c r="H70" s="53"/>
    </row>
    <row r="71" spans="1:8" s="10" customFormat="1" x14ac:dyDescent="0.2">
      <c r="B71" s="12" t="s">
        <v>404</v>
      </c>
      <c r="C71" s="13">
        <f>SUM(C72:C151)</f>
        <v>293</v>
      </c>
      <c r="D71" s="13">
        <f>SUM(D72:D155)</f>
        <v>388</v>
      </c>
      <c r="E71" s="14">
        <f>+IF(C71=0,"",C71/C$71)</f>
        <v>1</v>
      </c>
      <c r="F71" s="14">
        <f>+IF(D71=0,"",D71/D$71)</f>
        <v>1</v>
      </c>
      <c r="G71" s="15">
        <f>+IF(OR(AND(D71=0),(C71=0)),"0",((D71-C71)/C71))</f>
        <v>0.32423208191126279</v>
      </c>
      <c r="H71" s="15">
        <f>+IF(OR(AND(E71=""),(G71="")),"",E71*G71)</f>
        <v>0.32423208191126279</v>
      </c>
    </row>
    <row r="72" spans="1:8" s="42" customFormat="1" ht="15" x14ac:dyDescent="0.2">
      <c r="B72" s="36" t="s">
        <v>465</v>
      </c>
      <c r="C72" s="37">
        <v>24</v>
      </c>
      <c r="D72" s="37">
        <v>30</v>
      </c>
      <c r="E72" s="38">
        <f>+IF(C72=0,"",C72/C$71)</f>
        <v>8.191126279863481E-2</v>
      </c>
      <c r="F72" s="38">
        <f>+IF(D72=0,"",D72/D$71)</f>
        <v>7.7319587628865982E-2</v>
      </c>
      <c r="G72" s="39">
        <f>+IF(OR(AND(D72=0),(C72=0)),"0",((D72-C72)/C72))</f>
        <v>0.25</v>
      </c>
      <c r="H72" s="40">
        <f>+IF(OR(AND(E72=""),(G72="")),"",E72*G72)</f>
        <v>2.0477815699658702E-2</v>
      </c>
    </row>
    <row r="73" spans="1:8" s="42" customFormat="1" ht="15" x14ac:dyDescent="0.2">
      <c r="B73" s="36" t="s">
        <v>19</v>
      </c>
      <c r="C73" s="37">
        <v>1</v>
      </c>
      <c r="D73" s="37">
        <v>2</v>
      </c>
      <c r="E73" s="38">
        <f t="shared" ref="E73:E142" si="8">+IF(C73=0,"",C73/C$71)</f>
        <v>3.4129692832764505E-3</v>
      </c>
      <c r="F73" s="38">
        <f t="shared" ref="F73:F142" si="9">+IF(D73=0,"",D73/D$71)</f>
        <v>5.1546391752577319E-3</v>
      </c>
      <c r="G73" s="39">
        <f t="shared" ref="G73:G142" si="10">+IF(OR(AND(D73=0),(C73=0)),"0",((D73-C73)/C73))</f>
        <v>1</v>
      </c>
      <c r="H73" s="40">
        <f t="shared" ref="H73:H142" si="11">+IF(OR(AND(E73=""),(G73="")),"",E73*G73)</f>
        <v>3.4129692832764505E-3</v>
      </c>
    </row>
    <row r="74" spans="1:8" s="42" customFormat="1" ht="15" x14ac:dyDescent="0.2">
      <c r="A74" s="45" t="s">
        <v>614</v>
      </c>
      <c r="B74" s="36" t="s">
        <v>567</v>
      </c>
      <c r="C74" s="37"/>
      <c r="D74" s="37">
        <v>2</v>
      </c>
      <c r="E74" s="38" t="str">
        <f t="shared" ref="E74:E75" si="12">+IF(C74=0,"",C74/C$71)</f>
        <v/>
      </c>
      <c r="F74" s="38">
        <f t="shared" ref="F74:F75" si="13">+IF(D74=0,"",D74/D$71)</f>
        <v>5.1546391752577319E-3</v>
      </c>
      <c r="G74" s="39" t="str">
        <f t="shared" ref="G74:G75" si="14">+IF(OR(AND(D74=0),(C74=0)),"0",((D74-C74)/C74))</f>
        <v>0</v>
      </c>
      <c r="H74" s="40" t="str">
        <f t="shared" ref="H74:H75" si="15">+IF(OR(AND(E74=""),(G74="")),"",E74*G74)</f>
        <v/>
      </c>
    </row>
    <row r="75" spans="1:8" s="42" customFormat="1" ht="15" x14ac:dyDescent="0.2">
      <c r="B75" s="36" t="s">
        <v>20</v>
      </c>
      <c r="C75" s="37">
        <v>14</v>
      </c>
      <c r="D75" s="37">
        <v>10</v>
      </c>
      <c r="E75" s="38">
        <f t="shared" si="12"/>
        <v>4.778156996587031E-2</v>
      </c>
      <c r="F75" s="38">
        <f t="shared" si="13"/>
        <v>2.5773195876288658E-2</v>
      </c>
      <c r="G75" s="39">
        <f t="shared" si="14"/>
        <v>-0.2857142857142857</v>
      </c>
      <c r="H75" s="40">
        <f t="shared" si="15"/>
        <v>-1.3651877133105802E-2</v>
      </c>
    </row>
    <row r="76" spans="1:8" s="42" customFormat="1" ht="15" x14ac:dyDescent="0.2">
      <c r="B76" s="36" t="s">
        <v>192</v>
      </c>
      <c r="C76" s="37">
        <v>10</v>
      </c>
      <c r="D76" s="37">
        <v>76</v>
      </c>
      <c r="E76" s="38">
        <f t="shared" si="8"/>
        <v>3.4129692832764506E-2</v>
      </c>
      <c r="F76" s="38">
        <f t="shared" si="9"/>
        <v>0.19587628865979381</v>
      </c>
      <c r="G76" s="39">
        <f t="shared" si="10"/>
        <v>6.6</v>
      </c>
      <c r="H76" s="40">
        <f t="shared" si="11"/>
        <v>0.22525597269624573</v>
      </c>
    </row>
    <row r="77" spans="1:8" s="42" customFormat="1" ht="15" x14ac:dyDescent="0.2">
      <c r="B77" s="36" t="s">
        <v>21</v>
      </c>
      <c r="C77" s="37">
        <v>10</v>
      </c>
      <c r="D77" s="37">
        <v>0</v>
      </c>
      <c r="E77" s="38">
        <f t="shared" si="8"/>
        <v>3.4129692832764506E-2</v>
      </c>
      <c r="F77" s="38" t="str">
        <f t="shared" si="9"/>
        <v/>
      </c>
      <c r="G77" s="39" t="str">
        <f t="shared" si="10"/>
        <v>0</v>
      </c>
      <c r="H77" s="40">
        <f t="shared" si="11"/>
        <v>0</v>
      </c>
    </row>
    <row r="78" spans="1:8" s="42" customFormat="1" ht="15" x14ac:dyDescent="0.2">
      <c r="B78" s="36" t="s">
        <v>40</v>
      </c>
      <c r="C78" s="37">
        <v>0</v>
      </c>
      <c r="D78" s="37">
        <v>0</v>
      </c>
      <c r="E78" s="38" t="str">
        <f t="shared" ref="E78:E79" si="16">+IF(C78=0,"",C78/C$71)</f>
        <v/>
      </c>
      <c r="F78" s="38" t="str">
        <f t="shared" ref="F78:F79" si="17">+IF(D78=0,"",D78/D$71)</f>
        <v/>
      </c>
      <c r="G78" s="39" t="str">
        <f t="shared" ref="G78:G79" si="18">+IF(OR(AND(D78=0),(C78=0)),"0",((D78-C78)/C78))</f>
        <v>0</v>
      </c>
      <c r="H78" s="40" t="str">
        <f t="shared" ref="H78:H79" si="19">+IF(OR(AND(E78=""),(G78="")),"",E78*G78)</f>
        <v/>
      </c>
    </row>
    <row r="79" spans="1:8" s="42" customFormat="1" ht="15" x14ac:dyDescent="0.2">
      <c r="B79" s="36" t="s">
        <v>193</v>
      </c>
      <c r="C79" s="37">
        <v>0</v>
      </c>
      <c r="D79" s="37">
        <v>0</v>
      </c>
      <c r="E79" s="38" t="str">
        <f t="shared" si="16"/>
        <v/>
      </c>
      <c r="F79" s="38" t="str">
        <f t="shared" si="17"/>
        <v/>
      </c>
      <c r="G79" s="39" t="str">
        <f t="shared" si="18"/>
        <v>0</v>
      </c>
      <c r="H79" s="40" t="str">
        <f t="shared" si="19"/>
        <v/>
      </c>
    </row>
    <row r="80" spans="1:8" s="42" customFormat="1" ht="15" x14ac:dyDescent="0.2">
      <c r="B80" s="36" t="s">
        <v>194</v>
      </c>
      <c r="C80" s="37">
        <v>0</v>
      </c>
      <c r="D80" s="37">
        <v>0</v>
      </c>
      <c r="E80" s="38" t="str">
        <f t="shared" si="8"/>
        <v/>
      </c>
      <c r="F80" s="38" t="str">
        <f t="shared" si="9"/>
        <v/>
      </c>
      <c r="G80" s="39" t="str">
        <f t="shared" si="10"/>
        <v>0</v>
      </c>
      <c r="H80" s="40" t="str">
        <f t="shared" si="11"/>
        <v/>
      </c>
    </row>
    <row r="81" spans="1:8" s="42" customFormat="1" ht="15" x14ac:dyDescent="0.2">
      <c r="B81" s="36" t="s">
        <v>466</v>
      </c>
      <c r="C81" s="37">
        <v>0</v>
      </c>
      <c r="D81" s="37">
        <v>0</v>
      </c>
      <c r="E81" s="38" t="str">
        <f t="shared" si="8"/>
        <v/>
      </c>
      <c r="F81" s="38" t="str">
        <f t="shared" si="9"/>
        <v/>
      </c>
      <c r="G81" s="39" t="str">
        <f t="shared" si="10"/>
        <v>0</v>
      </c>
      <c r="H81" s="40" t="str">
        <f t="shared" si="11"/>
        <v/>
      </c>
    </row>
    <row r="82" spans="1:8" s="42" customFormat="1" ht="15" x14ac:dyDescent="0.2">
      <c r="B82" s="36" t="s">
        <v>195</v>
      </c>
      <c r="C82" s="37">
        <v>0</v>
      </c>
      <c r="D82" s="37">
        <v>0</v>
      </c>
      <c r="E82" s="38" t="str">
        <f t="shared" si="8"/>
        <v/>
      </c>
      <c r="F82" s="38" t="str">
        <f t="shared" si="9"/>
        <v/>
      </c>
      <c r="G82" s="39" t="str">
        <f t="shared" si="10"/>
        <v>0</v>
      </c>
      <c r="H82" s="40" t="str">
        <f t="shared" si="11"/>
        <v/>
      </c>
    </row>
    <row r="83" spans="1:8" s="42" customFormat="1" ht="15" x14ac:dyDescent="0.2">
      <c r="B83" s="36" t="s">
        <v>196</v>
      </c>
      <c r="C83" s="37">
        <v>0</v>
      </c>
      <c r="D83" s="37">
        <v>0</v>
      </c>
      <c r="E83" s="38" t="str">
        <f t="shared" si="8"/>
        <v/>
      </c>
      <c r="F83" s="38" t="str">
        <f t="shared" si="9"/>
        <v/>
      </c>
      <c r="G83" s="39" t="str">
        <f t="shared" si="10"/>
        <v>0</v>
      </c>
      <c r="H83" s="40" t="str">
        <f t="shared" si="11"/>
        <v/>
      </c>
    </row>
    <row r="84" spans="1:8" s="42" customFormat="1" ht="15" x14ac:dyDescent="0.2">
      <c r="B84" s="36" t="s">
        <v>22</v>
      </c>
      <c r="C84" s="37">
        <v>0</v>
      </c>
      <c r="D84" s="37">
        <v>0</v>
      </c>
      <c r="E84" s="38" t="str">
        <f t="shared" si="8"/>
        <v/>
      </c>
      <c r="F84" s="38" t="str">
        <f t="shared" si="9"/>
        <v/>
      </c>
      <c r="G84" s="39" t="str">
        <f t="shared" si="10"/>
        <v>0</v>
      </c>
      <c r="H84" s="40" t="str">
        <f t="shared" si="11"/>
        <v/>
      </c>
    </row>
    <row r="85" spans="1:8" s="42" customFormat="1" ht="15" x14ac:dyDescent="0.2">
      <c r="B85" s="36" t="s">
        <v>197</v>
      </c>
      <c r="C85" s="37">
        <v>0</v>
      </c>
      <c r="D85" s="37">
        <v>1</v>
      </c>
      <c r="E85" s="38" t="str">
        <f t="shared" si="8"/>
        <v/>
      </c>
      <c r="F85" s="38">
        <f t="shared" si="9"/>
        <v>2.5773195876288659E-3</v>
      </c>
      <c r="G85" s="39" t="str">
        <f t="shared" si="10"/>
        <v>0</v>
      </c>
      <c r="H85" s="40" t="str">
        <f t="shared" si="11"/>
        <v/>
      </c>
    </row>
    <row r="86" spans="1:8" s="42" customFormat="1" ht="15" x14ac:dyDescent="0.2">
      <c r="A86" s="45" t="s">
        <v>614</v>
      </c>
      <c r="B86" s="36" t="s">
        <v>571</v>
      </c>
      <c r="C86" s="37"/>
      <c r="D86" s="37">
        <v>5</v>
      </c>
      <c r="E86" s="38" t="str">
        <f t="shared" ref="E86" si="20">+IF(C86=0,"",C86/C$71)</f>
        <v/>
      </c>
      <c r="F86" s="38">
        <f t="shared" ref="F86" si="21">+IF(D86=0,"",D86/D$71)</f>
        <v>1.2886597938144329E-2</v>
      </c>
      <c r="G86" s="39" t="str">
        <f t="shared" ref="G86" si="22">+IF(OR(AND(D86=0),(C86=0)),"0",((D86-C86)/C86))</f>
        <v>0</v>
      </c>
      <c r="H86" s="40" t="str">
        <f t="shared" ref="H86" si="23">+IF(OR(AND(E86=""),(G86="")),"",E86*G86)</f>
        <v/>
      </c>
    </row>
    <row r="87" spans="1:8" s="42" customFormat="1" ht="15" x14ac:dyDescent="0.2">
      <c r="B87" s="36" t="s">
        <v>198</v>
      </c>
      <c r="C87" s="37">
        <v>11</v>
      </c>
      <c r="D87" s="37">
        <v>5</v>
      </c>
      <c r="E87" s="38">
        <f t="shared" si="8"/>
        <v>3.7542662116040959E-2</v>
      </c>
      <c r="F87" s="38">
        <f t="shared" si="9"/>
        <v>1.2886597938144329E-2</v>
      </c>
      <c r="G87" s="39">
        <f t="shared" si="10"/>
        <v>-0.54545454545454541</v>
      </c>
      <c r="H87" s="40">
        <f t="shared" si="11"/>
        <v>-2.0477815699658702E-2</v>
      </c>
    </row>
    <row r="88" spans="1:8" s="42" customFormat="1" ht="15" x14ac:dyDescent="0.2">
      <c r="B88" s="36" t="s">
        <v>199</v>
      </c>
      <c r="C88" s="37">
        <v>4</v>
      </c>
      <c r="D88" s="37">
        <v>1</v>
      </c>
      <c r="E88" s="38">
        <f t="shared" si="8"/>
        <v>1.3651877133105802E-2</v>
      </c>
      <c r="F88" s="38">
        <f t="shared" si="9"/>
        <v>2.5773195876288659E-3</v>
      </c>
      <c r="G88" s="39">
        <f t="shared" si="10"/>
        <v>-0.75</v>
      </c>
      <c r="H88" s="40">
        <f t="shared" si="11"/>
        <v>-1.0238907849829351E-2</v>
      </c>
    </row>
    <row r="89" spans="1:8" s="42" customFormat="1" ht="15" x14ac:dyDescent="0.2">
      <c r="B89" s="36" t="s">
        <v>26</v>
      </c>
      <c r="C89" s="37">
        <v>2</v>
      </c>
      <c r="D89" s="37">
        <v>2</v>
      </c>
      <c r="E89" s="38">
        <f t="shared" si="8"/>
        <v>6.8259385665529011E-3</v>
      </c>
      <c r="F89" s="38">
        <f t="shared" si="9"/>
        <v>5.1546391752577319E-3</v>
      </c>
      <c r="G89" s="39">
        <f t="shared" si="10"/>
        <v>0</v>
      </c>
      <c r="H89" s="40">
        <f t="shared" si="11"/>
        <v>0</v>
      </c>
    </row>
    <row r="90" spans="1:8" s="42" customFormat="1" ht="15" x14ac:dyDescent="0.2">
      <c r="B90" s="36" t="s">
        <v>467</v>
      </c>
      <c r="C90" s="37">
        <v>2</v>
      </c>
      <c r="D90" s="37">
        <v>0</v>
      </c>
      <c r="E90" s="38">
        <f t="shared" si="8"/>
        <v>6.8259385665529011E-3</v>
      </c>
      <c r="F90" s="38" t="str">
        <f t="shared" si="9"/>
        <v/>
      </c>
      <c r="G90" s="39" t="str">
        <f t="shared" si="10"/>
        <v>0</v>
      </c>
      <c r="H90" s="40">
        <f t="shared" si="11"/>
        <v>0</v>
      </c>
    </row>
    <row r="91" spans="1:8" s="42" customFormat="1" ht="15" x14ac:dyDescent="0.2">
      <c r="B91" s="36" t="s">
        <v>200</v>
      </c>
      <c r="C91" s="37">
        <v>0</v>
      </c>
      <c r="D91" s="37">
        <v>0</v>
      </c>
      <c r="E91" s="38" t="str">
        <f t="shared" si="8"/>
        <v/>
      </c>
      <c r="F91" s="38" t="str">
        <f t="shared" si="9"/>
        <v/>
      </c>
      <c r="G91" s="39" t="str">
        <f t="shared" si="10"/>
        <v>0</v>
      </c>
      <c r="H91" s="40" t="str">
        <f t="shared" si="11"/>
        <v/>
      </c>
    </row>
    <row r="92" spans="1:8" s="42" customFormat="1" ht="15" x14ac:dyDescent="0.2">
      <c r="A92" s="45" t="s">
        <v>614</v>
      </c>
      <c r="B92" s="36" t="s">
        <v>572</v>
      </c>
      <c r="C92" s="37"/>
      <c r="D92" s="37">
        <v>0</v>
      </c>
      <c r="E92" s="38" t="str">
        <f t="shared" ref="E92:E93" si="24">+IF(C92=0,"",C92/C$71)</f>
        <v/>
      </c>
      <c r="F92" s="38" t="str">
        <f t="shared" ref="F92:F93" si="25">+IF(D92=0,"",D92/D$71)</f>
        <v/>
      </c>
      <c r="G92" s="39" t="str">
        <f t="shared" ref="G92:G93" si="26">+IF(OR(AND(D92=0),(C92=0)),"0",((D92-C92)/C92))</f>
        <v>0</v>
      </c>
      <c r="H92" s="40" t="str">
        <f t="shared" ref="H92:H93" si="27">+IF(OR(AND(E92=""),(G92="")),"",E92*G92)</f>
        <v/>
      </c>
    </row>
    <row r="93" spans="1:8" s="42" customFormat="1" ht="15" x14ac:dyDescent="0.2">
      <c r="A93" s="45" t="s">
        <v>614</v>
      </c>
      <c r="B93" s="36" t="s">
        <v>573</v>
      </c>
      <c r="C93" s="37"/>
      <c r="D93" s="37">
        <v>1</v>
      </c>
      <c r="E93" s="38" t="str">
        <f t="shared" si="24"/>
        <v/>
      </c>
      <c r="F93" s="38">
        <f t="shared" si="25"/>
        <v>2.5773195876288659E-3</v>
      </c>
      <c r="G93" s="39" t="str">
        <f t="shared" si="26"/>
        <v>0</v>
      </c>
      <c r="H93" s="40" t="str">
        <f t="shared" si="27"/>
        <v/>
      </c>
    </row>
    <row r="94" spans="1:8" s="42" customFormat="1" ht="15" x14ac:dyDescent="0.2">
      <c r="B94" s="36" t="s">
        <v>201</v>
      </c>
      <c r="C94" s="37">
        <v>5</v>
      </c>
      <c r="D94" s="37">
        <v>8</v>
      </c>
      <c r="E94" s="38">
        <f t="shared" si="8"/>
        <v>1.7064846416382253E-2</v>
      </c>
      <c r="F94" s="38">
        <f t="shared" si="9"/>
        <v>2.0618556701030927E-2</v>
      </c>
      <c r="G94" s="39">
        <f t="shared" si="10"/>
        <v>0.6</v>
      </c>
      <c r="H94" s="40">
        <f t="shared" si="11"/>
        <v>1.0238907849829351E-2</v>
      </c>
    </row>
    <row r="95" spans="1:8" s="42" customFormat="1" ht="15" x14ac:dyDescent="0.2">
      <c r="B95" s="36" t="s">
        <v>24</v>
      </c>
      <c r="C95" s="37">
        <v>0</v>
      </c>
      <c r="D95" s="37">
        <v>0</v>
      </c>
      <c r="E95" s="38" t="str">
        <f t="shared" si="8"/>
        <v/>
      </c>
      <c r="F95" s="38" t="str">
        <f t="shared" si="9"/>
        <v/>
      </c>
      <c r="G95" s="39" t="str">
        <f t="shared" si="10"/>
        <v>0</v>
      </c>
      <c r="H95" s="40" t="str">
        <f t="shared" si="11"/>
        <v/>
      </c>
    </row>
    <row r="96" spans="1:8" s="42" customFormat="1" ht="15" x14ac:dyDescent="0.2">
      <c r="B96" s="36" t="s">
        <v>27</v>
      </c>
      <c r="C96" s="37">
        <v>0</v>
      </c>
      <c r="D96" s="37">
        <v>0</v>
      </c>
      <c r="E96" s="38" t="str">
        <f t="shared" si="8"/>
        <v/>
      </c>
      <c r="F96" s="38" t="str">
        <f t="shared" si="9"/>
        <v/>
      </c>
      <c r="G96" s="39" t="str">
        <f t="shared" si="10"/>
        <v>0</v>
      </c>
      <c r="H96" s="40" t="str">
        <f t="shared" si="11"/>
        <v/>
      </c>
    </row>
    <row r="97" spans="1:8" s="42" customFormat="1" ht="15" x14ac:dyDescent="0.2">
      <c r="B97" s="36" t="s">
        <v>202</v>
      </c>
      <c r="C97" s="37">
        <v>0</v>
      </c>
      <c r="D97" s="37">
        <v>0</v>
      </c>
      <c r="E97" s="38" t="str">
        <f t="shared" si="8"/>
        <v/>
      </c>
      <c r="F97" s="38" t="str">
        <f t="shared" si="9"/>
        <v/>
      </c>
      <c r="G97" s="39" t="str">
        <f t="shared" si="10"/>
        <v>0</v>
      </c>
      <c r="H97" s="40" t="str">
        <f t="shared" si="11"/>
        <v/>
      </c>
    </row>
    <row r="98" spans="1:8" s="42" customFormat="1" ht="15" x14ac:dyDescent="0.2">
      <c r="B98" s="36" t="s">
        <v>203</v>
      </c>
      <c r="C98" s="37">
        <v>20</v>
      </c>
      <c r="D98" s="37">
        <v>7</v>
      </c>
      <c r="E98" s="38">
        <f t="shared" si="8"/>
        <v>6.8259385665529013E-2</v>
      </c>
      <c r="F98" s="38">
        <f t="shared" si="9"/>
        <v>1.804123711340206E-2</v>
      </c>
      <c r="G98" s="39">
        <f t="shared" si="10"/>
        <v>-0.65</v>
      </c>
      <c r="H98" s="40">
        <f t="shared" si="11"/>
        <v>-4.4368600682593858E-2</v>
      </c>
    </row>
    <row r="99" spans="1:8" s="42" customFormat="1" ht="15" x14ac:dyDescent="0.2">
      <c r="B99" s="36" t="s">
        <v>468</v>
      </c>
      <c r="C99" s="37">
        <v>4</v>
      </c>
      <c r="D99" s="37">
        <v>1</v>
      </c>
      <c r="E99" s="38">
        <f t="shared" si="8"/>
        <v>1.3651877133105802E-2</v>
      </c>
      <c r="F99" s="38">
        <f t="shared" si="9"/>
        <v>2.5773195876288659E-3</v>
      </c>
      <c r="G99" s="39">
        <f t="shared" si="10"/>
        <v>-0.75</v>
      </c>
      <c r="H99" s="40">
        <f t="shared" si="11"/>
        <v>-1.0238907849829351E-2</v>
      </c>
    </row>
    <row r="100" spans="1:8" s="42" customFormat="1" ht="15" x14ac:dyDescent="0.2">
      <c r="B100" s="36" t="s">
        <v>23</v>
      </c>
      <c r="C100" s="37">
        <v>0</v>
      </c>
      <c r="D100" s="37">
        <v>3</v>
      </c>
      <c r="E100" s="38" t="str">
        <f t="shared" si="8"/>
        <v/>
      </c>
      <c r="F100" s="38">
        <f t="shared" si="9"/>
        <v>7.7319587628865982E-3</v>
      </c>
      <c r="G100" s="39" t="str">
        <f t="shared" si="10"/>
        <v>0</v>
      </c>
      <c r="H100" s="40" t="str">
        <f t="shared" si="11"/>
        <v/>
      </c>
    </row>
    <row r="101" spans="1:8" s="42" customFormat="1" ht="15" x14ac:dyDescent="0.2">
      <c r="B101" s="36" t="s">
        <v>25</v>
      </c>
      <c r="C101" s="37">
        <v>0</v>
      </c>
      <c r="D101" s="37">
        <v>0</v>
      </c>
      <c r="E101" s="38" t="str">
        <f t="shared" si="8"/>
        <v/>
      </c>
      <c r="F101" s="38" t="str">
        <f t="shared" si="9"/>
        <v/>
      </c>
      <c r="G101" s="39" t="str">
        <f t="shared" si="10"/>
        <v>0</v>
      </c>
      <c r="H101" s="40" t="str">
        <f t="shared" si="11"/>
        <v/>
      </c>
    </row>
    <row r="102" spans="1:8" s="42" customFormat="1" ht="15" x14ac:dyDescent="0.2">
      <c r="B102" s="36" t="s">
        <v>204</v>
      </c>
      <c r="C102" s="37">
        <v>2</v>
      </c>
      <c r="D102" s="37">
        <v>0</v>
      </c>
      <c r="E102" s="38">
        <f t="shared" si="8"/>
        <v>6.8259385665529011E-3</v>
      </c>
      <c r="F102" s="38" t="str">
        <f t="shared" si="9"/>
        <v/>
      </c>
      <c r="G102" s="39" t="str">
        <f t="shared" si="10"/>
        <v>0</v>
      </c>
      <c r="H102" s="40">
        <f t="shared" si="11"/>
        <v>0</v>
      </c>
    </row>
    <row r="103" spans="1:8" s="42" customFormat="1" ht="15" x14ac:dyDescent="0.2">
      <c r="A103" s="45" t="s">
        <v>614</v>
      </c>
      <c r="B103" s="36" t="s">
        <v>615</v>
      </c>
      <c r="C103" s="37"/>
      <c r="D103" s="37">
        <v>1</v>
      </c>
      <c r="E103" s="38" t="str">
        <f t="shared" ref="E103" si="28">+IF(C103=0,"",C103/C$71)</f>
        <v/>
      </c>
      <c r="F103" s="38">
        <f t="shared" ref="F103" si="29">+IF(D103=0,"",D103/D$71)</f>
        <v>2.5773195876288659E-3</v>
      </c>
      <c r="G103" s="39" t="str">
        <f t="shared" ref="G103" si="30">+IF(OR(AND(D103=0),(C103=0)),"0",((D103-C103)/C103))</f>
        <v>0</v>
      </c>
      <c r="H103" s="40" t="str">
        <f t="shared" ref="H103" si="31">+IF(OR(AND(E103=""),(G103="")),"",E103*G103)</f>
        <v/>
      </c>
    </row>
    <row r="104" spans="1:8" s="42" customFormat="1" ht="15" x14ac:dyDescent="0.2">
      <c r="B104" s="36" t="s">
        <v>205</v>
      </c>
      <c r="C104" s="37">
        <v>0</v>
      </c>
      <c r="D104" s="37">
        <v>2</v>
      </c>
      <c r="E104" s="38" t="str">
        <f t="shared" si="8"/>
        <v/>
      </c>
      <c r="F104" s="38">
        <f t="shared" si="9"/>
        <v>5.1546391752577319E-3</v>
      </c>
      <c r="G104" s="39" t="str">
        <f t="shared" si="10"/>
        <v>0</v>
      </c>
      <c r="H104" s="40" t="str">
        <f t="shared" si="11"/>
        <v/>
      </c>
    </row>
    <row r="105" spans="1:8" s="42" customFormat="1" ht="15" x14ac:dyDescent="0.2">
      <c r="B105" s="36" t="s">
        <v>206</v>
      </c>
      <c r="C105" s="37">
        <v>8</v>
      </c>
      <c r="D105" s="37">
        <v>37</v>
      </c>
      <c r="E105" s="38">
        <f t="shared" si="8"/>
        <v>2.7303754266211604E-2</v>
      </c>
      <c r="F105" s="38">
        <f t="shared" si="9"/>
        <v>9.5360824742268036E-2</v>
      </c>
      <c r="G105" s="39">
        <f t="shared" si="10"/>
        <v>3.625</v>
      </c>
      <c r="H105" s="40">
        <f t="shared" si="11"/>
        <v>9.8976109215017066E-2</v>
      </c>
    </row>
    <row r="106" spans="1:8" s="42" customFormat="1" ht="15" x14ac:dyDescent="0.2">
      <c r="B106" s="36" t="s">
        <v>207</v>
      </c>
      <c r="C106" s="37">
        <v>0</v>
      </c>
      <c r="D106" s="37">
        <v>3</v>
      </c>
      <c r="E106" s="38" t="str">
        <f t="shared" si="8"/>
        <v/>
      </c>
      <c r="F106" s="38">
        <f t="shared" si="9"/>
        <v>7.7319587628865982E-3</v>
      </c>
      <c r="G106" s="39" t="str">
        <f t="shared" si="10"/>
        <v>0</v>
      </c>
      <c r="H106" s="40" t="str">
        <f t="shared" si="11"/>
        <v/>
      </c>
    </row>
    <row r="107" spans="1:8" s="42" customFormat="1" ht="15" x14ac:dyDescent="0.2">
      <c r="B107" s="36" t="s">
        <v>208</v>
      </c>
      <c r="C107" s="37">
        <v>30</v>
      </c>
      <c r="D107" s="37">
        <v>17</v>
      </c>
      <c r="E107" s="38">
        <f t="shared" si="8"/>
        <v>0.10238907849829351</v>
      </c>
      <c r="F107" s="38">
        <f t="shared" si="9"/>
        <v>4.3814432989690719E-2</v>
      </c>
      <c r="G107" s="39">
        <f t="shared" si="10"/>
        <v>-0.43333333333333335</v>
      </c>
      <c r="H107" s="40">
        <f t="shared" si="11"/>
        <v>-4.4368600682593858E-2</v>
      </c>
    </row>
    <row r="108" spans="1:8" s="42" customFormat="1" ht="15" x14ac:dyDescent="0.2">
      <c r="B108" s="36" t="s">
        <v>209</v>
      </c>
      <c r="C108" s="37">
        <v>3</v>
      </c>
      <c r="D108" s="37">
        <v>1</v>
      </c>
      <c r="E108" s="38">
        <f t="shared" si="8"/>
        <v>1.0238907849829351E-2</v>
      </c>
      <c r="F108" s="38">
        <f t="shared" si="9"/>
        <v>2.5773195876288659E-3</v>
      </c>
      <c r="G108" s="39">
        <f t="shared" si="10"/>
        <v>-0.66666666666666663</v>
      </c>
      <c r="H108" s="40">
        <f t="shared" si="11"/>
        <v>-6.8259385665529002E-3</v>
      </c>
    </row>
    <row r="109" spans="1:8" s="42" customFormat="1" ht="15" x14ac:dyDescent="0.2">
      <c r="B109" s="36" t="s">
        <v>210</v>
      </c>
      <c r="C109" s="37">
        <v>21</v>
      </c>
      <c r="D109" s="37">
        <v>0</v>
      </c>
      <c r="E109" s="38">
        <f t="shared" si="8"/>
        <v>7.1672354948805458E-2</v>
      </c>
      <c r="F109" s="38" t="str">
        <f t="shared" si="9"/>
        <v/>
      </c>
      <c r="G109" s="39" t="str">
        <f t="shared" si="10"/>
        <v>0</v>
      </c>
      <c r="H109" s="40">
        <f t="shared" si="11"/>
        <v>0</v>
      </c>
    </row>
    <row r="110" spans="1:8" s="42" customFormat="1" ht="15" x14ac:dyDescent="0.2">
      <c r="B110" s="36" t="s">
        <v>211</v>
      </c>
      <c r="C110" s="37">
        <v>0</v>
      </c>
      <c r="D110" s="37">
        <v>0</v>
      </c>
      <c r="E110" s="38" t="str">
        <f t="shared" si="8"/>
        <v/>
      </c>
      <c r="F110" s="38" t="str">
        <f t="shared" si="9"/>
        <v/>
      </c>
      <c r="G110" s="39" t="str">
        <f t="shared" si="10"/>
        <v>0</v>
      </c>
      <c r="H110" s="40" t="str">
        <f t="shared" si="11"/>
        <v/>
      </c>
    </row>
    <row r="111" spans="1:8" s="42" customFormat="1" ht="15" x14ac:dyDescent="0.2">
      <c r="B111" s="36" t="s">
        <v>32</v>
      </c>
      <c r="C111" s="37">
        <v>0</v>
      </c>
      <c r="D111" s="37">
        <v>1</v>
      </c>
      <c r="E111" s="38" t="str">
        <f t="shared" si="8"/>
        <v/>
      </c>
      <c r="F111" s="38">
        <f t="shared" si="9"/>
        <v>2.5773195876288659E-3</v>
      </c>
      <c r="G111" s="39" t="str">
        <f t="shared" si="10"/>
        <v>0</v>
      </c>
      <c r="H111" s="40" t="str">
        <f t="shared" si="11"/>
        <v/>
      </c>
    </row>
    <row r="112" spans="1:8" s="42" customFormat="1" ht="15" x14ac:dyDescent="0.2">
      <c r="B112" s="36" t="s">
        <v>212</v>
      </c>
      <c r="C112" s="37">
        <v>0</v>
      </c>
      <c r="D112" s="37">
        <v>0</v>
      </c>
      <c r="E112" s="38" t="str">
        <f t="shared" si="8"/>
        <v/>
      </c>
      <c r="F112" s="38" t="str">
        <f t="shared" si="9"/>
        <v/>
      </c>
      <c r="G112" s="39" t="str">
        <f t="shared" si="10"/>
        <v>0</v>
      </c>
      <c r="H112" s="40" t="str">
        <f t="shared" si="11"/>
        <v/>
      </c>
    </row>
    <row r="113" spans="2:8" s="42" customFormat="1" ht="30" x14ac:dyDescent="0.2">
      <c r="B113" s="36" t="s">
        <v>469</v>
      </c>
      <c r="C113" s="37">
        <v>0</v>
      </c>
      <c r="D113" s="37">
        <v>0</v>
      </c>
      <c r="E113" s="38" t="str">
        <f t="shared" si="8"/>
        <v/>
      </c>
      <c r="F113" s="38" t="str">
        <f t="shared" si="9"/>
        <v/>
      </c>
      <c r="G113" s="39" t="str">
        <f t="shared" si="10"/>
        <v>0</v>
      </c>
      <c r="H113" s="40" t="str">
        <f t="shared" si="11"/>
        <v/>
      </c>
    </row>
    <row r="114" spans="2:8" s="42" customFormat="1" ht="15" x14ac:dyDescent="0.2">
      <c r="B114" s="36" t="s">
        <v>213</v>
      </c>
      <c r="C114" s="37">
        <v>8</v>
      </c>
      <c r="D114" s="37">
        <v>19</v>
      </c>
      <c r="E114" s="38">
        <f t="shared" si="8"/>
        <v>2.7303754266211604E-2</v>
      </c>
      <c r="F114" s="38">
        <f t="shared" si="9"/>
        <v>4.8969072164948453E-2</v>
      </c>
      <c r="G114" s="39">
        <f t="shared" si="10"/>
        <v>1.375</v>
      </c>
      <c r="H114" s="40">
        <f t="shared" si="11"/>
        <v>3.7542662116040959E-2</v>
      </c>
    </row>
    <row r="115" spans="2:8" s="42" customFormat="1" ht="15" x14ac:dyDescent="0.2">
      <c r="B115" s="36" t="s">
        <v>29</v>
      </c>
      <c r="C115" s="37">
        <v>1</v>
      </c>
      <c r="D115" s="37">
        <v>5</v>
      </c>
      <c r="E115" s="38">
        <f t="shared" si="8"/>
        <v>3.4129692832764505E-3</v>
      </c>
      <c r="F115" s="38">
        <f t="shared" si="9"/>
        <v>1.2886597938144329E-2</v>
      </c>
      <c r="G115" s="39">
        <f t="shared" si="10"/>
        <v>4</v>
      </c>
      <c r="H115" s="40">
        <f t="shared" si="11"/>
        <v>1.3651877133105802E-2</v>
      </c>
    </row>
    <row r="116" spans="2:8" s="42" customFormat="1" ht="15" x14ac:dyDescent="0.2">
      <c r="B116" s="36" t="s">
        <v>214</v>
      </c>
      <c r="C116" s="37">
        <v>2</v>
      </c>
      <c r="D116" s="37">
        <v>1</v>
      </c>
      <c r="E116" s="38">
        <f t="shared" si="8"/>
        <v>6.8259385665529011E-3</v>
      </c>
      <c r="F116" s="38">
        <f t="shared" si="9"/>
        <v>2.5773195876288659E-3</v>
      </c>
      <c r="G116" s="39">
        <f t="shared" si="10"/>
        <v>-0.5</v>
      </c>
      <c r="H116" s="40">
        <f t="shared" si="11"/>
        <v>-3.4129692832764505E-3</v>
      </c>
    </row>
    <row r="117" spans="2:8" s="42" customFormat="1" ht="15" x14ac:dyDescent="0.2">
      <c r="B117" s="36" t="s">
        <v>30</v>
      </c>
      <c r="C117" s="37">
        <v>1</v>
      </c>
      <c r="D117" s="37">
        <v>1</v>
      </c>
      <c r="E117" s="38">
        <f t="shared" si="8"/>
        <v>3.4129692832764505E-3</v>
      </c>
      <c r="F117" s="38">
        <f t="shared" si="9"/>
        <v>2.5773195876288659E-3</v>
      </c>
      <c r="G117" s="39">
        <f t="shared" si="10"/>
        <v>0</v>
      </c>
      <c r="H117" s="40">
        <f t="shared" si="11"/>
        <v>0</v>
      </c>
    </row>
    <row r="118" spans="2:8" s="42" customFormat="1" ht="15" x14ac:dyDescent="0.2">
      <c r="B118" s="36" t="s">
        <v>28</v>
      </c>
      <c r="C118" s="37">
        <v>2</v>
      </c>
      <c r="D118" s="37">
        <v>1</v>
      </c>
      <c r="E118" s="38">
        <f t="shared" si="8"/>
        <v>6.8259385665529011E-3</v>
      </c>
      <c r="F118" s="38">
        <f t="shared" si="9"/>
        <v>2.5773195876288659E-3</v>
      </c>
      <c r="G118" s="39">
        <f t="shared" si="10"/>
        <v>-0.5</v>
      </c>
      <c r="H118" s="40">
        <f t="shared" si="11"/>
        <v>-3.4129692832764505E-3</v>
      </c>
    </row>
    <row r="119" spans="2:8" s="42" customFormat="1" ht="15" x14ac:dyDescent="0.2">
      <c r="B119" s="36" t="s">
        <v>31</v>
      </c>
      <c r="C119" s="37">
        <v>3</v>
      </c>
      <c r="D119" s="37">
        <v>1</v>
      </c>
      <c r="E119" s="38">
        <f t="shared" si="8"/>
        <v>1.0238907849829351E-2</v>
      </c>
      <c r="F119" s="38">
        <f t="shared" si="9"/>
        <v>2.5773195876288659E-3</v>
      </c>
      <c r="G119" s="39">
        <f t="shared" si="10"/>
        <v>-0.66666666666666663</v>
      </c>
      <c r="H119" s="40">
        <f t="shared" si="11"/>
        <v>-6.8259385665529002E-3</v>
      </c>
    </row>
    <row r="120" spans="2:8" s="42" customFormat="1" ht="15" x14ac:dyDescent="0.2">
      <c r="B120" s="36" t="s">
        <v>215</v>
      </c>
      <c r="C120" s="37">
        <v>12</v>
      </c>
      <c r="D120" s="37">
        <v>4</v>
      </c>
      <c r="E120" s="38">
        <f t="shared" si="8"/>
        <v>4.0955631399317405E-2</v>
      </c>
      <c r="F120" s="38">
        <f t="shared" si="9"/>
        <v>1.0309278350515464E-2</v>
      </c>
      <c r="G120" s="39">
        <f t="shared" si="10"/>
        <v>-0.66666666666666663</v>
      </c>
      <c r="H120" s="40">
        <f t="shared" si="11"/>
        <v>-2.7303754266211601E-2</v>
      </c>
    </row>
    <row r="121" spans="2:8" s="42" customFormat="1" ht="15" x14ac:dyDescent="0.2">
      <c r="B121" s="36" t="s">
        <v>36</v>
      </c>
      <c r="C121" s="37">
        <v>0</v>
      </c>
      <c r="D121" s="37">
        <v>0</v>
      </c>
      <c r="E121" s="38" t="str">
        <f t="shared" si="8"/>
        <v/>
      </c>
      <c r="F121" s="38" t="str">
        <f t="shared" si="9"/>
        <v/>
      </c>
      <c r="G121" s="39" t="str">
        <f t="shared" si="10"/>
        <v>0</v>
      </c>
      <c r="H121" s="40" t="str">
        <f t="shared" si="11"/>
        <v/>
      </c>
    </row>
    <row r="122" spans="2:8" s="42" customFormat="1" ht="15" x14ac:dyDescent="0.2">
      <c r="B122" s="36" t="s">
        <v>38</v>
      </c>
      <c r="C122" s="37">
        <v>4</v>
      </c>
      <c r="D122" s="37">
        <v>1</v>
      </c>
      <c r="E122" s="38">
        <f t="shared" si="8"/>
        <v>1.3651877133105802E-2</v>
      </c>
      <c r="F122" s="38">
        <f t="shared" si="9"/>
        <v>2.5773195876288659E-3</v>
      </c>
      <c r="G122" s="39">
        <f t="shared" si="10"/>
        <v>-0.75</v>
      </c>
      <c r="H122" s="40">
        <f t="shared" si="11"/>
        <v>-1.0238907849829351E-2</v>
      </c>
    </row>
    <row r="123" spans="2:8" s="42" customFormat="1" ht="15" x14ac:dyDescent="0.2">
      <c r="B123" s="36" t="s">
        <v>216</v>
      </c>
      <c r="C123" s="37">
        <v>2</v>
      </c>
      <c r="D123" s="37">
        <v>41</v>
      </c>
      <c r="E123" s="38">
        <f t="shared" si="8"/>
        <v>6.8259385665529011E-3</v>
      </c>
      <c r="F123" s="38">
        <f t="shared" si="9"/>
        <v>0.1056701030927835</v>
      </c>
      <c r="G123" s="39">
        <f t="shared" si="10"/>
        <v>19.5</v>
      </c>
      <c r="H123" s="40">
        <f t="shared" si="11"/>
        <v>0.13310580204778158</v>
      </c>
    </row>
    <row r="124" spans="2:8" s="42" customFormat="1" ht="15" x14ac:dyDescent="0.2">
      <c r="B124" s="36" t="s">
        <v>470</v>
      </c>
      <c r="C124" s="37">
        <v>2</v>
      </c>
      <c r="D124" s="37">
        <v>0</v>
      </c>
      <c r="E124" s="38">
        <f t="shared" si="8"/>
        <v>6.8259385665529011E-3</v>
      </c>
      <c r="F124" s="38" t="str">
        <f t="shared" si="9"/>
        <v/>
      </c>
      <c r="G124" s="39" t="str">
        <f t="shared" si="10"/>
        <v>0</v>
      </c>
      <c r="H124" s="40">
        <f t="shared" si="11"/>
        <v>0</v>
      </c>
    </row>
    <row r="125" spans="2:8" s="42" customFormat="1" ht="15" x14ac:dyDescent="0.2">
      <c r="B125" s="36" t="s">
        <v>471</v>
      </c>
      <c r="C125" s="37">
        <v>29</v>
      </c>
      <c r="D125" s="37">
        <v>58</v>
      </c>
      <c r="E125" s="38">
        <f t="shared" si="8"/>
        <v>9.8976109215017066E-2</v>
      </c>
      <c r="F125" s="38">
        <f t="shared" si="9"/>
        <v>0.14948453608247422</v>
      </c>
      <c r="G125" s="39">
        <f t="shared" si="10"/>
        <v>1</v>
      </c>
      <c r="H125" s="40">
        <f t="shared" si="11"/>
        <v>9.8976109215017066E-2</v>
      </c>
    </row>
    <row r="126" spans="2:8" s="42" customFormat="1" ht="15" x14ac:dyDescent="0.2">
      <c r="B126" s="36" t="s">
        <v>217</v>
      </c>
      <c r="C126" s="37">
        <v>4</v>
      </c>
      <c r="D126" s="37">
        <v>8</v>
      </c>
      <c r="E126" s="38">
        <f t="shared" si="8"/>
        <v>1.3651877133105802E-2</v>
      </c>
      <c r="F126" s="38">
        <f t="shared" si="9"/>
        <v>2.0618556701030927E-2</v>
      </c>
      <c r="G126" s="39">
        <f t="shared" si="10"/>
        <v>1</v>
      </c>
      <c r="H126" s="40">
        <f t="shared" si="11"/>
        <v>1.3651877133105802E-2</v>
      </c>
    </row>
    <row r="127" spans="2:8" s="42" customFormat="1" ht="15" x14ac:dyDescent="0.2">
      <c r="B127" s="36" t="s">
        <v>218</v>
      </c>
      <c r="C127" s="37">
        <v>1</v>
      </c>
      <c r="D127" s="37">
        <v>0</v>
      </c>
      <c r="E127" s="38">
        <f t="shared" si="8"/>
        <v>3.4129692832764505E-3</v>
      </c>
      <c r="F127" s="38" t="str">
        <f t="shared" si="9"/>
        <v/>
      </c>
      <c r="G127" s="39" t="str">
        <f t="shared" si="10"/>
        <v>0</v>
      </c>
      <c r="H127" s="40">
        <f t="shared" si="11"/>
        <v>0</v>
      </c>
    </row>
    <row r="128" spans="2:8" s="42" customFormat="1" ht="15" x14ac:dyDescent="0.2">
      <c r="B128" s="36" t="s">
        <v>33</v>
      </c>
      <c r="C128" s="37">
        <v>0</v>
      </c>
      <c r="D128" s="37">
        <v>0</v>
      </c>
      <c r="E128" s="38" t="str">
        <f t="shared" si="8"/>
        <v/>
      </c>
      <c r="F128" s="38" t="str">
        <f t="shared" si="9"/>
        <v/>
      </c>
      <c r="G128" s="39" t="str">
        <f t="shared" si="10"/>
        <v>0</v>
      </c>
      <c r="H128" s="40" t="str">
        <f t="shared" si="11"/>
        <v/>
      </c>
    </row>
    <row r="129" spans="1:8" s="42" customFormat="1" ht="15" x14ac:dyDescent="0.2">
      <c r="B129" s="36" t="s">
        <v>37</v>
      </c>
      <c r="C129" s="37">
        <v>0</v>
      </c>
      <c r="D129" s="37">
        <v>0</v>
      </c>
      <c r="E129" s="38" t="str">
        <f t="shared" si="8"/>
        <v/>
      </c>
      <c r="F129" s="38" t="str">
        <f t="shared" si="9"/>
        <v/>
      </c>
      <c r="G129" s="39" t="str">
        <f t="shared" si="10"/>
        <v>0</v>
      </c>
      <c r="H129" s="40" t="str">
        <f t="shared" si="11"/>
        <v/>
      </c>
    </row>
    <row r="130" spans="1:8" s="42" customFormat="1" ht="15" x14ac:dyDescent="0.2">
      <c r="A130" s="45" t="s">
        <v>614</v>
      </c>
      <c r="B130" s="36" t="s">
        <v>577</v>
      </c>
      <c r="C130" s="37"/>
      <c r="D130" s="37">
        <v>0</v>
      </c>
      <c r="E130" s="38" t="str">
        <f t="shared" ref="E130:E131" si="32">+IF(C130=0,"",C130/C$71)</f>
        <v/>
      </c>
      <c r="F130" s="38" t="str">
        <f t="shared" ref="F130:F131" si="33">+IF(D130=0,"",D130/D$71)</f>
        <v/>
      </c>
      <c r="G130" s="39" t="str">
        <f t="shared" ref="G130:G131" si="34">+IF(OR(AND(D130=0),(C130=0)),"0",((D130-C130)/C130))</f>
        <v>0</v>
      </c>
      <c r="H130" s="40" t="str">
        <f t="shared" ref="H130:H131" si="35">+IF(OR(AND(E130=""),(G130="")),"",E130*G130)</f>
        <v/>
      </c>
    </row>
    <row r="131" spans="1:8" s="42" customFormat="1" ht="15" x14ac:dyDescent="0.2">
      <c r="B131" s="36" t="s">
        <v>35</v>
      </c>
      <c r="C131" s="37">
        <v>6</v>
      </c>
      <c r="D131" s="37">
        <v>4</v>
      </c>
      <c r="E131" s="38">
        <f t="shared" si="32"/>
        <v>2.0477815699658702E-2</v>
      </c>
      <c r="F131" s="38">
        <f t="shared" si="33"/>
        <v>1.0309278350515464E-2</v>
      </c>
      <c r="G131" s="39">
        <f t="shared" si="34"/>
        <v>-0.33333333333333331</v>
      </c>
      <c r="H131" s="40">
        <f t="shared" si="35"/>
        <v>-6.8259385665529002E-3</v>
      </c>
    </row>
    <row r="132" spans="1:8" s="42" customFormat="1" ht="15" x14ac:dyDescent="0.2">
      <c r="B132" s="36" t="s">
        <v>34</v>
      </c>
      <c r="C132" s="37">
        <v>0</v>
      </c>
      <c r="D132" s="37">
        <v>0</v>
      </c>
      <c r="E132" s="38" t="str">
        <f t="shared" si="8"/>
        <v/>
      </c>
      <c r="F132" s="38" t="str">
        <f t="shared" si="9"/>
        <v/>
      </c>
      <c r="G132" s="39" t="str">
        <f t="shared" si="10"/>
        <v>0</v>
      </c>
      <c r="H132" s="40" t="str">
        <f t="shared" si="11"/>
        <v/>
      </c>
    </row>
    <row r="133" spans="1:8" s="42" customFormat="1" ht="15" x14ac:dyDescent="0.2">
      <c r="B133" s="36" t="s">
        <v>219</v>
      </c>
      <c r="C133" s="37">
        <v>0</v>
      </c>
      <c r="D133" s="37">
        <v>1</v>
      </c>
      <c r="E133" s="38" t="str">
        <f t="shared" si="8"/>
        <v/>
      </c>
      <c r="F133" s="38">
        <f t="shared" si="9"/>
        <v>2.5773195876288659E-3</v>
      </c>
      <c r="G133" s="39" t="str">
        <f t="shared" si="10"/>
        <v>0</v>
      </c>
      <c r="H133" s="40" t="str">
        <f t="shared" si="11"/>
        <v/>
      </c>
    </row>
    <row r="134" spans="1:8" s="42" customFormat="1" ht="15" x14ac:dyDescent="0.2">
      <c r="B134" s="36" t="s">
        <v>220</v>
      </c>
      <c r="C134" s="37">
        <v>0</v>
      </c>
      <c r="D134" s="37">
        <v>0</v>
      </c>
      <c r="E134" s="38" t="str">
        <f t="shared" si="8"/>
        <v/>
      </c>
      <c r="F134" s="38" t="str">
        <f t="shared" si="9"/>
        <v/>
      </c>
      <c r="G134" s="39" t="str">
        <f t="shared" si="10"/>
        <v>0</v>
      </c>
      <c r="H134" s="40" t="str">
        <f t="shared" si="11"/>
        <v/>
      </c>
    </row>
    <row r="135" spans="1:8" s="42" customFormat="1" ht="15" x14ac:dyDescent="0.2">
      <c r="B135" s="36" t="s">
        <v>221</v>
      </c>
      <c r="C135" s="37">
        <v>1</v>
      </c>
      <c r="D135" s="37">
        <v>0</v>
      </c>
      <c r="E135" s="38">
        <f t="shared" si="8"/>
        <v>3.4129692832764505E-3</v>
      </c>
      <c r="F135" s="38" t="str">
        <f t="shared" si="9"/>
        <v/>
      </c>
      <c r="G135" s="39" t="str">
        <f t="shared" si="10"/>
        <v>0</v>
      </c>
      <c r="H135" s="40">
        <f t="shared" si="11"/>
        <v>0</v>
      </c>
    </row>
    <row r="136" spans="1:8" s="42" customFormat="1" ht="15" x14ac:dyDescent="0.2">
      <c r="B136" s="36" t="s">
        <v>222</v>
      </c>
      <c r="C136" s="37">
        <v>1</v>
      </c>
      <c r="D136" s="37">
        <v>3</v>
      </c>
      <c r="E136" s="38">
        <f t="shared" si="8"/>
        <v>3.4129692832764505E-3</v>
      </c>
      <c r="F136" s="38">
        <f t="shared" si="9"/>
        <v>7.7319587628865982E-3</v>
      </c>
      <c r="G136" s="39">
        <f t="shared" si="10"/>
        <v>2</v>
      </c>
      <c r="H136" s="40">
        <f t="shared" si="11"/>
        <v>6.8259385665529011E-3</v>
      </c>
    </row>
    <row r="137" spans="1:8" s="42" customFormat="1" ht="30" x14ac:dyDescent="0.2">
      <c r="B137" s="36" t="s">
        <v>472</v>
      </c>
      <c r="C137" s="37">
        <v>2</v>
      </c>
      <c r="D137" s="37">
        <v>4</v>
      </c>
      <c r="E137" s="38">
        <f t="shared" si="8"/>
        <v>6.8259385665529011E-3</v>
      </c>
      <c r="F137" s="38">
        <f t="shared" si="9"/>
        <v>1.0309278350515464E-2</v>
      </c>
      <c r="G137" s="39">
        <f t="shared" si="10"/>
        <v>1</v>
      </c>
      <c r="H137" s="40">
        <f t="shared" si="11"/>
        <v>6.8259385665529011E-3</v>
      </c>
    </row>
    <row r="138" spans="1:8" s="42" customFormat="1" ht="30" x14ac:dyDescent="0.2">
      <c r="B138" s="36" t="s">
        <v>223</v>
      </c>
      <c r="C138" s="37">
        <v>0</v>
      </c>
      <c r="D138" s="37">
        <v>0</v>
      </c>
      <c r="E138" s="38" t="str">
        <f t="shared" si="8"/>
        <v/>
      </c>
      <c r="F138" s="38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42" customFormat="1" ht="30" x14ac:dyDescent="0.2">
      <c r="B139" s="36" t="s">
        <v>224</v>
      </c>
      <c r="C139" s="37">
        <v>2</v>
      </c>
      <c r="D139" s="37">
        <v>2</v>
      </c>
      <c r="E139" s="38">
        <f t="shared" si="8"/>
        <v>6.8259385665529011E-3</v>
      </c>
      <c r="F139" s="38">
        <f t="shared" si="9"/>
        <v>5.1546391752577319E-3</v>
      </c>
      <c r="G139" s="39">
        <f t="shared" si="10"/>
        <v>0</v>
      </c>
      <c r="H139" s="40">
        <f t="shared" si="11"/>
        <v>0</v>
      </c>
    </row>
    <row r="140" spans="1:8" s="42" customFormat="1" ht="15" x14ac:dyDescent="0.2">
      <c r="B140" s="36" t="s">
        <v>46</v>
      </c>
      <c r="C140" s="37">
        <v>0</v>
      </c>
      <c r="D140" s="37">
        <v>0</v>
      </c>
      <c r="E140" s="38" t="str">
        <f t="shared" si="8"/>
        <v/>
      </c>
      <c r="F140" s="38" t="str">
        <f t="shared" si="9"/>
        <v/>
      </c>
      <c r="G140" s="39" t="str">
        <f t="shared" si="10"/>
        <v>0</v>
      </c>
      <c r="H140" s="40" t="str">
        <f t="shared" si="11"/>
        <v/>
      </c>
    </row>
    <row r="141" spans="1:8" s="42" customFormat="1" ht="15" x14ac:dyDescent="0.2">
      <c r="B141" s="36" t="s">
        <v>42</v>
      </c>
      <c r="C141" s="37">
        <v>0</v>
      </c>
      <c r="D141" s="37">
        <v>0</v>
      </c>
      <c r="E141" s="38" t="str">
        <f t="shared" si="8"/>
        <v/>
      </c>
      <c r="F141" s="38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42" customFormat="1" ht="15" x14ac:dyDescent="0.2">
      <c r="B142" s="36" t="s">
        <v>41</v>
      </c>
      <c r="C142" s="37">
        <v>0</v>
      </c>
      <c r="D142" s="37">
        <v>0</v>
      </c>
      <c r="E142" s="38" t="str">
        <f t="shared" si="8"/>
        <v/>
      </c>
      <c r="F142" s="38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42" customFormat="1" ht="15" x14ac:dyDescent="0.2">
      <c r="B143" s="36" t="s">
        <v>473</v>
      </c>
      <c r="C143" s="37">
        <v>0</v>
      </c>
      <c r="D143" s="37">
        <v>0</v>
      </c>
      <c r="E143" s="38" t="str">
        <f t="shared" ref="E143:E151" si="36">+IF(C143=0,"",C143/C$71)</f>
        <v/>
      </c>
      <c r="F143" s="38" t="str">
        <f t="shared" ref="F143:F151" si="37">+IF(D143=0,"",D143/D$71)</f>
        <v/>
      </c>
      <c r="G143" s="39" t="str">
        <f t="shared" ref="G143:G151" si="38">+IF(OR(AND(D143=0),(C143=0)),"0",((D143-C143)/C143))</f>
        <v>0</v>
      </c>
      <c r="H143" s="40" t="str">
        <f t="shared" ref="H143:H151" si="39">+IF(OR(AND(E143=""),(G143="")),"",E143*G143)</f>
        <v/>
      </c>
    </row>
    <row r="144" spans="1:8" s="42" customFormat="1" ht="15" x14ac:dyDescent="0.2">
      <c r="B144" s="36" t="s">
        <v>39</v>
      </c>
      <c r="C144" s="37">
        <v>0</v>
      </c>
      <c r="D144" s="37">
        <v>3</v>
      </c>
      <c r="E144" s="38" t="str">
        <f t="shared" si="36"/>
        <v/>
      </c>
      <c r="F144" s="38">
        <f t="shared" si="37"/>
        <v>7.7319587628865982E-3</v>
      </c>
      <c r="G144" s="39" t="str">
        <f t="shared" si="38"/>
        <v>0</v>
      </c>
      <c r="H144" s="40" t="str">
        <f t="shared" si="39"/>
        <v/>
      </c>
    </row>
    <row r="145" spans="1:8" s="42" customFormat="1" ht="15" x14ac:dyDescent="0.2">
      <c r="B145" s="36" t="s">
        <v>225</v>
      </c>
      <c r="C145" s="37">
        <v>1</v>
      </c>
      <c r="D145" s="37">
        <v>0</v>
      </c>
      <c r="E145" s="38">
        <f t="shared" si="36"/>
        <v>3.4129692832764505E-3</v>
      </c>
      <c r="F145" s="38" t="str">
        <f t="shared" si="37"/>
        <v/>
      </c>
      <c r="G145" s="39" t="str">
        <f t="shared" si="38"/>
        <v>0</v>
      </c>
      <c r="H145" s="40">
        <f t="shared" si="39"/>
        <v>0</v>
      </c>
    </row>
    <row r="146" spans="1:8" s="42" customFormat="1" ht="30" x14ac:dyDescent="0.2">
      <c r="B146" s="36" t="s">
        <v>226</v>
      </c>
      <c r="C146" s="37">
        <v>2</v>
      </c>
      <c r="D146" s="37">
        <v>1</v>
      </c>
      <c r="E146" s="38">
        <f t="shared" si="36"/>
        <v>6.8259385665529011E-3</v>
      </c>
      <c r="F146" s="38">
        <f t="shared" si="37"/>
        <v>2.5773195876288659E-3</v>
      </c>
      <c r="G146" s="39">
        <f t="shared" si="38"/>
        <v>-0.5</v>
      </c>
      <c r="H146" s="40">
        <f t="shared" si="39"/>
        <v>-3.4129692832764505E-3</v>
      </c>
    </row>
    <row r="147" spans="1:8" s="42" customFormat="1" ht="30" x14ac:dyDescent="0.2">
      <c r="B147" s="36" t="s">
        <v>227</v>
      </c>
      <c r="C147" s="37">
        <v>0</v>
      </c>
      <c r="D147" s="37">
        <v>0</v>
      </c>
      <c r="E147" s="38" t="str">
        <f t="shared" si="36"/>
        <v/>
      </c>
      <c r="F147" s="38" t="str">
        <f t="shared" si="37"/>
        <v/>
      </c>
      <c r="G147" s="39" t="str">
        <f t="shared" si="38"/>
        <v>0</v>
      </c>
      <c r="H147" s="40" t="str">
        <f t="shared" si="39"/>
        <v/>
      </c>
    </row>
    <row r="148" spans="1:8" s="42" customFormat="1" ht="15" x14ac:dyDescent="0.2">
      <c r="B148" s="36" t="s">
        <v>474</v>
      </c>
      <c r="C148" s="37">
        <v>33</v>
      </c>
      <c r="D148" s="37">
        <v>0</v>
      </c>
      <c r="E148" s="38">
        <f t="shared" si="36"/>
        <v>0.11262798634812286</v>
      </c>
      <c r="F148" s="38" t="str">
        <f t="shared" si="37"/>
        <v/>
      </c>
      <c r="G148" s="39" t="str">
        <f t="shared" si="38"/>
        <v>0</v>
      </c>
      <c r="H148" s="40">
        <f t="shared" si="39"/>
        <v>0</v>
      </c>
    </row>
    <row r="149" spans="1:8" s="42" customFormat="1" ht="15" x14ac:dyDescent="0.2">
      <c r="B149" s="36" t="s">
        <v>45</v>
      </c>
      <c r="C149" s="37">
        <v>2</v>
      </c>
      <c r="D149" s="37">
        <v>0</v>
      </c>
      <c r="E149" s="38">
        <f t="shared" si="36"/>
        <v>6.8259385665529011E-3</v>
      </c>
      <c r="F149" s="38" t="str">
        <f t="shared" si="37"/>
        <v/>
      </c>
      <c r="G149" s="39" t="str">
        <f t="shared" si="38"/>
        <v>0</v>
      </c>
      <c r="H149" s="40">
        <f t="shared" si="39"/>
        <v>0</v>
      </c>
    </row>
    <row r="150" spans="1:8" s="42" customFormat="1" ht="15" x14ac:dyDescent="0.2">
      <c r="B150" s="36" t="s">
        <v>43</v>
      </c>
      <c r="C150" s="37">
        <v>1</v>
      </c>
      <c r="D150" s="37">
        <v>0</v>
      </c>
      <c r="E150" s="38">
        <f t="shared" si="36"/>
        <v>3.4129692832764505E-3</v>
      </c>
      <c r="F150" s="38" t="str">
        <f t="shared" si="37"/>
        <v/>
      </c>
      <c r="G150" s="39" t="str">
        <f t="shared" si="38"/>
        <v>0</v>
      </c>
      <c r="H150" s="40">
        <f t="shared" si="39"/>
        <v>0</v>
      </c>
    </row>
    <row r="151" spans="1:8" s="42" customFormat="1" ht="15" x14ac:dyDescent="0.2">
      <c r="B151" s="36" t="s">
        <v>44</v>
      </c>
      <c r="C151" s="37">
        <v>0</v>
      </c>
      <c r="D151" s="37">
        <v>0</v>
      </c>
      <c r="E151" s="38" t="str">
        <f t="shared" si="36"/>
        <v/>
      </c>
      <c r="F151" s="38" t="str">
        <f t="shared" si="37"/>
        <v/>
      </c>
      <c r="G151" s="39" t="str">
        <f t="shared" si="38"/>
        <v>0</v>
      </c>
      <c r="H151" s="40" t="str">
        <f t="shared" si="39"/>
        <v/>
      </c>
    </row>
    <row r="152" spans="1:8" s="42" customFormat="1" ht="15" x14ac:dyDescent="0.2">
      <c r="A152" s="45" t="s">
        <v>614</v>
      </c>
      <c r="B152" s="36" t="s">
        <v>578</v>
      </c>
      <c r="C152" s="37"/>
      <c r="D152" s="37">
        <v>14</v>
      </c>
      <c r="E152" s="38" t="str">
        <f t="shared" ref="E152" si="40">+IF(C152=0,"",C152/C$71)</f>
        <v/>
      </c>
      <c r="F152" s="38">
        <f t="shared" ref="F152" si="41">+IF(D152=0,"",D152/D$71)</f>
        <v>3.608247422680412E-2</v>
      </c>
      <c r="G152" s="39" t="str">
        <f t="shared" ref="G152" si="42">+IF(OR(AND(D152=0),(C152=0)),"0",((D152-C152)/C152))</f>
        <v>0</v>
      </c>
      <c r="H152" s="40" t="str">
        <f t="shared" ref="H152" si="43">+IF(OR(AND(E152=""),(G152="")),"",E152*G152)</f>
        <v/>
      </c>
    </row>
    <row r="153" spans="1:8" s="42" customFormat="1" ht="30" x14ac:dyDescent="0.2">
      <c r="A153" s="45" t="s">
        <v>614</v>
      </c>
      <c r="B153" s="36" t="s">
        <v>599</v>
      </c>
      <c r="C153" s="37"/>
      <c r="D153" s="37">
        <v>0</v>
      </c>
      <c r="E153" s="38" t="str">
        <f t="shared" ref="E153" si="44">+IF(C153=0,"",C153/C$71)</f>
        <v/>
      </c>
      <c r="F153" s="38" t="str">
        <f t="shared" ref="F153" si="45">+IF(D153=0,"",D153/D$71)</f>
        <v/>
      </c>
      <c r="G153" s="39" t="str">
        <f t="shared" ref="G153" si="46">+IF(OR(AND(D153=0),(C153=0)),"0",((D153-C153)/C153))</f>
        <v>0</v>
      </c>
      <c r="H153" s="40" t="str">
        <f t="shared" ref="H153" si="47">+IF(OR(AND(E153=""),(G153="")),"",E153*G153)</f>
        <v/>
      </c>
    </row>
    <row r="154" spans="1:8" s="42" customFormat="1" ht="15" x14ac:dyDescent="0.2">
      <c r="A154" s="45" t="s">
        <v>614</v>
      </c>
      <c r="B154" s="36" t="s">
        <v>608</v>
      </c>
      <c r="C154" s="37"/>
      <c r="D154" s="37">
        <v>0</v>
      </c>
      <c r="E154" s="38" t="str">
        <f t="shared" ref="E154:E155" si="48">+IF(C154=0,"",C154/C$71)</f>
        <v/>
      </c>
      <c r="F154" s="38" t="str">
        <f t="shared" ref="F154:F155" si="49">+IF(D154=0,"",D154/D$71)</f>
        <v/>
      </c>
      <c r="G154" s="39" t="str">
        <f t="shared" ref="G154:G155" si="50">+IF(OR(AND(D154=0),(C154=0)),"0",((D154-C154)/C154))</f>
        <v>0</v>
      </c>
      <c r="H154" s="40" t="str">
        <f t="shared" ref="H154:H155" si="51">+IF(OR(AND(E154=""),(G154="")),"",E154*G154)</f>
        <v/>
      </c>
    </row>
    <row r="155" spans="1:8" s="42" customFormat="1" ht="15" x14ac:dyDescent="0.2">
      <c r="A155" s="45" t="s">
        <v>614</v>
      </c>
      <c r="B155" s="36" t="s">
        <v>609</v>
      </c>
      <c r="C155" s="37"/>
      <c r="D155" s="37">
        <v>0</v>
      </c>
      <c r="E155" s="38" t="str">
        <f t="shared" si="48"/>
        <v/>
      </c>
      <c r="F155" s="38" t="str">
        <f t="shared" si="49"/>
        <v/>
      </c>
      <c r="G155" s="39" t="str">
        <f t="shared" si="50"/>
        <v>0</v>
      </c>
      <c r="H155" s="40" t="str">
        <f t="shared" si="51"/>
        <v/>
      </c>
    </row>
    <row r="156" spans="1:8" s="10" customFormat="1" x14ac:dyDescent="0.2"/>
    <row r="157" spans="1:8" s="10" customFormat="1" x14ac:dyDescent="0.2"/>
    <row r="158" spans="1:8" s="10" customFormat="1" ht="13.5" thickBot="1" x14ac:dyDescent="0.25">
      <c r="B158" s="29"/>
      <c r="C158" s="29"/>
      <c r="D158" s="29"/>
      <c r="E158" s="29"/>
      <c r="F158" s="29"/>
    </row>
    <row r="159" spans="1:8" s="10" customFormat="1" ht="30" customHeight="1" x14ac:dyDescent="0.2">
      <c r="B159" s="68" t="s">
        <v>401</v>
      </c>
      <c r="C159" s="54" t="s">
        <v>402</v>
      </c>
      <c r="D159" s="55"/>
      <c r="E159" s="54" t="s">
        <v>456</v>
      </c>
      <c r="F159" s="55"/>
      <c r="G159" s="56" t="s">
        <v>458</v>
      </c>
      <c r="H159" s="52" t="s">
        <v>377</v>
      </c>
    </row>
    <row r="160" spans="1:8" s="10" customFormat="1" x14ac:dyDescent="0.2">
      <c r="B160" s="68"/>
      <c r="C160" s="35">
        <v>2016</v>
      </c>
      <c r="D160" s="35">
        <v>2017</v>
      </c>
      <c r="E160" s="35">
        <v>2016</v>
      </c>
      <c r="F160" s="35">
        <v>2017</v>
      </c>
      <c r="G160" s="57"/>
      <c r="H160" s="53"/>
    </row>
    <row r="161" spans="1:10" s="10" customFormat="1" ht="25.5" x14ac:dyDescent="0.2">
      <c r="B161" s="12" t="s">
        <v>405</v>
      </c>
      <c r="C161" s="13">
        <f>SUM(C162:C320)</f>
        <v>821</v>
      </c>
      <c r="D161" s="13">
        <f>SUM(D162:D323)</f>
        <v>510</v>
      </c>
      <c r="E161" s="14">
        <f t="shared" ref="E161:E174" si="52">+IF(C161=0,"",C161/C$161)</f>
        <v>1</v>
      </c>
      <c r="F161" s="14">
        <f t="shared" ref="F161:F174" si="53">+IF(D161=0,"",D161/D$161)</f>
        <v>1</v>
      </c>
      <c r="G161" s="15">
        <f>+IF(OR(AND(D161=0),(C161=0)),"0",((D161-C161)/C161))</f>
        <v>-0.37880633373934225</v>
      </c>
      <c r="H161" s="15">
        <f>+IF(OR(AND(E161=""),(G161="")),"",E161*G161)</f>
        <v>-0.37880633373934225</v>
      </c>
      <c r="J161" s="16"/>
    </row>
    <row r="162" spans="1:10" s="42" customFormat="1" ht="15" x14ac:dyDescent="0.2">
      <c r="B162" s="46" t="s">
        <v>475</v>
      </c>
      <c r="C162" s="37">
        <v>25</v>
      </c>
      <c r="D162" s="37">
        <v>4</v>
      </c>
      <c r="E162" s="38">
        <f t="shared" si="52"/>
        <v>3.0450669914738125E-2</v>
      </c>
      <c r="F162" s="38">
        <f t="shared" si="53"/>
        <v>7.8431372549019607E-3</v>
      </c>
      <c r="G162" s="39">
        <f>+IF(OR(AND(D162=0),(C162=0)),"0",((D162-C162)/C162))</f>
        <v>-0.84</v>
      </c>
      <c r="H162" s="40">
        <f>+IF(OR(AND(E162=""),(G162="")),"",E162*G162)</f>
        <v>-2.5578562728380026E-2</v>
      </c>
    </row>
    <row r="163" spans="1:10" s="42" customFormat="1" ht="15" x14ac:dyDescent="0.2">
      <c r="B163" s="46" t="s">
        <v>476</v>
      </c>
      <c r="C163" s="37">
        <v>5</v>
      </c>
      <c r="D163" s="37">
        <v>3</v>
      </c>
      <c r="E163" s="38">
        <f t="shared" si="52"/>
        <v>6.0901339829476245E-3</v>
      </c>
      <c r="F163" s="38">
        <f t="shared" si="53"/>
        <v>5.8823529411764705E-3</v>
      </c>
      <c r="G163" s="39">
        <f t="shared" ref="G163:G232" si="54">+IF(OR(AND(D163=0),(C163=0)),"0",((D163-C163)/C163))</f>
        <v>-0.4</v>
      </c>
      <c r="H163" s="40">
        <f t="shared" ref="H163:H232" si="55">+IF(OR(AND(E163=""),(G163="")),"",E163*G163)</f>
        <v>-2.4360535931790498E-3</v>
      </c>
    </row>
    <row r="164" spans="1:10" s="42" customFormat="1" ht="30" x14ac:dyDescent="0.2">
      <c r="B164" s="46" t="s">
        <v>477</v>
      </c>
      <c r="C164" s="37">
        <v>37</v>
      </c>
      <c r="D164" s="37">
        <v>3</v>
      </c>
      <c r="E164" s="38">
        <f t="shared" si="52"/>
        <v>4.5066991473812421E-2</v>
      </c>
      <c r="F164" s="38">
        <f t="shared" si="53"/>
        <v>5.8823529411764705E-3</v>
      </c>
      <c r="G164" s="39">
        <f t="shared" si="54"/>
        <v>-0.91891891891891897</v>
      </c>
      <c r="H164" s="40">
        <f t="shared" si="55"/>
        <v>-4.1412911084043845E-2</v>
      </c>
    </row>
    <row r="165" spans="1:10" s="42" customFormat="1" ht="15" x14ac:dyDescent="0.2">
      <c r="B165" s="46" t="s">
        <v>478</v>
      </c>
      <c r="C165" s="37">
        <v>0</v>
      </c>
      <c r="D165" s="37">
        <v>0</v>
      </c>
      <c r="E165" s="38" t="str">
        <f t="shared" si="52"/>
        <v/>
      </c>
      <c r="F165" s="38" t="str">
        <f t="shared" si="53"/>
        <v/>
      </c>
      <c r="G165" s="39" t="str">
        <f t="shared" si="54"/>
        <v>0</v>
      </c>
      <c r="H165" s="40" t="str">
        <f t="shared" si="55"/>
        <v/>
      </c>
    </row>
    <row r="166" spans="1:10" s="42" customFormat="1" ht="30" x14ac:dyDescent="0.2">
      <c r="B166" s="46" t="s">
        <v>479</v>
      </c>
      <c r="C166" s="37">
        <v>9</v>
      </c>
      <c r="D166" s="37">
        <v>7</v>
      </c>
      <c r="E166" s="38">
        <f t="shared" si="52"/>
        <v>1.0962241169305725E-2</v>
      </c>
      <c r="F166" s="38">
        <f t="shared" si="53"/>
        <v>1.3725490196078431E-2</v>
      </c>
      <c r="G166" s="39">
        <f t="shared" si="54"/>
        <v>-0.22222222222222221</v>
      </c>
      <c r="H166" s="40">
        <f t="shared" si="55"/>
        <v>-2.4360535931790498E-3</v>
      </c>
    </row>
    <row r="167" spans="1:10" s="42" customFormat="1" ht="15" x14ac:dyDescent="0.2">
      <c r="B167" s="46" t="s">
        <v>49</v>
      </c>
      <c r="C167" s="37">
        <v>61</v>
      </c>
      <c r="D167" s="37">
        <v>82</v>
      </c>
      <c r="E167" s="38">
        <f t="shared" si="52"/>
        <v>7.4299634591961025E-2</v>
      </c>
      <c r="F167" s="38">
        <f t="shared" si="53"/>
        <v>0.16078431372549021</v>
      </c>
      <c r="G167" s="39">
        <f t="shared" si="54"/>
        <v>0.34426229508196721</v>
      </c>
      <c r="H167" s="40">
        <f t="shared" si="55"/>
        <v>2.5578562728380026E-2</v>
      </c>
    </row>
    <row r="168" spans="1:10" s="42" customFormat="1" ht="15" x14ac:dyDescent="0.2">
      <c r="B168" s="46" t="s">
        <v>52</v>
      </c>
      <c r="C168" s="37">
        <v>3</v>
      </c>
      <c r="D168" s="37">
        <v>4</v>
      </c>
      <c r="E168" s="38">
        <f t="shared" si="52"/>
        <v>3.6540803897685747E-3</v>
      </c>
      <c r="F168" s="38">
        <f t="shared" si="53"/>
        <v>7.8431372549019607E-3</v>
      </c>
      <c r="G168" s="39">
        <f t="shared" si="54"/>
        <v>0.33333333333333331</v>
      </c>
      <c r="H168" s="40">
        <f t="shared" si="55"/>
        <v>1.2180267965895249E-3</v>
      </c>
    </row>
    <row r="169" spans="1:10" s="42" customFormat="1" ht="15" x14ac:dyDescent="0.2">
      <c r="B169" s="46" t="s">
        <v>228</v>
      </c>
      <c r="C169" s="37">
        <v>3</v>
      </c>
      <c r="D169" s="37">
        <v>6</v>
      </c>
      <c r="E169" s="38">
        <f t="shared" si="52"/>
        <v>3.6540803897685747E-3</v>
      </c>
      <c r="F169" s="38">
        <f t="shared" si="53"/>
        <v>1.1764705882352941E-2</v>
      </c>
      <c r="G169" s="39">
        <f t="shared" si="54"/>
        <v>1</v>
      </c>
      <c r="H169" s="40">
        <f t="shared" si="55"/>
        <v>3.6540803897685747E-3</v>
      </c>
    </row>
    <row r="170" spans="1:10" s="42" customFormat="1" ht="15" x14ac:dyDescent="0.2">
      <c r="B170" s="46" t="s">
        <v>50</v>
      </c>
      <c r="C170" s="37">
        <v>2</v>
      </c>
      <c r="D170" s="37">
        <v>3</v>
      </c>
      <c r="E170" s="38">
        <f t="shared" si="52"/>
        <v>2.4360535931790498E-3</v>
      </c>
      <c r="F170" s="38">
        <f t="shared" si="53"/>
        <v>5.8823529411764705E-3</v>
      </c>
      <c r="G170" s="39">
        <f t="shared" si="54"/>
        <v>0.5</v>
      </c>
      <c r="H170" s="40">
        <f t="shared" si="55"/>
        <v>1.2180267965895249E-3</v>
      </c>
    </row>
    <row r="171" spans="1:10" s="42" customFormat="1" ht="15" x14ac:dyDescent="0.2">
      <c r="B171" s="46" t="s">
        <v>47</v>
      </c>
      <c r="C171" s="37">
        <v>0</v>
      </c>
      <c r="D171" s="37">
        <v>0</v>
      </c>
      <c r="E171" s="38" t="str">
        <f t="shared" si="52"/>
        <v/>
      </c>
      <c r="F171" s="38" t="str">
        <f t="shared" si="53"/>
        <v/>
      </c>
      <c r="G171" s="39" t="str">
        <f t="shared" si="54"/>
        <v>0</v>
      </c>
      <c r="H171" s="40" t="str">
        <f t="shared" si="55"/>
        <v/>
      </c>
    </row>
    <row r="172" spans="1:10" s="42" customFormat="1" ht="30" x14ac:dyDescent="0.2">
      <c r="B172" s="46" t="s">
        <v>229</v>
      </c>
      <c r="C172" s="37">
        <v>0</v>
      </c>
      <c r="D172" s="37">
        <v>0</v>
      </c>
      <c r="E172" s="38" t="str">
        <f t="shared" si="52"/>
        <v/>
      </c>
      <c r="F172" s="38" t="str">
        <f t="shared" si="53"/>
        <v/>
      </c>
      <c r="G172" s="39" t="str">
        <f t="shared" si="54"/>
        <v>0</v>
      </c>
      <c r="H172" s="40" t="str">
        <f t="shared" si="55"/>
        <v/>
      </c>
    </row>
    <row r="173" spans="1:10" s="42" customFormat="1" ht="15" x14ac:dyDescent="0.2">
      <c r="B173" s="46" t="s">
        <v>54</v>
      </c>
      <c r="C173" s="37">
        <v>2</v>
      </c>
      <c r="D173" s="37">
        <v>2</v>
      </c>
      <c r="E173" s="38">
        <f t="shared" si="52"/>
        <v>2.4360535931790498E-3</v>
      </c>
      <c r="F173" s="38">
        <f t="shared" si="53"/>
        <v>3.9215686274509803E-3</v>
      </c>
      <c r="G173" s="39">
        <f t="shared" si="54"/>
        <v>0</v>
      </c>
      <c r="H173" s="40">
        <f t="shared" si="55"/>
        <v>0</v>
      </c>
    </row>
    <row r="174" spans="1:10" s="42" customFormat="1" ht="15" x14ac:dyDescent="0.2">
      <c r="B174" s="46" t="s">
        <v>51</v>
      </c>
      <c r="C174" s="37">
        <v>0</v>
      </c>
      <c r="D174" s="37">
        <v>10</v>
      </c>
      <c r="E174" s="38" t="str">
        <f t="shared" si="52"/>
        <v/>
      </c>
      <c r="F174" s="38">
        <f t="shared" si="53"/>
        <v>1.9607843137254902E-2</v>
      </c>
      <c r="G174" s="39" t="str">
        <f t="shared" si="54"/>
        <v>0</v>
      </c>
      <c r="H174" s="40" t="str">
        <f t="shared" si="55"/>
        <v/>
      </c>
    </row>
    <row r="175" spans="1:10" s="42" customFormat="1" ht="15" x14ac:dyDescent="0.2">
      <c r="A175" s="45" t="s">
        <v>614</v>
      </c>
      <c r="B175" s="46" t="s">
        <v>568</v>
      </c>
      <c r="C175" s="37"/>
      <c r="D175" s="37">
        <v>1</v>
      </c>
      <c r="E175" s="38" t="str">
        <f t="shared" ref="E175:E176" si="56">+IF(C175=0,"",C175/C$161)</f>
        <v/>
      </c>
      <c r="F175" s="38">
        <f t="shared" ref="F175:F176" si="57">+IF(D175=0,"",D175/D$161)</f>
        <v>1.9607843137254902E-3</v>
      </c>
      <c r="G175" s="39" t="str">
        <f t="shared" ref="G175:G176" si="58">+IF(OR(AND(D175=0),(C175=0)),"0",((D175-C175)/C175))</f>
        <v>0</v>
      </c>
      <c r="H175" s="40" t="str">
        <f t="shared" ref="H175:H176" si="59">+IF(OR(AND(E175=""),(G175="")),"",E175*G175)</f>
        <v/>
      </c>
    </row>
    <row r="176" spans="1:10" s="42" customFormat="1" ht="15" x14ac:dyDescent="0.2">
      <c r="B176" s="46" t="s">
        <v>480</v>
      </c>
      <c r="C176" s="37">
        <v>9</v>
      </c>
      <c r="D176" s="37">
        <v>15</v>
      </c>
      <c r="E176" s="38">
        <f t="shared" si="56"/>
        <v>1.0962241169305725E-2</v>
      </c>
      <c r="F176" s="38">
        <f t="shared" si="57"/>
        <v>2.9411764705882353E-2</v>
      </c>
      <c r="G176" s="39">
        <f t="shared" si="58"/>
        <v>0.66666666666666663</v>
      </c>
      <c r="H176" s="40">
        <f t="shared" si="59"/>
        <v>7.3081607795371494E-3</v>
      </c>
    </row>
    <row r="177" spans="1:8" s="42" customFormat="1" ht="15" x14ac:dyDescent="0.2">
      <c r="B177" s="46" t="s">
        <v>230</v>
      </c>
      <c r="C177" s="37">
        <v>4</v>
      </c>
      <c r="D177" s="37">
        <v>6</v>
      </c>
      <c r="E177" s="38">
        <f t="shared" ref="E177:F179" si="60">+IF(C177=0,"",C177/C$161)</f>
        <v>4.8721071863580996E-3</v>
      </c>
      <c r="F177" s="38">
        <f t="shared" si="60"/>
        <v>1.1764705882352941E-2</v>
      </c>
      <c r="G177" s="39">
        <f t="shared" si="54"/>
        <v>0.5</v>
      </c>
      <c r="H177" s="40">
        <f t="shared" si="55"/>
        <v>2.4360535931790498E-3</v>
      </c>
    </row>
    <row r="178" spans="1:8" s="42" customFormat="1" ht="15" x14ac:dyDescent="0.2">
      <c r="B178" s="46" t="s">
        <v>48</v>
      </c>
      <c r="C178" s="37">
        <v>0</v>
      </c>
      <c r="D178" s="37">
        <v>1</v>
      </c>
      <c r="E178" s="38" t="str">
        <f t="shared" si="60"/>
        <v/>
      </c>
      <c r="F178" s="38">
        <f t="shared" si="60"/>
        <v>1.9607843137254902E-3</v>
      </c>
      <c r="G178" s="39" t="str">
        <f t="shared" si="54"/>
        <v>0</v>
      </c>
      <c r="H178" s="40" t="str">
        <f t="shared" si="55"/>
        <v/>
      </c>
    </row>
    <row r="179" spans="1:8" s="42" customFormat="1" ht="15" x14ac:dyDescent="0.2">
      <c r="B179" s="46" t="s">
        <v>53</v>
      </c>
      <c r="C179" s="37">
        <v>0</v>
      </c>
      <c r="D179" s="37">
        <v>0</v>
      </c>
      <c r="E179" s="38" t="str">
        <f t="shared" si="60"/>
        <v/>
      </c>
      <c r="F179" s="38" t="str">
        <f t="shared" si="60"/>
        <v/>
      </c>
      <c r="G179" s="39" t="str">
        <f t="shared" si="54"/>
        <v>0</v>
      </c>
      <c r="H179" s="40" t="str">
        <f t="shared" si="55"/>
        <v/>
      </c>
    </row>
    <row r="180" spans="1:8" s="42" customFormat="1" ht="15" x14ac:dyDescent="0.2">
      <c r="A180" s="45" t="s">
        <v>614</v>
      </c>
      <c r="B180" s="46" t="s">
        <v>569</v>
      </c>
      <c r="C180" s="37"/>
      <c r="D180" s="37">
        <v>0</v>
      </c>
      <c r="E180" s="38" t="str">
        <f t="shared" ref="E180:E181" si="61">+IF(C180=0,"",C180/C$161)</f>
        <v/>
      </c>
      <c r="F180" s="38" t="str">
        <f t="shared" ref="F180:F181" si="62">+IF(D180=0,"",D180/D$161)</f>
        <v/>
      </c>
      <c r="G180" s="39" t="str">
        <f t="shared" ref="G180:G181" si="63">+IF(OR(AND(D180=0),(C180=0)),"0",((D180-C180)/C180))</f>
        <v>0</v>
      </c>
      <c r="H180" s="40" t="str">
        <f t="shared" ref="H180:H181" si="64">+IF(OR(AND(E180=""),(G180="")),"",E180*G180)</f>
        <v/>
      </c>
    </row>
    <row r="181" spans="1:8" s="42" customFormat="1" ht="15" x14ac:dyDescent="0.2">
      <c r="A181" s="45" t="s">
        <v>614</v>
      </c>
      <c r="B181" s="46" t="s">
        <v>570</v>
      </c>
      <c r="C181" s="37"/>
      <c r="D181" s="37">
        <v>0</v>
      </c>
      <c r="E181" s="38" t="str">
        <f t="shared" si="61"/>
        <v/>
      </c>
      <c r="F181" s="38" t="str">
        <f t="shared" si="62"/>
        <v/>
      </c>
      <c r="G181" s="39" t="str">
        <f t="shared" si="63"/>
        <v>0</v>
      </c>
      <c r="H181" s="40" t="str">
        <f t="shared" si="64"/>
        <v/>
      </c>
    </row>
    <row r="182" spans="1:8" s="42" customFormat="1" ht="15" x14ac:dyDescent="0.2">
      <c r="B182" s="46" t="s">
        <v>231</v>
      </c>
      <c r="C182" s="37">
        <v>8</v>
      </c>
      <c r="D182" s="37">
        <v>7</v>
      </c>
      <c r="E182" s="38">
        <f t="shared" ref="E182:E213" si="65">+IF(C182=0,"",C182/C$161)</f>
        <v>9.7442143727161992E-3</v>
      </c>
      <c r="F182" s="38">
        <f t="shared" ref="F182:F213" si="66">+IF(D182=0,"",D182/D$161)</f>
        <v>1.3725490196078431E-2</v>
      </c>
      <c r="G182" s="39">
        <f t="shared" si="54"/>
        <v>-0.125</v>
      </c>
      <c r="H182" s="40">
        <f t="shared" si="55"/>
        <v>-1.2180267965895249E-3</v>
      </c>
    </row>
    <row r="183" spans="1:8" s="42" customFormat="1" ht="15" x14ac:dyDescent="0.2">
      <c r="B183" s="46" t="s">
        <v>232</v>
      </c>
      <c r="C183" s="37">
        <v>0</v>
      </c>
      <c r="D183" s="37">
        <v>0</v>
      </c>
      <c r="E183" s="38" t="str">
        <f t="shared" si="65"/>
        <v/>
      </c>
      <c r="F183" s="38" t="str">
        <f t="shared" si="66"/>
        <v/>
      </c>
      <c r="G183" s="39" t="str">
        <f t="shared" si="54"/>
        <v>0</v>
      </c>
      <c r="H183" s="40" t="str">
        <f t="shared" si="55"/>
        <v/>
      </c>
    </row>
    <row r="184" spans="1:8" s="42" customFormat="1" ht="15" x14ac:dyDescent="0.2">
      <c r="B184" s="46" t="s">
        <v>233</v>
      </c>
      <c r="C184" s="37">
        <v>0</v>
      </c>
      <c r="D184" s="37">
        <v>0</v>
      </c>
      <c r="E184" s="38" t="str">
        <f t="shared" si="65"/>
        <v/>
      </c>
      <c r="F184" s="38" t="str">
        <f t="shared" si="66"/>
        <v/>
      </c>
      <c r="G184" s="39" t="str">
        <f t="shared" si="54"/>
        <v>0</v>
      </c>
      <c r="H184" s="40" t="str">
        <f t="shared" si="55"/>
        <v/>
      </c>
    </row>
    <row r="185" spans="1:8" s="42" customFormat="1" ht="15" x14ac:dyDescent="0.2">
      <c r="B185" s="46" t="s">
        <v>234</v>
      </c>
      <c r="C185" s="37">
        <v>0</v>
      </c>
      <c r="D185" s="37">
        <v>0</v>
      </c>
      <c r="E185" s="38" t="str">
        <f t="shared" si="65"/>
        <v/>
      </c>
      <c r="F185" s="38" t="str">
        <f t="shared" si="66"/>
        <v/>
      </c>
      <c r="G185" s="39" t="str">
        <f t="shared" si="54"/>
        <v>0</v>
      </c>
      <c r="H185" s="40" t="str">
        <f t="shared" si="55"/>
        <v/>
      </c>
    </row>
    <row r="186" spans="1:8" s="42" customFormat="1" ht="15" x14ac:dyDescent="0.2">
      <c r="B186" s="46" t="s">
        <v>481</v>
      </c>
      <c r="C186" s="37">
        <v>5</v>
      </c>
      <c r="D186" s="37">
        <v>1</v>
      </c>
      <c r="E186" s="38">
        <f t="shared" si="65"/>
        <v>6.0901339829476245E-3</v>
      </c>
      <c r="F186" s="38">
        <f t="shared" si="66"/>
        <v>1.9607843137254902E-3</v>
      </c>
      <c r="G186" s="39">
        <f t="shared" si="54"/>
        <v>-0.8</v>
      </c>
      <c r="H186" s="40">
        <f t="shared" si="55"/>
        <v>-4.8721071863580996E-3</v>
      </c>
    </row>
    <row r="187" spans="1:8" s="42" customFormat="1" ht="15" x14ac:dyDescent="0.2">
      <c r="A187" s="45" t="s">
        <v>614</v>
      </c>
      <c r="B187" s="46" t="s">
        <v>574</v>
      </c>
      <c r="C187" s="37"/>
      <c r="D187" s="37">
        <v>0</v>
      </c>
      <c r="E187" s="38" t="str">
        <f t="shared" si="65"/>
        <v/>
      </c>
      <c r="F187" s="38" t="str">
        <f t="shared" si="66"/>
        <v/>
      </c>
      <c r="G187" s="39" t="str">
        <f t="shared" ref="G187" si="67">+IF(OR(AND(D187=0),(C187=0)),"0",((D187-C187)/C187))</f>
        <v>0</v>
      </c>
      <c r="H187" s="40" t="str">
        <f t="shared" ref="H187" si="68">+IF(OR(AND(E187=""),(G187="")),"",E187*G187)</f>
        <v/>
      </c>
    </row>
    <row r="188" spans="1:8" s="42" customFormat="1" ht="15" x14ac:dyDescent="0.2">
      <c r="B188" s="46" t="s">
        <v>235</v>
      </c>
      <c r="C188" s="37">
        <v>32</v>
      </c>
      <c r="D188" s="37">
        <v>17</v>
      </c>
      <c r="E188" s="38">
        <f t="shared" si="65"/>
        <v>3.8976857490864797E-2</v>
      </c>
      <c r="F188" s="38">
        <f t="shared" si="66"/>
        <v>3.3333333333333333E-2</v>
      </c>
      <c r="G188" s="39">
        <f t="shared" si="54"/>
        <v>-0.46875</v>
      </c>
      <c r="H188" s="40">
        <f t="shared" si="55"/>
        <v>-1.8270401948842874E-2</v>
      </c>
    </row>
    <row r="189" spans="1:8" s="42" customFormat="1" ht="15" x14ac:dyDescent="0.2">
      <c r="B189" s="46" t="s">
        <v>236</v>
      </c>
      <c r="C189" s="37">
        <v>68</v>
      </c>
      <c r="D189" s="37">
        <v>12</v>
      </c>
      <c r="E189" s="38">
        <f t="shared" si="65"/>
        <v>8.2825822168087704E-2</v>
      </c>
      <c r="F189" s="38">
        <f t="shared" si="66"/>
        <v>2.3529411764705882E-2</v>
      </c>
      <c r="G189" s="39">
        <f t="shared" si="54"/>
        <v>-0.82352941176470584</v>
      </c>
      <c r="H189" s="40">
        <f t="shared" si="55"/>
        <v>-6.8209500609013402E-2</v>
      </c>
    </row>
    <row r="190" spans="1:8" s="42" customFormat="1" ht="15" x14ac:dyDescent="0.2">
      <c r="B190" s="46" t="s">
        <v>237</v>
      </c>
      <c r="C190" s="37">
        <v>12</v>
      </c>
      <c r="D190" s="37">
        <v>45</v>
      </c>
      <c r="E190" s="38">
        <f t="shared" si="65"/>
        <v>1.4616321559074299E-2</v>
      </c>
      <c r="F190" s="38">
        <f t="shared" si="66"/>
        <v>8.8235294117647065E-2</v>
      </c>
      <c r="G190" s="39">
        <f t="shared" si="54"/>
        <v>2.75</v>
      </c>
      <c r="H190" s="40">
        <f t="shared" si="55"/>
        <v>4.0194884287454324E-2</v>
      </c>
    </row>
    <row r="191" spans="1:8" s="42" customFormat="1" ht="15" x14ac:dyDescent="0.2">
      <c r="B191" s="46" t="s">
        <v>238</v>
      </c>
      <c r="C191" s="37">
        <v>19</v>
      </c>
      <c r="D191" s="37">
        <v>14</v>
      </c>
      <c r="E191" s="38">
        <f t="shared" si="65"/>
        <v>2.3142509135200974E-2</v>
      </c>
      <c r="F191" s="38">
        <f t="shared" si="66"/>
        <v>2.7450980392156862E-2</v>
      </c>
      <c r="G191" s="39">
        <f t="shared" si="54"/>
        <v>-0.26315789473684209</v>
      </c>
      <c r="H191" s="40">
        <f t="shared" si="55"/>
        <v>-6.0901339829476245E-3</v>
      </c>
    </row>
    <row r="192" spans="1:8" s="42" customFormat="1" ht="15" x14ac:dyDescent="0.2">
      <c r="B192" s="46" t="s">
        <v>482</v>
      </c>
      <c r="C192" s="37">
        <v>54</v>
      </c>
      <c r="D192" s="37">
        <v>11</v>
      </c>
      <c r="E192" s="38">
        <f t="shared" si="65"/>
        <v>6.5773447015834346E-2</v>
      </c>
      <c r="F192" s="38">
        <f t="shared" si="66"/>
        <v>2.1568627450980392E-2</v>
      </c>
      <c r="G192" s="39">
        <f t="shared" si="54"/>
        <v>-0.79629629629629628</v>
      </c>
      <c r="H192" s="40">
        <f t="shared" si="55"/>
        <v>-5.2375152253349572E-2</v>
      </c>
    </row>
    <row r="193" spans="1:8" s="42" customFormat="1" ht="15" x14ac:dyDescent="0.2">
      <c r="B193" s="46" t="s">
        <v>483</v>
      </c>
      <c r="C193" s="37">
        <v>0</v>
      </c>
      <c r="D193" s="37">
        <v>6</v>
      </c>
      <c r="E193" s="38" t="str">
        <f t="shared" si="65"/>
        <v/>
      </c>
      <c r="F193" s="38">
        <f t="shared" si="66"/>
        <v>1.1764705882352941E-2</v>
      </c>
      <c r="G193" s="39" t="str">
        <f t="shared" si="54"/>
        <v>0</v>
      </c>
      <c r="H193" s="40" t="str">
        <f t="shared" si="55"/>
        <v/>
      </c>
    </row>
    <row r="194" spans="1:8" s="42" customFormat="1" ht="15" x14ac:dyDescent="0.2">
      <c r="B194" s="46" t="s">
        <v>239</v>
      </c>
      <c r="C194" s="37">
        <v>0</v>
      </c>
      <c r="D194" s="37">
        <v>0</v>
      </c>
      <c r="E194" s="38" t="str">
        <f t="shared" si="65"/>
        <v/>
      </c>
      <c r="F194" s="38" t="str">
        <f t="shared" si="66"/>
        <v/>
      </c>
      <c r="G194" s="39" t="str">
        <f t="shared" si="54"/>
        <v>0</v>
      </c>
      <c r="H194" s="40" t="str">
        <f t="shared" si="55"/>
        <v/>
      </c>
    </row>
    <row r="195" spans="1:8" s="42" customFormat="1" ht="15" x14ac:dyDescent="0.2">
      <c r="A195" s="45" t="s">
        <v>614</v>
      </c>
      <c r="B195" s="46" t="s">
        <v>575</v>
      </c>
      <c r="C195" s="37"/>
      <c r="D195" s="37">
        <v>2</v>
      </c>
      <c r="E195" s="38" t="str">
        <f t="shared" si="65"/>
        <v/>
      </c>
      <c r="F195" s="38">
        <f t="shared" si="66"/>
        <v>3.9215686274509803E-3</v>
      </c>
      <c r="G195" s="39" t="str">
        <f t="shared" ref="G195" si="69">+IF(OR(AND(D195=0),(C195=0)),"0",((D195-C195)/C195))</f>
        <v>0</v>
      </c>
      <c r="H195" s="40" t="str">
        <f t="shared" ref="H195" si="70">+IF(OR(AND(E195=""),(G195="")),"",E195*G195)</f>
        <v/>
      </c>
    </row>
    <row r="196" spans="1:8" s="42" customFormat="1" ht="15" x14ac:dyDescent="0.2">
      <c r="B196" s="46" t="s">
        <v>616</v>
      </c>
      <c r="C196" s="37">
        <v>2</v>
      </c>
      <c r="D196" s="37"/>
      <c r="E196" s="38">
        <f t="shared" si="65"/>
        <v>2.4360535931790498E-3</v>
      </c>
      <c r="F196" s="38" t="str">
        <f t="shared" si="66"/>
        <v/>
      </c>
      <c r="G196" s="39" t="str">
        <f t="shared" si="54"/>
        <v>0</v>
      </c>
      <c r="H196" s="40">
        <f t="shared" si="55"/>
        <v>0</v>
      </c>
    </row>
    <row r="197" spans="1:8" s="42" customFormat="1" ht="15" x14ac:dyDescent="0.2">
      <c r="B197" s="46" t="s">
        <v>240</v>
      </c>
      <c r="C197" s="37">
        <v>5</v>
      </c>
      <c r="D197" s="37">
        <v>3</v>
      </c>
      <c r="E197" s="38">
        <f t="shared" si="65"/>
        <v>6.0901339829476245E-3</v>
      </c>
      <c r="F197" s="38">
        <f t="shared" si="66"/>
        <v>5.8823529411764705E-3</v>
      </c>
      <c r="G197" s="39">
        <f t="shared" si="54"/>
        <v>-0.4</v>
      </c>
      <c r="H197" s="40">
        <f t="shared" si="55"/>
        <v>-2.4360535931790498E-3</v>
      </c>
    </row>
    <row r="198" spans="1:8" s="42" customFormat="1" ht="15" x14ac:dyDescent="0.2">
      <c r="B198" s="46" t="s">
        <v>241</v>
      </c>
      <c r="C198" s="37">
        <v>0</v>
      </c>
      <c r="D198" s="37">
        <v>0</v>
      </c>
      <c r="E198" s="38" t="str">
        <f t="shared" si="65"/>
        <v/>
      </c>
      <c r="F198" s="38" t="str">
        <f t="shared" si="66"/>
        <v/>
      </c>
      <c r="G198" s="39" t="str">
        <f t="shared" si="54"/>
        <v>0</v>
      </c>
      <c r="H198" s="40" t="str">
        <f t="shared" si="55"/>
        <v/>
      </c>
    </row>
    <row r="199" spans="1:8" s="42" customFormat="1" ht="15" x14ac:dyDescent="0.2">
      <c r="B199" s="46" t="s">
        <v>242</v>
      </c>
      <c r="C199" s="37">
        <v>0</v>
      </c>
      <c r="D199" s="37">
        <v>0</v>
      </c>
      <c r="E199" s="38" t="str">
        <f t="shared" si="65"/>
        <v/>
      </c>
      <c r="F199" s="38" t="str">
        <f t="shared" si="66"/>
        <v/>
      </c>
      <c r="G199" s="39" t="str">
        <f t="shared" si="54"/>
        <v>0</v>
      </c>
      <c r="H199" s="40" t="str">
        <f t="shared" si="55"/>
        <v/>
      </c>
    </row>
    <row r="200" spans="1:8" s="42" customFormat="1" ht="15" x14ac:dyDescent="0.2">
      <c r="B200" s="46" t="s">
        <v>55</v>
      </c>
      <c r="C200" s="37">
        <v>1</v>
      </c>
      <c r="D200" s="37">
        <v>0</v>
      </c>
      <c r="E200" s="38">
        <f t="shared" si="65"/>
        <v>1.2180267965895249E-3</v>
      </c>
      <c r="F200" s="38" t="str">
        <f t="shared" si="66"/>
        <v/>
      </c>
      <c r="G200" s="39" t="str">
        <f t="shared" si="54"/>
        <v>0</v>
      </c>
      <c r="H200" s="40">
        <f t="shared" si="55"/>
        <v>0</v>
      </c>
    </row>
    <row r="201" spans="1:8" s="42" customFormat="1" ht="15" x14ac:dyDescent="0.2">
      <c r="B201" s="46" t="s">
        <v>56</v>
      </c>
      <c r="C201" s="37">
        <v>24</v>
      </c>
      <c r="D201" s="37">
        <v>20</v>
      </c>
      <c r="E201" s="38">
        <f t="shared" si="65"/>
        <v>2.9232643118148598E-2</v>
      </c>
      <c r="F201" s="38">
        <f t="shared" si="66"/>
        <v>3.9215686274509803E-2</v>
      </c>
      <c r="G201" s="39">
        <f t="shared" si="54"/>
        <v>-0.16666666666666666</v>
      </c>
      <c r="H201" s="40">
        <f t="shared" si="55"/>
        <v>-4.8721071863580996E-3</v>
      </c>
    </row>
    <row r="202" spans="1:8" s="42" customFormat="1" ht="15" x14ac:dyDescent="0.2">
      <c r="B202" s="46" t="s">
        <v>243</v>
      </c>
      <c r="C202" s="37">
        <v>4</v>
      </c>
      <c r="D202" s="37">
        <v>4</v>
      </c>
      <c r="E202" s="38">
        <f t="shared" si="65"/>
        <v>4.8721071863580996E-3</v>
      </c>
      <c r="F202" s="38">
        <f t="shared" si="66"/>
        <v>7.8431372549019607E-3</v>
      </c>
      <c r="G202" s="39">
        <f t="shared" si="54"/>
        <v>0</v>
      </c>
      <c r="H202" s="40">
        <f t="shared" si="55"/>
        <v>0</v>
      </c>
    </row>
    <row r="203" spans="1:8" s="42" customFormat="1" ht="30" x14ac:dyDescent="0.2">
      <c r="B203" s="46" t="s">
        <v>244</v>
      </c>
      <c r="C203" s="37">
        <v>0</v>
      </c>
      <c r="D203" s="37">
        <v>0</v>
      </c>
      <c r="E203" s="38" t="str">
        <f t="shared" si="65"/>
        <v/>
      </c>
      <c r="F203" s="38" t="str">
        <f t="shared" si="66"/>
        <v/>
      </c>
      <c r="G203" s="39" t="str">
        <f t="shared" si="54"/>
        <v>0</v>
      </c>
      <c r="H203" s="40" t="str">
        <f t="shared" si="55"/>
        <v/>
      </c>
    </row>
    <row r="204" spans="1:8" s="42" customFormat="1" ht="15" x14ac:dyDescent="0.2">
      <c r="B204" s="46" t="s">
        <v>484</v>
      </c>
      <c r="C204" s="37">
        <v>0</v>
      </c>
      <c r="D204" s="37">
        <v>1</v>
      </c>
      <c r="E204" s="38" t="str">
        <f t="shared" si="65"/>
        <v/>
      </c>
      <c r="F204" s="38">
        <f t="shared" si="66"/>
        <v>1.9607843137254902E-3</v>
      </c>
      <c r="G204" s="39" t="str">
        <f t="shared" si="54"/>
        <v>0</v>
      </c>
      <c r="H204" s="40" t="str">
        <f t="shared" si="55"/>
        <v/>
      </c>
    </row>
    <row r="205" spans="1:8" s="42" customFormat="1" ht="15" x14ac:dyDescent="0.2">
      <c r="A205" s="45" t="s">
        <v>614</v>
      </c>
      <c r="B205" s="46" t="s">
        <v>576</v>
      </c>
      <c r="C205" s="37"/>
      <c r="D205" s="37">
        <v>0</v>
      </c>
      <c r="E205" s="38" t="str">
        <f t="shared" si="65"/>
        <v/>
      </c>
      <c r="F205" s="38" t="str">
        <f t="shared" si="66"/>
        <v/>
      </c>
      <c r="G205" s="39" t="str">
        <f t="shared" ref="G205" si="71">+IF(OR(AND(D205=0),(C205=0)),"0",((D205-C205)/C205))</f>
        <v>0</v>
      </c>
      <c r="H205" s="40" t="str">
        <f t="shared" ref="H205" si="72">+IF(OR(AND(E205=""),(G205="")),"",E205*G205)</f>
        <v/>
      </c>
    </row>
    <row r="206" spans="1:8" s="42" customFormat="1" ht="15" x14ac:dyDescent="0.2">
      <c r="B206" s="46" t="s">
        <v>485</v>
      </c>
      <c r="C206" s="37">
        <v>0</v>
      </c>
      <c r="D206" s="37">
        <v>0</v>
      </c>
      <c r="E206" s="38" t="str">
        <f t="shared" si="65"/>
        <v/>
      </c>
      <c r="F206" s="38" t="str">
        <f t="shared" si="66"/>
        <v/>
      </c>
      <c r="G206" s="39" t="str">
        <f t="shared" si="54"/>
        <v>0</v>
      </c>
      <c r="H206" s="40" t="str">
        <f t="shared" si="55"/>
        <v/>
      </c>
    </row>
    <row r="207" spans="1:8" s="42" customFormat="1" ht="15" x14ac:dyDescent="0.2">
      <c r="B207" s="46" t="s">
        <v>245</v>
      </c>
      <c r="C207" s="37">
        <v>0</v>
      </c>
      <c r="D207" s="37">
        <v>0</v>
      </c>
      <c r="E207" s="38" t="str">
        <f t="shared" si="65"/>
        <v/>
      </c>
      <c r="F207" s="38" t="str">
        <f t="shared" si="66"/>
        <v/>
      </c>
      <c r="G207" s="39" t="str">
        <f t="shared" si="54"/>
        <v>0</v>
      </c>
      <c r="H207" s="40" t="str">
        <f t="shared" si="55"/>
        <v/>
      </c>
    </row>
    <row r="208" spans="1:8" s="42" customFormat="1" ht="15" x14ac:dyDescent="0.2">
      <c r="B208" s="46" t="s">
        <v>57</v>
      </c>
      <c r="C208" s="37">
        <v>0</v>
      </c>
      <c r="D208" s="37">
        <v>0</v>
      </c>
      <c r="E208" s="38" t="str">
        <f t="shared" si="65"/>
        <v/>
      </c>
      <c r="F208" s="38" t="str">
        <f t="shared" si="66"/>
        <v/>
      </c>
      <c r="G208" s="39" t="str">
        <f t="shared" si="54"/>
        <v>0</v>
      </c>
      <c r="H208" s="40" t="str">
        <f t="shared" si="55"/>
        <v/>
      </c>
    </row>
    <row r="209" spans="2:8" s="42" customFormat="1" ht="15" x14ac:dyDescent="0.2">
      <c r="B209" s="46" t="s">
        <v>246</v>
      </c>
      <c r="C209" s="37">
        <v>0</v>
      </c>
      <c r="D209" s="37">
        <v>0</v>
      </c>
      <c r="E209" s="38" t="str">
        <f t="shared" si="65"/>
        <v/>
      </c>
      <c r="F209" s="38" t="str">
        <f t="shared" si="66"/>
        <v/>
      </c>
      <c r="G209" s="39" t="str">
        <f t="shared" si="54"/>
        <v>0</v>
      </c>
      <c r="H209" s="40" t="str">
        <f t="shared" si="55"/>
        <v/>
      </c>
    </row>
    <row r="210" spans="2:8" s="42" customFormat="1" ht="15" x14ac:dyDescent="0.2">
      <c r="B210" s="46" t="s">
        <v>247</v>
      </c>
      <c r="C210" s="37">
        <v>0</v>
      </c>
      <c r="D210" s="37">
        <v>0</v>
      </c>
      <c r="E210" s="38" t="str">
        <f t="shared" si="65"/>
        <v/>
      </c>
      <c r="F210" s="38" t="str">
        <f t="shared" si="66"/>
        <v/>
      </c>
      <c r="G210" s="39" t="str">
        <f t="shared" si="54"/>
        <v>0</v>
      </c>
      <c r="H210" s="40" t="str">
        <f t="shared" si="55"/>
        <v/>
      </c>
    </row>
    <row r="211" spans="2:8" s="42" customFormat="1" ht="15" x14ac:dyDescent="0.2">
      <c r="B211" s="46" t="s">
        <v>486</v>
      </c>
      <c r="C211" s="37">
        <v>0</v>
      </c>
      <c r="D211" s="37">
        <v>0</v>
      </c>
      <c r="E211" s="38" t="str">
        <f t="shared" si="65"/>
        <v/>
      </c>
      <c r="F211" s="38" t="str">
        <f t="shared" si="66"/>
        <v/>
      </c>
      <c r="G211" s="39" t="str">
        <f t="shared" si="54"/>
        <v>0</v>
      </c>
      <c r="H211" s="40" t="str">
        <f t="shared" si="55"/>
        <v/>
      </c>
    </row>
    <row r="212" spans="2:8" s="42" customFormat="1" ht="15" x14ac:dyDescent="0.2">
      <c r="B212" s="46" t="s">
        <v>248</v>
      </c>
      <c r="C212" s="37">
        <v>193</v>
      </c>
      <c r="D212" s="37">
        <v>69</v>
      </c>
      <c r="E212" s="38">
        <f t="shared" si="65"/>
        <v>0.23507917174177831</v>
      </c>
      <c r="F212" s="38">
        <f t="shared" si="66"/>
        <v>0.13529411764705881</v>
      </c>
      <c r="G212" s="39">
        <f t="shared" si="54"/>
        <v>-0.6424870466321243</v>
      </c>
      <c r="H212" s="40">
        <f t="shared" si="55"/>
        <v>-0.15103532277710108</v>
      </c>
    </row>
    <row r="213" spans="2:8" s="42" customFormat="1" ht="15" x14ac:dyDescent="0.2">
      <c r="B213" s="46" t="s">
        <v>249</v>
      </c>
      <c r="C213" s="37">
        <v>0</v>
      </c>
      <c r="D213" s="37">
        <v>0</v>
      </c>
      <c r="E213" s="38" t="str">
        <f t="shared" si="65"/>
        <v/>
      </c>
      <c r="F213" s="38" t="str">
        <f t="shared" si="66"/>
        <v/>
      </c>
      <c r="G213" s="39" t="str">
        <f t="shared" si="54"/>
        <v>0</v>
      </c>
      <c r="H213" s="40" t="str">
        <f t="shared" si="55"/>
        <v/>
      </c>
    </row>
    <row r="214" spans="2:8" s="42" customFormat="1" ht="15" x14ac:dyDescent="0.2">
      <c r="B214" s="46" t="s">
        <v>250</v>
      </c>
      <c r="C214" s="37">
        <v>0</v>
      </c>
      <c r="D214" s="37">
        <v>0</v>
      </c>
      <c r="E214" s="38" t="str">
        <f t="shared" ref="E214:E232" si="73">+IF(C214=0,"",C214/C$161)</f>
        <v/>
      </c>
      <c r="F214" s="38" t="str">
        <f t="shared" ref="F214:F232" si="74">+IF(D214=0,"",D214/D$161)</f>
        <v/>
      </c>
      <c r="G214" s="39" t="str">
        <f t="shared" si="54"/>
        <v>0</v>
      </c>
      <c r="H214" s="40" t="str">
        <f t="shared" si="55"/>
        <v/>
      </c>
    </row>
    <row r="215" spans="2:8" s="42" customFormat="1" ht="15" x14ac:dyDescent="0.2">
      <c r="B215" s="46" t="s">
        <v>251</v>
      </c>
      <c r="C215" s="37">
        <v>0</v>
      </c>
      <c r="D215" s="37">
        <v>0</v>
      </c>
      <c r="E215" s="38" t="str">
        <f t="shared" si="73"/>
        <v/>
      </c>
      <c r="F215" s="38" t="str">
        <f t="shared" si="74"/>
        <v/>
      </c>
      <c r="G215" s="39" t="str">
        <f t="shared" si="54"/>
        <v>0</v>
      </c>
      <c r="H215" s="40" t="str">
        <f t="shared" si="55"/>
        <v/>
      </c>
    </row>
    <row r="216" spans="2:8" s="42" customFormat="1" ht="15" x14ac:dyDescent="0.2">
      <c r="B216" s="46" t="s">
        <v>252</v>
      </c>
      <c r="C216" s="37">
        <v>0</v>
      </c>
      <c r="D216" s="37">
        <v>0</v>
      </c>
      <c r="E216" s="38" t="str">
        <f t="shared" si="73"/>
        <v/>
      </c>
      <c r="F216" s="38" t="str">
        <f t="shared" si="74"/>
        <v/>
      </c>
      <c r="G216" s="39" t="str">
        <f t="shared" si="54"/>
        <v>0</v>
      </c>
      <c r="H216" s="40" t="str">
        <f t="shared" si="55"/>
        <v/>
      </c>
    </row>
    <row r="217" spans="2:8" s="42" customFormat="1" ht="15" x14ac:dyDescent="0.2">
      <c r="B217" s="46" t="s">
        <v>487</v>
      </c>
      <c r="C217" s="37">
        <v>0</v>
      </c>
      <c r="D217" s="37">
        <v>0</v>
      </c>
      <c r="E217" s="38" t="str">
        <f t="shared" si="73"/>
        <v/>
      </c>
      <c r="F217" s="38" t="str">
        <f t="shared" si="74"/>
        <v/>
      </c>
      <c r="G217" s="39" t="str">
        <f t="shared" si="54"/>
        <v>0</v>
      </c>
      <c r="H217" s="40" t="str">
        <f t="shared" si="55"/>
        <v/>
      </c>
    </row>
    <row r="218" spans="2:8" s="42" customFormat="1" ht="15" x14ac:dyDescent="0.2">
      <c r="B218" s="46" t="s">
        <v>253</v>
      </c>
      <c r="C218" s="37">
        <v>0</v>
      </c>
      <c r="D218" s="37">
        <v>0</v>
      </c>
      <c r="E218" s="38" t="str">
        <f t="shared" si="73"/>
        <v/>
      </c>
      <c r="F218" s="38" t="str">
        <f t="shared" si="74"/>
        <v/>
      </c>
      <c r="G218" s="39" t="str">
        <f t="shared" si="54"/>
        <v>0</v>
      </c>
      <c r="H218" s="40" t="str">
        <f t="shared" si="55"/>
        <v/>
      </c>
    </row>
    <row r="219" spans="2:8" s="42" customFormat="1" ht="15" x14ac:dyDescent="0.2">
      <c r="B219" s="46" t="s">
        <v>59</v>
      </c>
      <c r="C219" s="37">
        <v>0</v>
      </c>
      <c r="D219" s="37">
        <v>0</v>
      </c>
      <c r="E219" s="38" t="str">
        <f t="shared" si="73"/>
        <v/>
      </c>
      <c r="F219" s="38" t="str">
        <f t="shared" si="74"/>
        <v/>
      </c>
      <c r="G219" s="39" t="str">
        <f t="shared" si="54"/>
        <v>0</v>
      </c>
      <c r="H219" s="40" t="str">
        <f t="shared" si="55"/>
        <v/>
      </c>
    </row>
    <row r="220" spans="2:8" s="42" customFormat="1" ht="15" x14ac:dyDescent="0.2">
      <c r="B220" s="46" t="s">
        <v>254</v>
      </c>
      <c r="C220" s="37">
        <v>1</v>
      </c>
      <c r="D220" s="37">
        <v>0</v>
      </c>
      <c r="E220" s="38">
        <f t="shared" si="73"/>
        <v>1.2180267965895249E-3</v>
      </c>
      <c r="F220" s="38" t="str">
        <f t="shared" si="74"/>
        <v/>
      </c>
      <c r="G220" s="39" t="str">
        <f t="shared" si="54"/>
        <v>0</v>
      </c>
      <c r="H220" s="40">
        <f t="shared" si="55"/>
        <v>0</v>
      </c>
    </row>
    <row r="221" spans="2:8" s="42" customFormat="1" ht="15" x14ac:dyDescent="0.2">
      <c r="B221" s="46" t="s">
        <v>58</v>
      </c>
      <c r="C221" s="37">
        <v>0</v>
      </c>
      <c r="D221" s="37">
        <v>0</v>
      </c>
      <c r="E221" s="38" t="str">
        <f t="shared" si="73"/>
        <v/>
      </c>
      <c r="F221" s="38" t="str">
        <f t="shared" si="74"/>
        <v/>
      </c>
      <c r="G221" s="39" t="str">
        <f t="shared" si="54"/>
        <v>0</v>
      </c>
      <c r="H221" s="40" t="str">
        <f t="shared" si="55"/>
        <v/>
      </c>
    </row>
    <row r="222" spans="2:8" s="42" customFormat="1" ht="15" x14ac:dyDescent="0.2">
      <c r="B222" s="46" t="s">
        <v>255</v>
      </c>
      <c r="C222" s="37">
        <v>0</v>
      </c>
      <c r="D222" s="37">
        <v>0</v>
      </c>
      <c r="E222" s="38" t="str">
        <f t="shared" si="73"/>
        <v/>
      </c>
      <c r="F222" s="38" t="str">
        <f t="shared" si="74"/>
        <v/>
      </c>
      <c r="G222" s="39" t="str">
        <f t="shared" si="54"/>
        <v>0</v>
      </c>
      <c r="H222" s="40" t="str">
        <f t="shared" si="55"/>
        <v/>
      </c>
    </row>
    <row r="223" spans="2:8" s="42" customFormat="1" ht="15" x14ac:dyDescent="0.2">
      <c r="B223" s="46" t="s">
        <v>488</v>
      </c>
      <c r="C223" s="37">
        <v>0</v>
      </c>
      <c r="D223" s="37">
        <v>0</v>
      </c>
      <c r="E223" s="38" t="str">
        <f t="shared" si="73"/>
        <v/>
      </c>
      <c r="F223" s="38" t="str">
        <f t="shared" si="74"/>
        <v/>
      </c>
      <c r="G223" s="39" t="str">
        <f t="shared" si="54"/>
        <v>0</v>
      </c>
      <c r="H223" s="40" t="str">
        <f t="shared" si="55"/>
        <v/>
      </c>
    </row>
    <row r="224" spans="2:8" s="42" customFormat="1" ht="15" x14ac:dyDescent="0.2">
      <c r="B224" s="46" t="s">
        <v>64</v>
      </c>
      <c r="C224" s="37">
        <v>0</v>
      </c>
      <c r="D224" s="37">
        <v>0</v>
      </c>
      <c r="E224" s="38" t="str">
        <f t="shared" si="73"/>
        <v/>
      </c>
      <c r="F224" s="38" t="str">
        <f t="shared" si="74"/>
        <v/>
      </c>
      <c r="G224" s="39" t="str">
        <f t="shared" si="54"/>
        <v>0</v>
      </c>
      <c r="H224" s="40" t="str">
        <f t="shared" si="55"/>
        <v/>
      </c>
    </row>
    <row r="225" spans="1:8" s="42" customFormat="1" ht="15" x14ac:dyDescent="0.2">
      <c r="B225" s="46" t="s">
        <v>63</v>
      </c>
      <c r="C225" s="37">
        <v>2</v>
      </c>
      <c r="D225" s="37">
        <v>0</v>
      </c>
      <c r="E225" s="38">
        <f t="shared" si="73"/>
        <v>2.4360535931790498E-3</v>
      </c>
      <c r="F225" s="38" t="str">
        <f t="shared" si="74"/>
        <v/>
      </c>
      <c r="G225" s="39" t="str">
        <f t="shared" si="54"/>
        <v>0</v>
      </c>
      <c r="H225" s="40">
        <f t="shared" si="55"/>
        <v>0</v>
      </c>
    </row>
    <row r="226" spans="1:8" s="42" customFormat="1" ht="15" x14ac:dyDescent="0.2">
      <c r="B226" s="46" t="s">
        <v>489</v>
      </c>
      <c r="C226" s="37">
        <v>40</v>
      </c>
      <c r="D226" s="37">
        <v>0</v>
      </c>
      <c r="E226" s="38">
        <f t="shared" si="73"/>
        <v>4.8721071863580996E-2</v>
      </c>
      <c r="F226" s="38" t="str">
        <f t="shared" si="74"/>
        <v/>
      </c>
      <c r="G226" s="39" t="str">
        <f t="shared" si="54"/>
        <v>0</v>
      </c>
      <c r="H226" s="40">
        <f t="shared" si="55"/>
        <v>0</v>
      </c>
    </row>
    <row r="227" spans="1:8" s="42" customFormat="1" ht="15" x14ac:dyDescent="0.2">
      <c r="B227" s="46" t="s">
        <v>61</v>
      </c>
      <c r="C227" s="37">
        <v>1</v>
      </c>
      <c r="D227" s="37">
        <v>0</v>
      </c>
      <c r="E227" s="38">
        <f t="shared" si="73"/>
        <v>1.2180267965895249E-3</v>
      </c>
      <c r="F227" s="38" t="str">
        <f t="shared" si="74"/>
        <v/>
      </c>
      <c r="G227" s="39" t="str">
        <f t="shared" si="54"/>
        <v>0</v>
      </c>
      <c r="H227" s="40">
        <f t="shared" si="55"/>
        <v>0</v>
      </c>
    </row>
    <row r="228" spans="1:8" s="42" customFormat="1" ht="15" x14ac:dyDescent="0.2">
      <c r="B228" s="46" t="s">
        <v>60</v>
      </c>
      <c r="C228" s="37">
        <v>0</v>
      </c>
      <c r="D228" s="37">
        <v>0</v>
      </c>
      <c r="E228" s="38" t="str">
        <f t="shared" si="73"/>
        <v/>
      </c>
      <c r="F228" s="38" t="str">
        <f t="shared" si="74"/>
        <v/>
      </c>
      <c r="G228" s="39" t="str">
        <f t="shared" si="54"/>
        <v>0</v>
      </c>
      <c r="H228" s="40" t="str">
        <f t="shared" si="55"/>
        <v/>
      </c>
    </row>
    <row r="229" spans="1:8" s="42" customFormat="1" ht="15" x14ac:dyDescent="0.2">
      <c r="B229" s="46" t="s">
        <v>256</v>
      </c>
      <c r="C229" s="37">
        <v>0</v>
      </c>
      <c r="D229" s="37">
        <v>0</v>
      </c>
      <c r="E229" s="38" t="str">
        <f t="shared" si="73"/>
        <v/>
      </c>
      <c r="F229" s="38" t="str">
        <f t="shared" si="74"/>
        <v/>
      </c>
      <c r="G229" s="39" t="str">
        <f t="shared" si="54"/>
        <v>0</v>
      </c>
      <c r="H229" s="40" t="str">
        <f t="shared" si="55"/>
        <v/>
      </c>
    </row>
    <row r="230" spans="1:8" s="42" customFormat="1" ht="15" x14ac:dyDescent="0.2">
      <c r="B230" s="46" t="s">
        <v>62</v>
      </c>
      <c r="C230" s="37">
        <v>2</v>
      </c>
      <c r="D230" s="37">
        <v>0</v>
      </c>
      <c r="E230" s="38">
        <f t="shared" si="73"/>
        <v>2.4360535931790498E-3</v>
      </c>
      <c r="F230" s="38" t="str">
        <f t="shared" si="74"/>
        <v/>
      </c>
      <c r="G230" s="39" t="str">
        <f t="shared" si="54"/>
        <v>0</v>
      </c>
      <c r="H230" s="40">
        <f t="shared" si="55"/>
        <v>0</v>
      </c>
    </row>
    <row r="231" spans="1:8" s="42" customFormat="1" ht="15" x14ac:dyDescent="0.2">
      <c r="B231" s="46" t="s">
        <v>257</v>
      </c>
      <c r="C231" s="37">
        <v>0</v>
      </c>
      <c r="D231" s="37">
        <v>0</v>
      </c>
      <c r="E231" s="38" t="str">
        <f t="shared" si="73"/>
        <v/>
      </c>
      <c r="F231" s="38" t="str">
        <f t="shared" si="74"/>
        <v/>
      </c>
      <c r="G231" s="39" t="str">
        <f t="shared" si="54"/>
        <v>0</v>
      </c>
      <c r="H231" s="40" t="str">
        <f t="shared" si="55"/>
        <v/>
      </c>
    </row>
    <row r="232" spans="1:8" s="42" customFormat="1" ht="15" x14ac:dyDescent="0.2">
      <c r="B232" s="46" t="s">
        <v>490</v>
      </c>
      <c r="C232" s="37">
        <v>2</v>
      </c>
      <c r="D232" s="37">
        <v>0</v>
      </c>
      <c r="E232" s="38">
        <f t="shared" si="73"/>
        <v>2.4360535931790498E-3</v>
      </c>
      <c r="F232" s="38" t="str">
        <f t="shared" si="74"/>
        <v/>
      </c>
      <c r="G232" s="39" t="str">
        <f t="shared" si="54"/>
        <v>0</v>
      </c>
      <c r="H232" s="40">
        <f t="shared" si="55"/>
        <v>0</v>
      </c>
    </row>
    <row r="233" spans="1:8" s="42" customFormat="1" ht="15" x14ac:dyDescent="0.2">
      <c r="B233" s="46" t="s">
        <v>369</v>
      </c>
      <c r="C233" s="37">
        <v>0</v>
      </c>
      <c r="D233" s="37">
        <v>0</v>
      </c>
      <c r="E233" s="38" t="str">
        <f t="shared" ref="E233:E312" si="75">+IF(C233=0,"",C233/C$161)</f>
        <v/>
      </c>
      <c r="F233" s="38" t="str">
        <f t="shared" ref="F233:F312" si="76">+IF(D233=0,"",D233/D$161)</f>
        <v/>
      </c>
      <c r="G233" s="39" t="str">
        <f t="shared" ref="G233:G312" si="77">+IF(OR(AND(D233=0),(C233=0)),"0",((D233-C233)/C233))</f>
        <v>0</v>
      </c>
      <c r="H233" s="40" t="str">
        <f t="shared" ref="H233:H312" si="78">+IF(OR(AND(E233=""),(G233="")),"",E233*G233)</f>
        <v/>
      </c>
    </row>
    <row r="234" spans="1:8" s="42" customFormat="1" ht="15" x14ac:dyDescent="0.2">
      <c r="B234" s="46" t="s">
        <v>258</v>
      </c>
      <c r="C234" s="37">
        <v>0</v>
      </c>
      <c r="D234" s="37">
        <v>0</v>
      </c>
      <c r="E234" s="38" t="str">
        <f t="shared" si="75"/>
        <v/>
      </c>
      <c r="F234" s="38" t="str">
        <f t="shared" si="76"/>
        <v/>
      </c>
      <c r="G234" s="39" t="str">
        <f t="shared" si="77"/>
        <v>0</v>
      </c>
      <c r="H234" s="40" t="str">
        <f t="shared" si="78"/>
        <v/>
      </c>
    </row>
    <row r="235" spans="1:8" s="42" customFormat="1" ht="15" x14ac:dyDescent="0.2">
      <c r="B235" s="46" t="s">
        <v>259</v>
      </c>
      <c r="C235" s="37">
        <v>4</v>
      </c>
      <c r="D235" s="37">
        <v>0</v>
      </c>
      <c r="E235" s="38">
        <f t="shared" si="75"/>
        <v>4.8721071863580996E-3</v>
      </c>
      <c r="F235" s="38" t="str">
        <f t="shared" si="76"/>
        <v/>
      </c>
      <c r="G235" s="39" t="str">
        <f t="shared" si="77"/>
        <v>0</v>
      </c>
      <c r="H235" s="40">
        <f t="shared" si="78"/>
        <v>0</v>
      </c>
    </row>
    <row r="236" spans="1:8" s="42" customFormat="1" ht="15" x14ac:dyDescent="0.2">
      <c r="B236" s="46" t="s">
        <v>491</v>
      </c>
      <c r="C236" s="37">
        <v>0</v>
      </c>
      <c r="D236" s="37">
        <v>0</v>
      </c>
      <c r="E236" s="38" t="str">
        <f t="shared" si="75"/>
        <v/>
      </c>
      <c r="F236" s="38" t="str">
        <f t="shared" si="76"/>
        <v/>
      </c>
      <c r="G236" s="39" t="str">
        <f t="shared" si="77"/>
        <v>0</v>
      </c>
      <c r="H236" s="40" t="str">
        <f t="shared" si="78"/>
        <v/>
      </c>
    </row>
    <row r="237" spans="1:8" s="42" customFormat="1" ht="15" x14ac:dyDescent="0.2">
      <c r="B237" s="46" t="s">
        <v>260</v>
      </c>
      <c r="C237" s="37">
        <v>0</v>
      </c>
      <c r="D237" s="37">
        <v>0</v>
      </c>
      <c r="E237" s="38" t="str">
        <f t="shared" si="75"/>
        <v/>
      </c>
      <c r="F237" s="38" t="str">
        <f t="shared" si="76"/>
        <v/>
      </c>
      <c r="G237" s="39" t="str">
        <f t="shared" si="77"/>
        <v>0</v>
      </c>
      <c r="H237" s="40" t="str">
        <f t="shared" si="78"/>
        <v/>
      </c>
    </row>
    <row r="238" spans="1:8" s="42" customFormat="1" ht="15" x14ac:dyDescent="0.2">
      <c r="B238" s="46" t="s">
        <v>492</v>
      </c>
      <c r="C238" s="37">
        <v>0</v>
      </c>
      <c r="D238" s="37">
        <v>0</v>
      </c>
      <c r="E238" s="38" t="str">
        <f t="shared" si="75"/>
        <v/>
      </c>
      <c r="F238" s="38" t="str">
        <f t="shared" si="76"/>
        <v/>
      </c>
      <c r="G238" s="39" t="str">
        <f t="shared" si="77"/>
        <v>0</v>
      </c>
      <c r="H238" s="40" t="str">
        <f t="shared" si="78"/>
        <v/>
      </c>
    </row>
    <row r="239" spans="1:8" s="42" customFormat="1" ht="30" x14ac:dyDescent="0.2">
      <c r="B239" s="46" t="s">
        <v>493</v>
      </c>
      <c r="C239" s="37">
        <v>0</v>
      </c>
      <c r="D239" s="37">
        <v>0</v>
      </c>
      <c r="E239" s="38" t="str">
        <f t="shared" si="75"/>
        <v/>
      </c>
      <c r="F239" s="38" t="str">
        <f t="shared" si="76"/>
        <v/>
      </c>
      <c r="G239" s="39" t="str">
        <f t="shared" si="77"/>
        <v>0</v>
      </c>
      <c r="H239" s="40" t="str">
        <f t="shared" si="78"/>
        <v/>
      </c>
    </row>
    <row r="240" spans="1:8" s="42" customFormat="1" ht="15" x14ac:dyDescent="0.2">
      <c r="A240" s="45" t="s">
        <v>614</v>
      </c>
      <c r="B240" s="46" t="s">
        <v>459</v>
      </c>
      <c r="C240" s="37"/>
      <c r="D240" s="37">
        <v>0</v>
      </c>
      <c r="E240" s="38" t="str">
        <f t="shared" ref="E240:E241" si="79">+IF(C240=0,"",C240/C$161)</f>
        <v/>
      </c>
      <c r="F240" s="38" t="str">
        <f t="shared" ref="F240:F241" si="80">+IF(D240=0,"",D240/D$161)</f>
        <v/>
      </c>
      <c r="G240" s="39" t="str">
        <f t="shared" ref="G240:G241" si="81">+IF(OR(AND(D240=0),(C240=0)),"0",((D240-C240)/C240))</f>
        <v>0</v>
      </c>
      <c r="H240" s="40" t="str">
        <f t="shared" ref="H240:H241" si="82">+IF(OR(AND(E240=""),(G240="")),"",E240*G240)</f>
        <v/>
      </c>
    </row>
    <row r="241" spans="1:8" s="42" customFormat="1" ht="15" x14ac:dyDescent="0.2">
      <c r="A241" s="45" t="s">
        <v>614</v>
      </c>
      <c r="B241" s="46" t="s">
        <v>460</v>
      </c>
      <c r="C241" s="37"/>
      <c r="D241" s="37">
        <v>0</v>
      </c>
      <c r="E241" s="38" t="str">
        <f t="shared" si="79"/>
        <v/>
      </c>
      <c r="F241" s="38" t="str">
        <f t="shared" si="80"/>
        <v/>
      </c>
      <c r="G241" s="39" t="str">
        <f t="shared" si="81"/>
        <v>0</v>
      </c>
      <c r="H241" s="40" t="str">
        <f t="shared" si="82"/>
        <v/>
      </c>
    </row>
    <row r="242" spans="1:8" s="42" customFormat="1" ht="15" x14ac:dyDescent="0.2">
      <c r="B242" s="46" t="s">
        <v>494</v>
      </c>
      <c r="C242" s="37">
        <v>0</v>
      </c>
      <c r="D242" s="37">
        <v>0</v>
      </c>
      <c r="E242" s="38" t="str">
        <f t="shared" si="75"/>
        <v/>
      </c>
      <c r="F242" s="38" t="str">
        <f t="shared" si="76"/>
        <v/>
      </c>
      <c r="G242" s="39" t="str">
        <f t="shared" si="77"/>
        <v>0</v>
      </c>
      <c r="H242" s="40" t="str">
        <f t="shared" si="78"/>
        <v/>
      </c>
    </row>
    <row r="243" spans="1:8" s="42" customFormat="1" ht="15" x14ac:dyDescent="0.2">
      <c r="B243" s="46" t="s">
        <v>370</v>
      </c>
      <c r="C243" s="37">
        <v>0</v>
      </c>
      <c r="D243" s="37">
        <v>0</v>
      </c>
      <c r="E243" s="38" t="str">
        <f t="shared" si="75"/>
        <v/>
      </c>
      <c r="F243" s="38" t="str">
        <f t="shared" si="76"/>
        <v/>
      </c>
      <c r="G243" s="39" t="str">
        <f t="shared" si="77"/>
        <v>0</v>
      </c>
      <c r="H243" s="40" t="str">
        <f t="shared" si="78"/>
        <v/>
      </c>
    </row>
    <row r="244" spans="1:8" s="42" customFormat="1" ht="15" x14ac:dyDescent="0.2">
      <c r="B244" s="46" t="s">
        <v>495</v>
      </c>
      <c r="C244" s="37">
        <v>0</v>
      </c>
      <c r="D244" s="37">
        <v>0</v>
      </c>
      <c r="E244" s="38" t="str">
        <f t="shared" si="75"/>
        <v/>
      </c>
      <c r="F244" s="38" t="str">
        <f t="shared" si="76"/>
        <v/>
      </c>
      <c r="G244" s="39" t="str">
        <f t="shared" si="77"/>
        <v>0</v>
      </c>
      <c r="H244" s="40" t="str">
        <f t="shared" si="78"/>
        <v/>
      </c>
    </row>
    <row r="245" spans="1:8" s="42" customFormat="1" ht="15" x14ac:dyDescent="0.2">
      <c r="B245" s="46" t="s">
        <v>261</v>
      </c>
      <c r="C245" s="37">
        <v>2</v>
      </c>
      <c r="D245" s="37"/>
      <c r="E245" s="38">
        <f t="shared" si="75"/>
        <v>2.4360535931790498E-3</v>
      </c>
      <c r="F245" s="38" t="str">
        <f t="shared" si="76"/>
        <v/>
      </c>
      <c r="G245" s="39" t="str">
        <f t="shared" si="77"/>
        <v>0</v>
      </c>
      <c r="H245" s="40">
        <f t="shared" si="78"/>
        <v>0</v>
      </c>
    </row>
    <row r="246" spans="1:8" s="42" customFormat="1" ht="15" x14ac:dyDescent="0.2">
      <c r="B246" s="46" t="s">
        <v>262</v>
      </c>
      <c r="C246" s="37">
        <v>0</v>
      </c>
      <c r="D246" s="37">
        <v>0</v>
      </c>
      <c r="E246" s="38" t="str">
        <f t="shared" si="75"/>
        <v/>
      </c>
      <c r="F246" s="38" t="str">
        <f t="shared" si="76"/>
        <v/>
      </c>
      <c r="G246" s="39" t="str">
        <f t="shared" si="77"/>
        <v>0</v>
      </c>
      <c r="H246" s="40" t="str">
        <f t="shared" si="78"/>
        <v/>
      </c>
    </row>
    <row r="247" spans="1:8" s="42" customFormat="1" ht="30" x14ac:dyDescent="0.2">
      <c r="B247" s="46" t="s">
        <v>496</v>
      </c>
      <c r="C247" s="37">
        <v>3</v>
      </c>
      <c r="D247" s="37">
        <v>4</v>
      </c>
      <c r="E247" s="38">
        <f t="shared" si="75"/>
        <v>3.6540803897685747E-3</v>
      </c>
      <c r="F247" s="38">
        <f t="shared" si="76"/>
        <v>7.8431372549019607E-3</v>
      </c>
      <c r="G247" s="39">
        <f t="shared" si="77"/>
        <v>0.33333333333333331</v>
      </c>
      <c r="H247" s="40">
        <f t="shared" si="78"/>
        <v>1.2180267965895249E-3</v>
      </c>
    </row>
    <row r="248" spans="1:8" s="42" customFormat="1" ht="15" x14ac:dyDescent="0.2">
      <c r="B248" s="46" t="s">
        <v>66</v>
      </c>
      <c r="C248" s="37">
        <v>0</v>
      </c>
      <c r="D248" s="37"/>
      <c r="E248" s="38" t="str">
        <f t="shared" si="75"/>
        <v/>
      </c>
      <c r="F248" s="38" t="str">
        <f t="shared" si="76"/>
        <v/>
      </c>
      <c r="G248" s="39" t="str">
        <f t="shared" si="77"/>
        <v>0</v>
      </c>
      <c r="H248" s="40" t="str">
        <f t="shared" si="78"/>
        <v/>
      </c>
    </row>
    <row r="249" spans="1:8" s="42" customFormat="1" ht="15" x14ac:dyDescent="0.2">
      <c r="B249" s="46" t="s">
        <v>497</v>
      </c>
      <c r="C249" s="37">
        <v>1</v>
      </c>
      <c r="D249" s="37">
        <v>0</v>
      </c>
      <c r="E249" s="38">
        <f t="shared" si="75"/>
        <v>1.2180267965895249E-3</v>
      </c>
      <c r="F249" s="38" t="str">
        <f t="shared" si="76"/>
        <v/>
      </c>
      <c r="G249" s="39" t="str">
        <f t="shared" si="77"/>
        <v>0</v>
      </c>
      <c r="H249" s="40">
        <f t="shared" si="78"/>
        <v>0</v>
      </c>
    </row>
    <row r="250" spans="1:8" s="42" customFormat="1" ht="15" x14ac:dyDescent="0.2">
      <c r="A250" s="45" t="s">
        <v>614</v>
      </c>
      <c r="B250" s="46" t="s">
        <v>579</v>
      </c>
      <c r="C250" s="37"/>
      <c r="D250" s="37">
        <v>0</v>
      </c>
      <c r="E250" s="38" t="str">
        <f t="shared" ref="E250:E251" si="83">+IF(C250=0,"",C250/C$161)</f>
        <v/>
      </c>
      <c r="F250" s="38" t="str">
        <f t="shared" ref="F250:F251" si="84">+IF(D250=0,"",D250/D$161)</f>
        <v/>
      </c>
      <c r="G250" s="39" t="str">
        <f t="shared" ref="G250:G251" si="85">+IF(OR(AND(D250=0),(C250=0)),"0",((D250-C250)/C250))</f>
        <v>0</v>
      </c>
      <c r="H250" s="40" t="str">
        <f t="shared" ref="H250:H251" si="86">+IF(OR(AND(E250=""),(G250="")),"",E250*G250)</f>
        <v/>
      </c>
    </row>
    <row r="251" spans="1:8" s="42" customFormat="1" ht="15" x14ac:dyDescent="0.2">
      <c r="A251" s="45" t="s">
        <v>614</v>
      </c>
      <c r="B251" s="46" t="s">
        <v>580</v>
      </c>
      <c r="C251" s="37"/>
      <c r="D251" s="37">
        <v>0</v>
      </c>
      <c r="E251" s="38" t="str">
        <f t="shared" si="83"/>
        <v/>
      </c>
      <c r="F251" s="38" t="str">
        <f t="shared" si="84"/>
        <v/>
      </c>
      <c r="G251" s="39" t="str">
        <f t="shared" si="85"/>
        <v>0</v>
      </c>
      <c r="H251" s="40" t="str">
        <f t="shared" si="86"/>
        <v/>
      </c>
    </row>
    <row r="252" spans="1:8" s="42" customFormat="1" ht="15" x14ac:dyDescent="0.2">
      <c r="B252" s="46" t="s">
        <v>65</v>
      </c>
      <c r="C252" s="37">
        <v>0</v>
      </c>
      <c r="D252" s="37">
        <v>0</v>
      </c>
      <c r="E252" s="38" t="str">
        <f t="shared" si="75"/>
        <v/>
      </c>
      <c r="F252" s="38" t="str">
        <f t="shared" si="76"/>
        <v/>
      </c>
      <c r="G252" s="39" t="str">
        <f t="shared" si="77"/>
        <v>0</v>
      </c>
      <c r="H252" s="40" t="str">
        <f t="shared" si="78"/>
        <v/>
      </c>
    </row>
    <row r="253" spans="1:8" s="42" customFormat="1" ht="15" x14ac:dyDescent="0.2">
      <c r="B253" s="46" t="s">
        <v>263</v>
      </c>
      <c r="C253" s="37">
        <v>4</v>
      </c>
      <c r="D253" s="37">
        <v>0</v>
      </c>
      <c r="E253" s="38">
        <f t="shared" si="75"/>
        <v>4.8721071863580996E-3</v>
      </c>
      <c r="F253" s="38" t="str">
        <f t="shared" si="76"/>
        <v/>
      </c>
      <c r="G253" s="39" t="str">
        <f t="shared" si="77"/>
        <v>0</v>
      </c>
      <c r="H253" s="40">
        <f t="shared" si="78"/>
        <v>0</v>
      </c>
    </row>
    <row r="254" spans="1:8" s="42" customFormat="1" ht="15" x14ac:dyDescent="0.2">
      <c r="B254" s="46" t="s">
        <v>264</v>
      </c>
      <c r="C254" s="37">
        <v>0</v>
      </c>
      <c r="D254" s="37">
        <v>0</v>
      </c>
      <c r="E254" s="38" t="str">
        <f t="shared" si="75"/>
        <v/>
      </c>
      <c r="F254" s="38" t="str">
        <f t="shared" si="76"/>
        <v/>
      </c>
      <c r="G254" s="39" t="str">
        <f t="shared" si="77"/>
        <v>0</v>
      </c>
      <c r="H254" s="40" t="str">
        <f t="shared" si="78"/>
        <v/>
      </c>
    </row>
    <row r="255" spans="1:8" s="42" customFormat="1" ht="15" x14ac:dyDescent="0.2">
      <c r="A255" s="45" t="s">
        <v>614</v>
      </c>
      <c r="B255" s="46" t="s">
        <v>581</v>
      </c>
      <c r="C255" s="37"/>
      <c r="D255" s="37">
        <v>0</v>
      </c>
      <c r="E255" s="38" t="str">
        <f t="shared" ref="E255:E260" si="87">+IF(C255=0,"",C255/C$161)</f>
        <v/>
      </c>
      <c r="F255" s="38" t="str">
        <f t="shared" ref="F255:F260" si="88">+IF(D255=0,"",D255/D$161)</f>
        <v/>
      </c>
      <c r="G255" s="39" t="str">
        <f t="shared" ref="G255:G260" si="89">+IF(OR(AND(D255=0),(C255=0)),"0",((D255-C255)/C255))</f>
        <v>0</v>
      </c>
      <c r="H255" s="40" t="str">
        <f t="shared" ref="H255:H260" si="90">+IF(OR(AND(E255=""),(G255="")),"",E255*G255)</f>
        <v/>
      </c>
    </row>
    <row r="256" spans="1:8" s="42" customFormat="1" ht="15" x14ac:dyDescent="0.2">
      <c r="A256" s="45" t="s">
        <v>614</v>
      </c>
      <c r="B256" s="46" t="s">
        <v>582</v>
      </c>
      <c r="C256" s="37"/>
      <c r="D256" s="37">
        <v>0</v>
      </c>
      <c r="E256" s="38" t="str">
        <f t="shared" si="87"/>
        <v/>
      </c>
      <c r="F256" s="38" t="str">
        <f t="shared" si="88"/>
        <v/>
      </c>
      <c r="G256" s="39" t="str">
        <f t="shared" si="89"/>
        <v>0</v>
      </c>
      <c r="H256" s="40" t="str">
        <f t="shared" si="90"/>
        <v/>
      </c>
    </row>
    <row r="257" spans="1:8" s="42" customFormat="1" ht="15" x14ac:dyDescent="0.2">
      <c r="A257" s="45" t="s">
        <v>614</v>
      </c>
      <c r="B257" s="46" t="s">
        <v>583</v>
      </c>
      <c r="C257" s="37"/>
      <c r="D257" s="37">
        <v>0</v>
      </c>
      <c r="E257" s="38" t="str">
        <f t="shared" si="87"/>
        <v/>
      </c>
      <c r="F257" s="38" t="str">
        <f t="shared" si="88"/>
        <v/>
      </c>
      <c r="G257" s="39" t="str">
        <f t="shared" si="89"/>
        <v>0</v>
      </c>
      <c r="H257" s="40" t="str">
        <f t="shared" si="90"/>
        <v/>
      </c>
    </row>
    <row r="258" spans="1:8" s="42" customFormat="1" ht="15" x14ac:dyDescent="0.2">
      <c r="A258" s="45" t="s">
        <v>614</v>
      </c>
      <c r="B258" s="46" t="s">
        <v>584</v>
      </c>
      <c r="C258" s="37"/>
      <c r="D258" s="37">
        <v>0</v>
      </c>
      <c r="E258" s="38" t="str">
        <f t="shared" si="87"/>
        <v/>
      </c>
      <c r="F258" s="38" t="str">
        <f t="shared" si="88"/>
        <v/>
      </c>
      <c r="G258" s="39" t="str">
        <f t="shared" si="89"/>
        <v>0</v>
      </c>
      <c r="H258" s="40" t="str">
        <f t="shared" si="90"/>
        <v/>
      </c>
    </row>
    <row r="259" spans="1:8" s="42" customFormat="1" ht="15" x14ac:dyDescent="0.2">
      <c r="A259" s="45" t="s">
        <v>614</v>
      </c>
      <c r="B259" s="46" t="s">
        <v>585</v>
      </c>
      <c r="C259" s="37"/>
      <c r="D259" s="37">
        <v>0</v>
      </c>
      <c r="E259" s="38" t="str">
        <f t="shared" si="87"/>
        <v/>
      </c>
      <c r="F259" s="38" t="str">
        <f t="shared" si="88"/>
        <v/>
      </c>
      <c r="G259" s="39" t="str">
        <f t="shared" si="89"/>
        <v>0</v>
      </c>
      <c r="H259" s="40" t="str">
        <f t="shared" si="90"/>
        <v/>
      </c>
    </row>
    <row r="260" spans="1:8" s="42" customFormat="1" ht="15" x14ac:dyDescent="0.2">
      <c r="A260" s="45" t="s">
        <v>614</v>
      </c>
      <c r="B260" s="46" t="s">
        <v>586</v>
      </c>
      <c r="C260" s="37"/>
      <c r="D260" s="37">
        <v>2</v>
      </c>
      <c r="E260" s="38" t="str">
        <f t="shared" si="87"/>
        <v/>
      </c>
      <c r="F260" s="38">
        <f t="shared" si="88"/>
        <v>3.9215686274509803E-3</v>
      </c>
      <c r="G260" s="39" t="str">
        <f t="shared" si="89"/>
        <v>0</v>
      </c>
      <c r="H260" s="40" t="str">
        <f t="shared" si="90"/>
        <v/>
      </c>
    </row>
    <row r="261" spans="1:8" s="42" customFormat="1" ht="15" x14ac:dyDescent="0.2">
      <c r="B261" s="46" t="s">
        <v>69</v>
      </c>
      <c r="C261" s="37">
        <v>6</v>
      </c>
      <c r="D261" s="37">
        <v>6</v>
      </c>
      <c r="E261" s="38">
        <f t="shared" si="75"/>
        <v>7.3081607795371494E-3</v>
      </c>
      <c r="F261" s="38">
        <f t="shared" si="76"/>
        <v>1.1764705882352941E-2</v>
      </c>
      <c r="G261" s="39">
        <f t="shared" si="77"/>
        <v>0</v>
      </c>
      <c r="H261" s="40">
        <f t="shared" si="78"/>
        <v>0</v>
      </c>
    </row>
    <row r="262" spans="1:8" s="42" customFormat="1" ht="15" x14ac:dyDescent="0.2">
      <c r="B262" s="46" t="s">
        <v>74</v>
      </c>
      <c r="C262" s="37">
        <v>10</v>
      </c>
      <c r="D262" s="37">
        <v>9</v>
      </c>
      <c r="E262" s="38">
        <f t="shared" si="75"/>
        <v>1.2180267965895249E-2</v>
      </c>
      <c r="F262" s="38">
        <f t="shared" si="76"/>
        <v>1.7647058823529412E-2</v>
      </c>
      <c r="G262" s="39">
        <f t="shared" si="77"/>
        <v>-0.1</v>
      </c>
      <c r="H262" s="40">
        <f t="shared" si="78"/>
        <v>-1.2180267965895249E-3</v>
      </c>
    </row>
    <row r="263" spans="1:8" s="42" customFormat="1" ht="15" x14ac:dyDescent="0.2">
      <c r="B263" s="46" t="s">
        <v>70</v>
      </c>
      <c r="C263" s="37">
        <v>4</v>
      </c>
      <c r="D263" s="37">
        <v>0</v>
      </c>
      <c r="E263" s="38">
        <f t="shared" si="75"/>
        <v>4.8721071863580996E-3</v>
      </c>
      <c r="F263" s="38" t="str">
        <f t="shared" si="76"/>
        <v/>
      </c>
      <c r="G263" s="39" t="str">
        <f t="shared" si="77"/>
        <v>0</v>
      </c>
      <c r="H263" s="40">
        <f t="shared" si="78"/>
        <v>0</v>
      </c>
    </row>
    <row r="264" spans="1:8" s="42" customFormat="1" ht="15" x14ac:dyDescent="0.2">
      <c r="B264" s="46" t="s">
        <v>265</v>
      </c>
      <c r="C264" s="37">
        <v>2</v>
      </c>
      <c r="D264" s="37">
        <v>0</v>
      </c>
      <c r="E264" s="38">
        <f t="shared" si="75"/>
        <v>2.4360535931790498E-3</v>
      </c>
      <c r="F264" s="38" t="str">
        <f t="shared" si="76"/>
        <v/>
      </c>
      <c r="G264" s="39" t="str">
        <f t="shared" si="77"/>
        <v>0</v>
      </c>
      <c r="H264" s="40">
        <f t="shared" si="78"/>
        <v>0</v>
      </c>
    </row>
    <row r="265" spans="1:8" s="42" customFormat="1" ht="15" x14ac:dyDescent="0.2">
      <c r="B265" s="46" t="s">
        <v>67</v>
      </c>
      <c r="C265" s="37">
        <v>0</v>
      </c>
      <c r="D265" s="37">
        <v>0</v>
      </c>
      <c r="E265" s="38" t="str">
        <f t="shared" si="75"/>
        <v/>
      </c>
      <c r="F265" s="38" t="str">
        <f t="shared" si="76"/>
        <v/>
      </c>
      <c r="G265" s="39" t="str">
        <f t="shared" si="77"/>
        <v>0</v>
      </c>
      <c r="H265" s="40" t="str">
        <f t="shared" si="78"/>
        <v/>
      </c>
    </row>
    <row r="266" spans="1:8" s="42" customFormat="1" ht="15" x14ac:dyDescent="0.2">
      <c r="A266" s="45" t="s">
        <v>614</v>
      </c>
      <c r="B266" s="46" t="s">
        <v>587</v>
      </c>
      <c r="C266" s="37"/>
      <c r="D266" s="37">
        <v>0</v>
      </c>
      <c r="E266" s="38" t="str">
        <f t="shared" ref="E266" si="91">+IF(C266=0,"",C266/C$161)</f>
        <v/>
      </c>
      <c r="F266" s="38" t="str">
        <f t="shared" ref="F266" si="92">+IF(D266=0,"",D266/D$161)</f>
        <v/>
      </c>
      <c r="G266" s="39" t="str">
        <f t="shared" ref="G266" si="93">+IF(OR(AND(D266=0),(C266=0)),"0",((D266-C266)/C266))</f>
        <v>0</v>
      </c>
      <c r="H266" s="40" t="str">
        <f t="shared" ref="H266" si="94">+IF(OR(AND(E266=""),(G266="")),"",E266*G266)</f>
        <v/>
      </c>
    </row>
    <row r="267" spans="1:8" s="42" customFormat="1" ht="15" x14ac:dyDescent="0.2">
      <c r="B267" s="46" t="s">
        <v>72</v>
      </c>
      <c r="C267" s="37">
        <v>0</v>
      </c>
      <c r="D267" s="37">
        <v>0</v>
      </c>
      <c r="E267" s="38" t="str">
        <f t="shared" si="75"/>
        <v/>
      </c>
      <c r="F267" s="38" t="str">
        <f t="shared" si="76"/>
        <v/>
      </c>
      <c r="G267" s="39" t="str">
        <f t="shared" si="77"/>
        <v>0</v>
      </c>
      <c r="H267" s="40" t="str">
        <f t="shared" si="78"/>
        <v/>
      </c>
    </row>
    <row r="268" spans="1:8" s="42" customFormat="1" ht="15" x14ac:dyDescent="0.2">
      <c r="B268" s="46" t="s">
        <v>498</v>
      </c>
      <c r="C268" s="37">
        <v>0</v>
      </c>
      <c r="D268" s="37">
        <v>0</v>
      </c>
      <c r="E268" s="38" t="str">
        <f t="shared" si="75"/>
        <v/>
      </c>
      <c r="F268" s="38" t="str">
        <f t="shared" si="76"/>
        <v/>
      </c>
      <c r="G268" s="39" t="str">
        <f t="shared" si="77"/>
        <v>0</v>
      </c>
      <c r="H268" s="40" t="str">
        <f t="shared" si="78"/>
        <v/>
      </c>
    </row>
    <row r="269" spans="1:8" s="42" customFormat="1" ht="15" x14ac:dyDescent="0.2">
      <c r="B269" s="46" t="s">
        <v>68</v>
      </c>
      <c r="C269" s="37">
        <v>0</v>
      </c>
      <c r="D269" s="37">
        <v>0</v>
      </c>
      <c r="E269" s="38" t="str">
        <f t="shared" si="75"/>
        <v/>
      </c>
      <c r="F269" s="38" t="str">
        <f t="shared" si="76"/>
        <v/>
      </c>
      <c r="G269" s="39" t="str">
        <f t="shared" si="77"/>
        <v>0</v>
      </c>
      <c r="H269" s="40" t="str">
        <f t="shared" si="78"/>
        <v/>
      </c>
    </row>
    <row r="270" spans="1:8" s="42" customFormat="1" ht="15" x14ac:dyDescent="0.2">
      <c r="B270" s="46" t="s">
        <v>73</v>
      </c>
      <c r="C270" s="37">
        <v>0</v>
      </c>
      <c r="D270" s="37">
        <v>1</v>
      </c>
      <c r="E270" s="38" t="str">
        <f t="shared" si="75"/>
        <v/>
      </c>
      <c r="F270" s="38">
        <f t="shared" si="76"/>
        <v>1.9607843137254902E-3</v>
      </c>
      <c r="G270" s="39" t="str">
        <f t="shared" si="77"/>
        <v>0</v>
      </c>
      <c r="H270" s="40" t="str">
        <f t="shared" si="78"/>
        <v/>
      </c>
    </row>
    <row r="271" spans="1:8" s="42" customFormat="1" ht="15" x14ac:dyDescent="0.2">
      <c r="B271" s="46" t="s">
        <v>266</v>
      </c>
      <c r="C271" s="37">
        <v>2</v>
      </c>
      <c r="D271" s="37">
        <v>3</v>
      </c>
      <c r="E271" s="38">
        <f t="shared" si="75"/>
        <v>2.4360535931790498E-3</v>
      </c>
      <c r="F271" s="38">
        <f t="shared" si="76"/>
        <v>5.8823529411764705E-3</v>
      </c>
      <c r="G271" s="39">
        <f t="shared" si="77"/>
        <v>0.5</v>
      </c>
      <c r="H271" s="40">
        <f t="shared" si="78"/>
        <v>1.2180267965895249E-3</v>
      </c>
    </row>
    <row r="272" spans="1:8" s="42" customFormat="1" ht="15" x14ac:dyDescent="0.2">
      <c r="B272" s="46" t="s">
        <v>499</v>
      </c>
      <c r="C272" s="37">
        <v>64</v>
      </c>
      <c r="D272" s="37">
        <v>25</v>
      </c>
      <c r="E272" s="38">
        <f t="shared" si="75"/>
        <v>7.7953714981729594E-2</v>
      </c>
      <c r="F272" s="38">
        <f t="shared" si="76"/>
        <v>4.9019607843137254E-2</v>
      </c>
      <c r="G272" s="39">
        <f t="shared" si="77"/>
        <v>-0.609375</v>
      </c>
      <c r="H272" s="40">
        <f t="shared" si="78"/>
        <v>-4.7503045066991469E-2</v>
      </c>
    </row>
    <row r="273" spans="1:8" s="42" customFormat="1" ht="15" x14ac:dyDescent="0.2">
      <c r="B273" s="46" t="s">
        <v>75</v>
      </c>
      <c r="C273" s="37">
        <v>2</v>
      </c>
      <c r="D273" s="37">
        <v>0</v>
      </c>
      <c r="E273" s="38">
        <f t="shared" si="75"/>
        <v>2.4360535931790498E-3</v>
      </c>
      <c r="F273" s="38" t="str">
        <f t="shared" si="76"/>
        <v/>
      </c>
      <c r="G273" s="39" t="str">
        <f t="shared" si="77"/>
        <v>0</v>
      </c>
      <c r="H273" s="40">
        <f t="shared" si="78"/>
        <v>0</v>
      </c>
    </row>
    <row r="274" spans="1:8" s="42" customFormat="1" ht="15" x14ac:dyDescent="0.2">
      <c r="A274" s="45" t="s">
        <v>614</v>
      </c>
      <c r="B274" s="46" t="s">
        <v>588</v>
      </c>
      <c r="C274" s="37"/>
      <c r="D274" s="37">
        <v>2</v>
      </c>
      <c r="E274" s="38" t="str">
        <f t="shared" ref="E274:E275" si="95">+IF(C274=0,"",C274/C$161)</f>
        <v/>
      </c>
      <c r="F274" s="38">
        <f t="shared" ref="F274:F275" si="96">+IF(D274=0,"",D274/D$161)</f>
        <v>3.9215686274509803E-3</v>
      </c>
      <c r="G274" s="39" t="str">
        <f t="shared" ref="G274:G275" si="97">+IF(OR(AND(D274=0),(C274=0)),"0",((D274-C274)/C274))</f>
        <v>0</v>
      </c>
      <c r="H274" s="40" t="str">
        <f t="shared" ref="H274:H275" si="98">+IF(OR(AND(E274=""),(G274="")),"",E274*G274)</f>
        <v/>
      </c>
    </row>
    <row r="275" spans="1:8" s="42" customFormat="1" ht="15" x14ac:dyDescent="0.2">
      <c r="A275" s="45" t="s">
        <v>614</v>
      </c>
      <c r="B275" s="46" t="s">
        <v>589</v>
      </c>
      <c r="C275" s="37"/>
      <c r="D275" s="37">
        <v>0</v>
      </c>
      <c r="E275" s="38" t="str">
        <f t="shared" si="95"/>
        <v/>
      </c>
      <c r="F275" s="38" t="str">
        <f t="shared" si="96"/>
        <v/>
      </c>
      <c r="G275" s="39" t="str">
        <f t="shared" si="97"/>
        <v>0</v>
      </c>
      <c r="H275" s="40" t="str">
        <f t="shared" si="98"/>
        <v/>
      </c>
    </row>
    <row r="276" spans="1:8" s="42" customFormat="1" ht="15" x14ac:dyDescent="0.2">
      <c r="B276" s="46" t="s">
        <v>76</v>
      </c>
      <c r="C276" s="37">
        <v>13</v>
      </c>
      <c r="D276" s="37">
        <v>8</v>
      </c>
      <c r="E276" s="38">
        <f t="shared" si="75"/>
        <v>1.5834348355663823E-2</v>
      </c>
      <c r="F276" s="38">
        <f t="shared" si="76"/>
        <v>1.5686274509803921E-2</v>
      </c>
      <c r="G276" s="39">
        <f t="shared" si="77"/>
        <v>-0.38461538461538464</v>
      </c>
      <c r="H276" s="40">
        <f t="shared" si="78"/>
        <v>-6.0901339829476245E-3</v>
      </c>
    </row>
    <row r="277" spans="1:8" s="42" customFormat="1" ht="15" x14ac:dyDescent="0.2">
      <c r="B277" s="46" t="s">
        <v>71</v>
      </c>
      <c r="C277" s="37">
        <v>0</v>
      </c>
      <c r="D277" s="37">
        <v>0</v>
      </c>
      <c r="E277" s="38" t="str">
        <f t="shared" si="75"/>
        <v/>
      </c>
      <c r="F277" s="38" t="str">
        <f t="shared" si="76"/>
        <v/>
      </c>
      <c r="G277" s="39" t="str">
        <f t="shared" si="77"/>
        <v>0</v>
      </c>
      <c r="H277" s="40" t="str">
        <f t="shared" si="78"/>
        <v/>
      </c>
    </row>
    <row r="278" spans="1:8" s="42" customFormat="1" ht="15" x14ac:dyDescent="0.2">
      <c r="A278" s="45" t="s">
        <v>614</v>
      </c>
      <c r="B278" s="46" t="s">
        <v>590</v>
      </c>
      <c r="C278" s="37"/>
      <c r="D278" s="37">
        <v>0</v>
      </c>
      <c r="E278" s="38" t="str">
        <f t="shared" ref="E278:E280" si="99">+IF(C278=0,"",C278/C$161)</f>
        <v/>
      </c>
      <c r="F278" s="38" t="str">
        <f t="shared" ref="F278:F280" si="100">+IF(D278=0,"",D278/D$161)</f>
        <v/>
      </c>
      <c r="G278" s="39" t="str">
        <f t="shared" ref="G278:G280" si="101">+IF(OR(AND(D278=0),(C278=0)),"0",((D278-C278)/C278))</f>
        <v>0</v>
      </c>
      <c r="H278" s="40" t="str">
        <f t="shared" ref="H278:H280" si="102">+IF(OR(AND(E278=""),(G278="")),"",E278*G278)</f>
        <v/>
      </c>
    </row>
    <row r="279" spans="1:8" s="42" customFormat="1" ht="15" x14ac:dyDescent="0.2">
      <c r="A279" s="45" t="s">
        <v>614</v>
      </c>
      <c r="B279" s="46" t="s">
        <v>591</v>
      </c>
      <c r="C279" s="37"/>
      <c r="D279" s="37">
        <v>0</v>
      </c>
      <c r="E279" s="38" t="str">
        <f t="shared" si="99"/>
        <v/>
      </c>
      <c r="F279" s="38" t="str">
        <f t="shared" si="100"/>
        <v/>
      </c>
      <c r="G279" s="39" t="str">
        <f t="shared" si="101"/>
        <v>0</v>
      </c>
      <c r="H279" s="40" t="str">
        <f t="shared" si="102"/>
        <v/>
      </c>
    </row>
    <row r="280" spans="1:8" s="42" customFormat="1" ht="15" x14ac:dyDescent="0.2">
      <c r="A280" s="45" t="s">
        <v>614</v>
      </c>
      <c r="B280" s="46" t="s">
        <v>592</v>
      </c>
      <c r="C280" s="37"/>
      <c r="D280" s="37">
        <v>0</v>
      </c>
      <c r="E280" s="38" t="str">
        <f t="shared" si="99"/>
        <v/>
      </c>
      <c r="F280" s="38" t="str">
        <f t="shared" si="100"/>
        <v/>
      </c>
      <c r="G280" s="39" t="str">
        <f t="shared" si="101"/>
        <v>0</v>
      </c>
      <c r="H280" s="40" t="str">
        <f t="shared" si="102"/>
        <v/>
      </c>
    </row>
    <row r="281" spans="1:8" s="42" customFormat="1" ht="15" x14ac:dyDescent="0.2">
      <c r="B281" s="46" t="s">
        <v>500</v>
      </c>
      <c r="C281" s="37">
        <v>0</v>
      </c>
      <c r="D281" s="37">
        <v>1</v>
      </c>
      <c r="E281" s="38" t="str">
        <f t="shared" si="75"/>
        <v/>
      </c>
      <c r="F281" s="38">
        <f t="shared" si="76"/>
        <v>1.9607843137254902E-3</v>
      </c>
      <c r="G281" s="39" t="str">
        <f t="shared" si="77"/>
        <v>0</v>
      </c>
      <c r="H281" s="40" t="str">
        <f t="shared" si="78"/>
        <v/>
      </c>
    </row>
    <row r="282" spans="1:8" s="42" customFormat="1" ht="15" x14ac:dyDescent="0.2">
      <c r="B282" s="46" t="s">
        <v>501</v>
      </c>
      <c r="C282" s="37">
        <v>0</v>
      </c>
      <c r="D282" s="37">
        <v>0</v>
      </c>
      <c r="E282" s="38" t="str">
        <f t="shared" si="75"/>
        <v/>
      </c>
      <c r="F282" s="38" t="str">
        <f t="shared" si="76"/>
        <v/>
      </c>
      <c r="G282" s="39" t="str">
        <f t="shared" si="77"/>
        <v>0</v>
      </c>
      <c r="H282" s="40" t="str">
        <f t="shared" si="78"/>
        <v/>
      </c>
    </row>
    <row r="283" spans="1:8" s="42" customFormat="1" ht="30" x14ac:dyDescent="0.2">
      <c r="A283" s="45" t="s">
        <v>614</v>
      </c>
      <c r="B283" s="46" t="s">
        <v>600</v>
      </c>
      <c r="C283" s="37"/>
      <c r="D283" s="37">
        <v>0</v>
      </c>
      <c r="E283" s="38" t="str">
        <f t="shared" ref="E283" si="103">+IF(C283=0,"",C283/C$161)</f>
        <v/>
      </c>
      <c r="F283" s="38" t="str">
        <f t="shared" ref="F283" si="104">+IF(D283=0,"",D283/D$161)</f>
        <v/>
      </c>
      <c r="G283" s="39" t="str">
        <f t="shared" ref="G283" si="105">+IF(OR(AND(D283=0),(C283=0)),"0",((D283-C283)/C283))</f>
        <v>0</v>
      </c>
      <c r="H283" s="40" t="str">
        <f t="shared" ref="H283" si="106">+IF(OR(AND(E283=""),(G283="")),"",E283*G283)</f>
        <v/>
      </c>
    </row>
    <row r="284" spans="1:8" s="42" customFormat="1" ht="15" x14ac:dyDescent="0.2">
      <c r="B284" s="46" t="s">
        <v>502</v>
      </c>
      <c r="C284" s="37">
        <v>4</v>
      </c>
      <c r="D284" s="37">
        <v>1</v>
      </c>
      <c r="E284" s="38">
        <f t="shared" si="75"/>
        <v>4.8721071863580996E-3</v>
      </c>
      <c r="F284" s="38">
        <f t="shared" si="76"/>
        <v>1.9607843137254902E-3</v>
      </c>
      <c r="G284" s="39">
        <f t="shared" si="77"/>
        <v>-0.75</v>
      </c>
      <c r="H284" s="40">
        <f t="shared" si="78"/>
        <v>-3.6540803897685747E-3</v>
      </c>
    </row>
    <row r="285" spans="1:8" s="42" customFormat="1" ht="15" x14ac:dyDescent="0.2">
      <c r="B285" s="46" t="s">
        <v>503</v>
      </c>
      <c r="C285" s="37">
        <v>0</v>
      </c>
      <c r="D285" s="37">
        <v>0</v>
      </c>
      <c r="E285" s="38" t="str">
        <f t="shared" si="75"/>
        <v/>
      </c>
      <c r="F285" s="38" t="str">
        <f t="shared" si="76"/>
        <v/>
      </c>
      <c r="G285" s="39" t="str">
        <f t="shared" si="77"/>
        <v>0</v>
      </c>
      <c r="H285" s="40" t="str">
        <f t="shared" si="78"/>
        <v/>
      </c>
    </row>
    <row r="286" spans="1:8" s="42" customFormat="1" ht="15" x14ac:dyDescent="0.2">
      <c r="B286" s="46" t="s">
        <v>504</v>
      </c>
      <c r="C286" s="37">
        <v>0</v>
      </c>
      <c r="D286" s="37">
        <v>0</v>
      </c>
      <c r="E286" s="38" t="str">
        <f t="shared" si="75"/>
        <v/>
      </c>
      <c r="F286" s="38" t="str">
        <f t="shared" si="76"/>
        <v/>
      </c>
      <c r="G286" s="39" t="str">
        <f t="shared" si="77"/>
        <v>0</v>
      </c>
      <c r="H286" s="40" t="str">
        <f t="shared" si="78"/>
        <v/>
      </c>
    </row>
    <row r="287" spans="1:8" s="42" customFormat="1" ht="15" x14ac:dyDescent="0.2">
      <c r="B287" s="46" t="s">
        <v>77</v>
      </c>
      <c r="C287" s="37">
        <v>17</v>
      </c>
      <c r="D287" s="37">
        <v>42</v>
      </c>
      <c r="E287" s="38">
        <f t="shared" si="75"/>
        <v>2.0706455542021926E-2</v>
      </c>
      <c r="F287" s="38">
        <f t="shared" si="76"/>
        <v>8.2352941176470587E-2</v>
      </c>
      <c r="G287" s="39">
        <f t="shared" si="77"/>
        <v>1.4705882352941178</v>
      </c>
      <c r="H287" s="40">
        <f t="shared" si="78"/>
        <v>3.0450669914738129E-2</v>
      </c>
    </row>
    <row r="288" spans="1:8" s="42" customFormat="1" ht="15" x14ac:dyDescent="0.2">
      <c r="B288" s="46" t="s">
        <v>267</v>
      </c>
      <c r="C288" s="37">
        <v>0</v>
      </c>
      <c r="D288" s="37">
        <v>0</v>
      </c>
      <c r="E288" s="38" t="str">
        <f t="shared" si="75"/>
        <v/>
      </c>
      <c r="F288" s="38" t="str">
        <f t="shared" si="76"/>
        <v/>
      </c>
      <c r="G288" s="39" t="str">
        <f t="shared" si="77"/>
        <v>0</v>
      </c>
      <c r="H288" s="40" t="str">
        <f t="shared" si="78"/>
        <v/>
      </c>
    </row>
    <row r="289" spans="2:8" s="42" customFormat="1" ht="30" x14ac:dyDescent="0.2">
      <c r="B289" s="46" t="s">
        <v>268</v>
      </c>
      <c r="C289" s="37">
        <v>0</v>
      </c>
      <c r="D289" s="37">
        <v>0</v>
      </c>
      <c r="E289" s="38" t="str">
        <f t="shared" si="75"/>
        <v/>
      </c>
      <c r="F289" s="38" t="str">
        <f t="shared" si="76"/>
        <v/>
      </c>
      <c r="G289" s="39" t="str">
        <f t="shared" si="77"/>
        <v>0</v>
      </c>
      <c r="H289" s="40" t="str">
        <f t="shared" si="78"/>
        <v/>
      </c>
    </row>
    <row r="290" spans="2:8" s="42" customFormat="1" ht="15" x14ac:dyDescent="0.2">
      <c r="B290" s="46" t="s">
        <v>269</v>
      </c>
      <c r="C290" s="37">
        <v>30</v>
      </c>
      <c r="D290" s="37"/>
      <c r="E290" s="38">
        <f t="shared" si="75"/>
        <v>3.6540803897685749E-2</v>
      </c>
      <c r="F290" s="38" t="str">
        <f t="shared" si="76"/>
        <v/>
      </c>
      <c r="G290" s="39" t="str">
        <f t="shared" si="77"/>
        <v>0</v>
      </c>
      <c r="H290" s="40">
        <f t="shared" si="78"/>
        <v>0</v>
      </c>
    </row>
    <row r="291" spans="2:8" s="42" customFormat="1" ht="15" x14ac:dyDescent="0.2">
      <c r="B291" s="46" t="s">
        <v>78</v>
      </c>
      <c r="C291" s="37">
        <v>0</v>
      </c>
      <c r="D291" s="37">
        <v>0</v>
      </c>
      <c r="E291" s="38" t="str">
        <f t="shared" si="75"/>
        <v/>
      </c>
      <c r="F291" s="38" t="str">
        <f t="shared" si="76"/>
        <v/>
      </c>
      <c r="G291" s="39" t="str">
        <f t="shared" si="77"/>
        <v>0</v>
      </c>
      <c r="H291" s="40" t="str">
        <f t="shared" si="78"/>
        <v/>
      </c>
    </row>
    <row r="292" spans="2:8" s="42" customFormat="1" ht="30" x14ac:dyDescent="0.2">
      <c r="B292" s="46" t="s">
        <v>505</v>
      </c>
      <c r="C292" s="37">
        <v>0</v>
      </c>
      <c r="D292" s="37">
        <v>0</v>
      </c>
      <c r="E292" s="38" t="str">
        <f t="shared" si="75"/>
        <v/>
      </c>
      <c r="F292" s="38" t="str">
        <f t="shared" si="76"/>
        <v/>
      </c>
      <c r="G292" s="39" t="str">
        <f t="shared" si="77"/>
        <v>0</v>
      </c>
      <c r="H292" s="40" t="str">
        <f t="shared" si="78"/>
        <v/>
      </c>
    </row>
    <row r="293" spans="2:8" s="42" customFormat="1" ht="30" x14ac:dyDescent="0.2">
      <c r="B293" s="46" t="s">
        <v>506</v>
      </c>
      <c r="C293" s="37">
        <v>1</v>
      </c>
      <c r="D293" s="37">
        <v>6</v>
      </c>
      <c r="E293" s="38">
        <f t="shared" si="75"/>
        <v>1.2180267965895249E-3</v>
      </c>
      <c r="F293" s="38">
        <f t="shared" si="76"/>
        <v>1.1764705882352941E-2</v>
      </c>
      <c r="G293" s="39">
        <f t="shared" si="77"/>
        <v>5</v>
      </c>
      <c r="H293" s="40">
        <f t="shared" si="78"/>
        <v>6.0901339829476245E-3</v>
      </c>
    </row>
    <row r="294" spans="2:8" s="42" customFormat="1" ht="15" x14ac:dyDescent="0.2">
      <c r="B294" s="46" t="s">
        <v>507</v>
      </c>
      <c r="C294" s="37">
        <v>0</v>
      </c>
      <c r="D294" s="37">
        <v>20</v>
      </c>
      <c r="E294" s="38" t="str">
        <f t="shared" si="75"/>
        <v/>
      </c>
      <c r="F294" s="38">
        <f t="shared" si="76"/>
        <v>3.9215686274509803E-2</v>
      </c>
      <c r="G294" s="39" t="str">
        <f t="shared" si="77"/>
        <v>0</v>
      </c>
      <c r="H294" s="40" t="str">
        <f t="shared" si="78"/>
        <v/>
      </c>
    </row>
    <row r="295" spans="2:8" s="42" customFormat="1" ht="30" x14ac:dyDescent="0.2">
      <c r="B295" s="46" t="s">
        <v>508</v>
      </c>
      <c r="C295" s="37">
        <v>0</v>
      </c>
      <c r="D295" s="37">
        <v>0</v>
      </c>
      <c r="E295" s="38" t="str">
        <f t="shared" si="75"/>
        <v/>
      </c>
      <c r="F295" s="38" t="str">
        <f t="shared" si="76"/>
        <v/>
      </c>
      <c r="G295" s="39" t="str">
        <f t="shared" si="77"/>
        <v>0</v>
      </c>
      <c r="H295" s="40" t="str">
        <f t="shared" si="78"/>
        <v/>
      </c>
    </row>
    <row r="296" spans="2:8" s="42" customFormat="1" ht="15" x14ac:dyDescent="0.2">
      <c r="B296" s="46" t="s">
        <v>509</v>
      </c>
      <c r="C296" s="37">
        <v>0</v>
      </c>
      <c r="D296" s="37">
        <v>0</v>
      </c>
      <c r="E296" s="38" t="str">
        <f t="shared" si="75"/>
        <v/>
      </c>
      <c r="F296" s="38" t="str">
        <f t="shared" si="76"/>
        <v/>
      </c>
      <c r="G296" s="39" t="str">
        <f t="shared" si="77"/>
        <v>0</v>
      </c>
      <c r="H296" s="40" t="str">
        <f t="shared" si="78"/>
        <v/>
      </c>
    </row>
    <row r="297" spans="2:8" s="42" customFormat="1" ht="15" x14ac:dyDescent="0.2">
      <c r="B297" s="46" t="s">
        <v>510</v>
      </c>
      <c r="C297" s="37">
        <v>2</v>
      </c>
      <c r="D297" s="37">
        <v>2</v>
      </c>
      <c r="E297" s="38">
        <f t="shared" si="75"/>
        <v>2.4360535931790498E-3</v>
      </c>
      <c r="F297" s="38">
        <f t="shared" si="76"/>
        <v>3.9215686274509803E-3</v>
      </c>
      <c r="G297" s="39">
        <f t="shared" si="77"/>
        <v>0</v>
      </c>
      <c r="H297" s="40">
        <f t="shared" si="78"/>
        <v>0</v>
      </c>
    </row>
    <row r="298" spans="2:8" s="42" customFormat="1" ht="15" x14ac:dyDescent="0.2">
      <c r="B298" s="46" t="s">
        <v>511</v>
      </c>
      <c r="C298" s="37">
        <v>0</v>
      </c>
      <c r="D298" s="37">
        <v>0</v>
      </c>
      <c r="E298" s="38" t="str">
        <f t="shared" si="75"/>
        <v/>
      </c>
      <c r="F298" s="38" t="str">
        <f t="shared" si="76"/>
        <v/>
      </c>
      <c r="G298" s="39" t="str">
        <f t="shared" si="77"/>
        <v>0</v>
      </c>
      <c r="H298" s="40" t="str">
        <f t="shared" si="78"/>
        <v/>
      </c>
    </row>
    <row r="299" spans="2:8" s="42" customFormat="1" ht="30" x14ac:dyDescent="0.2">
      <c r="B299" s="46" t="s">
        <v>512</v>
      </c>
      <c r="C299" s="37">
        <v>2</v>
      </c>
      <c r="D299" s="37">
        <v>6</v>
      </c>
      <c r="E299" s="38">
        <f t="shared" si="75"/>
        <v>2.4360535931790498E-3</v>
      </c>
      <c r="F299" s="38">
        <f t="shared" si="76"/>
        <v>1.1764705882352941E-2</v>
      </c>
      <c r="G299" s="39">
        <f t="shared" si="77"/>
        <v>2</v>
      </c>
      <c r="H299" s="40">
        <f t="shared" si="78"/>
        <v>4.8721071863580996E-3</v>
      </c>
    </row>
    <row r="300" spans="2:8" s="42" customFormat="1" ht="15" x14ac:dyDescent="0.2">
      <c r="B300" s="46" t="s">
        <v>270</v>
      </c>
      <c r="C300" s="37">
        <v>0</v>
      </c>
      <c r="D300" s="37">
        <v>0</v>
      </c>
      <c r="E300" s="38" t="str">
        <f t="shared" si="75"/>
        <v/>
      </c>
      <c r="F300" s="38" t="str">
        <f t="shared" si="76"/>
        <v/>
      </c>
      <c r="G300" s="39" t="str">
        <f t="shared" si="77"/>
        <v>0</v>
      </c>
      <c r="H300" s="40" t="str">
        <f t="shared" si="78"/>
        <v/>
      </c>
    </row>
    <row r="301" spans="2:8" s="42" customFormat="1" ht="30" x14ac:dyDescent="0.2">
      <c r="B301" s="46" t="s">
        <v>271</v>
      </c>
      <c r="C301" s="37">
        <v>0</v>
      </c>
      <c r="D301" s="37">
        <v>1</v>
      </c>
      <c r="E301" s="38" t="str">
        <f t="shared" si="75"/>
        <v/>
      </c>
      <c r="F301" s="38">
        <f t="shared" si="76"/>
        <v>1.9607843137254902E-3</v>
      </c>
      <c r="G301" s="39" t="str">
        <f t="shared" si="77"/>
        <v>0</v>
      </c>
      <c r="H301" s="40" t="str">
        <f t="shared" si="78"/>
        <v/>
      </c>
    </row>
    <row r="302" spans="2:8" s="42" customFormat="1" ht="15" x14ac:dyDescent="0.2">
      <c r="B302" s="46" t="s">
        <v>513</v>
      </c>
      <c r="C302" s="37">
        <v>0</v>
      </c>
      <c r="D302" s="37">
        <v>0</v>
      </c>
      <c r="E302" s="38" t="str">
        <f t="shared" si="75"/>
        <v/>
      </c>
      <c r="F302" s="38" t="str">
        <f t="shared" si="76"/>
        <v/>
      </c>
      <c r="G302" s="39" t="str">
        <f t="shared" si="77"/>
        <v>0</v>
      </c>
      <c r="H302" s="40" t="str">
        <f t="shared" si="78"/>
        <v/>
      </c>
    </row>
    <row r="303" spans="2:8" s="42" customFormat="1" ht="30" x14ac:dyDescent="0.2">
      <c r="B303" s="46" t="s">
        <v>514</v>
      </c>
      <c r="C303" s="37">
        <v>1</v>
      </c>
      <c r="D303" s="37">
        <v>0</v>
      </c>
      <c r="E303" s="38">
        <f t="shared" si="75"/>
        <v>1.2180267965895249E-3</v>
      </c>
      <c r="F303" s="38" t="str">
        <f t="shared" si="76"/>
        <v/>
      </c>
      <c r="G303" s="39" t="str">
        <f t="shared" si="77"/>
        <v>0</v>
      </c>
      <c r="H303" s="40">
        <f t="shared" si="78"/>
        <v>0</v>
      </c>
    </row>
    <row r="304" spans="2:8" s="42" customFormat="1" ht="15" x14ac:dyDescent="0.2">
      <c r="B304" s="46" t="s">
        <v>515</v>
      </c>
      <c r="C304" s="37">
        <v>7</v>
      </c>
      <c r="D304" s="37">
        <v>1</v>
      </c>
      <c r="E304" s="38">
        <f t="shared" si="75"/>
        <v>8.5261875761266752E-3</v>
      </c>
      <c r="F304" s="38">
        <f t="shared" si="76"/>
        <v>1.9607843137254902E-3</v>
      </c>
      <c r="G304" s="39">
        <f t="shared" si="77"/>
        <v>-0.8571428571428571</v>
      </c>
      <c r="H304" s="40">
        <f t="shared" si="78"/>
        <v>-7.3081607795371494E-3</v>
      </c>
    </row>
    <row r="305" spans="1:8" s="42" customFormat="1" ht="15" x14ac:dyDescent="0.2">
      <c r="B305" s="46" t="s">
        <v>516</v>
      </c>
      <c r="C305" s="37">
        <v>0</v>
      </c>
      <c r="D305" s="37">
        <v>0</v>
      </c>
      <c r="E305" s="38" t="str">
        <f t="shared" si="75"/>
        <v/>
      </c>
      <c r="F305" s="38" t="str">
        <f t="shared" si="76"/>
        <v/>
      </c>
      <c r="G305" s="39" t="str">
        <f t="shared" si="77"/>
        <v>0</v>
      </c>
      <c r="H305" s="40" t="str">
        <f t="shared" si="78"/>
        <v/>
      </c>
    </row>
    <row r="306" spans="1:8" s="42" customFormat="1" ht="30" x14ac:dyDescent="0.2">
      <c r="B306" s="46" t="s">
        <v>517</v>
      </c>
      <c r="C306" s="37">
        <v>1</v>
      </c>
      <c r="D306" s="37">
        <v>0</v>
      </c>
      <c r="E306" s="38">
        <f t="shared" si="75"/>
        <v>1.2180267965895249E-3</v>
      </c>
      <c r="F306" s="38" t="str">
        <f t="shared" si="76"/>
        <v/>
      </c>
      <c r="G306" s="39" t="str">
        <f t="shared" si="77"/>
        <v>0</v>
      </c>
      <c r="H306" s="40">
        <f t="shared" si="78"/>
        <v>0</v>
      </c>
    </row>
    <row r="307" spans="1:8" s="42" customFormat="1" ht="15" x14ac:dyDescent="0.2">
      <c r="B307" s="46" t="s">
        <v>518</v>
      </c>
      <c r="C307" s="37">
        <v>2</v>
      </c>
      <c r="D307" s="37">
        <v>0</v>
      </c>
      <c r="E307" s="38">
        <f t="shared" si="75"/>
        <v>2.4360535931790498E-3</v>
      </c>
      <c r="F307" s="38" t="str">
        <f t="shared" si="76"/>
        <v/>
      </c>
      <c r="G307" s="39" t="str">
        <f t="shared" si="77"/>
        <v>0</v>
      </c>
      <c r="H307" s="40">
        <f t="shared" si="78"/>
        <v>0</v>
      </c>
    </row>
    <row r="308" spans="1:8" s="42" customFormat="1" ht="30" x14ac:dyDescent="0.2">
      <c r="A308" s="45" t="s">
        <v>614</v>
      </c>
      <c r="B308" s="46" t="s">
        <v>617</v>
      </c>
      <c r="C308" s="37"/>
      <c r="D308" s="37">
        <v>1</v>
      </c>
      <c r="E308" s="38" t="str">
        <f t="shared" ref="E308" si="107">+IF(C308=0,"",C308/C$161)</f>
        <v/>
      </c>
      <c r="F308" s="38">
        <f t="shared" ref="F308" si="108">+IF(D308=0,"",D308/D$161)</f>
        <v>1.9607843137254902E-3</v>
      </c>
      <c r="G308" s="39" t="str">
        <f t="shared" ref="G308" si="109">+IF(OR(AND(D308=0),(C308=0)),"0",((D308-C308)/C308))</f>
        <v>0</v>
      </c>
      <c r="H308" s="40" t="str">
        <f t="shared" ref="H308" si="110">+IF(OR(AND(E308=""),(G308="")),"",E308*G308)</f>
        <v/>
      </c>
    </row>
    <row r="309" spans="1:8" s="42" customFormat="1" ht="15" x14ac:dyDescent="0.2">
      <c r="B309" s="46" t="s">
        <v>519</v>
      </c>
      <c r="C309" s="37">
        <v>0</v>
      </c>
      <c r="D309" s="37">
        <v>0</v>
      </c>
      <c r="E309" s="38" t="str">
        <f t="shared" si="75"/>
        <v/>
      </c>
      <c r="F309" s="38" t="str">
        <f t="shared" si="76"/>
        <v/>
      </c>
      <c r="G309" s="39" t="str">
        <f t="shared" si="77"/>
        <v>0</v>
      </c>
      <c r="H309" s="40" t="str">
        <f t="shared" si="78"/>
        <v/>
      </c>
    </row>
    <row r="310" spans="1:8" s="42" customFormat="1" ht="15" x14ac:dyDescent="0.2">
      <c r="B310" s="46" t="s">
        <v>520</v>
      </c>
      <c r="C310" s="37">
        <v>0</v>
      </c>
      <c r="D310" s="37">
        <v>0</v>
      </c>
      <c r="E310" s="38" t="str">
        <f t="shared" si="75"/>
        <v/>
      </c>
      <c r="F310" s="38" t="str">
        <f t="shared" si="76"/>
        <v/>
      </c>
      <c r="G310" s="39" t="str">
        <f t="shared" si="77"/>
        <v>0</v>
      </c>
      <c r="H310" s="40" t="str">
        <f t="shared" si="78"/>
        <v/>
      </c>
    </row>
    <row r="311" spans="1:8" s="42" customFormat="1" ht="15" x14ac:dyDescent="0.2">
      <c r="B311" s="46" t="s">
        <v>521</v>
      </c>
      <c r="C311" s="37">
        <v>0</v>
      </c>
      <c r="D311" s="37">
        <v>0</v>
      </c>
      <c r="E311" s="38" t="str">
        <f t="shared" si="75"/>
        <v/>
      </c>
      <c r="F311" s="38" t="str">
        <f t="shared" si="76"/>
        <v/>
      </c>
      <c r="G311" s="39" t="str">
        <f t="shared" si="77"/>
        <v>0</v>
      </c>
      <c r="H311" s="40" t="str">
        <f t="shared" si="78"/>
        <v/>
      </c>
    </row>
    <row r="312" spans="1:8" s="42" customFormat="1" ht="15" x14ac:dyDescent="0.2">
      <c r="B312" s="46" t="s">
        <v>522</v>
      </c>
      <c r="C312" s="37">
        <v>1</v>
      </c>
      <c r="D312" s="37">
        <v>0</v>
      </c>
      <c r="E312" s="38">
        <f t="shared" si="75"/>
        <v>1.2180267965895249E-3</v>
      </c>
      <c r="F312" s="38" t="str">
        <f t="shared" si="76"/>
        <v/>
      </c>
      <c r="G312" s="39" t="str">
        <f t="shared" si="77"/>
        <v>0</v>
      </c>
      <c r="H312" s="40">
        <f t="shared" si="78"/>
        <v>0</v>
      </c>
    </row>
    <row r="313" spans="1:8" s="42" customFormat="1" ht="15" x14ac:dyDescent="0.2">
      <c r="B313" s="46" t="s">
        <v>523</v>
      </c>
      <c r="C313" s="37">
        <v>0</v>
      </c>
      <c r="D313" s="37">
        <v>10</v>
      </c>
      <c r="E313" s="38" t="str">
        <f t="shared" ref="E313:E320" si="111">+IF(C313=0,"",C313/C$161)</f>
        <v/>
      </c>
      <c r="F313" s="38">
        <f t="shared" ref="F313:F320" si="112">+IF(D313=0,"",D313/D$161)</f>
        <v>1.9607843137254902E-2</v>
      </c>
      <c r="G313" s="39" t="str">
        <f t="shared" ref="G313:G320" si="113">+IF(OR(AND(D313=0),(C313=0)),"0",((D313-C313)/C313))</f>
        <v>0</v>
      </c>
      <c r="H313" s="40" t="str">
        <f t="shared" ref="H313:H320" si="114">+IF(OR(AND(E313=""),(G313="")),"",E313*G313)</f>
        <v/>
      </c>
    </row>
    <row r="314" spans="1:8" s="42" customFormat="1" ht="15" x14ac:dyDescent="0.2">
      <c r="B314" s="46" t="s">
        <v>524</v>
      </c>
      <c r="C314" s="37">
        <v>0</v>
      </c>
      <c r="D314" s="37">
        <v>0</v>
      </c>
      <c r="E314" s="38" t="str">
        <f t="shared" si="111"/>
        <v/>
      </c>
      <c r="F314" s="38" t="str">
        <f t="shared" si="112"/>
        <v/>
      </c>
      <c r="G314" s="39" t="str">
        <f t="shared" si="113"/>
        <v>0</v>
      </c>
      <c r="H314" s="40" t="str">
        <f t="shared" si="114"/>
        <v/>
      </c>
    </row>
    <row r="315" spans="1:8" s="42" customFormat="1" ht="30" x14ac:dyDescent="0.2">
      <c r="B315" s="46" t="s">
        <v>525</v>
      </c>
      <c r="C315" s="37">
        <v>0</v>
      </c>
      <c r="D315" s="37">
        <v>0</v>
      </c>
      <c r="E315" s="38" t="str">
        <f t="shared" si="111"/>
        <v/>
      </c>
      <c r="F315" s="38" t="str">
        <f t="shared" si="112"/>
        <v/>
      </c>
      <c r="G315" s="39" t="str">
        <f t="shared" si="113"/>
        <v>0</v>
      </c>
      <c r="H315" s="40" t="str">
        <f t="shared" si="114"/>
        <v/>
      </c>
    </row>
    <row r="316" spans="1:8" s="42" customFormat="1" ht="15" x14ac:dyDescent="0.2">
      <c r="B316" s="46" t="s">
        <v>526</v>
      </c>
      <c r="C316" s="37">
        <v>0</v>
      </c>
      <c r="D316" s="37">
        <v>0</v>
      </c>
      <c r="E316" s="38" t="str">
        <f t="shared" si="111"/>
        <v/>
      </c>
      <c r="F316" s="38" t="str">
        <f t="shared" si="112"/>
        <v/>
      </c>
      <c r="G316" s="39" t="str">
        <f t="shared" si="113"/>
        <v>0</v>
      </c>
      <c r="H316" s="40" t="str">
        <f t="shared" si="114"/>
        <v/>
      </c>
    </row>
    <row r="317" spans="1:8" s="42" customFormat="1" ht="30" x14ac:dyDescent="0.2">
      <c r="B317" s="46" t="s">
        <v>79</v>
      </c>
      <c r="C317" s="37">
        <v>1</v>
      </c>
      <c r="D317" s="37">
        <v>0</v>
      </c>
      <c r="E317" s="38">
        <f t="shared" si="111"/>
        <v>1.2180267965895249E-3</v>
      </c>
      <c r="F317" s="38" t="str">
        <f t="shared" si="112"/>
        <v/>
      </c>
      <c r="G317" s="39" t="str">
        <f t="shared" si="113"/>
        <v>0</v>
      </c>
      <c r="H317" s="40">
        <f t="shared" si="114"/>
        <v>0</v>
      </c>
    </row>
    <row r="318" spans="1:8" s="42" customFormat="1" ht="15" x14ac:dyDescent="0.2">
      <c r="B318" s="46" t="s">
        <v>272</v>
      </c>
      <c r="C318" s="37">
        <v>0</v>
      </c>
      <c r="D318" s="37">
        <v>0</v>
      </c>
      <c r="E318" s="38" t="str">
        <f t="shared" si="111"/>
        <v/>
      </c>
      <c r="F318" s="38" t="str">
        <f t="shared" si="112"/>
        <v/>
      </c>
      <c r="G318" s="39" t="str">
        <f t="shared" si="113"/>
        <v>0</v>
      </c>
      <c r="H318" s="40" t="str">
        <f t="shared" si="114"/>
        <v/>
      </c>
    </row>
    <row r="319" spans="1:8" s="42" customFormat="1" ht="15" x14ac:dyDescent="0.2">
      <c r="B319" s="46" t="s">
        <v>273</v>
      </c>
      <c r="C319" s="37">
        <v>0</v>
      </c>
      <c r="D319" s="37">
        <v>0</v>
      </c>
      <c r="E319" s="38" t="str">
        <f t="shared" si="111"/>
        <v/>
      </c>
      <c r="F319" s="38" t="str">
        <f t="shared" si="112"/>
        <v/>
      </c>
      <c r="G319" s="39" t="str">
        <f t="shared" si="113"/>
        <v>0</v>
      </c>
      <c r="H319" s="40" t="str">
        <f t="shared" si="114"/>
        <v/>
      </c>
    </row>
    <row r="320" spans="1:8" s="42" customFormat="1" ht="15" x14ac:dyDescent="0.2">
      <c r="B320" s="46" t="s">
        <v>274</v>
      </c>
      <c r="C320" s="37">
        <v>0</v>
      </c>
      <c r="D320" s="37">
        <v>0</v>
      </c>
      <c r="E320" s="38" t="str">
        <f t="shared" si="111"/>
        <v/>
      </c>
      <c r="F320" s="38" t="str">
        <f t="shared" si="112"/>
        <v/>
      </c>
      <c r="G320" s="39" t="str">
        <f t="shared" si="113"/>
        <v>0</v>
      </c>
      <c r="H320" s="40" t="str">
        <f t="shared" si="114"/>
        <v/>
      </c>
    </row>
    <row r="321" spans="1:8" s="42" customFormat="1" ht="15" x14ac:dyDescent="0.2">
      <c r="A321" s="45" t="s">
        <v>614</v>
      </c>
      <c r="B321" s="46" t="s">
        <v>610</v>
      </c>
      <c r="C321" s="37"/>
      <c r="D321" s="37">
        <v>0</v>
      </c>
      <c r="E321" s="38" t="str">
        <f t="shared" ref="E321:E323" si="115">+IF(C321=0,"",C321/C$161)</f>
        <v/>
      </c>
      <c r="F321" s="38" t="str">
        <f t="shared" ref="F321:F323" si="116">+IF(D321=0,"",D321/D$161)</f>
        <v/>
      </c>
      <c r="G321" s="39" t="str">
        <f t="shared" ref="G321:G323" si="117">+IF(OR(AND(D321=0),(C321=0)),"0",((D321-C321)/C321))</f>
        <v>0</v>
      </c>
      <c r="H321" s="40" t="str">
        <f t="shared" ref="H321:H323" si="118">+IF(OR(AND(E321=""),(G321="")),"",E321*G321)</f>
        <v/>
      </c>
    </row>
    <row r="322" spans="1:8" s="42" customFormat="1" ht="15" x14ac:dyDescent="0.2">
      <c r="A322" s="45" t="s">
        <v>614</v>
      </c>
      <c r="B322" s="46" t="s">
        <v>611</v>
      </c>
      <c r="C322" s="37"/>
      <c r="D322" s="37">
        <v>0</v>
      </c>
      <c r="E322" s="38" t="str">
        <f t="shared" si="115"/>
        <v/>
      </c>
      <c r="F322" s="38" t="str">
        <f t="shared" si="116"/>
        <v/>
      </c>
      <c r="G322" s="39" t="str">
        <f t="shared" si="117"/>
        <v>0</v>
      </c>
      <c r="H322" s="40" t="str">
        <f t="shared" si="118"/>
        <v/>
      </c>
    </row>
    <row r="323" spans="1:8" s="42" customFormat="1" ht="15" x14ac:dyDescent="0.2">
      <c r="A323" s="45" t="s">
        <v>614</v>
      </c>
      <c r="B323" s="46" t="s">
        <v>612</v>
      </c>
      <c r="C323" s="37"/>
      <c r="D323" s="37">
        <v>0</v>
      </c>
      <c r="E323" s="38" t="str">
        <f t="shared" si="115"/>
        <v/>
      </c>
      <c r="F323" s="38" t="str">
        <f t="shared" si="116"/>
        <v/>
      </c>
      <c r="G323" s="39" t="str">
        <f t="shared" si="117"/>
        <v>0</v>
      </c>
      <c r="H323" s="40" t="str">
        <f t="shared" si="118"/>
        <v/>
      </c>
    </row>
    <row r="324" spans="1:8" s="10" customFormat="1" ht="15" x14ac:dyDescent="0.2">
      <c r="B324" s="24"/>
      <c r="E324" s="25"/>
      <c r="F324" s="25"/>
      <c r="G324" s="26"/>
      <c r="H324" s="27"/>
    </row>
    <row r="325" spans="1:8" s="10" customFormat="1" ht="15" x14ac:dyDescent="0.2">
      <c r="B325" s="24"/>
      <c r="E325" s="25"/>
      <c r="F325" s="25"/>
      <c r="G325" s="26"/>
      <c r="H325" s="27"/>
    </row>
    <row r="326" spans="1:8" s="30" customFormat="1" ht="15.75" thickBot="1" x14ac:dyDescent="0.25">
      <c r="B326" s="29"/>
      <c r="C326" s="29"/>
      <c r="D326" s="29"/>
      <c r="E326" s="29"/>
      <c r="F326" s="29"/>
      <c r="H326" s="28"/>
    </row>
    <row r="327" spans="1:8" s="10" customFormat="1" ht="30" customHeight="1" x14ac:dyDescent="0.2">
      <c r="B327" s="68" t="s">
        <v>401</v>
      </c>
      <c r="C327" s="54" t="s">
        <v>402</v>
      </c>
      <c r="D327" s="55"/>
      <c r="E327" s="54" t="s">
        <v>456</v>
      </c>
      <c r="F327" s="55"/>
      <c r="G327" s="56" t="s">
        <v>458</v>
      </c>
      <c r="H327" s="52" t="s">
        <v>377</v>
      </c>
    </row>
    <row r="328" spans="1:8" s="10" customFormat="1" x14ac:dyDescent="0.2">
      <c r="B328" s="68"/>
      <c r="C328" s="35">
        <v>2016</v>
      </c>
      <c r="D328" s="35">
        <v>2017</v>
      </c>
      <c r="E328" s="35">
        <v>2016</v>
      </c>
      <c r="F328" s="35">
        <v>2017</v>
      </c>
      <c r="G328" s="57"/>
      <c r="H328" s="53"/>
    </row>
    <row r="329" spans="1:8" s="10" customFormat="1" x14ac:dyDescent="0.2">
      <c r="B329" s="12" t="s">
        <v>406</v>
      </c>
      <c r="C329" s="13">
        <f>SUM(C330:C546)</f>
        <v>3013</v>
      </c>
      <c r="D329" s="13">
        <f>SUM(D330:D546)</f>
        <v>2583</v>
      </c>
      <c r="E329" s="14">
        <f>+IF(C329=0,"",C329/C$329)</f>
        <v>1</v>
      </c>
      <c r="F329" s="14">
        <f>+IF(D329=0,"",D329/D$329)</f>
        <v>1</v>
      </c>
      <c r="G329" s="15">
        <f>+IF(OR(AND(D329=0),(C329=0)),"0",((D329-C329)/C329))</f>
        <v>-0.14271490209093926</v>
      </c>
      <c r="H329" s="15">
        <f>+IF(OR(AND(E329=""),(G329="")),"",E329*G329)</f>
        <v>-0.14271490209093926</v>
      </c>
    </row>
    <row r="330" spans="1:8" s="42" customFormat="1" ht="15" x14ac:dyDescent="0.2">
      <c r="B330" s="36" t="s">
        <v>85</v>
      </c>
      <c r="C330" s="37">
        <v>125</v>
      </c>
      <c r="D330" s="37">
        <v>57</v>
      </c>
      <c r="E330" s="38">
        <f>+IF(C330=0,"",C330/C$329)</f>
        <v>4.1486890142714901E-2</v>
      </c>
      <c r="F330" s="38">
        <f>+IF(D330=0,"",D330/D$329)</f>
        <v>2.2067363530778164E-2</v>
      </c>
      <c r="G330" s="39">
        <f>+IF(OR(AND(D330=0),(C330=0)),"0",((D330-C330)/C330))</f>
        <v>-0.54400000000000004</v>
      </c>
      <c r="H330" s="40">
        <f>+IF(OR(AND(E330=""),(G330="")),"",E330*G330)</f>
        <v>-2.2568868237636909E-2</v>
      </c>
    </row>
    <row r="331" spans="1:8" s="42" customFormat="1" ht="15" x14ac:dyDescent="0.2">
      <c r="B331" s="36" t="s">
        <v>97</v>
      </c>
      <c r="C331" s="37">
        <v>1</v>
      </c>
      <c r="D331" s="37">
        <v>3</v>
      </c>
      <c r="E331" s="38">
        <f t="shared" ref="E331:E395" si="119">+IF(C331=0,"",C331/C$329)</f>
        <v>3.3189512114171923E-4</v>
      </c>
      <c r="F331" s="38">
        <f t="shared" ref="F331:F395" si="120">+IF(D331=0,"",D331/D$329)</f>
        <v>1.1614401858304297E-3</v>
      </c>
      <c r="G331" s="39">
        <f t="shared" ref="G331:G395" si="121">+IF(OR(AND(D331=0),(C331=0)),"0",((D331-C331)/C331))</f>
        <v>2</v>
      </c>
      <c r="H331" s="40">
        <f t="shared" ref="H331:H395" si="122">+IF(OR(AND(E331=""),(G331="")),"",E331*G331)</f>
        <v>6.6379024228343847E-4</v>
      </c>
    </row>
    <row r="332" spans="1:8" s="42" customFormat="1" ht="15" x14ac:dyDescent="0.2">
      <c r="B332" s="36" t="s">
        <v>89</v>
      </c>
      <c r="C332" s="37">
        <v>39</v>
      </c>
      <c r="D332" s="37">
        <v>6</v>
      </c>
      <c r="E332" s="38">
        <f t="shared" si="119"/>
        <v>1.2943909724527049E-2</v>
      </c>
      <c r="F332" s="38">
        <f t="shared" si="120"/>
        <v>2.3228803716608595E-3</v>
      </c>
      <c r="G332" s="39">
        <f t="shared" si="121"/>
        <v>-0.84615384615384615</v>
      </c>
      <c r="H332" s="40">
        <f t="shared" si="122"/>
        <v>-1.0952538997676734E-2</v>
      </c>
    </row>
    <row r="333" spans="1:8" s="42" customFormat="1" ht="15" x14ac:dyDescent="0.2">
      <c r="B333" s="36" t="s">
        <v>80</v>
      </c>
      <c r="C333" s="37">
        <v>4</v>
      </c>
      <c r="D333" s="37">
        <v>4</v>
      </c>
      <c r="E333" s="38">
        <f t="shared" si="119"/>
        <v>1.3275804845668769E-3</v>
      </c>
      <c r="F333" s="38">
        <f t="shared" si="120"/>
        <v>1.548586914440573E-3</v>
      </c>
      <c r="G333" s="39">
        <f t="shared" si="121"/>
        <v>0</v>
      </c>
      <c r="H333" s="40">
        <f t="shared" si="122"/>
        <v>0</v>
      </c>
    </row>
    <row r="334" spans="1:8" s="42" customFormat="1" ht="15" x14ac:dyDescent="0.2">
      <c r="B334" s="36" t="s">
        <v>96</v>
      </c>
      <c r="C334" s="37">
        <v>0</v>
      </c>
      <c r="D334" s="37">
        <v>0</v>
      </c>
      <c r="E334" s="38" t="str">
        <f t="shared" si="119"/>
        <v/>
      </c>
      <c r="F334" s="38" t="str">
        <f t="shared" si="120"/>
        <v/>
      </c>
      <c r="G334" s="39" t="str">
        <f t="shared" si="121"/>
        <v>0</v>
      </c>
      <c r="H334" s="40" t="str">
        <f t="shared" si="122"/>
        <v/>
      </c>
    </row>
    <row r="335" spans="1:8" s="42" customFormat="1" ht="15" x14ac:dyDescent="0.2">
      <c r="B335" s="36" t="s">
        <v>95</v>
      </c>
      <c r="C335" s="37">
        <v>0</v>
      </c>
      <c r="D335" s="37">
        <v>0</v>
      </c>
      <c r="E335" s="38" t="str">
        <f t="shared" si="119"/>
        <v/>
      </c>
      <c r="F335" s="38" t="str">
        <f t="shared" si="120"/>
        <v/>
      </c>
      <c r="G335" s="39" t="str">
        <f t="shared" si="121"/>
        <v>0</v>
      </c>
      <c r="H335" s="40" t="str">
        <f t="shared" si="122"/>
        <v/>
      </c>
    </row>
    <row r="336" spans="1:8" s="42" customFormat="1" ht="15" x14ac:dyDescent="0.2">
      <c r="B336" s="36" t="s">
        <v>527</v>
      </c>
      <c r="C336" s="37">
        <v>79</v>
      </c>
      <c r="D336" s="37">
        <v>106</v>
      </c>
      <c r="E336" s="38">
        <f t="shared" si="119"/>
        <v>2.6219714570195819E-2</v>
      </c>
      <c r="F336" s="38">
        <f t="shared" si="120"/>
        <v>4.1037553232675182E-2</v>
      </c>
      <c r="G336" s="39">
        <f t="shared" si="121"/>
        <v>0.34177215189873417</v>
      </c>
      <c r="H336" s="40">
        <f t="shared" si="122"/>
        <v>8.9611682708264188E-3</v>
      </c>
    </row>
    <row r="337" spans="2:8" s="42" customFormat="1" ht="15" x14ac:dyDescent="0.2">
      <c r="B337" s="36" t="s">
        <v>93</v>
      </c>
      <c r="C337" s="37">
        <v>2</v>
      </c>
      <c r="D337" s="37">
        <v>2</v>
      </c>
      <c r="E337" s="38">
        <f t="shared" si="119"/>
        <v>6.6379024228343847E-4</v>
      </c>
      <c r="F337" s="38">
        <f t="shared" si="120"/>
        <v>7.7429345722028649E-4</v>
      </c>
      <c r="G337" s="39">
        <f t="shared" si="121"/>
        <v>0</v>
      </c>
      <c r="H337" s="40">
        <f t="shared" si="122"/>
        <v>0</v>
      </c>
    </row>
    <row r="338" spans="2:8" s="42" customFormat="1" ht="15" x14ac:dyDescent="0.2">
      <c r="B338" s="36" t="s">
        <v>92</v>
      </c>
      <c r="C338" s="37">
        <v>23</v>
      </c>
      <c r="D338" s="37">
        <v>17</v>
      </c>
      <c r="E338" s="38">
        <f t="shared" si="119"/>
        <v>7.6335877862595417E-3</v>
      </c>
      <c r="F338" s="38">
        <f t="shared" si="120"/>
        <v>6.5814943863724351E-3</v>
      </c>
      <c r="G338" s="39">
        <f t="shared" si="121"/>
        <v>-0.2608695652173913</v>
      </c>
      <c r="H338" s="40">
        <f t="shared" si="122"/>
        <v>-1.9913707268503153E-3</v>
      </c>
    </row>
    <row r="339" spans="2:8" s="42" customFormat="1" ht="15" x14ac:dyDescent="0.2">
      <c r="B339" s="36" t="s">
        <v>91</v>
      </c>
      <c r="C339" s="37">
        <v>23</v>
      </c>
      <c r="D339" s="37">
        <v>11</v>
      </c>
      <c r="E339" s="38">
        <f t="shared" si="119"/>
        <v>7.6335877862595417E-3</v>
      </c>
      <c r="F339" s="38">
        <f t="shared" si="120"/>
        <v>4.2586140147115757E-3</v>
      </c>
      <c r="G339" s="39">
        <f t="shared" si="121"/>
        <v>-0.52173913043478259</v>
      </c>
      <c r="H339" s="40">
        <f t="shared" si="122"/>
        <v>-3.9827414537006306E-3</v>
      </c>
    </row>
    <row r="340" spans="2:8" s="42" customFormat="1" ht="15" x14ac:dyDescent="0.2">
      <c r="B340" s="36" t="s">
        <v>275</v>
      </c>
      <c r="C340" s="37">
        <v>4</v>
      </c>
      <c r="D340" s="37">
        <v>3</v>
      </c>
      <c r="E340" s="38">
        <f t="shared" si="119"/>
        <v>1.3275804845668769E-3</v>
      </c>
      <c r="F340" s="38">
        <f t="shared" si="120"/>
        <v>1.1614401858304297E-3</v>
      </c>
      <c r="G340" s="39">
        <f t="shared" si="121"/>
        <v>-0.25</v>
      </c>
      <c r="H340" s="40">
        <f t="shared" si="122"/>
        <v>-3.3189512114171923E-4</v>
      </c>
    </row>
    <row r="341" spans="2:8" s="42" customFormat="1" ht="15" x14ac:dyDescent="0.2">
      <c r="B341" s="36" t="s">
        <v>528</v>
      </c>
      <c r="C341" s="37">
        <v>0</v>
      </c>
      <c r="D341" s="37">
        <v>0</v>
      </c>
      <c r="E341" s="38" t="str">
        <f t="shared" si="119"/>
        <v/>
      </c>
      <c r="F341" s="38" t="str">
        <f t="shared" si="120"/>
        <v/>
      </c>
      <c r="G341" s="39" t="str">
        <f t="shared" si="121"/>
        <v>0</v>
      </c>
      <c r="H341" s="40" t="str">
        <f t="shared" si="122"/>
        <v/>
      </c>
    </row>
    <row r="342" spans="2:8" s="42" customFormat="1" ht="15" x14ac:dyDescent="0.2">
      <c r="B342" s="36" t="s">
        <v>94</v>
      </c>
      <c r="C342" s="37">
        <v>69</v>
      </c>
      <c r="D342" s="37">
        <v>66</v>
      </c>
      <c r="E342" s="38">
        <f t="shared" si="119"/>
        <v>2.2900763358778626E-2</v>
      </c>
      <c r="F342" s="38">
        <f t="shared" si="120"/>
        <v>2.5551684088269456E-2</v>
      </c>
      <c r="G342" s="39">
        <f t="shared" si="121"/>
        <v>-4.3478260869565216E-2</v>
      </c>
      <c r="H342" s="40">
        <f t="shared" si="122"/>
        <v>-9.9568536342515765E-4</v>
      </c>
    </row>
    <row r="343" spans="2:8" s="42" customFormat="1" ht="15" x14ac:dyDescent="0.2">
      <c r="B343" s="36" t="s">
        <v>84</v>
      </c>
      <c r="C343" s="37">
        <v>10</v>
      </c>
      <c r="D343" s="37">
        <v>16</v>
      </c>
      <c r="E343" s="38">
        <f t="shared" si="119"/>
        <v>3.318951211417192E-3</v>
      </c>
      <c r="F343" s="38">
        <f t="shared" si="120"/>
        <v>6.1943476577622919E-3</v>
      </c>
      <c r="G343" s="39">
        <f t="shared" si="121"/>
        <v>0.6</v>
      </c>
      <c r="H343" s="40">
        <f t="shared" si="122"/>
        <v>1.9913707268503153E-3</v>
      </c>
    </row>
    <row r="344" spans="2:8" s="42" customFormat="1" ht="15" x14ac:dyDescent="0.2">
      <c r="B344" s="36" t="s">
        <v>81</v>
      </c>
      <c r="C344" s="37">
        <v>0</v>
      </c>
      <c r="D344" s="37">
        <v>0</v>
      </c>
      <c r="E344" s="38" t="str">
        <f t="shared" si="119"/>
        <v/>
      </c>
      <c r="F344" s="38" t="str">
        <f t="shared" si="120"/>
        <v/>
      </c>
      <c r="G344" s="39" t="str">
        <f t="shared" si="121"/>
        <v>0</v>
      </c>
      <c r="H344" s="40" t="str">
        <f t="shared" si="122"/>
        <v/>
      </c>
    </row>
    <row r="345" spans="2:8" s="42" customFormat="1" ht="15" x14ac:dyDescent="0.2">
      <c r="B345" s="36" t="s">
        <v>90</v>
      </c>
      <c r="C345" s="37">
        <v>5</v>
      </c>
      <c r="D345" s="37">
        <v>11</v>
      </c>
      <c r="E345" s="38">
        <f t="shared" si="119"/>
        <v>1.659475605708596E-3</v>
      </c>
      <c r="F345" s="38">
        <f t="shared" si="120"/>
        <v>4.2586140147115757E-3</v>
      </c>
      <c r="G345" s="39">
        <f t="shared" si="121"/>
        <v>1.2</v>
      </c>
      <c r="H345" s="40">
        <f t="shared" si="122"/>
        <v>1.9913707268503153E-3</v>
      </c>
    </row>
    <row r="346" spans="2:8" s="42" customFormat="1" ht="15" x14ac:dyDescent="0.2">
      <c r="B346" s="36" t="s">
        <v>87</v>
      </c>
      <c r="C346" s="37">
        <v>0</v>
      </c>
      <c r="D346" s="37">
        <v>6</v>
      </c>
      <c r="E346" s="38" t="str">
        <f t="shared" si="119"/>
        <v/>
      </c>
      <c r="F346" s="38">
        <f t="shared" si="120"/>
        <v>2.3228803716608595E-3</v>
      </c>
      <c r="G346" s="39" t="str">
        <f t="shared" si="121"/>
        <v>0</v>
      </c>
      <c r="H346" s="40" t="str">
        <f t="shared" si="122"/>
        <v/>
      </c>
    </row>
    <row r="347" spans="2:8" s="42" customFormat="1" ht="15" x14ac:dyDescent="0.2">
      <c r="B347" s="36" t="s">
        <v>82</v>
      </c>
      <c r="C347" s="37">
        <v>1</v>
      </c>
      <c r="D347" s="37">
        <v>0</v>
      </c>
      <c r="E347" s="38">
        <f t="shared" si="119"/>
        <v>3.3189512114171923E-4</v>
      </c>
      <c r="F347" s="38" t="str">
        <f t="shared" si="120"/>
        <v/>
      </c>
      <c r="G347" s="39" t="str">
        <f t="shared" si="121"/>
        <v>0</v>
      </c>
      <c r="H347" s="40">
        <f t="shared" si="122"/>
        <v>0</v>
      </c>
    </row>
    <row r="348" spans="2:8" s="42" customFormat="1" ht="15" x14ac:dyDescent="0.2">
      <c r="B348" s="36" t="s">
        <v>276</v>
      </c>
      <c r="C348" s="37">
        <v>0</v>
      </c>
      <c r="D348" s="37">
        <v>0</v>
      </c>
      <c r="E348" s="38" t="str">
        <f t="shared" si="119"/>
        <v/>
      </c>
      <c r="F348" s="38" t="str">
        <f t="shared" si="120"/>
        <v/>
      </c>
      <c r="G348" s="39" t="str">
        <f t="shared" si="121"/>
        <v>0</v>
      </c>
      <c r="H348" s="40" t="str">
        <f t="shared" si="122"/>
        <v/>
      </c>
    </row>
    <row r="349" spans="2:8" s="42" customFormat="1" ht="15" x14ac:dyDescent="0.2">
      <c r="B349" s="36" t="s">
        <v>277</v>
      </c>
      <c r="C349" s="37">
        <v>240</v>
      </c>
      <c r="D349" s="37">
        <v>256</v>
      </c>
      <c r="E349" s="38">
        <f t="shared" si="119"/>
        <v>7.9654829074012612E-2</v>
      </c>
      <c r="F349" s="38">
        <f t="shared" si="120"/>
        <v>9.910956252419667E-2</v>
      </c>
      <c r="G349" s="39">
        <f t="shared" si="121"/>
        <v>6.6666666666666666E-2</v>
      </c>
      <c r="H349" s="40">
        <f t="shared" si="122"/>
        <v>5.3103219382675078E-3</v>
      </c>
    </row>
    <row r="350" spans="2:8" s="42" customFormat="1" ht="15" x14ac:dyDescent="0.2">
      <c r="B350" s="36" t="s">
        <v>278</v>
      </c>
      <c r="C350" s="37">
        <v>0</v>
      </c>
      <c r="D350" s="37">
        <v>0</v>
      </c>
      <c r="E350" s="38" t="str">
        <f t="shared" si="119"/>
        <v/>
      </c>
      <c r="F350" s="38" t="str">
        <f t="shared" si="120"/>
        <v/>
      </c>
      <c r="G350" s="39" t="str">
        <f t="shared" si="121"/>
        <v>0</v>
      </c>
      <c r="H350" s="40" t="str">
        <f t="shared" si="122"/>
        <v/>
      </c>
    </row>
    <row r="351" spans="2:8" s="42" customFormat="1" ht="15" x14ac:dyDescent="0.2">
      <c r="B351" s="36" t="s">
        <v>86</v>
      </c>
      <c r="C351" s="37">
        <v>0</v>
      </c>
      <c r="D351" s="37">
        <v>0</v>
      </c>
      <c r="E351" s="38" t="str">
        <f t="shared" si="119"/>
        <v/>
      </c>
      <c r="F351" s="38" t="str">
        <f t="shared" si="120"/>
        <v/>
      </c>
      <c r="G351" s="39" t="str">
        <f t="shared" si="121"/>
        <v>0</v>
      </c>
      <c r="H351" s="40" t="str">
        <f t="shared" si="122"/>
        <v/>
      </c>
    </row>
    <row r="352" spans="2:8" s="42" customFormat="1" ht="15" x14ac:dyDescent="0.2">
      <c r="B352" s="36" t="s">
        <v>88</v>
      </c>
      <c r="C352" s="37">
        <v>29</v>
      </c>
      <c r="D352" s="37">
        <v>12</v>
      </c>
      <c r="E352" s="38">
        <f t="shared" si="119"/>
        <v>9.6249585131098579E-3</v>
      </c>
      <c r="F352" s="38">
        <f t="shared" si="120"/>
        <v>4.6457607433217189E-3</v>
      </c>
      <c r="G352" s="39">
        <f t="shared" si="121"/>
        <v>-0.58620689655172409</v>
      </c>
      <c r="H352" s="40">
        <f t="shared" si="122"/>
        <v>-5.6422170594092264E-3</v>
      </c>
    </row>
    <row r="353" spans="2:8" s="42" customFormat="1" ht="15" x14ac:dyDescent="0.2">
      <c r="B353" s="36" t="s">
        <v>279</v>
      </c>
      <c r="C353" s="37">
        <v>40</v>
      </c>
      <c r="D353" s="37">
        <v>48</v>
      </c>
      <c r="E353" s="38">
        <f t="shared" si="119"/>
        <v>1.3275804845668768E-2</v>
      </c>
      <c r="F353" s="38">
        <f t="shared" si="120"/>
        <v>1.8583042973286876E-2</v>
      </c>
      <c r="G353" s="39">
        <f t="shared" si="121"/>
        <v>0.2</v>
      </c>
      <c r="H353" s="40">
        <f t="shared" si="122"/>
        <v>2.6551609691337539E-3</v>
      </c>
    </row>
    <row r="354" spans="2:8" s="42" customFormat="1" ht="15" x14ac:dyDescent="0.2">
      <c r="B354" s="36" t="s">
        <v>99</v>
      </c>
      <c r="C354" s="37">
        <v>12</v>
      </c>
      <c r="D354" s="37">
        <v>8</v>
      </c>
      <c r="E354" s="38">
        <f t="shared" si="119"/>
        <v>3.9827414537006306E-3</v>
      </c>
      <c r="F354" s="38">
        <f t="shared" si="120"/>
        <v>3.097173828881146E-3</v>
      </c>
      <c r="G354" s="39">
        <f t="shared" si="121"/>
        <v>-0.33333333333333331</v>
      </c>
      <c r="H354" s="40">
        <f t="shared" si="122"/>
        <v>-1.3275804845668767E-3</v>
      </c>
    </row>
    <row r="355" spans="2:8" s="42" customFormat="1" ht="15" x14ac:dyDescent="0.2">
      <c r="B355" s="36" t="s">
        <v>98</v>
      </c>
      <c r="C355" s="37">
        <v>0</v>
      </c>
      <c r="D355" s="37">
        <v>0</v>
      </c>
      <c r="E355" s="38" t="str">
        <f t="shared" si="119"/>
        <v/>
      </c>
      <c r="F355" s="38" t="str">
        <f t="shared" si="120"/>
        <v/>
      </c>
      <c r="G355" s="39" t="str">
        <f t="shared" si="121"/>
        <v>0</v>
      </c>
      <c r="H355" s="40" t="str">
        <f t="shared" si="122"/>
        <v/>
      </c>
    </row>
    <row r="356" spans="2:8" s="42" customFormat="1" ht="15" x14ac:dyDescent="0.2">
      <c r="B356" s="36" t="s">
        <v>83</v>
      </c>
      <c r="C356" s="37">
        <v>2</v>
      </c>
      <c r="D356" s="37">
        <v>5</v>
      </c>
      <c r="E356" s="38">
        <f t="shared" si="119"/>
        <v>6.6379024228343847E-4</v>
      </c>
      <c r="F356" s="38">
        <f t="shared" si="120"/>
        <v>1.9357336430507162E-3</v>
      </c>
      <c r="G356" s="39">
        <f t="shared" si="121"/>
        <v>1.5</v>
      </c>
      <c r="H356" s="40">
        <f t="shared" si="122"/>
        <v>9.9568536342515765E-4</v>
      </c>
    </row>
    <row r="357" spans="2:8" s="42" customFormat="1" ht="15" x14ac:dyDescent="0.2">
      <c r="B357" s="36" t="s">
        <v>280</v>
      </c>
      <c r="C357" s="37">
        <v>0</v>
      </c>
      <c r="D357" s="37">
        <v>0</v>
      </c>
      <c r="E357" s="38" t="str">
        <f t="shared" si="119"/>
        <v/>
      </c>
      <c r="F357" s="38" t="str">
        <f t="shared" si="120"/>
        <v/>
      </c>
      <c r="G357" s="39" t="str">
        <f t="shared" si="121"/>
        <v>0</v>
      </c>
      <c r="H357" s="40" t="str">
        <f t="shared" si="122"/>
        <v/>
      </c>
    </row>
    <row r="358" spans="2:8" s="42" customFormat="1" ht="15" x14ac:dyDescent="0.2">
      <c r="B358" s="36" t="s">
        <v>371</v>
      </c>
      <c r="C358" s="37">
        <v>0</v>
      </c>
      <c r="D358" s="37">
        <v>4</v>
      </c>
      <c r="E358" s="38" t="str">
        <f t="shared" si="119"/>
        <v/>
      </c>
      <c r="F358" s="38">
        <f t="shared" si="120"/>
        <v>1.548586914440573E-3</v>
      </c>
      <c r="G358" s="39" t="str">
        <f t="shared" si="121"/>
        <v>0</v>
      </c>
      <c r="H358" s="40" t="str">
        <f t="shared" si="122"/>
        <v/>
      </c>
    </row>
    <row r="359" spans="2:8" s="42" customFormat="1" ht="15" x14ac:dyDescent="0.2">
      <c r="B359" s="36" t="s">
        <v>372</v>
      </c>
      <c r="C359" s="37">
        <v>0</v>
      </c>
      <c r="D359" s="37">
        <v>3</v>
      </c>
      <c r="E359" s="38" t="str">
        <f t="shared" si="119"/>
        <v/>
      </c>
      <c r="F359" s="38">
        <f t="shared" si="120"/>
        <v>1.1614401858304297E-3</v>
      </c>
      <c r="G359" s="39" t="str">
        <f t="shared" si="121"/>
        <v>0</v>
      </c>
      <c r="H359" s="40" t="str">
        <f t="shared" si="122"/>
        <v/>
      </c>
    </row>
    <row r="360" spans="2:8" s="42" customFormat="1" ht="15" x14ac:dyDescent="0.2">
      <c r="B360" s="36" t="s">
        <v>529</v>
      </c>
      <c r="C360" s="37">
        <v>0</v>
      </c>
      <c r="D360" s="37">
        <v>0</v>
      </c>
      <c r="E360" s="38" t="str">
        <f t="shared" si="119"/>
        <v/>
      </c>
      <c r="F360" s="38" t="str">
        <f t="shared" si="120"/>
        <v/>
      </c>
      <c r="G360" s="39" t="str">
        <f t="shared" si="121"/>
        <v>0</v>
      </c>
      <c r="H360" s="40" t="str">
        <f t="shared" si="122"/>
        <v/>
      </c>
    </row>
    <row r="361" spans="2:8" s="42" customFormat="1" ht="15" x14ac:dyDescent="0.2">
      <c r="B361" s="36" t="s">
        <v>530</v>
      </c>
      <c r="C361" s="37">
        <v>37</v>
      </c>
      <c r="D361" s="37">
        <v>18</v>
      </c>
      <c r="E361" s="38">
        <f t="shared" si="119"/>
        <v>1.228011948224361E-2</v>
      </c>
      <c r="F361" s="38">
        <f t="shared" si="120"/>
        <v>6.9686411149825784E-3</v>
      </c>
      <c r="G361" s="39">
        <f t="shared" si="121"/>
        <v>-0.51351351351351349</v>
      </c>
      <c r="H361" s="40">
        <f t="shared" si="122"/>
        <v>-6.3060073016926645E-3</v>
      </c>
    </row>
    <row r="362" spans="2:8" s="42" customFormat="1" ht="15" x14ac:dyDescent="0.2">
      <c r="B362" s="36" t="s">
        <v>531</v>
      </c>
      <c r="C362" s="37">
        <v>3</v>
      </c>
      <c r="D362" s="37">
        <v>2</v>
      </c>
      <c r="E362" s="38">
        <f t="shared" si="119"/>
        <v>9.9568536342515765E-4</v>
      </c>
      <c r="F362" s="38">
        <f t="shared" si="120"/>
        <v>7.7429345722028649E-4</v>
      </c>
      <c r="G362" s="39">
        <f t="shared" si="121"/>
        <v>-0.33333333333333331</v>
      </c>
      <c r="H362" s="40">
        <f t="shared" si="122"/>
        <v>-3.3189512114171918E-4</v>
      </c>
    </row>
    <row r="363" spans="2:8" s="42" customFormat="1" ht="15" x14ac:dyDescent="0.2">
      <c r="B363" s="36" t="s">
        <v>532</v>
      </c>
      <c r="C363" s="37">
        <v>0</v>
      </c>
      <c r="D363" s="37">
        <v>0</v>
      </c>
      <c r="E363" s="38" t="str">
        <f t="shared" si="119"/>
        <v/>
      </c>
      <c r="F363" s="38" t="str">
        <f t="shared" si="120"/>
        <v/>
      </c>
      <c r="G363" s="39" t="str">
        <f t="shared" si="121"/>
        <v>0</v>
      </c>
      <c r="H363" s="40" t="str">
        <f t="shared" si="122"/>
        <v/>
      </c>
    </row>
    <row r="364" spans="2:8" s="42" customFormat="1" ht="15" x14ac:dyDescent="0.2">
      <c r="B364" s="36" t="s">
        <v>281</v>
      </c>
      <c r="C364" s="37">
        <v>0</v>
      </c>
      <c r="D364" s="37">
        <v>0</v>
      </c>
      <c r="E364" s="38" t="str">
        <f t="shared" si="119"/>
        <v/>
      </c>
      <c r="F364" s="38" t="str">
        <f t="shared" si="120"/>
        <v/>
      </c>
      <c r="G364" s="39" t="str">
        <f t="shared" si="121"/>
        <v>0</v>
      </c>
      <c r="H364" s="40" t="str">
        <f t="shared" si="122"/>
        <v/>
      </c>
    </row>
    <row r="365" spans="2:8" s="42" customFormat="1" ht="15" x14ac:dyDescent="0.2">
      <c r="B365" s="36" t="s">
        <v>282</v>
      </c>
      <c r="C365" s="37">
        <v>17</v>
      </c>
      <c r="D365" s="37">
        <v>19</v>
      </c>
      <c r="E365" s="38">
        <f t="shared" si="119"/>
        <v>5.6422170594092264E-3</v>
      </c>
      <c r="F365" s="38">
        <f t="shared" si="120"/>
        <v>7.3557878435927216E-3</v>
      </c>
      <c r="G365" s="39">
        <f t="shared" si="121"/>
        <v>0.11764705882352941</v>
      </c>
      <c r="H365" s="40">
        <f t="shared" si="122"/>
        <v>6.6379024228343836E-4</v>
      </c>
    </row>
    <row r="366" spans="2:8" s="42" customFormat="1" ht="15" x14ac:dyDescent="0.2">
      <c r="B366" s="36" t="s">
        <v>533</v>
      </c>
      <c r="C366" s="37">
        <v>0</v>
      </c>
      <c r="D366" s="37">
        <v>0</v>
      </c>
      <c r="E366" s="38" t="str">
        <f t="shared" si="119"/>
        <v/>
      </c>
      <c r="F366" s="38" t="str">
        <f t="shared" si="120"/>
        <v/>
      </c>
      <c r="G366" s="39" t="str">
        <f t="shared" si="121"/>
        <v>0</v>
      </c>
      <c r="H366" s="40" t="str">
        <f t="shared" si="122"/>
        <v/>
      </c>
    </row>
    <row r="367" spans="2:8" s="42" customFormat="1" ht="15" x14ac:dyDescent="0.2">
      <c r="B367" s="36" t="s">
        <v>534</v>
      </c>
      <c r="C367" s="37">
        <v>530</v>
      </c>
      <c r="D367" s="37">
        <v>383</v>
      </c>
      <c r="E367" s="38">
        <f t="shared" si="119"/>
        <v>0.17590441420511119</v>
      </c>
      <c r="F367" s="38">
        <f t="shared" si="120"/>
        <v>0.14827719705768486</v>
      </c>
      <c r="G367" s="39">
        <f t="shared" si="121"/>
        <v>-0.27735849056603773</v>
      </c>
      <c r="H367" s="40">
        <f t="shared" si="122"/>
        <v>-4.8788582807832721E-2</v>
      </c>
    </row>
    <row r="368" spans="2:8" s="42" customFormat="1" ht="15" x14ac:dyDescent="0.2">
      <c r="B368" s="36" t="s">
        <v>108</v>
      </c>
      <c r="C368" s="37">
        <v>45</v>
      </c>
      <c r="D368" s="37">
        <v>14</v>
      </c>
      <c r="E368" s="38">
        <f t="shared" si="119"/>
        <v>1.4935280451377365E-2</v>
      </c>
      <c r="F368" s="38">
        <f t="shared" si="120"/>
        <v>5.4200542005420054E-3</v>
      </c>
      <c r="G368" s="39">
        <f t="shared" si="121"/>
        <v>-0.68888888888888888</v>
      </c>
      <c r="H368" s="40">
        <f t="shared" si="122"/>
        <v>-1.0288748755393295E-2</v>
      </c>
    </row>
    <row r="369" spans="1:8" s="42" customFormat="1" ht="15" x14ac:dyDescent="0.2">
      <c r="B369" s="36" t="s">
        <v>101</v>
      </c>
      <c r="C369" s="37">
        <v>367</v>
      </c>
      <c r="D369" s="37">
        <v>599</v>
      </c>
      <c r="E369" s="38">
        <f t="shared" si="119"/>
        <v>0.12180550945901095</v>
      </c>
      <c r="F369" s="38">
        <f t="shared" si="120"/>
        <v>0.2319008904374758</v>
      </c>
      <c r="G369" s="39">
        <f t="shared" si="121"/>
        <v>0.63215258855585832</v>
      </c>
      <c r="H369" s="40">
        <f t="shared" si="122"/>
        <v>7.6999668104878849E-2</v>
      </c>
    </row>
    <row r="370" spans="1:8" s="42" customFormat="1" ht="15" x14ac:dyDescent="0.2">
      <c r="B370" s="36" t="s">
        <v>107</v>
      </c>
      <c r="C370" s="37">
        <v>51</v>
      </c>
      <c r="D370" s="37">
        <v>51</v>
      </c>
      <c r="E370" s="38">
        <f t="shared" si="119"/>
        <v>1.692665117822768E-2</v>
      </c>
      <c r="F370" s="38">
        <f t="shared" si="120"/>
        <v>1.9744483159117306E-2</v>
      </c>
      <c r="G370" s="39">
        <f t="shared" si="121"/>
        <v>0</v>
      </c>
      <c r="H370" s="40">
        <f t="shared" si="122"/>
        <v>0</v>
      </c>
    </row>
    <row r="371" spans="1:8" s="42" customFormat="1" ht="15" x14ac:dyDescent="0.2">
      <c r="B371" s="36" t="s">
        <v>110</v>
      </c>
      <c r="C371" s="37">
        <v>0</v>
      </c>
      <c r="D371" s="37">
        <v>10</v>
      </c>
      <c r="E371" s="38" t="str">
        <f t="shared" si="119"/>
        <v/>
      </c>
      <c r="F371" s="38">
        <f t="shared" si="120"/>
        <v>3.8714672861014324E-3</v>
      </c>
      <c r="G371" s="39" t="str">
        <f t="shared" si="121"/>
        <v>0</v>
      </c>
      <c r="H371" s="40" t="str">
        <f t="shared" si="122"/>
        <v/>
      </c>
    </row>
    <row r="372" spans="1:8" s="42" customFormat="1" ht="15" x14ac:dyDescent="0.2">
      <c r="B372" s="36" t="s">
        <v>111</v>
      </c>
      <c r="C372" s="37">
        <v>0</v>
      </c>
      <c r="D372" s="37">
        <v>50</v>
      </c>
      <c r="E372" s="38" t="str">
        <f t="shared" si="119"/>
        <v/>
      </c>
      <c r="F372" s="38">
        <f t="shared" si="120"/>
        <v>1.9357336430507164E-2</v>
      </c>
      <c r="G372" s="39" t="str">
        <f t="shared" si="121"/>
        <v>0</v>
      </c>
      <c r="H372" s="40" t="str">
        <f t="shared" si="122"/>
        <v/>
      </c>
    </row>
    <row r="373" spans="1:8" s="42" customFormat="1" ht="30" x14ac:dyDescent="0.2">
      <c r="B373" s="36" t="s">
        <v>283</v>
      </c>
      <c r="C373" s="37">
        <v>3</v>
      </c>
      <c r="D373" s="37">
        <v>2</v>
      </c>
      <c r="E373" s="38">
        <f t="shared" si="119"/>
        <v>9.9568536342515765E-4</v>
      </c>
      <c r="F373" s="38">
        <f t="shared" si="120"/>
        <v>7.7429345722028649E-4</v>
      </c>
      <c r="G373" s="39">
        <f t="shared" si="121"/>
        <v>-0.33333333333333331</v>
      </c>
      <c r="H373" s="40">
        <f t="shared" si="122"/>
        <v>-3.3189512114171918E-4</v>
      </c>
    </row>
    <row r="374" spans="1:8" s="42" customFormat="1" ht="15" x14ac:dyDescent="0.2">
      <c r="B374" s="36" t="s">
        <v>284</v>
      </c>
      <c r="C374" s="37">
        <v>9</v>
      </c>
      <c r="D374" s="37">
        <v>5</v>
      </c>
      <c r="E374" s="38">
        <f t="shared" si="119"/>
        <v>2.9870560902754729E-3</v>
      </c>
      <c r="F374" s="38">
        <f t="shared" si="120"/>
        <v>1.9357336430507162E-3</v>
      </c>
      <c r="G374" s="39">
        <f t="shared" si="121"/>
        <v>-0.44444444444444442</v>
      </c>
      <c r="H374" s="40">
        <f t="shared" si="122"/>
        <v>-1.3275804845668767E-3</v>
      </c>
    </row>
    <row r="375" spans="1:8" s="42" customFormat="1" ht="15" x14ac:dyDescent="0.2">
      <c r="B375" s="36" t="s">
        <v>285</v>
      </c>
      <c r="C375" s="37">
        <v>5</v>
      </c>
      <c r="D375" s="37">
        <v>0</v>
      </c>
      <c r="E375" s="38">
        <f t="shared" si="119"/>
        <v>1.659475605708596E-3</v>
      </c>
      <c r="F375" s="38" t="str">
        <f t="shared" si="120"/>
        <v/>
      </c>
      <c r="G375" s="39" t="str">
        <f t="shared" si="121"/>
        <v>0</v>
      </c>
      <c r="H375" s="40">
        <f t="shared" si="122"/>
        <v>0</v>
      </c>
    </row>
    <row r="376" spans="1:8" s="42" customFormat="1" ht="15" x14ac:dyDescent="0.2">
      <c r="B376" s="36" t="s">
        <v>100</v>
      </c>
      <c r="C376" s="37">
        <v>0</v>
      </c>
      <c r="D376" s="37">
        <v>2</v>
      </c>
      <c r="E376" s="38" t="str">
        <f t="shared" si="119"/>
        <v/>
      </c>
      <c r="F376" s="38">
        <f t="shared" si="120"/>
        <v>7.7429345722028649E-4</v>
      </c>
      <c r="G376" s="39" t="str">
        <f t="shared" si="121"/>
        <v>0</v>
      </c>
      <c r="H376" s="40" t="str">
        <f t="shared" si="122"/>
        <v/>
      </c>
    </row>
    <row r="377" spans="1:8" s="42" customFormat="1" ht="15" x14ac:dyDescent="0.2">
      <c r="B377" s="36" t="s">
        <v>286</v>
      </c>
      <c r="C377" s="37">
        <v>2</v>
      </c>
      <c r="D377" s="37">
        <v>0</v>
      </c>
      <c r="E377" s="38">
        <f t="shared" si="119"/>
        <v>6.6379024228343847E-4</v>
      </c>
      <c r="F377" s="38" t="str">
        <f t="shared" si="120"/>
        <v/>
      </c>
      <c r="G377" s="39" t="str">
        <f t="shared" si="121"/>
        <v>0</v>
      </c>
      <c r="H377" s="40">
        <f t="shared" si="122"/>
        <v>0</v>
      </c>
    </row>
    <row r="378" spans="1:8" s="42" customFormat="1" ht="15" x14ac:dyDescent="0.2">
      <c r="B378" s="36" t="s">
        <v>535</v>
      </c>
      <c r="C378" s="37">
        <v>6</v>
      </c>
      <c r="D378" s="37">
        <v>3</v>
      </c>
      <c r="E378" s="38">
        <f t="shared" si="119"/>
        <v>1.9913707268503153E-3</v>
      </c>
      <c r="F378" s="38">
        <f t="shared" si="120"/>
        <v>1.1614401858304297E-3</v>
      </c>
      <c r="G378" s="39">
        <f t="shared" si="121"/>
        <v>-0.5</v>
      </c>
      <c r="H378" s="40">
        <f t="shared" si="122"/>
        <v>-9.9568536342515765E-4</v>
      </c>
    </row>
    <row r="379" spans="1:8" s="42" customFormat="1" ht="15" x14ac:dyDescent="0.2">
      <c r="B379" s="36" t="s">
        <v>109</v>
      </c>
      <c r="C379" s="37">
        <v>10</v>
      </c>
      <c r="D379" s="37">
        <v>15</v>
      </c>
      <c r="E379" s="38">
        <f t="shared" si="119"/>
        <v>3.318951211417192E-3</v>
      </c>
      <c r="F379" s="38">
        <f t="shared" si="120"/>
        <v>5.8072009291521487E-3</v>
      </c>
      <c r="G379" s="39">
        <f t="shared" si="121"/>
        <v>0.5</v>
      </c>
      <c r="H379" s="40">
        <f t="shared" si="122"/>
        <v>1.659475605708596E-3</v>
      </c>
    </row>
    <row r="380" spans="1:8" s="42" customFormat="1" ht="15" x14ac:dyDescent="0.2">
      <c r="B380" s="36" t="s">
        <v>287</v>
      </c>
      <c r="C380" s="37">
        <v>29</v>
      </c>
      <c r="D380" s="37">
        <v>30</v>
      </c>
      <c r="E380" s="38">
        <f t="shared" si="119"/>
        <v>9.6249585131098579E-3</v>
      </c>
      <c r="F380" s="38">
        <f t="shared" si="120"/>
        <v>1.1614401858304297E-2</v>
      </c>
      <c r="G380" s="39">
        <f t="shared" si="121"/>
        <v>3.4482758620689655E-2</v>
      </c>
      <c r="H380" s="40">
        <f t="shared" si="122"/>
        <v>3.3189512114171923E-4</v>
      </c>
    </row>
    <row r="381" spans="1:8" s="42" customFormat="1" ht="15" x14ac:dyDescent="0.2">
      <c r="B381" s="36" t="s">
        <v>536</v>
      </c>
      <c r="C381" s="37">
        <v>5</v>
      </c>
      <c r="D381" s="37">
        <v>0</v>
      </c>
      <c r="E381" s="38">
        <f t="shared" si="119"/>
        <v>1.659475605708596E-3</v>
      </c>
      <c r="F381" s="38" t="str">
        <f t="shared" si="120"/>
        <v/>
      </c>
      <c r="G381" s="39" t="str">
        <f t="shared" si="121"/>
        <v>0</v>
      </c>
      <c r="H381" s="40">
        <f t="shared" si="122"/>
        <v>0</v>
      </c>
    </row>
    <row r="382" spans="1:8" s="42" customFormat="1" ht="15" x14ac:dyDescent="0.2">
      <c r="B382" s="36" t="s">
        <v>103</v>
      </c>
      <c r="C382" s="37">
        <v>23</v>
      </c>
      <c r="D382" s="37">
        <v>15</v>
      </c>
      <c r="E382" s="38">
        <f t="shared" si="119"/>
        <v>7.6335877862595417E-3</v>
      </c>
      <c r="F382" s="38">
        <f t="shared" si="120"/>
        <v>5.8072009291521487E-3</v>
      </c>
      <c r="G382" s="39">
        <f t="shared" si="121"/>
        <v>-0.34782608695652173</v>
      </c>
      <c r="H382" s="40">
        <f t="shared" si="122"/>
        <v>-2.6551609691337534E-3</v>
      </c>
    </row>
    <row r="383" spans="1:8" s="42" customFormat="1" ht="15" x14ac:dyDescent="0.2">
      <c r="A383" s="45" t="s">
        <v>614</v>
      </c>
      <c r="B383" s="36" t="s">
        <v>593</v>
      </c>
      <c r="C383" s="37"/>
      <c r="D383" s="37">
        <v>0</v>
      </c>
      <c r="E383" s="38" t="str">
        <f t="shared" ref="E383" si="123">+IF(C383=0,"",C383/C$329)</f>
        <v/>
      </c>
      <c r="F383" s="38" t="str">
        <f t="shared" ref="F383" si="124">+IF(D383=0,"",D383/D$329)</f>
        <v/>
      </c>
      <c r="G383" s="39" t="str">
        <f t="shared" ref="G383" si="125">+IF(OR(AND(D383=0),(C383=0)),"0",((D383-C383)/C383))</f>
        <v>0</v>
      </c>
      <c r="H383" s="40" t="str">
        <f t="shared" ref="H383" si="126">+IF(OR(AND(E383=""),(G383="")),"",E383*G383)</f>
        <v/>
      </c>
    </row>
    <row r="384" spans="1:8" s="42" customFormat="1" ht="15" x14ac:dyDescent="0.2">
      <c r="B384" s="36" t="s">
        <v>288</v>
      </c>
      <c r="C384" s="37">
        <v>0</v>
      </c>
      <c r="D384" s="37">
        <v>0</v>
      </c>
      <c r="E384" s="38" t="str">
        <f t="shared" si="119"/>
        <v/>
      </c>
      <c r="F384" s="38" t="str">
        <f t="shared" si="120"/>
        <v/>
      </c>
      <c r="G384" s="39" t="str">
        <f t="shared" si="121"/>
        <v>0</v>
      </c>
      <c r="H384" s="40" t="str">
        <f t="shared" si="122"/>
        <v/>
      </c>
    </row>
    <row r="385" spans="1:8" s="42" customFormat="1" ht="15" x14ac:dyDescent="0.2">
      <c r="B385" s="36" t="s">
        <v>289</v>
      </c>
      <c r="C385" s="37">
        <v>0</v>
      </c>
      <c r="D385" s="37">
        <v>0</v>
      </c>
      <c r="E385" s="38" t="str">
        <f t="shared" si="119"/>
        <v/>
      </c>
      <c r="F385" s="38" t="str">
        <f t="shared" si="120"/>
        <v/>
      </c>
      <c r="G385" s="39" t="str">
        <f t="shared" si="121"/>
        <v>0</v>
      </c>
      <c r="H385" s="40" t="str">
        <f t="shared" si="122"/>
        <v/>
      </c>
    </row>
    <row r="386" spans="1:8" s="42" customFormat="1" ht="15" x14ac:dyDescent="0.2">
      <c r="B386" s="36" t="s">
        <v>537</v>
      </c>
      <c r="C386" s="37">
        <v>0</v>
      </c>
      <c r="D386" s="37">
        <v>1</v>
      </c>
      <c r="E386" s="38" t="str">
        <f t="shared" si="119"/>
        <v/>
      </c>
      <c r="F386" s="38">
        <f t="shared" si="120"/>
        <v>3.8714672861014324E-4</v>
      </c>
      <c r="G386" s="39" t="str">
        <f t="shared" si="121"/>
        <v>0</v>
      </c>
      <c r="H386" s="40" t="str">
        <f t="shared" si="122"/>
        <v/>
      </c>
    </row>
    <row r="387" spans="1:8" s="42" customFormat="1" ht="15" x14ac:dyDescent="0.2">
      <c r="B387" s="36" t="s">
        <v>102</v>
      </c>
      <c r="C387" s="37">
        <v>0</v>
      </c>
      <c r="D387" s="37">
        <v>0</v>
      </c>
      <c r="E387" s="38" t="str">
        <f t="shared" si="119"/>
        <v/>
      </c>
      <c r="F387" s="38" t="str">
        <f t="shared" si="120"/>
        <v/>
      </c>
      <c r="G387" s="39" t="str">
        <f t="shared" si="121"/>
        <v>0</v>
      </c>
      <c r="H387" s="40" t="str">
        <f t="shared" si="122"/>
        <v/>
      </c>
    </row>
    <row r="388" spans="1:8" s="42" customFormat="1" ht="15" x14ac:dyDescent="0.2">
      <c r="B388" s="36" t="s">
        <v>290</v>
      </c>
      <c r="C388" s="37">
        <v>0</v>
      </c>
      <c r="D388" s="37">
        <v>0</v>
      </c>
      <c r="E388" s="38" t="str">
        <f t="shared" si="119"/>
        <v/>
      </c>
      <c r="F388" s="38" t="str">
        <f t="shared" si="120"/>
        <v/>
      </c>
      <c r="G388" s="39" t="str">
        <f t="shared" si="121"/>
        <v>0</v>
      </c>
      <c r="H388" s="40" t="str">
        <f t="shared" si="122"/>
        <v/>
      </c>
    </row>
    <row r="389" spans="1:8" s="42" customFormat="1" ht="15" x14ac:dyDescent="0.2">
      <c r="B389" s="36" t="s">
        <v>106</v>
      </c>
      <c r="C389" s="37">
        <v>0</v>
      </c>
      <c r="D389" s="37">
        <v>0</v>
      </c>
      <c r="E389" s="38" t="str">
        <f t="shared" si="119"/>
        <v/>
      </c>
      <c r="F389" s="38" t="str">
        <f t="shared" si="120"/>
        <v/>
      </c>
      <c r="G389" s="39" t="str">
        <f t="shared" si="121"/>
        <v>0</v>
      </c>
      <c r="H389" s="40" t="str">
        <f t="shared" si="122"/>
        <v/>
      </c>
    </row>
    <row r="390" spans="1:8" s="42" customFormat="1" ht="15" x14ac:dyDescent="0.2">
      <c r="B390" s="36" t="s">
        <v>105</v>
      </c>
      <c r="C390" s="37">
        <v>92</v>
      </c>
      <c r="D390" s="37">
        <v>52</v>
      </c>
      <c r="E390" s="38">
        <f t="shared" si="119"/>
        <v>3.0534351145038167E-2</v>
      </c>
      <c r="F390" s="38">
        <f t="shared" si="120"/>
        <v>2.0131629887727449E-2</v>
      </c>
      <c r="G390" s="39">
        <f t="shared" si="121"/>
        <v>-0.43478260869565216</v>
      </c>
      <c r="H390" s="40">
        <f t="shared" si="122"/>
        <v>-1.3275804845668768E-2</v>
      </c>
    </row>
    <row r="391" spans="1:8" s="42" customFormat="1" ht="15" x14ac:dyDescent="0.2">
      <c r="B391" s="36" t="s">
        <v>538</v>
      </c>
      <c r="C391" s="37">
        <v>0</v>
      </c>
      <c r="D391" s="37">
        <v>0</v>
      </c>
      <c r="E391" s="38" t="str">
        <f t="shared" si="119"/>
        <v/>
      </c>
      <c r="F391" s="38" t="str">
        <f t="shared" si="120"/>
        <v/>
      </c>
      <c r="G391" s="39" t="str">
        <f t="shared" si="121"/>
        <v>0</v>
      </c>
      <c r="H391" s="40" t="str">
        <f t="shared" si="122"/>
        <v/>
      </c>
    </row>
    <row r="392" spans="1:8" s="42" customFormat="1" ht="15" x14ac:dyDescent="0.2">
      <c r="B392" s="36" t="s">
        <v>291</v>
      </c>
      <c r="C392" s="37">
        <v>0</v>
      </c>
      <c r="D392" s="37">
        <v>1</v>
      </c>
      <c r="E392" s="38" t="str">
        <f t="shared" si="119"/>
        <v/>
      </c>
      <c r="F392" s="38">
        <f t="shared" si="120"/>
        <v>3.8714672861014324E-4</v>
      </c>
      <c r="G392" s="39" t="str">
        <f t="shared" si="121"/>
        <v>0</v>
      </c>
      <c r="H392" s="40" t="str">
        <f t="shared" si="122"/>
        <v/>
      </c>
    </row>
    <row r="393" spans="1:8" s="42" customFormat="1" ht="15" x14ac:dyDescent="0.2">
      <c r="B393" s="36" t="s">
        <v>292</v>
      </c>
      <c r="C393" s="37">
        <v>0</v>
      </c>
      <c r="D393" s="37">
        <v>0</v>
      </c>
      <c r="E393" s="38" t="str">
        <f t="shared" si="119"/>
        <v/>
      </c>
      <c r="F393" s="38" t="str">
        <f t="shared" si="120"/>
        <v/>
      </c>
      <c r="G393" s="39" t="str">
        <f t="shared" si="121"/>
        <v>0</v>
      </c>
      <c r="H393" s="40" t="str">
        <f t="shared" si="122"/>
        <v/>
      </c>
    </row>
    <row r="394" spans="1:8" s="42" customFormat="1" ht="15" x14ac:dyDescent="0.2">
      <c r="B394" s="36" t="s">
        <v>539</v>
      </c>
      <c r="C394" s="37">
        <v>34</v>
      </c>
      <c r="D394" s="37">
        <v>12</v>
      </c>
      <c r="E394" s="38">
        <f t="shared" si="119"/>
        <v>1.1284434118818453E-2</v>
      </c>
      <c r="F394" s="38">
        <f t="shared" si="120"/>
        <v>4.6457607433217189E-3</v>
      </c>
      <c r="G394" s="39">
        <f t="shared" si="121"/>
        <v>-0.6470588235294118</v>
      </c>
      <c r="H394" s="40">
        <f t="shared" si="122"/>
        <v>-7.301692665117823E-3</v>
      </c>
    </row>
    <row r="395" spans="1:8" s="42" customFormat="1" ht="15" x14ac:dyDescent="0.2">
      <c r="B395" s="36" t="s">
        <v>104</v>
      </c>
      <c r="C395" s="37">
        <v>0</v>
      </c>
      <c r="D395" s="37">
        <v>0</v>
      </c>
      <c r="E395" s="38" t="str">
        <f t="shared" si="119"/>
        <v/>
      </c>
      <c r="F395" s="38" t="str">
        <f t="shared" si="120"/>
        <v/>
      </c>
      <c r="G395" s="39" t="str">
        <f t="shared" si="121"/>
        <v>0</v>
      </c>
      <c r="H395" s="40" t="str">
        <f t="shared" si="122"/>
        <v/>
      </c>
    </row>
    <row r="396" spans="1:8" s="42" customFormat="1" ht="15" x14ac:dyDescent="0.2">
      <c r="B396" s="36" t="s">
        <v>540</v>
      </c>
      <c r="C396" s="37">
        <v>0</v>
      </c>
      <c r="D396" s="37">
        <v>0</v>
      </c>
      <c r="E396" s="38" t="str">
        <f t="shared" ref="E396:E468" si="127">+IF(C396=0,"",C396/C$329)</f>
        <v/>
      </c>
      <c r="F396" s="38" t="str">
        <f t="shared" ref="F396:F468" si="128">+IF(D396=0,"",D396/D$329)</f>
        <v/>
      </c>
      <c r="G396" s="39" t="str">
        <f t="shared" ref="G396:G468" si="129">+IF(OR(AND(D396=0),(C396=0)),"0",((D396-C396)/C396))</f>
        <v>0</v>
      </c>
      <c r="H396" s="40" t="str">
        <f t="shared" ref="H396:H468" si="130">+IF(OR(AND(E396=""),(G396="")),"",E396*G396)</f>
        <v/>
      </c>
    </row>
    <row r="397" spans="1:8" s="42" customFormat="1" ht="15" x14ac:dyDescent="0.2">
      <c r="B397" s="36" t="s">
        <v>293</v>
      </c>
      <c r="C397" s="37">
        <v>0</v>
      </c>
      <c r="D397" s="37">
        <v>0</v>
      </c>
      <c r="E397" s="38" t="str">
        <f t="shared" si="127"/>
        <v/>
      </c>
      <c r="F397" s="38" t="str">
        <f t="shared" si="128"/>
        <v/>
      </c>
      <c r="G397" s="39" t="str">
        <f t="shared" si="129"/>
        <v>0</v>
      </c>
      <c r="H397" s="40" t="str">
        <f t="shared" si="130"/>
        <v/>
      </c>
    </row>
    <row r="398" spans="1:8" s="42" customFormat="1" ht="15" x14ac:dyDescent="0.2">
      <c r="A398" s="45" t="s">
        <v>614</v>
      </c>
      <c r="B398" s="36" t="s">
        <v>594</v>
      </c>
      <c r="C398" s="37"/>
      <c r="D398" s="37">
        <v>2</v>
      </c>
      <c r="E398" s="38" t="str">
        <f t="shared" ref="E398:E400" si="131">+IF(C398=0,"",C398/C$329)</f>
        <v/>
      </c>
      <c r="F398" s="38">
        <f t="shared" ref="F398:F400" si="132">+IF(D398=0,"",D398/D$329)</f>
        <v>7.7429345722028649E-4</v>
      </c>
      <c r="G398" s="39" t="str">
        <f t="shared" ref="G398:G400" si="133">+IF(OR(AND(D398=0),(C398=0)),"0",((D398-C398)/C398))</f>
        <v>0</v>
      </c>
      <c r="H398" s="40" t="str">
        <f t="shared" ref="H398:H400" si="134">+IF(OR(AND(E398=""),(G398="")),"",E398*G398)</f>
        <v/>
      </c>
    </row>
    <row r="399" spans="1:8" s="42" customFormat="1" ht="15" x14ac:dyDescent="0.2">
      <c r="A399" s="45" t="s">
        <v>614</v>
      </c>
      <c r="B399" s="36" t="s">
        <v>595</v>
      </c>
      <c r="C399" s="37"/>
      <c r="D399" s="37">
        <v>0</v>
      </c>
      <c r="E399" s="38" t="str">
        <f t="shared" si="131"/>
        <v/>
      </c>
      <c r="F399" s="38" t="str">
        <f t="shared" si="132"/>
        <v/>
      </c>
      <c r="G399" s="39" t="str">
        <f t="shared" si="133"/>
        <v>0</v>
      </c>
      <c r="H399" s="40" t="str">
        <f t="shared" si="134"/>
        <v/>
      </c>
    </row>
    <row r="400" spans="1:8" s="42" customFormat="1" ht="15" x14ac:dyDescent="0.2">
      <c r="A400" s="45" t="s">
        <v>614</v>
      </c>
      <c r="B400" s="36" t="s">
        <v>596</v>
      </c>
      <c r="C400" s="37"/>
      <c r="D400" s="37">
        <v>0</v>
      </c>
      <c r="E400" s="38" t="str">
        <f t="shared" si="131"/>
        <v/>
      </c>
      <c r="F400" s="38" t="str">
        <f t="shared" si="132"/>
        <v/>
      </c>
      <c r="G400" s="39" t="str">
        <f t="shared" si="133"/>
        <v>0</v>
      </c>
      <c r="H400" s="40" t="str">
        <f t="shared" si="134"/>
        <v/>
      </c>
    </row>
    <row r="401" spans="1:8" s="42" customFormat="1" ht="15" x14ac:dyDescent="0.2">
      <c r="B401" s="36" t="s">
        <v>294</v>
      </c>
      <c r="C401" s="37">
        <v>0</v>
      </c>
      <c r="D401" s="37">
        <v>1</v>
      </c>
      <c r="E401" s="38" t="str">
        <f t="shared" si="127"/>
        <v/>
      </c>
      <c r="F401" s="38">
        <f t="shared" si="128"/>
        <v>3.8714672861014324E-4</v>
      </c>
      <c r="G401" s="39" t="str">
        <f t="shared" si="129"/>
        <v>0</v>
      </c>
      <c r="H401" s="40" t="str">
        <f t="shared" si="130"/>
        <v/>
      </c>
    </row>
    <row r="402" spans="1:8" s="42" customFormat="1" ht="15" x14ac:dyDescent="0.2">
      <c r="B402" s="36" t="s">
        <v>295</v>
      </c>
      <c r="C402" s="37">
        <v>0</v>
      </c>
      <c r="D402" s="37">
        <v>2</v>
      </c>
      <c r="E402" s="38" t="str">
        <f t="shared" si="127"/>
        <v/>
      </c>
      <c r="F402" s="38">
        <f t="shared" si="128"/>
        <v>7.7429345722028649E-4</v>
      </c>
      <c r="G402" s="39" t="str">
        <f t="shared" si="129"/>
        <v>0</v>
      </c>
      <c r="H402" s="40" t="str">
        <f t="shared" si="130"/>
        <v/>
      </c>
    </row>
    <row r="403" spans="1:8" s="42" customFormat="1" ht="15" x14ac:dyDescent="0.2">
      <c r="B403" s="36" t="s">
        <v>541</v>
      </c>
      <c r="C403" s="37">
        <v>0</v>
      </c>
      <c r="D403" s="37">
        <v>0</v>
      </c>
      <c r="E403" s="38" t="str">
        <f t="shared" si="127"/>
        <v/>
      </c>
      <c r="F403" s="38" t="str">
        <f t="shared" si="128"/>
        <v/>
      </c>
      <c r="G403" s="39" t="str">
        <f t="shared" si="129"/>
        <v>0</v>
      </c>
      <c r="H403" s="40" t="str">
        <f t="shared" si="130"/>
        <v/>
      </c>
    </row>
    <row r="404" spans="1:8" s="42" customFormat="1" ht="30" x14ac:dyDescent="0.2">
      <c r="B404" s="36" t="s">
        <v>296</v>
      </c>
      <c r="C404" s="37">
        <v>0</v>
      </c>
      <c r="D404" s="37">
        <v>0</v>
      </c>
      <c r="E404" s="38" t="str">
        <f t="shared" si="127"/>
        <v/>
      </c>
      <c r="F404" s="38" t="str">
        <f t="shared" si="128"/>
        <v/>
      </c>
      <c r="G404" s="39" t="str">
        <f t="shared" si="129"/>
        <v>0</v>
      </c>
      <c r="H404" s="40" t="str">
        <f t="shared" si="130"/>
        <v/>
      </c>
    </row>
    <row r="405" spans="1:8" s="42" customFormat="1" ht="15" x14ac:dyDescent="0.2">
      <c r="B405" s="36" t="s">
        <v>542</v>
      </c>
      <c r="C405" s="37">
        <v>0</v>
      </c>
      <c r="D405" s="37">
        <v>0</v>
      </c>
      <c r="E405" s="38" t="str">
        <f t="shared" si="127"/>
        <v/>
      </c>
      <c r="F405" s="38" t="str">
        <f t="shared" si="128"/>
        <v/>
      </c>
      <c r="G405" s="39" t="str">
        <f t="shared" si="129"/>
        <v>0</v>
      </c>
      <c r="H405" s="40" t="str">
        <f t="shared" si="130"/>
        <v/>
      </c>
    </row>
    <row r="406" spans="1:8" s="42" customFormat="1" ht="15" x14ac:dyDescent="0.2">
      <c r="A406" s="45" t="s">
        <v>614</v>
      </c>
      <c r="B406" s="36" t="s">
        <v>601</v>
      </c>
      <c r="C406" s="37"/>
      <c r="D406" s="37">
        <v>0</v>
      </c>
      <c r="E406" s="38" t="str">
        <f t="shared" ref="E406" si="135">+IF(C406=0,"",C406/C$329)</f>
        <v/>
      </c>
      <c r="F406" s="38" t="str">
        <f t="shared" ref="F406" si="136">+IF(D406=0,"",D406/D$329)</f>
        <v/>
      </c>
      <c r="G406" s="39" t="str">
        <f t="shared" ref="G406" si="137">+IF(OR(AND(D406=0),(C406=0)),"0",((D406-C406)/C406))</f>
        <v>0</v>
      </c>
      <c r="H406" s="40" t="str">
        <f t="shared" ref="H406" si="138">+IF(OR(AND(E406=""),(G406="")),"",E406*G406)</f>
        <v/>
      </c>
    </row>
    <row r="407" spans="1:8" s="42" customFormat="1" ht="15" x14ac:dyDescent="0.2">
      <c r="B407" s="36" t="s">
        <v>297</v>
      </c>
      <c r="C407" s="37">
        <v>0</v>
      </c>
      <c r="D407" s="37">
        <v>0</v>
      </c>
      <c r="E407" s="38" t="str">
        <f t="shared" si="127"/>
        <v/>
      </c>
      <c r="F407" s="38" t="str">
        <f t="shared" si="128"/>
        <v/>
      </c>
      <c r="G407" s="39" t="str">
        <f t="shared" si="129"/>
        <v>0</v>
      </c>
      <c r="H407" s="40" t="str">
        <f t="shared" si="130"/>
        <v/>
      </c>
    </row>
    <row r="408" spans="1:8" s="42" customFormat="1" ht="15" x14ac:dyDescent="0.2">
      <c r="B408" s="36" t="s">
        <v>298</v>
      </c>
      <c r="C408" s="37">
        <v>0</v>
      </c>
      <c r="D408" s="37">
        <v>0</v>
      </c>
      <c r="E408" s="38" t="str">
        <f t="shared" si="127"/>
        <v/>
      </c>
      <c r="F408" s="38" t="str">
        <f t="shared" si="128"/>
        <v/>
      </c>
      <c r="G408" s="39" t="str">
        <f t="shared" si="129"/>
        <v>0</v>
      </c>
      <c r="H408" s="40" t="str">
        <f t="shared" si="130"/>
        <v/>
      </c>
    </row>
    <row r="409" spans="1:8" s="42" customFormat="1" ht="15" x14ac:dyDescent="0.2">
      <c r="B409" s="36" t="s">
        <v>299</v>
      </c>
      <c r="C409" s="37">
        <v>18</v>
      </c>
      <c r="D409" s="37">
        <v>120</v>
      </c>
      <c r="E409" s="38">
        <f t="shared" si="127"/>
        <v>5.9741121805509459E-3</v>
      </c>
      <c r="F409" s="38">
        <f t="shared" si="128"/>
        <v>4.6457607433217189E-2</v>
      </c>
      <c r="G409" s="39">
        <f t="shared" si="129"/>
        <v>5.666666666666667</v>
      </c>
      <c r="H409" s="40">
        <f t="shared" si="130"/>
        <v>3.385330235645536E-2</v>
      </c>
    </row>
    <row r="410" spans="1:8" s="42" customFormat="1" ht="15" x14ac:dyDescent="0.2">
      <c r="B410" s="36" t="s">
        <v>113</v>
      </c>
      <c r="C410" s="37">
        <v>2</v>
      </c>
      <c r="D410" s="37">
        <v>5</v>
      </c>
      <c r="E410" s="38">
        <f t="shared" si="127"/>
        <v>6.6379024228343847E-4</v>
      </c>
      <c r="F410" s="38">
        <f t="shared" si="128"/>
        <v>1.9357336430507162E-3</v>
      </c>
      <c r="G410" s="39">
        <f t="shared" si="129"/>
        <v>1.5</v>
      </c>
      <c r="H410" s="40">
        <f t="shared" si="130"/>
        <v>9.9568536342515765E-4</v>
      </c>
    </row>
    <row r="411" spans="1:8" s="42" customFormat="1" ht="15" x14ac:dyDescent="0.2">
      <c r="B411" s="36" t="s">
        <v>114</v>
      </c>
      <c r="C411" s="37">
        <v>0</v>
      </c>
      <c r="D411" s="37">
        <v>0</v>
      </c>
      <c r="E411" s="38" t="str">
        <f t="shared" si="127"/>
        <v/>
      </c>
      <c r="F411" s="38" t="str">
        <f t="shared" si="128"/>
        <v/>
      </c>
      <c r="G411" s="39" t="str">
        <f t="shared" si="129"/>
        <v>0</v>
      </c>
      <c r="H411" s="40" t="str">
        <f t="shared" si="130"/>
        <v/>
      </c>
    </row>
    <row r="412" spans="1:8" s="42" customFormat="1" ht="15" x14ac:dyDescent="0.2">
      <c r="B412" s="36" t="s">
        <v>115</v>
      </c>
      <c r="C412" s="37">
        <v>9</v>
      </c>
      <c r="D412" s="37">
        <v>3</v>
      </c>
      <c r="E412" s="38">
        <f t="shared" si="127"/>
        <v>2.9870560902754729E-3</v>
      </c>
      <c r="F412" s="38">
        <f t="shared" si="128"/>
        <v>1.1614401858304297E-3</v>
      </c>
      <c r="G412" s="39">
        <f t="shared" si="129"/>
        <v>-0.66666666666666663</v>
      </c>
      <c r="H412" s="40">
        <f t="shared" si="130"/>
        <v>-1.9913707268503153E-3</v>
      </c>
    </row>
    <row r="413" spans="1:8" s="42" customFormat="1" ht="15" x14ac:dyDescent="0.2">
      <c r="B413" s="36" t="s">
        <v>300</v>
      </c>
      <c r="C413" s="37">
        <v>0</v>
      </c>
      <c r="D413" s="37">
        <v>0</v>
      </c>
      <c r="E413" s="38" t="str">
        <f t="shared" si="127"/>
        <v/>
      </c>
      <c r="F413" s="38" t="str">
        <f t="shared" si="128"/>
        <v/>
      </c>
      <c r="G413" s="39" t="str">
        <f t="shared" si="129"/>
        <v>0</v>
      </c>
      <c r="H413" s="40" t="str">
        <f t="shared" si="130"/>
        <v/>
      </c>
    </row>
    <row r="414" spans="1:8" s="42" customFormat="1" ht="15" x14ac:dyDescent="0.2">
      <c r="A414" s="45" t="s">
        <v>614</v>
      </c>
      <c r="B414" s="36" t="s">
        <v>602</v>
      </c>
      <c r="C414" s="37"/>
      <c r="D414" s="37">
        <v>0</v>
      </c>
      <c r="E414" s="38" t="str">
        <f t="shared" ref="E414:E415" si="139">+IF(C414=0,"",C414/C$329)</f>
        <v/>
      </c>
      <c r="F414" s="38" t="str">
        <f t="shared" ref="F414:F415" si="140">+IF(D414=0,"",D414/D$329)</f>
        <v/>
      </c>
      <c r="G414" s="39" t="str">
        <f t="shared" ref="G414:G415" si="141">+IF(OR(AND(D414=0),(C414=0)),"0",((D414-C414)/C414))</f>
        <v>0</v>
      </c>
      <c r="H414" s="40" t="str">
        <f t="shared" ref="H414:H415" si="142">+IF(OR(AND(E414=""),(G414="")),"",E414*G414)</f>
        <v/>
      </c>
    </row>
    <row r="415" spans="1:8" s="42" customFormat="1" ht="15" x14ac:dyDescent="0.2">
      <c r="A415" s="45" t="s">
        <v>614</v>
      </c>
      <c r="B415" s="36" t="s">
        <v>603</v>
      </c>
      <c r="C415" s="37"/>
      <c r="D415" s="37">
        <v>0</v>
      </c>
      <c r="E415" s="38" t="str">
        <f t="shared" si="139"/>
        <v/>
      </c>
      <c r="F415" s="38" t="str">
        <f t="shared" si="140"/>
        <v/>
      </c>
      <c r="G415" s="39" t="str">
        <f t="shared" si="141"/>
        <v>0</v>
      </c>
      <c r="H415" s="40" t="str">
        <f t="shared" si="142"/>
        <v/>
      </c>
    </row>
    <row r="416" spans="1:8" s="42" customFormat="1" ht="15" x14ac:dyDescent="0.2">
      <c r="B416" s="36" t="s">
        <v>112</v>
      </c>
      <c r="C416" s="37">
        <v>0</v>
      </c>
      <c r="D416" s="37">
        <v>0</v>
      </c>
      <c r="E416" s="38" t="str">
        <f t="shared" si="127"/>
        <v/>
      </c>
      <c r="F416" s="38" t="str">
        <f t="shared" si="128"/>
        <v/>
      </c>
      <c r="G416" s="39" t="str">
        <f t="shared" si="129"/>
        <v>0</v>
      </c>
      <c r="H416" s="40" t="str">
        <f t="shared" si="130"/>
        <v/>
      </c>
    </row>
    <row r="417" spans="1:8" s="42" customFormat="1" ht="15" x14ac:dyDescent="0.2">
      <c r="A417" s="45" t="s">
        <v>614</v>
      </c>
      <c r="B417" s="36" t="s">
        <v>604</v>
      </c>
      <c r="C417" s="37"/>
      <c r="D417" s="37">
        <v>0</v>
      </c>
      <c r="E417" s="38" t="str">
        <f t="shared" ref="E417:E419" si="143">+IF(C417=0,"",C417/C$329)</f>
        <v/>
      </c>
      <c r="F417" s="38" t="str">
        <f t="shared" ref="F417:F419" si="144">+IF(D417=0,"",D417/D$329)</f>
        <v/>
      </c>
      <c r="G417" s="39" t="str">
        <f t="shared" ref="G417:G419" si="145">+IF(OR(AND(D417=0),(C417=0)),"0",((D417-C417)/C417))</f>
        <v>0</v>
      </c>
      <c r="H417" s="40" t="str">
        <f t="shared" ref="H417:H419" si="146">+IF(OR(AND(E417=""),(G417="")),"",E417*G417)</f>
        <v/>
      </c>
    </row>
    <row r="418" spans="1:8" s="42" customFormat="1" ht="15" x14ac:dyDescent="0.2">
      <c r="A418" s="45" t="s">
        <v>614</v>
      </c>
      <c r="B418" s="36" t="s">
        <v>605</v>
      </c>
      <c r="C418" s="37"/>
      <c r="D418" s="37">
        <v>0</v>
      </c>
      <c r="E418" s="38" t="str">
        <f t="shared" si="143"/>
        <v/>
      </c>
      <c r="F418" s="38" t="str">
        <f t="shared" si="144"/>
        <v/>
      </c>
      <c r="G418" s="39" t="str">
        <f t="shared" si="145"/>
        <v>0</v>
      </c>
      <c r="H418" s="40" t="str">
        <f t="shared" si="146"/>
        <v/>
      </c>
    </row>
    <row r="419" spans="1:8" s="42" customFormat="1" ht="15" x14ac:dyDescent="0.2">
      <c r="A419" s="45" t="s">
        <v>614</v>
      </c>
      <c r="B419" s="36" t="s">
        <v>606</v>
      </c>
      <c r="C419" s="37"/>
      <c r="D419" s="37">
        <v>0</v>
      </c>
      <c r="E419" s="38" t="str">
        <f t="shared" si="143"/>
        <v/>
      </c>
      <c r="F419" s="38" t="str">
        <f t="shared" si="144"/>
        <v/>
      </c>
      <c r="G419" s="39" t="str">
        <f t="shared" si="145"/>
        <v>0</v>
      </c>
      <c r="H419" s="40" t="str">
        <f t="shared" si="146"/>
        <v/>
      </c>
    </row>
    <row r="420" spans="1:8" s="42" customFormat="1" ht="15" x14ac:dyDescent="0.2">
      <c r="B420" s="36" t="s">
        <v>543</v>
      </c>
      <c r="C420" s="37">
        <v>1</v>
      </c>
      <c r="D420" s="37">
        <v>0</v>
      </c>
      <c r="E420" s="38">
        <f t="shared" si="127"/>
        <v>3.3189512114171923E-4</v>
      </c>
      <c r="F420" s="38" t="str">
        <f t="shared" si="128"/>
        <v/>
      </c>
      <c r="G420" s="39" t="str">
        <f t="shared" si="129"/>
        <v>0</v>
      </c>
      <c r="H420" s="40">
        <f t="shared" si="130"/>
        <v>0</v>
      </c>
    </row>
    <row r="421" spans="1:8" s="42" customFormat="1" ht="15" x14ac:dyDescent="0.2">
      <c r="B421" s="36" t="s">
        <v>119</v>
      </c>
      <c r="C421" s="37">
        <v>0</v>
      </c>
      <c r="D421" s="37">
        <v>0</v>
      </c>
      <c r="E421" s="38" t="str">
        <f t="shared" si="127"/>
        <v/>
      </c>
      <c r="F421" s="38" t="str">
        <f t="shared" si="128"/>
        <v/>
      </c>
      <c r="G421" s="39" t="str">
        <f t="shared" si="129"/>
        <v>0</v>
      </c>
      <c r="H421" s="40" t="str">
        <f t="shared" si="130"/>
        <v/>
      </c>
    </row>
    <row r="422" spans="1:8" s="42" customFormat="1" ht="15" x14ac:dyDescent="0.2">
      <c r="B422" s="36" t="s">
        <v>128</v>
      </c>
      <c r="C422" s="37">
        <v>4</v>
      </c>
      <c r="D422" s="37">
        <v>44</v>
      </c>
      <c r="E422" s="38">
        <f t="shared" si="127"/>
        <v>1.3275804845668769E-3</v>
      </c>
      <c r="F422" s="38">
        <f t="shared" si="128"/>
        <v>1.7034456058846303E-2</v>
      </c>
      <c r="G422" s="39">
        <f t="shared" si="129"/>
        <v>10</v>
      </c>
      <c r="H422" s="40">
        <f t="shared" si="130"/>
        <v>1.327580484566877E-2</v>
      </c>
    </row>
    <row r="423" spans="1:8" s="42" customFormat="1" ht="15" x14ac:dyDescent="0.2">
      <c r="B423" s="36" t="s">
        <v>127</v>
      </c>
      <c r="C423" s="37">
        <v>11</v>
      </c>
      <c r="D423" s="37">
        <v>29</v>
      </c>
      <c r="E423" s="38">
        <f t="shared" si="127"/>
        <v>3.6508463325589115E-3</v>
      </c>
      <c r="F423" s="38">
        <f t="shared" si="128"/>
        <v>1.1227255129694155E-2</v>
      </c>
      <c r="G423" s="39">
        <f t="shared" si="129"/>
        <v>1.6363636363636365</v>
      </c>
      <c r="H423" s="40">
        <f t="shared" si="130"/>
        <v>5.9741121805509468E-3</v>
      </c>
    </row>
    <row r="424" spans="1:8" s="42" customFormat="1" ht="15" x14ac:dyDescent="0.2">
      <c r="B424" s="36" t="s">
        <v>301</v>
      </c>
      <c r="C424" s="37">
        <v>1</v>
      </c>
      <c r="D424" s="37">
        <v>10</v>
      </c>
      <c r="E424" s="38">
        <f t="shared" si="127"/>
        <v>3.3189512114171923E-4</v>
      </c>
      <c r="F424" s="38">
        <f t="shared" si="128"/>
        <v>3.8714672861014324E-3</v>
      </c>
      <c r="G424" s="39">
        <f t="shared" si="129"/>
        <v>9</v>
      </c>
      <c r="H424" s="40">
        <f t="shared" si="130"/>
        <v>2.9870560902754729E-3</v>
      </c>
    </row>
    <row r="425" spans="1:8" s="42" customFormat="1" ht="15" x14ac:dyDescent="0.2">
      <c r="B425" s="36" t="s">
        <v>544</v>
      </c>
      <c r="C425" s="37">
        <v>0</v>
      </c>
      <c r="D425" s="37">
        <v>0</v>
      </c>
      <c r="E425" s="38" t="str">
        <f t="shared" si="127"/>
        <v/>
      </c>
      <c r="F425" s="38" t="str">
        <f t="shared" si="128"/>
        <v/>
      </c>
      <c r="G425" s="39" t="str">
        <f t="shared" si="129"/>
        <v>0</v>
      </c>
      <c r="H425" s="40" t="str">
        <f t="shared" si="130"/>
        <v/>
      </c>
    </row>
    <row r="426" spans="1:8" s="42" customFormat="1" ht="30" x14ac:dyDescent="0.2">
      <c r="B426" s="36" t="s">
        <v>545</v>
      </c>
      <c r="C426" s="37">
        <v>0</v>
      </c>
      <c r="D426" s="37">
        <v>0</v>
      </c>
      <c r="E426" s="38" t="str">
        <f t="shared" si="127"/>
        <v/>
      </c>
      <c r="F426" s="38" t="str">
        <f t="shared" si="128"/>
        <v/>
      </c>
      <c r="G426" s="39" t="str">
        <f t="shared" si="129"/>
        <v>0</v>
      </c>
      <c r="H426" s="40" t="str">
        <f t="shared" si="130"/>
        <v/>
      </c>
    </row>
    <row r="427" spans="1:8" s="42" customFormat="1" ht="15" x14ac:dyDescent="0.2">
      <c r="B427" s="36" t="s">
        <v>546</v>
      </c>
      <c r="C427" s="37">
        <v>0</v>
      </c>
      <c r="D427" s="37">
        <v>0</v>
      </c>
      <c r="E427" s="38" t="str">
        <f t="shared" si="127"/>
        <v/>
      </c>
      <c r="F427" s="38" t="str">
        <f t="shared" si="128"/>
        <v/>
      </c>
      <c r="G427" s="39" t="str">
        <f t="shared" si="129"/>
        <v>0</v>
      </c>
      <c r="H427" s="40" t="str">
        <f t="shared" si="130"/>
        <v/>
      </c>
    </row>
    <row r="428" spans="1:8" s="42" customFormat="1" ht="15" x14ac:dyDescent="0.2">
      <c r="B428" s="36" t="s">
        <v>123</v>
      </c>
      <c r="C428" s="37">
        <v>5</v>
      </c>
      <c r="D428" s="37">
        <v>2</v>
      </c>
      <c r="E428" s="38">
        <f t="shared" si="127"/>
        <v>1.659475605708596E-3</v>
      </c>
      <c r="F428" s="38">
        <f t="shared" si="128"/>
        <v>7.7429345722028649E-4</v>
      </c>
      <c r="G428" s="39">
        <f t="shared" si="129"/>
        <v>-0.6</v>
      </c>
      <c r="H428" s="40">
        <f t="shared" si="130"/>
        <v>-9.9568536342515765E-4</v>
      </c>
    </row>
    <row r="429" spans="1:8" s="42" customFormat="1" ht="15" x14ac:dyDescent="0.2">
      <c r="B429" s="36" t="s">
        <v>302</v>
      </c>
      <c r="C429" s="37">
        <v>0</v>
      </c>
      <c r="D429" s="37">
        <v>0</v>
      </c>
      <c r="E429" s="38" t="str">
        <f t="shared" si="127"/>
        <v/>
      </c>
      <c r="F429" s="38" t="str">
        <f t="shared" si="128"/>
        <v/>
      </c>
      <c r="G429" s="39" t="str">
        <f t="shared" si="129"/>
        <v>0</v>
      </c>
      <c r="H429" s="40" t="str">
        <f t="shared" si="130"/>
        <v/>
      </c>
    </row>
    <row r="430" spans="1:8" s="42" customFormat="1" ht="15" x14ac:dyDescent="0.2">
      <c r="B430" s="36" t="s">
        <v>124</v>
      </c>
      <c r="C430" s="37">
        <v>1</v>
      </c>
      <c r="D430" s="37">
        <v>2</v>
      </c>
      <c r="E430" s="38">
        <f t="shared" si="127"/>
        <v>3.3189512114171923E-4</v>
      </c>
      <c r="F430" s="38">
        <f t="shared" si="128"/>
        <v>7.7429345722028649E-4</v>
      </c>
      <c r="G430" s="39">
        <f t="shared" si="129"/>
        <v>1</v>
      </c>
      <c r="H430" s="40">
        <f t="shared" si="130"/>
        <v>3.3189512114171923E-4</v>
      </c>
    </row>
    <row r="431" spans="1:8" s="42" customFormat="1" ht="15" x14ac:dyDescent="0.2">
      <c r="B431" s="36" t="s">
        <v>409</v>
      </c>
      <c r="C431" s="37">
        <v>6</v>
      </c>
      <c r="D431" s="37">
        <v>6</v>
      </c>
      <c r="E431" s="38">
        <f t="shared" si="127"/>
        <v>1.9913707268503153E-3</v>
      </c>
      <c r="F431" s="38">
        <f t="shared" si="128"/>
        <v>2.3228803716608595E-3</v>
      </c>
      <c r="G431" s="39">
        <f t="shared" si="129"/>
        <v>0</v>
      </c>
      <c r="H431" s="40">
        <f t="shared" si="130"/>
        <v>0</v>
      </c>
    </row>
    <row r="432" spans="1:8" s="42" customFormat="1" ht="15" x14ac:dyDescent="0.2">
      <c r="B432" s="36" t="s">
        <v>122</v>
      </c>
      <c r="C432" s="37">
        <v>33</v>
      </c>
      <c r="D432" s="37">
        <v>20</v>
      </c>
      <c r="E432" s="38">
        <f t="shared" si="127"/>
        <v>1.0952538997676734E-2</v>
      </c>
      <c r="F432" s="38">
        <f t="shared" si="128"/>
        <v>7.7429345722028649E-3</v>
      </c>
      <c r="G432" s="39">
        <f t="shared" si="129"/>
        <v>-0.39393939393939392</v>
      </c>
      <c r="H432" s="40">
        <f t="shared" si="130"/>
        <v>-4.3146365748423492E-3</v>
      </c>
    </row>
    <row r="433" spans="2:8" s="42" customFormat="1" ht="15" x14ac:dyDescent="0.2">
      <c r="B433" s="36" t="s">
        <v>303</v>
      </c>
      <c r="C433" s="37">
        <v>3</v>
      </c>
      <c r="D433" s="37">
        <v>6</v>
      </c>
      <c r="E433" s="38">
        <f t="shared" si="127"/>
        <v>9.9568536342515765E-4</v>
      </c>
      <c r="F433" s="38">
        <f t="shared" si="128"/>
        <v>2.3228803716608595E-3</v>
      </c>
      <c r="G433" s="39">
        <f t="shared" si="129"/>
        <v>1</v>
      </c>
      <c r="H433" s="40">
        <f t="shared" si="130"/>
        <v>9.9568536342515765E-4</v>
      </c>
    </row>
    <row r="434" spans="2:8" s="42" customFormat="1" ht="15" x14ac:dyDescent="0.2">
      <c r="B434" s="36" t="s">
        <v>121</v>
      </c>
      <c r="C434" s="37">
        <v>0</v>
      </c>
      <c r="D434" s="37">
        <v>0</v>
      </c>
      <c r="E434" s="38" t="str">
        <f t="shared" si="127"/>
        <v/>
      </c>
      <c r="F434" s="38" t="str">
        <f t="shared" si="128"/>
        <v/>
      </c>
      <c r="G434" s="39" t="str">
        <f t="shared" si="129"/>
        <v>0</v>
      </c>
      <c r="H434" s="40" t="str">
        <f t="shared" si="130"/>
        <v/>
      </c>
    </row>
    <row r="435" spans="2:8" s="42" customFormat="1" ht="15" x14ac:dyDescent="0.2">
      <c r="B435" s="36" t="s">
        <v>373</v>
      </c>
      <c r="C435" s="37">
        <v>0</v>
      </c>
      <c r="D435" s="37">
        <v>0</v>
      </c>
      <c r="E435" s="38" t="str">
        <f t="shared" si="127"/>
        <v/>
      </c>
      <c r="F435" s="38" t="str">
        <f t="shared" si="128"/>
        <v/>
      </c>
      <c r="G435" s="39" t="str">
        <f t="shared" si="129"/>
        <v>0</v>
      </c>
      <c r="H435" s="40" t="str">
        <f t="shared" si="130"/>
        <v/>
      </c>
    </row>
    <row r="436" spans="2:8" s="42" customFormat="1" ht="15" x14ac:dyDescent="0.2">
      <c r="B436" s="36" t="s">
        <v>131</v>
      </c>
      <c r="C436" s="37">
        <v>1</v>
      </c>
      <c r="D436" s="37">
        <v>1</v>
      </c>
      <c r="E436" s="38">
        <f t="shared" si="127"/>
        <v>3.3189512114171923E-4</v>
      </c>
      <c r="F436" s="38">
        <f t="shared" si="128"/>
        <v>3.8714672861014324E-4</v>
      </c>
      <c r="G436" s="39">
        <f t="shared" si="129"/>
        <v>0</v>
      </c>
      <c r="H436" s="40">
        <f t="shared" si="130"/>
        <v>0</v>
      </c>
    </row>
    <row r="437" spans="2:8" s="42" customFormat="1" ht="15" x14ac:dyDescent="0.2">
      <c r="B437" s="36" t="s">
        <v>118</v>
      </c>
      <c r="C437" s="37">
        <v>2</v>
      </c>
      <c r="D437" s="37">
        <v>8</v>
      </c>
      <c r="E437" s="38">
        <f t="shared" si="127"/>
        <v>6.6379024228343847E-4</v>
      </c>
      <c r="F437" s="38">
        <f t="shared" si="128"/>
        <v>3.097173828881146E-3</v>
      </c>
      <c r="G437" s="39">
        <f t="shared" si="129"/>
        <v>3</v>
      </c>
      <c r="H437" s="40">
        <f t="shared" si="130"/>
        <v>1.9913707268503153E-3</v>
      </c>
    </row>
    <row r="438" spans="2:8" s="42" customFormat="1" ht="15" x14ac:dyDescent="0.2">
      <c r="B438" s="36" t="s">
        <v>304</v>
      </c>
      <c r="C438" s="37">
        <v>42</v>
      </c>
      <c r="D438" s="37">
        <v>39</v>
      </c>
      <c r="E438" s="38">
        <f t="shared" si="127"/>
        <v>1.3939595087952207E-2</v>
      </c>
      <c r="F438" s="38">
        <f t="shared" si="128"/>
        <v>1.5098722415795587E-2</v>
      </c>
      <c r="G438" s="39">
        <f t="shared" si="129"/>
        <v>-7.1428571428571425E-2</v>
      </c>
      <c r="H438" s="40">
        <f t="shared" si="130"/>
        <v>-9.9568536342515765E-4</v>
      </c>
    </row>
    <row r="439" spans="2:8" s="42" customFormat="1" ht="15" x14ac:dyDescent="0.2">
      <c r="B439" s="36" t="s">
        <v>547</v>
      </c>
      <c r="C439" s="37">
        <v>0</v>
      </c>
      <c r="D439" s="37">
        <v>0</v>
      </c>
      <c r="E439" s="38" t="str">
        <f t="shared" si="127"/>
        <v/>
      </c>
      <c r="F439" s="38" t="str">
        <f t="shared" si="128"/>
        <v/>
      </c>
      <c r="G439" s="39" t="str">
        <f t="shared" si="129"/>
        <v>0</v>
      </c>
      <c r="H439" s="40" t="str">
        <f t="shared" si="130"/>
        <v/>
      </c>
    </row>
    <row r="440" spans="2:8" s="42" customFormat="1" ht="15" x14ac:dyDescent="0.2">
      <c r="B440" s="36" t="s">
        <v>125</v>
      </c>
      <c r="C440" s="37">
        <v>0</v>
      </c>
      <c r="D440" s="37">
        <v>0</v>
      </c>
      <c r="E440" s="38" t="str">
        <f t="shared" si="127"/>
        <v/>
      </c>
      <c r="F440" s="38" t="str">
        <f t="shared" si="128"/>
        <v/>
      </c>
      <c r="G440" s="39" t="str">
        <f t="shared" si="129"/>
        <v>0</v>
      </c>
      <c r="H440" s="40" t="str">
        <f t="shared" si="130"/>
        <v/>
      </c>
    </row>
    <row r="441" spans="2:8" s="42" customFormat="1" ht="15" x14ac:dyDescent="0.2">
      <c r="B441" s="36" t="s">
        <v>129</v>
      </c>
      <c r="C441" s="37">
        <v>0</v>
      </c>
      <c r="D441" s="37">
        <v>0</v>
      </c>
      <c r="E441" s="38" t="str">
        <f t="shared" si="127"/>
        <v/>
      </c>
      <c r="F441" s="38" t="str">
        <f t="shared" si="128"/>
        <v/>
      </c>
      <c r="G441" s="39" t="str">
        <f t="shared" si="129"/>
        <v>0</v>
      </c>
      <c r="H441" s="40" t="str">
        <f t="shared" si="130"/>
        <v/>
      </c>
    </row>
    <row r="442" spans="2:8" s="42" customFormat="1" ht="15" x14ac:dyDescent="0.2">
      <c r="B442" s="36" t="s">
        <v>116</v>
      </c>
      <c r="C442" s="37">
        <v>0</v>
      </c>
      <c r="D442" s="37">
        <v>0</v>
      </c>
      <c r="E442" s="38" t="str">
        <f t="shared" si="127"/>
        <v/>
      </c>
      <c r="F442" s="38" t="str">
        <f t="shared" si="128"/>
        <v/>
      </c>
      <c r="G442" s="39" t="str">
        <f t="shared" si="129"/>
        <v>0</v>
      </c>
      <c r="H442" s="40" t="str">
        <f t="shared" si="130"/>
        <v/>
      </c>
    </row>
    <row r="443" spans="2:8" s="42" customFormat="1" ht="15" x14ac:dyDescent="0.2">
      <c r="B443" s="36" t="s">
        <v>120</v>
      </c>
      <c r="C443" s="37">
        <v>15</v>
      </c>
      <c r="D443" s="37">
        <v>1</v>
      </c>
      <c r="E443" s="38">
        <f t="shared" si="127"/>
        <v>4.9784268171257882E-3</v>
      </c>
      <c r="F443" s="38">
        <f t="shared" si="128"/>
        <v>3.8714672861014324E-4</v>
      </c>
      <c r="G443" s="39">
        <f t="shared" si="129"/>
        <v>-0.93333333333333335</v>
      </c>
      <c r="H443" s="40">
        <f t="shared" si="130"/>
        <v>-4.6465316959840687E-3</v>
      </c>
    </row>
    <row r="444" spans="2:8" s="42" customFormat="1" ht="15" x14ac:dyDescent="0.2">
      <c r="B444" s="36" t="s">
        <v>126</v>
      </c>
      <c r="C444" s="37">
        <v>1</v>
      </c>
      <c r="D444" s="37">
        <v>0</v>
      </c>
      <c r="E444" s="38">
        <f t="shared" si="127"/>
        <v>3.3189512114171923E-4</v>
      </c>
      <c r="F444" s="38" t="str">
        <f t="shared" si="128"/>
        <v/>
      </c>
      <c r="G444" s="39" t="str">
        <f t="shared" si="129"/>
        <v>0</v>
      </c>
      <c r="H444" s="40">
        <f t="shared" si="130"/>
        <v>0</v>
      </c>
    </row>
    <row r="445" spans="2:8" s="42" customFormat="1" ht="15" x14ac:dyDescent="0.2">
      <c r="B445" s="36" t="s">
        <v>130</v>
      </c>
      <c r="C445" s="37">
        <v>0</v>
      </c>
      <c r="D445" s="37">
        <v>0</v>
      </c>
      <c r="E445" s="38" t="str">
        <f t="shared" si="127"/>
        <v/>
      </c>
      <c r="F445" s="38" t="str">
        <f t="shared" si="128"/>
        <v/>
      </c>
      <c r="G445" s="39" t="str">
        <f t="shared" si="129"/>
        <v>0</v>
      </c>
      <c r="H445" s="40" t="str">
        <f t="shared" si="130"/>
        <v/>
      </c>
    </row>
    <row r="446" spans="2:8" s="42" customFormat="1" ht="15" x14ac:dyDescent="0.2">
      <c r="B446" s="36" t="s">
        <v>305</v>
      </c>
      <c r="C446" s="37">
        <v>15</v>
      </c>
      <c r="D446" s="37">
        <v>10</v>
      </c>
      <c r="E446" s="38">
        <f t="shared" si="127"/>
        <v>4.9784268171257882E-3</v>
      </c>
      <c r="F446" s="38">
        <f t="shared" si="128"/>
        <v>3.8714672861014324E-3</v>
      </c>
      <c r="G446" s="39">
        <f t="shared" si="129"/>
        <v>-0.33333333333333331</v>
      </c>
      <c r="H446" s="40">
        <f t="shared" si="130"/>
        <v>-1.659475605708596E-3</v>
      </c>
    </row>
    <row r="447" spans="2:8" s="42" customFormat="1" ht="30" x14ac:dyDescent="0.2">
      <c r="B447" s="36" t="s">
        <v>548</v>
      </c>
      <c r="C447" s="37">
        <v>0</v>
      </c>
      <c r="D447" s="37">
        <v>1</v>
      </c>
      <c r="E447" s="38" t="str">
        <f t="shared" si="127"/>
        <v/>
      </c>
      <c r="F447" s="38">
        <f t="shared" si="128"/>
        <v>3.8714672861014324E-4</v>
      </c>
      <c r="G447" s="39" t="str">
        <f t="shared" si="129"/>
        <v>0</v>
      </c>
      <c r="H447" s="40" t="str">
        <f t="shared" si="130"/>
        <v/>
      </c>
    </row>
    <row r="448" spans="2:8" s="42" customFormat="1" ht="15" x14ac:dyDescent="0.2">
      <c r="B448" s="36" t="s">
        <v>306</v>
      </c>
      <c r="C448" s="37">
        <v>3</v>
      </c>
      <c r="D448" s="37">
        <v>3</v>
      </c>
      <c r="E448" s="38">
        <f t="shared" si="127"/>
        <v>9.9568536342515765E-4</v>
      </c>
      <c r="F448" s="38">
        <f t="shared" si="128"/>
        <v>1.1614401858304297E-3</v>
      </c>
      <c r="G448" s="39">
        <f t="shared" si="129"/>
        <v>0</v>
      </c>
      <c r="H448" s="40">
        <f t="shared" si="130"/>
        <v>0</v>
      </c>
    </row>
    <row r="449" spans="2:8" s="42" customFormat="1" ht="15" x14ac:dyDescent="0.2">
      <c r="B449" s="36" t="s">
        <v>307</v>
      </c>
      <c r="C449" s="37">
        <v>0</v>
      </c>
      <c r="D449" s="37">
        <v>0</v>
      </c>
      <c r="E449" s="38" t="str">
        <f t="shared" si="127"/>
        <v/>
      </c>
      <c r="F449" s="38" t="str">
        <f t="shared" si="128"/>
        <v/>
      </c>
      <c r="G449" s="39" t="str">
        <f t="shared" si="129"/>
        <v>0</v>
      </c>
      <c r="H449" s="40" t="str">
        <f t="shared" si="130"/>
        <v/>
      </c>
    </row>
    <row r="450" spans="2:8" s="42" customFormat="1" ht="15" x14ac:dyDescent="0.2">
      <c r="B450" s="36" t="s">
        <v>549</v>
      </c>
      <c r="C450" s="37">
        <v>10</v>
      </c>
      <c r="D450" s="37">
        <v>5</v>
      </c>
      <c r="E450" s="38">
        <f t="shared" si="127"/>
        <v>3.318951211417192E-3</v>
      </c>
      <c r="F450" s="38">
        <f t="shared" si="128"/>
        <v>1.9357336430507162E-3</v>
      </c>
      <c r="G450" s="39">
        <f t="shared" si="129"/>
        <v>-0.5</v>
      </c>
      <c r="H450" s="40">
        <f t="shared" si="130"/>
        <v>-1.659475605708596E-3</v>
      </c>
    </row>
    <row r="451" spans="2:8" s="42" customFormat="1" ht="15" x14ac:dyDescent="0.2">
      <c r="B451" s="36" t="s">
        <v>308</v>
      </c>
      <c r="C451" s="37">
        <v>15</v>
      </c>
      <c r="D451" s="37">
        <v>8</v>
      </c>
      <c r="E451" s="38">
        <f t="shared" si="127"/>
        <v>4.9784268171257882E-3</v>
      </c>
      <c r="F451" s="38">
        <f t="shared" si="128"/>
        <v>3.097173828881146E-3</v>
      </c>
      <c r="G451" s="39">
        <f t="shared" si="129"/>
        <v>-0.46666666666666667</v>
      </c>
      <c r="H451" s="40">
        <f t="shared" si="130"/>
        <v>-2.3232658479920344E-3</v>
      </c>
    </row>
    <row r="452" spans="2:8" s="42" customFormat="1" ht="15" x14ac:dyDescent="0.2">
      <c r="B452" s="36" t="s">
        <v>309</v>
      </c>
      <c r="C452" s="37">
        <v>2</v>
      </c>
      <c r="D452" s="37">
        <v>4</v>
      </c>
      <c r="E452" s="38">
        <f t="shared" si="127"/>
        <v>6.6379024228343847E-4</v>
      </c>
      <c r="F452" s="38">
        <f t="shared" si="128"/>
        <v>1.548586914440573E-3</v>
      </c>
      <c r="G452" s="39">
        <f t="shared" si="129"/>
        <v>1</v>
      </c>
      <c r="H452" s="40">
        <f t="shared" si="130"/>
        <v>6.6379024228343847E-4</v>
      </c>
    </row>
    <row r="453" spans="2:8" s="42" customFormat="1" ht="15" x14ac:dyDescent="0.2">
      <c r="B453" s="36" t="s">
        <v>310</v>
      </c>
      <c r="C453" s="37">
        <v>0</v>
      </c>
      <c r="D453" s="37">
        <v>10</v>
      </c>
      <c r="E453" s="38" t="str">
        <f t="shared" si="127"/>
        <v/>
      </c>
      <c r="F453" s="38">
        <f t="shared" si="128"/>
        <v>3.8714672861014324E-3</v>
      </c>
      <c r="G453" s="39" t="str">
        <f t="shared" si="129"/>
        <v>0</v>
      </c>
      <c r="H453" s="40" t="str">
        <f t="shared" si="130"/>
        <v/>
      </c>
    </row>
    <row r="454" spans="2:8" s="42" customFormat="1" ht="15" x14ac:dyDescent="0.2">
      <c r="B454" s="36" t="s">
        <v>117</v>
      </c>
      <c r="C454" s="37">
        <v>2</v>
      </c>
      <c r="D454" s="37">
        <v>1</v>
      </c>
      <c r="E454" s="38">
        <f t="shared" si="127"/>
        <v>6.6379024228343847E-4</v>
      </c>
      <c r="F454" s="38">
        <f t="shared" si="128"/>
        <v>3.8714672861014324E-4</v>
      </c>
      <c r="G454" s="39">
        <f t="shared" si="129"/>
        <v>-0.5</v>
      </c>
      <c r="H454" s="40">
        <f t="shared" si="130"/>
        <v>-3.3189512114171923E-4</v>
      </c>
    </row>
    <row r="455" spans="2:8" s="42" customFormat="1" ht="15" x14ac:dyDescent="0.2">
      <c r="B455" s="36" t="s">
        <v>311</v>
      </c>
      <c r="C455" s="37">
        <v>10</v>
      </c>
      <c r="D455" s="37">
        <v>0</v>
      </c>
      <c r="E455" s="38">
        <f t="shared" si="127"/>
        <v>3.318951211417192E-3</v>
      </c>
      <c r="F455" s="38" t="str">
        <f t="shared" si="128"/>
        <v/>
      </c>
      <c r="G455" s="39" t="str">
        <f t="shared" si="129"/>
        <v>0</v>
      </c>
      <c r="H455" s="40">
        <f t="shared" si="130"/>
        <v>0</v>
      </c>
    </row>
    <row r="456" spans="2:8" s="42" customFormat="1" ht="15" x14ac:dyDescent="0.2">
      <c r="B456" s="36" t="s">
        <v>312</v>
      </c>
      <c r="C456" s="37">
        <v>2</v>
      </c>
      <c r="D456" s="37">
        <v>0</v>
      </c>
      <c r="E456" s="38">
        <f t="shared" si="127"/>
        <v>6.6379024228343847E-4</v>
      </c>
      <c r="F456" s="38" t="str">
        <f t="shared" si="128"/>
        <v/>
      </c>
      <c r="G456" s="39" t="str">
        <f t="shared" si="129"/>
        <v>0</v>
      </c>
      <c r="H456" s="40">
        <f t="shared" si="130"/>
        <v>0</v>
      </c>
    </row>
    <row r="457" spans="2:8" s="42" customFormat="1" ht="15" x14ac:dyDescent="0.2">
      <c r="B457" s="36" t="s">
        <v>550</v>
      </c>
      <c r="C457" s="37">
        <v>6</v>
      </c>
      <c r="D457" s="37">
        <v>5</v>
      </c>
      <c r="E457" s="38">
        <f t="shared" si="127"/>
        <v>1.9913707268503153E-3</v>
      </c>
      <c r="F457" s="38">
        <f t="shared" si="128"/>
        <v>1.9357336430507162E-3</v>
      </c>
      <c r="G457" s="39">
        <f t="shared" si="129"/>
        <v>-0.16666666666666666</v>
      </c>
      <c r="H457" s="40">
        <f t="shared" si="130"/>
        <v>-3.3189512114171918E-4</v>
      </c>
    </row>
    <row r="458" spans="2:8" s="42" customFormat="1" ht="15" x14ac:dyDescent="0.2">
      <c r="B458" s="36" t="s">
        <v>313</v>
      </c>
      <c r="C458" s="37">
        <v>0</v>
      </c>
      <c r="D458" s="37">
        <v>0</v>
      </c>
      <c r="E458" s="38" t="str">
        <f t="shared" si="127"/>
        <v/>
      </c>
      <c r="F458" s="38" t="str">
        <f t="shared" si="128"/>
        <v/>
      </c>
      <c r="G458" s="39" t="str">
        <f t="shared" si="129"/>
        <v>0</v>
      </c>
      <c r="H458" s="40" t="str">
        <f t="shared" si="130"/>
        <v/>
      </c>
    </row>
    <row r="459" spans="2:8" s="42" customFormat="1" ht="15" x14ac:dyDescent="0.2">
      <c r="B459" s="36" t="s">
        <v>314</v>
      </c>
      <c r="C459" s="37">
        <v>0</v>
      </c>
      <c r="D459" s="37">
        <v>0</v>
      </c>
      <c r="E459" s="38" t="str">
        <f t="shared" si="127"/>
        <v/>
      </c>
      <c r="F459" s="38" t="str">
        <f t="shared" si="128"/>
        <v/>
      </c>
      <c r="G459" s="39" t="str">
        <f t="shared" si="129"/>
        <v>0</v>
      </c>
      <c r="H459" s="40" t="str">
        <f t="shared" si="130"/>
        <v/>
      </c>
    </row>
    <row r="460" spans="2:8" s="42" customFormat="1" ht="15" x14ac:dyDescent="0.2">
      <c r="B460" s="36" t="s">
        <v>315</v>
      </c>
      <c r="C460" s="37">
        <v>0</v>
      </c>
      <c r="D460" s="37">
        <v>0</v>
      </c>
      <c r="E460" s="38" t="str">
        <f t="shared" si="127"/>
        <v/>
      </c>
      <c r="F460" s="38" t="str">
        <f t="shared" si="128"/>
        <v/>
      </c>
      <c r="G460" s="39" t="str">
        <f t="shared" si="129"/>
        <v>0</v>
      </c>
      <c r="H460" s="40" t="str">
        <f t="shared" si="130"/>
        <v/>
      </c>
    </row>
    <row r="461" spans="2:8" s="42" customFormat="1" ht="15" x14ac:dyDescent="0.2">
      <c r="B461" s="36" t="s">
        <v>316</v>
      </c>
      <c r="C461" s="37">
        <v>0</v>
      </c>
      <c r="D461" s="37">
        <v>0</v>
      </c>
      <c r="E461" s="38" t="str">
        <f t="shared" si="127"/>
        <v/>
      </c>
      <c r="F461" s="38" t="str">
        <f t="shared" si="128"/>
        <v/>
      </c>
      <c r="G461" s="39" t="str">
        <f t="shared" si="129"/>
        <v>0</v>
      </c>
      <c r="H461" s="40" t="str">
        <f t="shared" si="130"/>
        <v/>
      </c>
    </row>
    <row r="462" spans="2:8" s="42" customFormat="1" ht="15" x14ac:dyDescent="0.2">
      <c r="B462" s="36" t="s">
        <v>140</v>
      </c>
      <c r="C462" s="37">
        <v>0</v>
      </c>
      <c r="D462" s="37">
        <v>0</v>
      </c>
      <c r="E462" s="38" t="str">
        <f t="shared" si="127"/>
        <v/>
      </c>
      <c r="F462" s="38" t="str">
        <f t="shared" si="128"/>
        <v/>
      </c>
      <c r="G462" s="39" t="str">
        <f t="shared" si="129"/>
        <v>0</v>
      </c>
      <c r="H462" s="40" t="str">
        <f t="shared" si="130"/>
        <v/>
      </c>
    </row>
    <row r="463" spans="2:8" s="42" customFormat="1" ht="30" x14ac:dyDescent="0.2">
      <c r="B463" s="36" t="s">
        <v>141</v>
      </c>
      <c r="C463" s="37">
        <v>0</v>
      </c>
      <c r="D463" s="37">
        <v>0</v>
      </c>
      <c r="E463" s="38" t="str">
        <f t="shared" si="127"/>
        <v/>
      </c>
      <c r="F463" s="38" t="str">
        <f t="shared" si="128"/>
        <v/>
      </c>
      <c r="G463" s="39" t="str">
        <f t="shared" si="129"/>
        <v>0</v>
      </c>
      <c r="H463" s="40" t="str">
        <f t="shared" si="130"/>
        <v/>
      </c>
    </row>
    <row r="464" spans="2:8" s="42" customFormat="1" ht="15" x14ac:dyDescent="0.2">
      <c r="B464" s="36" t="s">
        <v>317</v>
      </c>
      <c r="C464" s="37">
        <v>0</v>
      </c>
      <c r="D464" s="37">
        <v>0</v>
      </c>
      <c r="E464" s="38" t="str">
        <f t="shared" si="127"/>
        <v/>
      </c>
      <c r="F464" s="38" t="str">
        <f t="shared" si="128"/>
        <v/>
      </c>
      <c r="G464" s="39" t="str">
        <f t="shared" si="129"/>
        <v>0</v>
      </c>
      <c r="H464" s="40" t="str">
        <f t="shared" si="130"/>
        <v/>
      </c>
    </row>
    <row r="465" spans="2:8" s="42" customFormat="1" ht="15" x14ac:dyDescent="0.2">
      <c r="B465" s="36" t="s">
        <v>318</v>
      </c>
      <c r="C465" s="37">
        <v>8</v>
      </c>
      <c r="D465" s="37">
        <v>0</v>
      </c>
      <c r="E465" s="38">
        <f t="shared" si="127"/>
        <v>2.6551609691337539E-3</v>
      </c>
      <c r="F465" s="38" t="str">
        <f t="shared" si="128"/>
        <v/>
      </c>
      <c r="G465" s="39" t="str">
        <f t="shared" si="129"/>
        <v>0</v>
      </c>
      <c r="H465" s="40">
        <f t="shared" si="130"/>
        <v>0</v>
      </c>
    </row>
    <row r="466" spans="2:8" s="42" customFormat="1" ht="30" x14ac:dyDescent="0.2">
      <c r="B466" s="36" t="s">
        <v>319</v>
      </c>
      <c r="C466" s="37">
        <v>0</v>
      </c>
      <c r="D466" s="37">
        <v>0</v>
      </c>
      <c r="E466" s="38" t="str">
        <f t="shared" si="127"/>
        <v/>
      </c>
      <c r="F466" s="38" t="str">
        <f t="shared" si="128"/>
        <v/>
      </c>
      <c r="G466" s="39" t="str">
        <f t="shared" si="129"/>
        <v>0</v>
      </c>
      <c r="H466" s="40" t="str">
        <f t="shared" si="130"/>
        <v/>
      </c>
    </row>
    <row r="467" spans="2:8" s="42" customFormat="1" ht="15" x14ac:dyDescent="0.2">
      <c r="B467" s="36" t="s">
        <v>138</v>
      </c>
      <c r="C467" s="37">
        <v>0</v>
      </c>
      <c r="D467" s="37">
        <v>4</v>
      </c>
      <c r="E467" s="38" t="str">
        <f t="shared" si="127"/>
        <v/>
      </c>
      <c r="F467" s="38">
        <f t="shared" si="128"/>
        <v>1.548586914440573E-3</v>
      </c>
      <c r="G467" s="39" t="str">
        <f t="shared" si="129"/>
        <v>0</v>
      </c>
      <c r="H467" s="40" t="str">
        <f t="shared" si="130"/>
        <v/>
      </c>
    </row>
    <row r="468" spans="2:8" s="42" customFormat="1" ht="15" x14ac:dyDescent="0.2">
      <c r="B468" s="36" t="s">
        <v>320</v>
      </c>
      <c r="C468" s="37">
        <v>0</v>
      </c>
      <c r="D468" s="37">
        <v>1</v>
      </c>
      <c r="E468" s="38" t="str">
        <f t="shared" si="127"/>
        <v/>
      </c>
      <c r="F468" s="38">
        <f t="shared" si="128"/>
        <v>3.8714672861014324E-4</v>
      </c>
      <c r="G468" s="39" t="str">
        <f t="shared" si="129"/>
        <v>0</v>
      </c>
      <c r="H468" s="40" t="str">
        <f t="shared" si="130"/>
        <v/>
      </c>
    </row>
    <row r="469" spans="2:8" s="42" customFormat="1" ht="15" x14ac:dyDescent="0.2">
      <c r="B469" s="36" t="s">
        <v>321</v>
      </c>
      <c r="C469" s="37">
        <v>0</v>
      </c>
      <c r="D469" s="37">
        <v>0</v>
      </c>
      <c r="E469" s="38" t="str">
        <f t="shared" ref="E469:E534" si="147">+IF(C469=0,"",C469/C$329)</f>
        <v/>
      </c>
      <c r="F469" s="38" t="str">
        <f t="shared" ref="F469:F534" si="148">+IF(D469=0,"",D469/D$329)</f>
        <v/>
      </c>
      <c r="G469" s="39" t="str">
        <f t="shared" ref="G469:G534" si="149">+IF(OR(AND(D469=0),(C469=0)),"0",((D469-C469)/C469))</f>
        <v>0</v>
      </c>
      <c r="H469" s="40" t="str">
        <f t="shared" ref="H469:H534" si="150">+IF(OR(AND(E469=""),(G469="")),"",E469*G469)</f>
        <v/>
      </c>
    </row>
    <row r="470" spans="2:8" s="42" customFormat="1" ht="15" x14ac:dyDescent="0.2">
      <c r="B470" s="36" t="s">
        <v>322</v>
      </c>
      <c r="C470" s="37">
        <v>0</v>
      </c>
      <c r="D470" s="37">
        <v>0</v>
      </c>
      <c r="E470" s="38" t="str">
        <f t="shared" si="147"/>
        <v/>
      </c>
      <c r="F470" s="38" t="str">
        <f t="shared" si="148"/>
        <v/>
      </c>
      <c r="G470" s="39" t="str">
        <f t="shared" si="149"/>
        <v>0</v>
      </c>
      <c r="H470" s="40" t="str">
        <f t="shared" si="150"/>
        <v/>
      </c>
    </row>
    <row r="471" spans="2:8" s="42" customFormat="1" ht="30" x14ac:dyDescent="0.2">
      <c r="B471" s="36" t="s">
        <v>323</v>
      </c>
      <c r="C471" s="37">
        <v>7</v>
      </c>
      <c r="D471" s="37">
        <v>0</v>
      </c>
      <c r="E471" s="38">
        <f t="shared" si="147"/>
        <v>2.3232658479920344E-3</v>
      </c>
      <c r="F471" s="38" t="str">
        <f t="shared" si="148"/>
        <v/>
      </c>
      <c r="G471" s="39" t="str">
        <f t="shared" si="149"/>
        <v>0</v>
      </c>
      <c r="H471" s="40">
        <f t="shared" si="150"/>
        <v>0</v>
      </c>
    </row>
    <row r="472" spans="2:8" s="42" customFormat="1" ht="15" x14ac:dyDescent="0.2">
      <c r="B472" s="36" t="s">
        <v>136</v>
      </c>
      <c r="C472" s="37">
        <v>0</v>
      </c>
      <c r="D472" s="37">
        <v>0</v>
      </c>
      <c r="E472" s="38" t="str">
        <f t="shared" si="147"/>
        <v/>
      </c>
      <c r="F472" s="38" t="str">
        <f t="shared" si="148"/>
        <v/>
      </c>
      <c r="G472" s="39" t="str">
        <f t="shared" si="149"/>
        <v>0</v>
      </c>
      <c r="H472" s="40" t="str">
        <f t="shared" si="150"/>
        <v/>
      </c>
    </row>
    <row r="473" spans="2:8" s="42" customFormat="1" ht="15" x14ac:dyDescent="0.2">
      <c r="B473" s="36" t="s">
        <v>324</v>
      </c>
      <c r="C473" s="37">
        <v>4</v>
      </c>
      <c r="D473" s="37">
        <v>0</v>
      </c>
      <c r="E473" s="38">
        <f t="shared" si="147"/>
        <v>1.3275804845668769E-3</v>
      </c>
      <c r="F473" s="38" t="str">
        <f t="shared" si="148"/>
        <v/>
      </c>
      <c r="G473" s="39" t="str">
        <f t="shared" si="149"/>
        <v>0</v>
      </c>
      <c r="H473" s="40">
        <f t="shared" si="150"/>
        <v>0</v>
      </c>
    </row>
    <row r="474" spans="2:8" s="42" customFormat="1" ht="15" x14ac:dyDescent="0.2">
      <c r="B474" s="36" t="s">
        <v>325</v>
      </c>
      <c r="C474" s="37">
        <v>0</v>
      </c>
      <c r="D474" s="37">
        <v>0</v>
      </c>
      <c r="E474" s="38" t="str">
        <f t="shared" si="147"/>
        <v/>
      </c>
      <c r="F474" s="38" t="str">
        <f t="shared" si="148"/>
        <v/>
      </c>
      <c r="G474" s="39" t="str">
        <f t="shared" si="149"/>
        <v>0</v>
      </c>
      <c r="H474" s="40" t="str">
        <f t="shared" si="150"/>
        <v/>
      </c>
    </row>
    <row r="475" spans="2:8" s="42" customFormat="1" ht="15" x14ac:dyDescent="0.2">
      <c r="B475" s="36" t="s">
        <v>551</v>
      </c>
      <c r="C475" s="37">
        <v>11</v>
      </c>
      <c r="D475" s="37">
        <v>0</v>
      </c>
      <c r="E475" s="38">
        <f t="shared" si="147"/>
        <v>3.6508463325589115E-3</v>
      </c>
      <c r="F475" s="38" t="str">
        <f t="shared" si="148"/>
        <v/>
      </c>
      <c r="G475" s="39" t="str">
        <f t="shared" si="149"/>
        <v>0</v>
      </c>
      <c r="H475" s="40">
        <f t="shared" si="150"/>
        <v>0</v>
      </c>
    </row>
    <row r="476" spans="2:8" s="42" customFormat="1" ht="15" x14ac:dyDescent="0.2">
      <c r="B476" s="36" t="s">
        <v>144</v>
      </c>
      <c r="C476" s="37">
        <v>6</v>
      </c>
      <c r="D476" s="37">
        <v>1</v>
      </c>
      <c r="E476" s="38">
        <f t="shared" si="147"/>
        <v>1.9913707268503153E-3</v>
      </c>
      <c r="F476" s="38">
        <f t="shared" si="148"/>
        <v>3.8714672861014324E-4</v>
      </c>
      <c r="G476" s="39">
        <f t="shared" si="149"/>
        <v>-0.83333333333333337</v>
      </c>
      <c r="H476" s="40">
        <f t="shared" si="150"/>
        <v>-1.6594756057085962E-3</v>
      </c>
    </row>
    <row r="477" spans="2:8" s="42" customFormat="1" ht="15" x14ac:dyDescent="0.2">
      <c r="B477" s="36" t="s">
        <v>552</v>
      </c>
      <c r="C477" s="37">
        <v>434</v>
      </c>
      <c r="D477" s="37">
        <v>80</v>
      </c>
      <c r="E477" s="38">
        <f t="shared" si="147"/>
        <v>0.14404248257550614</v>
      </c>
      <c r="F477" s="38">
        <f t="shared" si="148"/>
        <v>3.097173828881146E-2</v>
      </c>
      <c r="G477" s="39">
        <f t="shared" si="149"/>
        <v>-0.81566820276497698</v>
      </c>
      <c r="H477" s="40">
        <f t="shared" si="150"/>
        <v>-0.11749087288416861</v>
      </c>
    </row>
    <row r="478" spans="2:8" s="42" customFormat="1" ht="15" x14ac:dyDescent="0.2">
      <c r="B478" s="36" t="s">
        <v>137</v>
      </c>
      <c r="C478" s="37">
        <v>9</v>
      </c>
      <c r="D478" s="37">
        <v>28</v>
      </c>
      <c r="E478" s="38">
        <f t="shared" si="147"/>
        <v>2.9870560902754729E-3</v>
      </c>
      <c r="F478" s="38">
        <f t="shared" si="148"/>
        <v>1.0840108401084011E-2</v>
      </c>
      <c r="G478" s="39">
        <f t="shared" si="149"/>
        <v>2.1111111111111112</v>
      </c>
      <c r="H478" s="40">
        <f t="shared" si="150"/>
        <v>6.3060073016926654E-3</v>
      </c>
    </row>
    <row r="479" spans="2:8" s="42" customFormat="1" ht="30" x14ac:dyDescent="0.2">
      <c r="B479" s="36" t="s">
        <v>326</v>
      </c>
      <c r="C479" s="37">
        <v>20</v>
      </c>
      <c r="D479" s="37">
        <v>3</v>
      </c>
      <c r="E479" s="38">
        <f t="shared" si="147"/>
        <v>6.637902422834384E-3</v>
      </c>
      <c r="F479" s="38">
        <f t="shared" si="148"/>
        <v>1.1614401858304297E-3</v>
      </c>
      <c r="G479" s="39">
        <f t="shared" si="149"/>
        <v>-0.85</v>
      </c>
      <c r="H479" s="40">
        <f t="shared" si="150"/>
        <v>-5.6422170594092264E-3</v>
      </c>
    </row>
    <row r="480" spans="2:8" s="42" customFormat="1" ht="15" x14ac:dyDescent="0.2">
      <c r="B480" s="36" t="s">
        <v>139</v>
      </c>
      <c r="C480" s="37">
        <v>0</v>
      </c>
      <c r="D480" s="37">
        <v>0</v>
      </c>
      <c r="E480" s="38" t="str">
        <f t="shared" si="147"/>
        <v/>
      </c>
      <c r="F480" s="38" t="str">
        <f t="shared" si="148"/>
        <v/>
      </c>
      <c r="G480" s="39" t="str">
        <f t="shared" si="149"/>
        <v>0</v>
      </c>
      <c r="H480" s="40" t="str">
        <f t="shared" si="150"/>
        <v/>
      </c>
    </row>
    <row r="481" spans="2:8" s="42" customFormat="1" ht="30" x14ac:dyDescent="0.2">
      <c r="B481" s="36" t="s">
        <v>327</v>
      </c>
      <c r="C481" s="37">
        <v>2</v>
      </c>
      <c r="D481" s="37">
        <v>0</v>
      </c>
      <c r="E481" s="38">
        <f t="shared" si="147"/>
        <v>6.6379024228343847E-4</v>
      </c>
      <c r="F481" s="38" t="str">
        <f t="shared" si="148"/>
        <v/>
      </c>
      <c r="G481" s="39" t="str">
        <f t="shared" si="149"/>
        <v>0</v>
      </c>
      <c r="H481" s="40">
        <f t="shared" si="150"/>
        <v>0</v>
      </c>
    </row>
    <row r="482" spans="2:8" s="42" customFormat="1" ht="30" x14ac:dyDescent="0.2">
      <c r="B482" s="36" t="s">
        <v>328</v>
      </c>
      <c r="C482" s="37">
        <v>16</v>
      </c>
      <c r="D482" s="37">
        <v>4</v>
      </c>
      <c r="E482" s="38">
        <f t="shared" si="147"/>
        <v>5.3103219382675078E-3</v>
      </c>
      <c r="F482" s="38">
        <f t="shared" si="148"/>
        <v>1.548586914440573E-3</v>
      </c>
      <c r="G482" s="39">
        <f t="shared" si="149"/>
        <v>-0.75</v>
      </c>
      <c r="H482" s="40">
        <f t="shared" si="150"/>
        <v>-3.9827414537006306E-3</v>
      </c>
    </row>
    <row r="483" spans="2:8" s="42" customFormat="1" ht="15" x14ac:dyDescent="0.2">
      <c r="B483" s="36" t="s">
        <v>132</v>
      </c>
      <c r="C483" s="37">
        <v>23</v>
      </c>
      <c r="D483" s="37">
        <v>0</v>
      </c>
      <c r="E483" s="38">
        <f t="shared" si="147"/>
        <v>7.6335877862595417E-3</v>
      </c>
      <c r="F483" s="38" t="str">
        <f t="shared" si="148"/>
        <v/>
      </c>
      <c r="G483" s="39" t="str">
        <f t="shared" si="149"/>
        <v>0</v>
      </c>
      <c r="H483" s="40">
        <f t="shared" si="150"/>
        <v>0</v>
      </c>
    </row>
    <row r="484" spans="2:8" s="42" customFormat="1" ht="30" x14ac:dyDescent="0.2">
      <c r="B484" s="36" t="s">
        <v>553</v>
      </c>
      <c r="C484" s="37">
        <v>0</v>
      </c>
      <c r="D484" s="37">
        <v>0</v>
      </c>
      <c r="E484" s="38" t="str">
        <f t="shared" si="147"/>
        <v/>
      </c>
      <c r="F484" s="38" t="str">
        <f t="shared" si="148"/>
        <v/>
      </c>
      <c r="G484" s="39" t="str">
        <f t="shared" si="149"/>
        <v>0</v>
      </c>
      <c r="H484" s="40" t="str">
        <f t="shared" si="150"/>
        <v/>
      </c>
    </row>
    <row r="485" spans="2:8" s="42" customFormat="1" ht="30" x14ac:dyDescent="0.2">
      <c r="B485" s="36" t="s">
        <v>329</v>
      </c>
      <c r="C485" s="37">
        <v>0</v>
      </c>
      <c r="D485" s="37">
        <v>0</v>
      </c>
      <c r="E485" s="38" t="str">
        <f t="shared" si="147"/>
        <v/>
      </c>
      <c r="F485" s="38" t="str">
        <f t="shared" si="148"/>
        <v/>
      </c>
      <c r="G485" s="39" t="str">
        <f t="shared" si="149"/>
        <v>0</v>
      </c>
      <c r="H485" s="40" t="str">
        <f t="shared" si="150"/>
        <v/>
      </c>
    </row>
    <row r="486" spans="2:8" s="42" customFormat="1" ht="30" x14ac:dyDescent="0.2">
      <c r="B486" s="36" t="s">
        <v>618</v>
      </c>
      <c r="C486" s="37">
        <v>1</v>
      </c>
      <c r="D486" s="37"/>
      <c r="E486" s="38">
        <f t="shared" si="147"/>
        <v>3.3189512114171923E-4</v>
      </c>
      <c r="F486" s="38" t="str">
        <f t="shared" si="148"/>
        <v/>
      </c>
      <c r="G486" s="39" t="str">
        <f t="shared" si="149"/>
        <v>0</v>
      </c>
      <c r="H486" s="40">
        <f t="shared" si="150"/>
        <v>0</v>
      </c>
    </row>
    <row r="487" spans="2:8" s="42" customFormat="1" ht="15" x14ac:dyDescent="0.2">
      <c r="B487" s="36" t="s">
        <v>330</v>
      </c>
      <c r="C487" s="37">
        <v>0</v>
      </c>
      <c r="D487" s="37"/>
      <c r="E487" s="38" t="str">
        <f t="shared" si="147"/>
        <v/>
      </c>
      <c r="F487" s="38" t="str">
        <f t="shared" si="148"/>
        <v/>
      </c>
      <c r="G487" s="39" t="str">
        <f t="shared" si="149"/>
        <v>0</v>
      </c>
      <c r="H487" s="40" t="str">
        <f t="shared" si="150"/>
        <v/>
      </c>
    </row>
    <row r="488" spans="2:8" s="42" customFormat="1" ht="15" x14ac:dyDescent="0.2">
      <c r="B488" s="36" t="s">
        <v>331</v>
      </c>
      <c r="C488" s="37">
        <v>0</v>
      </c>
      <c r="D488" s="37"/>
      <c r="E488" s="38" t="str">
        <f t="shared" si="147"/>
        <v/>
      </c>
      <c r="F488" s="38" t="str">
        <f t="shared" si="148"/>
        <v/>
      </c>
      <c r="G488" s="39" t="str">
        <f t="shared" si="149"/>
        <v>0</v>
      </c>
      <c r="H488" s="40" t="str">
        <f t="shared" si="150"/>
        <v/>
      </c>
    </row>
    <row r="489" spans="2:8" s="42" customFormat="1" ht="15" x14ac:dyDescent="0.2">
      <c r="B489" s="36" t="s">
        <v>332</v>
      </c>
      <c r="C489" s="37">
        <v>0</v>
      </c>
      <c r="D489" s="37"/>
      <c r="E489" s="38" t="str">
        <f t="shared" si="147"/>
        <v/>
      </c>
      <c r="F489" s="38" t="str">
        <f t="shared" si="148"/>
        <v/>
      </c>
      <c r="G489" s="39" t="str">
        <f t="shared" si="149"/>
        <v>0</v>
      </c>
      <c r="H489" s="40" t="str">
        <f t="shared" si="150"/>
        <v/>
      </c>
    </row>
    <row r="490" spans="2:8" s="42" customFormat="1" ht="15" x14ac:dyDescent="0.2">
      <c r="B490" s="36" t="s">
        <v>333</v>
      </c>
      <c r="C490" s="37">
        <v>0</v>
      </c>
      <c r="D490" s="37">
        <v>0</v>
      </c>
      <c r="E490" s="38" t="str">
        <f t="shared" si="147"/>
        <v/>
      </c>
      <c r="F490" s="38" t="str">
        <f t="shared" si="148"/>
        <v/>
      </c>
      <c r="G490" s="39" t="str">
        <f t="shared" si="149"/>
        <v>0</v>
      </c>
      <c r="H490" s="40" t="str">
        <f t="shared" si="150"/>
        <v/>
      </c>
    </row>
    <row r="491" spans="2:8" s="42" customFormat="1" ht="15" x14ac:dyDescent="0.2">
      <c r="B491" s="36" t="s">
        <v>554</v>
      </c>
      <c r="C491" s="37">
        <v>1</v>
      </c>
      <c r="D491" s="37">
        <v>0</v>
      </c>
      <c r="E491" s="38">
        <f t="shared" si="147"/>
        <v>3.3189512114171923E-4</v>
      </c>
      <c r="F491" s="38" t="str">
        <f t="shared" si="148"/>
        <v/>
      </c>
      <c r="G491" s="39" t="str">
        <f t="shared" si="149"/>
        <v>0</v>
      </c>
      <c r="H491" s="40">
        <f t="shared" si="150"/>
        <v>0</v>
      </c>
    </row>
    <row r="492" spans="2:8" s="42" customFormat="1" ht="15" x14ac:dyDescent="0.2">
      <c r="B492" s="36" t="s">
        <v>555</v>
      </c>
      <c r="C492" s="37">
        <v>0</v>
      </c>
      <c r="D492" s="37">
        <v>0</v>
      </c>
      <c r="E492" s="38" t="str">
        <f t="shared" si="147"/>
        <v/>
      </c>
      <c r="F492" s="38" t="str">
        <f t="shared" si="148"/>
        <v/>
      </c>
      <c r="G492" s="39" t="str">
        <f t="shared" si="149"/>
        <v>0</v>
      </c>
      <c r="H492" s="40" t="str">
        <f t="shared" si="150"/>
        <v/>
      </c>
    </row>
    <row r="493" spans="2:8" s="42" customFormat="1" ht="15" x14ac:dyDescent="0.2">
      <c r="B493" s="36" t="s">
        <v>334</v>
      </c>
      <c r="C493" s="37">
        <v>0</v>
      </c>
      <c r="D493" s="37">
        <v>1</v>
      </c>
      <c r="E493" s="38" t="str">
        <f t="shared" si="147"/>
        <v/>
      </c>
      <c r="F493" s="38">
        <f t="shared" si="148"/>
        <v>3.8714672861014324E-4</v>
      </c>
      <c r="G493" s="39" t="str">
        <f t="shared" si="149"/>
        <v>0</v>
      </c>
      <c r="H493" s="40" t="str">
        <f t="shared" si="150"/>
        <v/>
      </c>
    </row>
    <row r="494" spans="2:8" s="42" customFormat="1" ht="30" x14ac:dyDescent="0.2">
      <c r="B494" s="36" t="s">
        <v>335</v>
      </c>
      <c r="C494" s="37">
        <v>0</v>
      </c>
      <c r="D494" s="37">
        <v>3</v>
      </c>
      <c r="E494" s="38" t="str">
        <f t="shared" si="147"/>
        <v/>
      </c>
      <c r="F494" s="38">
        <f t="shared" si="148"/>
        <v>1.1614401858304297E-3</v>
      </c>
      <c r="G494" s="39" t="str">
        <f t="shared" si="149"/>
        <v>0</v>
      </c>
      <c r="H494" s="40" t="str">
        <f t="shared" si="150"/>
        <v/>
      </c>
    </row>
    <row r="495" spans="2:8" s="42" customFormat="1" ht="15" x14ac:dyDescent="0.2">
      <c r="B495" s="36" t="s">
        <v>336</v>
      </c>
      <c r="C495" s="37">
        <v>0</v>
      </c>
      <c r="D495" s="37">
        <v>0</v>
      </c>
      <c r="E495" s="38" t="str">
        <f t="shared" si="147"/>
        <v/>
      </c>
      <c r="F495" s="38" t="str">
        <f t="shared" si="148"/>
        <v/>
      </c>
      <c r="G495" s="39" t="str">
        <f t="shared" si="149"/>
        <v>0</v>
      </c>
      <c r="H495" s="40" t="str">
        <f t="shared" si="150"/>
        <v/>
      </c>
    </row>
    <row r="496" spans="2:8" s="42" customFormat="1" ht="15" x14ac:dyDescent="0.2">
      <c r="B496" s="36" t="s">
        <v>134</v>
      </c>
      <c r="C496" s="37">
        <v>0</v>
      </c>
      <c r="D496" s="37">
        <v>0</v>
      </c>
      <c r="E496" s="38" t="str">
        <f t="shared" si="147"/>
        <v/>
      </c>
      <c r="F496" s="38" t="str">
        <f t="shared" si="148"/>
        <v/>
      </c>
      <c r="G496" s="39" t="str">
        <f t="shared" si="149"/>
        <v>0</v>
      </c>
      <c r="H496" s="40" t="str">
        <f t="shared" si="150"/>
        <v/>
      </c>
    </row>
    <row r="497" spans="1:8" s="42" customFormat="1" ht="30" x14ac:dyDescent="0.2">
      <c r="B497" s="36" t="s">
        <v>337</v>
      </c>
      <c r="C497" s="37">
        <v>0</v>
      </c>
      <c r="D497" s="37">
        <v>0</v>
      </c>
      <c r="E497" s="38" t="str">
        <f t="shared" si="147"/>
        <v/>
      </c>
      <c r="F497" s="38" t="str">
        <f t="shared" si="148"/>
        <v/>
      </c>
      <c r="G497" s="39" t="str">
        <f t="shared" si="149"/>
        <v>0</v>
      </c>
      <c r="H497" s="40" t="str">
        <f t="shared" si="150"/>
        <v/>
      </c>
    </row>
    <row r="498" spans="1:8" s="42" customFormat="1" ht="15" x14ac:dyDescent="0.2">
      <c r="B498" s="36" t="s">
        <v>142</v>
      </c>
      <c r="C498" s="37">
        <v>0</v>
      </c>
      <c r="D498" s="37">
        <v>0</v>
      </c>
      <c r="E498" s="38" t="str">
        <f t="shared" si="147"/>
        <v/>
      </c>
      <c r="F498" s="38" t="str">
        <f t="shared" si="148"/>
        <v/>
      </c>
      <c r="G498" s="39" t="str">
        <f t="shared" si="149"/>
        <v>0</v>
      </c>
      <c r="H498" s="40" t="str">
        <f t="shared" si="150"/>
        <v/>
      </c>
    </row>
    <row r="499" spans="1:8" s="42" customFormat="1" ht="15" x14ac:dyDescent="0.2">
      <c r="B499" s="36" t="s">
        <v>133</v>
      </c>
      <c r="C499" s="37">
        <v>2</v>
      </c>
      <c r="D499" s="37">
        <v>11</v>
      </c>
      <c r="E499" s="38">
        <f t="shared" si="147"/>
        <v>6.6379024228343847E-4</v>
      </c>
      <c r="F499" s="38">
        <f t="shared" si="148"/>
        <v>4.2586140147115757E-3</v>
      </c>
      <c r="G499" s="39">
        <f t="shared" si="149"/>
        <v>4.5</v>
      </c>
      <c r="H499" s="40">
        <f t="shared" si="150"/>
        <v>2.9870560902754729E-3</v>
      </c>
    </row>
    <row r="500" spans="1:8" s="42" customFormat="1" ht="15" x14ac:dyDescent="0.2">
      <c r="B500" s="36" t="s">
        <v>135</v>
      </c>
      <c r="C500" s="37">
        <v>1</v>
      </c>
      <c r="D500" s="37">
        <v>1</v>
      </c>
      <c r="E500" s="38">
        <f t="shared" si="147"/>
        <v>3.3189512114171923E-4</v>
      </c>
      <c r="F500" s="38">
        <f t="shared" si="148"/>
        <v>3.8714672861014324E-4</v>
      </c>
      <c r="G500" s="39">
        <f t="shared" si="149"/>
        <v>0</v>
      </c>
      <c r="H500" s="40">
        <f t="shared" si="150"/>
        <v>0</v>
      </c>
    </row>
    <row r="501" spans="1:8" s="42" customFormat="1" ht="15" x14ac:dyDescent="0.2">
      <c r="B501" s="36" t="s">
        <v>338</v>
      </c>
      <c r="C501" s="37">
        <v>0</v>
      </c>
      <c r="D501" s="37">
        <v>0</v>
      </c>
      <c r="E501" s="38" t="str">
        <f t="shared" si="147"/>
        <v/>
      </c>
      <c r="F501" s="38" t="str">
        <f t="shared" si="148"/>
        <v/>
      </c>
      <c r="G501" s="39" t="str">
        <f t="shared" si="149"/>
        <v>0</v>
      </c>
      <c r="H501" s="40" t="str">
        <f t="shared" si="150"/>
        <v/>
      </c>
    </row>
    <row r="502" spans="1:8" s="42" customFormat="1" ht="15" x14ac:dyDescent="0.2">
      <c r="B502" s="36" t="s">
        <v>339</v>
      </c>
      <c r="C502" s="37">
        <v>0</v>
      </c>
      <c r="D502" s="37">
        <v>0</v>
      </c>
      <c r="E502" s="38" t="str">
        <f t="shared" si="147"/>
        <v/>
      </c>
      <c r="F502" s="38" t="str">
        <f t="shared" si="148"/>
        <v/>
      </c>
      <c r="G502" s="39" t="str">
        <f t="shared" si="149"/>
        <v>0</v>
      </c>
      <c r="H502" s="40" t="str">
        <f t="shared" si="150"/>
        <v/>
      </c>
    </row>
    <row r="503" spans="1:8" s="42" customFormat="1" ht="15" x14ac:dyDescent="0.2">
      <c r="B503" s="36" t="s">
        <v>143</v>
      </c>
      <c r="C503" s="37">
        <v>2</v>
      </c>
      <c r="D503" s="37">
        <v>5</v>
      </c>
      <c r="E503" s="38">
        <f t="shared" si="147"/>
        <v>6.6379024228343847E-4</v>
      </c>
      <c r="F503" s="38">
        <f t="shared" si="148"/>
        <v>1.9357336430507162E-3</v>
      </c>
      <c r="G503" s="39">
        <f t="shared" si="149"/>
        <v>1.5</v>
      </c>
      <c r="H503" s="40">
        <f t="shared" si="150"/>
        <v>9.9568536342515765E-4</v>
      </c>
    </row>
    <row r="504" spans="1:8" s="42" customFormat="1" ht="15" x14ac:dyDescent="0.2">
      <c r="B504" s="36" t="s">
        <v>556</v>
      </c>
      <c r="C504" s="37">
        <v>0</v>
      </c>
      <c r="D504" s="37">
        <v>0</v>
      </c>
      <c r="E504" s="38" t="str">
        <f t="shared" si="147"/>
        <v/>
      </c>
      <c r="F504" s="38" t="str">
        <f t="shared" si="148"/>
        <v/>
      </c>
      <c r="G504" s="39" t="str">
        <f t="shared" si="149"/>
        <v>0</v>
      </c>
      <c r="H504" s="40" t="str">
        <f t="shared" si="150"/>
        <v/>
      </c>
    </row>
    <row r="505" spans="1:8" s="42" customFormat="1" ht="15" x14ac:dyDescent="0.2">
      <c r="A505" s="45" t="s">
        <v>614</v>
      </c>
      <c r="B505" s="36" t="s">
        <v>613</v>
      </c>
      <c r="C505" s="37"/>
      <c r="D505" s="37">
        <v>59</v>
      </c>
      <c r="E505" s="38" t="str">
        <f t="shared" ref="E505" si="151">+IF(C505=0,"",C505/C$329)</f>
        <v/>
      </c>
      <c r="F505" s="38">
        <f t="shared" ref="F505" si="152">+IF(D505=0,"",D505/D$329)</f>
        <v>2.2841656987998452E-2</v>
      </c>
      <c r="G505" s="39" t="str">
        <f t="shared" ref="G505" si="153">+IF(OR(AND(D505=0),(C505=0)),"0",((D505-C505)/C505))</f>
        <v>0</v>
      </c>
      <c r="H505" s="40" t="str">
        <f t="shared" ref="H505" si="154">+IF(OR(AND(E505=""),(G505="")),"",E505*G505)</f>
        <v/>
      </c>
    </row>
    <row r="506" spans="1:8" s="42" customFormat="1" ht="15" x14ac:dyDescent="0.2">
      <c r="B506" s="36" t="s">
        <v>150</v>
      </c>
      <c r="C506" s="37">
        <v>14</v>
      </c>
      <c r="D506" s="37">
        <v>9</v>
      </c>
      <c r="E506" s="38">
        <f t="shared" si="147"/>
        <v>4.6465316959840687E-3</v>
      </c>
      <c r="F506" s="38">
        <f t="shared" si="148"/>
        <v>3.4843205574912892E-3</v>
      </c>
      <c r="G506" s="39">
        <f t="shared" si="149"/>
        <v>-0.35714285714285715</v>
      </c>
      <c r="H506" s="40">
        <f t="shared" si="150"/>
        <v>-1.659475605708596E-3</v>
      </c>
    </row>
    <row r="507" spans="1:8" s="42" customFormat="1" ht="30" x14ac:dyDescent="0.2">
      <c r="B507" s="36" t="s">
        <v>557</v>
      </c>
      <c r="C507" s="37">
        <v>0</v>
      </c>
      <c r="D507" s="37">
        <v>0</v>
      </c>
      <c r="E507" s="38" t="str">
        <f t="shared" si="147"/>
        <v/>
      </c>
      <c r="F507" s="38" t="str">
        <f t="shared" si="148"/>
        <v/>
      </c>
      <c r="G507" s="39" t="str">
        <f t="shared" si="149"/>
        <v>0</v>
      </c>
      <c r="H507" s="40" t="str">
        <f t="shared" si="150"/>
        <v/>
      </c>
    </row>
    <row r="508" spans="1:8" s="42" customFormat="1" ht="15" x14ac:dyDescent="0.2">
      <c r="B508" s="36" t="s">
        <v>148</v>
      </c>
      <c r="C508" s="37">
        <v>0</v>
      </c>
      <c r="D508" s="37">
        <v>0</v>
      </c>
      <c r="E508" s="38" t="str">
        <f t="shared" si="147"/>
        <v/>
      </c>
      <c r="F508" s="38" t="str">
        <f t="shared" si="148"/>
        <v/>
      </c>
      <c r="G508" s="39" t="str">
        <f t="shared" si="149"/>
        <v>0</v>
      </c>
      <c r="H508" s="40" t="str">
        <f t="shared" si="150"/>
        <v/>
      </c>
    </row>
    <row r="509" spans="1:8" s="42" customFormat="1" ht="15" x14ac:dyDescent="0.2">
      <c r="B509" s="36" t="s">
        <v>374</v>
      </c>
      <c r="C509" s="37">
        <v>2</v>
      </c>
      <c r="D509" s="37">
        <v>14</v>
      </c>
      <c r="E509" s="38">
        <f t="shared" si="147"/>
        <v>6.6379024228343847E-4</v>
      </c>
      <c r="F509" s="38">
        <f t="shared" si="148"/>
        <v>5.4200542005420054E-3</v>
      </c>
      <c r="G509" s="39">
        <f t="shared" si="149"/>
        <v>6</v>
      </c>
      <c r="H509" s="40">
        <f t="shared" si="150"/>
        <v>3.9827414537006306E-3</v>
      </c>
    </row>
    <row r="510" spans="1:8" s="42" customFormat="1" ht="15" x14ac:dyDescent="0.2">
      <c r="B510" s="36" t="s">
        <v>375</v>
      </c>
      <c r="C510" s="37">
        <v>0</v>
      </c>
      <c r="D510" s="37">
        <v>1</v>
      </c>
      <c r="E510" s="38" t="str">
        <f t="shared" si="147"/>
        <v/>
      </c>
      <c r="F510" s="38">
        <f t="shared" si="148"/>
        <v>3.8714672861014324E-4</v>
      </c>
      <c r="G510" s="39" t="str">
        <f t="shared" si="149"/>
        <v>0</v>
      </c>
      <c r="H510" s="40" t="str">
        <f t="shared" si="150"/>
        <v/>
      </c>
    </row>
    <row r="511" spans="1:8" s="42" customFormat="1" ht="15" x14ac:dyDescent="0.2">
      <c r="B511" s="36" t="s">
        <v>558</v>
      </c>
      <c r="C511" s="37">
        <v>0</v>
      </c>
      <c r="D511" s="37">
        <v>0</v>
      </c>
      <c r="E511" s="38" t="str">
        <f t="shared" si="147"/>
        <v/>
      </c>
      <c r="F511" s="38" t="str">
        <f t="shared" si="148"/>
        <v/>
      </c>
      <c r="G511" s="39" t="str">
        <f t="shared" si="149"/>
        <v>0</v>
      </c>
      <c r="H511" s="40" t="str">
        <f t="shared" si="150"/>
        <v/>
      </c>
    </row>
    <row r="512" spans="1:8" s="42" customFormat="1" ht="15" x14ac:dyDescent="0.2">
      <c r="B512" s="36" t="s">
        <v>152</v>
      </c>
      <c r="C512" s="37">
        <v>1</v>
      </c>
      <c r="D512" s="37">
        <v>0</v>
      </c>
      <c r="E512" s="38">
        <f t="shared" si="147"/>
        <v>3.3189512114171923E-4</v>
      </c>
      <c r="F512" s="38" t="str">
        <f t="shared" si="148"/>
        <v/>
      </c>
      <c r="G512" s="39" t="str">
        <f t="shared" si="149"/>
        <v>0</v>
      </c>
      <c r="H512" s="40">
        <f t="shared" si="150"/>
        <v>0</v>
      </c>
    </row>
    <row r="513" spans="2:8" s="42" customFormat="1" ht="15" x14ac:dyDescent="0.2">
      <c r="B513" s="36" t="s">
        <v>376</v>
      </c>
      <c r="C513" s="37">
        <v>1</v>
      </c>
      <c r="D513" s="37">
        <v>2</v>
      </c>
      <c r="E513" s="38">
        <f t="shared" si="147"/>
        <v>3.3189512114171923E-4</v>
      </c>
      <c r="F513" s="38">
        <f t="shared" si="148"/>
        <v>7.7429345722028649E-4</v>
      </c>
      <c r="G513" s="39">
        <f t="shared" si="149"/>
        <v>1</v>
      </c>
      <c r="H513" s="40">
        <f t="shared" si="150"/>
        <v>3.3189512114171923E-4</v>
      </c>
    </row>
    <row r="514" spans="2:8" s="42" customFormat="1" ht="15" x14ac:dyDescent="0.2">
      <c r="B514" s="36" t="s">
        <v>156</v>
      </c>
      <c r="C514" s="37">
        <v>0</v>
      </c>
      <c r="D514" s="37">
        <v>0</v>
      </c>
      <c r="E514" s="38" t="str">
        <f t="shared" si="147"/>
        <v/>
      </c>
      <c r="F514" s="38" t="str">
        <f t="shared" si="148"/>
        <v/>
      </c>
      <c r="G514" s="39" t="str">
        <f t="shared" si="149"/>
        <v>0</v>
      </c>
      <c r="H514" s="40" t="str">
        <f t="shared" si="150"/>
        <v/>
      </c>
    </row>
    <row r="515" spans="2:8" s="42" customFormat="1" ht="15" x14ac:dyDescent="0.2">
      <c r="B515" s="36" t="s">
        <v>149</v>
      </c>
      <c r="C515" s="37">
        <v>0</v>
      </c>
      <c r="D515" s="37">
        <v>0</v>
      </c>
      <c r="E515" s="38" t="str">
        <f t="shared" si="147"/>
        <v/>
      </c>
      <c r="F515" s="38" t="str">
        <f t="shared" si="148"/>
        <v/>
      </c>
      <c r="G515" s="39" t="str">
        <f t="shared" si="149"/>
        <v>0</v>
      </c>
      <c r="H515" s="40" t="str">
        <f t="shared" si="150"/>
        <v/>
      </c>
    </row>
    <row r="516" spans="2:8" s="42" customFormat="1" ht="15" x14ac:dyDescent="0.2">
      <c r="B516" s="36" t="s">
        <v>340</v>
      </c>
      <c r="C516" s="37">
        <v>0</v>
      </c>
      <c r="D516" s="37">
        <v>0</v>
      </c>
      <c r="E516" s="38" t="str">
        <f t="shared" si="147"/>
        <v/>
      </c>
      <c r="F516" s="38" t="str">
        <f t="shared" si="148"/>
        <v/>
      </c>
      <c r="G516" s="39" t="str">
        <f t="shared" si="149"/>
        <v>0</v>
      </c>
      <c r="H516" s="40" t="str">
        <f t="shared" si="150"/>
        <v/>
      </c>
    </row>
    <row r="517" spans="2:8" s="42" customFormat="1" ht="15" x14ac:dyDescent="0.2">
      <c r="B517" s="36" t="s">
        <v>145</v>
      </c>
      <c r="C517" s="37">
        <v>0</v>
      </c>
      <c r="D517" s="37">
        <v>0</v>
      </c>
      <c r="E517" s="38" t="str">
        <f t="shared" si="147"/>
        <v/>
      </c>
      <c r="F517" s="38" t="str">
        <f t="shared" si="148"/>
        <v/>
      </c>
      <c r="G517" s="39" t="str">
        <f t="shared" si="149"/>
        <v>0</v>
      </c>
      <c r="H517" s="40" t="str">
        <f t="shared" si="150"/>
        <v/>
      </c>
    </row>
    <row r="518" spans="2:8" s="42" customFormat="1" ht="15" x14ac:dyDescent="0.2">
      <c r="B518" s="36" t="s">
        <v>158</v>
      </c>
      <c r="C518" s="37">
        <v>0</v>
      </c>
      <c r="D518" s="37">
        <v>0</v>
      </c>
      <c r="E518" s="38" t="str">
        <f t="shared" si="147"/>
        <v/>
      </c>
      <c r="F518" s="38" t="str">
        <f t="shared" si="148"/>
        <v/>
      </c>
      <c r="G518" s="39" t="str">
        <f t="shared" si="149"/>
        <v>0</v>
      </c>
      <c r="H518" s="40" t="str">
        <f t="shared" si="150"/>
        <v/>
      </c>
    </row>
    <row r="519" spans="2:8" s="42" customFormat="1" ht="15" x14ac:dyDescent="0.2">
      <c r="B519" s="36" t="s">
        <v>341</v>
      </c>
      <c r="C519" s="37">
        <v>3</v>
      </c>
      <c r="D519" s="37">
        <v>0</v>
      </c>
      <c r="E519" s="38">
        <f t="shared" si="147"/>
        <v>9.9568536342515765E-4</v>
      </c>
      <c r="F519" s="38" t="str">
        <f t="shared" si="148"/>
        <v/>
      </c>
      <c r="G519" s="39" t="str">
        <f t="shared" si="149"/>
        <v>0</v>
      </c>
      <c r="H519" s="40">
        <f t="shared" si="150"/>
        <v>0</v>
      </c>
    </row>
    <row r="520" spans="2:8" s="42" customFormat="1" ht="15" x14ac:dyDescent="0.2">
      <c r="B520" s="36" t="s">
        <v>342</v>
      </c>
      <c r="C520" s="37">
        <v>0</v>
      </c>
      <c r="D520" s="37">
        <v>0</v>
      </c>
      <c r="E520" s="38" t="str">
        <f t="shared" si="147"/>
        <v/>
      </c>
      <c r="F520" s="38" t="str">
        <f t="shared" si="148"/>
        <v/>
      </c>
      <c r="G520" s="39" t="str">
        <f t="shared" si="149"/>
        <v>0</v>
      </c>
      <c r="H520" s="40" t="str">
        <f t="shared" si="150"/>
        <v/>
      </c>
    </row>
    <row r="521" spans="2:8" s="42" customFormat="1" ht="15" x14ac:dyDescent="0.2">
      <c r="B521" s="36" t="s">
        <v>343</v>
      </c>
      <c r="C521" s="37">
        <v>0</v>
      </c>
      <c r="D521" s="37">
        <v>0</v>
      </c>
      <c r="E521" s="38" t="str">
        <f t="shared" si="147"/>
        <v/>
      </c>
      <c r="F521" s="38" t="str">
        <f t="shared" si="148"/>
        <v/>
      </c>
      <c r="G521" s="39" t="str">
        <f t="shared" si="149"/>
        <v>0</v>
      </c>
      <c r="H521" s="40" t="str">
        <f t="shared" si="150"/>
        <v/>
      </c>
    </row>
    <row r="522" spans="2:8" s="42" customFormat="1" ht="30" x14ac:dyDescent="0.2">
      <c r="B522" s="36" t="s">
        <v>559</v>
      </c>
      <c r="C522" s="37">
        <v>0</v>
      </c>
      <c r="D522" s="37">
        <v>0</v>
      </c>
      <c r="E522" s="38" t="str">
        <f t="shared" si="147"/>
        <v/>
      </c>
      <c r="F522" s="38" t="str">
        <f t="shared" si="148"/>
        <v/>
      </c>
      <c r="G522" s="39" t="str">
        <f t="shared" si="149"/>
        <v>0</v>
      </c>
      <c r="H522" s="40" t="str">
        <f t="shared" si="150"/>
        <v/>
      </c>
    </row>
    <row r="523" spans="2:8" s="42" customFormat="1" ht="15" x14ac:dyDescent="0.2">
      <c r="B523" s="36" t="s">
        <v>155</v>
      </c>
      <c r="C523" s="37">
        <v>0</v>
      </c>
      <c r="D523" s="37">
        <v>0</v>
      </c>
      <c r="E523" s="38" t="str">
        <f t="shared" si="147"/>
        <v/>
      </c>
      <c r="F523" s="38" t="str">
        <f t="shared" si="148"/>
        <v/>
      </c>
      <c r="G523" s="39" t="str">
        <f t="shared" si="149"/>
        <v>0</v>
      </c>
      <c r="H523" s="40" t="str">
        <f t="shared" si="150"/>
        <v/>
      </c>
    </row>
    <row r="524" spans="2:8" s="42" customFormat="1" ht="15" x14ac:dyDescent="0.2">
      <c r="B524" s="36" t="s">
        <v>344</v>
      </c>
      <c r="C524" s="37">
        <v>7</v>
      </c>
      <c r="D524" s="37">
        <v>12</v>
      </c>
      <c r="E524" s="38">
        <f t="shared" si="147"/>
        <v>2.3232658479920344E-3</v>
      </c>
      <c r="F524" s="38">
        <f t="shared" si="148"/>
        <v>4.6457607433217189E-3</v>
      </c>
      <c r="G524" s="39">
        <f t="shared" si="149"/>
        <v>0.7142857142857143</v>
      </c>
      <c r="H524" s="40">
        <f t="shared" si="150"/>
        <v>1.659475605708596E-3</v>
      </c>
    </row>
    <row r="525" spans="2:8" s="42" customFormat="1" ht="15" x14ac:dyDescent="0.2">
      <c r="B525" s="36" t="s">
        <v>345</v>
      </c>
      <c r="C525" s="37">
        <v>0</v>
      </c>
      <c r="D525" s="37">
        <v>0</v>
      </c>
      <c r="E525" s="38" t="str">
        <f t="shared" si="147"/>
        <v/>
      </c>
      <c r="F525" s="38" t="str">
        <f t="shared" si="148"/>
        <v/>
      </c>
      <c r="G525" s="39" t="str">
        <f t="shared" si="149"/>
        <v>0</v>
      </c>
      <c r="H525" s="40" t="str">
        <f t="shared" si="150"/>
        <v/>
      </c>
    </row>
    <row r="526" spans="2:8" s="42" customFormat="1" ht="15" x14ac:dyDescent="0.2">
      <c r="B526" s="36" t="s">
        <v>346</v>
      </c>
      <c r="C526" s="37">
        <v>1</v>
      </c>
      <c r="D526" s="37">
        <v>0</v>
      </c>
      <c r="E526" s="38">
        <f t="shared" si="147"/>
        <v>3.3189512114171923E-4</v>
      </c>
      <c r="F526" s="38" t="str">
        <f t="shared" si="148"/>
        <v/>
      </c>
      <c r="G526" s="39" t="str">
        <f t="shared" si="149"/>
        <v>0</v>
      </c>
      <c r="H526" s="40">
        <f t="shared" si="150"/>
        <v>0</v>
      </c>
    </row>
    <row r="527" spans="2:8" s="42" customFormat="1" ht="15" x14ac:dyDescent="0.2">
      <c r="B527" s="36" t="s">
        <v>151</v>
      </c>
      <c r="C527" s="37">
        <v>0</v>
      </c>
      <c r="D527" s="37">
        <v>0</v>
      </c>
      <c r="E527" s="38" t="str">
        <f t="shared" si="147"/>
        <v/>
      </c>
      <c r="F527" s="38" t="str">
        <f t="shared" si="148"/>
        <v/>
      </c>
      <c r="G527" s="39" t="str">
        <f t="shared" si="149"/>
        <v>0</v>
      </c>
      <c r="H527" s="40" t="str">
        <f t="shared" si="150"/>
        <v/>
      </c>
    </row>
    <row r="528" spans="2:8" s="42" customFormat="1" ht="15" x14ac:dyDescent="0.2">
      <c r="B528" s="36" t="s">
        <v>153</v>
      </c>
      <c r="C528" s="37">
        <v>0</v>
      </c>
      <c r="D528" s="37">
        <v>0</v>
      </c>
      <c r="E528" s="38" t="str">
        <f t="shared" si="147"/>
        <v/>
      </c>
      <c r="F528" s="38" t="str">
        <f t="shared" si="148"/>
        <v/>
      </c>
      <c r="G528" s="39" t="str">
        <f t="shared" si="149"/>
        <v>0</v>
      </c>
      <c r="H528" s="40" t="str">
        <f t="shared" si="150"/>
        <v/>
      </c>
    </row>
    <row r="529" spans="1:8" s="42" customFormat="1" ht="15" x14ac:dyDescent="0.2">
      <c r="B529" s="36" t="s">
        <v>347</v>
      </c>
      <c r="C529" s="37">
        <v>8</v>
      </c>
      <c r="D529" s="37">
        <v>4</v>
      </c>
      <c r="E529" s="38">
        <f t="shared" si="147"/>
        <v>2.6551609691337539E-3</v>
      </c>
      <c r="F529" s="38">
        <f t="shared" si="148"/>
        <v>1.548586914440573E-3</v>
      </c>
      <c r="G529" s="39">
        <f t="shared" si="149"/>
        <v>-0.5</v>
      </c>
      <c r="H529" s="40">
        <f t="shared" si="150"/>
        <v>-1.3275804845668769E-3</v>
      </c>
    </row>
    <row r="530" spans="1:8" s="42" customFormat="1" ht="30" x14ac:dyDescent="0.2">
      <c r="B530" s="36" t="s">
        <v>157</v>
      </c>
      <c r="C530" s="37">
        <v>137</v>
      </c>
      <c r="D530" s="37">
        <v>26</v>
      </c>
      <c r="E530" s="38">
        <f t="shared" si="147"/>
        <v>4.5469631596415531E-2</v>
      </c>
      <c r="F530" s="38">
        <f t="shared" si="148"/>
        <v>1.0065814943863724E-2</v>
      </c>
      <c r="G530" s="39">
        <f t="shared" si="149"/>
        <v>-0.81021897810218979</v>
      </c>
      <c r="H530" s="40">
        <f t="shared" si="150"/>
        <v>-3.684035844673083E-2</v>
      </c>
    </row>
    <row r="531" spans="1:8" s="42" customFormat="1" ht="15" x14ac:dyDescent="0.2">
      <c r="B531" s="36" t="s">
        <v>348</v>
      </c>
      <c r="C531" s="37">
        <v>25</v>
      </c>
      <c r="D531" s="37">
        <v>30</v>
      </c>
      <c r="E531" s="38">
        <f t="shared" si="147"/>
        <v>8.2973780285429798E-3</v>
      </c>
      <c r="F531" s="38">
        <f t="shared" si="148"/>
        <v>1.1614401858304297E-2</v>
      </c>
      <c r="G531" s="39">
        <f t="shared" si="149"/>
        <v>0.2</v>
      </c>
      <c r="H531" s="40">
        <f t="shared" si="150"/>
        <v>1.659475605708596E-3</v>
      </c>
    </row>
    <row r="532" spans="1:8" s="42" customFormat="1" ht="15" x14ac:dyDescent="0.2">
      <c r="A532" s="45" t="s">
        <v>614</v>
      </c>
      <c r="B532" s="36" t="s">
        <v>607</v>
      </c>
      <c r="C532" s="37"/>
      <c r="D532" s="37">
        <v>1</v>
      </c>
      <c r="E532" s="38" t="str">
        <f t="shared" ref="E532" si="155">+IF(C532=0,"",C532/C$329)</f>
        <v/>
      </c>
      <c r="F532" s="38">
        <f t="shared" ref="F532" si="156">+IF(D532=0,"",D532/D$329)</f>
        <v>3.8714672861014324E-4</v>
      </c>
      <c r="G532" s="39" t="str">
        <f t="shared" ref="G532" si="157">+IF(OR(AND(D532=0),(C532=0)),"0",((D532-C532)/C532))</f>
        <v>0</v>
      </c>
      <c r="H532" s="40" t="str">
        <f t="shared" ref="H532" si="158">+IF(OR(AND(E532=""),(G532="")),"",E532*G532)</f>
        <v/>
      </c>
    </row>
    <row r="533" spans="1:8" s="42" customFormat="1" ht="15" x14ac:dyDescent="0.2">
      <c r="B533" s="36" t="s">
        <v>146</v>
      </c>
      <c r="C533" s="37">
        <v>0</v>
      </c>
      <c r="D533" s="37">
        <v>0</v>
      </c>
      <c r="E533" s="38" t="str">
        <f t="shared" si="147"/>
        <v/>
      </c>
      <c r="F533" s="38" t="str">
        <f t="shared" si="148"/>
        <v/>
      </c>
      <c r="G533" s="39" t="str">
        <f t="shared" si="149"/>
        <v>0</v>
      </c>
      <c r="H533" s="40" t="str">
        <f t="shared" si="150"/>
        <v/>
      </c>
    </row>
    <row r="534" spans="1:8" s="42" customFormat="1" ht="15" x14ac:dyDescent="0.2">
      <c r="B534" s="36" t="s">
        <v>349</v>
      </c>
      <c r="C534" s="37">
        <v>0</v>
      </c>
      <c r="D534" s="37">
        <v>0</v>
      </c>
      <c r="E534" s="38" t="str">
        <f t="shared" si="147"/>
        <v/>
      </c>
      <c r="F534" s="38" t="str">
        <f t="shared" si="148"/>
        <v/>
      </c>
      <c r="G534" s="39" t="str">
        <f t="shared" si="149"/>
        <v>0</v>
      </c>
      <c r="H534" s="40" t="str">
        <f t="shared" si="150"/>
        <v/>
      </c>
    </row>
    <row r="535" spans="1:8" s="42" customFormat="1" ht="15" x14ac:dyDescent="0.2">
      <c r="B535" s="36" t="s">
        <v>350</v>
      </c>
      <c r="C535" s="37">
        <v>0</v>
      </c>
      <c r="D535" s="37">
        <v>0</v>
      </c>
      <c r="E535" s="38" t="str">
        <f t="shared" ref="E535:E546" si="159">+IF(C535=0,"",C535/C$329)</f>
        <v/>
      </c>
      <c r="F535" s="38" t="str">
        <f t="shared" ref="F535:F546" si="160">+IF(D535=0,"",D535/D$329)</f>
        <v/>
      </c>
      <c r="G535" s="39" t="str">
        <f t="shared" ref="G535:G546" si="161">+IF(OR(AND(D535=0),(C535=0)),"0",((D535-C535)/C535))</f>
        <v>0</v>
      </c>
      <c r="H535" s="40" t="str">
        <f t="shared" ref="H535:H546" si="162">+IF(OR(AND(E535=""),(G535="")),"",E535*G535)</f>
        <v/>
      </c>
    </row>
    <row r="536" spans="1:8" s="42" customFormat="1" ht="15" x14ac:dyDescent="0.2">
      <c r="B536" s="36" t="s">
        <v>560</v>
      </c>
      <c r="C536" s="37">
        <v>0</v>
      </c>
      <c r="D536" s="37">
        <v>0</v>
      </c>
      <c r="E536" s="38" t="str">
        <f t="shared" si="159"/>
        <v/>
      </c>
      <c r="F536" s="38" t="str">
        <f t="shared" si="160"/>
        <v/>
      </c>
      <c r="G536" s="39" t="str">
        <f t="shared" si="161"/>
        <v>0</v>
      </c>
      <c r="H536" s="40" t="str">
        <f t="shared" si="162"/>
        <v/>
      </c>
    </row>
    <row r="537" spans="1:8" s="42" customFormat="1" ht="15" x14ac:dyDescent="0.2">
      <c r="B537" s="36" t="s">
        <v>147</v>
      </c>
      <c r="C537" s="37">
        <v>0</v>
      </c>
      <c r="D537" s="37">
        <v>0</v>
      </c>
      <c r="E537" s="38" t="str">
        <f t="shared" si="159"/>
        <v/>
      </c>
      <c r="F537" s="38" t="str">
        <f t="shared" si="160"/>
        <v/>
      </c>
      <c r="G537" s="39" t="str">
        <f t="shared" si="161"/>
        <v>0</v>
      </c>
      <c r="H537" s="40" t="str">
        <f t="shared" si="162"/>
        <v/>
      </c>
    </row>
    <row r="538" spans="1:8" s="42" customFormat="1" ht="15" x14ac:dyDescent="0.2">
      <c r="B538" s="36" t="s">
        <v>154</v>
      </c>
      <c r="C538" s="37">
        <v>57</v>
      </c>
      <c r="D538" s="37">
        <v>0</v>
      </c>
      <c r="E538" s="38">
        <f t="shared" si="159"/>
        <v>1.8918021905077995E-2</v>
      </c>
      <c r="F538" s="38" t="str">
        <f t="shared" si="160"/>
        <v/>
      </c>
      <c r="G538" s="39" t="str">
        <f t="shared" si="161"/>
        <v>0</v>
      </c>
      <c r="H538" s="40">
        <f t="shared" si="162"/>
        <v>0</v>
      </c>
    </row>
    <row r="539" spans="1:8" s="42" customFormat="1" ht="15" x14ac:dyDescent="0.2">
      <c r="B539" s="36" t="s">
        <v>561</v>
      </c>
      <c r="C539" s="37">
        <v>0</v>
      </c>
      <c r="D539" s="37">
        <v>0</v>
      </c>
      <c r="E539" s="38" t="str">
        <f t="shared" si="159"/>
        <v/>
      </c>
      <c r="F539" s="38" t="str">
        <f t="shared" si="160"/>
        <v/>
      </c>
      <c r="G539" s="39" t="str">
        <f t="shared" si="161"/>
        <v>0</v>
      </c>
      <c r="H539" s="40" t="str">
        <f t="shared" si="162"/>
        <v/>
      </c>
    </row>
    <row r="540" spans="1:8" s="42" customFormat="1" ht="15" x14ac:dyDescent="0.2">
      <c r="B540" s="36" t="s">
        <v>351</v>
      </c>
      <c r="C540" s="37">
        <v>6</v>
      </c>
      <c r="D540" s="37">
        <v>3</v>
      </c>
      <c r="E540" s="38">
        <f t="shared" si="159"/>
        <v>1.9913707268503153E-3</v>
      </c>
      <c r="F540" s="38">
        <f t="shared" si="160"/>
        <v>1.1614401858304297E-3</v>
      </c>
      <c r="G540" s="39">
        <f t="shared" si="161"/>
        <v>-0.5</v>
      </c>
      <c r="H540" s="40">
        <f t="shared" si="162"/>
        <v>-9.9568536342515765E-4</v>
      </c>
    </row>
    <row r="541" spans="1:8" s="42" customFormat="1" ht="15" x14ac:dyDescent="0.2">
      <c r="B541" s="36" t="s">
        <v>352</v>
      </c>
      <c r="C541" s="37">
        <v>0</v>
      </c>
      <c r="D541" s="37">
        <v>0</v>
      </c>
      <c r="E541" s="38" t="str">
        <f t="shared" si="159"/>
        <v/>
      </c>
      <c r="F541" s="38" t="str">
        <f t="shared" si="160"/>
        <v/>
      </c>
      <c r="G541" s="39" t="str">
        <f t="shared" si="161"/>
        <v>0</v>
      </c>
      <c r="H541" s="40" t="str">
        <f t="shared" si="162"/>
        <v/>
      </c>
    </row>
    <row r="542" spans="1:8" s="42" customFormat="1" ht="15" x14ac:dyDescent="0.2">
      <c r="B542" s="36" t="s">
        <v>353</v>
      </c>
      <c r="C542" s="37">
        <v>2</v>
      </c>
      <c r="D542" s="37">
        <v>0</v>
      </c>
      <c r="E542" s="38">
        <f t="shared" si="159"/>
        <v>6.6379024228343847E-4</v>
      </c>
      <c r="F542" s="38" t="str">
        <f t="shared" si="160"/>
        <v/>
      </c>
      <c r="G542" s="39" t="str">
        <f t="shared" si="161"/>
        <v>0</v>
      </c>
      <c r="H542" s="40">
        <f t="shared" si="162"/>
        <v>0</v>
      </c>
    </row>
    <row r="543" spans="1:8" s="51" customFormat="1" ht="15" x14ac:dyDescent="0.2">
      <c r="B543" s="36" t="s">
        <v>354</v>
      </c>
      <c r="C543" s="37">
        <v>0</v>
      </c>
      <c r="D543" s="37">
        <v>0</v>
      </c>
      <c r="E543" s="38" t="str">
        <f t="shared" si="159"/>
        <v/>
      </c>
      <c r="F543" s="38" t="str">
        <f t="shared" si="160"/>
        <v/>
      </c>
      <c r="G543" s="39" t="str">
        <f t="shared" si="161"/>
        <v>0</v>
      </c>
      <c r="H543" s="40" t="str">
        <f t="shared" si="162"/>
        <v/>
      </c>
    </row>
    <row r="544" spans="1:8" s="42" customFormat="1" ht="15" x14ac:dyDescent="0.2">
      <c r="B544" s="36" t="s">
        <v>355</v>
      </c>
      <c r="C544" s="37">
        <v>6</v>
      </c>
      <c r="D544" s="37">
        <v>4</v>
      </c>
      <c r="E544" s="38">
        <f t="shared" si="159"/>
        <v>1.9913707268503153E-3</v>
      </c>
      <c r="F544" s="38">
        <f t="shared" si="160"/>
        <v>1.548586914440573E-3</v>
      </c>
      <c r="G544" s="39">
        <f t="shared" si="161"/>
        <v>-0.33333333333333331</v>
      </c>
      <c r="H544" s="40">
        <f t="shared" si="162"/>
        <v>-6.6379024228343836E-4</v>
      </c>
    </row>
    <row r="545" spans="1:8" s="42" customFormat="1" ht="30" x14ac:dyDescent="0.2">
      <c r="B545" s="36" t="s">
        <v>562</v>
      </c>
      <c r="C545" s="37">
        <v>0</v>
      </c>
      <c r="D545" s="37">
        <v>0</v>
      </c>
      <c r="E545" s="38" t="str">
        <f t="shared" si="159"/>
        <v/>
      </c>
      <c r="F545" s="38" t="str">
        <f t="shared" si="160"/>
        <v/>
      </c>
      <c r="G545" s="39" t="str">
        <f t="shared" si="161"/>
        <v>0</v>
      </c>
      <c r="H545" s="40" t="str">
        <f t="shared" si="162"/>
        <v/>
      </c>
    </row>
    <row r="546" spans="1:8" s="42" customFormat="1" ht="30" x14ac:dyDescent="0.2">
      <c r="B546" s="36" t="s">
        <v>563</v>
      </c>
      <c r="C546" s="37">
        <v>0</v>
      </c>
      <c r="D546" s="37">
        <v>0</v>
      </c>
      <c r="E546" s="38" t="str">
        <f t="shared" si="159"/>
        <v/>
      </c>
      <c r="F546" s="38" t="str">
        <f t="shared" si="160"/>
        <v/>
      </c>
      <c r="G546" s="39" t="str">
        <f t="shared" si="161"/>
        <v>0</v>
      </c>
      <c r="H546" s="40" t="str">
        <f t="shared" si="162"/>
        <v/>
      </c>
    </row>
    <row r="547" spans="1:8" s="10" customFormat="1" x14ac:dyDescent="0.2">
      <c r="B547" s="22"/>
      <c r="C547" s="22"/>
      <c r="D547" s="22"/>
    </row>
    <row r="548" spans="1:8" s="10" customFormat="1" x14ac:dyDescent="0.2">
      <c r="B548" s="22"/>
      <c r="C548" s="22"/>
      <c r="D548" s="22"/>
    </row>
    <row r="549" spans="1:8" s="10" customFormat="1" ht="13.5" thickBot="1" x14ac:dyDescent="0.25">
      <c r="B549" s="29"/>
      <c r="C549" s="29"/>
      <c r="D549" s="29"/>
      <c r="E549" s="29"/>
      <c r="F549" s="29"/>
    </row>
    <row r="550" spans="1:8" s="10" customFormat="1" ht="30" customHeight="1" x14ac:dyDescent="0.2">
      <c r="B550" s="68" t="s">
        <v>401</v>
      </c>
      <c r="C550" s="54" t="s">
        <v>402</v>
      </c>
      <c r="D550" s="55"/>
      <c r="E550" s="54" t="s">
        <v>456</v>
      </c>
      <c r="F550" s="55"/>
      <c r="G550" s="56" t="s">
        <v>458</v>
      </c>
      <c r="H550" s="52" t="s">
        <v>377</v>
      </c>
    </row>
    <row r="551" spans="1:8" s="10" customFormat="1" x14ac:dyDescent="0.2">
      <c r="B551" s="68"/>
      <c r="C551" s="35">
        <v>2016</v>
      </c>
      <c r="D551" s="35">
        <v>2017</v>
      </c>
      <c r="E551" s="35">
        <v>2016</v>
      </c>
      <c r="F551" s="35">
        <v>2017</v>
      </c>
      <c r="G551" s="57"/>
      <c r="H551" s="53"/>
    </row>
    <row r="552" spans="1:8" s="10" customFormat="1" x14ac:dyDescent="0.2">
      <c r="B552" s="12" t="s">
        <v>407</v>
      </c>
      <c r="C552" s="13">
        <f>SUM(C553:C579)</f>
        <v>946</v>
      </c>
      <c r="D552" s="13">
        <f>SUM(D553:D579)</f>
        <v>794</v>
      </c>
      <c r="E552" s="14">
        <f>+IF(C552=0,"",C552/C$552)</f>
        <v>1</v>
      </c>
      <c r="F552" s="14">
        <f>+IF(D552=0,"",D552/D$552)</f>
        <v>1</v>
      </c>
      <c r="G552" s="15">
        <f>+IF(OR(AND(D552=0),(C552=0)),"0",((D552-C552)/C552))</f>
        <v>-0.16067653276955601</v>
      </c>
      <c r="H552" s="15">
        <f>+IF(OR(AND(E552=""),(G552="")),"",E552*G552)</f>
        <v>-0.16067653276955601</v>
      </c>
    </row>
    <row r="553" spans="1:8" s="42" customFormat="1" ht="15" x14ac:dyDescent="0.2">
      <c r="B553" s="36" t="s">
        <v>356</v>
      </c>
      <c r="C553" s="37">
        <v>3</v>
      </c>
      <c r="D553" s="37">
        <v>0</v>
      </c>
      <c r="E553" s="38">
        <f>+IF(C553=0,"",C553/C$552)</f>
        <v>3.1712473572938688E-3</v>
      </c>
      <c r="F553" s="38" t="str">
        <f>+IF(D553=0,"",D553/D$552)</f>
        <v/>
      </c>
      <c r="G553" s="39" t="str">
        <f>+IF(OR(AND(D553=0),(C553=0)),"0",((D553-C553)/C553))</f>
        <v>0</v>
      </c>
      <c r="H553" s="40">
        <f>+IF(OR(AND(E553=""),(G553="")),"",E553*G553)</f>
        <v>0</v>
      </c>
    </row>
    <row r="554" spans="1:8" s="42" customFormat="1" ht="15" x14ac:dyDescent="0.2">
      <c r="B554" s="36" t="s">
        <v>160</v>
      </c>
      <c r="C554" s="37">
        <v>29</v>
      </c>
      <c r="D554" s="37">
        <v>42</v>
      </c>
      <c r="E554" s="38">
        <f t="shared" ref="E554:E579" si="163">+IF(C554=0,"",C554/C$552)</f>
        <v>3.06553911205074E-2</v>
      </c>
      <c r="F554" s="38">
        <f t="shared" ref="F554:F579" si="164">+IF(D554=0,"",D554/D$552)</f>
        <v>5.2896725440806043E-2</v>
      </c>
      <c r="G554" s="39">
        <f t="shared" ref="G554:G579" si="165">+IF(OR(AND(D554=0),(C554=0)),"0",((D554-C554)/C554))</f>
        <v>0.44827586206896552</v>
      </c>
      <c r="H554" s="40">
        <f t="shared" ref="H554:H579" si="166">+IF(OR(AND(E554=""),(G554="")),"",E554*G554)</f>
        <v>1.3742071881606765E-2</v>
      </c>
    </row>
    <row r="555" spans="1:8" s="42" customFormat="1" ht="15" x14ac:dyDescent="0.2">
      <c r="B555" s="36" t="s">
        <v>357</v>
      </c>
      <c r="C555" s="37">
        <v>107</v>
      </c>
      <c r="D555" s="37">
        <v>71</v>
      </c>
      <c r="E555" s="38">
        <f t="shared" si="163"/>
        <v>0.113107822410148</v>
      </c>
      <c r="F555" s="38">
        <f t="shared" si="164"/>
        <v>8.9420654911838787E-2</v>
      </c>
      <c r="G555" s="39">
        <f t="shared" si="165"/>
        <v>-0.3364485981308411</v>
      </c>
      <c r="H555" s="40">
        <f t="shared" si="166"/>
        <v>-3.8054968287526428E-2</v>
      </c>
    </row>
    <row r="556" spans="1:8" s="42" customFormat="1" ht="15" x14ac:dyDescent="0.2">
      <c r="B556" s="36" t="s">
        <v>358</v>
      </c>
      <c r="C556" s="37">
        <v>23</v>
      </c>
      <c r="D556" s="37">
        <v>28</v>
      </c>
      <c r="E556" s="38">
        <f t="shared" si="163"/>
        <v>2.4312896405919663E-2</v>
      </c>
      <c r="F556" s="38">
        <f t="shared" si="164"/>
        <v>3.5264483627204031E-2</v>
      </c>
      <c r="G556" s="39">
        <f t="shared" si="165"/>
        <v>0.21739130434782608</v>
      </c>
      <c r="H556" s="40">
        <f t="shared" si="166"/>
        <v>5.2854122621564482E-3</v>
      </c>
    </row>
    <row r="557" spans="1:8" s="42" customFormat="1" ht="15" x14ac:dyDescent="0.2">
      <c r="B557" s="36" t="s">
        <v>161</v>
      </c>
      <c r="C557" s="37">
        <v>7</v>
      </c>
      <c r="D557" s="37">
        <v>2</v>
      </c>
      <c r="E557" s="38">
        <f t="shared" si="163"/>
        <v>7.3995771670190271E-3</v>
      </c>
      <c r="F557" s="38">
        <f t="shared" si="164"/>
        <v>2.5188916876574307E-3</v>
      </c>
      <c r="G557" s="39">
        <f t="shared" si="165"/>
        <v>-0.7142857142857143</v>
      </c>
      <c r="H557" s="40">
        <f t="shared" si="166"/>
        <v>-5.2854122621564482E-3</v>
      </c>
    </row>
    <row r="558" spans="1:8" s="42" customFormat="1" ht="15" x14ac:dyDescent="0.2">
      <c r="B558" s="36" t="s">
        <v>159</v>
      </c>
      <c r="C558" s="37">
        <v>0</v>
      </c>
      <c r="D558" s="37">
        <v>0</v>
      </c>
      <c r="E558" s="38" t="str">
        <f t="shared" si="163"/>
        <v/>
      </c>
      <c r="F558" s="38" t="str">
        <f t="shared" si="164"/>
        <v/>
      </c>
      <c r="G558" s="39" t="str">
        <f t="shared" si="165"/>
        <v>0</v>
      </c>
      <c r="H558" s="40" t="str">
        <f t="shared" si="166"/>
        <v/>
      </c>
    </row>
    <row r="559" spans="1:8" s="42" customFormat="1" ht="15" x14ac:dyDescent="0.2">
      <c r="A559" s="45" t="s">
        <v>614</v>
      </c>
      <c r="B559" s="36" t="s">
        <v>597</v>
      </c>
      <c r="C559" s="37"/>
      <c r="D559" s="37">
        <v>0</v>
      </c>
      <c r="E559" s="38" t="str">
        <f t="shared" ref="E559" si="167">+IF(C559=0,"",C559/C$552)</f>
        <v/>
      </c>
      <c r="F559" s="38" t="str">
        <f t="shared" ref="F559" si="168">+IF(D559=0,"",D559/D$552)</f>
        <v/>
      </c>
      <c r="G559" s="39" t="str">
        <f t="shared" ref="G559" si="169">+IF(OR(AND(D559=0),(C559=0)),"0",((D559-C559)/C559))</f>
        <v>0</v>
      </c>
      <c r="H559" s="40" t="str">
        <f t="shared" ref="H559" si="170">+IF(OR(AND(E559=""),(G559="")),"",E559*G559)</f>
        <v/>
      </c>
    </row>
    <row r="560" spans="1:8" s="42" customFormat="1" ht="15" x14ac:dyDescent="0.2">
      <c r="B560" s="36" t="s">
        <v>162</v>
      </c>
      <c r="C560" s="37">
        <v>3</v>
      </c>
      <c r="D560" s="37">
        <v>2</v>
      </c>
      <c r="E560" s="38">
        <f t="shared" si="163"/>
        <v>3.1712473572938688E-3</v>
      </c>
      <c r="F560" s="38">
        <f t="shared" si="164"/>
        <v>2.5188916876574307E-3</v>
      </c>
      <c r="G560" s="39">
        <f t="shared" si="165"/>
        <v>-0.33333333333333331</v>
      </c>
      <c r="H560" s="40">
        <f t="shared" si="166"/>
        <v>-1.0570824524312895E-3</v>
      </c>
    </row>
    <row r="561" spans="1:8" s="42" customFormat="1" ht="15" x14ac:dyDescent="0.2">
      <c r="B561" s="36" t="s">
        <v>359</v>
      </c>
      <c r="C561" s="37">
        <v>2</v>
      </c>
      <c r="D561" s="37">
        <v>0</v>
      </c>
      <c r="E561" s="38">
        <f t="shared" si="163"/>
        <v>2.1141649048625794E-3</v>
      </c>
      <c r="F561" s="38" t="str">
        <f t="shared" si="164"/>
        <v/>
      </c>
      <c r="G561" s="39" t="str">
        <f t="shared" si="165"/>
        <v>0</v>
      </c>
      <c r="H561" s="40">
        <f t="shared" si="166"/>
        <v>0</v>
      </c>
    </row>
    <row r="562" spans="1:8" s="42" customFormat="1" ht="15" x14ac:dyDescent="0.2">
      <c r="B562" s="36" t="s">
        <v>360</v>
      </c>
      <c r="C562" s="37">
        <v>1</v>
      </c>
      <c r="D562" s="37">
        <v>1</v>
      </c>
      <c r="E562" s="38">
        <f t="shared" si="163"/>
        <v>1.0570824524312897E-3</v>
      </c>
      <c r="F562" s="38">
        <f t="shared" si="164"/>
        <v>1.2594458438287153E-3</v>
      </c>
      <c r="G562" s="39">
        <f t="shared" si="165"/>
        <v>0</v>
      </c>
      <c r="H562" s="40">
        <f t="shared" si="166"/>
        <v>0</v>
      </c>
    </row>
    <row r="563" spans="1:8" s="42" customFormat="1" ht="15" x14ac:dyDescent="0.2">
      <c r="B563" s="36" t="s">
        <v>564</v>
      </c>
      <c r="C563" s="37">
        <v>5</v>
      </c>
      <c r="D563" s="37">
        <v>6</v>
      </c>
      <c r="E563" s="38">
        <f t="shared" si="163"/>
        <v>5.2854122621564482E-3</v>
      </c>
      <c r="F563" s="38">
        <f t="shared" si="164"/>
        <v>7.556675062972292E-3</v>
      </c>
      <c r="G563" s="39">
        <f t="shared" si="165"/>
        <v>0.2</v>
      </c>
      <c r="H563" s="40">
        <f t="shared" si="166"/>
        <v>1.0570824524312897E-3</v>
      </c>
    </row>
    <row r="564" spans="1:8" s="42" customFormat="1" ht="15" x14ac:dyDescent="0.2">
      <c r="A564" s="45" t="s">
        <v>614</v>
      </c>
      <c r="B564" s="36" t="s">
        <v>598</v>
      </c>
      <c r="C564" s="37"/>
      <c r="D564" s="37">
        <v>4</v>
      </c>
      <c r="E564" s="38" t="str">
        <f t="shared" ref="E564" si="171">+IF(C564=0,"",C564/C$552)</f>
        <v/>
      </c>
      <c r="F564" s="38">
        <f t="shared" ref="F564" si="172">+IF(D564=0,"",D564/D$552)</f>
        <v>5.0377833753148613E-3</v>
      </c>
      <c r="G564" s="39" t="str">
        <f t="shared" ref="G564" si="173">+IF(OR(AND(D564=0),(C564=0)),"0",((D564-C564)/C564))</f>
        <v>0</v>
      </c>
      <c r="H564" s="40" t="str">
        <f t="shared" ref="H564" si="174">+IF(OR(AND(E564=""),(G564="")),"",E564*G564)</f>
        <v/>
      </c>
    </row>
    <row r="565" spans="1:8" s="42" customFormat="1" ht="15" x14ac:dyDescent="0.2">
      <c r="B565" s="36" t="s">
        <v>361</v>
      </c>
      <c r="C565" s="37">
        <v>5</v>
      </c>
      <c r="D565" s="37">
        <v>0</v>
      </c>
      <c r="E565" s="38">
        <f t="shared" si="163"/>
        <v>5.2854122621564482E-3</v>
      </c>
      <c r="F565" s="38" t="str">
        <f t="shared" si="164"/>
        <v/>
      </c>
      <c r="G565" s="39" t="str">
        <f t="shared" si="165"/>
        <v>0</v>
      </c>
      <c r="H565" s="40">
        <f t="shared" si="166"/>
        <v>0</v>
      </c>
    </row>
    <row r="566" spans="1:8" s="42" customFormat="1" ht="15" x14ac:dyDescent="0.2">
      <c r="B566" s="36" t="s">
        <v>362</v>
      </c>
      <c r="C566" s="37">
        <v>0</v>
      </c>
      <c r="D566" s="37">
        <v>0</v>
      </c>
      <c r="E566" s="38" t="str">
        <f t="shared" si="163"/>
        <v/>
      </c>
      <c r="F566" s="38" t="str">
        <f t="shared" si="164"/>
        <v/>
      </c>
      <c r="G566" s="39" t="str">
        <f t="shared" si="165"/>
        <v>0</v>
      </c>
      <c r="H566" s="40" t="str">
        <f t="shared" si="166"/>
        <v/>
      </c>
    </row>
    <row r="567" spans="1:8" s="42" customFormat="1" ht="15" x14ac:dyDescent="0.2">
      <c r="B567" s="36" t="s">
        <v>163</v>
      </c>
      <c r="C567" s="37">
        <v>33</v>
      </c>
      <c r="D567" s="37">
        <v>20</v>
      </c>
      <c r="E567" s="38">
        <f t="shared" si="163"/>
        <v>3.4883720930232558E-2</v>
      </c>
      <c r="F567" s="38">
        <f t="shared" si="164"/>
        <v>2.5188916876574308E-2</v>
      </c>
      <c r="G567" s="39">
        <f t="shared" si="165"/>
        <v>-0.39393939393939392</v>
      </c>
      <c r="H567" s="40">
        <f t="shared" si="166"/>
        <v>-1.3742071881606765E-2</v>
      </c>
    </row>
    <row r="568" spans="1:8" s="42" customFormat="1" ht="15" x14ac:dyDescent="0.2">
      <c r="B568" s="36" t="s">
        <v>165</v>
      </c>
      <c r="C568" s="37">
        <v>4</v>
      </c>
      <c r="D568" s="37">
        <v>1</v>
      </c>
      <c r="E568" s="38">
        <f t="shared" si="163"/>
        <v>4.2283298097251587E-3</v>
      </c>
      <c r="F568" s="38">
        <f t="shared" si="164"/>
        <v>1.2594458438287153E-3</v>
      </c>
      <c r="G568" s="39">
        <f t="shared" si="165"/>
        <v>-0.75</v>
      </c>
      <c r="H568" s="40">
        <f t="shared" si="166"/>
        <v>-3.1712473572938693E-3</v>
      </c>
    </row>
    <row r="569" spans="1:8" s="42" customFormat="1" ht="15" x14ac:dyDescent="0.2">
      <c r="B569" s="36" t="s">
        <v>164</v>
      </c>
      <c r="C569" s="37">
        <v>0</v>
      </c>
      <c r="D569" s="37"/>
      <c r="E569" s="38" t="str">
        <f t="shared" si="163"/>
        <v/>
      </c>
      <c r="F569" s="38" t="str">
        <f t="shared" si="164"/>
        <v/>
      </c>
      <c r="G569" s="39" t="str">
        <f t="shared" si="165"/>
        <v>0</v>
      </c>
      <c r="H569" s="40" t="str">
        <f t="shared" si="166"/>
        <v/>
      </c>
    </row>
    <row r="570" spans="1:8" s="42" customFormat="1" ht="15" x14ac:dyDescent="0.2">
      <c r="B570" s="36" t="s">
        <v>363</v>
      </c>
      <c r="C570" s="37">
        <v>299</v>
      </c>
      <c r="D570" s="37">
        <v>243</v>
      </c>
      <c r="E570" s="38">
        <f t="shared" si="163"/>
        <v>0.31606765327695563</v>
      </c>
      <c r="F570" s="38">
        <f t="shared" si="164"/>
        <v>0.30604534005037781</v>
      </c>
      <c r="G570" s="39">
        <f t="shared" si="165"/>
        <v>-0.18729096989966554</v>
      </c>
      <c r="H570" s="40">
        <f t="shared" si="166"/>
        <v>-5.9196617336152217E-2</v>
      </c>
    </row>
    <row r="571" spans="1:8" s="42" customFormat="1" ht="15" x14ac:dyDescent="0.2">
      <c r="B571" s="36" t="s">
        <v>166</v>
      </c>
      <c r="C571" s="37">
        <v>13</v>
      </c>
      <c r="D571" s="37">
        <v>7</v>
      </c>
      <c r="E571" s="38">
        <f t="shared" si="163"/>
        <v>1.3742071881606765E-2</v>
      </c>
      <c r="F571" s="38">
        <f t="shared" si="164"/>
        <v>8.8161209068010078E-3</v>
      </c>
      <c r="G571" s="39">
        <f t="shared" si="165"/>
        <v>-0.46153846153846156</v>
      </c>
      <c r="H571" s="40">
        <f t="shared" si="166"/>
        <v>-6.3424947145877377E-3</v>
      </c>
    </row>
    <row r="572" spans="1:8" s="42" customFormat="1" ht="15" x14ac:dyDescent="0.2">
      <c r="B572" s="36" t="s">
        <v>364</v>
      </c>
      <c r="C572" s="37">
        <v>0</v>
      </c>
      <c r="D572" s="37">
        <v>0</v>
      </c>
      <c r="E572" s="38" t="str">
        <f t="shared" si="163"/>
        <v/>
      </c>
      <c r="F572" s="38" t="str">
        <f t="shared" si="164"/>
        <v/>
      </c>
      <c r="G572" s="39" t="str">
        <f t="shared" si="165"/>
        <v>0</v>
      </c>
      <c r="H572" s="40" t="str">
        <f t="shared" si="166"/>
        <v/>
      </c>
    </row>
    <row r="573" spans="1:8" s="42" customFormat="1" ht="15" x14ac:dyDescent="0.2">
      <c r="B573" s="36" t="s">
        <v>167</v>
      </c>
      <c r="C573" s="37">
        <v>1</v>
      </c>
      <c r="D573" s="37">
        <v>1</v>
      </c>
      <c r="E573" s="38">
        <f t="shared" si="163"/>
        <v>1.0570824524312897E-3</v>
      </c>
      <c r="F573" s="38">
        <f t="shared" si="164"/>
        <v>1.2594458438287153E-3</v>
      </c>
      <c r="G573" s="39">
        <f t="shared" si="165"/>
        <v>0</v>
      </c>
      <c r="H573" s="40">
        <f t="shared" si="166"/>
        <v>0</v>
      </c>
    </row>
    <row r="574" spans="1:8" s="42" customFormat="1" ht="15" x14ac:dyDescent="0.2">
      <c r="B574" s="36" t="s">
        <v>168</v>
      </c>
      <c r="C574" s="37">
        <v>7</v>
      </c>
      <c r="D574" s="37">
        <v>0</v>
      </c>
      <c r="E574" s="38">
        <f t="shared" si="163"/>
        <v>7.3995771670190271E-3</v>
      </c>
      <c r="F574" s="38" t="str">
        <f t="shared" si="164"/>
        <v/>
      </c>
      <c r="G574" s="39" t="str">
        <f t="shared" si="165"/>
        <v>0</v>
      </c>
      <c r="H574" s="40">
        <f t="shared" si="166"/>
        <v>0</v>
      </c>
    </row>
    <row r="575" spans="1:8" s="42" customFormat="1" ht="15" x14ac:dyDescent="0.2">
      <c r="B575" s="36" t="s">
        <v>365</v>
      </c>
      <c r="C575" s="37">
        <v>23</v>
      </c>
      <c r="D575" s="37">
        <v>3</v>
      </c>
      <c r="E575" s="38">
        <f t="shared" si="163"/>
        <v>2.4312896405919663E-2</v>
      </c>
      <c r="F575" s="38">
        <f t="shared" si="164"/>
        <v>3.778337531486146E-3</v>
      </c>
      <c r="G575" s="39">
        <f t="shared" si="165"/>
        <v>-0.86956521739130432</v>
      </c>
      <c r="H575" s="40">
        <f t="shared" si="166"/>
        <v>-2.1141649048625793E-2</v>
      </c>
    </row>
    <row r="576" spans="1:8" s="42" customFormat="1" ht="15" x14ac:dyDescent="0.2">
      <c r="B576" s="36" t="s">
        <v>366</v>
      </c>
      <c r="C576" s="37">
        <v>0</v>
      </c>
      <c r="D576" s="37">
        <v>10</v>
      </c>
      <c r="E576" s="38" t="str">
        <f t="shared" si="163"/>
        <v/>
      </c>
      <c r="F576" s="38">
        <f t="shared" si="164"/>
        <v>1.2594458438287154E-2</v>
      </c>
      <c r="G576" s="39" t="str">
        <f t="shared" si="165"/>
        <v>0</v>
      </c>
      <c r="H576" s="40" t="str">
        <f t="shared" si="166"/>
        <v/>
      </c>
    </row>
    <row r="577" spans="2:8" s="42" customFormat="1" ht="30" x14ac:dyDescent="0.2">
      <c r="B577" s="36" t="s">
        <v>367</v>
      </c>
      <c r="C577" s="37">
        <v>0</v>
      </c>
      <c r="D577" s="37">
        <v>1</v>
      </c>
      <c r="E577" s="38" t="str">
        <f t="shared" si="163"/>
        <v/>
      </c>
      <c r="F577" s="38">
        <f t="shared" si="164"/>
        <v>1.2594458438287153E-3</v>
      </c>
      <c r="G577" s="39" t="str">
        <f t="shared" si="165"/>
        <v>0</v>
      </c>
      <c r="H577" s="40" t="str">
        <f t="shared" si="166"/>
        <v/>
      </c>
    </row>
    <row r="578" spans="2:8" s="42" customFormat="1" ht="15" x14ac:dyDescent="0.2">
      <c r="B578" s="36" t="s">
        <v>368</v>
      </c>
      <c r="C578" s="37">
        <v>59</v>
      </c>
      <c r="D578" s="37">
        <v>2</v>
      </c>
      <c r="E578" s="38">
        <f t="shared" si="163"/>
        <v>6.2367864693446087E-2</v>
      </c>
      <c r="F578" s="38">
        <f t="shared" si="164"/>
        <v>2.5188916876574307E-3</v>
      </c>
      <c r="G578" s="39">
        <f t="shared" si="165"/>
        <v>-0.96610169491525422</v>
      </c>
      <c r="H578" s="40">
        <f t="shared" si="166"/>
        <v>-6.0253699788583505E-2</v>
      </c>
    </row>
    <row r="579" spans="2:8" s="42" customFormat="1" ht="30" x14ac:dyDescent="0.2">
      <c r="B579" s="36" t="s">
        <v>565</v>
      </c>
      <c r="C579" s="37">
        <v>322</v>
      </c>
      <c r="D579" s="37">
        <v>350</v>
      </c>
      <c r="E579" s="38">
        <f t="shared" si="163"/>
        <v>0.34038054968287529</v>
      </c>
      <c r="F579" s="38">
        <f t="shared" si="164"/>
        <v>0.44080604534005036</v>
      </c>
      <c r="G579" s="39">
        <f t="shared" si="165"/>
        <v>8.6956521739130432E-2</v>
      </c>
      <c r="H579" s="40">
        <f t="shared" si="166"/>
        <v>2.9598308668076112E-2</v>
      </c>
    </row>
    <row r="580" spans="2:8" x14ac:dyDescent="0.2">
      <c r="B580" s="4" t="s">
        <v>408</v>
      </c>
      <c r="C580" s="3"/>
      <c r="D580" s="2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0"/>
  <sheetViews>
    <sheetView showGridLines="0" tabSelected="1" workbookViewId="0"/>
  </sheetViews>
  <sheetFormatPr baseColWidth="10" defaultRowHeight="12.75" x14ac:dyDescent="0.2"/>
  <cols>
    <col min="1" max="1" width="8.28515625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33"/>
      <c r="C1" s="5"/>
      <c r="D1" s="58" t="s">
        <v>411</v>
      </c>
      <c r="E1" s="58"/>
      <c r="F1" s="58"/>
      <c r="G1" s="58"/>
      <c r="H1" s="58"/>
    </row>
    <row r="2" spans="2:8" ht="20.100000000000001" customHeight="1" thickBot="1" x14ac:dyDescent="0.25">
      <c r="B2" s="34"/>
      <c r="C2" s="6"/>
      <c r="D2" s="58"/>
      <c r="E2" s="58"/>
      <c r="F2" s="58"/>
      <c r="G2" s="58"/>
      <c r="H2" s="58"/>
    </row>
    <row r="3" spans="2:8" ht="20.100000000000001" customHeight="1" thickBot="1" x14ac:dyDescent="0.25">
      <c r="B3" s="34"/>
      <c r="C3" s="6"/>
      <c r="D3" s="7" t="s">
        <v>410</v>
      </c>
      <c r="E3" s="59" t="s">
        <v>457</v>
      </c>
      <c r="F3" s="60"/>
      <c r="G3" s="60"/>
      <c r="H3" s="61"/>
    </row>
    <row r="4" spans="2:8" ht="20.100000000000001" customHeight="1" x14ac:dyDescent="0.2">
      <c r="B4" s="34"/>
      <c r="C4" s="8"/>
      <c r="D4" s="62" t="s">
        <v>438</v>
      </c>
      <c r="E4" s="63"/>
      <c r="F4" s="63"/>
      <c r="G4" s="63"/>
      <c r="H4" s="64"/>
    </row>
    <row r="5" spans="2:8" ht="13.5" thickBot="1" x14ac:dyDescent="0.25">
      <c r="B5" s="9"/>
      <c r="C5" s="9"/>
      <c r="D5" s="65"/>
      <c r="E5" s="66"/>
      <c r="F5" s="66"/>
      <c r="G5" s="66"/>
      <c r="H5" s="67"/>
    </row>
    <row r="6" spans="2:8" s="10" customFormat="1" ht="30" customHeight="1" x14ac:dyDescent="0.2">
      <c r="B6" s="68" t="s">
        <v>401</v>
      </c>
      <c r="C6" s="54" t="s">
        <v>402</v>
      </c>
      <c r="D6" s="55"/>
      <c r="E6" s="54" t="s">
        <v>456</v>
      </c>
      <c r="F6" s="55"/>
      <c r="G6" s="56" t="s">
        <v>458</v>
      </c>
      <c r="H6" s="52" t="s">
        <v>377</v>
      </c>
    </row>
    <row r="7" spans="2:8" s="10" customFormat="1" x14ac:dyDescent="0.2">
      <c r="B7" s="68"/>
      <c r="C7" s="11">
        <v>2016</v>
      </c>
      <c r="D7" s="11">
        <v>2017</v>
      </c>
      <c r="E7" s="11">
        <v>2016</v>
      </c>
      <c r="F7" s="11">
        <v>2017</v>
      </c>
      <c r="G7" s="57"/>
      <c r="H7" s="53"/>
    </row>
    <row r="8" spans="2:8" s="10" customFormat="1" x14ac:dyDescent="0.2">
      <c r="B8" s="12" t="s">
        <v>454</v>
      </c>
      <c r="C8" s="13">
        <f>+C18+C71+C161+C329+C552</f>
        <v>973</v>
      </c>
      <c r="D8" s="13">
        <f>+D18+D71+D161+D329+D552</f>
        <v>773</v>
      </c>
      <c r="E8" s="14">
        <f>SUM(E9:E13)</f>
        <v>1</v>
      </c>
      <c r="F8" s="14">
        <f>SUM(F9:F13)</f>
        <v>1</v>
      </c>
      <c r="G8" s="15">
        <f>+(D8-C8)/C8</f>
        <v>-0.20554984583761562</v>
      </c>
      <c r="H8" s="15">
        <f>+E8*G8</f>
        <v>-0.20554984583761562</v>
      </c>
    </row>
    <row r="9" spans="2:8" s="10" customFormat="1" x14ac:dyDescent="0.2">
      <c r="B9" s="17" t="str">
        <f>+B18</f>
        <v>Total Vacantes en ocupaciones de nivel Directivo</v>
      </c>
      <c r="C9" s="18">
        <f>+C18</f>
        <v>13</v>
      </c>
      <c r="D9" s="18">
        <f>+D18</f>
        <v>6</v>
      </c>
      <c r="E9" s="19">
        <f>C9/$C$8</f>
        <v>1.3360739979445015E-2</v>
      </c>
      <c r="F9" s="19">
        <f>D9/$D$8</f>
        <v>7.7619663648124193E-3</v>
      </c>
      <c r="G9" s="20">
        <f>+IF(OR(AND(D9=0),(C9=0)),"0",((D9-C9)/C9))</f>
        <v>-0.53846153846153844</v>
      </c>
      <c r="H9" s="21">
        <f>+IF(OR(AND(E9=""),(G9="")),"",E9*G9)</f>
        <v>-7.1942446043165463E-3</v>
      </c>
    </row>
    <row r="10" spans="2:8" s="10" customFormat="1" x14ac:dyDescent="0.2">
      <c r="B10" s="17" t="str">
        <f>+B71</f>
        <v xml:space="preserve">Total Vacantes en ocupaciones de nivel Profesional </v>
      </c>
      <c r="C10" s="18">
        <f>+C71</f>
        <v>315</v>
      </c>
      <c r="D10" s="18">
        <f>+D71</f>
        <v>64</v>
      </c>
      <c r="E10" s="19">
        <f>C10/$C$8</f>
        <v>0.32374100719424459</v>
      </c>
      <c r="F10" s="19">
        <f>D10/$D$8</f>
        <v>8.2794307891332478E-2</v>
      </c>
      <c r="G10" s="20">
        <f>+IF(OR(AND(D10=0),(C10=0)),"0",((D10-C10)/C10))</f>
        <v>-0.79682539682539677</v>
      </c>
      <c r="H10" s="21">
        <f>+IF(OR(AND(E10=""),(G10="")),"",E10*G10)</f>
        <v>-0.2579650565262076</v>
      </c>
    </row>
    <row r="11" spans="2:8" s="10" customFormat="1" ht="24" x14ac:dyDescent="0.2">
      <c r="B11" s="17" t="str">
        <f>+B161</f>
        <v>Total Vacantes en ocupaciones de nivel Técnicos Profesionales - Tecnólogos</v>
      </c>
      <c r="C11" s="18">
        <f>+C161</f>
        <v>82</v>
      </c>
      <c r="D11" s="18">
        <f>+D161</f>
        <v>246</v>
      </c>
      <c r="E11" s="19">
        <f>C11/$C$8</f>
        <v>8.4275436793422406E-2</v>
      </c>
      <c r="F11" s="19">
        <f>D11/$D$8</f>
        <v>0.31824062095730921</v>
      </c>
      <c r="G11" s="20">
        <f>+IF(OR(AND(D11=0),(C11=0)),"0",((D11-C11)/C11))</f>
        <v>2</v>
      </c>
      <c r="H11" s="21">
        <f>+IF(OR(AND(E11=""),(G11="")),"",E11*G11)</f>
        <v>0.16855087358684481</v>
      </c>
    </row>
    <row r="12" spans="2:8" s="10" customFormat="1" x14ac:dyDescent="0.2">
      <c r="B12" s="17" t="str">
        <f>+B329</f>
        <v>Total Vacantes  en ocupaciones de nivel Calificados</v>
      </c>
      <c r="C12" s="18">
        <f>+C329</f>
        <v>386</v>
      </c>
      <c r="D12" s="18">
        <f>+D329</f>
        <v>293</v>
      </c>
      <c r="E12" s="19">
        <f>C12/$C$8</f>
        <v>0.39671120246659813</v>
      </c>
      <c r="F12" s="19">
        <f>D12/$D$8</f>
        <v>0.37904269081500647</v>
      </c>
      <c r="G12" s="20">
        <f>+IF(OR(AND(D12=0),(C12=0)),"0",((D12-C12)/C12))</f>
        <v>-0.24093264248704663</v>
      </c>
      <c r="H12" s="21">
        <f>+IF(OR(AND(E12=""),(G12="")),"",E12*G12)</f>
        <v>-9.5580678314491255E-2</v>
      </c>
    </row>
    <row r="13" spans="2:8" s="10" customFormat="1" x14ac:dyDescent="0.2">
      <c r="B13" s="17" t="str">
        <f>+B552</f>
        <v>Total Vacantes en ocupaciones de nivel Elemental</v>
      </c>
      <c r="C13" s="18">
        <f>+C552</f>
        <v>177</v>
      </c>
      <c r="D13" s="18">
        <f>+D552</f>
        <v>164</v>
      </c>
      <c r="E13" s="19">
        <f>C13/$C$8</f>
        <v>0.18191161356628982</v>
      </c>
      <c r="F13" s="19">
        <f>D13/$D$8</f>
        <v>0.21216041397153945</v>
      </c>
      <c r="G13" s="20">
        <f>+IF(OR(AND(D13=0),(C13=0)),"0",((D13-C13)/C13))</f>
        <v>-7.3446327683615822E-2</v>
      </c>
      <c r="H13" s="21">
        <f>+IF(OR(AND(E13=""),(G13="")),"",E13*G13)</f>
        <v>-1.3360739979445016E-2</v>
      </c>
    </row>
    <row r="14" spans="2:8" s="10" customFormat="1" x14ac:dyDescent="0.2">
      <c r="B14" s="22"/>
      <c r="C14" s="22"/>
      <c r="D14" s="22"/>
    </row>
    <row r="15" spans="2:8" s="10" customFormat="1" ht="13.5" thickBot="1" x14ac:dyDescent="0.25">
      <c r="B15" s="22"/>
      <c r="C15" s="22"/>
      <c r="D15" s="22"/>
    </row>
    <row r="16" spans="2:8" s="10" customFormat="1" ht="30" customHeight="1" x14ac:dyDescent="0.2">
      <c r="B16" s="68" t="s">
        <v>401</v>
      </c>
      <c r="C16" s="54" t="s">
        <v>402</v>
      </c>
      <c r="D16" s="55"/>
      <c r="E16" s="54" t="s">
        <v>456</v>
      </c>
      <c r="F16" s="55"/>
      <c r="G16" s="56" t="s">
        <v>458</v>
      </c>
      <c r="H16" s="52" t="s">
        <v>377</v>
      </c>
    </row>
    <row r="17" spans="1:8" s="10" customFormat="1" x14ac:dyDescent="0.2">
      <c r="B17" s="68"/>
      <c r="C17" s="35">
        <v>2016</v>
      </c>
      <c r="D17" s="35">
        <v>2017</v>
      </c>
      <c r="E17" s="35">
        <v>2016</v>
      </c>
      <c r="F17" s="35">
        <v>2017</v>
      </c>
      <c r="G17" s="57"/>
      <c r="H17" s="53"/>
    </row>
    <row r="18" spans="1:8" s="10" customFormat="1" x14ac:dyDescent="0.2">
      <c r="B18" s="12" t="s">
        <v>403</v>
      </c>
      <c r="C18" s="13">
        <f>SUM(C19:C65)</f>
        <v>13</v>
      </c>
      <c r="D18" s="13">
        <f>SUM(D19:D65)</f>
        <v>6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-0.53846153846153844</v>
      </c>
      <c r="H18" s="15">
        <f>+IF(OR(AND(E18=""),(G18="")),"",E18*G18)</f>
        <v>-0.53846153846153844</v>
      </c>
    </row>
    <row r="19" spans="1:8" s="42" customFormat="1" ht="15" x14ac:dyDescent="0.2">
      <c r="B19" s="36" t="s">
        <v>0</v>
      </c>
      <c r="C19" s="37">
        <v>0</v>
      </c>
      <c r="D19" s="37">
        <v>0</v>
      </c>
      <c r="E19" s="44" t="str">
        <f>+IF(C19=0,"",C19/C$18)</f>
        <v/>
      </c>
      <c r="F19" s="44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42" customFormat="1" ht="15" x14ac:dyDescent="0.2">
      <c r="B20" s="36" t="s">
        <v>169</v>
      </c>
      <c r="C20" s="37">
        <v>0</v>
      </c>
      <c r="D20" s="37">
        <v>0</v>
      </c>
      <c r="E20" s="44" t="str">
        <f t="shared" ref="E20:E65" si="0">+IF(C20=0,"",C20/C$18)</f>
        <v/>
      </c>
      <c r="F20" s="44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42" customFormat="1" ht="30" x14ac:dyDescent="0.2">
      <c r="B21" s="36" t="s">
        <v>1</v>
      </c>
      <c r="C21" s="37">
        <v>0</v>
      </c>
      <c r="D21" s="37">
        <v>0</v>
      </c>
      <c r="E21" s="44" t="str">
        <f t="shared" si="0"/>
        <v/>
      </c>
      <c r="F21" s="44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42" customFormat="1" ht="30" x14ac:dyDescent="0.2">
      <c r="B22" s="36" t="s">
        <v>461</v>
      </c>
      <c r="C22" s="37">
        <v>0</v>
      </c>
      <c r="D22" s="37">
        <v>0</v>
      </c>
      <c r="E22" s="44" t="str">
        <f t="shared" si="0"/>
        <v/>
      </c>
      <c r="F22" s="44" t="str">
        <f t="shared" si="1"/>
        <v/>
      </c>
      <c r="G22" s="39" t="str">
        <f t="shared" si="2"/>
        <v>0</v>
      </c>
      <c r="H22" s="40" t="str">
        <f t="shared" si="3"/>
        <v/>
      </c>
    </row>
    <row r="23" spans="1:8" s="42" customFormat="1" ht="30" x14ac:dyDescent="0.2">
      <c r="B23" s="36" t="s">
        <v>170</v>
      </c>
      <c r="C23" s="37">
        <v>0</v>
      </c>
      <c r="D23" s="37">
        <v>0</v>
      </c>
      <c r="E23" s="44" t="str">
        <f t="shared" si="0"/>
        <v/>
      </c>
      <c r="F23" s="44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8" s="42" customFormat="1" ht="30" x14ac:dyDescent="0.2">
      <c r="B24" s="36" t="s">
        <v>171</v>
      </c>
      <c r="C24" s="37">
        <v>0</v>
      </c>
      <c r="D24" s="37">
        <v>0</v>
      </c>
      <c r="E24" s="44" t="str">
        <f t="shared" si="0"/>
        <v/>
      </c>
      <c r="F24" s="44" t="str">
        <f t="shared" si="1"/>
        <v/>
      </c>
      <c r="G24" s="39" t="str">
        <f t="shared" si="2"/>
        <v>0</v>
      </c>
      <c r="H24" s="40" t="str">
        <f t="shared" si="3"/>
        <v/>
      </c>
    </row>
    <row r="25" spans="1:8" s="42" customFormat="1" ht="30" x14ac:dyDescent="0.2">
      <c r="A25" s="45" t="s">
        <v>614</v>
      </c>
      <c r="B25" s="36" t="s">
        <v>566</v>
      </c>
      <c r="C25" s="37"/>
      <c r="D25" s="37">
        <v>0</v>
      </c>
      <c r="E25" s="44" t="str">
        <f t="shared" ref="E25:E27" si="4">+IF(C25=0,"",C25/C$18)</f>
        <v/>
      </c>
      <c r="F25" s="44" t="str">
        <f t="shared" ref="F25:F27" si="5">+IF(D25=0,"",D25/D$18)</f>
        <v/>
      </c>
      <c r="G25" s="39" t="str">
        <f t="shared" ref="G25:G27" si="6">+IF(OR(AND(D25=0),(C25=0)),"0",((D25-C25)/C25))</f>
        <v>0</v>
      </c>
      <c r="H25" s="40" t="str">
        <f t="shared" ref="H25:H27" si="7">+IF(OR(AND(E25=""),(G25="")),"",E25*G25)</f>
        <v/>
      </c>
    </row>
    <row r="26" spans="1:8" s="42" customFormat="1" ht="15" x14ac:dyDescent="0.2">
      <c r="B26" s="36" t="s">
        <v>2</v>
      </c>
      <c r="C26" s="37">
        <v>0</v>
      </c>
      <c r="D26" s="37">
        <v>0</v>
      </c>
      <c r="E26" s="44" t="str">
        <f t="shared" si="4"/>
        <v/>
      </c>
      <c r="F26" s="44" t="str">
        <f t="shared" si="5"/>
        <v/>
      </c>
      <c r="G26" s="39" t="str">
        <f t="shared" si="6"/>
        <v>0</v>
      </c>
      <c r="H26" s="40" t="str">
        <f t="shared" si="7"/>
        <v/>
      </c>
    </row>
    <row r="27" spans="1:8" s="42" customFormat="1" ht="15" x14ac:dyDescent="0.2">
      <c r="B27" s="36" t="s">
        <v>6</v>
      </c>
      <c r="C27" s="37">
        <v>0</v>
      </c>
      <c r="D27" s="37">
        <v>1</v>
      </c>
      <c r="E27" s="44" t="str">
        <f t="shared" si="4"/>
        <v/>
      </c>
      <c r="F27" s="44">
        <f t="shared" si="5"/>
        <v>0.16666666666666666</v>
      </c>
      <c r="G27" s="39" t="str">
        <f t="shared" si="6"/>
        <v>0</v>
      </c>
      <c r="H27" s="40" t="str">
        <f t="shared" si="7"/>
        <v/>
      </c>
    </row>
    <row r="28" spans="1:8" s="42" customFormat="1" ht="15" x14ac:dyDescent="0.2">
      <c r="B28" s="36" t="s">
        <v>3</v>
      </c>
      <c r="C28" s="37">
        <v>0</v>
      </c>
      <c r="D28" s="37">
        <v>0</v>
      </c>
      <c r="E28" s="44" t="str">
        <f t="shared" si="0"/>
        <v/>
      </c>
      <c r="F28" s="44" t="str">
        <f t="shared" si="1"/>
        <v/>
      </c>
      <c r="G28" s="39" t="str">
        <f t="shared" si="2"/>
        <v>0</v>
      </c>
      <c r="H28" s="40" t="str">
        <f t="shared" si="3"/>
        <v/>
      </c>
    </row>
    <row r="29" spans="1:8" s="42" customFormat="1" ht="15" x14ac:dyDescent="0.2">
      <c r="B29" s="36" t="s">
        <v>5</v>
      </c>
      <c r="C29" s="37">
        <v>1</v>
      </c>
      <c r="D29" s="37">
        <v>0</v>
      </c>
      <c r="E29" s="44">
        <f t="shared" si="0"/>
        <v>7.6923076923076927E-2</v>
      </c>
      <c r="F29" s="44" t="str">
        <f t="shared" si="1"/>
        <v/>
      </c>
      <c r="G29" s="39" t="str">
        <f t="shared" si="2"/>
        <v>0</v>
      </c>
      <c r="H29" s="40">
        <f t="shared" si="3"/>
        <v>0</v>
      </c>
    </row>
    <row r="30" spans="1:8" s="42" customFormat="1" ht="15" x14ac:dyDescent="0.2">
      <c r="B30" s="36" t="s">
        <v>172</v>
      </c>
      <c r="C30" s="37">
        <v>0</v>
      </c>
      <c r="D30" s="37">
        <v>0</v>
      </c>
      <c r="E30" s="44" t="str">
        <f t="shared" si="0"/>
        <v/>
      </c>
      <c r="F30" s="44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42" customFormat="1" ht="15" x14ac:dyDescent="0.2">
      <c r="B31" s="36" t="s">
        <v>173</v>
      </c>
      <c r="C31" s="37">
        <v>0</v>
      </c>
      <c r="D31" s="37">
        <v>0</v>
      </c>
      <c r="E31" s="44" t="str">
        <f t="shared" si="0"/>
        <v/>
      </c>
      <c r="F31" s="44" t="str">
        <f t="shared" si="1"/>
        <v/>
      </c>
      <c r="G31" s="39" t="str">
        <f t="shared" si="2"/>
        <v>0</v>
      </c>
      <c r="H31" s="40" t="str">
        <f t="shared" si="3"/>
        <v/>
      </c>
    </row>
    <row r="32" spans="1:8" s="42" customFormat="1" ht="15" x14ac:dyDescent="0.2">
      <c r="B32" s="36" t="s">
        <v>4</v>
      </c>
      <c r="C32" s="37">
        <v>0</v>
      </c>
      <c r="D32" s="37">
        <v>0</v>
      </c>
      <c r="E32" s="44" t="str">
        <f t="shared" si="0"/>
        <v/>
      </c>
      <c r="F32" s="44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2:8" s="42" customFormat="1" ht="15" x14ac:dyDescent="0.2">
      <c r="B33" s="36" t="s">
        <v>7</v>
      </c>
      <c r="C33" s="37">
        <v>0</v>
      </c>
      <c r="D33" s="37">
        <v>0</v>
      </c>
      <c r="E33" s="44" t="str">
        <f t="shared" si="0"/>
        <v/>
      </c>
      <c r="F33" s="44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2:8" s="42" customFormat="1" ht="15" x14ac:dyDescent="0.2">
      <c r="B34" s="36" t="s">
        <v>174</v>
      </c>
      <c r="C34" s="37">
        <v>0</v>
      </c>
      <c r="D34" s="37">
        <v>0</v>
      </c>
      <c r="E34" s="44" t="str">
        <f t="shared" si="0"/>
        <v/>
      </c>
      <c r="F34" s="44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2:8" s="42" customFormat="1" ht="15" x14ac:dyDescent="0.2">
      <c r="B35" s="36" t="s">
        <v>175</v>
      </c>
      <c r="C35" s="37">
        <v>2</v>
      </c>
      <c r="D35" s="37">
        <v>1</v>
      </c>
      <c r="E35" s="44">
        <f t="shared" si="0"/>
        <v>0.15384615384615385</v>
      </c>
      <c r="F35" s="44">
        <f t="shared" si="1"/>
        <v>0.16666666666666666</v>
      </c>
      <c r="G35" s="39">
        <f t="shared" si="2"/>
        <v>-0.5</v>
      </c>
      <c r="H35" s="40">
        <f t="shared" si="3"/>
        <v>-7.6923076923076927E-2</v>
      </c>
    </row>
    <row r="36" spans="2:8" s="42" customFormat="1" ht="30" x14ac:dyDescent="0.2">
      <c r="B36" s="36" t="s">
        <v>176</v>
      </c>
      <c r="C36" s="37">
        <v>0</v>
      </c>
      <c r="D36" s="37">
        <v>0</v>
      </c>
      <c r="E36" s="44" t="str">
        <f t="shared" si="0"/>
        <v/>
      </c>
      <c r="F36" s="44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2:8" s="42" customFormat="1" ht="15" x14ac:dyDescent="0.2">
      <c r="B37" s="36" t="s">
        <v>177</v>
      </c>
      <c r="C37" s="37">
        <v>0</v>
      </c>
      <c r="D37" s="37">
        <v>0</v>
      </c>
      <c r="E37" s="44" t="str">
        <f t="shared" si="0"/>
        <v/>
      </c>
      <c r="F37" s="44" t="str">
        <f t="shared" si="1"/>
        <v/>
      </c>
      <c r="G37" s="39" t="str">
        <f t="shared" si="2"/>
        <v>0</v>
      </c>
      <c r="H37" s="40" t="str">
        <f t="shared" si="3"/>
        <v/>
      </c>
    </row>
    <row r="38" spans="2:8" s="42" customFormat="1" ht="15" x14ac:dyDescent="0.2">
      <c r="B38" s="36" t="s">
        <v>8</v>
      </c>
      <c r="C38" s="37">
        <v>0</v>
      </c>
      <c r="D38" s="37">
        <v>0</v>
      </c>
      <c r="E38" s="44" t="str">
        <f t="shared" si="0"/>
        <v/>
      </c>
      <c r="F38" s="44" t="str">
        <f t="shared" si="1"/>
        <v/>
      </c>
      <c r="G38" s="39" t="str">
        <f t="shared" si="2"/>
        <v>0</v>
      </c>
      <c r="H38" s="40" t="str">
        <f t="shared" si="3"/>
        <v/>
      </c>
    </row>
    <row r="39" spans="2:8" s="42" customFormat="1" ht="15" x14ac:dyDescent="0.2">
      <c r="B39" s="36" t="s">
        <v>178</v>
      </c>
      <c r="C39" s="37">
        <v>0</v>
      </c>
      <c r="D39" s="37">
        <v>0</v>
      </c>
      <c r="E39" s="44" t="str">
        <f t="shared" si="0"/>
        <v/>
      </c>
      <c r="F39" s="44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2:8" s="42" customFormat="1" ht="15" x14ac:dyDescent="0.2">
      <c r="B40" s="36" t="s">
        <v>179</v>
      </c>
      <c r="C40" s="37">
        <v>0</v>
      </c>
      <c r="D40" s="37">
        <v>0</v>
      </c>
      <c r="E40" s="44" t="str">
        <f t="shared" si="0"/>
        <v/>
      </c>
      <c r="F40" s="44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2:8" s="42" customFormat="1" ht="15" x14ac:dyDescent="0.2">
      <c r="B41" s="36" t="s">
        <v>180</v>
      </c>
      <c r="C41" s="37">
        <v>0</v>
      </c>
      <c r="D41" s="37">
        <v>0</v>
      </c>
      <c r="E41" s="44" t="str">
        <f t="shared" si="0"/>
        <v/>
      </c>
      <c r="F41" s="44" t="str">
        <f t="shared" si="1"/>
        <v/>
      </c>
      <c r="G41" s="39" t="str">
        <f t="shared" si="2"/>
        <v>0</v>
      </c>
      <c r="H41" s="40" t="str">
        <f t="shared" si="3"/>
        <v/>
      </c>
    </row>
    <row r="42" spans="2:8" s="42" customFormat="1" ht="15" x14ac:dyDescent="0.2">
      <c r="B42" s="36" t="s">
        <v>181</v>
      </c>
      <c r="C42" s="37">
        <v>0</v>
      </c>
      <c r="D42" s="37">
        <v>0</v>
      </c>
      <c r="E42" s="44" t="str">
        <f t="shared" si="0"/>
        <v/>
      </c>
      <c r="F42" s="44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2:8" s="42" customFormat="1" ht="30" x14ac:dyDescent="0.2">
      <c r="B43" s="36" t="s">
        <v>182</v>
      </c>
      <c r="C43" s="37">
        <v>0</v>
      </c>
      <c r="D43" s="37">
        <v>0</v>
      </c>
      <c r="E43" s="44" t="str">
        <f t="shared" si="0"/>
        <v/>
      </c>
      <c r="F43" s="44" t="str">
        <f t="shared" si="1"/>
        <v/>
      </c>
      <c r="G43" s="39" t="str">
        <f t="shared" si="2"/>
        <v>0</v>
      </c>
      <c r="H43" s="40" t="str">
        <f t="shared" si="3"/>
        <v/>
      </c>
    </row>
    <row r="44" spans="2:8" s="42" customFormat="1" ht="15" x14ac:dyDescent="0.2">
      <c r="B44" s="36" t="s">
        <v>183</v>
      </c>
      <c r="C44" s="37">
        <v>0</v>
      </c>
      <c r="D44" s="37">
        <v>0</v>
      </c>
      <c r="E44" s="44" t="str">
        <f t="shared" si="0"/>
        <v/>
      </c>
      <c r="F44" s="44" t="str">
        <f t="shared" si="1"/>
        <v/>
      </c>
      <c r="G44" s="39" t="str">
        <f t="shared" si="2"/>
        <v>0</v>
      </c>
      <c r="H44" s="40" t="str">
        <f t="shared" si="3"/>
        <v/>
      </c>
    </row>
    <row r="45" spans="2:8" s="42" customFormat="1" ht="15" x14ac:dyDescent="0.2">
      <c r="B45" s="36" t="s">
        <v>9</v>
      </c>
      <c r="C45" s="37">
        <v>0</v>
      </c>
      <c r="D45" s="37">
        <v>0</v>
      </c>
      <c r="E45" s="44" t="str">
        <f t="shared" si="0"/>
        <v/>
      </c>
      <c r="F45" s="44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2:8" s="42" customFormat="1" ht="15" x14ac:dyDescent="0.2">
      <c r="B46" s="36" t="s">
        <v>462</v>
      </c>
      <c r="C46" s="37">
        <v>0</v>
      </c>
      <c r="D46" s="37">
        <v>0</v>
      </c>
      <c r="E46" s="44" t="str">
        <f t="shared" si="0"/>
        <v/>
      </c>
      <c r="F46" s="44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2:8" s="42" customFormat="1" ht="15" x14ac:dyDescent="0.2">
      <c r="B47" s="36" t="s">
        <v>184</v>
      </c>
      <c r="C47" s="37">
        <v>0</v>
      </c>
      <c r="D47" s="37">
        <v>0</v>
      </c>
      <c r="E47" s="44" t="str">
        <f t="shared" si="0"/>
        <v/>
      </c>
      <c r="F47" s="44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2:8" s="42" customFormat="1" ht="15" x14ac:dyDescent="0.2">
      <c r="B48" s="36" t="s">
        <v>10</v>
      </c>
      <c r="C48" s="37">
        <v>0</v>
      </c>
      <c r="D48" s="37">
        <v>0</v>
      </c>
      <c r="E48" s="44" t="str">
        <f t="shared" si="0"/>
        <v/>
      </c>
      <c r="F48" s="44" t="str">
        <f t="shared" si="1"/>
        <v/>
      </c>
      <c r="G48" s="39" t="str">
        <f t="shared" si="2"/>
        <v>0</v>
      </c>
      <c r="H48" s="40" t="str">
        <f t="shared" si="3"/>
        <v/>
      </c>
    </row>
    <row r="49" spans="2:8" s="42" customFormat="1" ht="15" x14ac:dyDescent="0.2">
      <c r="B49" s="36" t="s">
        <v>11</v>
      </c>
      <c r="C49" s="37">
        <v>1</v>
      </c>
      <c r="D49" s="37">
        <v>3</v>
      </c>
      <c r="E49" s="44">
        <f t="shared" si="0"/>
        <v>7.6923076923076927E-2</v>
      </c>
      <c r="F49" s="44">
        <f t="shared" si="1"/>
        <v>0.5</v>
      </c>
      <c r="G49" s="39">
        <f t="shared" si="2"/>
        <v>2</v>
      </c>
      <c r="H49" s="40">
        <f t="shared" si="3"/>
        <v>0.15384615384615385</v>
      </c>
    </row>
    <row r="50" spans="2:8" s="42" customFormat="1" ht="15" x14ac:dyDescent="0.2">
      <c r="B50" s="36" t="s">
        <v>15</v>
      </c>
      <c r="C50" s="37">
        <v>0</v>
      </c>
      <c r="D50" s="37">
        <v>0</v>
      </c>
      <c r="E50" s="44" t="str">
        <f t="shared" si="0"/>
        <v/>
      </c>
      <c r="F50" s="44" t="str">
        <f t="shared" si="1"/>
        <v/>
      </c>
      <c r="G50" s="39" t="str">
        <f t="shared" si="2"/>
        <v>0</v>
      </c>
      <c r="H50" s="40" t="str">
        <f t="shared" si="3"/>
        <v/>
      </c>
    </row>
    <row r="51" spans="2:8" s="42" customFormat="1" ht="15" x14ac:dyDescent="0.2">
      <c r="B51" s="36" t="s">
        <v>14</v>
      </c>
      <c r="C51" s="37">
        <v>3</v>
      </c>
      <c r="D51" s="37">
        <v>0</v>
      </c>
      <c r="E51" s="44">
        <f t="shared" si="0"/>
        <v>0.23076923076923078</v>
      </c>
      <c r="F51" s="44" t="str">
        <f t="shared" si="1"/>
        <v/>
      </c>
      <c r="G51" s="39" t="str">
        <f t="shared" si="2"/>
        <v>0</v>
      </c>
      <c r="H51" s="40">
        <f t="shared" si="3"/>
        <v>0</v>
      </c>
    </row>
    <row r="52" spans="2:8" s="42" customFormat="1" ht="15" x14ac:dyDescent="0.2">
      <c r="B52" s="36" t="s">
        <v>13</v>
      </c>
      <c r="C52" s="37">
        <v>2</v>
      </c>
      <c r="D52" s="37">
        <v>0</v>
      </c>
      <c r="E52" s="44">
        <f t="shared" si="0"/>
        <v>0.15384615384615385</v>
      </c>
      <c r="F52" s="44" t="str">
        <f t="shared" si="1"/>
        <v/>
      </c>
      <c r="G52" s="39" t="str">
        <f t="shared" si="2"/>
        <v>0</v>
      </c>
      <c r="H52" s="40">
        <f t="shared" si="3"/>
        <v>0</v>
      </c>
    </row>
    <row r="53" spans="2:8" s="42" customFormat="1" ht="15" x14ac:dyDescent="0.2">
      <c r="B53" s="36" t="s">
        <v>463</v>
      </c>
      <c r="C53" s="37">
        <v>1</v>
      </c>
      <c r="D53" s="37">
        <v>0</v>
      </c>
      <c r="E53" s="44">
        <f t="shared" si="0"/>
        <v>7.6923076923076927E-2</v>
      </c>
      <c r="F53" s="44" t="str">
        <f t="shared" si="1"/>
        <v/>
      </c>
      <c r="G53" s="39" t="str">
        <f t="shared" si="2"/>
        <v>0</v>
      </c>
      <c r="H53" s="40">
        <f t="shared" si="3"/>
        <v>0</v>
      </c>
    </row>
    <row r="54" spans="2:8" s="42" customFormat="1" ht="15" x14ac:dyDescent="0.2">
      <c r="B54" s="36" t="s">
        <v>12</v>
      </c>
      <c r="C54" s="37">
        <v>0</v>
      </c>
      <c r="D54" s="37">
        <v>0</v>
      </c>
      <c r="E54" s="44" t="str">
        <f t="shared" si="0"/>
        <v/>
      </c>
      <c r="F54" s="44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2:8" s="42" customFormat="1" ht="15" x14ac:dyDescent="0.2">
      <c r="B55" s="36" t="s">
        <v>185</v>
      </c>
      <c r="C55" s="37">
        <v>0</v>
      </c>
      <c r="D55" s="37">
        <v>0</v>
      </c>
      <c r="E55" s="44" t="str">
        <f t="shared" si="0"/>
        <v/>
      </c>
      <c r="F55" s="44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2:8" s="42" customFormat="1" ht="15" x14ac:dyDescent="0.2">
      <c r="B56" s="36" t="s">
        <v>16</v>
      </c>
      <c r="C56" s="37">
        <v>0</v>
      </c>
      <c r="D56" s="37">
        <v>0</v>
      </c>
      <c r="E56" s="44" t="str">
        <f t="shared" si="0"/>
        <v/>
      </c>
      <c r="F56" s="44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2:8" s="42" customFormat="1" ht="15" x14ac:dyDescent="0.2">
      <c r="B57" s="36" t="s">
        <v>17</v>
      </c>
      <c r="C57" s="37">
        <v>1</v>
      </c>
      <c r="D57" s="37">
        <v>1</v>
      </c>
      <c r="E57" s="44">
        <f t="shared" si="0"/>
        <v>7.6923076923076927E-2</v>
      </c>
      <c r="F57" s="44">
        <f t="shared" si="1"/>
        <v>0.16666666666666666</v>
      </c>
      <c r="G57" s="39">
        <f t="shared" si="2"/>
        <v>0</v>
      </c>
      <c r="H57" s="40">
        <f t="shared" si="3"/>
        <v>0</v>
      </c>
    </row>
    <row r="58" spans="2:8" s="42" customFormat="1" ht="15" x14ac:dyDescent="0.2">
      <c r="B58" s="36" t="s">
        <v>186</v>
      </c>
      <c r="C58" s="37">
        <v>0</v>
      </c>
      <c r="D58" s="37">
        <v>0</v>
      </c>
      <c r="E58" s="44" t="str">
        <f t="shared" si="0"/>
        <v/>
      </c>
      <c r="F58" s="44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2:8" s="42" customFormat="1" ht="15" x14ac:dyDescent="0.2">
      <c r="B59" s="36" t="s">
        <v>464</v>
      </c>
      <c r="C59" s="37">
        <v>0</v>
      </c>
      <c r="D59" s="37">
        <v>0</v>
      </c>
      <c r="E59" s="44" t="str">
        <f t="shared" si="0"/>
        <v/>
      </c>
      <c r="F59" s="44" t="str">
        <f t="shared" si="1"/>
        <v/>
      </c>
      <c r="G59" s="39" t="str">
        <f t="shared" si="2"/>
        <v>0</v>
      </c>
      <c r="H59" s="40" t="str">
        <f t="shared" si="3"/>
        <v/>
      </c>
    </row>
    <row r="60" spans="2:8" s="42" customFormat="1" ht="15" x14ac:dyDescent="0.2">
      <c r="B60" s="36" t="s">
        <v>187</v>
      </c>
      <c r="C60" s="37">
        <v>0</v>
      </c>
      <c r="D60" s="37">
        <v>0</v>
      </c>
      <c r="E60" s="44" t="str">
        <f t="shared" si="0"/>
        <v/>
      </c>
      <c r="F60" s="44" t="str">
        <f t="shared" si="1"/>
        <v/>
      </c>
      <c r="G60" s="39" t="str">
        <f t="shared" si="2"/>
        <v>0</v>
      </c>
      <c r="H60" s="40" t="str">
        <f t="shared" si="3"/>
        <v/>
      </c>
    </row>
    <row r="61" spans="2:8" s="42" customFormat="1" ht="15" x14ac:dyDescent="0.2">
      <c r="B61" s="36" t="s">
        <v>188</v>
      </c>
      <c r="C61" s="37">
        <v>0</v>
      </c>
      <c r="D61" s="37">
        <v>0</v>
      </c>
      <c r="E61" s="44" t="str">
        <f t="shared" si="0"/>
        <v/>
      </c>
      <c r="F61" s="44" t="str">
        <f t="shared" si="1"/>
        <v/>
      </c>
      <c r="G61" s="39" t="str">
        <f t="shared" si="2"/>
        <v>0</v>
      </c>
      <c r="H61" s="40" t="str">
        <f t="shared" si="3"/>
        <v/>
      </c>
    </row>
    <row r="62" spans="2:8" s="42" customFormat="1" ht="15" x14ac:dyDescent="0.2">
      <c r="B62" s="36" t="s">
        <v>189</v>
      </c>
      <c r="C62" s="37">
        <v>0</v>
      </c>
      <c r="D62" s="37">
        <v>0</v>
      </c>
      <c r="E62" s="44" t="str">
        <f t="shared" si="0"/>
        <v/>
      </c>
      <c r="F62" s="44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2:8" s="42" customFormat="1" ht="15" x14ac:dyDescent="0.2">
      <c r="B63" s="36" t="s">
        <v>18</v>
      </c>
      <c r="C63" s="37">
        <v>2</v>
      </c>
      <c r="D63" s="37">
        <v>0</v>
      </c>
      <c r="E63" s="44">
        <f t="shared" si="0"/>
        <v>0.15384615384615385</v>
      </c>
      <c r="F63" s="44" t="str">
        <f t="shared" si="1"/>
        <v/>
      </c>
      <c r="G63" s="39" t="str">
        <f t="shared" si="2"/>
        <v>0</v>
      </c>
      <c r="H63" s="40">
        <f t="shared" si="3"/>
        <v>0</v>
      </c>
    </row>
    <row r="64" spans="2:8" s="42" customFormat="1" ht="15" x14ac:dyDescent="0.2">
      <c r="B64" s="36" t="s">
        <v>190</v>
      </c>
      <c r="C64" s="37">
        <v>0</v>
      </c>
      <c r="D64" s="37">
        <v>0</v>
      </c>
      <c r="E64" s="44" t="str">
        <f t="shared" si="0"/>
        <v/>
      </c>
      <c r="F64" s="44" t="str">
        <f t="shared" si="1"/>
        <v/>
      </c>
      <c r="G64" s="39" t="str">
        <f t="shared" si="2"/>
        <v>0</v>
      </c>
      <c r="H64" s="40" t="str">
        <f t="shared" si="3"/>
        <v/>
      </c>
    </row>
    <row r="65" spans="1:8" s="42" customFormat="1" ht="15" x14ac:dyDescent="0.2">
      <c r="B65" s="36" t="s">
        <v>191</v>
      </c>
      <c r="C65" s="37">
        <v>0</v>
      </c>
      <c r="D65" s="37">
        <v>0</v>
      </c>
      <c r="E65" s="44" t="str">
        <f t="shared" si="0"/>
        <v/>
      </c>
      <c r="F65" s="44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0" customFormat="1" x14ac:dyDescent="0.2"/>
    <row r="67" spans="1:8" s="10" customFormat="1" x14ac:dyDescent="0.2"/>
    <row r="68" spans="1:8" s="10" customFormat="1" ht="13.5" thickBot="1" x14ac:dyDescent="0.25">
      <c r="B68" s="29"/>
    </row>
    <row r="69" spans="1:8" s="10" customFormat="1" ht="30" customHeight="1" x14ac:dyDescent="0.2">
      <c r="B69" s="68" t="s">
        <v>401</v>
      </c>
      <c r="C69" s="54" t="s">
        <v>402</v>
      </c>
      <c r="D69" s="55"/>
      <c r="E69" s="54" t="s">
        <v>456</v>
      </c>
      <c r="F69" s="55"/>
      <c r="G69" s="56" t="s">
        <v>458</v>
      </c>
      <c r="H69" s="52" t="s">
        <v>377</v>
      </c>
    </row>
    <row r="70" spans="1:8" s="10" customFormat="1" x14ac:dyDescent="0.2">
      <c r="B70" s="68"/>
      <c r="C70" s="35">
        <v>2016</v>
      </c>
      <c r="D70" s="35">
        <v>2017</v>
      </c>
      <c r="E70" s="35">
        <v>2016</v>
      </c>
      <c r="F70" s="35">
        <v>2017</v>
      </c>
      <c r="G70" s="57"/>
      <c r="H70" s="53"/>
    </row>
    <row r="71" spans="1:8" s="10" customFormat="1" x14ac:dyDescent="0.2">
      <c r="B71" s="12" t="s">
        <v>404</v>
      </c>
      <c r="C71" s="13">
        <f>SUM(C72:C151)</f>
        <v>315</v>
      </c>
      <c r="D71" s="13">
        <f>SUM(D72:D155)</f>
        <v>64</v>
      </c>
      <c r="E71" s="14">
        <f>+IF(C71=0,"",C71/C$71)</f>
        <v>1</v>
      </c>
      <c r="F71" s="14">
        <f>+IF(D71=0,"",D71/D$71)</f>
        <v>1</v>
      </c>
      <c r="G71" s="15">
        <f>+IF(OR(AND(D71=0),(C71=0)),"0",((D71-C71)/C71))</f>
        <v>-0.79682539682539677</v>
      </c>
      <c r="H71" s="15">
        <f>+IF(OR(AND(E71=""),(G71="")),"",E71*G71)</f>
        <v>-0.79682539682539677</v>
      </c>
    </row>
    <row r="72" spans="1:8" s="42" customFormat="1" ht="15" x14ac:dyDescent="0.2">
      <c r="B72" s="36" t="s">
        <v>465</v>
      </c>
      <c r="C72" s="37">
        <v>3</v>
      </c>
      <c r="D72" s="37">
        <v>4</v>
      </c>
      <c r="E72" s="38">
        <f>+IF(C72=0,"",C72/C$71)</f>
        <v>9.5238095238095247E-3</v>
      </c>
      <c r="F72" s="38">
        <f>+IF(D72=0,"",D72/D$71)</f>
        <v>6.25E-2</v>
      </c>
      <c r="G72" s="39">
        <f>+IF(OR(AND(D72=0),(C72=0)),"0",((D72-C72)/C72))</f>
        <v>0.33333333333333331</v>
      </c>
      <c r="H72" s="40">
        <f>+IF(OR(AND(E72=""),(G72="")),"",E72*G72)</f>
        <v>3.1746031746031746E-3</v>
      </c>
    </row>
    <row r="73" spans="1:8" s="42" customFormat="1" ht="15" x14ac:dyDescent="0.2">
      <c r="B73" s="36" t="s">
        <v>19</v>
      </c>
      <c r="C73" s="37">
        <v>0</v>
      </c>
      <c r="D73" s="37">
        <v>0</v>
      </c>
      <c r="E73" s="38" t="str">
        <f t="shared" ref="E73:E142" si="8">+IF(C73=0,"",C73/C$71)</f>
        <v/>
      </c>
      <c r="F73" s="38" t="str">
        <f t="shared" ref="F73:F142" si="9">+IF(D73=0,"",D73/D$71)</f>
        <v/>
      </c>
      <c r="G73" s="39" t="str">
        <f t="shared" ref="G73:G142" si="10">+IF(OR(AND(D73=0),(C73=0)),"0",((D73-C73)/C73))</f>
        <v>0</v>
      </c>
      <c r="H73" s="40" t="str">
        <f t="shared" ref="H73:H142" si="11">+IF(OR(AND(E73=""),(G73="")),"",E73*G73)</f>
        <v/>
      </c>
    </row>
    <row r="74" spans="1:8" s="42" customFormat="1" ht="15" x14ac:dyDescent="0.2">
      <c r="A74" s="45" t="s">
        <v>614</v>
      </c>
      <c r="B74" s="36" t="s">
        <v>567</v>
      </c>
      <c r="C74" s="37"/>
      <c r="D74" s="37">
        <v>0</v>
      </c>
      <c r="E74" s="38" t="str">
        <f t="shared" ref="E74:E75" si="12">+IF(C74=0,"",C74/C$71)</f>
        <v/>
      </c>
      <c r="F74" s="38" t="str">
        <f t="shared" ref="F74:F75" si="13">+IF(D74=0,"",D74/D$71)</f>
        <v/>
      </c>
      <c r="G74" s="39" t="str">
        <f t="shared" ref="G74:G75" si="14">+IF(OR(AND(D74=0),(C74=0)),"0",((D74-C74)/C74))</f>
        <v>0</v>
      </c>
      <c r="H74" s="40" t="str">
        <f t="shared" ref="H74:H75" si="15">+IF(OR(AND(E74=""),(G74="")),"",E74*G74)</f>
        <v/>
      </c>
    </row>
    <row r="75" spans="1:8" s="42" customFormat="1" ht="15" x14ac:dyDescent="0.2">
      <c r="B75" s="36" t="s">
        <v>20</v>
      </c>
      <c r="C75" s="37">
        <v>1</v>
      </c>
      <c r="D75" s="37">
        <v>3</v>
      </c>
      <c r="E75" s="38">
        <f t="shared" si="12"/>
        <v>3.1746031746031746E-3</v>
      </c>
      <c r="F75" s="38">
        <f t="shared" si="13"/>
        <v>4.6875E-2</v>
      </c>
      <c r="G75" s="39">
        <f t="shared" si="14"/>
        <v>2</v>
      </c>
      <c r="H75" s="40">
        <f t="shared" si="15"/>
        <v>6.3492063492063492E-3</v>
      </c>
    </row>
    <row r="76" spans="1:8" s="42" customFormat="1" ht="15" x14ac:dyDescent="0.2">
      <c r="B76" s="36" t="s">
        <v>192</v>
      </c>
      <c r="C76" s="37">
        <v>0</v>
      </c>
      <c r="D76" s="37">
        <v>2</v>
      </c>
      <c r="E76" s="38" t="str">
        <f t="shared" si="8"/>
        <v/>
      </c>
      <c r="F76" s="38">
        <f t="shared" si="9"/>
        <v>3.125E-2</v>
      </c>
      <c r="G76" s="39" t="str">
        <f t="shared" si="10"/>
        <v>0</v>
      </c>
      <c r="H76" s="40" t="str">
        <f t="shared" si="11"/>
        <v/>
      </c>
    </row>
    <row r="77" spans="1:8" s="42" customFormat="1" ht="15" x14ac:dyDescent="0.2">
      <c r="B77" s="36" t="s">
        <v>21</v>
      </c>
      <c r="C77" s="37">
        <v>0</v>
      </c>
      <c r="D77" s="37">
        <v>0</v>
      </c>
      <c r="E77" s="38" t="str">
        <f t="shared" si="8"/>
        <v/>
      </c>
      <c r="F77" s="38" t="str">
        <f t="shared" si="9"/>
        <v/>
      </c>
      <c r="G77" s="39" t="str">
        <f t="shared" si="10"/>
        <v>0</v>
      </c>
      <c r="H77" s="40" t="str">
        <f t="shared" si="11"/>
        <v/>
      </c>
    </row>
    <row r="78" spans="1:8" s="42" customFormat="1" ht="15" x14ac:dyDescent="0.2">
      <c r="B78" s="36" t="s">
        <v>40</v>
      </c>
      <c r="C78" s="37">
        <v>1</v>
      </c>
      <c r="D78" s="37">
        <v>0</v>
      </c>
      <c r="E78" s="38">
        <f t="shared" ref="E78:E79" si="16">+IF(C78=0,"",C78/C$71)</f>
        <v>3.1746031746031746E-3</v>
      </c>
      <c r="F78" s="38" t="str">
        <f t="shared" ref="F78:F79" si="17">+IF(D78=0,"",D78/D$71)</f>
        <v/>
      </c>
      <c r="G78" s="39" t="str">
        <f t="shared" ref="G78:G79" si="18">+IF(OR(AND(D78=0),(C78=0)),"0",((D78-C78)/C78))</f>
        <v>0</v>
      </c>
      <c r="H78" s="40">
        <f t="shared" ref="H78:H79" si="19">+IF(OR(AND(E78=""),(G78="")),"",E78*G78)</f>
        <v>0</v>
      </c>
    </row>
    <row r="79" spans="1:8" s="42" customFormat="1" ht="15" x14ac:dyDescent="0.2">
      <c r="B79" s="36" t="s">
        <v>193</v>
      </c>
      <c r="C79" s="37">
        <v>0</v>
      </c>
      <c r="D79" s="37">
        <v>0</v>
      </c>
      <c r="E79" s="38" t="str">
        <f t="shared" si="16"/>
        <v/>
      </c>
      <c r="F79" s="38" t="str">
        <f t="shared" si="17"/>
        <v/>
      </c>
      <c r="G79" s="39" t="str">
        <f t="shared" si="18"/>
        <v>0</v>
      </c>
      <c r="H79" s="40" t="str">
        <f t="shared" si="19"/>
        <v/>
      </c>
    </row>
    <row r="80" spans="1:8" s="42" customFormat="1" ht="15" x14ac:dyDescent="0.2">
      <c r="B80" s="36" t="s">
        <v>194</v>
      </c>
      <c r="C80" s="37">
        <v>0</v>
      </c>
      <c r="D80" s="37">
        <v>0</v>
      </c>
      <c r="E80" s="38" t="str">
        <f t="shared" si="8"/>
        <v/>
      </c>
      <c r="F80" s="38" t="str">
        <f t="shared" si="9"/>
        <v/>
      </c>
      <c r="G80" s="39" t="str">
        <f t="shared" si="10"/>
        <v>0</v>
      </c>
      <c r="H80" s="40" t="str">
        <f t="shared" si="11"/>
        <v/>
      </c>
    </row>
    <row r="81" spans="1:8" s="42" customFormat="1" ht="15" x14ac:dyDescent="0.2">
      <c r="B81" s="36" t="s">
        <v>466</v>
      </c>
      <c r="C81" s="37">
        <v>0</v>
      </c>
      <c r="D81" s="37">
        <v>0</v>
      </c>
      <c r="E81" s="38" t="str">
        <f t="shared" si="8"/>
        <v/>
      </c>
      <c r="F81" s="38" t="str">
        <f t="shared" si="9"/>
        <v/>
      </c>
      <c r="G81" s="39" t="str">
        <f t="shared" si="10"/>
        <v>0</v>
      </c>
      <c r="H81" s="40" t="str">
        <f t="shared" si="11"/>
        <v/>
      </c>
    </row>
    <row r="82" spans="1:8" s="42" customFormat="1" ht="15" x14ac:dyDescent="0.2">
      <c r="B82" s="36" t="s">
        <v>195</v>
      </c>
      <c r="C82" s="37">
        <v>0</v>
      </c>
      <c r="D82" s="37">
        <v>0</v>
      </c>
      <c r="E82" s="38" t="str">
        <f t="shared" si="8"/>
        <v/>
      </c>
      <c r="F82" s="38" t="str">
        <f t="shared" si="9"/>
        <v/>
      </c>
      <c r="G82" s="39" t="str">
        <f t="shared" si="10"/>
        <v>0</v>
      </c>
      <c r="H82" s="40" t="str">
        <f t="shared" si="11"/>
        <v/>
      </c>
    </row>
    <row r="83" spans="1:8" s="42" customFormat="1" ht="15" x14ac:dyDescent="0.2">
      <c r="B83" s="36" t="s">
        <v>196</v>
      </c>
      <c r="C83" s="37">
        <v>1</v>
      </c>
      <c r="D83" s="37">
        <v>0</v>
      </c>
      <c r="E83" s="38">
        <f t="shared" si="8"/>
        <v>3.1746031746031746E-3</v>
      </c>
      <c r="F83" s="38" t="str">
        <f t="shared" si="9"/>
        <v/>
      </c>
      <c r="G83" s="39" t="str">
        <f t="shared" si="10"/>
        <v>0</v>
      </c>
      <c r="H83" s="40">
        <f t="shared" si="11"/>
        <v>0</v>
      </c>
    </row>
    <row r="84" spans="1:8" s="42" customFormat="1" ht="15" x14ac:dyDescent="0.2">
      <c r="B84" s="36" t="s">
        <v>22</v>
      </c>
      <c r="C84" s="37">
        <v>0</v>
      </c>
      <c r="D84" s="37">
        <v>0</v>
      </c>
      <c r="E84" s="38" t="str">
        <f t="shared" si="8"/>
        <v/>
      </c>
      <c r="F84" s="38" t="str">
        <f t="shared" si="9"/>
        <v/>
      </c>
      <c r="G84" s="39" t="str">
        <f t="shared" si="10"/>
        <v>0</v>
      </c>
      <c r="H84" s="40" t="str">
        <f t="shared" si="11"/>
        <v/>
      </c>
    </row>
    <row r="85" spans="1:8" s="42" customFormat="1" ht="15" x14ac:dyDescent="0.2">
      <c r="B85" s="36" t="s">
        <v>197</v>
      </c>
      <c r="C85" s="37">
        <v>0</v>
      </c>
      <c r="D85" s="37">
        <v>2</v>
      </c>
      <c r="E85" s="38" t="str">
        <f t="shared" si="8"/>
        <v/>
      </c>
      <c r="F85" s="38">
        <f t="shared" si="9"/>
        <v>3.125E-2</v>
      </c>
      <c r="G85" s="39" t="str">
        <f t="shared" si="10"/>
        <v>0</v>
      </c>
      <c r="H85" s="40" t="str">
        <f t="shared" si="11"/>
        <v/>
      </c>
    </row>
    <row r="86" spans="1:8" s="42" customFormat="1" ht="15" x14ac:dyDescent="0.2">
      <c r="A86" s="45" t="s">
        <v>614</v>
      </c>
      <c r="B86" s="36" t="s">
        <v>571</v>
      </c>
      <c r="C86" s="37"/>
      <c r="D86" s="37">
        <v>0</v>
      </c>
      <c r="E86" s="38" t="str">
        <f t="shared" ref="E86" si="20">+IF(C86=0,"",C86/C$71)</f>
        <v/>
      </c>
      <c r="F86" s="38" t="str">
        <f t="shared" ref="F86" si="21">+IF(D86=0,"",D86/D$71)</f>
        <v/>
      </c>
      <c r="G86" s="39" t="str">
        <f t="shared" ref="G86" si="22">+IF(OR(AND(D86=0),(C86=0)),"0",((D86-C86)/C86))</f>
        <v>0</v>
      </c>
      <c r="H86" s="40" t="str">
        <f t="shared" ref="H86" si="23">+IF(OR(AND(E86=""),(G86="")),"",E86*G86)</f>
        <v/>
      </c>
    </row>
    <row r="87" spans="1:8" s="42" customFormat="1" ht="15" x14ac:dyDescent="0.2">
      <c r="B87" s="36" t="s">
        <v>198</v>
      </c>
      <c r="C87" s="37">
        <v>19</v>
      </c>
      <c r="D87" s="37">
        <v>13</v>
      </c>
      <c r="E87" s="38">
        <f t="shared" si="8"/>
        <v>6.0317460317460318E-2</v>
      </c>
      <c r="F87" s="38">
        <f t="shared" si="9"/>
        <v>0.203125</v>
      </c>
      <c r="G87" s="39">
        <f t="shared" si="10"/>
        <v>-0.31578947368421051</v>
      </c>
      <c r="H87" s="40">
        <f t="shared" si="11"/>
        <v>-1.9047619047619046E-2</v>
      </c>
    </row>
    <row r="88" spans="1:8" s="42" customFormat="1" ht="15" x14ac:dyDescent="0.2">
      <c r="B88" s="36" t="s">
        <v>199</v>
      </c>
      <c r="C88" s="37">
        <v>1</v>
      </c>
      <c r="D88" s="37">
        <v>2</v>
      </c>
      <c r="E88" s="38">
        <f t="shared" si="8"/>
        <v>3.1746031746031746E-3</v>
      </c>
      <c r="F88" s="38">
        <f t="shared" si="9"/>
        <v>3.125E-2</v>
      </c>
      <c r="G88" s="39">
        <f t="shared" si="10"/>
        <v>1</v>
      </c>
      <c r="H88" s="40">
        <f t="shared" si="11"/>
        <v>3.1746031746031746E-3</v>
      </c>
    </row>
    <row r="89" spans="1:8" s="42" customFormat="1" ht="15" x14ac:dyDescent="0.2">
      <c r="B89" s="36" t="s">
        <v>26</v>
      </c>
      <c r="C89" s="37">
        <v>0</v>
      </c>
      <c r="D89" s="37">
        <v>1</v>
      </c>
      <c r="E89" s="38" t="str">
        <f t="shared" si="8"/>
        <v/>
      </c>
      <c r="F89" s="38">
        <f t="shared" si="9"/>
        <v>1.5625E-2</v>
      </c>
      <c r="G89" s="39" t="str">
        <f t="shared" si="10"/>
        <v>0</v>
      </c>
      <c r="H89" s="40" t="str">
        <f t="shared" si="11"/>
        <v/>
      </c>
    </row>
    <row r="90" spans="1:8" s="42" customFormat="1" ht="15" x14ac:dyDescent="0.2">
      <c r="B90" s="36" t="s">
        <v>467</v>
      </c>
      <c r="C90" s="37">
        <v>1</v>
      </c>
      <c r="D90" s="37">
        <v>0</v>
      </c>
      <c r="E90" s="38">
        <f t="shared" si="8"/>
        <v>3.1746031746031746E-3</v>
      </c>
      <c r="F90" s="38" t="str">
        <f t="shared" si="9"/>
        <v/>
      </c>
      <c r="G90" s="39" t="str">
        <f t="shared" si="10"/>
        <v>0</v>
      </c>
      <c r="H90" s="40">
        <f t="shared" si="11"/>
        <v>0</v>
      </c>
    </row>
    <row r="91" spans="1:8" s="42" customFormat="1" ht="15" x14ac:dyDescent="0.2">
      <c r="B91" s="36" t="s">
        <v>200</v>
      </c>
      <c r="C91" s="37">
        <v>0</v>
      </c>
      <c r="D91" s="37">
        <v>0</v>
      </c>
      <c r="E91" s="38" t="str">
        <f t="shared" si="8"/>
        <v/>
      </c>
      <c r="F91" s="38" t="str">
        <f t="shared" si="9"/>
        <v/>
      </c>
      <c r="G91" s="39" t="str">
        <f t="shared" si="10"/>
        <v>0</v>
      </c>
      <c r="H91" s="40" t="str">
        <f t="shared" si="11"/>
        <v/>
      </c>
    </row>
    <row r="92" spans="1:8" s="42" customFormat="1" ht="15" x14ac:dyDescent="0.2">
      <c r="A92" s="45" t="s">
        <v>614</v>
      </c>
      <c r="B92" s="36" t="s">
        <v>572</v>
      </c>
      <c r="C92" s="37"/>
      <c r="D92" s="37">
        <v>0</v>
      </c>
      <c r="E92" s="38" t="str">
        <f t="shared" ref="E92:E93" si="24">+IF(C92=0,"",C92/C$71)</f>
        <v/>
      </c>
      <c r="F92" s="38" t="str">
        <f t="shared" ref="F92:F93" si="25">+IF(D92=0,"",D92/D$71)</f>
        <v/>
      </c>
      <c r="G92" s="39" t="str">
        <f t="shared" ref="G92:G93" si="26">+IF(OR(AND(D92=0),(C92=0)),"0",((D92-C92)/C92))</f>
        <v>0</v>
      </c>
      <c r="H92" s="40" t="str">
        <f t="shared" ref="H92:H93" si="27">+IF(OR(AND(E92=""),(G92="")),"",E92*G92)</f>
        <v/>
      </c>
    </row>
    <row r="93" spans="1:8" s="42" customFormat="1" ht="15" x14ac:dyDescent="0.2">
      <c r="A93" s="45" t="s">
        <v>614</v>
      </c>
      <c r="B93" s="36" t="s">
        <v>573</v>
      </c>
      <c r="C93" s="37"/>
      <c r="D93" s="37">
        <v>0</v>
      </c>
      <c r="E93" s="38" t="str">
        <f t="shared" si="24"/>
        <v/>
      </c>
      <c r="F93" s="38" t="str">
        <f t="shared" si="25"/>
        <v/>
      </c>
      <c r="G93" s="39" t="str">
        <f t="shared" si="26"/>
        <v>0</v>
      </c>
      <c r="H93" s="40" t="str">
        <f t="shared" si="27"/>
        <v/>
      </c>
    </row>
    <row r="94" spans="1:8" s="42" customFormat="1" ht="15" x14ac:dyDescent="0.2">
      <c r="B94" s="36" t="s">
        <v>201</v>
      </c>
      <c r="C94" s="37">
        <v>2</v>
      </c>
      <c r="D94" s="37">
        <v>7</v>
      </c>
      <c r="E94" s="38">
        <f t="shared" si="8"/>
        <v>6.3492063492063492E-3</v>
      </c>
      <c r="F94" s="38">
        <f t="shared" si="9"/>
        <v>0.109375</v>
      </c>
      <c r="G94" s="39">
        <f t="shared" si="10"/>
        <v>2.5</v>
      </c>
      <c r="H94" s="40">
        <f t="shared" si="11"/>
        <v>1.5873015873015872E-2</v>
      </c>
    </row>
    <row r="95" spans="1:8" s="42" customFormat="1" ht="15" x14ac:dyDescent="0.2">
      <c r="B95" s="36" t="s">
        <v>24</v>
      </c>
      <c r="C95" s="37">
        <v>0</v>
      </c>
      <c r="D95" s="37">
        <v>0</v>
      </c>
      <c r="E95" s="38" t="str">
        <f t="shared" si="8"/>
        <v/>
      </c>
      <c r="F95" s="38" t="str">
        <f t="shared" si="9"/>
        <v/>
      </c>
      <c r="G95" s="39" t="str">
        <f t="shared" si="10"/>
        <v>0</v>
      </c>
      <c r="H95" s="40" t="str">
        <f t="shared" si="11"/>
        <v/>
      </c>
    </row>
    <row r="96" spans="1:8" s="42" customFormat="1" ht="15" x14ac:dyDescent="0.2">
      <c r="B96" s="36" t="s">
        <v>27</v>
      </c>
      <c r="C96" s="37">
        <v>0</v>
      </c>
      <c r="D96" s="37">
        <v>0</v>
      </c>
      <c r="E96" s="38" t="str">
        <f t="shared" si="8"/>
        <v/>
      </c>
      <c r="F96" s="38" t="str">
        <f t="shared" si="9"/>
        <v/>
      </c>
      <c r="G96" s="39" t="str">
        <f t="shared" si="10"/>
        <v>0</v>
      </c>
      <c r="H96" s="40" t="str">
        <f t="shared" si="11"/>
        <v/>
      </c>
    </row>
    <row r="97" spans="1:8" s="42" customFormat="1" ht="15" x14ac:dyDescent="0.2">
      <c r="B97" s="36" t="s">
        <v>202</v>
      </c>
      <c r="C97" s="37">
        <v>0</v>
      </c>
      <c r="D97" s="37">
        <v>0</v>
      </c>
      <c r="E97" s="38" t="str">
        <f t="shared" si="8"/>
        <v/>
      </c>
      <c r="F97" s="38" t="str">
        <f t="shared" si="9"/>
        <v/>
      </c>
      <c r="G97" s="39" t="str">
        <f t="shared" si="10"/>
        <v>0</v>
      </c>
      <c r="H97" s="40" t="str">
        <f t="shared" si="11"/>
        <v/>
      </c>
    </row>
    <row r="98" spans="1:8" s="42" customFormat="1" ht="15" x14ac:dyDescent="0.2">
      <c r="B98" s="36" t="s">
        <v>203</v>
      </c>
      <c r="C98" s="37">
        <v>0</v>
      </c>
      <c r="D98" s="37">
        <v>1</v>
      </c>
      <c r="E98" s="38" t="str">
        <f t="shared" si="8"/>
        <v/>
      </c>
      <c r="F98" s="38">
        <f t="shared" si="9"/>
        <v>1.5625E-2</v>
      </c>
      <c r="G98" s="39" t="str">
        <f t="shared" si="10"/>
        <v>0</v>
      </c>
      <c r="H98" s="40" t="str">
        <f t="shared" si="11"/>
        <v/>
      </c>
    </row>
    <row r="99" spans="1:8" s="42" customFormat="1" ht="15" x14ac:dyDescent="0.2">
      <c r="B99" s="36" t="s">
        <v>468</v>
      </c>
      <c r="C99" s="37">
        <v>2</v>
      </c>
      <c r="D99" s="37">
        <v>3</v>
      </c>
      <c r="E99" s="38">
        <f t="shared" si="8"/>
        <v>6.3492063492063492E-3</v>
      </c>
      <c r="F99" s="38">
        <f t="shared" si="9"/>
        <v>4.6875E-2</v>
      </c>
      <c r="G99" s="39">
        <f t="shared" si="10"/>
        <v>0.5</v>
      </c>
      <c r="H99" s="40">
        <f t="shared" si="11"/>
        <v>3.1746031746031746E-3</v>
      </c>
    </row>
    <row r="100" spans="1:8" s="42" customFormat="1" ht="15" x14ac:dyDescent="0.2">
      <c r="B100" s="36" t="s">
        <v>23</v>
      </c>
      <c r="C100" s="37">
        <v>6</v>
      </c>
      <c r="D100" s="37">
        <v>0</v>
      </c>
      <c r="E100" s="38">
        <f t="shared" si="8"/>
        <v>1.9047619047619049E-2</v>
      </c>
      <c r="F100" s="38" t="str">
        <f t="shared" si="9"/>
        <v/>
      </c>
      <c r="G100" s="39" t="str">
        <f t="shared" si="10"/>
        <v>0</v>
      </c>
      <c r="H100" s="40">
        <f t="shared" si="11"/>
        <v>0</v>
      </c>
    </row>
    <row r="101" spans="1:8" s="42" customFormat="1" ht="15" x14ac:dyDescent="0.2">
      <c r="B101" s="36" t="s">
        <v>25</v>
      </c>
      <c r="C101" s="37">
        <v>0</v>
      </c>
      <c r="D101" s="37">
        <v>0</v>
      </c>
      <c r="E101" s="38" t="str">
        <f t="shared" si="8"/>
        <v/>
      </c>
      <c r="F101" s="38" t="str">
        <f t="shared" si="9"/>
        <v/>
      </c>
      <c r="G101" s="39" t="str">
        <f t="shared" si="10"/>
        <v>0</v>
      </c>
      <c r="H101" s="40" t="str">
        <f t="shared" si="11"/>
        <v/>
      </c>
    </row>
    <row r="102" spans="1:8" s="42" customFormat="1" ht="15" x14ac:dyDescent="0.2">
      <c r="B102" s="36" t="s">
        <v>204</v>
      </c>
      <c r="C102" s="37">
        <v>0</v>
      </c>
      <c r="D102" s="37">
        <v>0</v>
      </c>
      <c r="E102" s="38" t="str">
        <f t="shared" si="8"/>
        <v/>
      </c>
      <c r="F102" s="38" t="str">
        <f t="shared" si="9"/>
        <v/>
      </c>
      <c r="G102" s="39" t="str">
        <f t="shared" si="10"/>
        <v>0</v>
      </c>
      <c r="H102" s="40" t="str">
        <f t="shared" si="11"/>
        <v/>
      </c>
    </row>
    <row r="103" spans="1:8" s="42" customFormat="1" ht="15" x14ac:dyDescent="0.2">
      <c r="A103" s="45" t="s">
        <v>614</v>
      </c>
      <c r="B103" s="36" t="s">
        <v>615</v>
      </c>
      <c r="C103" s="37"/>
      <c r="D103" s="37">
        <v>0</v>
      </c>
      <c r="E103" s="38" t="str">
        <f t="shared" ref="E103" si="28">+IF(C103=0,"",C103/C$71)</f>
        <v/>
      </c>
      <c r="F103" s="38" t="str">
        <f t="shared" ref="F103" si="29">+IF(D103=0,"",D103/D$71)</f>
        <v/>
      </c>
      <c r="G103" s="39" t="str">
        <f t="shared" ref="G103" si="30">+IF(OR(AND(D103=0),(C103=0)),"0",((D103-C103)/C103))</f>
        <v>0</v>
      </c>
      <c r="H103" s="40" t="str">
        <f t="shared" ref="H103" si="31">+IF(OR(AND(E103=""),(G103="")),"",E103*G103)</f>
        <v/>
      </c>
    </row>
    <row r="104" spans="1:8" s="42" customFormat="1" ht="15" x14ac:dyDescent="0.2">
      <c r="B104" s="36" t="s">
        <v>205</v>
      </c>
      <c r="C104" s="37">
        <v>0</v>
      </c>
      <c r="D104" s="37">
        <v>0</v>
      </c>
      <c r="E104" s="38" t="str">
        <f t="shared" si="8"/>
        <v/>
      </c>
      <c r="F104" s="38" t="str">
        <f t="shared" si="9"/>
        <v/>
      </c>
      <c r="G104" s="39" t="str">
        <f t="shared" si="10"/>
        <v>0</v>
      </c>
      <c r="H104" s="40" t="str">
        <f t="shared" si="11"/>
        <v/>
      </c>
    </row>
    <row r="105" spans="1:8" s="42" customFormat="1" ht="15" x14ac:dyDescent="0.2">
      <c r="B105" s="36" t="s">
        <v>206</v>
      </c>
      <c r="C105" s="37">
        <v>0</v>
      </c>
      <c r="D105" s="37">
        <v>0</v>
      </c>
      <c r="E105" s="38" t="str">
        <f t="shared" si="8"/>
        <v/>
      </c>
      <c r="F105" s="38" t="str">
        <f t="shared" si="9"/>
        <v/>
      </c>
      <c r="G105" s="39" t="str">
        <f t="shared" si="10"/>
        <v>0</v>
      </c>
      <c r="H105" s="40" t="str">
        <f t="shared" si="11"/>
        <v/>
      </c>
    </row>
    <row r="106" spans="1:8" s="42" customFormat="1" ht="15" x14ac:dyDescent="0.2">
      <c r="B106" s="36" t="s">
        <v>207</v>
      </c>
      <c r="C106" s="37">
        <v>0</v>
      </c>
      <c r="D106" s="37">
        <v>0</v>
      </c>
      <c r="E106" s="38" t="str">
        <f t="shared" si="8"/>
        <v/>
      </c>
      <c r="F106" s="38" t="str">
        <f t="shared" si="9"/>
        <v/>
      </c>
      <c r="G106" s="39" t="str">
        <f t="shared" si="10"/>
        <v>0</v>
      </c>
      <c r="H106" s="40" t="str">
        <f t="shared" si="11"/>
        <v/>
      </c>
    </row>
    <row r="107" spans="1:8" s="42" customFormat="1" ht="15" x14ac:dyDescent="0.2">
      <c r="B107" s="36" t="s">
        <v>208</v>
      </c>
      <c r="C107" s="37">
        <v>1</v>
      </c>
      <c r="D107" s="37">
        <v>0</v>
      </c>
      <c r="E107" s="38">
        <f t="shared" si="8"/>
        <v>3.1746031746031746E-3</v>
      </c>
      <c r="F107" s="38" t="str">
        <f t="shared" si="9"/>
        <v/>
      </c>
      <c r="G107" s="39" t="str">
        <f t="shared" si="10"/>
        <v>0</v>
      </c>
      <c r="H107" s="40">
        <f t="shared" si="11"/>
        <v>0</v>
      </c>
    </row>
    <row r="108" spans="1:8" s="42" customFormat="1" ht="15" x14ac:dyDescent="0.2">
      <c r="B108" s="36" t="s">
        <v>209</v>
      </c>
      <c r="C108" s="37">
        <v>0</v>
      </c>
      <c r="D108" s="37">
        <v>0</v>
      </c>
      <c r="E108" s="38" t="str">
        <f t="shared" si="8"/>
        <v/>
      </c>
      <c r="F108" s="38" t="str">
        <f t="shared" si="9"/>
        <v/>
      </c>
      <c r="G108" s="39" t="str">
        <f t="shared" si="10"/>
        <v>0</v>
      </c>
      <c r="H108" s="40" t="str">
        <f t="shared" si="11"/>
        <v/>
      </c>
    </row>
    <row r="109" spans="1:8" s="42" customFormat="1" ht="15" x14ac:dyDescent="0.2">
      <c r="B109" s="36" t="s">
        <v>210</v>
      </c>
      <c r="C109" s="37">
        <v>0</v>
      </c>
      <c r="D109" s="37">
        <v>0</v>
      </c>
      <c r="E109" s="38" t="str">
        <f t="shared" si="8"/>
        <v/>
      </c>
      <c r="F109" s="38" t="str">
        <f t="shared" si="9"/>
        <v/>
      </c>
      <c r="G109" s="39" t="str">
        <f t="shared" si="10"/>
        <v>0</v>
      </c>
      <c r="H109" s="40" t="str">
        <f t="shared" si="11"/>
        <v/>
      </c>
    </row>
    <row r="110" spans="1:8" s="42" customFormat="1" ht="15" x14ac:dyDescent="0.2">
      <c r="B110" s="36" t="s">
        <v>211</v>
      </c>
      <c r="C110" s="37">
        <v>1</v>
      </c>
      <c r="D110" s="37">
        <v>0</v>
      </c>
      <c r="E110" s="38">
        <f t="shared" si="8"/>
        <v>3.1746031746031746E-3</v>
      </c>
      <c r="F110" s="38" t="str">
        <f t="shared" si="9"/>
        <v/>
      </c>
      <c r="G110" s="39" t="str">
        <f t="shared" si="10"/>
        <v>0</v>
      </c>
      <c r="H110" s="40">
        <f t="shared" si="11"/>
        <v>0</v>
      </c>
    </row>
    <row r="111" spans="1:8" s="42" customFormat="1" ht="15" x14ac:dyDescent="0.2">
      <c r="B111" s="36" t="s">
        <v>32</v>
      </c>
      <c r="C111" s="37">
        <v>0</v>
      </c>
      <c r="D111" s="37">
        <v>0</v>
      </c>
      <c r="E111" s="38" t="str">
        <f t="shared" si="8"/>
        <v/>
      </c>
      <c r="F111" s="38" t="str">
        <f t="shared" si="9"/>
        <v/>
      </c>
      <c r="G111" s="39" t="str">
        <f t="shared" si="10"/>
        <v>0</v>
      </c>
      <c r="H111" s="40" t="str">
        <f t="shared" si="11"/>
        <v/>
      </c>
    </row>
    <row r="112" spans="1:8" s="42" customFormat="1" ht="15" x14ac:dyDescent="0.2">
      <c r="B112" s="36" t="s">
        <v>212</v>
      </c>
      <c r="C112" s="37">
        <v>0</v>
      </c>
      <c r="D112" s="37">
        <v>0</v>
      </c>
      <c r="E112" s="38" t="str">
        <f t="shared" si="8"/>
        <v/>
      </c>
      <c r="F112" s="38" t="str">
        <f t="shared" si="9"/>
        <v/>
      </c>
      <c r="G112" s="39" t="str">
        <f t="shared" si="10"/>
        <v>0</v>
      </c>
      <c r="H112" s="40" t="str">
        <f t="shared" si="11"/>
        <v/>
      </c>
    </row>
    <row r="113" spans="2:8" s="42" customFormat="1" ht="30" x14ac:dyDescent="0.2">
      <c r="B113" s="36" t="s">
        <v>469</v>
      </c>
      <c r="C113" s="37">
        <v>0</v>
      </c>
      <c r="D113" s="37">
        <v>0</v>
      </c>
      <c r="E113" s="38" t="str">
        <f t="shared" si="8"/>
        <v/>
      </c>
      <c r="F113" s="38" t="str">
        <f t="shared" si="9"/>
        <v/>
      </c>
      <c r="G113" s="39" t="str">
        <f t="shared" si="10"/>
        <v>0</v>
      </c>
      <c r="H113" s="40" t="str">
        <f t="shared" si="11"/>
        <v/>
      </c>
    </row>
    <row r="114" spans="2:8" s="42" customFormat="1" ht="15" x14ac:dyDescent="0.2">
      <c r="B114" s="36" t="s">
        <v>213</v>
      </c>
      <c r="C114" s="37">
        <v>0</v>
      </c>
      <c r="D114" s="37">
        <v>0</v>
      </c>
      <c r="E114" s="38" t="str">
        <f t="shared" si="8"/>
        <v/>
      </c>
      <c r="F114" s="38" t="str">
        <f t="shared" si="9"/>
        <v/>
      </c>
      <c r="G114" s="39" t="str">
        <f t="shared" si="10"/>
        <v>0</v>
      </c>
      <c r="H114" s="40" t="str">
        <f t="shared" si="11"/>
        <v/>
      </c>
    </row>
    <row r="115" spans="2:8" s="42" customFormat="1" ht="15" x14ac:dyDescent="0.2">
      <c r="B115" s="36" t="s">
        <v>29</v>
      </c>
      <c r="C115" s="37">
        <v>0</v>
      </c>
      <c r="D115" s="37">
        <v>0</v>
      </c>
      <c r="E115" s="38" t="str">
        <f t="shared" si="8"/>
        <v/>
      </c>
      <c r="F115" s="38" t="str">
        <f t="shared" si="9"/>
        <v/>
      </c>
      <c r="G115" s="39" t="str">
        <f t="shared" si="10"/>
        <v>0</v>
      </c>
      <c r="H115" s="40" t="str">
        <f t="shared" si="11"/>
        <v/>
      </c>
    </row>
    <row r="116" spans="2:8" s="42" customFormat="1" ht="15" x14ac:dyDescent="0.2">
      <c r="B116" s="36" t="s">
        <v>214</v>
      </c>
      <c r="C116" s="37">
        <v>0</v>
      </c>
      <c r="D116" s="37">
        <v>0</v>
      </c>
      <c r="E116" s="38" t="str">
        <f t="shared" si="8"/>
        <v/>
      </c>
      <c r="F116" s="38" t="str">
        <f t="shared" si="9"/>
        <v/>
      </c>
      <c r="G116" s="39" t="str">
        <f t="shared" si="10"/>
        <v>0</v>
      </c>
      <c r="H116" s="40" t="str">
        <f t="shared" si="11"/>
        <v/>
      </c>
    </row>
    <row r="117" spans="2:8" s="42" customFormat="1" ht="15" x14ac:dyDescent="0.2">
      <c r="B117" s="36" t="s">
        <v>30</v>
      </c>
      <c r="C117" s="37">
        <v>0</v>
      </c>
      <c r="D117" s="37">
        <v>0</v>
      </c>
      <c r="E117" s="38" t="str">
        <f t="shared" si="8"/>
        <v/>
      </c>
      <c r="F117" s="38" t="str">
        <f t="shared" si="9"/>
        <v/>
      </c>
      <c r="G117" s="39" t="str">
        <f t="shared" si="10"/>
        <v>0</v>
      </c>
      <c r="H117" s="40" t="str">
        <f t="shared" si="11"/>
        <v/>
      </c>
    </row>
    <row r="118" spans="2:8" s="42" customFormat="1" ht="15" x14ac:dyDescent="0.2">
      <c r="B118" s="36" t="s">
        <v>28</v>
      </c>
      <c r="C118" s="37">
        <v>0</v>
      </c>
      <c r="D118" s="37">
        <v>0</v>
      </c>
      <c r="E118" s="38" t="str">
        <f t="shared" si="8"/>
        <v/>
      </c>
      <c r="F118" s="38" t="str">
        <f t="shared" si="9"/>
        <v/>
      </c>
      <c r="G118" s="39" t="str">
        <f t="shared" si="10"/>
        <v>0</v>
      </c>
      <c r="H118" s="40" t="str">
        <f t="shared" si="11"/>
        <v/>
      </c>
    </row>
    <row r="119" spans="2:8" s="42" customFormat="1" ht="15" x14ac:dyDescent="0.2">
      <c r="B119" s="36" t="s">
        <v>31</v>
      </c>
      <c r="C119" s="37">
        <v>0</v>
      </c>
      <c r="D119" s="37">
        <v>3</v>
      </c>
      <c r="E119" s="38" t="str">
        <f t="shared" si="8"/>
        <v/>
      </c>
      <c r="F119" s="38">
        <f t="shared" si="9"/>
        <v>4.6875E-2</v>
      </c>
      <c r="G119" s="39" t="str">
        <f t="shared" si="10"/>
        <v>0</v>
      </c>
      <c r="H119" s="40" t="str">
        <f t="shared" si="11"/>
        <v/>
      </c>
    </row>
    <row r="120" spans="2:8" s="42" customFormat="1" ht="15" x14ac:dyDescent="0.2">
      <c r="B120" s="36" t="s">
        <v>215</v>
      </c>
      <c r="C120" s="37">
        <v>1</v>
      </c>
      <c r="D120" s="37">
        <v>2</v>
      </c>
      <c r="E120" s="38">
        <f t="shared" si="8"/>
        <v>3.1746031746031746E-3</v>
      </c>
      <c r="F120" s="38">
        <f t="shared" si="9"/>
        <v>3.125E-2</v>
      </c>
      <c r="G120" s="39">
        <f t="shared" si="10"/>
        <v>1</v>
      </c>
      <c r="H120" s="40">
        <f t="shared" si="11"/>
        <v>3.1746031746031746E-3</v>
      </c>
    </row>
    <row r="121" spans="2:8" s="42" customFormat="1" ht="15" x14ac:dyDescent="0.2">
      <c r="B121" s="36" t="s">
        <v>36</v>
      </c>
      <c r="C121" s="37">
        <v>0</v>
      </c>
      <c r="D121" s="37">
        <v>0</v>
      </c>
      <c r="E121" s="38" t="str">
        <f t="shared" si="8"/>
        <v/>
      </c>
      <c r="F121" s="38" t="str">
        <f t="shared" si="9"/>
        <v/>
      </c>
      <c r="G121" s="39" t="str">
        <f t="shared" si="10"/>
        <v>0</v>
      </c>
      <c r="H121" s="40" t="str">
        <f t="shared" si="11"/>
        <v/>
      </c>
    </row>
    <row r="122" spans="2:8" s="42" customFormat="1" ht="15" x14ac:dyDescent="0.2">
      <c r="B122" s="36" t="s">
        <v>38</v>
      </c>
      <c r="C122" s="37">
        <v>1</v>
      </c>
      <c r="D122" s="37">
        <v>1</v>
      </c>
      <c r="E122" s="38">
        <f t="shared" si="8"/>
        <v>3.1746031746031746E-3</v>
      </c>
      <c r="F122" s="38">
        <f t="shared" si="9"/>
        <v>1.5625E-2</v>
      </c>
      <c r="G122" s="39">
        <f t="shared" si="10"/>
        <v>0</v>
      </c>
      <c r="H122" s="40">
        <f t="shared" si="11"/>
        <v>0</v>
      </c>
    </row>
    <row r="123" spans="2:8" s="42" customFormat="1" ht="15" x14ac:dyDescent="0.2">
      <c r="B123" s="36" t="s">
        <v>216</v>
      </c>
      <c r="C123" s="37">
        <v>0</v>
      </c>
      <c r="D123" s="37">
        <v>0</v>
      </c>
      <c r="E123" s="38" t="str">
        <f t="shared" si="8"/>
        <v/>
      </c>
      <c r="F123" s="38" t="str">
        <f t="shared" si="9"/>
        <v/>
      </c>
      <c r="G123" s="39" t="str">
        <f t="shared" si="10"/>
        <v>0</v>
      </c>
      <c r="H123" s="40" t="str">
        <f t="shared" si="11"/>
        <v/>
      </c>
    </row>
    <row r="124" spans="2:8" s="42" customFormat="1" ht="15" x14ac:dyDescent="0.2">
      <c r="B124" s="36" t="s">
        <v>470</v>
      </c>
      <c r="C124" s="37">
        <v>0</v>
      </c>
      <c r="D124" s="37">
        <v>0</v>
      </c>
      <c r="E124" s="38" t="str">
        <f t="shared" si="8"/>
        <v/>
      </c>
      <c r="F124" s="38" t="str">
        <f t="shared" si="9"/>
        <v/>
      </c>
      <c r="G124" s="39" t="str">
        <f t="shared" si="10"/>
        <v>0</v>
      </c>
      <c r="H124" s="40" t="str">
        <f t="shared" si="11"/>
        <v/>
      </c>
    </row>
    <row r="125" spans="2:8" s="42" customFormat="1" ht="15" x14ac:dyDescent="0.2">
      <c r="B125" s="36" t="s">
        <v>471</v>
      </c>
      <c r="C125" s="37">
        <v>232</v>
      </c>
      <c r="D125" s="37">
        <v>10</v>
      </c>
      <c r="E125" s="38">
        <f t="shared" si="8"/>
        <v>0.73650793650793656</v>
      </c>
      <c r="F125" s="38">
        <f t="shared" si="9"/>
        <v>0.15625</v>
      </c>
      <c r="G125" s="39">
        <f t="shared" si="10"/>
        <v>-0.9568965517241379</v>
      </c>
      <c r="H125" s="40">
        <f t="shared" si="11"/>
        <v>-0.70476190476190481</v>
      </c>
    </row>
    <row r="126" spans="2:8" s="42" customFormat="1" ht="15" x14ac:dyDescent="0.2">
      <c r="B126" s="36" t="s">
        <v>217</v>
      </c>
      <c r="C126" s="37">
        <v>0</v>
      </c>
      <c r="D126" s="37">
        <v>3</v>
      </c>
      <c r="E126" s="38" t="str">
        <f t="shared" si="8"/>
        <v/>
      </c>
      <c r="F126" s="38">
        <f t="shared" si="9"/>
        <v>4.6875E-2</v>
      </c>
      <c r="G126" s="39" t="str">
        <f t="shared" si="10"/>
        <v>0</v>
      </c>
      <c r="H126" s="40" t="str">
        <f t="shared" si="11"/>
        <v/>
      </c>
    </row>
    <row r="127" spans="2:8" s="42" customFormat="1" ht="15" x14ac:dyDescent="0.2">
      <c r="B127" s="36" t="s">
        <v>218</v>
      </c>
      <c r="C127" s="37">
        <v>0</v>
      </c>
      <c r="D127" s="37">
        <v>0</v>
      </c>
      <c r="E127" s="38" t="str">
        <f t="shared" si="8"/>
        <v/>
      </c>
      <c r="F127" s="38" t="str">
        <f t="shared" si="9"/>
        <v/>
      </c>
      <c r="G127" s="39" t="str">
        <f t="shared" si="10"/>
        <v>0</v>
      </c>
      <c r="H127" s="40" t="str">
        <f t="shared" si="11"/>
        <v/>
      </c>
    </row>
    <row r="128" spans="2:8" s="42" customFormat="1" ht="15" x14ac:dyDescent="0.2">
      <c r="B128" s="36" t="s">
        <v>33</v>
      </c>
      <c r="C128" s="37">
        <v>1</v>
      </c>
      <c r="D128" s="37">
        <v>1</v>
      </c>
      <c r="E128" s="38">
        <f t="shared" si="8"/>
        <v>3.1746031746031746E-3</v>
      </c>
      <c r="F128" s="38">
        <f t="shared" si="9"/>
        <v>1.5625E-2</v>
      </c>
      <c r="G128" s="39">
        <f t="shared" si="10"/>
        <v>0</v>
      </c>
      <c r="H128" s="40">
        <f t="shared" si="11"/>
        <v>0</v>
      </c>
    </row>
    <row r="129" spans="1:8" s="42" customFormat="1" ht="15" x14ac:dyDescent="0.2">
      <c r="B129" s="36" t="s">
        <v>37</v>
      </c>
      <c r="C129" s="37">
        <v>0</v>
      </c>
      <c r="D129" s="37">
        <v>0</v>
      </c>
      <c r="E129" s="38" t="str">
        <f t="shared" si="8"/>
        <v/>
      </c>
      <c r="F129" s="38" t="str">
        <f t="shared" si="9"/>
        <v/>
      </c>
      <c r="G129" s="39" t="str">
        <f t="shared" si="10"/>
        <v>0</v>
      </c>
      <c r="H129" s="40" t="str">
        <f t="shared" si="11"/>
        <v/>
      </c>
    </row>
    <row r="130" spans="1:8" s="42" customFormat="1" ht="15" x14ac:dyDescent="0.2">
      <c r="A130" s="45" t="s">
        <v>614</v>
      </c>
      <c r="B130" s="36" t="s">
        <v>577</v>
      </c>
      <c r="C130" s="37"/>
      <c r="D130" s="37">
        <v>0</v>
      </c>
      <c r="E130" s="38" t="str">
        <f t="shared" ref="E130:E131" si="32">+IF(C130=0,"",C130/C$71)</f>
        <v/>
      </c>
      <c r="F130" s="38" t="str">
        <f t="shared" ref="F130:F131" si="33">+IF(D130=0,"",D130/D$71)</f>
        <v/>
      </c>
      <c r="G130" s="39" t="str">
        <f t="shared" ref="G130:G131" si="34">+IF(OR(AND(D130=0),(C130=0)),"0",((D130-C130)/C130))</f>
        <v>0</v>
      </c>
      <c r="H130" s="40" t="str">
        <f t="shared" ref="H130:H131" si="35">+IF(OR(AND(E130=""),(G130="")),"",E130*G130)</f>
        <v/>
      </c>
    </row>
    <row r="131" spans="1:8" s="42" customFormat="1" ht="15" x14ac:dyDescent="0.2">
      <c r="B131" s="36" t="s">
        <v>35</v>
      </c>
      <c r="C131" s="37">
        <v>0</v>
      </c>
      <c r="D131" s="37">
        <v>2</v>
      </c>
      <c r="E131" s="38" t="str">
        <f t="shared" si="32"/>
        <v/>
      </c>
      <c r="F131" s="38">
        <f t="shared" si="33"/>
        <v>3.125E-2</v>
      </c>
      <c r="G131" s="39" t="str">
        <f t="shared" si="34"/>
        <v>0</v>
      </c>
      <c r="H131" s="40" t="str">
        <f t="shared" si="35"/>
        <v/>
      </c>
    </row>
    <row r="132" spans="1:8" s="42" customFormat="1" ht="15" x14ac:dyDescent="0.2">
      <c r="B132" s="36" t="s">
        <v>34</v>
      </c>
      <c r="C132" s="37">
        <v>1</v>
      </c>
      <c r="D132" s="37">
        <v>0</v>
      </c>
      <c r="E132" s="38">
        <f t="shared" si="8"/>
        <v>3.1746031746031746E-3</v>
      </c>
      <c r="F132" s="38" t="str">
        <f t="shared" si="9"/>
        <v/>
      </c>
      <c r="G132" s="39" t="str">
        <f t="shared" si="10"/>
        <v>0</v>
      </c>
      <c r="H132" s="40">
        <f t="shared" si="11"/>
        <v>0</v>
      </c>
    </row>
    <row r="133" spans="1:8" s="42" customFormat="1" ht="15" x14ac:dyDescent="0.2">
      <c r="B133" s="36" t="s">
        <v>219</v>
      </c>
      <c r="C133" s="37">
        <v>2</v>
      </c>
      <c r="D133" s="37">
        <v>0</v>
      </c>
      <c r="E133" s="38">
        <f t="shared" si="8"/>
        <v>6.3492063492063492E-3</v>
      </c>
      <c r="F133" s="38" t="str">
        <f t="shared" si="9"/>
        <v/>
      </c>
      <c r="G133" s="39" t="str">
        <f t="shared" si="10"/>
        <v>0</v>
      </c>
      <c r="H133" s="40">
        <f t="shared" si="11"/>
        <v>0</v>
      </c>
    </row>
    <row r="134" spans="1:8" s="42" customFormat="1" ht="15" x14ac:dyDescent="0.2">
      <c r="B134" s="36" t="s">
        <v>220</v>
      </c>
      <c r="C134" s="37">
        <v>0</v>
      </c>
      <c r="D134" s="37">
        <v>0</v>
      </c>
      <c r="E134" s="38" t="str">
        <f t="shared" si="8"/>
        <v/>
      </c>
      <c r="F134" s="38" t="str">
        <f t="shared" si="9"/>
        <v/>
      </c>
      <c r="G134" s="39" t="str">
        <f t="shared" si="10"/>
        <v>0</v>
      </c>
      <c r="H134" s="40" t="str">
        <f t="shared" si="11"/>
        <v/>
      </c>
    </row>
    <row r="135" spans="1:8" s="42" customFormat="1" ht="15" x14ac:dyDescent="0.2">
      <c r="B135" s="36" t="s">
        <v>221</v>
      </c>
      <c r="C135" s="37">
        <v>0</v>
      </c>
      <c r="D135" s="37">
        <v>0</v>
      </c>
      <c r="E135" s="38" t="str">
        <f t="shared" si="8"/>
        <v/>
      </c>
      <c r="F135" s="38" t="str">
        <f t="shared" si="9"/>
        <v/>
      </c>
      <c r="G135" s="39" t="str">
        <f t="shared" si="10"/>
        <v>0</v>
      </c>
      <c r="H135" s="40" t="str">
        <f t="shared" si="11"/>
        <v/>
      </c>
    </row>
    <row r="136" spans="1:8" s="42" customFormat="1" ht="15" x14ac:dyDescent="0.2">
      <c r="B136" s="36" t="s">
        <v>222</v>
      </c>
      <c r="C136" s="37">
        <v>1</v>
      </c>
      <c r="D136" s="37">
        <v>0</v>
      </c>
      <c r="E136" s="38">
        <f t="shared" si="8"/>
        <v>3.1746031746031746E-3</v>
      </c>
      <c r="F136" s="38" t="str">
        <f t="shared" si="9"/>
        <v/>
      </c>
      <c r="G136" s="39" t="str">
        <f t="shared" si="10"/>
        <v>0</v>
      </c>
      <c r="H136" s="40">
        <f t="shared" si="11"/>
        <v>0</v>
      </c>
    </row>
    <row r="137" spans="1:8" s="42" customFormat="1" ht="30" x14ac:dyDescent="0.2">
      <c r="B137" s="36" t="s">
        <v>472</v>
      </c>
      <c r="C137" s="37">
        <v>0</v>
      </c>
      <c r="D137" s="37">
        <v>1</v>
      </c>
      <c r="E137" s="38" t="str">
        <f t="shared" si="8"/>
        <v/>
      </c>
      <c r="F137" s="38">
        <f t="shared" si="9"/>
        <v>1.5625E-2</v>
      </c>
      <c r="G137" s="39" t="str">
        <f t="shared" si="10"/>
        <v>0</v>
      </c>
      <c r="H137" s="40" t="str">
        <f t="shared" si="11"/>
        <v/>
      </c>
    </row>
    <row r="138" spans="1:8" s="42" customFormat="1" ht="30" x14ac:dyDescent="0.2">
      <c r="B138" s="36" t="s">
        <v>223</v>
      </c>
      <c r="C138" s="37">
        <v>0</v>
      </c>
      <c r="D138" s="37">
        <v>0</v>
      </c>
      <c r="E138" s="38" t="str">
        <f t="shared" si="8"/>
        <v/>
      </c>
      <c r="F138" s="38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42" customFormat="1" ht="30" x14ac:dyDescent="0.2">
      <c r="B139" s="36" t="s">
        <v>224</v>
      </c>
      <c r="C139" s="37">
        <v>0</v>
      </c>
      <c r="D139" s="37">
        <v>0</v>
      </c>
      <c r="E139" s="38" t="str">
        <f t="shared" si="8"/>
        <v/>
      </c>
      <c r="F139" s="38" t="str">
        <f t="shared" si="9"/>
        <v/>
      </c>
      <c r="G139" s="39" t="str">
        <f t="shared" si="10"/>
        <v>0</v>
      </c>
      <c r="H139" s="40" t="str">
        <f t="shared" si="11"/>
        <v/>
      </c>
    </row>
    <row r="140" spans="1:8" s="42" customFormat="1" ht="15" x14ac:dyDescent="0.2">
      <c r="B140" s="36" t="s">
        <v>46</v>
      </c>
      <c r="C140" s="37">
        <v>0</v>
      </c>
      <c r="D140" s="37">
        <v>0</v>
      </c>
      <c r="E140" s="38" t="str">
        <f t="shared" si="8"/>
        <v/>
      </c>
      <c r="F140" s="38" t="str">
        <f t="shared" si="9"/>
        <v/>
      </c>
      <c r="G140" s="39" t="str">
        <f t="shared" si="10"/>
        <v>0</v>
      </c>
      <c r="H140" s="40" t="str">
        <f t="shared" si="11"/>
        <v/>
      </c>
    </row>
    <row r="141" spans="1:8" s="42" customFormat="1" ht="15" x14ac:dyDescent="0.2">
      <c r="B141" s="36" t="s">
        <v>42</v>
      </c>
      <c r="C141" s="37">
        <v>0</v>
      </c>
      <c r="D141" s="37">
        <v>0</v>
      </c>
      <c r="E141" s="38" t="str">
        <f t="shared" si="8"/>
        <v/>
      </c>
      <c r="F141" s="38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42" customFormat="1" ht="15" x14ac:dyDescent="0.2">
      <c r="B142" s="36" t="s">
        <v>41</v>
      </c>
      <c r="C142" s="37">
        <v>0</v>
      </c>
      <c r="D142" s="37">
        <v>0</v>
      </c>
      <c r="E142" s="38" t="str">
        <f t="shared" si="8"/>
        <v/>
      </c>
      <c r="F142" s="38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42" customFormat="1" ht="15" x14ac:dyDescent="0.2">
      <c r="B143" s="36" t="s">
        <v>473</v>
      </c>
      <c r="C143" s="37">
        <v>0</v>
      </c>
      <c r="D143" s="37">
        <v>0</v>
      </c>
      <c r="E143" s="38" t="str">
        <f t="shared" ref="E143:E151" si="36">+IF(C143=0,"",C143/C$71)</f>
        <v/>
      </c>
      <c r="F143" s="38" t="str">
        <f t="shared" ref="F143:F151" si="37">+IF(D143=0,"",D143/D$71)</f>
        <v/>
      </c>
      <c r="G143" s="39" t="str">
        <f t="shared" ref="G143:G151" si="38">+IF(OR(AND(D143=0),(C143=0)),"0",((D143-C143)/C143))</f>
        <v>0</v>
      </c>
      <c r="H143" s="40" t="str">
        <f t="shared" ref="H143:H151" si="39">+IF(OR(AND(E143=""),(G143="")),"",E143*G143)</f>
        <v/>
      </c>
    </row>
    <row r="144" spans="1:8" s="42" customFormat="1" ht="15" x14ac:dyDescent="0.2">
      <c r="B144" s="36" t="s">
        <v>39</v>
      </c>
      <c r="C144" s="37">
        <v>0</v>
      </c>
      <c r="D144" s="37">
        <v>1</v>
      </c>
      <c r="E144" s="38" t="str">
        <f t="shared" si="36"/>
        <v/>
      </c>
      <c r="F144" s="38">
        <f t="shared" si="37"/>
        <v>1.5625E-2</v>
      </c>
      <c r="G144" s="39" t="str">
        <f t="shared" si="38"/>
        <v>0</v>
      </c>
      <c r="H144" s="40" t="str">
        <f t="shared" si="39"/>
        <v/>
      </c>
    </row>
    <row r="145" spans="1:8" s="42" customFormat="1" ht="15" x14ac:dyDescent="0.2">
      <c r="B145" s="36" t="s">
        <v>225</v>
      </c>
      <c r="C145" s="37">
        <v>0</v>
      </c>
      <c r="D145" s="37">
        <v>0</v>
      </c>
      <c r="E145" s="38" t="str">
        <f t="shared" si="36"/>
        <v/>
      </c>
      <c r="F145" s="38" t="str">
        <f t="shared" si="37"/>
        <v/>
      </c>
      <c r="G145" s="39" t="str">
        <f t="shared" si="38"/>
        <v>0</v>
      </c>
      <c r="H145" s="40" t="str">
        <f t="shared" si="39"/>
        <v/>
      </c>
    </row>
    <row r="146" spans="1:8" s="42" customFormat="1" ht="30" x14ac:dyDescent="0.2">
      <c r="B146" s="36" t="s">
        <v>226</v>
      </c>
      <c r="C146" s="37">
        <v>0</v>
      </c>
      <c r="D146" s="37">
        <v>0</v>
      </c>
      <c r="E146" s="38" t="str">
        <f t="shared" si="36"/>
        <v/>
      </c>
      <c r="F146" s="38" t="str">
        <f t="shared" si="37"/>
        <v/>
      </c>
      <c r="G146" s="39" t="str">
        <f t="shared" si="38"/>
        <v>0</v>
      </c>
      <c r="H146" s="40" t="str">
        <f t="shared" si="39"/>
        <v/>
      </c>
    </row>
    <row r="147" spans="1:8" s="42" customFormat="1" ht="30" x14ac:dyDescent="0.2">
      <c r="B147" s="36" t="s">
        <v>227</v>
      </c>
      <c r="C147" s="37">
        <v>0</v>
      </c>
      <c r="D147" s="37">
        <v>0</v>
      </c>
      <c r="E147" s="38" t="str">
        <f t="shared" si="36"/>
        <v/>
      </c>
      <c r="F147" s="38" t="str">
        <f t="shared" si="37"/>
        <v/>
      </c>
      <c r="G147" s="39" t="str">
        <f t="shared" si="38"/>
        <v>0</v>
      </c>
      <c r="H147" s="40" t="str">
        <f t="shared" si="39"/>
        <v/>
      </c>
    </row>
    <row r="148" spans="1:8" s="42" customFormat="1" ht="15" x14ac:dyDescent="0.2">
      <c r="B148" s="36" t="s">
        <v>474</v>
      </c>
      <c r="C148" s="37">
        <v>35</v>
      </c>
      <c r="D148" s="37">
        <v>0</v>
      </c>
      <c r="E148" s="38">
        <f t="shared" si="36"/>
        <v>0.1111111111111111</v>
      </c>
      <c r="F148" s="38" t="str">
        <f t="shared" si="37"/>
        <v/>
      </c>
      <c r="G148" s="39" t="str">
        <f t="shared" si="38"/>
        <v>0</v>
      </c>
      <c r="H148" s="40">
        <f t="shared" si="39"/>
        <v>0</v>
      </c>
    </row>
    <row r="149" spans="1:8" s="42" customFormat="1" ht="15" x14ac:dyDescent="0.2">
      <c r="B149" s="36" t="s">
        <v>45</v>
      </c>
      <c r="C149" s="37">
        <v>2</v>
      </c>
      <c r="D149" s="37">
        <v>2</v>
      </c>
      <c r="E149" s="38">
        <f t="shared" si="36"/>
        <v>6.3492063492063492E-3</v>
      </c>
      <c r="F149" s="38">
        <f t="shared" si="37"/>
        <v>3.125E-2</v>
      </c>
      <c r="G149" s="39">
        <f t="shared" si="38"/>
        <v>0</v>
      </c>
      <c r="H149" s="40">
        <f t="shared" si="39"/>
        <v>0</v>
      </c>
    </row>
    <row r="150" spans="1:8" s="42" customFormat="1" ht="15" x14ac:dyDescent="0.2">
      <c r="B150" s="36" t="s">
        <v>43</v>
      </c>
      <c r="C150" s="37">
        <v>0</v>
      </c>
      <c r="D150" s="37">
        <v>0</v>
      </c>
      <c r="E150" s="38" t="str">
        <f t="shared" si="36"/>
        <v/>
      </c>
      <c r="F150" s="38" t="str">
        <f t="shared" si="37"/>
        <v/>
      </c>
      <c r="G150" s="39" t="str">
        <f t="shared" si="38"/>
        <v>0</v>
      </c>
      <c r="H150" s="40" t="str">
        <f t="shared" si="39"/>
        <v/>
      </c>
    </row>
    <row r="151" spans="1:8" s="42" customFormat="1" ht="15" x14ac:dyDescent="0.2">
      <c r="B151" s="36" t="s">
        <v>44</v>
      </c>
      <c r="C151" s="37">
        <v>0</v>
      </c>
      <c r="D151" s="37">
        <v>0</v>
      </c>
      <c r="E151" s="38" t="str">
        <f t="shared" si="36"/>
        <v/>
      </c>
      <c r="F151" s="38" t="str">
        <f t="shared" si="37"/>
        <v/>
      </c>
      <c r="G151" s="39" t="str">
        <f t="shared" si="38"/>
        <v>0</v>
      </c>
      <c r="H151" s="40" t="str">
        <f t="shared" si="39"/>
        <v/>
      </c>
    </row>
    <row r="152" spans="1:8" s="42" customFormat="1" ht="15" x14ac:dyDescent="0.2">
      <c r="A152" s="45" t="s">
        <v>614</v>
      </c>
      <c r="B152" s="36" t="s">
        <v>578</v>
      </c>
      <c r="C152" s="37"/>
      <c r="D152" s="37">
        <v>0</v>
      </c>
      <c r="E152" s="38" t="str">
        <f t="shared" ref="E152" si="40">+IF(C152=0,"",C152/C$71)</f>
        <v/>
      </c>
      <c r="F152" s="38" t="str">
        <f t="shared" ref="F152" si="41">+IF(D152=0,"",D152/D$71)</f>
        <v/>
      </c>
      <c r="G152" s="39" t="str">
        <f t="shared" ref="G152" si="42">+IF(OR(AND(D152=0),(C152=0)),"0",((D152-C152)/C152))</f>
        <v>0</v>
      </c>
      <c r="H152" s="40" t="str">
        <f t="shared" ref="H152" si="43">+IF(OR(AND(E152=""),(G152="")),"",E152*G152)</f>
        <v/>
      </c>
    </row>
    <row r="153" spans="1:8" s="42" customFormat="1" ht="30" x14ac:dyDescent="0.2">
      <c r="A153" s="45" t="s">
        <v>614</v>
      </c>
      <c r="B153" s="36" t="s">
        <v>599</v>
      </c>
      <c r="C153" s="37"/>
      <c r="D153" s="37">
        <v>0</v>
      </c>
      <c r="E153" s="38" t="str">
        <f t="shared" ref="E153" si="44">+IF(C153=0,"",C153/C$71)</f>
        <v/>
      </c>
      <c r="F153" s="38" t="str">
        <f t="shared" ref="F153" si="45">+IF(D153=0,"",D153/D$71)</f>
        <v/>
      </c>
      <c r="G153" s="39" t="str">
        <f t="shared" ref="G153" si="46">+IF(OR(AND(D153=0),(C153=0)),"0",((D153-C153)/C153))</f>
        <v>0</v>
      </c>
      <c r="H153" s="40" t="str">
        <f t="shared" ref="H153" si="47">+IF(OR(AND(E153=""),(G153="")),"",E153*G153)</f>
        <v/>
      </c>
    </row>
    <row r="154" spans="1:8" s="42" customFormat="1" ht="15" x14ac:dyDescent="0.2">
      <c r="A154" s="45" t="s">
        <v>614</v>
      </c>
      <c r="B154" s="36" t="s">
        <v>608</v>
      </c>
      <c r="C154" s="37"/>
      <c r="D154" s="37">
        <v>0</v>
      </c>
      <c r="E154" s="38" t="str">
        <f t="shared" ref="E154:E155" si="48">+IF(C154=0,"",C154/C$71)</f>
        <v/>
      </c>
      <c r="F154" s="38" t="str">
        <f t="shared" ref="F154:F155" si="49">+IF(D154=0,"",D154/D$71)</f>
        <v/>
      </c>
      <c r="G154" s="39" t="str">
        <f t="shared" ref="G154:G155" si="50">+IF(OR(AND(D154=0),(C154=0)),"0",((D154-C154)/C154))</f>
        <v>0</v>
      </c>
      <c r="H154" s="40" t="str">
        <f t="shared" ref="H154:H155" si="51">+IF(OR(AND(E154=""),(G154="")),"",E154*G154)</f>
        <v/>
      </c>
    </row>
    <row r="155" spans="1:8" s="42" customFormat="1" ht="15" x14ac:dyDescent="0.2">
      <c r="A155" s="45" t="s">
        <v>614</v>
      </c>
      <c r="B155" s="36" t="s">
        <v>609</v>
      </c>
      <c r="C155" s="37"/>
      <c r="D155" s="37">
        <v>0</v>
      </c>
      <c r="E155" s="38" t="str">
        <f t="shared" si="48"/>
        <v/>
      </c>
      <c r="F155" s="38" t="str">
        <f t="shared" si="49"/>
        <v/>
      </c>
      <c r="G155" s="39" t="str">
        <f t="shared" si="50"/>
        <v>0</v>
      </c>
      <c r="H155" s="40" t="str">
        <f t="shared" si="51"/>
        <v/>
      </c>
    </row>
    <row r="156" spans="1:8" s="10" customFormat="1" x14ac:dyDescent="0.2"/>
    <row r="157" spans="1:8" s="10" customFormat="1" x14ac:dyDescent="0.2"/>
    <row r="158" spans="1:8" s="10" customFormat="1" ht="13.5" thickBot="1" x14ac:dyDescent="0.25">
      <c r="B158" s="29"/>
      <c r="C158" s="29"/>
      <c r="D158" s="29"/>
      <c r="E158" s="29"/>
      <c r="F158" s="29"/>
    </row>
    <row r="159" spans="1:8" s="10" customFormat="1" ht="30" customHeight="1" x14ac:dyDescent="0.2">
      <c r="B159" s="68" t="s">
        <v>401</v>
      </c>
      <c r="C159" s="54" t="s">
        <v>402</v>
      </c>
      <c r="D159" s="55"/>
      <c r="E159" s="54" t="s">
        <v>456</v>
      </c>
      <c r="F159" s="55"/>
      <c r="G159" s="56" t="s">
        <v>458</v>
      </c>
      <c r="H159" s="52" t="s">
        <v>377</v>
      </c>
    </row>
    <row r="160" spans="1:8" s="10" customFormat="1" x14ac:dyDescent="0.2">
      <c r="B160" s="68"/>
      <c r="C160" s="35">
        <v>2016</v>
      </c>
      <c r="D160" s="35">
        <v>2017</v>
      </c>
      <c r="E160" s="35">
        <v>2016</v>
      </c>
      <c r="F160" s="35">
        <v>2017</v>
      </c>
      <c r="G160" s="57"/>
      <c r="H160" s="53"/>
    </row>
    <row r="161" spans="1:10" s="10" customFormat="1" ht="25.5" x14ac:dyDescent="0.2">
      <c r="B161" s="12" t="s">
        <v>405</v>
      </c>
      <c r="C161" s="13">
        <f>SUM(C162:C320)</f>
        <v>82</v>
      </c>
      <c r="D161" s="13">
        <f>SUM(D162:D323)</f>
        <v>246</v>
      </c>
      <c r="E161" s="14">
        <f t="shared" ref="E161:E174" si="52">+IF(C161=0,"",C161/C$161)</f>
        <v>1</v>
      </c>
      <c r="F161" s="14">
        <f t="shared" ref="F161:F174" si="53">+IF(D161=0,"",D161/D$161)</f>
        <v>1</v>
      </c>
      <c r="G161" s="15">
        <f>+IF(OR(AND(D161=0),(C161=0)),"0",((D161-C161)/C161))</f>
        <v>2</v>
      </c>
      <c r="H161" s="15">
        <f>+IF(OR(AND(E161=""),(G161="")),"",E161*G161)</f>
        <v>2</v>
      </c>
      <c r="J161" s="16"/>
    </row>
    <row r="162" spans="1:10" s="42" customFormat="1" ht="15" x14ac:dyDescent="0.2">
      <c r="B162" s="46" t="s">
        <v>475</v>
      </c>
      <c r="C162" s="37">
        <v>1</v>
      </c>
      <c r="D162" s="37">
        <v>0</v>
      </c>
      <c r="E162" s="38">
        <f t="shared" si="52"/>
        <v>1.2195121951219513E-2</v>
      </c>
      <c r="F162" s="38" t="str">
        <f t="shared" si="53"/>
        <v/>
      </c>
      <c r="G162" s="39" t="str">
        <f>+IF(OR(AND(D162=0),(C162=0)),"0",((D162-C162)/C162))</f>
        <v>0</v>
      </c>
      <c r="H162" s="40">
        <f>+IF(OR(AND(E162=""),(G162="")),"",E162*G162)</f>
        <v>0</v>
      </c>
    </row>
    <row r="163" spans="1:10" s="42" customFormat="1" ht="15" x14ac:dyDescent="0.2">
      <c r="B163" s="46" t="s">
        <v>476</v>
      </c>
      <c r="C163" s="37">
        <v>1</v>
      </c>
      <c r="D163" s="37">
        <v>0</v>
      </c>
      <c r="E163" s="38">
        <f t="shared" si="52"/>
        <v>1.2195121951219513E-2</v>
      </c>
      <c r="F163" s="38" t="str">
        <f t="shared" si="53"/>
        <v/>
      </c>
      <c r="G163" s="39" t="str">
        <f t="shared" ref="G163:G232" si="54">+IF(OR(AND(D163=0),(C163=0)),"0",((D163-C163)/C163))</f>
        <v>0</v>
      </c>
      <c r="H163" s="40">
        <f t="shared" ref="H163:H232" si="55">+IF(OR(AND(E163=""),(G163="")),"",E163*G163)</f>
        <v>0</v>
      </c>
    </row>
    <row r="164" spans="1:10" s="42" customFormat="1" ht="30" x14ac:dyDescent="0.2">
      <c r="B164" s="46" t="s">
        <v>477</v>
      </c>
      <c r="C164" s="37">
        <v>0</v>
      </c>
      <c r="D164" s="37">
        <v>0</v>
      </c>
      <c r="E164" s="38" t="str">
        <f t="shared" si="52"/>
        <v/>
      </c>
      <c r="F164" s="38" t="str">
        <f t="shared" si="53"/>
        <v/>
      </c>
      <c r="G164" s="39" t="str">
        <f t="shared" si="54"/>
        <v>0</v>
      </c>
      <c r="H164" s="40" t="str">
        <f t="shared" si="55"/>
        <v/>
      </c>
    </row>
    <row r="165" spans="1:10" s="42" customFormat="1" ht="15" x14ac:dyDescent="0.2">
      <c r="B165" s="46" t="s">
        <v>478</v>
      </c>
      <c r="C165" s="37">
        <v>0</v>
      </c>
      <c r="D165" s="37">
        <v>0</v>
      </c>
      <c r="E165" s="38" t="str">
        <f t="shared" si="52"/>
        <v/>
      </c>
      <c r="F165" s="38" t="str">
        <f t="shared" si="53"/>
        <v/>
      </c>
      <c r="G165" s="39" t="str">
        <f t="shared" si="54"/>
        <v>0</v>
      </c>
      <c r="H165" s="40" t="str">
        <f t="shared" si="55"/>
        <v/>
      </c>
    </row>
    <row r="166" spans="1:10" s="42" customFormat="1" ht="30" x14ac:dyDescent="0.2">
      <c r="B166" s="46" t="s">
        <v>479</v>
      </c>
      <c r="C166" s="37">
        <v>1</v>
      </c>
      <c r="D166" s="37">
        <v>0</v>
      </c>
      <c r="E166" s="38">
        <f t="shared" si="52"/>
        <v>1.2195121951219513E-2</v>
      </c>
      <c r="F166" s="38" t="str">
        <f t="shared" si="53"/>
        <v/>
      </c>
      <c r="G166" s="39" t="str">
        <f t="shared" si="54"/>
        <v>0</v>
      </c>
      <c r="H166" s="40">
        <f t="shared" si="55"/>
        <v>0</v>
      </c>
    </row>
    <row r="167" spans="1:10" s="42" customFormat="1" ht="15" x14ac:dyDescent="0.2">
      <c r="B167" s="46" t="s">
        <v>49</v>
      </c>
      <c r="C167" s="37">
        <v>1</v>
      </c>
      <c r="D167" s="37">
        <v>7</v>
      </c>
      <c r="E167" s="38">
        <f t="shared" si="52"/>
        <v>1.2195121951219513E-2</v>
      </c>
      <c r="F167" s="38">
        <f t="shared" si="53"/>
        <v>2.8455284552845527E-2</v>
      </c>
      <c r="G167" s="39">
        <f t="shared" si="54"/>
        <v>6</v>
      </c>
      <c r="H167" s="40">
        <f t="shared" si="55"/>
        <v>7.3170731707317083E-2</v>
      </c>
    </row>
    <row r="168" spans="1:10" s="42" customFormat="1" ht="15" x14ac:dyDescent="0.2">
      <c r="B168" s="46" t="s">
        <v>52</v>
      </c>
      <c r="C168" s="37">
        <v>0</v>
      </c>
      <c r="D168" s="37">
        <v>0</v>
      </c>
      <c r="E168" s="38" t="str">
        <f t="shared" si="52"/>
        <v/>
      </c>
      <c r="F168" s="38" t="str">
        <f t="shared" si="53"/>
        <v/>
      </c>
      <c r="G168" s="39" t="str">
        <f t="shared" si="54"/>
        <v>0</v>
      </c>
      <c r="H168" s="40" t="str">
        <f t="shared" si="55"/>
        <v/>
      </c>
    </row>
    <row r="169" spans="1:10" s="42" customFormat="1" ht="15" x14ac:dyDescent="0.2">
      <c r="B169" s="46" t="s">
        <v>228</v>
      </c>
      <c r="C169" s="37">
        <v>3</v>
      </c>
      <c r="D169" s="37">
        <v>0</v>
      </c>
      <c r="E169" s="38">
        <f t="shared" si="52"/>
        <v>3.6585365853658534E-2</v>
      </c>
      <c r="F169" s="38" t="str">
        <f t="shared" si="53"/>
        <v/>
      </c>
      <c r="G169" s="39" t="str">
        <f t="shared" si="54"/>
        <v>0</v>
      </c>
      <c r="H169" s="40">
        <f t="shared" si="55"/>
        <v>0</v>
      </c>
    </row>
    <row r="170" spans="1:10" s="42" customFormat="1" ht="15" x14ac:dyDescent="0.2">
      <c r="B170" s="46" t="s">
        <v>50</v>
      </c>
      <c r="C170" s="37">
        <v>0</v>
      </c>
      <c r="D170" s="37">
        <v>0</v>
      </c>
      <c r="E170" s="38" t="str">
        <f t="shared" si="52"/>
        <v/>
      </c>
      <c r="F170" s="38" t="str">
        <f t="shared" si="53"/>
        <v/>
      </c>
      <c r="G170" s="39" t="str">
        <f t="shared" si="54"/>
        <v>0</v>
      </c>
      <c r="H170" s="40" t="str">
        <f t="shared" si="55"/>
        <v/>
      </c>
    </row>
    <row r="171" spans="1:10" s="42" customFormat="1" ht="15" x14ac:dyDescent="0.2">
      <c r="B171" s="46" t="s">
        <v>47</v>
      </c>
      <c r="C171" s="37">
        <v>0</v>
      </c>
      <c r="D171" s="37">
        <v>0</v>
      </c>
      <c r="E171" s="38" t="str">
        <f t="shared" si="52"/>
        <v/>
      </c>
      <c r="F171" s="38" t="str">
        <f t="shared" si="53"/>
        <v/>
      </c>
      <c r="G171" s="39" t="str">
        <f t="shared" si="54"/>
        <v>0</v>
      </c>
      <c r="H171" s="40" t="str">
        <f t="shared" si="55"/>
        <v/>
      </c>
    </row>
    <row r="172" spans="1:10" s="42" customFormat="1" ht="30" x14ac:dyDescent="0.2">
      <c r="B172" s="46" t="s">
        <v>229</v>
      </c>
      <c r="C172" s="37">
        <v>0</v>
      </c>
      <c r="D172" s="37">
        <v>0</v>
      </c>
      <c r="E172" s="38" t="str">
        <f t="shared" si="52"/>
        <v/>
      </c>
      <c r="F172" s="38" t="str">
        <f t="shared" si="53"/>
        <v/>
      </c>
      <c r="G172" s="39" t="str">
        <f t="shared" si="54"/>
        <v>0</v>
      </c>
      <c r="H172" s="40" t="str">
        <f t="shared" si="55"/>
        <v/>
      </c>
    </row>
    <row r="173" spans="1:10" s="42" customFormat="1" ht="15" x14ac:dyDescent="0.2">
      <c r="B173" s="46" t="s">
        <v>54</v>
      </c>
      <c r="C173" s="37">
        <v>0</v>
      </c>
      <c r="D173" s="37">
        <v>0</v>
      </c>
      <c r="E173" s="38" t="str">
        <f t="shared" si="52"/>
        <v/>
      </c>
      <c r="F173" s="38" t="str">
        <f t="shared" si="53"/>
        <v/>
      </c>
      <c r="G173" s="39" t="str">
        <f t="shared" si="54"/>
        <v>0</v>
      </c>
      <c r="H173" s="40" t="str">
        <f t="shared" si="55"/>
        <v/>
      </c>
    </row>
    <row r="174" spans="1:10" s="42" customFormat="1" ht="15" x14ac:dyDescent="0.2">
      <c r="B174" s="46" t="s">
        <v>51</v>
      </c>
      <c r="C174" s="37">
        <v>0</v>
      </c>
      <c r="D174" s="37">
        <v>0</v>
      </c>
      <c r="E174" s="38" t="str">
        <f t="shared" si="52"/>
        <v/>
      </c>
      <c r="F174" s="38" t="str">
        <f t="shared" si="53"/>
        <v/>
      </c>
      <c r="G174" s="39" t="str">
        <f t="shared" si="54"/>
        <v>0</v>
      </c>
      <c r="H174" s="40" t="str">
        <f t="shared" si="55"/>
        <v/>
      </c>
    </row>
    <row r="175" spans="1:10" s="42" customFormat="1" ht="15" x14ac:dyDescent="0.2">
      <c r="A175" s="45" t="s">
        <v>614</v>
      </c>
      <c r="B175" s="46" t="s">
        <v>568</v>
      </c>
      <c r="C175" s="37"/>
      <c r="D175" s="37">
        <v>0</v>
      </c>
      <c r="E175" s="38" t="str">
        <f t="shared" ref="E175:E176" si="56">+IF(C175=0,"",C175/C$161)</f>
        <v/>
      </c>
      <c r="F175" s="38" t="str">
        <f t="shared" ref="F175:F176" si="57">+IF(D175=0,"",D175/D$161)</f>
        <v/>
      </c>
      <c r="G175" s="39" t="str">
        <f t="shared" ref="G175:G176" si="58">+IF(OR(AND(D175=0),(C175=0)),"0",((D175-C175)/C175))</f>
        <v>0</v>
      </c>
      <c r="H175" s="40" t="str">
        <f t="shared" ref="H175:H176" si="59">+IF(OR(AND(E175=""),(G175="")),"",E175*G175)</f>
        <v/>
      </c>
    </row>
    <row r="176" spans="1:10" s="42" customFormat="1" ht="15" x14ac:dyDescent="0.2">
      <c r="B176" s="46" t="s">
        <v>480</v>
      </c>
      <c r="C176" s="37">
        <v>1</v>
      </c>
      <c r="D176" s="37">
        <v>1</v>
      </c>
      <c r="E176" s="38">
        <f t="shared" si="56"/>
        <v>1.2195121951219513E-2</v>
      </c>
      <c r="F176" s="38">
        <f t="shared" si="57"/>
        <v>4.0650406504065045E-3</v>
      </c>
      <c r="G176" s="39">
        <f t="shared" si="58"/>
        <v>0</v>
      </c>
      <c r="H176" s="40">
        <f t="shared" si="59"/>
        <v>0</v>
      </c>
    </row>
    <row r="177" spans="1:8" s="42" customFormat="1" ht="15" x14ac:dyDescent="0.2">
      <c r="B177" s="46" t="s">
        <v>230</v>
      </c>
      <c r="C177" s="37">
        <v>0</v>
      </c>
      <c r="D177" s="37">
        <v>0</v>
      </c>
      <c r="E177" s="38" t="str">
        <f t="shared" ref="E177:F179" si="60">+IF(C177=0,"",C177/C$161)</f>
        <v/>
      </c>
      <c r="F177" s="38" t="str">
        <f t="shared" si="60"/>
        <v/>
      </c>
      <c r="G177" s="39" t="str">
        <f t="shared" si="54"/>
        <v>0</v>
      </c>
      <c r="H177" s="40" t="str">
        <f t="shared" si="55"/>
        <v/>
      </c>
    </row>
    <row r="178" spans="1:8" s="42" customFormat="1" ht="15" x14ac:dyDescent="0.2">
      <c r="B178" s="46" t="s">
        <v>48</v>
      </c>
      <c r="C178" s="37">
        <v>0</v>
      </c>
      <c r="D178" s="37">
        <v>0</v>
      </c>
      <c r="E178" s="38" t="str">
        <f t="shared" si="60"/>
        <v/>
      </c>
      <c r="F178" s="38" t="str">
        <f t="shared" si="60"/>
        <v/>
      </c>
      <c r="G178" s="39" t="str">
        <f t="shared" si="54"/>
        <v>0</v>
      </c>
      <c r="H178" s="40" t="str">
        <f t="shared" si="55"/>
        <v/>
      </c>
    </row>
    <row r="179" spans="1:8" s="42" customFormat="1" ht="15" x14ac:dyDescent="0.2">
      <c r="B179" s="46" t="s">
        <v>53</v>
      </c>
      <c r="C179" s="37">
        <v>0</v>
      </c>
      <c r="D179" s="37">
        <v>0</v>
      </c>
      <c r="E179" s="38" t="str">
        <f t="shared" si="60"/>
        <v/>
      </c>
      <c r="F179" s="38" t="str">
        <f t="shared" si="60"/>
        <v/>
      </c>
      <c r="G179" s="39" t="str">
        <f t="shared" si="54"/>
        <v>0</v>
      </c>
      <c r="H179" s="40" t="str">
        <f t="shared" si="55"/>
        <v/>
      </c>
    </row>
    <row r="180" spans="1:8" s="42" customFormat="1" ht="15" x14ac:dyDescent="0.2">
      <c r="A180" s="45" t="s">
        <v>614</v>
      </c>
      <c r="B180" s="46" t="s">
        <v>569</v>
      </c>
      <c r="C180" s="37"/>
      <c r="D180" s="37">
        <v>0</v>
      </c>
      <c r="E180" s="38" t="str">
        <f t="shared" ref="E180:E181" si="61">+IF(C180=0,"",C180/C$161)</f>
        <v/>
      </c>
      <c r="F180" s="38" t="str">
        <f t="shared" ref="F180:F181" si="62">+IF(D180=0,"",D180/D$161)</f>
        <v/>
      </c>
      <c r="G180" s="39" t="str">
        <f t="shared" ref="G180:G181" si="63">+IF(OR(AND(D180=0),(C180=0)),"0",((D180-C180)/C180))</f>
        <v>0</v>
      </c>
      <c r="H180" s="40" t="str">
        <f t="shared" ref="H180:H181" si="64">+IF(OR(AND(E180=""),(G180="")),"",E180*G180)</f>
        <v/>
      </c>
    </row>
    <row r="181" spans="1:8" s="42" customFormat="1" ht="15" x14ac:dyDescent="0.2">
      <c r="A181" s="45" t="s">
        <v>614</v>
      </c>
      <c r="B181" s="46" t="s">
        <v>570</v>
      </c>
      <c r="C181" s="37"/>
      <c r="D181" s="37">
        <v>0</v>
      </c>
      <c r="E181" s="38" t="str">
        <f t="shared" si="61"/>
        <v/>
      </c>
      <c r="F181" s="38" t="str">
        <f t="shared" si="62"/>
        <v/>
      </c>
      <c r="G181" s="39" t="str">
        <f t="shared" si="63"/>
        <v>0</v>
      </c>
      <c r="H181" s="40" t="str">
        <f t="shared" si="64"/>
        <v/>
      </c>
    </row>
    <row r="182" spans="1:8" s="42" customFormat="1" ht="15" x14ac:dyDescent="0.2">
      <c r="B182" s="46" t="s">
        <v>231</v>
      </c>
      <c r="C182" s="37">
        <v>1</v>
      </c>
      <c r="D182" s="37">
        <v>0</v>
      </c>
      <c r="E182" s="38">
        <f t="shared" ref="E182:E213" si="65">+IF(C182=0,"",C182/C$161)</f>
        <v>1.2195121951219513E-2</v>
      </c>
      <c r="F182" s="38" t="str">
        <f t="shared" ref="F182:F213" si="66">+IF(D182=0,"",D182/D$161)</f>
        <v/>
      </c>
      <c r="G182" s="39" t="str">
        <f t="shared" si="54"/>
        <v>0</v>
      </c>
      <c r="H182" s="40">
        <f t="shared" si="55"/>
        <v>0</v>
      </c>
    </row>
    <row r="183" spans="1:8" s="42" customFormat="1" ht="15" x14ac:dyDescent="0.2">
      <c r="B183" s="46" t="s">
        <v>232</v>
      </c>
      <c r="C183" s="37">
        <v>0</v>
      </c>
      <c r="D183" s="37">
        <v>0</v>
      </c>
      <c r="E183" s="38" t="str">
        <f t="shared" si="65"/>
        <v/>
      </c>
      <c r="F183" s="38" t="str">
        <f t="shared" si="66"/>
        <v/>
      </c>
      <c r="G183" s="39" t="str">
        <f t="shared" si="54"/>
        <v>0</v>
      </c>
      <c r="H183" s="40" t="str">
        <f t="shared" si="55"/>
        <v/>
      </c>
    </row>
    <row r="184" spans="1:8" s="42" customFormat="1" ht="15" x14ac:dyDescent="0.2">
      <c r="B184" s="46" t="s">
        <v>233</v>
      </c>
      <c r="C184" s="37">
        <v>0</v>
      </c>
      <c r="D184" s="37">
        <v>0</v>
      </c>
      <c r="E184" s="38" t="str">
        <f t="shared" si="65"/>
        <v/>
      </c>
      <c r="F184" s="38" t="str">
        <f t="shared" si="66"/>
        <v/>
      </c>
      <c r="G184" s="39" t="str">
        <f t="shared" si="54"/>
        <v>0</v>
      </c>
      <c r="H184" s="40" t="str">
        <f t="shared" si="55"/>
        <v/>
      </c>
    </row>
    <row r="185" spans="1:8" s="42" customFormat="1" ht="15" x14ac:dyDescent="0.2">
      <c r="B185" s="46" t="s">
        <v>234</v>
      </c>
      <c r="C185" s="37">
        <v>0</v>
      </c>
      <c r="D185" s="37">
        <v>0</v>
      </c>
      <c r="E185" s="38" t="str">
        <f t="shared" si="65"/>
        <v/>
      </c>
      <c r="F185" s="38" t="str">
        <f t="shared" si="66"/>
        <v/>
      </c>
      <c r="G185" s="39" t="str">
        <f t="shared" si="54"/>
        <v>0</v>
      </c>
      <c r="H185" s="40" t="str">
        <f t="shared" si="55"/>
        <v/>
      </c>
    </row>
    <row r="186" spans="1:8" s="42" customFormat="1" ht="15" x14ac:dyDescent="0.2">
      <c r="B186" s="46" t="s">
        <v>481</v>
      </c>
      <c r="C186" s="37">
        <v>0</v>
      </c>
      <c r="D186" s="37">
        <v>0</v>
      </c>
      <c r="E186" s="38" t="str">
        <f t="shared" si="65"/>
        <v/>
      </c>
      <c r="F186" s="38" t="str">
        <f t="shared" si="66"/>
        <v/>
      </c>
      <c r="G186" s="39" t="str">
        <f t="shared" si="54"/>
        <v>0</v>
      </c>
      <c r="H186" s="40" t="str">
        <f t="shared" si="55"/>
        <v/>
      </c>
    </row>
    <row r="187" spans="1:8" s="42" customFormat="1" ht="15" x14ac:dyDescent="0.2">
      <c r="A187" s="45" t="s">
        <v>614</v>
      </c>
      <c r="B187" s="46" t="s">
        <v>574</v>
      </c>
      <c r="C187" s="37"/>
      <c r="D187" s="37">
        <v>0</v>
      </c>
      <c r="E187" s="38" t="str">
        <f t="shared" si="65"/>
        <v/>
      </c>
      <c r="F187" s="38" t="str">
        <f t="shared" si="66"/>
        <v/>
      </c>
      <c r="G187" s="39" t="str">
        <f t="shared" ref="G187" si="67">+IF(OR(AND(D187=0),(C187=0)),"0",((D187-C187)/C187))</f>
        <v>0</v>
      </c>
      <c r="H187" s="40" t="str">
        <f t="shared" ref="H187" si="68">+IF(OR(AND(E187=""),(G187="")),"",E187*G187)</f>
        <v/>
      </c>
    </row>
    <row r="188" spans="1:8" s="42" customFormat="1" ht="15" x14ac:dyDescent="0.2">
      <c r="B188" s="46" t="s">
        <v>235</v>
      </c>
      <c r="C188" s="37">
        <v>7</v>
      </c>
      <c r="D188" s="37">
        <v>1</v>
      </c>
      <c r="E188" s="38">
        <f t="shared" si="65"/>
        <v>8.5365853658536592E-2</v>
      </c>
      <c r="F188" s="38">
        <f t="shared" si="66"/>
        <v>4.0650406504065045E-3</v>
      </c>
      <c r="G188" s="39">
        <f t="shared" si="54"/>
        <v>-0.8571428571428571</v>
      </c>
      <c r="H188" s="40">
        <f t="shared" si="55"/>
        <v>-7.3170731707317069E-2</v>
      </c>
    </row>
    <row r="189" spans="1:8" s="42" customFormat="1" ht="15" x14ac:dyDescent="0.2">
      <c r="B189" s="46" t="s">
        <v>236</v>
      </c>
      <c r="C189" s="37">
        <v>5</v>
      </c>
      <c r="D189" s="37">
        <v>4</v>
      </c>
      <c r="E189" s="38">
        <f t="shared" si="65"/>
        <v>6.097560975609756E-2</v>
      </c>
      <c r="F189" s="38">
        <f t="shared" si="66"/>
        <v>1.6260162601626018E-2</v>
      </c>
      <c r="G189" s="39">
        <f t="shared" si="54"/>
        <v>-0.2</v>
      </c>
      <c r="H189" s="40">
        <f t="shared" si="55"/>
        <v>-1.2195121951219513E-2</v>
      </c>
    </row>
    <row r="190" spans="1:8" s="42" customFormat="1" ht="15" x14ac:dyDescent="0.2">
      <c r="B190" s="46" t="s">
        <v>237</v>
      </c>
      <c r="C190" s="37">
        <v>0</v>
      </c>
      <c r="D190" s="37">
        <v>0</v>
      </c>
      <c r="E190" s="38" t="str">
        <f t="shared" si="65"/>
        <v/>
      </c>
      <c r="F190" s="38" t="str">
        <f t="shared" si="66"/>
        <v/>
      </c>
      <c r="G190" s="39" t="str">
        <f t="shared" si="54"/>
        <v>0</v>
      </c>
      <c r="H190" s="40" t="str">
        <f t="shared" si="55"/>
        <v/>
      </c>
    </row>
    <row r="191" spans="1:8" s="42" customFormat="1" ht="15" x14ac:dyDescent="0.2">
      <c r="B191" s="46" t="s">
        <v>238</v>
      </c>
      <c r="C191" s="37">
        <v>4</v>
      </c>
      <c r="D191" s="37">
        <v>1</v>
      </c>
      <c r="E191" s="38">
        <f t="shared" si="65"/>
        <v>4.878048780487805E-2</v>
      </c>
      <c r="F191" s="38">
        <f t="shared" si="66"/>
        <v>4.0650406504065045E-3</v>
      </c>
      <c r="G191" s="39">
        <f t="shared" si="54"/>
        <v>-0.75</v>
      </c>
      <c r="H191" s="40">
        <f t="shared" si="55"/>
        <v>-3.6585365853658541E-2</v>
      </c>
    </row>
    <row r="192" spans="1:8" s="42" customFormat="1" ht="15" x14ac:dyDescent="0.2">
      <c r="B192" s="46" t="s">
        <v>482</v>
      </c>
      <c r="C192" s="37">
        <v>3</v>
      </c>
      <c r="D192" s="37">
        <v>0</v>
      </c>
      <c r="E192" s="38">
        <f t="shared" si="65"/>
        <v>3.6585365853658534E-2</v>
      </c>
      <c r="F192" s="38" t="str">
        <f t="shared" si="66"/>
        <v/>
      </c>
      <c r="G192" s="39" t="str">
        <f t="shared" si="54"/>
        <v>0</v>
      </c>
      <c r="H192" s="40">
        <f t="shared" si="55"/>
        <v>0</v>
      </c>
    </row>
    <row r="193" spans="1:8" s="42" customFormat="1" ht="15" x14ac:dyDescent="0.2">
      <c r="B193" s="46" t="s">
        <v>483</v>
      </c>
      <c r="C193" s="37">
        <v>0</v>
      </c>
      <c r="D193" s="37">
        <v>0</v>
      </c>
      <c r="E193" s="38" t="str">
        <f t="shared" si="65"/>
        <v/>
      </c>
      <c r="F193" s="38" t="str">
        <f t="shared" si="66"/>
        <v/>
      </c>
      <c r="G193" s="39" t="str">
        <f t="shared" si="54"/>
        <v>0</v>
      </c>
      <c r="H193" s="40" t="str">
        <f t="shared" si="55"/>
        <v/>
      </c>
    </row>
    <row r="194" spans="1:8" s="42" customFormat="1" ht="15" x14ac:dyDescent="0.2">
      <c r="B194" s="46" t="s">
        <v>239</v>
      </c>
      <c r="C194" s="37">
        <v>0</v>
      </c>
      <c r="D194" s="37">
        <v>0</v>
      </c>
      <c r="E194" s="38" t="str">
        <f t="shared" si="65"/>
        <v/>
      </c>
      <c r="F194" s="38" t="str">
        <f t="shared" si="66"/>
        <v/>
      </c>
      <c r="G194" s="39" t="str">
        <f t="shared" si="54"/>
        <v>0</v>
      </c>
      <c r="H194" s="40" t="str">
        <f t="shared" si="55"/>
        <v/>
      </c>
    </row>
    <row r="195" spans="1:8" s="42" customFormat="1" ht="15" x14ac:dyDescent="0.2">
      <c r="A195" s="45" t="s">
        <v>614</v>
      </c>
      <c r="B195" s="46" t="s">
        <v>575</v>
      </c>
      <c r="C195" s="37"/>
      <c r="D195" s="37">
        <v>0</v>
      </c>
      <c r="E195" s="38" t="str">
        <f t="shared" si="65"/>
        <v/>
      </c>
      <c r="F195" s="38" t="str">
        <f t="shared" si="66"/>
        <v/>
      </c>
      <c r="G195" s="39" t="str">
        <f t="shared" ref="G195" si="69">+IF(OR(AND(D195=0),(C195=0)),"0",((D195-C195)/C195))</f>
        <v>0</v>
      </c>
      <c r="H195" s="40" t="str">
        <f t="shared" ref="H195" si="70">+IF(OR(AND(E195=""),(G195="")),"",E195*G195)</f>
        <v/>
      </c>
    </row>
    <row r="196" spans="1:8" s="42" customFormat="1" ht="15" x14ac:dyDescent="0.2">
      <c r="B196" s="46" t="s">
        <v>616</v>
      </c>
      <c r="C196" s="37">
        <v>0</v>
      </c>
      <c r="D196" s="37"/>
      <c r="E196" s="38" t="str">
        <f t="shared" si="65"/>
        <v/>
      </c>
      <c r="F196" s="38" t="str">
        <f t="shared" si="66"/>
        <v/>
      </c>
      <c r="G196" s="39" t="str">
        <f t="shared" si="54"/>
        <v>0</v>
      </c>
      <c r="H196" s="40" t="str">
        <f t="shared" si="55"/>
        <v/>
      </c>
    </row>
    <row r="197" spans="1:8" s="42" customFormat="1" ht="15" x14ac:dyDescent="0.2">
      <c r="B197" s="46" t="s">
        <v>240</v>
      </c>
      <c r="C197" s="37">
        <v>0</v>
      </c>
      <c r="D197" s="37">
        <v>0</v>
      </c>
      <c r="E197" s="38" t="str">
        <f t="shared" si="65"/>
        <v/>
      </c>
      <c r="F197" s="38" t="str">
        <f t="shared" si="66"/>
        <v/>
      </c>
      <c r="G197" s="39" t="str">
        <f t="shared" si="54"/>
        <v>0</v>
      </c>
      <c r="H197" s="40" t="str">
        <f t="shared" si="55"/>
        <v/>
      </c>
    </row>
    <row r="198" spans="1:8" s="42" customFormat="1" ht="15" x14ac:dyDescent="0.2">
      <c r="B198" s="46" t="s">
        <v>241</v>
      </c>
      <c r="C198" s="37">
        <v>6</v>
      </c>
      <c r="D198" s="37">
        <v>2</v>
      </c>
      <c r="E198" s="38">
        <f t="shared" si="65"/>
        <v>7.3170731707317069E-2</v>
      </c>
      <c r="F198" s="38">
        <f t="shared" si="66"/>
        <v>8.130081300813009E-3</v>
      </c>
      <c r="G198" s="39">
        <f t="shared" si="54"/>
        <v>-0.66666666666666663</v>
      </c>
      <c r="H198" s="40">
        <f t="shared" si="55"/>
        <v>-4.8780487804878044E-2</v>
      </c>
    </row>
    <row r="199" spans="1:8" s="42" customFormat="1" ht="15" x14ac:dyDescent="0.2">
      <c r="B199" s="46" t="s">
        <v>242</v>
      </c>
      <c r="C199" s="37">
        <v>0</v>
      </c>
      <c r="D199" s="37">
        <v>0</v>
      </c>
      <c r="E199" s="38" t="str">
        <f t="shared" si="65"/>
        <v/>
      </c>
      <c r="F199" s="38" t="str">
        <f t="shared" si="66"/>
        <v/>
      </c>
      <c r="G199" s="39" t="str">
        <f t="shared" si="54"/>
        <v>0</v>
      </c>
      <c r="H199" s="40" t="str">
        <f t="shared" si="55"/>
        <v/>
      </c>
    </row>
    <row r="200" spans="1:8" s="42" customFormat="1" ht="15" x14ac:dyDescent="0.2">
      <c r="B200" s="46" t="s">
        <v>55</v>
      </c>
      <c r="C200" s="37">
        <v>0</v>
      </c>
      <c r="D200" s="37">
        <v>0</v>
      </c>
      <c r="E200" s="38" t="str">
        <f t="shared" si="65"/>
        <v/>
      </c>
      <c r="F200" s="38" t="str">
        <f t="shared" si="66"/>
        <v/>
      </c>
      <c r="G200" s="39" t="str">
        <f t="shared" si="54"/>
        <v>0</v>
      </c>
      <c r="H200" s="40" t="str">
        <f t="shared" si="55"/>
        <v/>
      </c>
    </row>
    <row r="201" spans="1:8" s="42" customFormat="1" ht="15" x14ac:dyDescent="0.2">
      <c r="B201" s="46" t="s">
        <v>56</v>
      </c>
      <c r="C201" s="37">
        <v>1</v>
      </c>
      <c r="D201" s="37">
        <v>3</v>
      </c>
      <c r="E201" s="38">
        <f t="shared" si="65"/>
        <v>1.2195121951219513E-2</v>
      </c>
      <c r="F201" s="38">
        <f t="shared" si="66"/>
        <v>1.2195121951219513E-2</v>
      </c>
      <c r="G201" s="39">
        <f t="shared" si="54"/>
        <v>2</v>
      </c>
      <c r="H201" s="40">
        <f t="shared" si="55"/>
        <v>2.4390243902439025E-2</v>
      </c>
    </row>
    <row r="202" spans="1:8" s="42" customFormat="1" ht="15" x14ac:dyDescent="0.2">
      <c r="B202" s="46" t="s">
        <v>243</v>
      </c>
      <c r="C202" s="37">
        <v>3</v>
      </c>
      <c r="D202" s="37">
        <v>5</v>
      </c>
      <c r="E202" s="38">
        <f t="shared" si="65"/>
        <v>3.6585365853658534E-2</v>
      </c>
      <c r="F202" s="38">
        <f t="shared" si="66"/>
        <v>2.032520325203252E-2</v>
      </c>
      <c r="G202" s="39">
        <f t="shared" si="54"/>
        <v>0.66666666666666663</v>
      </c>
      <c r="H202" s="40">
        <f t="shared" si="55"/>
        <v>2.4390243902439022E-2</v>
      </c>
    </row>
    <row r="203" spans="1:8" s="42" customFormat="1" ht="30" x14ac:dyDescent="0.2">
      <c r="B203" s="46" t="s">
        <v>244</v>
      </c>
      <c r="C203" s="37">
        <v>0</v>
      </c>
      <c r="D203" s="37">
        <v>0</v>
      </c>
      <c r="E203" s="38" t="str">
        <f t="shared" si="65"/>
        <v/>
      </c>
      <c r="F203" s="38" t="str">
        <f t="shared" si="66"/>
        <v/>
      </c>
      <c r="G203" s="39" t="str">
        <f t="shared" si="54"/>
        <v>0</v>
      </c>
      <c r="H203" s="40" t="str">
        <f t="shared" si="55"/>
        <v/>
      </c>
    </row>
    <row r="204" spans="1:8" s="42" customFormat="1" ht="15" x14ac:dyDescent="0.2">
      <c r="B204" s="46" t="s">
        <v>484</v>
      </c>
      <c r="C204" s="37">
        <v>0</v>
      </c>
      <c r="D204" s="37">
        <v>0</v>
      </c>
      <c r="E204" s="38" t="str">
        <f t="shared" si="65"/>
        <v/>
      </c>
      <c r="F204" s="38" t="str">
        <f t="shared" si="66"/>
        <v/>
      </c>
      <c r="G204" s="39" t="str">
        <f t="shared" si="54"/>
        <v>0</v>
      </c>
      <c r="H204" s="40" t="str">
        <f t="shared" si="55"/>
        <v/>
      </c>
    </row>
    <row r="205" spans="1:8" s="42" customFormat="1" ht="15" x14ac:dyDescent="0.2">
      <c r="A205" s="45" t="s">
        <v>614</v>
      </c>
      <c r="B205" s="46" t="s">
        <v>576</v>
      </c>
      <c r="C205" s="37"/>
      <c r="D205" s="37">
        <v>0</v>
      </c>
      <c r="E205" s="38" t="str">
        <f t="shared" si="65"/>
        <v/>
      </c>
      <c r="F205" s="38" t="str">
        <f t="shared" si="66"/>
        <v/>
      </c>
      <c r="G205" s="39" t="str">
        <f t="shared" ref="G205" si="71">+IF(OR(AND(D205=0),(C205=0)),"0",((D205-C205)/C205))</f>
        <v>0</v>
      </c>
      <c r="H205" s="40" t="str">
        <f t="shared" ref="H205" si="72">+IF(OR(AND(E205=""),(G205="")),"",E205*G205)</f>
        <v/>
      </c>
    </row>
    <row r="206" spans="1:8" s="42" customFormat="1" ht="15" x14ac:dyDescent="0.2">
      <c r="B206" s="46" t="s">
        <v>485</v>
      </c>
      <c r="C206" s="37">
        <v>0</v>
      </c>
      <c r="D206" s="37">
        <v>1</v>
      </c>
      <c r="E206" s="38" t="str">
        <f t="shared" si="65"/>
        <v/>
      </c>
      <c r="F206" s="38">
        <f t="shared" si="66"/>
        <v>4.0650406504065045E-3</v>
      </c>
      <c r="G206" s="39" t="str">
        <f t="shared" si="54"/>
        <v>0</v>
      </c>
      <c r="H206" s="40" t="str">
        <f t="shared" si="55"/>
        <v/>
      </c>
    </row>
    <row r="207" spans="1:8" s="42" customFormat="1" ht="15" x14ac:dyDescent="0.2">
      <c r="B207" s="46" t="s">
        <v>245</v>
      </c>
      <c r="C207" s="37">
        <v>0</v>
      </c>
      <c r="D207" s="37">
        <v>0</v>
      </c>
      <c r="E207" s="38" t="str">
        <f t="shared" si="65"/>
        <v/>
      </c>
      <c r="F207" s="38" t="str">
        <f t="shared" si="66"/>
        <v/>
      </c>
      <c r="G207" s="39" t="str">
        <f t="shared" si="54"/>
        <v>0</v>
      </c>
      <c r="H207" s="40" t="str">
        <f t="shared" si="55"/>
        <v/>
      </c>
    </row>
    <row r="208" spans="1:8" s="42" customFormat="1" ht="15" x14ac:dyDescent="0.2">
      <c r="B208" s="46" t="s">
        <v>57</v>
      </c>
      <c r="C208" s="37">
        <v>1</v>
      </c>
      <c r="D208" s="37">
        <v>3</v>
      </c>
      <c r="E208" s="38">
        <f t="shared" si="65"/>
        <v>1.2195121951219513E-2</v>
      </c>
      <c r="F208" s="38">
        <f t="shared" si="66"/>
        <v>1.2195121951219513E-2</v>
      </c>
      <c r="G208" s="39">
        <f t="shared" si="54"/>
        <v>2</v>
      </c>
      <c r="H208" s="40">
        <f t="shared" si="55"/>
        <v>2.4390243902439025E-2</v>
      </c>
    </row>
    <row r="209" spans="2:8" s="42" customFormat="1" ht="15" x14ac:dyDescent="0.2">
      <c r="B209" s="46" t="s">
        <v>246</v>
      </c>
      <c r="C209" s="37">
        <v>0</v>
      </c>
      <c r="D209" s="37">
        <v>3</v>
      </c>
      <c r="E209" s="38" t="str">
        <f t="shared" si="65"/>
        <v/>
      </c>
      <c r="F209" s="38">
        <f t="shared" si="66"/>
        <v>1.2195121951219513E-2</v>
      </c>
      <c r="G209" s="39" t="str">
        <f t="shared" si="54"/>
        <v>0</v>
      </c>
      <c r="H209" s="40" t="str">
        <f t="shared" si="55"/>
        <v/>
      </c>
    </row>
    <row r="210" spans="2:8" s="42" customFormat="1" ht="15" x14ac:dyDescent="0.2">
      <c r="B210" s="46" t="s">
        <v>247</v>
      </c>
      <c r="C210" s="37">
        <v>0</v>
      </c>
      <c r="D210" s="37">
        <v>0</v>
      </c>
      <c r="E210" s="38" t="str">
        <f t="shared" si="65"/>
        <v/>
      </c>
      <c r="F210" s="38" t="str">
        <f t="shared" si="66"/>
        <v/>
      </c>
      <c r="G210" s="39" t="str">
        <f t="shared" si="54"/>
        <v>0</v>
      </c>
      <c r="H210" s="40" t="str">
        <f t="shared" si="55"/>
        <v/>
      </c>
    </row>
    <row r="211" spans="2:8" s="42" customFormat="1" ht="15" x14ac:dyDescent="0.2">
      <c r="B211" s="46" t="s">
        <v>486</v>
      </c>
      <c r="C211" s="37">
        <v>0</v>
      </c>
      <c r="D211" s="37">
        <v>0</v>
      </c>
      <c r="E211" s="38" t="str">
        <f t="shared" si="65"/>
        <v/>
      </c>
      <c r="F211" s="38" t="str">
        <f t="shared" si="66"/>
        <v/>
      </c>
      <c r="G211" s="39" t="str">
        <f t="shared" si="54"/>
        <v>0</v>
      </c>
      <c r="H211" s="40" t="str">
        <f t="shared" si="55"/>
        <v/>
      </c>
    </row>
    <row r="212" spans="2:8" s="42" customFormat="1" ht="15" x14ac:dyDescent="0.2">
      <c r="B212" s="46" t="s">
        <v>248</v>
      </c>
      <c r="C212" s="37">
        <v>5</v>
      </c>
      <c r="D212" s="37">
        <v>1</v>
      </c>
      <c r="E212" s="38">
        <f t="shared" si="65"/>
        <v>6.097560975609756E-2</v>
      </c>
      <c r="F212" s="38">
        <f t="shared" si="66"/>
        <v>4.0650406504065045E-3</v>
      </c>
      <c r="G212" s="39">
        <f t="shared" si="54"/>
        <v>-0.8</v>
      </c>
      <c r="H212" s="40">
        <f t="shared" si="55"/>
        <v>-4.878048780487805E-2</v>
      </c>
    </row>
    <row r="213" spans="2:8" s="42" customFormat="1" ht="15" x14ac:dyDescent="0.2">
      <c r="B213" s="46" t="s">
        <v>249</v>
      </c>
      <c r="C213" s="37">
        <v>0</v>
      </c>
      <c r="D213" s="37">
        <v>0</v>
      </c>
      <c r="E213" s="38" t="str">
        <f t="shared" si="65"/>
        <v/>
      </c>
      <c r="F213" s="38" t="str">
        <f t="shared" si="66"/>
        <v/>
      </c>
      <c r="G213" s="39" t="str">
        <f t="shared" si="54"/>
        <v>0</v>
      </c>
      <c r="H213" s="40" t="str">
        <f t="shared" si="55"/>
        <v/>
      </c>
    </row>
    <row r="214" spans="2:8" s="42" customFormat="1" ht="15" x14ac:dyDescent="0.2">
      <c r="B214" s="46" t="s">
        <v>250</v>
      </c>
      <c r="C214" s="37">
        <v>0</v>
      </c>
      <c r="D214" s="37">
        <v>0</v>
      </c>
      <c r="E214" s="38" t="str">
        <f t="shared" ref="E214:E232" si="73">+IF(C214=0,"",C214/C$161)</f>
        <v/>
      </c>
      <c r="F214" s="38" t="str">
        <f t="shared" ref="F214:F232" si="74">+IF(D214=0,"",D214/D$161)</f>
        <v/>
      </c>
      <c r="G214" s="39" t="str">
        <f t="shared" si="54"/>
        <v>0</v>
      </c>
      <c r="H214" s="40" t="str">
        <f t="shared" si="55"/>
        <v/>
      </c>
    </row>
    <row r="215" spans="2:8" s="42" customFormat="1" ht="15" x14ac:dyDescent="0.2">
      <c r="B215" s="46" t="s">
        <v>251</v>
      </c>
      <c r="C215" s="37">
        <v>0</v>
      </c>
      <c r="D215" s="37">
        <v>0</v>
      </c>
      <c r="E215" s="38" t="str">
        <f t="shared" si="73"/>
        <v/>
      </c>
      <c r="F215" s="38" t="str">
        <f t="shared" si="74"/>
        <v/>
      </c>
      <c r="G215" s="39" t="str">
        <f t="shared" si="54"/>
        <v>0</v>
      </c>
      <c r="H215" s="40" t="str">
        <f t="shared" si="55"/>
        <v/>
      </c>
    </row>
    <row r="216" spans="2:8" s="42" customFormat="1" ht="15" x14ac:dyDescent="0.2">
      <c r="B216" s="46" t="s">
        <v>252</v>
      </c>
      <c r="C216" s="37">
        <v>0</v>
      </c>
      <c r="D216" s="37">
        <v>0</v>
      </c>
      <c r="E216" s="38" t="str">
        <f t="shared" si="73"/>
        <v/>
      </c>
      <c r="F216" s="38" t="str">
        <f t="shared" si="74"/>
        <v/>
      </c>
      <c r="G216" s="39" t="str">
        <f t="shared" si="54"/>
        <v>0</v>
      </c>
      <c r="H216" s="40" t="str">
        <f t="shared" si="55"/>
        <v/>
      </c>
    </row>
    <row r="217" spans="2:8" s="42" customFormat="1" ht="15" x14ac:dyDescent="0.2">
      <c r="B217" s="46" t="s">
        <v>487</v>
      </c>
      <c r="C217" s="37">
        <v>0</v>
      </c>
      <c r="D217" s="37">
        <v>0</v>
      </c>
      <c r="E217" s="38" t="str">
        <f t="shared" si="73"/>
        <v/>
      </c>
      <c r="F217" s="38" t="str">
        <f t="shared" si="74"/>
        <v/>
      </c>
      <c r="G217" s="39" t="str">
        <f t="shared" si="54"/>
        <v>0</v>
      </c>
      <c r="H217" s="40" t="str">
        <f t="shared" si="55"/>
        <v/>
      </c>
    </row>
    <row r="218" spans="2:8" s="42" customFormat="1" ht="15" x14ac:dyDescent="0.2">
      <c r="B218" s="46" t="s">
        <v>253</v>
      </c>
      <c r="C218" s="37">
        <v>0</v>
      </c>
      <c r="D218" s="37">
        <v>0</v>
      </c>
      <c r="E218" s="38" t="str">
        <f t="shared" si="73"/>
        <v/>
      </c>
      <c r="F218" s="38" t="str">
        <f t="shared" si="74"/>
        <v/>
      </c>
      <c r="G218" s="39" t="str">
        <f t="shared" si="54"/>
        <v>0</v>
      </c>
      <c r="H218" s="40" t="str">
        <f t="shared" si="55"/>
        <v/>
      </c>
    </row>
    <row r="219" spans="2:8" s="42" customFormat="1" ht="15" x14ac:dyDescent="0.2">
      <c r="B219" s="46" t="s">
        <v>59</v>
      </c>
      <c r="C219" s="37">
        <v>0</v>
      </c>
      <c r="D219" s="37">
        <v>0</v>
      </c>
      <c r="E219" s="38" t="str">
        <f t="shared" si="73"/>
        <v/>
      </c>
      <c r="F219" s="38" t="str">
        <f t="shared" si="74"/>
        <v/>
      </c>
      <c r="G219" s="39" t="str">
        <f t="shared" si="54"/>
        <v>0</v>
      </c>
      <c r="H219" s="40" t="str">
        <f t="shared" si="55"/>
        <v/>
      </c>
    </row>
    <row r="220" spans="2:8" s="42" customFormat="1" ht="15" x14ac:dyDescent="0.2">
      <c r="B220" s="46" t="s">
        <v>254</v>
      </c>
      <c r="C220" s="37">
        <v>0</v>
      </c>
      <c r="D220" s="37">
        <v>0</v>
      </c>
      <c r="E220" s="38" t="str">
        <f t="shared" si="73"/>
        <v/>
      </c>
      <c r="F220" s="38" t="str">
        <f t="shared" si="74"/>
        <v/>
      </c>
      <c r="G220" s="39" t="str">
        <f t="shared" si="54"/>
        <v>0</v>
      </c>
      <c r="H220" s="40" t="str">
        <f t="shared" si="55"/>
        <v/>
      </c>
    </row>
    <row r="221" spans="2:8" s="42" customFormat="1" ht="15" x14ac:dyDescent="0.2">
      <c r="B221" s="46" t="s">
        <v>58</v>
      </c>
      <c r="C221" s="37">
        <v>0</v>
      </c>
      <c r="D221" s="37">
        <v>0</v>
      </c>
      <c r="E221" s="38" t="str">
        <f t="shared" si="73"/>
        <v/>
      </c>
      <c r="F221" s="38" t="str">
        <f t="shared" si="74"/>
        <v/>
      </c>
      <c r="G221" s="39" t="str">
        <f t="shared" si="54"/>
        <v>0</v>
      </c>
      <c r="H221" s="40" t="str">
        <f t="shared" si="55"/>
        <v/>
      </c>
    </row>
    <row r="222" spans="2:8" s="42" customFormat="1" ht="15" x14ac:dyDescent="0.2">
      <c r="B222" s="46" t="s">
        <v>255</v>
      </c>
      <c r="C222" s="37">
        <v>0</v>
      </c>
      <c r="D222" s="37">
        <v>0</v>
      </c>
      <c r="E222" s="38" t="str">
        <f t="shared" si="73"/>
        <v/>
      </c>
      <c r="F222" s="38" t="str">
        <f t="shared" si="74"/>
        <v/>
      </c>
      <c r="G222" s="39" t="str">
        <f t="shared" si="54"/>
        <v>0</v>
      </c>
      <c r="H222" s="40" t="str">
        <f t="shared" si="55"/>
        <v/>
      </c>
    </row>
    <row r="223" spans="2:8" s="42" customFormat="1" ht="15" x14ac:dyDescent="0.2">
      <c r="B223" s="46" t="s">
        <v>488</v>
      </c>
      <c r="C223" s="37">
        <v>0</v>
      </c>
      <c r="D223" s="37">
        <v>0</v>
      </c>
      <c r="E223" s="38" t="str">
        <f t="shared" si="73"/>
        <v/>
      </c>
      <c r="F223" s="38" t="str">
        <f t="shared" si="74"/>
        <v/>
      </c>
      <c r="G223" s="39" t="str">
        <f t="shared" si="54"/>
        <v>0</v>
      </c>
      <c r="H223" s="40" t="str">
        <f t="shared" si="55"/>
        <v/>
      </c>
    </row>
    <row r="224" spans="2:8" s="42" customFormat="1" ht="15" x14ac:dyDescent="0.2">
      <c r="B224" s="46" t="s">
        <v>64</v>
      </c>
      <c r="C224" s="37">
        <v>3</v>
      </c>
      <c r="D224" s="37">
        <v>0</v>
      </c>
      <c r="E224" s="38">
        <f t="shared" si="73"/>
        <v>3.6585365853658534E-2</v>
      </c>
      <c r="F224" s="38" t="str">
        <f t="shared" si="74"/>
        <v/>
      </c>
      <c r="G224" s="39" t="str">
        <f t="shared" si="54"/>
        <v>0</v>
      </c>
      <c r="H224" s="40">
        <f t="shared" si="55"/>
        <v>0</v>
      </c>
    </row>
    <row r="225" spans="1:8" s="42" customFormat="1" ht="15" x14ac:dyDescent="0.2">
      <c r="B225" s="46" t="s">
        <v>63</v>
      </c>
      <c r="C225" s="37">
        <v>0</v>
      </c>
      <c r="D225" s="37">
        <v>0</v>
      </c>
      <c r="E225" s="38" t="str">
        <f t="shared" si="73"/>
        <v/>
      </c>
      <c r="F225" s="38" t="str">
        <f t="shared" si="74"/>
        <v/>
      </c>
      <c r="G225" s="39" t="str">
        <f t="shared" si="54"/>
        <v>0</v>
      </c>
      <c r="H225" s="40" t="str">
        <f t="shared" si="55"/>
        <v/>
      </c>
    </row>
    <row r="226" spans="1:8" s="42" customFormat="1" ht="15" x14ac:dyDescent="0.2">
      <c r="B226" s="46" t="s">
        <v>489</v>
      </c>
      <c r="C226" s="37">
        <v>1</v>
      </c>
      <c r="D226" s="37">
        <v>0</v>
      </c>
      <c r="E226" s="38">
        <f t="shared" si="73"/>
        <v>1.2195121951219513E-2</v>
      </c>
      <c r="F226" s="38" t="str">
        <f t="shared" si="74"/>
        <v/>
      </c>
      <c r="G226" s="39" t="str">
        <f t="shared" si="54"/>
        <v>0</v>
      </c>
      <c r="H226" s="40">
        <f t="shared" si="55"/>
        <v>0</v>
      </c>
    </row>
    <row r="227" spans="1:8" s="42" customFormat="1" ht="15" x14ac:dyDescent="0.2">
      <c r="B227" s="46" t="s">
        <v>61</v>
      </c>
      <c r="C227" s="37">
        <v>0</v>
      </c>
      <c r="D227" s="37">
        <v>0</v>
      </c>
      <c r="E227" s="38" t="str">
        <f t="shared" si="73"/>
        <v/>
      </c>
      <c r="F227" s="38" t="str">
        <f t="shared" si="74"/>
        <v/>
      </c>
      <c r="G227" s="39" t="str">
        <f t="shared" si="54"/>
        <v>0</v>
      </c>
      <c r="H227" s="40" t="str">
        <f t="shared" si="55"/>
        <v/>
      </c>
    </row>
    <row r="228" spans="1:8" s="42" customFormat="1" ht="15" x14ac:dyDescent="0.2">
      <c r="B228" s="46" t="s">
        <v>60</v>
      </c>
      <c r="C228" s="37">
        <v>0</v>
      </c>
      <c r="D228" s="37">
        <v>0</v>
      </c>
      <c r="E228" s="38" t="str">
        <f t="shared" si="73"/>
        <v/>
      </c>
      <c r="F228" s="38" t="str">
        <f t="shared" si="74"/>
        <v/>
      </c>
      <c r="G228" s="39" t="str">
        <f t="shared" si="54"/>
        <v>0</v>
      </c>
      <c r="H228" s="40" t="str">
        <f t="shared" si="55"/>
        <v/>
      </c>
    </row>
    <row r="229" spans="1:8" s="42" customFormat="1" ht="15" x14ac:dyDescent="0.2">
      <c r="B229" s="46" t="s">
        <v>256</v>
      </c>
      <c r="C229" s="37">
        <v>0</v>
      </c>
      <c r="D229" s="37">
        <v>0</v>
      </c>
      <c r="E229" s="38" t="str">
        <f t="shared" si="73"/>
        <v/>
      </c>
      <c r="F229" s="38" t="str">
        <f t="shared" si="74"/>
        <v/>
      </c>
      <c r="G229" s="39" t="str">
        <f t="shared" si="54"/>
        <v>0</v>
      </c>
      <c r="H229" s="40" t="str">
        <f t="shared" si="55"/>
        <v/>
      </c>
    </row>
    <row r="230" spans="1:8" s="42" customFormat="1" ht="15" x14ac:dyDescent="0.2">
      <c r="B230" s="46" t="s">
        <v>62</v>
      </c>
      <c r="C230" s="37">
        <v>0</v>
      </c>
      <c r="D230" s="37">
        <v>0</v>
      </c>
      <c r="E230" s="38" t="str">
        <f t="shared" si="73"/>
        <v/>
      </c>
      <c r="F230" s="38" t="str">
        <f t="shared" si="74"/>
        <v/>
      </c>
      <c r="G230" s="39" t="str">
        <f t="shared" si="54"/>
        <v>0</v>
      </c>
      <c r="H230" s="40" t="str">
        <f t="shared" si="55"/>
        <v/>
      </c>
    </row>
    <row r="231" spans="1:8" s="42" customFormat="1" ht="15" x14ac:dyDescent="0.2">
      <c r="B231" s="46" t="s">
        <v>257</v>
      </c>
      <c r="C231" s="37">
        <v>0</v>
      </c>
      <c r="D231" s="37">
        <v>0</v>
      </c>
      <c r="E231" s="38" t="str">
        <f t="shared" si="73"/>
        <v/>
      </c>
      <c r="F231" s="38" t="str">
        <f t="shared" si="74"/>
        <v/>
      </c>
      <c r="G231" s="39" t="str">
        <f t="shared" si="54"/>
        <v>0</v>
      </c>
      <c r="H231" s="40" t="str">
        <f t="shared" si="55"/>
        <v/>
      </c>
    </row>
    <row r="232" spans="1:8" s="42" customFormat="1" ht="15" x14ac:dyDescent="0.2">
      <c r="B232" s="46" t="s">
        <v>490</v>
      </c>
      <c r="C232" s="37">
        <v>0</v>
      </c>
      <c r="D232" s="37">
        <v>0</v>
      </c>
      <c r="E232" s="38" t="str">
        <f t="shared" si="73"/>
        <v/>
      </c>
      <c r="F232" s="38" t="str">
        <f t="shared" si="74"/>
        <v/>
      </c>
      <c r="G232" s="39" t="str">
        <f t="shared" si="54"/>
        <v>0</v>
      </c>
      <c r="H232" s="40" t="str">
        <f t="shared" si="55"/>
        <v/>
      </c>
    </row>
    <row r="233" spans="1:8" s="42" customFormat="1" ht="15" x14ac:dyDescent="0.2">
      <c r="B233" s="46" t="s">
        <v>369</v>
      </c>
      <c r="C233" s="37">
        <v>0</v>
      </c>
      <c r="D233" s="37">
        <v>0</v>
      </c>
      <c r="E233" s="38" t="str">
        <f t="shared" ref="E233:E312" si="75">+IF(C233=0,"",C233/C$161)</f>
        <v/>
      </c>
      <c r="F233" s="38" t="str">
        <f t="shared" ref="F233:F312" si="76">+IF(D233=0,"",D233/D$161)</f>
        <v/>
      </c>
      <c r="G233" s="39" t="str">
        <f t="shared" ref="G233:G312" si="77">+IF(OR(AND(D233=0),(C233=0)),"0",((D233-C233)/C233))</f>
        <v>0</v>
      </c>
      <c r="H233" s="40" t="str">
        <f t="shared" ref="H233:H312" si="78">+IF(OR(AND(E233=""),(G233="")),"",E233*G233)</f>
        <v/>
      </c>
    </row>
    <row r="234" spans="1:8" s="42" customFormat="1" ht="15" x14ac:dyDescent="0.2">
      <c r="B234" s="46" t="s">
        <v>258</v>
      </c>
      <c r="C234" s="37">
        <v>0</v>
      </c>
      <c r="D234" s="37">
        <v>1</v>
      </c>
      <c r="E234" s="38" t="str">
        <f t="shared" si="75"/>
        <v/>
      </c>
      <c r="F234" s="38">
        <f t="shared" si="76"/>
        <v>4.0650406504065045E-3</v>
      </c>
      <c r="G234" s="39" t="str">
        <f t="shared" si="77"/>
        <v>0</v>
      </c>
      <c r="H234" s="40" t="str">
        <f t="shared" si="78"/>
        <v/>
      </c>
    </row>
    <row r="235" spans="1:8" s="42" customFormat="1" ht="15" x14ac:dyDescent="0.2">
      <c r="B235" s="46" t="s">
        <v>259</v>
      </c>
      <c r="C235" s="37">
        <v>0</v>
      </c>
      <c r="D235" s="37">
        <v>0</v>
      </c>
      <c r="E235" s="38" t="str">
        <f t="shared" si="75"/>
        <v/>
      </c>
      <c r="F235" s="38" t="str">
        <f t="shared" si="76"/>
        <v/>
      </c>
      <c r="G235" s="39" t="str">
        <f t="shared" si="77"/>
        <v>0</v>
      </c>
      <c r="H235" s="40" t="str">
        <f t="shared" si="78"/>
        <v/>
      </c>
    </row>
    <row r="236" spans="1:8" s="42" customFormat="1" ht="15" x14ac:dyDescent="0.2">
      <c r="B236" s="46" t="s">
        <v>491</v>
      </c>
      <c r="C236" s="37">
        <v>0</v>
      </c>
      <c r="D236" s="37">
        <v>0</v>
      </c>
      <c r="E236" s="38" t="str">
        <f t="shared" si="75"/>
        <v/>
      </c>
      <c r="F236" s="38" t="str">
        <f t="shared" si="76"/>
        <v/>
      </c>
      <c r="G236" s="39" t="str">
        <f t="shared" si="77"/>
        <v>0</v>
      </c>
      <c r="H236" s="40" t="str">
        <f t="shared" si="78"/>
        <v/>
      </c>
    </row>
    <row r="237" spans="1:8" s="42" customFormat="1" ht="15" x14ac:dyDescent="0.2">
      <c r="B237" s="46" t="s">
        <v>260</v>
      </c>
      <c r="C237" s="37">
        <v>0</v>
      </c>
      <c r="D237" s="37">
        <v>0</v>
      </c>
      <c r="E237" s="38" t="str">
        <f t="shared" si="75"/>
        <v/>
      </c>
      <c r="F237" s="38" t="str">
        <f t="shared" si="76"/>
        <v/>
      </c>
      <c r="G237" s="39" t="str">
        <f t="shared" si="77"/>
        <v>0</v>
      </c>
      <c r="H237" s="40" t="str">
        <f t="shared" si="78"/>
        <v/>
      </c>
    </row>
    <row r="238" spans="1:8" s="42" customFormat="1" ht="15" x14ac:dyDescent="0.2">
      <c r="B238" s="46" t="s">
        <v>492</v>
      </c>
      <c r="C238" s="37">
        <v>2</v>
      </c>
      <c r="D238" s="37">
        <v>0</v>
      </c>
      <c r="E238" s="38">
        <f t="shared" si="75"/>
        <v>2.4390243902439025E-2</v>
      </c>
      <c r="F238" s="38" t="str">
        <f t="shared" si="76"/>
        <v/>
      </c>
      <c r="G238" s="39" t="str">
        <f t="shared" si="77"/>
        <v>0</v>
      </c>
      <c r="H238" s="40">
        <f t="shared" si="78"/>
        <v>0</v>
      </c>
    </row>
    <row r="239" spans="1:8" s="42" customFormat="1" ht="30" x14ac:dyDescent="0.2">
      <c r="B239" s="46" t="s">
        <v>493</v>
      </c>
      <c r="C239" s="37">
        <v>0</v>
      </c>
      <c r="D239" s="37">
        <v>0</v>
      </c>
      <c r="E239" s="38" t="str">
        <f t="shared" si="75"/>
        <v/>
      </c>
      <c r="F239" s="38" t="str">
        <f t="shared" si="76"/>
        <v/>
      </c>
      <c r="G239" s="39" t="str">
        <f t="shared" si="77"/>
        <v>0</v>
      </c>
      <c r="H239" s="40" t="str">
        <f t="shared" si="78"/>
        <v/>
      </c>
    </row>
    <row r="240" spans="1:8" s="42" customFormat="1" ht="15" x14ac:dyDescent="0.2">
      <c r="A240" s="45" t="s">
        <v>614</v>
      </c>
      <c r="B240" s="46" t="s">
        <v>459</v>
      </c>
      <c r="C240" s="37"/>
      <c r="D240" s="37">
        <v>0</v>
      </c>
      <c r="E240" s="38" t="str">
        <f t="shared" ref="E240:E241" si="79">+IF(C240=0,"",C240/C$161)</f>
        <v/>
      </c>
      <c r="F240" s="38" t="str">
        <f t="shared" ref="F240:F241" si="80">+IF(D240=0,"",D240/D$161)</f>
        <v/>
      </c>
      <c r="G240" s="39" t="str">
        <f t="shared" ref="G240:G241" si="81">+IF(OR(AND(D240=0),(C240=0)),"0",((D240-C240)/C240))</f>
        <v>0</v>
      </c>
      <c r="H240" s="40" t="str">
        <f t="shared" ref="H240:H241" si="82">+IF(OR(AND(E240=""),(G240="")),"",E240*G240)</f>
        <v/>
      </c>
    </row>
    <row r="241" spans="1:8" s="42" customFormat="1" ht="15" x14ac:dyDescent="0.2">
      <c r="A241" s="45" t="s">
        <v>614</v>
      </c>
      <c r="B241" s="46" t="s">
        <v>460</v>
      </c>
      <c r="C241" s="37"/>
      <c r="D241" s="37">
        <v>0</v>
      </c>
      <c r="E241" s="38" t="str">
        <f t="shared" si="79"/>
        <v/>
      </c>
      <c r="F241" s="38" t="str">
        <f t="shared" si="80"/>
        <v/>
      </c>
      <c r="G241" s="39" t="str">
        <f t="shared" si="81"/>
        <v>0</v>
      </c>
      <c r="H241" s="40" t="str">
        <f t="shared" si="82"/>
        <v/>
      </c>
    </row>
    <row r="242" spans="1:8" s="42" customFormat="1" ht="15" x14ac:dyDescent="0.2">
      <c r="B242" s="46" t="s">
        <v>494</v>
      </c>
      <c r="C242" s="37">
        <v>0</v>
      </c>
      <c r="D242" s="37">
        <v>0</v>
      </c>
      <c r="E242" s="38" t="str">
        <f t="shared" si="75"/>
        <v/>
      </c>
      <c r="F242" s="38" t="str">
        <f t="shared" si="76"/>
        <v/>
      </c>
      <c r="G242" s="39" t="str">
        <f t="shared" si="77"/>
        <v>0</v>
      </c>
      <c r="H242" s="40" t="str">
        <f t="shared" si="78"/>
        <v/>
      </c>
    </row>
    <row r="243" spans="1:8" s="42" customFormat="1" ht="15" x14ac:dyDescent="0.2">
      <c r="B243" s="46" t="s">
        <v>370</v>
      </c>
      <c r="C243" s="37">
        <v>0</v>
      </c>
      <c r="D243" s="37">
        <v>0</v>
      </c>
      <c r="E243" s="38" t="str">
        <f t="shared" si="75"/>
        <v/>
      </c>
      <c r="F243" s="38" t="str">
        <f t="shared" si="76"/>
        <v/>
      </c>
      <c r="G243" s="39" t="str">
        <f t="shared" si="77"/>
        <v>0</v>
      </c>
      <c r="H243" s="40" t="str">
        <f t="shared" si="78"/>
        <v/>
      </c>
    </row>
    <row r="244" spans="1:8" s="42" customFormat="1" ht="15" x14ac:dyDescent="0.2">
      <c r="B244" s="46" t="s">
        <v>495</v>
      </c>
      <c r="C244" s="37">
        <v>0</v>
      </c>
      <c r="D244" s="37">
        <v>0</v>
      </c>
      <c r="E244" s="38" t="str">
        <f t="shared" si="75"/>
        <v/>
      </c>
      <c r="F244" s="38" t="str">
        <f t="shared" si="76"/>
        <v/>
      </c>
      <c r="G244" s="39" t="str">
        <f t="shared" si="77"/>
        <v>0</v>
      </c>
      <c r="H244" s="40" t="str">
        <f t="shared" si="78"/>
        <v/>
      </c>
    </row>
    <row r="245" spans="1:8" s="42" customFormat="1" ht="15" x14ac:dyDescent="0.2">
      <c r="B245" s="46" t="s">
        <v>261</v>
      </c>
      <c r="C245" s="37">
        <v>0</v>
      </c>
      <c r="D245" s="37"/>
      <c r="E245" s="38" t="str">
        <f t="shared" si="75"/>
        <v/>
      </c>
      <c r="F245" s="38" t="str">
        <f t="shared" si="76"/>
        <v/>
      </c>
      <c r="G245" s="39" t="str">
        <f t="shared" si="77"/>
        <v>0</v>
      </c>
      <c r="H245" s="40" t="str">
        <f t="shared" si="78"/>
        <v/>
      </c>
    </row>
    <row r="246" spans="1:8" s="42" customFormat="1" ht="15" x14ac:dyDescent="0.2">
      <c r="B246" s="46" t="s">
        <v>262</v>
      </c>
      <c r="C246" s="37">
        <v>0</v>
      </c>
      <c r="D246" s="37">
        <v>0</v>
      </c>
      <c r="E246" s="38" t="str">
        <f t="shared" si="75"/>
        <v/>
      </c>
      <c r="F246" s="38" t="str">
        <f t="shared" si="76"/>
        <v/>
      </c>
      <c r="G246" s="39" t="str">
        <f t="shared" si="77"/>
        <v>0</v>
      </c>
      <c r="H246" s="40" t="str">
        <f t="shared" si="78"/>
        <v/>
      </c>
    </row>
    <row r="247" spans="1:8" s="42" customFormat="1" ht="30" x14ac:dyDescent="0.2">
      <c r="B247" s="46" t="s">
        <v>496</v>
      </c>
      <c r="C247" s="37">
        <v>0</v>
      </c>
      <c r="D247" s="37">
        <v>0</v>
      </c>
      <c r="E247" s="38" t="str">
        <f t="shared" si="75"/>
        <v/>
      </c>
      <c r="F247" s="38" t="str">
        <f t="shared" si="76"/>
        <v/>
      </c>
      <c r="G247" s="39" t="str">
        <f t="shared" si="77"/>
        <v>0</v>
      </c>
      <c r="H247" s="40" t="str">
        <f t="shared" si="78"/>
        <v/>
      </c>
    </row>
    <row r="248" spans="1:8" s="42" customFormat="1" ht="15" x14ac:dyDescent="0.2">
      <c r="B248" s="46" t="s">
        <v>66</v>
      </c>
      <c r="C248" s="37">
        <v>11</v>
      </c>
      <c r="D248" s="37"/>
      <c r="E248" s="38">
        <f t="shared" si="75"/>
        <v>0.13414634146341464</v>
      </c>
      <c r="F248" s="38" t="str">
        <f t="shared" si="76"/>
        <v/>
      </c>
      <c r="G248" s="39" t="str">
        <f t="shared" si="77"/>
        <v>0</v>
      </c>
      <c r="H248" s="40">
        <f t="shared" si="78"/>
        <v>0</v>
      </c>
    </row>
    <row r="249" spans="1:8" s="42" customFormat="1" ht="15" x14ac:dyDescent="0.2">
      <c r="B249" s="46" t="s">
        <v>497</v>
      </c>
      <c r="C249" s="37">
        <v>0</v>
      </c>
      <c r="D249" s="37">
        <v>0</v>
      </c>
      <c r="E249" s="38" t="str">
        <f t="shared" si="75"/>
        <v/>
      </c>
      <c r="F249" s="38" t="str">
        <f t="shared" si="76"/>
        <v/>
      </c>
      <c r="G249" s="39" t="str">
        <f t="shared" si="77"/>
        <v>0</v>
      </c>
      <c r="H249" s="40" t="str">
        <f t="shared" si="78"/>
        <v/>
      </c>
    </row>
    <row r="250" spans="1:8" s="42" customFormat="1" ht="15" x14ac:dyDescent="0.2">
      <c r="A250" s="45" t="s">
        <v>614</v>
      </c>
      <c r="B250" s="46" t="s">
        <v>579</v>
      </c>
      <c r="C250" s="37"/>
      <c r="D250" s="37">
        <v>0</v>
      </c>
      <c r="E250" s="38" t="str">
        <f t="shared" ref="E250:E251" si="83">+IF(C250=0,"",C250/C$161)</f>
        <v/>
      </c>
      <c r="F250" s="38" t="str">
        <f t="shared" ref="F250:F251" si="84">+IF(D250=0,"",D250/D$161)</f>
        <v/>
      </c>
      <c r="G250" s="39" t="str">
        <f t="shared" ref="G250:G251" si="85">+IF(OR(AND(D250=0),(C250=0)),"0",((D250-C250)/C250))</f>
        <v>0</v>
      </c>
      <c r="H250" s="40" t="str">
        <f t="shared" ref="H250:H251" si="86">+IF(OR(AND(E250=""),(G250="")),"",E250*G250)</f>
        <v/>
      </c>
    </row>
    <row r="251" spans="1:8" s="42" customFormat="1" ht="15" x14ac:dyDescent="0.2">
      <c r="A251" s="45" t="s">
        <v>614</v>
      </c>
      <c r="B251" s="46" t="s">
        <v>580</v>
      </c>
      <c r="C251" s="37"/>
      <c r="D251" s="37">
        <v>0</v>
      </c>
      <c r="E251" s="38" t="str">
        <f t="shared" si="83"/>
        <v/>
      </c>
      <c r="F251" s="38" t="str">
        <f t="shared" si="84"/>
        <v/>
      </c>
      <c r="G251" s="39" t="str">
        <f t="shared" si="85"/>
        <v>0</v>
      </c>
      <c r="H251" s="40" t="str">
        <f t="shared" si="86"/>
        <v/>
      </c>
    </row>
    <row r="252" spans="1:8" s="42" customFormat="1" ht="15" x14ac:dyDescent="0.2">
      <c r="B252" s="46" t="s">
        <v>65</v>
      </c>
      <c r="C252" s="37">
        <v>0</v>
      </c>
      <c r="D252" s="37">
        <v>0</v>
      </c>
      <c r="E252" s="38" t="str">
        <f t="shared" si="75"/>
        <v/>
      </c>
      <c r="F252" s="38" t="str">
        <f t="shared" si="76"/>
        <v/>
      </c>
      <c r="G252" s="39" t="str">
        <f t="shared" si="77"/>
        <v>0</v>
      </c>
      <c r="H252" s="40" t="str">
        <f t="shared" si="78"/>
        <v/>
      </c>
    </row>
    <row r="253" spans="1:8" s="42" customFormat="1" ht="15" x14ac:dyDescent="0.2">
      <c r="B253" s="46" t="s">
        <v>263</v>
      </c>
      <c r="C253" s="37">
        <v>5</v>
      </c>
      <c r="D253" s="37">
        <v>2</v>
      </c>
      <c r="E253" s="38">
        <f t="shared" si="75"/>
        <v>6.097560975609756E-2</v>
      </c>
      <c r="F253" s="38">
        <f t="shared" si="76"/>
        <v>8.130081300813009E-3</v>
      </c>
      <c r="G253" s="39">
        <f t="shared" si="77"/>
        <v>-0.6</v>
      </c>
      <c r="H253" s="40">
        <f t="shared" si="78"/>
        <v>-3.6585365853658534E-2</v>
      </c>
    </row>
    <row r="254" spans="1:8" s="42" customFormat="1" ht="15" x14ac:dyDescent="0.2">
      <c r="B254" s="46" t="s">
        <v>264</v>
      </c>
      <c r="C254" s="37">
        <v>0</v>
      </c>
      <c r="D254" s="37">
        <v>0</v>
      </c>
      <c r="E254" s="38" t="str">
        <f t="shared" si="75"/>
        <v/>
      </c>
      <c r="F254" s="38" t="str">
        <f t="shared" si="76"/>
        <v/>
      </c>
      <c r="G254" s="39" t="str">
        <f t="shared" si="77"/>
        <v>0</v>
      </c>
      <c r="H254" s="40" t="str">
        <f t="shared" si="78"/>
        <v/>
      </c>
    </row>
    <row r="255" spans="1:8" s="42" customFormat="1" ht="15" x14ac:dyDescent="0.2">
      <c r="A255" s="45" t="s">
        <v>614</v>
      </c>
      <c r="B255" s="46" t="s">
        <v>581</v>
      </c>
      <c r="C255" s="37"/>
      <c r="D255" s="37">
        <v>0</v>
      </c>
      <c r="E255" s="38" t="str">
        <f t="shared" ref="E255:E260" si="87">+IF(C255=0,"",C255/C$161)</f>
        <v/>
      </c>
      <c r="F255" s="38" t="str">
        <f t="shared" ref="F255:F260" si="88">+IF(D255=0,"",D255/D$161)</f>
        <v/>
      </c>
      <c r="G255" s="39" t="str">
        <f t="shared" ref="G255:G260" si="89">+IF(OR(AND(D255=0),(C255=0)),"0",((D255-C255)/C255))</f>
        <v>0</v>
      </c>
      <c r="H255" s="40" t="str">
        <f t="shared" ref="H255:H260" si="90">+IF(OR(AND(E255=""),(G255="")),"",E255*G255)</f>
        <v/>
      </c>
    </row>
    <row r="256" spans="1:8" s="42" customFormat="1" ht="15" x14ac:dyDescent="0.2">
      <c r="A256" s="45" t="s">
        <v>614</v>
      </c>
      <c r="B256" s="46" t="s">
        <v>582</v>
      </c>
      <c r="C256" s="37"/>
      <c r="D256" s="37">
        <v>0</v>
      </c>
      <c r="E256" s="38" t="str">
        <f t="shared" si="87"/>
        <v/>
      </c>
      <c r="F256" s="38" t="str">
        <f t="shared" si="88"/>
        <v/>
      </c>
      <c r="G256" s="39" t="str">
        <f t="shared" si="89"/>
        <v>0</v>
      </c>
      <c r="H256" s="40" t="str">
        <f t="shared" si="90"/>
        <v/>
      </c>
    </row>
    <row r="257" spans="1:8" s="42" customFormat="1" ht="15" x14ac:dyDescent="0.2">
      <c r="A257" s="45" t="s">
        <v>614</v>
      </c>
      <c r="B257" s="46" t="s">
        <v>583</v>
      </c>
      <c r="C257" s="37"/>
      <c r="D257" s="37">
        <v>0</v>
      </c>
      <c r="E257" s="38" t="str">
        <f t="shared" si="87"/>
        <v/>
      </c>
      <c r="F257" s="38" t="str">
        <f t="shared" si="88"/>
        <v/>
      </c>
      <c r="G257" s="39" t="str">
        <f t="shared" si="89"/>
        <v>0</v>
      </c>
      <c r="H257" s="40" t="str">
        <f t="shared" si="90"/>
        <v/>
      </c>
    </row>
    <row r="258" spans="1:8" s="42" customFormat="1" ht="15" x14ac:dyDescent="0.2">
      <c r="A258" s="45" t="s">
        <v>614</v>
      </c>
      <c r="B258" s="46" t="s">
        <v>584</v>
      </c>
      <c r="C258" s="37"/>
      <c r="D258" s="37">
        <v>0</v>
      </c>
      <c r="E258" s="38" t="str">
        <f t="shared" si="87"/>
        <v/>
      </c>
      <c r="F258" s="38" t="str">
        <f t="shared" si="88"/>
        <v/>
      </c>
      <c r="G258" s="39" t="str">
        <f t="shared" si="89"/>
        <v>0</v>
      </c>
      <c r="H258" s="40" t="str">
        <f t="shared" si="90"/>
        <v/>
      </c>
    </row>
    <row r="259" spans="1:8" s="42" customFormat="1" ht="15" x14ac:dyDescent="0.2">
      <c r="A259" s="45" t="s">
        <v>614</v>
      </c>
      <c r="B259" s="46" t="s">
        <v>585</v>
      </c>
      <c r="C259" s="37"/>
      <c r="D259" s="37">
        <v>0</v>
      </c>
      <c r="E259" s="38" t="str">
        <f t="shared" si="87"/>
        <v/>
      </c>
      <c r="F259" s="38" t="str">
        <f t="shared" si="88"/>
        <v/>
      </c>
      <c r="G259" s="39" t="str">
        <f t="shared" si="89"/>
        <v>0</v>
      </c>
      <c r="H259" s="40" t="str">
        <f t="shared" si="90"/>
        <v/>
      </c>
    </row>
    <row r="260" spans="1:8" s="42" customFormat="1" ht="15" x14ac:dyDescent="0.2">
      <c r="A260" s="45" t="s">
        <v>614</v>
      </c>
      <c r="B260" s="46" t="s">
        <v>586</v>
      </c>
      <c r="C260" s="37"/>
      <c r="D260" s="37">
        <v>0</v>
      </c>
      <c r="E260" s="38" t="str">
        <f t="shared" si="87"/>
        <v/>
      </c>
      <c r="F260" s="38" t="str">
        <f t="shared" si="88"/>
        <v/>
      </c>
      <c r="G260" s="39" t="str">
        <f t="shared" si="89"/>
        <v>0</v>
      </c>
      <c r="H260" s="40" t="str">
        <f t="shared" si="90"/>
        <v/>
      </c>
    </row>
    <row r="261" spans="1:8" s="42" customFormat="1" ht="15" x14ac:dyDescent="0.2">
      <c r="B261" s="46" t="s">
        <v>69</v>
      </c>
      <c r="C261" s="37">
        <v>0</v>
      </c>
      <c r="D261" s="37">
        <v>0</v>
      </c>
      <c r="E261" s="38" t="str">
        <f t="shared" si="75"/>
        <v/>
      </c>
      <c r="F261" s="38" t="str">
        <f t="shared" si="76"/>
        <v/>
      </c>
      <c r="G261" s="39" t="str">
        <f t="shared" si="77"/>
        <v>0</v>
      </c>
      <c r="H261" s="40" t="str">
        <f t="shared" si="78"/>
        <v/>
      </c>
    </row>
    <row r="262" spans="1:8" s="42" customFormat="1" ht="15" x14ac:dyDescent="0.2">
      <c r="B262" s="46" t="s">
        <v>74</v>
      </c>
      <c r="C262" s="37">
        <v>2</v>
      </c>
      <c r="D262" s="37">
        <v>4</v>
      </c>
      <c r="E262" s="38">
        <f t="shared" si="75"/>
        <v>2.4390243902439025E-2</v>
      </c>
      <c r="F262" s="38">
        <f t="shared" si="76"/>
        <v>1.6260162601626018E-2</v>
      </c>
      <c r="G262" s="39">
        <f t="shared" si="77"/>
        <v>1</v>
      </c>
      <c r="H262" s="40">
        <f t="shared" si="78"/>
        <v>2.4390243902439025E-2</v>
      </c>
    </row>
    <row r="263" spans="1:8" s="42" customFormat="1" ht="15" x14ac:dyDescent="0.2">
      <c r="B263" s="46" t="s">
        <v>70</v>
      </c>
      <c r="C263" s="37">
        <v>0</v>
      </c>
      <c r="D263" s="37">
        <v>0</v>
      </c>
      <c r="E263" s="38" t="str">
        <f t="shared" si="75"/>
        <v/>
      </c>
      <c r="F263" s="38" t="str">
        <f t="shared" si="76"/>
        <v/>
      </c>
      <c r="G263" s="39" t="str">
        <f t="shared" si="77"/>
        <v>0</v>
      </c>
      <c r="H263" s="40" t="str">
        <f t="shared" si="78"/>
        <v/>
      </c>
    </row>
    <row r="264" spans="1:8" s="42" customFormat="1" ht="15" x14ac:dyDescent="0.2">
      <c r="B264" s="46" t="s">
        <v>265</v>
      </c>
      <c r="C264" s="37">
        <v>4</v>
      </c>
      <c r="D264" s="37">
        <v>1</v>
      </c>
      <c r="E264" s="38">
        <f t="shared" si="75"/>
        <v>4.878048780487805E-2</v>
      </c>
      <c r="F264" s="38">
        <f t="shared" si="76"/>
        <v>4.0650406504065045E-3</v>
      </c>
      <c r="G264" s="39">
        <f t="shared" si="77"/>
        <v>-0.75</v>
      </c>
      <c r="H264" s="40">
        <f t="shared" si="78"/>
        <v>-3.6585365853658541E-2</v>
      </c>
    </row>
    <row r="265" spans="1:8" s="42" customFormat="1" ht="15" x14ac:dyDescent="0.2">
      <c r="B265" s="46" t="s">
        <v>67</v>
      </c>
      <c r="C265" s="37">
        <v>0</v>
      </c>
      <c r="D265" s="37">
        <v>0</v>
      </c>
      <c r="E265" s="38" t="str">
        <f t="shared" si="75"/>
        <v/>
      </c>
      <c r="F265" s="38" t="str">
        <f t="shared" si="76"/>
        <v/>
      </c>
      <c r="G265" s="39" t="str">
        <f t="shared" si="77"/>
        <v>0</v>
      </c>
      <c r="H265" s="40" t="str">
        <f t="shared" si="78"/>
        <v/>
      </c>
    </row>
    <row r="266" spans="1:8" s="42" customFormat="1" ht="15" x14ac:dyDescent="0.2">
      <c r="A266" s="45" t="s">
        <v>614</v>
      </c>
      <c r="B266" s="46" t="s">
        <v>587</v>
      </c>
      <c r="C266" s="37"/>
      <c r="D266" s="37">
        <v>0</v>
      </c>
      <c r="E266" s="38" t="str">
        <f t="shared" ref="E266" si="91">+IF(C266=0,"",C266/C$161)</f>
        <v/>
      </c>
      <c r="F266" s="38" t="str">
        <f t="shared" ref="F266" si="92">+IF(D266=0,"",D266/D$161)</f>
        <v/>
      </c>
      <c r="G266" s="39" t="str">
        <f t="shared" ref="G266" si="93">+IF(OR(AND(D266=0),(C266=0)),"0",((D266-C266)/C266))</f>
        <v>0</v>
      </c>
      <c r="H266" s="40" t="str">
        <f t="shared" ref="H266" si="94">+IF(OR(AND(E266=""),(G266="")),"",E266*G266)</f>
        <v/>
      </c>
    </row>
    <row r="267" spans="1:8" s="42" customFormat="1" ht="15" x14ac:dyDescent="0.2">
      <c r="B267" s="46" t="s">
        <v>72</v>
      </c>
      <c r="C267" s="37">
        <v>0</v>
      </c>
      <c r="D267" s="37">
        <v>0</v>
      </c>
      <c r="E267" s="38" t="str">
        <f t="shared" si="75"/>
        <v/>
      </c>
      <c r="F267" s="38" t="str">
        <f t="shared" si="76"/>
        <v/>
      </c>
      <c r="G267" s="39" t="str">
        <f t="shared" si="77"/>
        <v>0</v>
      </c>
      <c r="H267" s="40" t="str">
        <f t="shared" si="78"/>
        <v/>
      </c>
    </row>
    <row r="268" spans="1:8" s="42" customFormat="1" ht="15" x14ac:dyDescent="0.2">
      <c r="B268" s="46" t="s">
        <v>498</v>
      </c>
      <c r="C268" s="37">
        <v>0</v>
      </c>
      <c r="D268" s="37">
        <v>0</v>
      </c>
      <c r="E268" s="38" t="str">
        <f t="shared" si="75"/>
        <v/>
      </c>
      <c r="F268" s="38" t="str">
        <f t="shared" si="76"/>
        <v/>
      </c>
      <c r="G268" s="39" t="str">
        <f t="shared" si="77"/>
        <v>0</v>
      </c>
      <c r="H268" s="40" t="str">
        <f t="shared" si="78"/>
        <v/>
      </c>
    </row>
    <row r="269" spans="1:8" s="42" customFormat="1" ht="15" x14ac:dyDescent="0.2">
      <c r="B269" s="46" t="s">
        <v>68</v>
      </c>
      <c r="C269" s="37">
        <v>0</v>
      </c>
      <c r="D269" s="37">
        <v>0</v>
      </c>
      <c r="E269" s="38" t="str">
        <f t="shared" si="75"/>
        <v/>
      </c>
      <c r="F269" s="38" t="str">
        <f t="shared" si="76"/>
        <v/>
      </c>
      <c r="G269" s="39" t="str">
        <f t="shared" si="77"/>
        <v>0</v>
      </c>
      <c r="H269" s="40" t="str">
        <f t="shared" si="78"/>
        <v/>
      </c>
    </row>
    <row r="270" spans="1:8" s="42" customFormat="1" ht="15" x14ac:dyDescent="0.2">
      <c r="B270" s="46" t="s">
        <v>73</v>
      </c>
      <c r="C270" s="37">
        <v>0</v>
      </c>
      <c r="D270" s="37">
        <v>0</v>
      </c>
      <c r="E270" s="38" t="str">
        <f t="shared" si="75"/>
        <v/>
      </c>
      <c r="F270" s="38" t="str">
        <f t="shared" si="76"/>
        <v/>
      </c>
      <c r="G270" s="39" t="str">
        <f t="shared" si="77"/>
        <v>0</v>
      </c>
      <c r="H270" s="40" t="str">
        <f t="shared" si="78"/>
        <v/>
      </c>
    </row>
    <row r="271" spans="1:8" s="42" customFormat="1" ht="15" x14ac:dyDescent="0.2">
      <c r="B271" s="46" t="s">
        <v>266</v>
      </c>
      <c r="C271" s="37">
        <v>0</v>
      </c>
      <c r="D271" s="37">
        <v>200</v>
      </c>
      <c r="E271" s="38" t="str">
        <f t="shared" si="75"/>
        <v/>
      </c>
      <c r="F271" s="38">
        <f t="shared" si="76"/>
        <v>0.81300813008130079</v>
      </c>
      <c r="G271" s="39" t="str">
        <f t="shared" si="77"/>
        <v>0</v>
      </c>
      <c r="H271" s="40" t="str">
        <f t="shared" si="78"/>
        <v/>
      </c>
    </row>
    <row r="272" spans="1:8" s="42" customFormat="1" ht="15" x14ac:dyDescent="0.2">
      <c r="B272" s="46" t="s">
        <v>499</v>
      </c>
      <c r="C272" s="37">
        <v>0</v>
      </c>
      <c r="D272" s="37">
        <v>1</v>
      </c>
      <c r="E272" s="38" t="str">
        <f t="shared" si="75"/>
        <v/>
      </c>
      <c r="F272" s="38">
        <f t="shared" si="76"/>
        <v>4.0650406504065045E-3</v>
      </c>
      <c r="G272" s="39" t="str">
        <f t="shared" si="77"/>
        <v>0</v>
      </c>
      <c r="H272" s="40" t="str">
        <f t="shared" si="78"/>
        <v/>
      </c>
    </row>
    <row r="273" spans="1:8" s="42" customFormat="1" ht="15" x14ac:dyDescent="0.2">
      <c r="B273" s="46" t="s">
        <v>75</v>
      </c>
      <c r="C273" s="37">
        <v>0</v>
      </c>
      <c r="D273" s="37">
        <v>0</v>
      </c>
      <c r="E273" s="38" t="str">
        <f t="shared" si="75"/>
        <v/>
      </c>
      <c r="F273" s="38" t="str">
        <f t="shared" si="76"/>
        <v/>
      </c>
      <c r="G273" s="39" t="str">
        <f t="shared" si="77"/>
        <v>0</v>
      </c>
      <c r="H273" s="40" t="str">
        <f t="shared" si="78"/>
        <v/>
      </c>
    </row>
    <row r="274" spans="1:8" s="42" customFormat="1" ht="15" x14ac:dyDescent="0.2">
      <c r="A274" s="45" t="s">
        <v>614</v>
      </c>
      <c r="B274" s="46" t="s">
        <v>588</v>
      </c>
      <c r="C274" s="37"/>
      <c r="D274" s="37">
        <v>0</v>
      </c>
      <c r="E274" s="38" t="str">
        <f t="shared" ref="E274:E275" si="95">+IF(C274=0,"",C274/C$161)</f>
        <v/>
      </c>
      <c r="F274" s="38" t="str">
        <f t="shared" ref="F274:F275" si="96">+IF(D274=0,"",D274/D$161)</f>
        <v/>
      </c>
      <c r="G274" s="39" t="str">
        <f t="shared" ref="G274:G275" si="97">+IF(OR(AND(D274=0),(C274=0)),"0",((D274-C274)/C274))</f>
        <v>0</v>
      </c>
      <c r="H274" s="40" t="str">
        <f t="shared" ref="H274:H275" si="98">+IF(OR(AND(E274=""),(G274="")),"",E274*G274)</f>
        <v/>
      </c>
    </row>
    <row r="275" spans="1:8" s="42" customFormat="1" ht="15" x14ac:dyDescent="0.2">
      <c r="A275" s="45" t="s">
        <v>614</v>
      </c>
      <c r="B275" s="46" t="s">
        <v>589</v>
      </c>
      <c r="C275" s="37"/>
      <c r="D275" s="37">
        <v>0</v>
      </c>
      <c r="E275" s="38" t="str">
        <f t="shared" si="95"/>
        <v/>
      </c>
      <c r="F275" s="38" t="str">
        <f t="shared" si="96"/>
        <v/>
      </c>
      <c r="G275" s="39" t="str">
        <f t="shared" si="97"/>
        <v>0</v>
      </c>
      <c r="H275" s="40" t="str">
        <f t="shared" si="98"/>
        <v/>
      </c>
    </row>
    <row r="276" spans="1:8" s="42" customFormat="1" ht="15" x14ac:dyDescent="0.2">
      <c r="B276" s="46" t="s">
        <v>76</v>
      </c>
      <c r="C276" s="37">
        <v>1</v>
      </c>
      <c r="D276" s="37">
        <v>2</v>
      </c>
      <c r="E276" s="38">
        <f t="shared" si="75"/>
        <v>1.2195121951219513E-2</v>
      </c>
      <c r="F276" s="38">
        <f t="shared" si="76"/>
        <v>8.130081300813009E-3</v>
      </c>
      <c r="G276" s="39">
        <f t="shared" si="77"/>
        <v>1</v>
      </c>
      <c r="H276" s="40">
        <f t="shared" si="78"/>
        <v>1.2195121951219513E-2</v>
      </c>
    </row>
    <row r="277" spans="1:8" s="42" customFormat="1" ht="15" x14ac:dyDescent="0.2">
      <c r="B277" s="46" t="s">
        <v>71</v>
      </c>
      <c r="C277" s="37">
        <v>0</v>
      </c>
      <c r="D277" s="37">
        <v>0</v>
      </c>
      <c r="E277" s="38" t="str">
        <f t="shared" si="75"/>
        <v/>
      </c>
      <c r="F277" s="38" t="str">
        <f t="shared" si="76"/>
        <v/>
      </c>
      <c r="G277" s="39" t="str">
        <f t="shared" si="77"/>
        <v>0</v>
      </c>
      <c r="H277" s="40" t="str">
        <f t="shared" si="78"/>
        <v/>
      </c>
    </row>
    <row r="278" spans="1:8" s="42" customFormat="1" ht="15" x14ac:dyDescent="0.2">
      <c r="A278" s="45" t="s">
        <v>614</v>
      </c>
      <c r="B278" s="46" t="s">
        <v>590</v>
      </c>
      <c r="C278" s="37"/>
      <c r="D278" s="37">
        <v>0</v>
      </c>
      <c r="E278" s="38" t="str">
        <f t="shared" ref="E278:E280" si="99">+IF(C278=0,"",C278/C$161)</f>
        <v/>
      </c>
      <c r="F278" s="38" t="str">
        <f t="shared" ref="F278:F280" si="100">+IF(D278=0,"",D278/D$161)</f>
        <v/>
      </c>
      <c r="G278" s="39" t="str">
        <f t="shared" ref="G278:G280" si="101">+IF(OR(AND(D278=0),(C278=0)),"0",((D278-C278)/C278))</f>
        <v>0</v>
      </c>
      <c r="H278" s="40" t="str">
        <f t="shared" ref="H278:H280" si="102">+IF(OR(AND(E278=""),(G278="")),"",E278*G278)</f>
        <v/>
      </c>
    </row>
    <row r="279" spans="1:8" s="42" customFormat="1" ht="15" x14ac:dyDescent="0.2">
      <c r="A279" s="45" t="s">
        <v>614</v>
      </c>
      <c r="B279" s="46" t="s">
        <v>591</v>
      </c>
      <c r="C279" s="37"/>
      <c r="D279" s="37">
        <v>0</v>
      </c>
      <c r="E279" s="38" t="str">
        <f t="shared" si="99"/>
        <v/>
      </c>
      <c r="F279" s="38" t="str">
        <f t="shared" si="100"/>
        <v/>
      </c>
      <c r="G279" s="39" t="str">
        <f t="shared" si="101"/>
        <v>0</v>
      </c>
      <c r="H279" s="40" t="str">
        <f t="shared" si="102"/>
        <v/>
      </c>
    </row>
    <row r="280" spans="1:8" s="42" customFormat="1" ht="15" x14ac:dyDescent="0.2">
      <c r="A280" s="45" t="s">
        <v>614</v>
      </c>
      <c r="B280" s="46" t="s">
        <v>592</v>
      </c>
      <c r="C280" s="37"/>
      <c r="D280" s="37">
        <v>0</v>
      </c>
      <c r="E280" s="38" t="str">
        <f t="shared" si="99"/>
        <v/>
      </c>
      <c r="F280" s="38" t="str">
        <f t="shared" si="100"/>
        <v/>
      </c>
      <c r="G280" s="39" t="str">
        <f t="shared" si="101"/>
        <v>0</v>
      </c>
      <c r="H280" s="40" t="str">
        <f t="shared" si="102"/>
        <v/>
      </c>
    </row>
    <row r="281" spans="1:8" s="42" customFormat="1" ht="15" x14ac:dyDescent="0.2">
      <c r="B281" s="46" t="s">
        <v>500</v>
      </c>
      <c r="C281" s="37">
        <v>0</v>
      </c>
      <c r="D281" s="37">
        <v>0</v>
      </c>
      <c r="E281" s="38" t="str">
        <f t="shared" si="75"/>
        <v/>
      </c>
      <c r="F281" s="38" t="str">
        <f t="shared" si="76"/>
        <v/>
      </c>
      <c r="G281" s="39" t="str">
        <f t="shared" si="77"/>
        <v>0</v>
      </c>
      <c r="H281" s="40" t="str">
        <f t="shared" si="78"/>
        <v/>
      </c>
    </row>
    <row r="282" spans="1:8" s="42" customFormat="1" ht="15" x14ac:dyDescent="0.2">
      <c r="B282" s="46" t="s">
        <v>501</v>
      </c>
      <c r="C282" s="37">
        <v>0</v>
      </c>
      <c r="D282" s="37">
        <v>0</v>
      </c>
      <c r="E282" s="38" t="str">
        <f t="shared" si="75"/>
        <v/>
      </c>
      <c r="F282" s="38" t="str">
        <f t="shared" si="76"/>
        <v/>
      </c>
      <c r="G282" s="39" t="str">
        <f t="shared" si="77"/>
        <v>0</v>
      </c>
      <c r="H282" s="40" t="str">
        <f t="shared" si="78"/>
        <v/>
      </c>
    </row>
    <row r="283" spans="1:8" s="42" customFormat="1" ht="30" x14ac:dyDescent="0.2">
      <c r="A283" s="45" t="s">
        <v>614</v>
      </c>
      <c r="B283" s="46" t="s">
        <v>600</v>
      </c>
      <c r="C283" s="37"/>
      <c r="D283" s="37">
        <v>0</v>
      </c>
      <c r="E283" s="38" t="str">
        <f t="shared" ref="E283" si="103">+IF(C283=0,"",C283/C$161)</f>
        <v/>
      </c>
      <c r="F283" s="38" t="str">
        <f t="shared" ref="F283" si="104">+IF(D283=0,"",D283/D$161)</f>
        <v/>
      </c>
      <c r="G283" s="39" t="str">
        <f t="shared" ref="G283" si="105">+IF(OR(AND(D283=0),(C283=0)),"0",((D283-C283)/C283))</f>
        <v>0</v>
      </c>
      <c r="H283" s="40" t="str">
        <f t="shared" ref="H283" si="106">+IF(OR(AND(E283=""),(G283="")),"",E283*G283)</f>
        <v/>
      </c>
    </row>
    <row r="284" spans="1:8" s="42" customFormat="1" ht="15" x14ac:dyDescent="0.2">
      <c r="B284" s="46" t="s">
        <v>502</v>
      </c>
      <c r="C284" s="37">
        <v>1</v>
      </c>
      <c r="D284" s="37">
        <v>0</v>
      </c>
      <c r="E284" s="38">
        <f t="shared" si="75"/>
        <v>1.2195121951219513E-2</v>
      </c>
      <c r="F284" s="38" t="str">
        <f t="shared" si="76"/>
        <v/>
      </c>
      <c r="G284" s="39" t="str">
        <f t="shared" si="77"/>
        <v>0</v>
      </c>
      <c r="H284" s="40">
        <f t="shared" si="78"/>
        <v>0</v>
      </c>
    </row>
    <row r="285" spans="1:8" s="42" customFormat="1" ht="15" x14ac:dyDescent="0.2">
      <c r="B285" s="46" t="s">
        <v>503</v>
      </c>
      <c r="C285" s="37">
        <v>0</v>
      </c>
      <c r="D285" s="37">
        <v>0</v>
      </c>
      <c r="E285" s="38" t="str">
        <f t="shared" si="75"/>
        <v/>
      </c>
      <c r="F285" s="38" t="str">
        <f t="shared" si="76"/>
        <v/>
      </c>
      <c r="G285" s="39" t="str">
        <f t="shared" si="77"/>
        <v>0</v>
      </c>
      <c r="H285" s="40" t="str">
        <f t="shared" si="78"/>
        <v/>
      </c>
    </row>
    <row r="286" spans="1:8" s="42" customFormat="1" ht="15" x14ac:dyDescent="0.2">
      <c r="B286" s="46" t="s">
        <v>504</v>
      </c>
      <c r="C286" s="37">
        <v>0</v>
      </c>
      <c r="D286" s="37">
        <v>0</v>
      </c>
      <c r="E286" s="38" t="str">
        <f t="shared" si="75"/>
        <v/>
      </c>
      <c r="F286" s="38" t="str">
        <f t="shared" si="76"/>
        <v/>
      </c>
      <c r="G286" s="39" t="str">
        <f t="shared" si="77"/>
        <v>0</v>
      </c>
      <c r="H286" s="40" t="str">
        <f t="shared" si="78"/>
        <v/>
      </c>
    </row>
    <row r="287" spans="1:8" s="42" customFormat="1" ht="15" x14ac:dyDescent="0.2">
      <c r="B287" s="46" t="s">
        <v>77</v>
      </c>
      <c r="C287" s="37">
        <v>0</v>
      </c>
      <c r="D287" s="37">
        <v>0</v>
      </c>
      <c r="E287" s="38" t="str">
        <f t="shared" si="75"/>
        <v/>
      </c>
      <c r="F287" s="38" t="str">
        <f t="shared" si="76"/>
        <v/>
      </c>
      <c r="G287" s="39" t="str">
        <f t="shared" si="77"/>
        <v>0</v>
      </c>
      <c r="H287" s="40" t="str">
        <f t="shared" si="78"/>
        <v/>
      </c>
    </row>
    <row r="288" spans="1:8" s="42" customFormat="1" ht="15" x14ac:dyDescent="0.2">
      <c r="B288" s="46" t="s">
        <v>267</v>
      </c>
      <c r="C288" s="37">
        <v>0</v>
      </c>
      <c r="D288" s="37">
        <v>0</v>
      </c>
      <c r="E288" s="38" t="str">
        <f t="shared" si="75"/>
        <v/>
      </c>
      <c r="F288" s="38" t="str">
        <f t="shared" si="76"/>
        <v/>
      </c>
      <c r="G288" s="39" t="str">
        <f t="shared" si="77"/>
        <v>0</v>
      </c>
      <c r="H288" s="40" t="str">
        <f t="shared" si="78"/>
        <v/>
      </c>
    </row>
    <row r="289" spans="2:8" s="42" customFormat="1" ht="30" x14ac:dyDescent="0.2">
      <c r="B289" s="46" t="s">
        <v>268</v>
      </c>
      <c r="C289" s="37">
        <v>0</v>
      </c>
      <c r="D289" s="37">
        <v>0</v>
      </c>
      <c r="E289" s="38" t="str">
        <f t="shared" si="75"/>
        <v/>
      </c>
      <c r="F289" s="38" t="str">
        <f t="shared" si="76"/>
        <v/>
      </c>
      <c r="G289" s="39" t="str">
        <f t="shared" si="77"/>
        <v>0</v>
      </c>
      <c r="H289" s="40" t="str">
        <f t="shared" si="78"/>
        <v/>
      </c>
    </row>
    <row r="290" spans="2:8" s="42" customFormat="1" ht="15" x14ac:dyDescent="0.2">
      <c r="B290" s="46" t="s">
        <v>269</v>
      </c>
      <c r="C290" s="37">
        <v>0</v>
      </c>
      <c r="D290" s="37"/>
      <c r="E290" s="38" t="str">
        <f t="shared" si="75"/>
        <v/>
      </c>
      <c r="F290" s="38" t="str">
        <f t="shared" si="76"/>
        <v/>
      </c>
      <c r="G290" s="39" t="str">
        <f t="shared" si="77"/>
        <v>0</v>
      </c>
      <c r="H290" s="40" t="str">
        <f t="shared" si="78"/>
        <v/>
      </c>
    </row>
    <row r="291" spans="2:8" s="42" customFormat="1" ht="15" x14ac:dyDescent="0.2">
      <c r="B291" s="46" t="s">
        <v>78</v>
      </c>
      <c r="C291" s="37">
        <v>0</v>
      </c>
      <c r="D291" s="37">
        <v>0</v>
      </c>
      <c r="E291" s="38" t="str">
        <f t="shared" si="75"/>
        <v/>
      </c>
      <c r="F291" s="38" t="str">
        <f t="shared" si="76"/>
        <v/>
      </c>
      <c r="G291" s="39" t="str">
        <f t="shared" si="77"/>
        <v>0</v>
      </c>
      <c r="H291" s="40" t="str">
        <f t="shared" si="78"/>
        <v/>
      </c>
    </row>
    <row r="292" spans="2:8" s="42" customFormat="1" ht="30" x14ac:dyDescent="0.2">
      <c r="B292" s="46" t="s">
        <v>505</v>
      </c>
      <c r="C292" s="37">
        <v>0</v>
      </c>
      <c r="D292" s="37">
        <v>0</v>
      </c>
      <c r="E292" s="38" t="str">
        <f t="shared" si="75"/>
        <v/>
      </c>
      <c r="F292" s="38" t="str">
        <f t="shared" si="76"/>
        <v/>
      </c>
      <c r="G292" s="39" t="str">
        <f t="shared" si="77"/>
        <v>0</v>
      </c>
      <c r="H292" s="40" t="str">
        <f t="shared" si="78"/>
        <v/>
      </c>
    </row>
    <row r="293" spans="2:8" s="42" customFormat="1" ht="30" x14ac:dyDescent="0.2">
      <c r="B293" s="46" t="s">
        <v>506</v>
      </c>
      <c r="C293" s="37">
        <v>0</v>
      </c>
      <c r="D293" s="37">
        <v>0</v>
      </c>
      <c r="E293" s="38" t="str">
        <f t="shared" si="75"/>
        <v/>
      </c>
      <c r="F293" s="38" t="str">
        <f t="shared" si="76"/>
        <v/>
      </c>
      <c r="G293" s="39" t="str">
        <f t="shared" si="77"/>
        <v>0</v>
      </c>
      <c r="H293" s="40" t="str">
        <f t="shared" si="78"/>
        <v/>
      </c>
    </row>
    <row r="294" spans="2:8" s="42" customFormat="1" ht="15" x14ac:dyDescent="0.2">
      <c r="B294" s="46" t="s">
        <v>507</v>
      </c>
      <c r="C294" s="37">
        <v>0</v>
      </c>
      <c r="D294" s="37">
        <v>0</v>
      </c>
      <c r="E294" s="38" t="str">
        <f t="shared" si="75"/>
        <v/>
      </c>
      <c r="F294" s="38" t="str">
        <f t="shared" si="76"/>
        <v/>
      </c>
      <c r="G294" s="39" t="str">
        <f t="shared" si="77"/>
        <v>0</v>
      </c>
      <c r="H294" s="40" t="str">
        <f t="shared" si="78"/>
        <v/>
      </c>
    </row>
    <row r="295" spans="2:8" s="42" customFormat="1" ht="30" x14ac:dyDescent="0.2">
      <c r="B295" s="46" t="s">
        <v>508</v>
      </c>
      <c r="C295" s="37">
        <v>0</v>
      </c>
      <c r="D295" s="37">
        <v>1</v>
      </c>
      <c r="E295" s="38" t="str">
        <f t="shared" si="75"/>
        <v/>
      </c>
      <c r="F295" s="38">
        <f t="shared" si="76"/>
        <v>4.0650406504065045E-3</v>
      </c>
      <c r="G295" s="39" t="str">
        <f t="shared" si="77"/>
        <v>0</v>
      </c>
      <c r="H295" s="40" t="str">
        <f t="shared" si="78"/>
        <v/>
      </c>
    </row>
    <row r="296" spans="2:8" s="42" customFormat="1" ht="15" x14ac:dyDescent="0.2">
      <c r="B296" s="46" t="s">
        <v>509</v>
      </c>
      <c r="C296" s="37">
        <v>0</v>
      </c>
      <c r="D296" s="37">
        <v>0</v>
      </c>
      <c r="E296" s="38" t="str">
        <f t="shared" si="75"/>
        <v/>
      </c>
      <c r="F296" s="38" t="str">
        <f t="shared" si="76"/>
        <v/>
      </c>
      <c r="G296" s="39" t="str">
        <f t="shared" si="77"/>
        <v>0</v>
      </c>
      <c r="H296" s="40" t="str">
        <f t="shared" si="78"/>
        <v/>
      </c>
    </row>
    <row r="297" spans="2:8" s="42" customFormat="1" ht="15" x14ac:dyDescent="0.2">
      <c r="B297" s="46" t="s">
        <v>510</v>
      </c>
      <c r="C297" s="37">
        <v>0</v>
      </c>
      <c r="D297" s="37">
        <v>0</v>
      </c>
      <c r="E297" s="38" t="str">
        <f t="shared" si="75"/>
        <v/>
      </c>
      <c r="F297" s="38" t="str">
        <f t="shared" si="76"/>
        <v/>
      </c>
      <c r="G297" s="39" t="str">
        <f t="shared" si="77"/>
        <v>0</v>
      </c>
      <c r="H297" s="40" t="str">
        <f t="shared" si="78"/>
        <v/>
      </c>
    </row>
    <row r="298" spans="2:8" s="42" customFormat="1" ht="15" x14ac:dyDescent="0.2">
      <c r="B298" s="46" t="s">
        <v>511</v>
      </c>
      <c r="C298" s="37">
        <v>0</v>
      </c>
      <c r="D298" s="37">
        <v>0</v>
      </c>
      <c r="E298" s="38" t="str">
        <f t="shared" si="75"/>
        <v/>
      </c>
      <c r="F298" s="38" t="str">
        <f t="shared" si="76"/>
        <v/>
      </c>
      <c r="G298" s="39" t="str">
        <f t="shared" si="77"/>
        <v>0</v>
      </c>
      <c r="H298" s="40" t="str">
        <f t="shared" si="78"/>
        <v/>
      </c>
    </row>
    <row r="299" spans="2:8" s="42" customFormat="1" ht="30" x14ac:dyDescent="0.2">
      <c r="B299" s="46" t="s">
        <v>512</v>
      </c>
      <c r="C299" s="37">
        <v>8</v>
      </c>
      <c r="D299" s="37">
        <v>1</v>
      </c>
      <c r="E299" s="38">
        <f t="shared" si="75"/>
        <v>9.7560975609756101E-2</v>
      </c>
      <c r="F299" s="38">
        <f t="shared" si="76"/>
        <v>4.0650406504065045E-3</v>
      </c>
      <c r="G299" s="39">
        <f t="shared" si="77"/>
        <v>-0.875</v>
      </c>
      <c r="H299" s="40">
        <f t="shared" si="78"/>
        <v>-8.5365853658536592E-2</v>
      </c>
    </row>
    <row r="300" spans="2:8" s="42" customFormat="1" ht="15" x14ac:dyDescent="0.2">
      <c r="B300" s="46" t="s">
        <v>270</v>
      </c>
      <c r="C300" s="37">
        <v>0</v>
      </c>
      <c r="D300" s="37">
        <v>0</v>
      </c>
      <c r="E300" s="38" t="str">
        <f t="shared" si="75"/>
        <v/>
      </c>
      <c r="F300" s="38" t="str">
        <f t="shared" si="76"/>
        <v/>
      </c>
      <c r="G300" s="39" t="str">
        <f t="shared" si="77"/>
        <v>0</v>
      </c>
      <c r="H300" s="40" t="str">
        <f t="shared" si="78"/>
        <v/>
      </c>
    </row>
    <row r="301" spans="2:8" s="42" customFormat="1" ht="30" x14ac:dyDescent="0.2">
      <c r="B301" s="46" t="s">
        <v>271</v>
      </c>
      <c r="C301" s="37">
        <v>0</v>
      </c>
      <c r="D301" s="37">
        <v>1</v>
      </c>
      <c r="E301" s="38" t="str">
        <f t="shared" si="75"/>
        <v/>
      </c>
      <c r="F301" s="38">
        <f t="shared" si="76"/>
        <v>4.0650406504065045E-3</v>
      </c>
      <c r="G301" s="39" t="str">
        <f t="shared" si="77"/>
        <v>0</v>
      </c>
      <c r="H301" s="40" t="str">
        <f t="shared" si="78"/>
        <v/>
      </c>
    </row>
    <row r="302" spans="2:8" s="42" customFormat="1" ht="15" x14ac:dyDescent="0.2">
      <c r="B302" s="46" t="s">
        <v>513</v>
      </c>
      <c r="C302" s="37">
        <v>0</v>
      </c>
      <c r="D302" s="37">
        <v>0</v>
      </c>
      <c r="E302" s="38" t="str">
        <f t="shared" si="75"/>
        <v/>
      </c>
      <c r="F302" s="38" t="str">
        <f t="shared" si="76"/>
        <v/>
      </c>
      <c r="G302" s="39" t="str">
        <f t="shared" si="77"/>
        <v>0</v>
      </c>
      <c r="H302" s="40" t="str">
        <f t="shared" si="78"/>
        <v/>
      </c>
    </row>
    <row r="303" spans="2:8" s="42" customFormat="1" ht="30" x14ac:dyDescent="0.2">
      <c r="B303" s="46" t="s">
        <v>514</v>
      </c>
      <c r="C303" s="37">
        <v>0</v>
      </c>
      <c r="D303" s="37">
        <v>0</v>
      </c>
      <c r="E303" s="38" t="str">
        <f t="shared" si="75"/>
        <v/>
      </c>
      <c r="F303" s="38" t="str">
        <f t="shared" si="76"/>
        <v/>
      </c>
      <c r="G303" s="39" t="str">
        <f t="shared" si="77"/>
        <v>0</v>
      </c>
      <c r="H303" s="40" t="str">
        <f t="shared" si="78"/>
        <v/>
      </c>
    </row>
    <row r="304" spans="2:8" s="42" customFormat="1" ht="15" x14ac:dyDescent="0.2">
      <c r="B304" s="46" t="s">
        <v>515</v>
      </c>
      <c r="C304" s="37">
        <v>0</v>
      </c>
      <c r="D304" s="37">
        <v>0</v>
      </c>
      <c r="E304" s="38" t="str">
        <f t="shared" si="75"/>
        <v/>
      </c>
      <c r="F304" s="38" t="str">
        <f t="shared" si="76"/>
        <v/>
      </c>
      <c r="G304" s="39" t="str">
        <f t="shared" si="77"/>
        <v>0</v>
      </c>
      <c r="H304" s="40" t="str">
        <f t="shared" si="78"/>
        <v/>
      </c>
    </row>
    <row r="305" spans="1:8" s="42" customFormat="1" ht="15" x14ac:dyDescent="0.2">
      <c r="B305" s="46" t="s">
        <v>516</v>
      </c>
      <c r="C305" s="37">
        <v>0</v>
      </c>
      <c r="D305" s="37">
        <v>0</v>
      </c>
      <c r="E305" s="38" t="str">
        <f t="shared" si="75"/>
        <v/>
      </c>
      <c r="F305" s="38" t="str">
        <f t="shared" si="76"/>
        <v/>
      </c>
      <c r="G305" s="39" t="str">
        <f t="shared" si="77"/>
        <v>0</v>
      </c>
      <c r="H305" s="40" t="str">
        <f t="shared" si="78"/>
        <v/>
      </c>
    </row>
    <row r="306" spans="1:8" s="42" customFormat="1" ht="30" x14ac:dyDescent="0.2">
      <c r="B306" s="46" t="s">
        <v>517</v>
      </c>
      <c r="C306" s="37">
        <v>0</v>
      </c>
      <c r="D306" s="37">
        <v>0</v>
      </c>
      <c r="E306" s="38" t="str">
        <f t="shared" si="75"/>
        <v/>
      </c>
      <c r="F306" s="38" t="str">
        <f t="shared" si="76"/>
        <v/>
      </c>
      <c r="G306" s="39" t="str">
        <f t="shared" si="77"/>
        <v>0</v>
      </c>
      <c r="H306" s="40" t="str">
        <f t="shared" si="78"/>
        <v/>
      </c>
    </row>
    <row r="307" spans="1:8" s="42" customFormat="1" ht="15" x14ac:dyDescent="0.2">
      <c r="B307" s="46" t="s">
        <v>518</v>
      </c>
      <c r="C307" s="37">
        <v>0</v>
      </c>
      <c r="D307" s="37">
        <v>0</v>
      </c>
      <c r="E307" s="38" t="str">
        <f t="shared" si="75"/>
        <v/>
      </c>
      <c r="F307" s="38" t="str">
        <f t="shared" si="76"/>
        <v/>
      </c>
      <c r="G307" s="39" t="str">
        <f t="shared" si="77"/>
        <v>0</v>
      </c>
      <c r="H307" s="40" t="str">
        <f t="shared" si="78"/>
        <v/>
      </c>
    </row>
    <row r="308" spans="1:8" s="42" customFormat="1" ht="30" x14ac:dyDescent="0.2">
      <c r="A308" s="45" t="s">
        <v>614</v>
      </c>
      <c r="B308" s="46" t="s">
        <v>617</v>
      </c>
      <c r="C308" s="37"/>
      <c r="D308" s="37">
        <v>0</v>
      </c>
      <c r="E308" s="38" t="str">
        <f t="shared" ref="E308" si="107">+IF(C308=0,"",C308/C$161)</f>
        <v/>
      </c>
      <c r="F308" s="38" t="str">
        <f t="shared" ref="F308" si="108">+IF(D308=0,"",D308/D$161)</f>
        <v/>
      </c>
      <c r="G308" s="39" t="str">
        <f t="shared" ref="G308" si="109">+IF(OR(AND(D308=0),(C308=0)),"0",((D308-C308)/C308))</f>
        <v>0</v>
      </c>
      <c r="H308" s="40" t="str">
        <f t="shared" ref="H308" si="110">+IF(OR(AND(E308=""),(G308="")),"",E308*G308)</f>
        <v/>
      </c>
    </row>
    <row r="309" spans="1:8" s="42" customFormat="1" ht="15" x14ac:dyDescent="0.2">
      <c r="B309" s="46" t="s">
        <v>519</v>
      </c>
      <c r="C309" s="37">
        <v>0</v>
      </c>
      <c r="D309" s="37">
        <v>0</v>
      </c>
      <c r="E309" s="38" t="str">
        <f t="shared" si="75"/>
        <v/>
      </c>
      <c r="F309" s="38" t="str">
        <f t="shared" si="76"/>
        <v/>
      </c>
      <c r="G309" s="39" t="str">
        <f t="shared" si="77"/>
        <v>0</v>
      </c>
      <c r="H309" s="40" t="str">
        <f t="shared" si="78"/>
        <v/>
      </c>
    </row>
    <row r="310" spans="1:8" s="42" customFormat="1" ht="15" x14ac:dyDescent="0.2">
      <c r="B310" s="46" t="s">
        <v>520</v>
      </c>
      <c r="C310" s="37">
        <v>0</v>
      </c>
      <c r="D310" s="37">
        <v>0</v>
      </c>
      <c r="E310" s="38" t="str">
        <f t="shared" si="75"/>
        <v/>
      </c>
      <c r="F310" s="38" t="str">
        <f t="shared" si="76"/>
        <v/>
      </c>
      <c r="G310" s="39" t="str">
        <f t="shared" si="77"/>
        <v>0</v>
      </c>
      <c r="H310" s="40" t="str">
        <f t="shared" si="78"/>
        <v/>
      </c>
    </row>
    <row r="311" spans="1:8" s="42" customFormat="1" ht="15" x14ac:dyDescent="0.2">
      <c r="B311" s="46" t="s">
        <v>521</v>
      </c>
      <c r="C311" s="37">
        <v>0</v>
      </c>
      <c r="D311" s="37">
        <v>0</v>
      </c>
      <c r="E311" s="38" t="str">
        <f t="shared" si="75"/>
        <v/>
      </c>
      <c r="F311" s="38" t="str">
        <f t="shared" si="76"/>
        <v/>
      </c>
      <c r="G311" s="39" t="str">
        <f t="shared" si="77"/>
        <v>0</v>
      </c>
      <c r="H311" s="40" t="str">
        <f t="shared" si="78"/>
        <v/>
      </c>
    </row>
    <row r="312" spans="1:8" s="42" customFormat="1" ht="15" x14ac:dyDescent="0.2">
      <c r="B312" s="46" t="s">
        <v>522</v>
      </c>
      <c r="C312" s="37">
        <v>0</v>
      </c>
      <c r="D312" s="37">
        <v>0</v>
      </c>
      <c r="E312" s="38" t="str">
        <f t="shared" si="75"/>
        <v/>
      </c>
      <c r="F312" s="38" t="str">
        <f t="shared" si="76"/>
        <v/>
      </c>
      <c r="G312" s="39" t="str">
        <f t="shared" si="77"/>
        <v>0</v>
      </c>
      <c r="H312" s="40" t="str">
        <f t="shared" si="78"/>
        <v/>
      </c>
    </row>
    <row r="313" spans="1:8" s="42" customFormat="1" ht="15" x14ac:dyDescent="0.2">
      <c r="B313" s="46" t="s">
        <v>523</v>
      </c>
      <c r="C313" s="37">
        <v>0</v>
      </c>
      <c r="D313" s="37">
        <v>0</v>
      </c>
      <c r="E313" s="38" t="str">
        <f t="shared" ref="E313:E320" si="111">+IF(C313=0,"",C313/C$161)</f>
        <v/>
      </c>
      <c r="F313" s="38" t="str">
        <f t="shared" ref="F313:F320" si="112">+IF(D313=0,"",D313/D$161)</f>
        <v/>
      </c>
      <c r="G313" s="39" t="str">
        <f t="shared" ref="G313:G320" si="113">+IF(OR(AND(D313=0),(C313=0)),"0",((D313-C313)/C313))</f>
        <v>0</v>
      </c>
      <c r="H313" s="40" t="str">
        <f t="shared" ref="H313:H320" si="114">+IF(OR(AND(E313=""),(G313="")),"",E313*G313)</f>
        <v/>
      </c>
    </row>
    <row r="314" spans="1:8" s="42" customFormat="1" ht="15" x14ac:dyDescent="0.2">
      <c r="B314" s="46" t="s">
        <v>524</v>
      </c>
      <c r="C314" s="37">
        <v>0</v>
      </c>
      <c r="D314" s="37">
        <v>0</v>
      </c>
      <c r="E314" s="38" t="str">
        <f t="shared" si="111"/>
        <v/>
      </c>
      <c r="F314" s="38" t="str">
        <f t="shared" si="112"/>
        <v/>
      </c>
      <c r="G314" s="39" t="str">
        <f t="shared" si="113"/>
        <v>0</v>
      </c>
      <c r="H314" s="40" t="str">
        <f t="shared" si="114"/>
        <v/>
      </c>
    </row>
    <row r="315" spans="1:8" s="42" customFormat="1" ht="30" x14ac:dyDescent="0.2">
      <c r="B315" s="46" t="s">
        <v>525</v>
      </c>
      <c r="C315" s="37">
        <v>0</v>
      </c>
      <c r="D315" s="37">
        <v>0</v>
      </c>
      <c r="E315" s="38" t="str">
        <f t="shared" si="111"/>
        <v/>
      </c>
      <c r="F315" s="38" t="str">
        <f t="shared" si="112"/>
        <v/>
      </c>
      <c r="G315" s="39" t="str">
        <f t="shared" si="113"/>
        <v>0</v>
      </c>
      <c r="H315" s="40" t="str">
        <f t="shared" si="114"/>
        <v/>
      </c>
    </row>
    <row r="316" spans="1:8" s="42" customFormat="1" ht="15" x14ac:dyDescent="0.2">
      <c r="B316" s="46" t="s">
        <v>526</v>
      </c>
      <c r="C316" s="37">
        <v>0</v>
      </c>
      <c r="D316" s="37">
        <v>0</v>
      </c>
      <c r="E316" s="38" t="str">
        <f t="shared" si="111"/>
        <v/>
      </c>
      <c r="F316" s="38" t="str">
        <f t="shared" si="112"/>
        <v/>
      </c>
      <c r="G316" s="39" t="str">
        <f t="shared" si="113"/>
        <v>0</v>
      </c>
      <c r="H316" s="40" t="str">
        <f t="shared" si="114"/>
        <v/>
      </c>
    </row>
    <row r="317" spans="1:8" s="42" customFormat="1" ht="30" x14ac:dyDescent="0.2">
      <c r="B317" s="46" t="s">
        <v>79</v>
      </c>
      <c r="C317" s="37">
        <v>0</v>
      </c>
      <c r="D317" s="37">
        <v>0</v>
      </c>
      <c r="E317" s="38" t="str">
        <f t="shared" si="111"/>
        <v/>
      </c>
      <c r="F317" s="38" t="str">
        <f t="shared" si="112"/>
        <v/>
      </c>
      <c r="G317" s="39" t="str">
        <f t="shared" si="113"/>
        <v>0</v>
      </c>
      <c r="H317" s="40" t="str">
        <f t="shared" si="114"/>
        <v/>
      </c>
    </row>
    <row r="318" spans="1:8" s="42" customFormat="1" ht="15" x14ac:dyDescent="0.2">
      <c r="B318" s="46" t="s">
        <v>272</v>
      </c>
      <c r="C318" s="37">
        <v>0</v>
      </c>
      <c r="D318" s="37">
        <v>0</v>
      </c>
      <c r="E318" s="38" t="str">
        <f t="shared" si="111"/>
        <v/>
      </c>
      <c r="F318" s="38" t="str">
        <f t="shared" si="112"/>
        <v/>
      </c>
      <c r="G318" s="39" t="str">
        <f t="shared" si="113"/>
        <v>0</v>
      </c>
      <c r="H318" s="40" t="str">
        <f t="shared" si="114"/>
        <v/>
      </c>
    </row>
    <row r="319" spans="1:8" s="42" customFormat="1" ht="15" x14ac:dyDescent="0.2">
      <c r="B319" s="46" t="s">
        <v>273</v>
      </c>
      <c r="C319" s="37">
        <v>0</v>
      </c>
      <c r="D319" s="37">
        <v>0</v>
      </c>
      <c r="E319" s="38" t="str">
        <f t="shared" si="111"/>
        <v/>
      </c>
      <c r="F319" s="38" t="str">
        <f t="shared" si="112"/>
        <v/>
      </c>
      <c r="G319" s="39" t="str">
        <f t="shared" si="113"/>
        <v>0</v>
      </c>
      <c r="H319" s="40" t="str">
        <f t="shared" si="114"/>
        <v/>
      </c>
    </row>
    <row r="320" spans="1:8" s="42" customFormat="1" ht="15" x14ac:dyDescent="0.2">
      <c r="B320" s="46" t="s">
        <v>274</v>
      </c>
      <c r="C320" s="37">
        <v>0</v>
      </c>
      <c r="D320" s="37">
        <v>0</v>
      </c>
      <c r="E320" s="38" t="str">
        <f t="shared" si="111"/>
        <v/>
      </c>
      <c r="F320" s="38" t="str">
        <f t="shared" si="112"/>
        <v/>
      </c>
      <c r="G320" s="39" t="str">
        <f t="shared" si="113"/>
        <v>0</v>
      </c>
      <c r="H320" s="40" t="str">
        <f t="shared" si="114"/>
        <v/>
      </c>
    </row>
    <row r="321" spans="1:8" s="42" customFormat="1" ht="15" x14ac:dyDescent="0.2">
      <c r="A321" s="45" t="s">
        <v>614</v>
      </c>
      <c r="B321" s="46" t="s">
        <v>610</v>
      </c>
      <c r="C321" s="37"/>
      <c r="D321" s="37">
        <v>0</v>
      </c>
      <c r="E321" s="38" t="str">
        <f t="shared" ref="E321:E323" si="115">+IF(C321=0,"",C321/C$161)</f>
        <v/>
      </c>
      <c r="F321" s="38" t="str">
        <f t="shared" ref="F321:F323" si="116">+IF(D321=0,"",D321/D$161)</f>
        <v/>
      </c>
      <c r="G321" s="39" t="str">
        <f t="shared" ref="G321:G323" si="117">+IF(OR(AND(D321=0),(C321=0)),"0",((D321-C321)/C321))</f>
        <v>0</v>
      </c>
      <c r="H321" s="40" t="str">
        <f t="shared" ref="H321:H323" si="118">+IF(OR(AND(E321=""),(G321="")),"",E321*G321)</f>
        <v/>
      </c>
    </row>
    <row r="322" spans="1:8" s="42" customFormat="1" ht="15" x14ac:dyDescent="0.2">
      <c r="A322" s="45" t="s">
        <v>614</v>
      </c>
      <c r="B322" s="46" t="s">
        <v>611</v>
      </c>
      <c r="C322" s="37"/>
      <c r="D322" s="37">
        <v>0</v>
      </c>
      <c r="E322" s="38" t="str">
        <f t="shared" si="115"/>
        <v/>
      </c>
      <c r="F322" s="38" t="str">
        <f t="shared" si="116"/>
        <v/>
      </c>
      <c r="G322" s="39" t="str">
        <f t="shared" si="117"/>
        <v>0</v>
      </c>
      <c r="H322" s="40" t="str">
        <f t="shared" si="118"/>
        <v/>
      </c>
    </row>
    <row r="323" spans="1:8" s="42" customFormat="1" ht="15" x14ac:dyDescent="0.2">
      <c r="A323" s="45" t="s">
        <v>614</v>
      </c>
      <c r="B323" s="46" t="s">
        <v>612</v>
      </c>
      <c r="C323" s="37"/>
      <c r="D323" s="37">
        <v>0</v>
      </c>
      <c r="E323" s="38" t="str">
        <f t="shared" si="115"/>
        <v/>
      </c>
      <c r="F323" s="38" t="str">
        <f t="shared" si="116"/>
        <v/>
      </c>
      <c r="G323" s="39" t="str">
        <f t="shared" si="117"/>
        <v>0</v>
      </c>
      <c r="H323" s="40" t="str">
        <f t="shared" si="118"/>
        <v/>
      </c>
    </row>
    <row r="324" spans="1:8" s="10" customFormat="1" ht="15" x14ac:dyDescent="0.2">
      <c r="B324" s="24"/>
      <c r="E324" s="25"/>
      <c r="F324" s="25"/>
      <c r="G324" s="26"/>
      <c r="H324" s="27"/>
    </row>
    <row r="325" spans="1:8" s="10" customFormat="1" ht="15" x14ac:dyDescent="0.2">
      <c r="B325" s="24"/>
      <c r="E325" s="25"/>
      <c r="F325" s="25"/>
      <c r="G325" s="26"/>
      <c r="H325" s="27"/>
    </row>
    <row r="326" spans="1:8" s="30" customFormat="1" ht="15.75" thickBot="1" x14ac:dyDescent="0.25">
      <c r="B326" s="29"/>
      <c r="C326" s="29"/>
      <c r="D326" s="29"/>
      <c r="E326" s="29"/>
      <c r="F326" s="29"/>
      <c r="H326" s="28"/>
    </row>
    <row r="327" spans="1:8" s="10" customFormat="1" ht="30" customHeight="1" x14ac:dyDescent="0.2">
      <c r="B327" s="68" t="s">
        <v>401</v>
      </c>
      <c r="C327" s="54" t="s">
        <v>402</v>
      </c>
      <c r="D327" s="55"/>
      <c r="E327" s="54" t="s">
        <v>456</v>
      </c>
      <c r="F327" s="55"/>
      <c r="G327" s="56" t="s">
        <v>458</v>
      </c>
      <c r="H327" s="52" t="s">
        <v>377</v>
      </c>
    </row>
    <row r="328" spans="1:8" s="10" customFormat="1" x14ac:dyDescent="0.2">
      <c r="B328" s="68"/>
      <c r="C328" s="35">
        <v>2016</v>
      </c>
      <c r="D328" s="35">
        <v>2017</v>
      </c>
      <c r="E328" s="35">
        <v>2016</v>
      </c>
      <c r="F328" s="35">
        <v>2017</v>
      </c>
      <c r="G328" s="57"/>
      <c r="H328" s="53"/>
    </row>
    <row r="329" spans="1:8" s="10" customFormat="1" x14ac:dyDescent="0.2">
      <c r="B329" s="12" t="s">
        <v>406</v>
      </c>
      <c r="C329" s="13">
        <f>SUM(C330:C546)</f>
        <v>386</v>
      </c>
      <c r="D329" s="13">
        <f>SUM(D330:D546)</f>
        <v>293</v>
      </c>
      <c r="E329" s="14">
        <f>+IF(C329=0,"",C329/C$329)</f>
        <v>1</v>
      </c>
      <c r="F329" s="14">
        <f>+IF(D329=0,"",D329/D$329)</f>
        <v>1</v>
      </c>
      <c r="G329" s="15">
        <f>+IF(OR(AND(D329=0),(C329=0)),"0",((D329-C329)/C329))</f>
        <v>-0.24093264248704663</v>
      </c>
      <c r="H329" s="15">
        <f>+IF(OR(AND(E329=""),(G329="")),"",E329*G329)</f>
        <v>-0.24093264248704663</v>
      </c>
    </row>
    <row r="330" spans="1:8" s="42" customFormat="1" ht="15" x14ac:dyDescent="0.2">
      <c r="B330" s="36" t="s">
        <v>85</v>
      </c>
      <c r="C330" s="37">
        <v>3</v>
      </c>
      <c r="D330" s="37">
        <v>1</v>
      </c>
      <c r="E330" s="38">
        <f>+IF(C330=0,"",C330/C$329)</f>
        <v>7.7720207253886009E-3</v>
      </c>
      <c r="F330" s="38">
        <f>+IF(D330=0,"",D330/D$329)</f>
        <v>3.4129692832764505E-3</v>
      </c>
      <c r="G330" s="39">
        <f>+IF(OR(AND(D330=0),(C330=0)),"0",((D330-C330)/C330))</f>
        <v>-0.66666666666666663</v>
      </c>
      <c r="H330" s="40">
        <f>+IF(OR(AND(E330=""),(G330="")),"",E330*G330)</f>
        <v>-5.1813471502590667E-3</v>
      </c>
    </row>
    <row r="331" spans="1:8" s="42" customFormat="1" ht="15" x14ac:dyDescent="0.2">
      <c r="B331" s="36" t="s">
        <v>97</v>
      </c>
      <c r="C331" s="37">
        <v>0</v>
      </c>
      <c r="D331" s="37">
        <v>0</v>
      </c>
      <c r="E331" s="38" t="str">
        <f t="shared" ref="E331:E395" si="119">+IF(C331=0,"",C331/C$329)</f>
        <v/>
      </c>
      <c r="F331" s="38" t="str">
        <f t="shared" ref="F331:F395" si="120">+IF(D331=0,"",D331/D$329)</f>
        <v/>
      </c>
      <c r="G331" s="39" t="str">
        <f t="shared" ref="G331:G395" si="121">+IF(OR(AND(D331=0),(C331=0)),"0",((D331-C331)/C331))</f>
        <v>0</v>
      </c>
      <c r="H331" s="40" t="str">
        <f t="shared" ref="H331:H395" si="122">+IF(OR(AND(E331=""),(G331="")),"",E331*G331)</f>
        <v/>
      </c>
    </row>
    <row r="332" spans="1:8" s="42" customFormat="1" ht="15" x14ac:dyDescent="0.2">
      <c r="B332" s="36" t="s">
        <v>89</v>
      </c>
      <c r="C332" s="37">
        <v>2</v>
      </c>
      <c r="D332" s="37">
        <v>6</v>
      </c>
      <c r="E332" s="38">
        <f t="shared" si="119"/>
        <v>5.1813471502590676E-3</v>
      </c>
      <c r="F332" s="38">
        <f t="shared" si="120"/>
        <v>2.0477815699658702E-2</v>
      </c>
      <c r="G332" s="39">
        <f t="shared" si="121"/>
        <v>2</v>
      </c>
      <c r="H332" s="40">
        <f t="shared" si="122"/>
        <v>1.0362694300518135E-2</v>
      </c>
    </row>
    <row r="333" spans="1:8" s="42" customFormat="1" ht="15" x14ac:dyDescent="0.2">
      <c r="B333" s="36" t="s">
        <v>80</v>
      </c>
      <c r="C333" s="37">
        <v>4</v>
      </c>
      <c r="D333" s="37">
        <v>1</v>
      </c>
      <c r="E333" s="38">
        <f t="shared" si="119"/>
        <v>1.0362694300518135E-2</v>
      </c>
      <c r="F333" s="38">
        <f t="shared" si="120"/>
        <v>3.4129692832764505E-3</v>
      </c>
      <c r="G333" s="39">
        <f t="shared" si="121"/>
        <v>-0.75</v>
      </c>
      <c r="H333" s="40">
        <f t="shared" si="122"/>
        <v>-7.7720207253886009E-3</v>
      </c>
    </row>
    <row r="334" spans="1:8" s="42" customFormat="1" ht="15" x14ac:dyDescent="0.2">
      <c r="B334" s="36" t="s">
        <v>96</v>
      </c>
      <c r="C334" s="37">
        <v>0</v>
      </c>
      <c r="D334" s="37">
        <v>0</v>
      </c>
      <c r="E334" s="38" t="str">
        <f t="shared" si="119"/>
        <v/>
      </c>
      <c r="F334" s="38" t="str">
        <f t="shared" si="120"/>
        <v/>
      </c>
      <c r="G334" s="39" t="str">
        <f t="shared" si="121"/>
        <v>0</v>
      </c>
      <c r="H334" s="40" t="str">
        <f t="shared" si="122"/>
        <v/>
      </c>
    </row>
    <row r="335" spans="1:8" s="42" customFormat="1" ht="15" x14ac:dyDescent="0.2">
      <c r="B335" s="36" t="s">
        <v>95</v>
      </c>
      <c r="C335" s="37">
        <v>0</v>
      </c>
      <c r="D335" s="37">
        <v>0</v>
      </c>
      <c r="E335" s="38" t="str">
        <f t="shared" si="119"/>
        <v/>
      </c>
      <c r="F335" s="38" t="str">
        <f t="shared" si="120"/>
        <v/>
      </c>
      <c r="G335" s="39" t="str">
        <f t="shared" si="121"/>
        <v>0</v>
      </c>
      <c r="H335" s="40" t="str">
        <f t="shared" si="122"/>
        <v/>
      </c>
    </row>
    <row r="336" spans="1:8" s="42" customFormat="1" ht="15" x14ac:dyDescent="0.2">
      <c r="B336" s="36" t="s">
        <v>527</v>
      </c>
      <c r="C336" s="37">
        <v>9</v>
      </c>
      <c r="D336" s="37">
        <v>2</v>
      </c>
      <c r="E336" s="38">
        <f t="shared" si="119"/>
        <v>2.3316062176165803E-2</v>
      </c>
      <c r="F336" s="38">
        <f t="shared" si="120"/>
        <v>6.8259385665529011E-3</v>
      </c>
      <c r="G336" s="39">
        <f t="shared" si="121"/>
        <v>-0.77777777777777779</v>
      </c>
      <c r="H336" s="40">
        <f t="shared" si="122"/>
        <v>-1.8134715025906734E-2</v>
      </c>
    </row>
    <row r="337" spans="2:8" s="42" customFormat="1" ht="15" x14ac:dyDescent="0.2">
      <c r="B337" s="36" t="s">
        <v>93</v>
      </c>
      <c r="C337" s="37">
        <v>0</v>
      </c>
      <c r="D337" s="37">
        <v>0</v>
      </c>
      <c r="E337" s="38" t="str">
        <f t="shared" si="119"/>
        <v/>
      </c>
      <c r="F337" s="38" t="str">
        <f t="shared" si="120"/>
        <v/>
      </c>
      <c r="G337" s="39" t="str">
        <f t="shared" si="121"/>
        <v>0</v>
      </c>
      <c r="H337" s="40" t="str">
        <f t="shared" si="122"/>
        <v/>
      </c>
    </row>
    <row r="338" spans="2:8" s="42" customFormat="1" ht="15" x14ac:dyDescent="0.2">
      <c r="B338" s="36" t="s">
        <v>92</v>
      </c>
      <c r="C338" s="37">
        <v>0</v>
      </c>
      <c r="D338" s="37">
        <v>0</v>
      </c>
      <c r="E338" s="38" t="str">
        <f t="shared" si="119"/>
        <v/>
      </c>
      <c r="F338" s="38" t="str">
        <f t="shared" si="120"/>
        <v/>
      </c>
      <c r="G338" s="39" t="str">
        <f t="shared" si="121"/>
        <v>0</v>
      </c>
      <c r="H338" s="40" t="str">
        <f t="shared" si="122"/>
        <v/>
      </c>
    </row>
    <row r="339" spans="2:8" s="42" customFormat="1" ht="15" x14ac:dyDescent="0.2">
      <c r="B339" s="36" t="s">
        <v>91</v>
      </c>
      <c r="C339" s="37">
        <v>1</v>
      </c>
      <c r="D339" s="37">
        <v>0</v>
      </c>
      <c r="E339" s="38">
        <f t="shared" si="119"/>
        <v>2.5906735751295338E-3</v>
      </c>
      <c r="F339" s="38" t="str">
        <f t="shared" si="120"/>
        <v/>
      </c>
      <c r="G339" s="39" t="str">
        <f t="shared" si="121"/>
        <v>0</v>
      </c>
      <c r="H339" s="40">
        <f t="shared" si="122"/>
        <v>0</v>
      </c>
    </row>
    <row r="340" spans="2:8" s="42" customFormat="1" ht="15" x14ac:dyDescent="0.2">
      <c r="B340" s="36" t="s">
        <v>275</v>
      </c>
      <c r="C340" s="37">
        <v>0</v>
      </c>
      <c r="D340" s="37">
        <v>0</v>
      </c>
      <c r="E340" s="38" t="str">
        <f t="shared" si="119"/>
        <v/>
      </c>
      <c r="F340" s="38" t="str">
        <f t="shared" si="120"/>
        <v/>
      </c>
      <c r="G340" s="39" t="str">
        <f t="shared" si="121"/>
        <v>0</v>
      </c>
      <c r="H340" s="40" t="str">
        <f t="shared" si="122"/>
        <v/>
      </c>
    </row>
    <row r="341" spans="2:8" s="42" customFormat="1" ht="15" x14ac:dyDescent="0.2">
      <c r="B341" s="36" t="s">
        <v>528</v>
      </c>
      <c r="C341" s="37">
        <v>0</v>
      </c>
      <c r="D341" s="37">
        <v>0</v>
      </c>
      <c r="E341" s="38" t="str">
        <f t="shared" si="119"/>
        <v/>
      </c>
      <c r="F341" s="38" t="str">
        <f t="shared" si="120"/>
        <v/>
      </c>
      <c r="G341" s="39" t="str">
        <f t="shared" si="121"/>
        <v>0</v>
      </c>
      <c r="H341" s="40" t="str">
        <f t="shared" si="122"/>
        <v/>
      </c>
    </row>
    <row r="342" spans="2:8" s="42" customFormat="1" ht="15" x14ac:dyDescent="0.2">
      <c r="B342" s="36" t="s">
        <v>94</v>
      </c>
      <c r="C342" s="37">
        <v>14</v>
      </c>
      <c r="D342" s="37">
        <v>21</v>
      </c>
      <c r="E342" s="38">
        <f t="shared" si="119"/>
        <v>3.6269430051813469E-2</v>
      </c>
      <c r="F342" s="38">
        <f t="shared" si="120"/>
        <v>7.1672354948805458E-2</v>
      </c>
      <c r="G342" s="39">
        <f t="shared" si="121"/>
        <v>0.5</v>
      </c>
      <c r="H342" s="40">
        <f t="shared" si="122"/>
        <v>1.8134715025906734E-2</v>
      </c>
    </row>
    <row r="343" spans="2:8" s="42" customFormat="1" ht="15" x14ac:dyDescent="0.2">
      <c r="B343" s="36" t="s">
        <v>84</v>
      </c>
      <c r="C343" s="37">
        <v>2</v>
      </c>
      <c r="D343" s="37">
        <v>0</v>
      </c>
      <c r="E343" s="38">
        <f t="shared" si="119"/>
        <v>5.1813471502590676E-3</v>
      </c>
      <c r="F343" s="38" t="str">
        <f t="shared" si="120"/>
        <v/>
      </c>
      <c r="G343" s="39" t="str">
        <f t="shared" si="121"/>
        <v>0</v>
      </c>
      <c r="H343" s="40">
        <f t="shared" si="122"/>
        <v>0</v>
      </c>
    </row>
    <row r="344" spans="2:8" s="42" customFormat="1" ht="15" x14ac:dyDescent="0.2">
      <c r="B344" s="36" t="s">
        <v>81</v>
      </c>
      <c r="C344" s="37">
        <v>0</v>
      </c>
      <c r="D344" s="37">
        <v>0</v>
      </c>
      <c r="E344" s="38" t="str">
        <f t="shared" si="119"/>
        <v/>
      </c>
      <c r="F344" s="38" t="str">
        <f t="shared" si="120"/>
        <v/>
      </c>
      <c r="G344" s="39" t="str">
        <f t="shared" si="121"/>
        <v>0</v>
      </c>
      <c r="H344" s="40" t="str">
        <f t="shared" si="122"/>
        <v/>
      </c>
    </row>
    <row r="345" spans="2:8" s="42" customFormat="1" ht="15" x14ac:dyDescent="0.2">
      <c r="B345" s="36" t="s">
        <v>90</v>
      </c>
      <c r="C345" s="37">
        <v>4</v>
      </c>
      <c r="D345" s="37">
        <v>50</v>
      </c>
      <c r="E345" s="38">
        <f t="shared" si="119"/>
        <v>1.0362694300518135E-2</v>
      </c>
      <c r="F345" s="38">
        <f t="shared" si="120"/>
        <v>0.17064846416382254</v>
      </c>
      <c r="G345" s="39">
        <f t="shared" si="121"/>
        <v>11.5</v>
      </c>
      <c r="H345" s="40">
        <f t="shared" si="122"/>
        <v>0.11917098445595856</v>
      </c>
    </row>
    <row r="346" spans="2:8" s="42" customFormat="1" ht="15" x14ac:dyDescent="0.2">
      <c r="B346" s="36" t="s">
        <v>87</v>
      </c>
      <c r="C346" s="37">
        <v>0</v>
      </c>
      <c r="D346" s="37">
        <v>0</v>
      </c>
      <c r="E346" s="38" t="str">
        <f t="shared" si="119"/>
        <v/>
      </c>
      <c r="F346" s="38" t="str">
        <f t="shared" si="120"/>
        <v/>
      </c>
      <c r="G346" s="39" t="str">
        <f t="shared" si="121"/>
        <v>0</v>
      </c>
      <c r="H346" s="40" t="str">
        <f t="shared" si="122"/>
        <v/>
      </c>
    </row>
    <row r="347" spans="2:8" s="42" customFormat="1" ht="15" x14ac:dyDescent="0.2">
      <c r="B347" s="36" t="s">
        <v>82</v>
      </c>
      <c r="C347" s="37">
        <v>1</v>
      </c>
      <c r="D347" s="37">
        <v>0</v>
      </c>
      <c r="E347" s="38">
        <f t="shared" si="119"/>
        <v>2.5906735751295338E-3</v>
      </c>
      <c r="F347" s="38" t="str">
        <f t="shared" si="120"/>
        <v/>
      </c>
      <c r="G347" s="39" t="str">
        <f t="shared" si="121"/>
        <v>0</v>
      </c>
      <c r="H347" s="40">
        <f t="shared" si="122"/>
        <v>0</v>
      </c>
    </row>
    <row r="348" spans="2:8" s="42" customFormat="1" ht="15" x14ac:dyDescent="0.2">
      <c r="B348" s="36" t="s">
        <v>276</v>
      </c>
      <c r="C348" s="37">
        <v>0</v>
      </c>
      <c r="D348" s="37">
        <v>0</v>
      </c>
      <c r="E348" s="38" t="str">
        <f t="shared" si="119"/>
        <v/>
      </c>
      <c r="F348" s="38" t="str">
        <f t="shared" si="120"/>
        <v/>
      </c>
      <c r="G348" s="39" t="str">
        <f t="shared" si="121"/>
        <v>0</v>
      </c>
      <c r="H348" s="40" t="str">
        <f t="shared" si="122"/>
        <v/>
      </c>
    </row>
    <row r="349" spans="2:8" s="42" customFormat="1" ht="15" x14ac:dyDescent="0.2">
      <c r="B349" s="36" t="s">
        <v>277</v>
      </c>
      <c r="C349" s="37">
        <v>6</v>
      </c>
      <c r="D349" s="37">
        <v>2</v>
      </c>
      <c r="E349" s="38">
        <f t="shared" si="119"/>
        <v>1.5544041450777202E-2</v>
      </c>
      <c r="F349" s="38">
        <f t="shared" si="120"/>
        <v>6.8259385665529011E-3</v>
      </c>
      <c r="G349" s="39">
        <f t="shared" si="121"/>
        <v>-0.66666666666666663</v>
      </c>
      <c r="H349" s="40">
        <f t="shared" si="122"/>
        <v>-1.0362694300518133E-2</v>
      </c>
    </row>
    <row r="350" spans="2:8" s="42" customFormat="1" ht="15" x14ac:dyDescent="0.2">
      <c r="B350" s="36" t="s">
        <v>278</v>
      </c>
      <c r="C350" s="37">
        <v>5</v>
      </c>
      <c r="D350" s="37">
        <v>0</v>
      </c>
      <c r="E350" s="38">
        <f t="shared" si="119"/>
        <v>1.2953367875647668E-2</v>
      </c>
      <c r="F350" s="38" t="str">
        <f t="shared" si="120"/>
        <v/>
      </c>
      <c r="G350" s="39" t="str">
        <f t="shared" si="121"/>
        <v>0</v>
      </c>
      <c r="H350" s="40">
        <f t="shared" si="122"/>
        <v>0</v>
      </c>
    </row>
    <row r="351" spans="2:8" s="42" customFormat="1" ht="15" x14ac:dyDescent="0.2">
      <c r="B351" s="36" t="s">
        <v>86</v>
      </c>
      <c r="C351" s="37">
        <v>0</v>
      </c>
      <c r="D351" s="37">
        <v>0</v>
      </c>
      <c r="E351" s="38" t="str">
        <f t="shared" si="119"/>
        <v/>
      </c>
      <c r="F351" s="38" t="str">
        <f t="shared" si="120"/>
        <v/>
      </c>
      <c r="G351" s="39" t="str">
        <f t="shared" si="121"/>
        <v>0</v>
      </c>
      <c r="H351" s="40" t="str">
        <f t="shared" si="122"/>
        <v/>
      </c>
    </row>
    <row r="352" spans="2:8" s="42" customFormat="1" ht="15" x14ac:dyDescent="0.2">
      <c r="B352" s="36" t="s">
        <v>88</v>
      </c>
      <c r="C352" s="37">
        <v>1</v>
      </c>
      <c r="D352" s="37">
        <v>1</v>
      </c>
      <c r="E352" s="38">
        <f t="shared" si="119"/>
        <v>2.5906735751295338E-3</v>
      </c>
      <c r="F352" s="38">
        <f t="shared" si="120"/>
        <v>3.4129692832764505E-3</v>
      </c>
      <c r="G352" s="39">
        <f t="shared" si="121"/>
        <v>0</v>
      </c>
      <c r="H352" s="40">
        <f t="shared" si="122"/>
        <v>0</v>
      </c>
    </row>
    <row r="353" spans="2:8" s="42" customFormat="1" ht="15" x14ac:dyDescent="0.2">
      <c r="B353" s="36" t="s">
        <v>279</v>
      </c>
      <c r="C353" s="37">
        <v>18</v>
      </c>
      <c r="D353" s="37">
        <v>5</v>
      </c>
      <c r="E353" s="38">
        <f t="shared" si="119"/>
        <v>4.6632124352331605E-2</v>
      </c>
      <c r="F353" s="38">
        <f t="shared" si="120"/>
        <v>1.7064846416382253E-2</v>
      </c>
      <c r="G353" s="39">
        <f t="shared" si="121"/>
        <v>-0.72222222222222221</v>
      </c>
      <c r="H353" s="40">
        <f t="shared" si="122"/>
        <v>-3.367875647668394E-2</v>
      </c>
    </row>
    <row r="354" spans="2:8" s="42" customFormat="1" ht="15" x14ac:dyDescent="0.2">
      <c r="B354" s="36" t="s">
        <v>99</v>
      </c>
      <c r="C354" s="37">
        <v>0</v>
      </c>
      <c r="D354" s="37">
        <v>0</v>
      </c>
      <c r="E354" s="38" t="str">
        <f t="shared" si="119"/>
        <v/>
      </c>
      <c r="F354" s="38" t="str">
        <f t="shared" si="120"/>
        <v/>
      </c>
      <c r="G354" s="39" t="str">
        <f t="shared" si="121"/>
        <v>0</v>
      </c>
      <c r="H354" s="40" t="str">
        <f t="shared" si="122"/>
        <v/>
      </c>
    </row>
    <row r="355" spans="2:8" s="42" customFormat="1" ht="15" x14ac:dyDescent="0.2">
      <c r="B355" s="36" t="s">
        <v>98</v>
      </c>
      <c r="C355" s="37">
        <v>1</v>
      </c>
      <c r="D355" s="37">
        <v>0</v>
      </c>
      <c r="E355" s="38">
        <f t="shared" si="119"/>
        <v>2.5906735751295338E-3</v>
      </c>
      <c r="F355" s="38" t="str">
        <f t="shared" si="120"/>
        <v/>
      </c>
      <c r="G355" s="39" t="str">
        <f t="shared" si="121"/>
        <v>0</v>
      </c>
      <c r="H355" s="40">
        <f t="shared" si="122"/>
        <v>0</v>
      </c>
    </row>
    <row r="356" spans="2:8" s="42" customFormat="1" ht="15" x14ac:dyDescent="0.2">
      <c r="B356" s="36" t="s">
        <v>83</v>
      </c>
      <c r="C356" s="37">
        <v>0</v>
      </c>
      <c r="D356" s="37">
        <v>0</v>
      </c>
      <c r="E356" s="38" t="str">
        <f t="shared" si="119"/>
        <v/>
      </c>
      <c r="F356" s="38" t="str">
        <f t="shared" si="120"/>
        <v/>
      </c>
      <c r="G356" s="39" t="str">
        <f t="shared" si="121"/>
        <v>0</v>
      </c>
      <c r="H356" s="40" t="str">
        <f t="shared" si="122"/>
        <v/>
      </c>
    </row>
    <row r="357" spans="2:8" s="42" customFormat="1" ht="15" x14ac:dyDescent="0.2">
      <c r="B357" s="36" t="s">
        <v>280</v>
      </c>
      <c r="C357" s="37">
        <v>0</v>
      </c>
      <c r="D357" s="37">
        <v>0</v>
      </c>
      <c r="E357" s="38" t="str">
        <f t="shared" si="119"/>
        <v/>
      </c>
      <c r="F357" s="38" t="str">
        <f t="shared" si="120"/>
        <v/>
      </c>
      <c r="G357" s="39" t="str">
        <f t="shared" si="121"/>
        <v>0</v>
      </c>
      <c r="H357" s="40" t="str">
        <f t="shared" si="122"/>
        <v/>
      </c>
    </row>
    <row r="358" spans="2:8" s="42" customFormat="1" ht="15" x14ac:dyDescent="0.2">
      <c r="B358" s="36" t="s">
        <v>371</v>
      </c>
      <c r="C358" s="37">
        <v>0</v>
      </c>
      <c r="D358" s="37">
        <v>0</v>
      </c>
      <c r="E358" s="38" t="str">
        <f t="shared" si="119"/>
        <v/>
      </c>
      <c r="F358" s="38" t="str">
        <f t="shared" si="120"/>
        <v/>
      </c>
      <c r="G358" s="39" t="str">
        <f t="shared" si="121"/>
        <v>0</v>
      </c>
      <c r="H358" s="40" t="str">
        <f t="shared" si="122"/>
        <v/>
      </c>
    </row>
    <row r="359" spans="2:8" s="42" customFormat="1" ht="15" x14ac:dyDescent="0.2">
      <c r="B359" s="36" t="s">
        <v>372</v>
      </c>
      <c r="C359" s="37">
        <v>0</v>
      </c>
      <c r="D359" s="37">
        <v>0</v>
      </c>
      <c r="E359" s="38" t="str">
        <f t="shared" si="119"/>
        <v/>
      </c>
      <c r="F359" s="38" t="str">
        <f t="shared" si="120"/>
        <v/>
      </c>
      <c r="G359" s="39" t="str">
        <f t="shared" si="121"/>
        <v>0</v>
      </c>
      <c r="H359" s="40" t="str">
        <f t="shared" si="122"/>
        <v/>
      </c>
    </row>
    <row r="360" spans="2:8" s="42" customFormat="1" ht="15" x14ac:dyDescent="0.2">
      <c r="B360" s="36" t="s">
        <v>529</v>
      </c>
      <c r="C360" s="37">
        <v>0</v>
      </c>
      <c r="D360" s="37">
        <v>0</v>
      </c>
      <c r="E360" s="38" t="str">
        <f t="shared" si="119"/>
        <v/>
      </c>
      <c r="F360" s="38" t="str">
        <f t="shared" si="120"/>
        <v/>
      </c>
      <c r="G360" s="39" t="str">
        <f t="shared" si="121"/>
        <v>0</v>
      </c>
      <c r="H360" s="40" t="str">
        <f t="shared" si="122"/>
        <v/>
      </c>
    </row>
    <row r="361" spans="2:8" s="42" customFormat="1" ht="15" x14ac:dyDescent="0.2">
      <c r="B361" s="36" t="s">
        <v>530</v>
      </c>
      <c r="C361" s="37">
        <v>1</v>
      </c>
      <c r="D361" s="37">
        <v>0</v>
      </c>
      <c r="E361" s="38">
        <f t="shared" si="119"/>
        <v>2.5906735751295338E-3</v>
      </c>
      <c r="F361" s="38" t="str">
        <f t="shared" si="120"/>
        <v/>
      </c>
      <c r="G361" s="39" t="str">
        <f t="shared" si="121"/>
        <v>0</v>
      </c>
      <c r="H361" s="40">
        <f t="shared" si="122"/>
        <v>0</v>
      </c>
    </row>
    <row r="362" spans="2:8" s="42" customFormat="1" ht="15" x14ac:dyDescent="0.2">
      <c r="B362" s="36" t="s">
        <v>531</v>
      </c>
      <c r="C362" s="37">
        <v>0</v>
      </c>
      <c r="D362" s="37">
        <v>0</v>
      </c>
      <c r="E362" s="38" t="str">
        <f t="shared" si="119"/>
        <v/>
      </c>
      <c r="F362" s="38" t="str">
        <f t="shared" si="120"/>
        <v/>
      </c>
      <c r="G362" s="39" t="str">
        <f t="shared" si="121"/>
        <v>0</v>
      </c>
      <c r="H362" s="40" t="str">
        <f t="shared" si="122"/>
        <v/>
      </c>
    </row>
    <row r="363" spans="2:8" s="42" customFormat="1" ht="15" x14ac:dyDescent="0.2">
      <c r="B363" s="36" t="s">
        <v>532</v>
      </c>
      <c r="C363" s="37">
        <v>0</v>
      </c>
      <c r="D363" s="37">
        <v>0</v>
      </c>
      <c r="E363" s="38" t="str">
        <f t="shared" si="119"/>
        <v/>
      </c>
      <c r="F363" s="38" t="str">
        <f t="shared" si="120"/>
        <v/>
      </c>
      <c r="G363" s="39" t="str">
        <f t="shared" si="121"/>
        <v>0</v>
      </c>
      <c r="H363" s="40" t="str">
        <f t="shared" si="122"/>
        <v/>
      </c>
    </row>
    <row r="364" spans="2:8" s="42" customFormat="1" ht="15" x14ac:dyDescent="0.2">
      <c r="B364" s="36" t="s">
        <v>281</v>
      </c>
      <c r="C364" s="37">
        <v>0</v>
      </c>
      <c r="D364" s="37">
        <v>0</v>
      </c>
      <c r="E364" s="38" t="str">
        <f t="shared" si="119"/>
        <v/>
      </c>
      <c r="F364" s="38" t="str">
        <f t="shared" si="120"/>
        <v/>
      </c>
      <c r="G364" s="39" t="str">
        <f t="shared" si="121"/>
        <v>0</v>
      </c>
      <c r="H364" s="40" t="str">
        <f t="shared" si="122"/>
        <v/>
      </c>
    </row>
    <row r="365" spans="2:8" s="42" customFormat="1" ht="15" x14ac:dyDescent="0.2">
      <c r="B365" s="36" t="s">
        <v>282</v>
      </c>
      <c r="C365" s="37">
        <v>0</v>
      </c>
      <c r="D365" s="37">
        <v>5</v>
      </c>
      <c r="E365" s="38" t="str">
        <f t="shared" si="119"/>
        <v/>
      </c>
      <c r="F365" s="38">
        <f t="shared" si="120"/>
        <v>1.7064846416382253E-2</v>
      </c>
      <c r="G365" s="39" t="str">
        <f t="shared" si="121"/>
        <v>0</v>
      </c>
      <c r="H365" s="40" t="str">
        <f t="shared" si="122"/>
        <v/>
      </c>
    </row>
    <row r="366" spans="2:8" s="42" customFormat="1" ht="15" x14ac:dyDescent="0.2">
      <c r="B366" s="36" t="s">
        <v>533</v>
      </c>
      <c r="C366" s="37">
        <v>0</v>
      </c>
      <c r="D366" s="37">
        <v>0</v>
      </c>
      <c r="E366" s="38" t="str">
        <f t="shared" si="119"/>
        <v/>
      </c>
      <c r="F366" s="38" t="str">
        <f t="shared" si="120"/>
        <v/>
      </c>
      <c r="G366" s="39" t="str">
        <f t="shared" si="121"/>
        <v>0</v>
      </c>
      <c r="H366" s="40" t="str">
        <f t="shared" si="122"/>
        <v/>
      </c>
    </row>
    <row r="367" spans="2:8" s="42" customFormat="1" ht="15" x14ac:dyDescent="0.2">
      <c r="B367" s="36" t="s">
        <v>534</v>
      </c>
      <c r="C367" s="37">
        <v>17</v>
      </c>
      <c r="D367" s="37">
        <v>44</v>
      </c>
      <c r="E367" s="38">
        <f t="shared" si="119"/>
        <v>4.4041450777202069E-2</v>
      </c>
      <c r="F367" s="38">
        <f t="shared" si="120"/>
        <v>0.15017064846416384</v>
      </c>
      <c r="G367" s="39">
        <f t="shared" si="121"/>
        <v>1.588235294117647</v>
      </c>
      <c r="H367" s="40">
        <f t="shared" si="122"/>
        <v>6.9948186528497394E-2</v>
      </c>
    </row>
    <row r="368" spans="2:8" s="42" customFormat="1" ht="15" x14ac:dyDescent="0.2">
      <c r="B368" s="36" t="s">
        <v>108</v>
      </c>
      <c r="C368" s="37">
        <v>13</v>
      </c>
      <c r="D368" s="37">
        <v>8</v>
      </c>
      <c r="E368" s="38">
        <f t="shared" si="119"/>
        <v>3.367875647668394E-2</v>
      </c>
      <c r="F368" s="38">
        <f t="shared" si="120"/>
        <v>2.7303754266211604E-2</v>
      </c>
      <c r="G368" s="39">
        <f t="shared" si="121"/>
        <v>-0.38461538461538464</v>
      </c>
      <c r="H368" s="40">
        <f t="shared" si="122"/>
        <v>-1.2953367875647669E-2</v>
      </c>
    </row>
    <row r="369" spans="1:8" s="42" customFormat="1" ht="15" x14ac:dyDescent="0.2">
      <c r="B369" s="36" t="s">
        <v>101</v>
      </c>
      <c r="C369" s="37">
        <v>3</v>
      </c>
      <c r="D369" s="37">
        <v>2</v>
      </c>
      <c r="E369" s="38">
        <f t="shared" si="119"/>
        <v>7.7720207253886009E-3</v>
      </c>
      <c r="F369" s="38">
        <f t="shared" si="120"/>
        <v>6.8259385665529011E-3</v>
      </c>
      <c r="G369" s="39">
        <f t="shared" si="121"/>
        <v>-0.33333333333333331</v>
      </c>
      <c r="H369" s="40">
        <f t="shared" si="122"/>
        <v>-2.5906735751295333E-3</v>
      </c>
    </row>
    <row r="370" spans="1:8" s="42" customFormat="1" ht="15" x14ac:dyDescent="0.2">
      <c r="B370" s="36" t="s">
        <v>107</v>
      </c>
      <c r="C370" s="37">
        <v>13</v>
      </c>
      <c r="D370" s="37">
        <v>3</v>
      </c>
      <c r="E370" s="38">
        <f t="shared" si="119"/>
        <v>3.367875647668394E-2</v>
      </c>
      <c r="F370" s="38">
        <f t="shared" si="120"/>
        <v>1.0238907849829351E-2</v>
      </c>
      <c r="G370" s="39">
        <f t="shared" si="121"/>
        <v>-0.76923076923076927</v>
      </c>
      <c r="H370" s="40">
        <f t="shared" si="122"/>
        <v>-2.5906735751295339E-2</v>
      </c>
    </row>
    <row r="371" spans="1:8" s="42" customFormat="1" ht="15" x14ac:dyDescent="0.2">
      <c r="B371" s="36" t="s">
        <v>110</v>
      </c>
      <c r="C371" s="37">
        <v>0</v>
      </c>
      <c r="D371" s="37">
        <v>0</v>
      </c>
      <c r="E371" s="38" t="str">
        <f t="shared" si="119"/>
        <v/>
      </c>
      <c r="F371" s="38" t="str">
        <f t="shared" si="120"/>
        <v/>
      </c>
      <c r="G371" s="39" t="str">
        <f t="shared" si="121"/>
        <v>0</v>
      </c>
      <c r="H371" s="40" t="str">
        <f t="shared" si="122"/>
        <v/>
      </c>
    </row>
    <row r="372" spans="1:8" s="42" customFormat="1" ht="15" x14ac:dyDescent="0.2">
      <c r="B372" s="36" t="s">
        <v>111</v>
      </c>
      <c r="C372" s="37">
        <v>0</v>
      </c>
      <c r="D372" s="37">
        <v>0</v>
      </c>
      <c r="E372" s="38" t="str">
        <f t="shared" si="119"/>
        <v/>
      </c>
      <c r="F372" s="38" t="str">
        <f t="shared" si="120"/>
        <v/>
      </c>
      <c r="G372" s="39" t="str">
        <f t="shared" si="121"/>
        <v>0</v>
      </c>
      <c r="H372" s="40" t="str">
        <f t="shared" si="122"/>
        <v/>
      </c>
    </row>
    <row r="373" spans="1:8" s="42" customFormat="1" ht="30" x14ac:dyDescent="0.2">
      <c r="B373" s="36" t="s">
        <v>283</v>
      </c>
      <c r="C373" s="37">
        <v>0</v>
      </c>
      <c r="D373" s="37">
        <v>3</v>
      </c>
      <c r="E373" s="38" t="str">
        <f t="shared" si="119"/>
        <v/>
      </c>
      <c r="F373" s="38">
        <f t="shared" si="120"/>
        <v>1.0238907849829351E-2</v>
      </c>
      <c r="G373" s="39" t="str">
        <f t="shared" si="121"/>
        <v>0</v>
      </c>
      <c r="H373" s="40" t="str">
        <f t="shared" si="122"/>
        <v/>
      </c>
    </row>
    <row r="374" spans="1:8" s="42" customFormat="1" ht="15" x14ac:dyDescent="0.2">
      <c r="B374" s="36" t="s">
        <v>284</v>
      </c>
      <c r="C374" s="37">
        <v>11</v>
      </c>
      <c r="D374" s="37">
        <v>1</v>
      </c>
      <c r="E374" s="38">
        <f t="shared" si="119"/>
        <v>2.8497409326424871E-2</v>
      </c>
      <c r="F374" s="38">
        <f t="shared" si="120"/>
        <v>3.4129692832764505E-3</v>
      </c>
      <c r="G374" s="39">
        <f t="shared" si="121"/>
        <v>-0.90909090909090906</v>
      </c>
      <c r="H374" s="40">
        <f t="shared" si="122"/>
        <v>-2.5906735751295335E-2</v>
      </c>
    </row>
    <row r="375" spans="1:8" s="42" customFormat="1" ht="15" x14ac:dyDescent="0.2">
      <c r="B375" s="36" t="s">
        <v>285</v>
      </c>
      <c r="C375" s="37">
        <v>0</v>
      </c>
      <c r="D375" s="37">
        <v>2</v>
      </c>
      <c r="E375" s="38" t="str">
        <f t="shared" si="119"/>
        <v/>
      </c>
      <c r="F375" s="38">
        <f t="shared" si="120"/>
        <v>6.8259385665529011E-3</v>
      </c>
      <c r="G375" s="39" t="str">
        <f t="shared" si="121"/>
        <v>0</v>
      </c>
      <c r="H375" s="40" t="str">
        <f t="shared" si="122"/>
        <v/>
      </c>
    </row>
    <row r="376" spans="1:8" s="42" customFormat="1" ht="15" x14ac:dyDescent="0.2">
      <c r="B376" s="36" t="s">
        <v>100</v>
      </c>
      <c r="C376" s="37">
        <v>3</v>
      </c>
      <c r="D376" s="37">
        <v>1</v>
      </c>
      <c r="E376" s="38">
        <f t="shared" si="119"/>
        <v>7.7720207253886009E-3</v>
      </c>
      <c r="F376" s="38">
        <f t="shared" si="120"/>
        <v>3.4129692832764505E-3</v>
      </c>
      <c r="G376" s="39">
        <f t="shared" si="121"/>
        <v>-0.66666666666666663</v>
      </c>
      <c r="H376" s="40">
        <f t="shared" si="122"/>
        <v>-5.1813471502590667E-3</v>
      </c>
    </row>
    <row r="377" spans="1:8" s="42" customFormat="1" ht="15" x14ac:dyDescent="0.2">
      <c r="B377" s="36" t="s">
        <v>286</v>
      </c>
      <c r="C377" s="37">
        <v>0</v>
      </c>
      <c r="D377" s="37">
        <v>0</v>
      </c>
      <c r="E377" s="38" t="str">
        <f t="shared" si="119"/>
        <v/>
      </c>
      <c r="F377" s="38" t="str">
        <f t="shared" si="120"/>
        <v/>
      </c>
      <c r="G377" s="39" t="str">
        <f t="shared" si="121"/>
        <v>0</v>
      </c>
      <c r="H377" s="40" t="str">
        <f t="shared" si="122"/>
        <v/>
      </c>
    </row>
    <row r="378" spans="1:8" s="42" customFormat="1" ht="15" x14ac:dyDescent="0.2">
      <c r="B378" s="36" t="s">
        <v>535</v>
      </c>
      <c r="C378" s="37">
        <v>1</v>
      </c>
      <c r="D378" s="37">
        <v>0</v>
      </c>
      <c r="E378" s="38">
        <f t="shared" si="119"/>
        <v>2.5906735751295338E-3</v>
      </c>
      <c r="F378" s="38" t="str">
        <f t="shared" si="120"/>
        <v/>
      </c>
      <c r="G378" s="39" t="str">
        <f t="shared" si="121"/>
        <v>0</v>
      </c>
      <c r="H378" s="40">
        <f t="shared" si="122"/>
        <v>0</v>
      </c>
    </row>
    <row r="379" spans="1:8" s="42" customFormat="1" ht="15" x14ac:dyDescent="0.2">
      <c r="B379" s="36" t="s">
        <v>109</v>
      </c>
      <c r="C379" s="37">
        <v>0</v>
      </c>
      <c r="D379" s="37">
        <v>0</v>
      </c>
      <c r="E379" s="38" t="str">
        <f t="shared" si="119"/>
        <v/>
      </c>
      <c r="F379" s="38" t="str">
        <f t="shared" si="120"/>
        <v/>
      </c>
      <c r="G379" s="39" t="str">
        <f t="shared" si="121"/>
        <v>0</v>
      </c>
      <c r="H379" s="40" t="str">
        <f t="shared" si="122"/>
        <v/>
      </c>
    </row>
    <row r="380" spans="1:8" s="42" customFormat="1" ht="15" x14ac:dyDescent="0.2">
      <c r="B380" s="36" t="s">
        <v>287</v>
      </c>
      <c r="C380" s="37">
        <v>35</v>
      </c>
      <c r="D380" s="37">
        <v>8</v>
      </c>
      <c r="E380" s="38">
        <f t="shared" si="119"/>
        <v>9.0673575129533682E-2</v>
      </c>
      <c r="F380" s="38">
        <f t="shared" si="120"/>
        <v>2.7303754266211604E-2</v>
      </c>
      <c r="G380" s="39">
        <f t="shared" si="121"/>
        <v>-0.77142857142857146</v>
      </c>
      <c r="H380" s="40">
        <f t="shared" si="122"/>
        <v>-6.9948186528497408E-2</v>
      </c>
    </row>
    <row r="381" spans="1:8" s="42" customFormat="1" ht="15" x14ac:dyDescent="0.2">
      <c r="B381" s="36" t="s">
        <v>536</v>
      </c>
      <c r="C381" s="37">
        <v>3</v>
      </c>
      <c r="D381" s="37">
        <v>1</v>
      </c>
      <c r="E381" s="38">
        <f t="shared" si="119"/>
        <v>7.7720207253886009E-3</v>
      </c>
      <c r="F381" s="38">
        <f t="shared" si="120"/>
        <v>3.4129692832764505E-3</v>
      </c>
      <c r="G381" s="39">
        <f t="shared" si="121"/>
        <v>-0.66666666666666663</v>
      </c>
      <c r="H381" s="40">
        <f t="shared" si="122"/>
        <v>-5.1813471502590667E-3</v>
      </c>
    </row>
    <row r="382" spans="1:8" s="42" customFormat="1" ht="15" x14ac:dyDescent="0.2">
      <c r="B382" s="36" t="s">
        <v>103</v>
      </c>
      <c r="C382" s="37">
        <v>17</v>
      </c>
      <c r="D382" s="37">
        <v>6</v>
      </c>
      <c r="E382" s="38">
        <f t="shared" si="119"/>
        <v>4.4041450777202069E-2</v>
      </c>
      <c r="F382" s="38">
        <f t="shared" si="120"/>
        <v>2.0477815699658702E-2</v>
      </c>
      <c r="G382" s="39">
        <f t="shared" si="121"/>
        <v>-0.6470588235294118</v>
      </c>
      <c r="H382" s="40">
        <f t="shared" si="122"/>
        <v>-2.8497409326424871E-2</v>
      </c>
    </row>
    <row r="383" spans="1:8" s="42" customFormat="1" ht="15" x14ac:dyDescent="0.2">
      <c r="A383" s="45" t="s">
        <v>614</v>
      </c>
      <c r="B383" s="36" t="s">
        <v>593</v>
      </c>
      <c r="C383" s="37"/>
      <c r="D383" s="37">
        <v>0</v>
      </c>
      <c r="E383" s="38" t="str">
        <f t="shared" ref="E383" si="123">+IF(C383=0,"",C383/C$329)</f>
        <v/>
      </c>
      <c r="F383" s="38" t="str">
        <f t="shared" ref="F383" si="124">+IF(D383=0,"",D383/D$329)</f>
        <v/>
      </c>
      <c r="G383" s="39" t="str">
        <f t="shared" ref="G383" si="125">+IF(OR(AND(D383=0),(C383=0)),"0",((D383-C383)/C383))</f>
        <v>0</v>
      </c>
      <c r="H383" s="40" t="str">
        <f t="shared" ref="H383" si="126">+IF(OR(AND(E383=""),(G383="")),"",E383*G383)</f>
        <v/>
      </c>
    </row>
    <row r="384" spans="1:8" s="42" customFormat="1" ht="15" x14ac:dyDescent="0.2">
      <c r="B384" s="36" t="s">
        <v>288</v>
      </c>
      <c r="C384" s="37">
        <v>0</v>
      </c>
      <c r="D384" s="37">
        <v>0</v>
      </c>
      <c r="E384" s="38" t="str">
        <f t="shared" si="119"/>
        <v/>
      </c>
      <c r="F384" s="38" t="str">
        <f t="shared" si="120"/>
        <v/>
      </c>
      <c r="G384" s="39" t="str">
        <f t="shared" si="121"/>
        <v>0</v>
      </c>
      <c r="H384" s="40" t="str">
        <f t="shared" si="122"/>
        <v/>
      </c>
    </row>
    <row r="385" spans="1:8" s="42" customFormat="1" ht="15" x14ac:dyDescent="0.2">
      <c r="B385" s="36" t="s">
        <v>289</v>
      </c>
      <c r="C385" s="37">
        <v>0</v>
      </c>
      <c r="D385" s="37">
        <v>0</v>
      </c>
      <c r="E385" s="38" t="str">
        <f t="shared" si="119"/>
        <v/>
      </c>
      <c r="F385" s="38" t="str">
        <f t="shared" si="120"/>
        <v/>
      </c>
      <c r="G385" s="39" t="str">
        <f t="shared" si="121"/>
        <v>0</v>
      </c>
      <c r="H385" s="40" t="str">
        <f t="shared" si="122"/>
        <v/>
      </c>
    </row>
    <row r="386" spans="1:8" s="42" customFormat="1" ht="15" x14ac:dyDescent="0.2">
      <c r="B386" s="36" t="s">
        <v>537</v>
      </c>
      <c r="C386" s="37">
        <v>0</v>
      </c>
      <c r="D386" s="37">
        <v>0</v>
      </c>
      <c r="E386" s="38" t="str">
        <f t="shared" si="119"/>
        <v/>
      </c>
      <c r="F386" s="38" t="str">
        <f t="shared" si="120"/>
        <v/>
      </c>
      <c r="G386" s="39" t="str">
        <f t="shared" si="121"/>
        <v>0</v>
      </c>
      <c r="H386" s="40" t="str">
        <f t="shared" si="122"/>
        <v/>
      </c>
    </row>
    <row r="387" spans="1:8" s="42" customFormat="1" ht="15" x14ac:dyDescent="0.2">
      <c r="B387" s="36" t="s">
        <v>102</v>
      </c>
      <c r="C387" s="37">
        <v>2</v>
      </c>
      <c r="D387" s="37">
        <v>0</v>
      </c>
      <c r="E387" s="38">
        <f t="shared" si="119"/>
        <v>5.1813471502590676E-3</v>
      </c>
      <c r="F387" s="38" t="str">
        <f t="shared" si="120"/>
        <v/>
      </c>
      <c r="G387" s="39" t="str">
        <f t="shared" si="121"/>
        <v>0</v>
      </c>
      <c r="H387" s="40">
        <f t="shared" si="122"/>
        <v>0</v>
      </c>
    </row>
    <row r="388" spans="1:8" s="42" customFormat="1" ht="15" x14ac:dyDescent="0.2">
      <c r="B388" s="36" t="s">
        <v>290</v>
      </c>
      <c r="C388" s="37">
        <v>0</v>
      </c>
      <c r="D388" s="37">
        <v>0</v>
      </c>
      <c r="E388" s="38" t="str">
        <f t="shared" si="119"/>
        <v/>
      </c>
      <c r="F388" s="38" t="str">
        <f t="shared" si="120"/>
        <v/>
      </c>
      <c r="G388" s="39" t="str">
        <f t="shared" si="121"/>
        <v>0</v>
      </c>
      <c r="H388" s="40" t="str">
        <f t="shared" si="122"/>
        <v/>
      </c>
    </row>
    <row r="389" spans="1:8" s="42" customFormat="1" ht="15" x14ac:dyDescent="0.2">
      <c r="B389" s="36" t="s">
        <v>106</v>
      </c>
      <c r="C389" s="37">
        <v>0</v>
      </c>
      <c r="D389" s="37">
        <v>0</v>
      </c>
      <c r="E389" s="38" t="str">
        <f t="shared" si="119"/>
        <v/>
      </c>
      <c r="F389" s="38" t="str">
        <f t="shared" si="120"/>
        <v/>
      </c>
      <c r="G389" s="39" t="str">
        <f t="shared" si="121"/>
        <v>0</v>
      </c>
      <c r="H389" s="40" t="str">
        <f t="shared" si="122"/>
        <v/>
      </c>
    </row>
    <row r="390" spans="1:8" s="42" customFormat="1" ht="15" x14ac:dyDescent="0.2">
      <c r="B390" s="36" t="s">
        <v>105</v>
      </c>
      <c r="C390" s="37">
        <v>7</v>
      </c>
      <c r="D390" s="37">
        <v>4</v>
      </c>
      <c r="E390" s="38">
        <f t="shared" si="119"/>
        <v>1.8134715025906734E-2</v>
      </c>
      <c r="F390" s="38">
        <f t="shared" si="120"/>
        <v>1.3651877133105802E-2</v>
      </c>
      <c r="G390" s="39">
        <f t="shared" si="121"/>
        <v>-0.42857142857142855</v>
      </c>
      <c r="H390" s="40">
        <f t="shared" si="122"/>
        <v>-7.7720207253886E-3</v>
      </c>
    </row>
    <row r="391" spans="1:8" s="42" customFormat="1" ht="15" x14ac:dyDescent="0.2">
      <c r="B391" s="36" t="s">
        <v>538</v>
      </c>
      <c r="C391" s="37">
        <v>0</v>
      </c>
      <c r="D391" s="37">
        <v>0</v>
      </c>
      <c r="E391" s="38" t="str">
        <f t="shared" si="119"/>
        <v/>
      </c>
      <c r="F391" s="38" t="str">
        <f t="shared" si="120"/>
        <v/>
      </c>
      <c r="G391" s="39" t="str">
        <f t="shared" si="121"/>
        <v>0</v>
      </c>
      <c r="H391" s="40" t="str">
        <f t="shared" si="122"/>
        <v/>
      </c>
    </row>
    <row r="392" spans="1:8" s="42" customFormat="1" ht="15" x14ac:dyDescent="0.2">
      <c r="B392" s="36" t="s">
        <v>291</v>
      </c>
      <c r="C392" s="37">
        <v>0</v>
      </c>
      <c r="D392" s="37">
        <v>0</v>
      </c>
      <c r="E392" s="38" t="str">
        <f t="shared" si="119"/>
        <v/>
      </c>
      <c r="F392" s="38" t="str">
        <f t="shared" si="120"/>
        <v/>
      </c>
      <c r="G392" s="39" t="str">
        <f t="shared" si="121"/>
        <v>0</v>
      </c>
      <c r="H392" s="40" t="str">
        <f t="shared" si="122"/>
        <v/>
      </c>
    </row>
    <row r="393" spans="1:8" s="42" customFormat="1" ht="15" x14ac:dyDescent="0.2">
      <c r="B393" s="36" t="s">
        <v>292</v>
      </c>
      <c r="C393" s="37">
        <v>0</v>
      </c>
      <c r="D393" s="37">
        <v>0</v>
      </c>
      <c r="E393" s="38" t="str">
        <f t="shared" si="119"/>
        <v/>
      </c>
      <c r="F393" s="38" t="str">
        <f t="shared" si="120"/>
        <v/>
      </c>
      <c r="G393" s="39" t="str">
        <f t="shared" si="121"/>
        <v>0</v>
      </c>
      <c r="H393" s="40" t="str">
        <f t="shared" si="122"/>
        <v/>
      </c>
    </row>
    <row r="394" spans="1:8" s="42" customFormat="1" ht="15" x14ac:dyDescent="0.2">
      <c r="B394" s="36" t="s">
        <v>539</v>
      </c>
      <c r="C394" s="37">
        <v>3</v>
      </c>
      <c r="D394" s="37">
        <v>0</v>
      </c>
      <c r="E394" s="38">
        <f t="shared" si="119"/>
        <v>7.7720207253886009E-3</v>
      </c>
      <c r="F394" s="38" t="str">
        <f t="shared" si="120"/>
        <v/>
      </c>
      <c r="G394" s="39" t="str">
        <f t="shared" si="121"/>
        <v>0</v>
      </c>
      <c r="H394" s="40">
        <f t="shared" si="122"/>
        <v>0</v>
      </c>
    </row>
    <row r="395" spans="1:8" s="42" customFormat="1" ht="15" x14ac:dyDescent="0.2">
      <c r="B395" s="36" t="s">
        <v>104</v>
      </c>
      <c r="C395" s="37">
        <v>0</v>
      </c>
      <c r="D395" s="37">
        <v>0</v>
      </c>
      <c r="E395" s="38" t="str">
        <f t="shared" si="119"/>
        <v/>
      </c>
      <c r="F395" s="38" t="str">
        <f t="shared" si="120"/>
        <v/>
      </c>
      <c r="G395" s="39" t="str">
        <f t="shared" si="121"/>
        <v>0</v>
      </c>
      <c r="H395" s="40" t="str">
        <f t="shared" si="122"/>
        <v/>
      </c>
    </row>
    <row r="396" spans="1:8" s="42" customFormat="1" ht="15" x14ac:dyDescent="0.2">
      <c r="B396" s="36" t="s">
        <v>540</v>
      </c>
      <c r="C396" s="37">
        <v>0</v>
      </c>
      <c r="D396" s="37">
        <v>0</v>
      </c>
      <c r="E396" s="38" t="str">
        <f t="shared" ref="E396:E468" si="127">+IF(C396=0,"",C396/C$329)</f>
        <v/>
      </c>
      <c r="F396" s="38" t="str">
        <f t="shared" ref="F396:F468" si="128">+IF(D396=0,"",D396/D$329)</f>
        <v/>
      </c>
      <c r="G396" s="39" t="str">
        <f t="shared" ref="G396:G468" si="129">+IF(OR(AND(D396=0),(C396=0)),"0",((D396-C396)/C396))</f>
        <v>0</v>
      </c>
      <c r="H396" s="40" t="str">
        <f t="shared" ref="H396:H468" si="130">+IF(OR(AND(E396=""),(G396="")),"",E396*G396)</f>
        <v/>
      </c>
    </row>
    <row r="397" spans="1:8" s="42" customFormat="1" ht="15" x14ac:dyDescent="0.2">
      <c r="B397" s="36" t="s">
        <v>293</v>
      </c>
      <c r="C397" s="37">
        <v>0</v>
      </c>
      <c r="D397" s="37">
        <v>0</v>
      </c>
      <c r="E397" s="38" t="str">
        <f t="shared" si="127"/>
        <v/>
      </c>
      <c r="F397" s="38" t="str">
        <f t="shared" si="128"/>
        <v/>
      </c>
      <c r="G397" s="39" t="str">
        <f t="shared" si="129"/>
        <v>0</v>
      </c>
      <c r="H397" s="40" t="str">
        <f t="shared" si="130"/>
        <v/>
      </c>
    </row>
    <row r="398" spans="1:8" s="42" customFormat="1" ht="15" x14ac:dyDescent="0.2">
      <c r="A398" s="45" t="s">
        <v>614</v>
      </c>
      <c r="B398" s="36" t="s">
        <v>594</v>
      </c>
      <c r="C398" s="37"/>
      <c r="D398" s="37">
        <v>0</v>
      </c>
      <c r="E398" s="38" t="str">
        <f t="shared" ref="E398:E400" si="131">+IF(C398=0,"",C398/C$329)</f>
        <v/>
      </c>
      <c r="F398" s="38" t="str">
        <f t="shared" ref="F398:F400" si="132">+IF(D398=0,"",D398/D$329)</f>
        <v/>
      </c>
      <c r="G398" s="39" t="str">
        <f t="shared" ref="G398:G400" si="133">+IF(OR(AND(D398=0),(C398=0)),"0",((D398-C398)/C398))</f>
        <v>0</v>
      </c>
      <c r="H398" s="40" t="str">
        <f t="shared" ref="H398:H400" si="134">+IF(OR(AND(E398=""),(G398="")),"",E398*G398)</f>
        <v/>
      </c>
    </row>
    <row r="399" spans="1:8" s="42" customFormat="1" ht="15" x14ac:dyDescent="0.2">
      <c r="A399" s="45" t="s">
        <v>614</v>
      </c>
      <c r="B399" s="36" t="s">
        <v>595</v>
      </c>
      <c r="C399" s="37"/>
      <c r="D399" s="37">
        <v>0</v>
      </c>
      <c r="E399" s="38" t="str">
        <f t="shared" si="131"/>
        <v/>
      </c>
      <c r="F399" s="38" t="str">
        <f t="shared" si="132"/>
        <v/>
      </c>
      <c r="G399" s="39" t="str">
        <f t="shared" si="133"/>
        <v>0</v>
      </c>
      <c r="H399" s="40" t="str">
        <f t="shared" si="134"/>
        <v/>
      </c>
    </row>
    <row r="400" spans="1:8" s="42" customFormat="1" ht="15" x14ac:dyDescent="0.2">
      <c r="A400" s="45" t="s">
        <v>614</v>
      </c>
      <c r="B400" s="36" t="s">
        <v>596</v>
      </c>
      <c r="C400" s="37"/>
      <c r="D400" s="37">
        <v>0</v>
      </c>
      <c r="E400" s="38" t="str">
        <f t="shared" si="131"/>
        <v/>
      </c>
      <c r="F400" s="38" t="str">
        <f t="shared" si="132"/>
        <v/>
      </c>
      <c r="G400" s="39" t="str">
        <f t="shared" si="133"/>
        <v>0</v>
      </c>
      <c r="H400" s="40" t="str">
        <f t="shared" si="134"/>
        <v/>
      </c>
    </row>
    <row r="401" spans="1:8" s="42" customFormat="1" ht="15" x14ac:dyDescent="0.2">
      <c r="B401" s="36" t="s">
        <v>294</v>
      </c>
      <c r="C401" s="37">
        <v>0</v>
      </c>
      <c r="D401" s="37">
        <v>0</v>
      </c>
      <c r="E401" s="38" t="str">
        <f t="shared" si="127"/>
        <v/>
      </c>
      <c r="F401" s="38" t="str">
        <f t="shared" si="128"/>
        <v/>
      </c>
      <c r="G401" s="39" t="str">
        <f t="shared" si="129"/>
        <v>0</v>
      </c>
      <c r="H401" s="40" t="str">
        <f t="shared" si="130"/>
        <v/>
      </c>
    </row>
    <row r="402" spans="1:8" s="42" customFormat="1" ht="15" x14ac:dyDescent="0.2">
      <c r="B402" s="36" t="s">
        <v>295</v>
      </c>
      <c r="C402" s="37">
        <v>0</v>
      </c>
      <c r="D402" s="37">
        <v>0</v>
      </c>
      <c r="E402" s="38" t="str">
        <f t="shared" si="127"/>
        <v/>
      </c>
      <c r="F402" s="38" t="str">
        <f t="shared" si="128"/>
        <v/>
      </c>
      <c r="G402" s="39" t="str">
        <f t="shared" si="129"/>
        <v>0</v>
      </c>
      <c r="H402" s="40" t="str">
        <f t="shared" si="130"/>
        <v/>
      </c>
    </row>
    <row r="403" spans="1:8" s="42" customFormat="1" ht="15" x14ac:dyDescent="0.2">
      <c r="B403" s="36" t="s">
        <v>541</v>
      </c>
      <c r="C403" s="37">
        <v>0</v>
      </c>
      <c r="D403" s="37">
        <v>0</v>
      </c>
      <c r="E403" s="38" t="str">
        <f t="shared" si="127"/>
        <v/>
      </c>
      <c r="F403" s="38" t="str">
        <f t="shared" si="128"/>
        <v/>
      </c>
      <c r="G403" s="39" t="str">
        <f t="shared" si="129"/>
        <v>0</v>
      </c>
      <c r="H403" s="40" t="str">
        <f t="shared" si="130"/>
        <v/>
      </c>
    </row>
    <row r="404" spans="1:8" s="42" customFormat="1" ht="30" x14ac:dyDescent="0.2">
      <c r="B404" s="36" t="s">
        <v>296</v>
      </c>
      <c r="C404" s="37">
        <v>0</v>
      </c>
      <c r="D404" s="37">
        <v>0</v>
      </c>
      <c r="E404" s="38" t="str">
        <f t="shared" si="127"/>
        <v/>
      </c>
      <c r="F404" s="38" t="str">
        <f t="shared" si="128"/>
        <v/>
      </c>
      <c r="G404" s="39" t="str">
        <f t="shared" si="129"/>
        <v>0</v>
      </c>
      <c r="H404" s="40" t="str">
        <f t="shared" si="130"/>
        <v/>
      </c>
    </row>
    <row r="405" spans="1:8" s="42" customFormat="1" ht="15" x14ac:dyDescent="0.2">
      <c r="B405" s="36" t="s">
        <v>542</v>
      </c>
      <c r="C405" s="37">
        <v>0</v>
      </c>
      <c r="D405" s="37">
        <v>1</v>
      </c>
      <c r="E405" s="38" t="str">
        <f t="shared" si="127"/>
        <v/>
      </c>
      <c r="F405" s="38">
        <f t="shared" si="128"/>
        <v>3.4129692832764505E-3</v>
      </c>
      <c r="G405" s="39" t="str">
        <f t="shared" si="129"/>
        <v>0</v>
      </c>
      <c r="H405" s="40" t="str">
        <f t="shared" si="130"/>
        <v/>
      </c>
    </row>
    <row r="406" spans="1:8" s="42" customFormat="1" ht="15" x14ac:dyDescent="0.2">
      <c r="A406" s="45" t="s">
        <v>614</v>
      </c>
      <c r="B406" s="36" t="s">
        <v>601</v>
      </c>
      <c r="C406" s="37"/>
      <c r="D406" s="37">
        <v>0</v>
      </c>
      <c r="E406" s="38" t="str">
        <f t="shared" ref="E406" si="135">+IF(C406=0,"",C406/C$329)</f>
        <v/>
      </c>
      <c r="F406" s="38" t="str">
        <f t="shared" ref="F406" si="136">+IF(D406=0,"",D406/D$329)</f>
        <v/>
      </c>
      <c r="G406" s="39" t="str">
        <f t="shared" ref="G406" si="137">+IF(OR(AND(D406=0),(C406=0)),"0",((D406-C406)/C406))</f>
        <v>0</v>
      </c>
      <c r="H406" s="40" t="str">
        <f t="shared" ref="H406" si="138">+IF(OR(AND(E406=""),(G406="")),"",E406*G406)</f>
        <v/>
      </c>
    </row>
    <row r="407" spans="1:8" s="42" customFormat="1" ht="15" x14ac:dyDescent="0.2">
      <c r="B407" s="36" t="s">
        <v>297</v>
      </c>
      <c r="C407" s="37">
        <v>0</v>
      </c>
      <c r="D407" s="37">
        <v>0</v>
      </c>
      <c r="E407" s="38" t="str">
        <f t="shared" si="127"/>
        <v/>
      </c>
      <c r="F407" s="38" t="str">
        <f t="shared" si="128"/>
        <v/>
      </c>
      <c r="G407" s="39" t="str">
        <f t="shared" si="129"/>
        <v>0</v>
      </c>
      <c r="H407" s="40" t="str">
        <f t="shared" si="130"/>
        <v/>
      </c>
    </row>
    <row r="408" spans="1:8" s="42" customFormat="1" ht="15" x14ac:dyDescent="0.2">
      <c r="B408" s="36" t="s">
        <v>298</v>
      </c>
      <c r="C408" s="37">
        <v>0</v>
      </c>
      <c r="D408" s="37">
        <v>0</v>
      </c>
      <c r="E408" s="38" t="str">
        <f t="shared" si="127"/>
        <v/>
      </c>
      <c r="F408" s="38" t="str">
        <f t="shared" si="128"/>
        <v/>
      </c>
      <c r="G408" s="39" t="str">
        <f t="shared" si="129"/>
        <v>0</v>
      </c>
      <c r="H408" s="40" t="str">
        <f t="shared" si="130"/>
        <v/>
      </c>
    </row>
    <row r="409" spans="1:8" s="42" customFormat="1" ht="15" x14ac:dyDescent="0.2">
      <c r="B409" s="36" t="s">
        <v>299</v>
      </c>
      <c r="C409" s="37">
        <v>0</v>
      </c>
      <c r="D409" s="37">
        <v>0</v>
      </c>
      <c r="E409" s="38" t="str">
        <f t="shared" si="127"/>
        <v/>
      </c>
      <c r="F409" s="38" t="str">
        <f t="shared" si="128"/>
        <v/>
      </c>
      <c r="G409" s="39" t="str">
        <f t="shared" si="129"/>
        <v>0</v>
      </c>
      <c r="H409" s="40" t="str">
        <f t="shared" si="130"/>
        <v/>
      </c>
    </row>
    <row r="410" spans="1:8" s="42" customFormat="1" ht="15" x14ac:dyDescent="0.2">
      <c r="B410" s="36" t="s">
        <v>113</v>
      </c>
      <c r="C410" s="37">
        <v>0</v>
      </c>
      <c r="D410" s="37">
        <v>0</v>
      </c>
      <c r="E410" s="38" t="str">
        <f t="shared" si="127"/>
        <v/>
      </c>
      <c r="F410" s="38" t="str">
        <f t="shared" si="128"/>
        <v/>
      </c>
      <c r="G410" s="39" t="str">
        <f t="shared" si="129"/>
        <v>0</v>
      </c>
      <c r="H410" s="40" t="str">
        <f t="shared" si="130"/>
        <v/>
      </c>
    </row>
    <row r="411" spans="1:8" s="42" customFormat="1" ht="15" x14ac:dyDescent="0.2">
      <c r="B411" s="36" t="s">
        <v>114</v>
      </c>
      <c r="C411" s="37">
        <v>0</v>
      </c>
      <c r="D411" s="37">
        <v>0</v>
      </c>
      <c r="E411" s="38" t="str">
        <f t="shared" si="127"/>
        <v/>
      </c>
      <c r="F411" s="38" t="str">
        <f t="shared" si="128"/>
        <v/>
      </c>
      <c r="G411" s="39" t="str">
        <f t="shared" si="129"/>
        <v>0</v>
      </c>
      <c r="H411" s="40" t="str">
        <f t="shared" si="130"/>
        <v/>
      </c>
    </row>
    <row r="412" spans="1:8" s="42" customFormat="1" ht="15" x14ac:dyDescent="0.2">
      <c r="B412" s="36" t="s">
        <v>115</v>
      </c>
      <c r="C412" s="37">
        <v>0</v>
      </c>
      <c r="D412" s="37">
        <v>0</v>
      </c>
      <c r="E412" s="38" t="str">
        <f t="shared" si="127"/>
        <v/>
      </c>
      <c r="F412" s="38" t="str">
        <f t="shared" si="128"/>
        <v/>
      </c>
      <c r="G412" s="39" t="str">
        <f t="shared" si="129"/>
        <v>0</v>
      </c>
      <c r="H412" s="40" t="str">
        <f t="shared" si="130"/>
        <v/>
      </c>
    </row>
    <row r="413" spans="1:8" s="42" customFormat="1" ht="15" x14ac:dyDescent="0.2">
      <c r="B413" s="36" t="s">
        <v>300</v>
      </c>
      <c r="C413" s="37">
        <v>0</v>
      </c>
      <c r="D413" s="37">
        <v>0</v>
      </c>
      <c r="E413" s="38" t="str">
        <f t="shared" si="127"/>
        <v/>
      </c>
      <c r="F413" s="38" t="str">
        <f t="shared" si="128"/>
        <v/>
      </c>
      <c r="G413" s="39" t="str">
        <f t="shared" si="129"/>
        <v>0</v>
      </c>
      <c r="H413" s="40" t="str">
        <f t="shared" si="130"/>
        <v/>
      </c>
    </row>
    <row r="414" spans="1:8" s="42" customFormat="1" ht="15" x14ac:dyDescent="0.2">
      <c r="A414" s="45" t="s">
        <v>614</v>
      </c>
      <c r="B414" s="36" t="s">
        <v>602</v>
      </c>
      <c r="C414" s="37"/>
      <c r="D414" s="37">
        <v>0</v>
      </c>
      <c r="E414" s="38" t="str">
        <f t="shared" ref="E414:E415" si="139">+IF(C414=0,"",C414/C$329)</f>
        <v/>
      </c>
      <c r="F414" s="38" t="str">
        <f t="shared" ref="F414:F415" si="140">+IF(D414=0,"",D414/D$329)</f>
        <v/>
      </c>
      <c r="G414" s="39" t="str">
        <f t="shared" ref="G414:G415" si="141">+IF(OR(AND(D414=0),(C414=0)),"0",((D414-C414)/C414))</f>
        <v>0</v>
      </c>
      <c r="H414" s="40" t="str">
        <f t="shared" ref="H414:H415" si="142">+IF(OR(AND(E414=""),(G414="")),"",E414*G414)</f>
        <v/>
      </c>
    </row>
    <row r="415" spans="1:8" s="42" customFormat="1" ht="15" x14ac:dyDescent="0.2">
      <c r="A415" s="45" t="s">
        <v>614</v>
      </c>
      <c r="B415" s="36" t="s">
        <v>603</v>
      </c>
      <c r="C415" s="37"/>
      <c r="D415" s="37">
        <v>0</v>
      </c>
      <c r="E415" s="38" t="str">
        <f t="shared" si="139"/>
        <v/>
      </c>
      <c r="F415" s="38" t="str">
        <f t="shared" si="140"/>
        <v/>
      </c>
      <c r="G415" s="39" t="str">
        <f t="shared" si="141"/>
        <v>0</v>
      </c>
      <c r="H415" s="40" t="str">
        <f t="shared" si="142"/>
        <v/>
      </c>
    </row>
    <row r="416" spans="1:8" s="42" customFormat="1" ht="15" x14ac:dyDescent="0.2">
      <c r="B416" s="36" t="s">
        <v>112</v>
      </c>
      <c r="C416" s="37">
        <v>0</v>
      </c>
      <c r="D416" s="37">
        <v>0</v>
      </c>
      <c r="E416" s="38" t="str">
        <f t="shared" si="127"/>
        <v/>
      </c>
      <c r="F416" s="38" t="str">
        <f t="shared" si="128"/>
        <v/>
      </c>
      <c r="G416" s="39" t="str">
        <f t="shared" si="129"/>
        <v>0</v>
      </c>
      <c r="H416" s="40" t="str">
        <f t="shared" si="130"/>
        <v/>
      </c>
    </row>
    <row r="417" spans="1:8" s="42" customFormat="1" ht="15" x14ac:dyDescent="0.2">
      <c r="A417" s="45" t="s">
        <v>614</v>
      </c>
      <c r="B417" s="36" t="s">
        <v>604</v>
      </c>
      <c r="C417" s="37"/>
      <c r="D417" s="37">
        <v>0</v>
      </c>
      <c r="E417" s="38" t="str">
        <f t="shared" ref="E417:E419" si="143">+IF(C417=0,"",C417/C$329)</f>
        <v/>
      </c>
      <c r="F417" s="38" t="str">
        <f t="shared" ref="F417:F419" si="144">+IF(D417=0,"",D417/D$329)</f>
        <v/>
      </c>
      <c r="G417" s="39" t="str">
        <f t="shared" ref="G417:G419" si="145">+IF(OR(AND(D417=0),(C417=0)),"0",((D417-C417)/C417))</f>
        <v>0</v>
      </c>
      <c r="H417" s="40" t="str">
        <f t="shared" ref="H417:H419" si="146">+IF(OR(AND(E417=""),(G417="")),"",E417*G417)</f>
        <v/>
      </c>
    </row>
    <row r="418" spans="1:8" s="42" customFormat="1" ht="15" x14ac:dyDescent="0.2">
      <c r="A418" s="45" t="s">
        <v>614</v>
      </c>
      <c r="B418" s="36" t="s">
        <v>605</v>
      </c>
      <c r="C418" s="37"/>
      <c r="D418" s="37">
        <v>0</v>
      </c>
      <c r="E418" s="38" t="str">
        <f t="shared" si="143"/>
        <v/>
      </c>
      <c r="F418" s="38" t="str">
        <f t="shared" si="144"/>
        <v/>
      </c>
      <c r="G418" s="39" t="str">
        <f t="shared" si="145"/>
        <v>0</v>
      </c>
      <c r="H418" s="40" t="str">
        <f t="shared" si="146"/>
        <v/>
      </c>
    </row>
    <row r="419" spans="1:8" s="42" customFormat="1" ht="15" x14ac:dyDescent="0.2">
      <c r="A419" s="45" t="s">
        <v>614</v>
      </c>
      <c r="B419" s="36" t="s">
        <v>606</v>
      </c>
      <c r="C419" s="37"/>
      <c r="D419" s="37">
        <v>0</v>
      </c>
      <c r="E419" s="38" t="str">
        <f t="shared" si="143"/>
        <v/>
      </c>
      <c r="F419" s="38" t="str">
        <f t="shared" si="144"/>
        <v/>
      </c>
      <c r="G419" s="39" t="str">
        <f t="shared" si="145"/>
        <v>0</v>
      </c>
      <c r="H419" s="40" t="str">
        <f t="shared" si="146"/>
        <v/>
      </c>
    </row>
    <row r="420" spans="1:8" s="42" customFormat="1" ht="15" x14ac:dyDescent="0.2">
      <c r="B420" s="36" t="s">
        <v>543</v>
      </c>
      <c r="C420" s="37">
        <v>0</v>
      </c>
      <c r="D420" s="37">
        <v>0</v>
      </c>
      <c r="E420" s="38" t="str">
        <f t="shared" si="127"/>
        <v/>
      </c>
      <c r="F420" s="38" t="str">
        <f t="shared" si="128"/>
        <v/>
      </c>
      <c r="G420" s="39" t="str">
        <f t="shared" si="129"/>
        <v>0</v>
      </c>
      <c r="H420" s="40" t="str">
        <f t="shared" si="130"/>
        <v/>
      </c>
    </row>
    <row r="421" spans="1:8" s="42" customFormat="1" ht="15" x14ac:dyDescent="0.2">
      <c r="B421" s="36" t="s">
        <v>119</v>
      </c>
      <c r="C421" s="37">
        <v>0</v>
      </c>
      <c r="D421" s="37">
        <v>0</v>
      </c>
      <c r="E421" s="38" t="str">
        <f t="shared" si="127"/>
        <v/>
      </c>
      <c r="F421" s="38" t="str">
        <f t="shared" si="128"/>
        <v/>
      </c>
      <c r="G421" s="39" t="str">
        <f t="shared" si="129"/>
        <v>0</v>
      </c>
      <c r="H421" s="40" t="str">
        <f t="shared" si="130"/>
        <v/>
      </c>
    </row>
    <row r="422" spans="1:8" s="42" customFormat="1" ht="15" x14ac:dyDescent="0.2">
      <c r="B422" s="36" t="s">
        <v>128</v>
      </c>
      <c r="C422" s="37">
        <v>0</v>
      </c>
      <c r="D422" s="37">
        <v>0</v>
      </c>
      <c r="E422" s="38" t="str">
        <f t="shared" si="127"/>
        <v/>
      </c>
      <c r="F422" s="38" t="str">
        <f t="shared" si="128"/>
        <v/>
      </c>
      <c r="G422" s="39" t="str">
        <f t="shared" si="129"/>
        <v>0</v>
      </c>
      <c r="H422" s="40" t="str">
        <f t="shared" si="130"/>
        <v/>
      </c>
    </row>
    <row r="423" spans="1:8" s="42" customFormat="1" ht="15" x14ac:dyDescent="0.2">
      <c r="B423" s="36" t="s">
        <v>127</v>
      </c>
      <c r="C423" s="37">
        <v>3</v>
      </c>
      <c r="D423" s="37">
        <v>1</v>
      </c>
      <c r="E423" s="38">
        <f t="shared" si="127"/>
        <v>7.7720207253886009E-3</v>
      </c>
      <c r="F423" s="38">
        <f t="shared" si="128"/>
        <v>3.4129692832764505E-3</v>
      </c>
      <c r="G423" s="39">
        <f t="shared" si="129"/>
        <v>-0.66666666666666663</v>
      </c>
      <c r="H423" s="40">
        <f t="shared" si="130"/>
        <v>-5.1813471502590667E-3</v>
      </c>
    </row>
    <row r="424" spans="1:8" s="42" customFormat="1" ht="15" x14ac:dyDescent="0.2">
      <c r="B424" s="36" t="s">
        <v>301</v>
      </c>
      <c r="C424" s="37">
        <v>0</v>
      </c>
      <c r="D424" s="37">
        <v>0</v>
      </c>
      <c r="E424" s="38" t="str">
        <f t="shared" si="127"/>
        <v/>
      </c>
      <c r="F424" s="38" t="str">
        <f t="shared" si="128"/>
        <v/>
      </c>
      <c r="G424" s="39" t="str">
        <f t="shared" si="129"/>
        <v>0</v>
      </c>
      <c r="H424" s="40" t="str">
        <f t="shared" si="130"/>
        <v/>
      </c>
    </row>
    <row r="425" spans="1:8" s="42" customFormat="1" ht="15" x14ac:dyDescent="0.2">
      <c r="B425" s="36" t="s">
        <v>544</v>
      </c>
      <c r="C425" s="37">
        <v>0</v>
      </c>
      <c r="D425" s="37">
        <v>0</v>
      </c>
      <c r="E425" s="38" t="str">
        <f t="shared" si="127"/>
        <v/>
      </c>
      <c r="F425" s="38" t="str">
        <f t="shared" si="128"/>
        <v/>
      </c>
      <c r="G425" s="39" t="str">
        <f t="shared" si="129"/>
        <v>0</v>
      </c>
      <c r="H425" s="40" t="str">
        <f t="shared" si="130"/>
        <v/>
      </c>
    </row>
    <row r="426" spans="1:8" s="42" customFormat="1" ht="30" x14ac:dyDescent="0.2">
      <c r="B426" s="36" t="s">
        <v>545</v>
      </c>
      <c r="C426" s="37">
        <v>0</v>
      </c>
      <c r="D426" s="37">
        <v>0</v>
      </c>
      <c r="E426" s="38" t="str">
        <f t="shared" si="127"/>
        <v/>
      </c>
      <c r="F426" s="38" t="str">
        <f t="shared" si="128"/>
        <v/>
      </c>
      <c r="G426" s="39" t="str">
        <f t="shared" si="129"/>
        <v>0</v>
      </c>
      <c r="H426" s="40" t="str">
        <f t="shared" si="130"/>
        <v/>
      </c>
    </row>
    <row r="427" spans="1:8" s="42" customFormat="1" ht="15" x14ac:dyDescent="0.2">
      <c r="B427" s="36" t="s">
        <v>546</v>
      </c>
      <c r="C427" s="37">
        <v>0</v>
      </c>
      <c r="D427" s="37">
        <v>0</v>
      </c>
      <c r="E427" s="38" t="str">
        <f t="shared" si="127"/>
        <v/>
      </c>
      <c r="F427" s="38" t="str">
        <f t="shared" si="128"/>
        <v/>
      </c>
      <c r="G427" s="39" t="str">
        <f t="shared" si="129"/>
        <v>0</v>
      </c>
      <c r="H427" s="40" t="str">
        <f t="shared" si="130"/>
        <v/>
      </c>
    </row>
    <row r="428" spans="1:8" s="42" customFormat="1" ht="15" x14ac:dyDescent="0.2">
      <c r="B428" s="36" t="s">
        <v>123</v>
      </c>
      <c r="C428" s="37">
        <v>3</v>
      </c>
      <c r="D428" s="37">
        <v>0</v>
      </c>
      <c r="E428" s="38">
        <f t="shared" si="127"/>
        <v>7.7720207253886009E-3</v>
      </c>
      <c r="F428" s="38" t="str">
        <f t="shared" si="128"/>
        <v/>
      </c>
      <c r="G428" s="39" t="str">
        <f t="shared" si="129"/>
        <v>0</v>
      </c>
      <c r="H428" s="40">
        <f t="shared" si="130"/>
        <v>0</v>
      </c>
    </row>
    <row r="429" spans="1:8" s="42" customFormat="1" ht="15" x14ac:dyDescent="0.2">
      <c r="B429" s="36" t="s">
        <v>302</v>
      </c>
      <c r="C429" s="37">
        <v>0</v>
      </c>
      <c r="D429" s="37">
        <v>0</v>
      </c>
      <c r="E429" s="38" t="str">
        <f t="shared" si="127"/>
        <v/>
      </c>
      <c r="F429" s="38" t="str">
        <f t="shared" si="128"/>
        <v/>
      </c>
      <c r="G429" s="39" t="str">
        <f t="shared" si="129"/>
        <v>0</v>
      </c>
      <c r="H429" s="40" t="str">
        <f t="shared" si="130"/>
        <v/>
      </c>
    </row>
    <row r="430" spans="1:8" s="42" customFormat="1" ht="15" x14ac:dyDescent="0.2">
      <c r="B430" s="36" t="s">
        <v>124</v>
      </c>
      <c r="C430" s="37">
        <v>0</v>
      </c>
      <c r="D430" s="37">
        <v>0</v>
      </c>
      <c r="E430" s="38" t="str">
        <f t="shared" si="127"/>
        <v/>
      </c>
      <c r="F430" s="38" t="str">
        <f t="shared" si="128"/>
        <v/>
      </c>
      <c r="G430" s="39" t="str">
        <f t="shared" si="129"/>
        <v>0</v>
      </c>
      <c r="H430" s="40" t="str">
        <f t="shared" si="130"/>
        <v/>
      </c>
    </row>
    <row r="431" spans="1:8" s="42" customFormat="1" ht="15" x14ac:dyDescent="0.2">
      <c r="B431" s="36" t="s">
        <v>409</v>
      </c>
      <c r="C431" s="37">
        <v>0</v>
      </c>
      <c r="D431" s="37">
        <v>0</v>
      </c>
      <c r="E431" s="38" t="str">
        <f t="shared" si="127"/>
        <v/>
      </c>
      <c r="F431" s="38" t="str">
        <f t="shared" si="128"/>
        <v/>
      </c>
      <c r="G431" s="39" t="str">
        <f t="shared" si="129"/>
        <v>0</v>
      </c>
      <c r="H431" s="40" t="str">
        <f t="shared" si="130"/>
        <v/>
      </c>
    </row>
    <row r="432" spans="1:8" s="42" customFormat="1" ht="15" x14ac:dyDescent="0.2">
      <c r="B432" s="36" t="s">
        <v>122</v>
      </c>
      <c r="C432" s="37">
        <v>3</v>
      </c>
      <c r="D432" s="37">
        <v>6</v>
      </c>
      <c r="E432" s="38">
        <f t="shared" si="127"/>
        <v>7.7720207253886009E-3</v>
      </c>
      <c r="F432" s="38">
        <f t="shared" si="128"/>
        <v>2.0477815699658702E-2</v>
      </c>
      <c r="G432" s="39">
        <f t="shared" si="129"/>
        <v>1</v>
      </c>
      <c r="H432" s="40">
        <f t="shared" si="130"/>
        <v>7.7720207253886009E-3</v>
      </c>
    </row>
    <row r="433" spans="2:8" s="42" customFormat="1" ht="15" x14ac:dyDescent="0.2">
      <c r="B433" s="36" t="s">
        <v>303</v>
      </c>
      <c r="C433" s="37">
        <v>1</v>
      </c>
      <c r="D433" s="37">
        <v>7</v>
      </c>
      <c r="E433" s="38">
        <f t="shared" si="127"/>
        <v>2.5906735751295338E-3</v>
      </c>
      <c r="F433" s="38">
        <f t="shared" si="128"/>
        <v>2.3890784982935155E-2</v>
      </c>
      <c r="G433" s="39">
        <f t="shared" si="129"/>
        <v>6</v>
      </c>
      <c r="H433" s="40">
        <f t="shared" si="130"/>
        <v>1.5544041450777202E-2</v>
      </c>
    </row>
    <row r="434" spans="2:8" s="42" customFormat="1" ht="15" x14ac:dyDescent="0.2">
      <c r="B434" s="36" t="s">
        <v>121</v>
      </c>
      <c r="C434" s="37">
        <v>1</v>
      </c>
      <c r="D434" s="37">
        <v>0</v>
      </c>
      <c r="E434" s="38">
        <f t="shared" si="127"/>
        <v>2.5906735751295338E-3</v>
      </c>
      <c r="F434" s="38" t="str">
        <f t="shared" si="128"/>
        <v/>
      </c>
      <c r="G434" s="39" t="str">
        <f t="shared" si="129"/>
        <v>0</v>
      </c>
      <c r="H434" s="40">
        <f t="shared" si="130"/>
        <v>0</v>
      </c>
    </row>
    <row r="435" spans="2:8" s="42" customFormat="1" ht="15" x14ac:dyDescent="0.2">
      <c r="B435" s="36" t="s">
        <v>373</v>
      </c>
      <c r="C435" s="37">
        <v>0</v>
      </c>
      <c r="D435" s="37">
        <v>0</v>
      </c>
      <c r="E435" s="38" t="str">
        <f t="shared" si="127"/>
        <v/>
      </c>
      <c r="F435" s="38" t="str">
        <f t="shared" si="128"/>
        <v/>
      </c>
      <c r="G435" s="39" t="str">
        <f t="shared" si="129"/>
        <v>0</v>
      </c>
      <c r="H435" s="40" t="str">
        <f t="shared" si="130"/>
        <v/>
      </c>
    </row>
    <row r="436" spans="2:8" s="42" customFormat="1" ht="15" x14ac:dyDescent="0.2">
      <c r="B436" s="36" t="s">
        <v>131</v>
      </c>
      <c r="C436" s="37">
        <v>3</v>
      </c>
      <c r="D436" s="37">
        <v>3</v>
      </c>
      <c r="E436" s="38">
        <f t="shared" si="127"/>
        <v>7.7720207253886009E-3</v>
      </c>
      <c r="F436" s="38">
        <f t="shared" si="128"/>
        <v>1.0238907849829351E-2</v>
      </c>
      <c r="G436" s="39">
        <f t="shared" si="129"/>
        <v>0</v>
      </c>
      <c r="H436" s="40">
        <f t="shared" si="130"/>
        <v>0</v>
      </c>
    </row>
    <row r="437" spans="2:8" s="42" customFormat="1" ht="15" x14ac:dyDescent="0.2">
      <c r="B437" s="36" t="s">
        <v>118</v>
      </c>
      <c r="C437" s="37">
        <v>0</v>
      </c>
      <c r="D437" s="37">
        <v>0</v>
      </c>
      <c r="E437" s="38" t="str">
        <f t="shared" si="127"/>
        <v/>
      </c>
      <c r="F437" s="38" t="str">
        <f t="shared" si="128"/>
        <v/>
      </c>
      <c r="G437" s="39" t="str">
        <f t="shared" si="129"/>
        <v>0</v>
      </c>
      <c r="H437" s="40" t="str">
        <f t="shared" si="130"/>
        <v/>
      </c>
    </row>
    <row r="438" spans="2:8" s="42" customFormat="1" ht="15" x14ac:dyDescent="0.2">
      <c r="B438" s="36" t="s">
        <v>304</v>
      </c>
      <c r="C438" s="37">
        <v>70</v>
      </c>
      <c r="D438" s="37">
        <v>28</v>
      </c>
      <c r="E438" s="38">
        <f t="shared" si="127"/>
        <v>0.18134715025906736</v>
      </c>
      <c r="F438" s="38">
        <f t="shared" si="128"/>
        <v>9.556313993174062E-2</v>
      </c>
      <c r="G438" s="39">
        <f t="shared" si="129"/>
        <v>-0.6</v>
      </c>
      <c r="H438" s="40">
        <f t="shared" si="130"/>
        <v>-0.10880829015544041</v>
      </c>
    </row>
    <row r="439" spans="2:8" s="42" customFormat="1" ht="15" x14ac:dyDescent="0.2">
      <c r="B439" s="36" t="s">
        <v>547</v>
      </c>
      <c r="C439" s="37">
        <v>0</v>
      </c>
      <c r="D439" s="37">
        <v>0</v>
      </c>
      <c r="E439" s="38" t="str">
        <f t="shared" si="127"/>
        <v/>
      </c>
      <c r="F439" s="38" t="str">
        <f t="shared" si="128"/>
        <v/>
      </c>
      <c r="G439" s="39" t="str">
        <f t="shared" si="129"/>
        <v>0</v>
      </c>
      <c r="H439" s="40" t="str">
        <f t="shared" si="130"/>
        <v/>
      </c>
    </row>
    <row r="440" spans="2:8" s="42" customFormat="1" ht="15" x14ac:dyDescent="0.2">
      <c r="B440" s="36" t="s">
        <v>125</v>
      </c>
      <c r="C440" s="37">
        <v>2</v>
      </c>
      <c r="D440" s="37">
        <v>0</v>
      </c>
      <c r="E440" s="38">
        <f t="shared" si="127"/>
        <v>5.1813471502590676E-3</v>
      </c>
      <c r="F440" s="38" t="str">
        <f t="shared" si="128"/>
        <v/>
      </c>
      <c r="G440" s="39" t="str">
        <f t="shared" si="129"/>
        <v>0</v>
      </c>
      <c r="H440" s="40">
        <f t="shared" si="130"/>
        <v>0</v>
      </c>
    </row>
    <row r="441" spans="2:8" s="42" customFormat="1" ht="15" x14ac:dyDescent="0.2">
      <c r="B441" s="36" t="s">
        <v>129</v>
      </c>
      <c r="C441" s="37">
        <v>0</v>
      </c>
      <c r="D441" s="37">
        <v>0</v>
      </c>
      <c r="E441" s="38" t="str">
        <f t="shared" si="127"/>
        <v/>
      </c>
      <c r="F441" s="38" t="str">
        <f t="shared" si="128"/>
        <v/>
      </c>
      <c r="G441" s="39" t="str">
        <f t="shared" si="129"/>
        <v>0</v>
      </c>
      <c r="H441" s="40" t="str">
        <f t="shared" si="130"/>
        <v/>
      </c>
    </row>
    <row r="442" spans="2:8" s="42" customFormat="1" ht="15" x14ac:dyDescent="0.2">
      <c r="B442" s="36" t="s">
        <v>116</v>
      </c>
      <c r="C442" s="37">
        <v>3</v>
      </c>
      <c r="D442" s="37">
        <v>0</v>
      </c>
      <c r="E442" s="38">
        <f t="shared" si="127"/>
        <v>7.7720207253886009E-3</v>
      </c>
      <c r="F442" s="38" t="str">
        <f t="shared" si="128"/>
        <v/>
      </c>
      <c r="G442" s="39" t="str">
        <f t="shared" si="129"/>
        <v>0</v>
      </c>
      <c r="H442" s="40">
        <f t="shared" si="130"/>
        <v>0</v>
      </c>
    </row>
    <row r="443" spans="2:8" s="42" customFormat="1" ht="15" x14ac:dyDescent="0.2">
      <c r="B443" s="36" t="s">
        <v>120</v>
      </c>
      <c r="C443" s="37">
        <v>4</v>
      </c>
      <c r="D443" s="37">
        <v>10</v>
      </c>
      <c r="E443" s="38">
        <f t="shared" si="127"/>
        <v>1.0362694300518135E-2</v>
      </c>
      <c r="F443" s="38">
        <f t="shared" si="128"/>
        <v>3.4129692832764506E-2</v>
      </c>
      <c r="G443" s="39">
        <f t="shared" si="129"/>
        <v>1.5</v>
      </c>
      <c r="H443" s="40">
        <f t="shared" si="130"/>
        <v>1.5544041450777202E-2</v>
      </c>
    </row>
    <row r="444" spans="2:8" s="42" customFormat="1" ht="15" x14ac:dyDescent="0.2">
      <c r="B444" s="36" t="s">
        <v>126</v>
      </c>
      <c r="C444" s="37">
        <v>0</v>
      </c>
      <c r="D444" s="37">
        <v>0</v>
      </c>
      <c r="E444" s="38" t="str">
        <f t="shared" si="127"/>
        <v/>
      </c>
      <c r="F444" s="38" t="str">
        <f t="shared" si="128"/>
        <v/>
      </c>
      <c r="G444" s="39" t="str">
        <f t="shared" si="129"/>
        <v>0</v>
      </c>
      <c r="H444" s="40" t="str">
        <f t="shared" si="130"/>
        <v/>
      </c>
    </row>
    <row r="445" spans="2:8" s="42" customFormat="1" ht="15" x14ac:dyDescent="0.2">
      <c r="B445" s="36" t="s">
        <v>130</v>
      </c>
      <c r="C445" s="37">
        <v>0</v>
      </c>
      <c r="D445" s="37">
        <v>2</v>
      </c>
      <c r="E445" s="38" t="str">
        <f t="shared" si="127"/>
        <v/>
      </c>
      <c r="F445" s="38">
        <f t="shared" si="128"/>
        <v>6.8259385665529011E-3</v>
      </c>
      <c r="G445" s="39" t="str">
        <f t="shared" si="129"/>
        <v>0</v>
      </c>
      <c r="H445" s="40" t="str">
        <f t="shared" si="130"/>
        <v/>
      </c>
    </row>
    <row r="446" spans="2:8" s="42" customFormat="1" ht="15" x14ac:dyDescent="0.2">
      <c r="B446" s="36" t="s">
        <v>305</v>
      </c>
      <c r="C446" s="37">
        <v>1</v>
      </c>
      <c r="D446" s="37">
        <v>0</v>
      </c>
      <c r="E446" s="38">
        <f t="shared" si="127"/>
        <v>2.5906735751295338E-3</v>
      </c>
      <c r="F446" s="38" t="str">
        <f t="shared" si="128"/>
        <v/>
      </c>
      <c r="G446" s="39" t="str">
        <f t="shared" si="129"/>
        <v>0</v>
      </c>
      <c r="H446" s="40">
        <f t="shared" si="130"/>
        <v>0</v>
      </c>
    </row>
    <row r="447" spans="2:8" s="42" customFormat="1" ht="30" x14ac:dyDescent="0.2">
      <c r="B447" s="36" t="s">
        <v>548</v>
      </c>
      <c r="C447" s="37">
        <v>0</v>
      </c>
      <c r="D447" s="37">
        <v>0</v>
      </c>
      <c r="E447" s="38" t="str">
        <f t="shared" si="127"/>
        <v/>
      </c>
      <c r="F447" s="38" t="str">
        <f t="shared" si="128"/>
        <v/>
      </c>
      <c r="G447" s="39" t="str">
        <f t="shared" si="129"/>
        <v>0</v>
      </c>
      <c r="H447" s="40" t="str">
        <f t="shared" si="130"/>
        <v/>
      </c>
    </row>
    <row r="448" spans="2:8" s="42" customFormat="1" ht="15" x14ac:dyDescent="0.2">
      <c r="B448" s="36" t="s">
        <v>306</v>
      </c>
      <c r="C448" s="37">
        <v>3</v>
      </c>
      <c r="D448" s="37">
        <v>2</v>
      </c>
      <c r="E448" s="38">
        <f t="shared" si="127"/>
        <v>7.7720207253886009E-3</v>
      </c>
      <c r="F448" s="38">
        <f t="shared" si="128"/>
        <v>6.8259385665529011E-3</v>
      </c>
      <c r="G448" s="39">
        <f t="shared" si="129"/>
        <v>-0.33333333333333331</v>
      </c>
      <c r="H448" s="40">
        <f t="shared" si="130"/>
        <v>-2.5906735751295333E-3</v>
      </c>
    </row>
    <row r="449" spans="2:8" s="42" customFormat="1" ht="15" x14ac:dyDescent="0.2">
      <c r="B449" s="36" t="s">
        <v>307</v>
      </c>
      <c r="C449" s="37">
        <v>0</v>
      </c>
      <c r="D449" s="37">
        <v>0</v>
      </c>
      <c r="E449" s="38" t="str">
        <f t="shared" si="127"/>
        <v/>
      </c>
      <c r="F449" s="38" t="str">
        <f t="shared" si="128"/>
        <v/>
      </c>
      <c r="G449" s="39" t="str">
        <f t="shared" si="129"/>
        <v>0</v>
      </c>
      <c r="H449" s="40" t="str">
        <f t="shared" si="130"/>
        <v/>
      </c>
    </row>
    <row r="450" spans="2:8" s="42" customFormat="1" ht="15" x14ac:dyDescent="0.2">
      <c r="B450" s="36" t="s">
        <v>549</v>
      </c>
      <c r="C450" s="37">
        <v>0</v>
      </c>
      <c r="D450" s="37">
        <v>0</v>
      </c>
      <c r="E450" s="38" t="str">
        <f t="shared" si="127"/>
        <v/>
      </c>
      <c r="F450" s="38" t="str">
        <f t="shared" si="128"/>
        <v/>
      </c>
      <c r="G450" s="39" t="str">
        <f t="shared" si="129"/>
        <v>0</v>
      </c>
      <c r="H450" s="40" t="str">
        <f t="shared" si="130"/>
        <v/>
      </c>
    </row>
    <row r="451" spans="2:8" s="42" customFormat="1" ht="15" x14ac:dyDescent="0.2">
      <c r="B451" s="36" t="s">
        <v>308</v>
      </c>
      <c r="C451" s="37">
        <v>0</v>
      </c>
      <c r="D451" s="37">
        <v>0</v>
      </c>
      <c r="E451" s="38" t="str">
        <f t="shared" si="127"/>
        <v/>
      </c>
      <c r="F451" s="38" t="str">
        <f t="shared" si="128"/>
        <v/>
      </c>
      <c r="G451" s="39" t="str">
        <f t="shared" si="129"/>
        <v>0</v>
      </c>
      <c r="H451" s="40" t="str">
        <f t="shared" si="130"/>
        <v/>
      </c>
    </row>
    <row r="452" spans="2:8" s="42" customFormat="1" ht="15" x14ac:dyDescent="0.2">
      <c r="B452" s="36" t="s">
        <v>309</v>
      </c>
      <c r="C452" s="37">
        <v>1</v>
      </c>
      <c r="D452" s="37">
        <v>0</v>
      </c>
      <c r="E452" s="38">
        <f t="shared" si="127"/>
        <v>2.5906735751295338E-3</v>
      </c>
      <c r="F452" s="38" t="str">
        <f t="shared" si="128"/>
        <v/>
      </c>
      <c r="G452" s="39" t="str">
        <f t="shared" si="129"/>
        <v>0</v>
      </c>
      <c r="H452" s="40">
        <f t="shared" si="130"/>
        <v>0</v>
      </c>
    </row>
    <row r="453" spans="2:8" s="42" customFormat="1" ht="15" x14ac:dyDescent="0.2">
      <c r="B453" s="36" t="s">
        <v>310</v>
      </c>
      <c r="C453" s="37">
        <v>1</v>
      </c>
      <c r="D453" s="37">
        <v>0</v>
      </c>
      <c r="E453" s="38">
        <f t="shared" si="127"/>
        <v>2.5906735751295338E-3</v>
      </c>
      <c r="F453" s="38" t="str">
        <f t="shared" si="128"/>
        <v/>
      </c>
      <c r="G453" s="39" t="str">
        <f t="shared" si="129"/>
        <v>0</v>
      </c>
      <c r="H453" s="40">
        <f t="shared" si="130"/>
        <v>0</v>
      </c>
    </row>
    <row r="454" spans="2:8" s="42" customFormat="1" ht="15" x14ac:dyDescent="0.2">
      <c r="B454" s="36" t="s">
        <v>117</v>
      </c>
      <c r="C454" s="37">
        <v>0</v>
      </c>
      <c r="D454" s="37">
        <v>0</v>
      </c>
      <c r="E454" s="38" t="str">
        <f t="shared" si="127"/>
        <v/>
      </c>
      <c r="F454" s="38" t="str">
        <f t="shared" si="128"/>
        <v/>
      </c>
      <c r="G454" s="39" t="str">
        <f t="shared" si="129"/>
        <v>0</v>
      </c>
      <c r="H454" s="40" t="str">
        <f t="shared" si="130"/>
        <v/>
      </c>
    </row>
    <row r="455" spans="2:8" s="42" customFormat="1" ht="15" x14ac:dyDescent="0.2">
      <c r="B455" s="36" t="s">
        <v>311</v>
      </c>
      <c r="C455" s="37">
        <v>0</v>
      </c>
      <c r="D455" s="37">
        <v>0</v>
      </c>
      <c r="E455" s="38" t="str">
        <f t="shared" si="127"/>
        <v/>
      </c>
      <c r="F455" s="38" t="str">
        <f t="shared" si="128"/>
        <v/>
      </c>
      <c r="G455" s="39" t="str">
        <f t="shared" si="129"/>
        <v>0</v>
      </c>
      <c r="H455" s="40" t="str">
        <f t="shared" si="130"/>
        <v/>
      </c>
    </row>
    <row r="456" spans="2:8" s="42" customFormat="1" ht="15" x14ac:dyDescent="0.2">
      <c r="B456" s="36" t="s">
        <v>312</v>
      </c>
      <c r="C456" s="37">
        <v>0</v>
      </c>
      <c r="D456" s="37">
        <v>2</v>
      </c>
      <c r="E456" s="38" t="str">
        <f t="shared" si="127"/>
        <v/>
      </c>
      <c r="F456" s="38">
        <f t="shared" si="128"/>
        <v>6.8259385665529011E-3</v>
      </c>
      <c r="G456" s="39" t="str">
        <f t="shared" si="129"/>
        <v>0</v>
      </c>
      <c r="H456" s="40" t="str">
        <f t="shared" si="130"/>
        <v/>
      </c>
    </row>
    <row r="457" spans="2:8" s="42" customFormat="1" ht="15" x14ac:dyDescent="0.2">
      <c r="B457" s="36" t="s">
        <v>550</v>
      </c>
      <c r="C457" s="37">
        <v>1</v>
      </c>
      <c r="D457" s="37">
        <v>0</v>
      </c>
      <c r="E457" s="38">
        <f t="shared" si="127"/>
        <v>2.5906735751295338E-3</v>
      </c>
      <c r="F457" s="38" t="str">
        <f t="shared" si="128"/>
        <v/>
      </c>
      <c r="G457" s="39" t="str">
        <f t="shared" si="129"/>
        <v>0</v>
      </c>
      <c r="H457" s="40">
        <f t="shared" si="130"/>
        <v>0</v>
      </c>
    </row>
    <row r="458" spans="2:8" s="42" customFormat="1" ht="15" x14ac:dyDescent="0.2">
      <c r="B458" s="36" t="s">
        <v>313</v>
      </c>
      <c r="C458" s="37">
        <v>0</v>
      </c>
      <c r="D458" s="37">
        <v>0</v>
      </c>
      <c r="E458" s="38" t="str">
        <f t="shared" si="127"/>
        <v/>
      </c>
      <c r="F458" s="38" t="str">
        <f t="shared" si="128"/>
        <v/>
      </c>
      <c r="G458" s="39" t="str">
        <f t="shared" si="129"/>
        <v>0</v>
      </c>
      <c r="H458" s="40" t="str">
        <f t="shared" si="130"/>
        <v/>
      </c>
    </row>
    <row r="459" spans="2:8" s="42" customFormat="1" ht="15" x14ac:dyDescent="0.2">
      <c r="B459" s="36" t="s">
        <v>314</v>
      </c>
      <c r="C459" s="37">
        <v>0</v>
      </c>
      <c r="D459" s="37">
        <v>0</v>
      </c>
      <c r="E459" s="38" t="str">
        <f t="shared" si="127"/>
        <v/>
      </c>
      <c r="F459" s="38" t="str">
        <f t="shared" si="128"/>
        <v/>
      </c>
      <c r="G459" s="39" t="str">
        <f t="shared" si="129"/>
        <v>0</v>
      </c>
      <c r="H459" s="40" t="str">
        <f t="shared" si="130"/>
        <v/>
      </c>
    </row>
    <row r="460" spans="2:8" s="42" customFormat="1" ht="15" x14ac:dyDescent="0.2">
      <c r="B460" s="36" t="s">
        <v>315</v>
      </c>
      <c r="C460" s="37">
        <v>0</v>
      </c>
      <c r="D460" s="37">
        <v>0</v>
      </c>
      <c r="E460" s="38" t="str">
        <f t="shared" si="127"/>
        <v/>
      </c>
      <c r="F460" s="38" t="str">
        <f t="shared" si="128"/>
        <v/>
      </c>
      <c r="G460" s="39" t="str">
        <f t="shared" si="129"/>
        <v>0</v>
      </c>
      <c r="H460" s="40" t="str">
        <f t="shared" si="130"/>
        <v/>
      </c>
    </row>
    <row r="461" spans="2:8" s="42" customFormat="1" ht="15" x14ac:dyDescent="0.2">
      <c r="B461" s="36" t="s">
        <v>316</v>
      </c>
      <c r="C461" s="37">
        <v>0</v>
      </c>
      <c r="D461" s="37">
        <v>0</v>
      </c>
      <c r="E461" s="38" t="str">
        <f t="shared" si="127"/>
        <v/>
      </c>
      <c r="F461" s="38" t="str">
        <f t="shared" si="128"/>
        <v/>
      </c>
      <c r="G461" s="39" t="str">
        <f t="shared" si="129"/>
        <v>0</v>
      </c>
      <c r="H461" s="40" t="str">
        <f t="shared" si="130"/>
        <v/>
      </c>
    </row>
    <row r="462" spans="2:8" s="42" customFormat="1" ht="15" x14ac:dyDescent="0.2">
      <c r="B462" s="36" t="s">
        <v>140</v>
      </c>
      <c r="C462" s="37">
        <v>5</v>
      </c>
      <c r="D462" s="37">
        <v>4</v>
      </c>
      <c r="E462" s="38">
        <f t="shared" si="127"/>
        <v>1.2953367875647668E-2</v>
      </c>
      <c r="F462" s="38">
        <f t="shared" si="128"/>
        <v>1.3651877133105802E-2</v>
      </c>
      <c r="G462" s="39">
        <f t="shared" si="129"/>
        <v>-0.2</v>
      </c>
      <c r="H462" s="40">
        <f t="shared" si="130"/>
        <v>-2.5906735751295338E-3</v>
      </c>
    </row>
    <row r="463" spans="2:8" s="42" customFormat="1" ht="30" x14ac:dyDescent="0.2">
      <c r="B463" s="36" t="s">
        <v>141</v>
      </c>
      <c r="C463" s="37">
        <v>0</v>
      </c>
      <c r="D463" s="37">
        <v>0</v>
      </c>
      <c r="E463" s="38" t="str">
        <f t="shared" si="127"/>
        <v/>
      </c>
      <c r="F463" s="38" t="str">
        <f t="shared" si="128"/>
        <v/>
      </c>
      <c r="G463" s="39" t="str">
        <f t="shared" si="129"/>
        <v>0</v>
      </c>
      <c r="H463" s="40" t="str">
        <f t="shared" si="130"/>
        <v/>
      </c>
    </row>
    <row r="464" spans="2:8" s="42" customFormat="1" ht="15" x14ac:dyDescent="0.2">
      <c r="B464" s="36" t="s">
        <v>317</v>
      </c>
      <c r="C464" s="37">
        <v>0</v>
      </c>
      <c r="D464" s="37">
        <v>0</v>
      </c>
      <c r="E464" s="38" t="str">
        <f t="shared" si="127"/>
        <v/>
      </c>
      <c r="F464" s="38" t="str">
        <f t="shared" si="128"/>
        <v/>
      </c>
      <c r="G464" s="39" t="str">
        <f t="shared" si="129"/>
        <v>0</v>
      </c>
      <c r="H464" s="40" t="str">
        <f t="shared" si="130"/>
        <v/>
      </c>
    </row>
    <row r="465" spans="2:8" s="42" customFormat="1" ht="15" x14ac:dyDescent="0.2">
      <c r="B465" s="36" t="s">
        <v>318</v>
      </c>
      <c r="C465" s="37">
        <v>0</v>
      </c>
      <c r="D465" s="37">
        <v>0</v>
      </c>
      <c r="E465" s="38" t="str">
        <f t="shared" si="127"/>
        <v/>
      </c>
      <c r="F465" s="38" t="str">
        <f t="shared" si="128"/>
        <v/>
      </c>
      <c r="G465" s="39" t="str">
        <f t="shared" si="129"/>
        <v>0</v>
      </c>
      <c r="H465" s="40" t="str">
        <f t="shared" si="130"/>
        <v/>
      </c>
    </row>
    <row r="466" spans="2:8" s="42" customFormat="1" ht="30" x14ac:dyDescent="0.2">
      <c r="B466" s="36" t="s">
        <v>319</v>
      </c>
      <c r="C466" s="37">
        <v>0</v>
      </c>
      <c r="D466" s="37">
        <v>0</v>
      </c>
      <c r="E466" s="38" t="str">
        <f t="shared" si="127"/>
        <v/>
      </c>
      <c r="F466" s="38" t="str">
        <f t="shared" si="128"/>
        <v/>
      </c>
      <c r="G466" s="39" t="str">
        <f t="shared" si="129"/>
        <v>0</v>
      </c>
      <c r="H466" s="40" t="str">
        <f t="shared" si="130"/>
        <v/>
      </c>
    </row>
    <row r="467" spans="2:8" s="42" customFormat="1" ht="15" x14ac:dyDescent="0.2">
      <c r="B467" s="36" t="s">
        <v>138</v>
      </c>
      <c r="C467" s="37">
        <v>0</v>
      </c>
      <c r="D467" s="37">
        <v>1</v>
      </c>
      <c r="E467" s="38" t="str">
        <f t="shared" si="127"/>
        <v/>
      </c>
      <c r="F467" s="38">
        <f t="shared" si="128"/>
        <v>3.4129692832764505E-3</v>
      </c>
      <c r="G467" s="39" t="str">
        <f t="shared" si="129"/>
        <v>0</v>
      </c>
      <c r="H467" s="40" t="str">
        <f t="shared" si="130"/>
        <v/>
      </c>
    </row>
    <row r="468" spans="2:8" s="42" customFormat="1" ht="15" x14ac:dyDescent="0.2">
      <c r="B468" s="36" t="s">
        <v>320</v>
      </c>
      <c r="C468" s="37">
        <v>0</v>
      </c>
      <c r="D468" s="37">
        <v>0</v>
      </c>
      <c r="E468" s="38" t="str">
        <f t="shared" si="127"/>
        <v/>
      </c>
      <c r="F468" s="38" t="str">
        <f t="shared" si="128"/>
        <v/>
      </c>
      <c r="G468" s="39" t="str">
        <f t="shared" si="129"/>
        <v>0</v>
      </c>
      <c r="H468" s="40" t="str">
        <f t="shared" si="130"/>
        <v/>
      </c>
    </row>
    <row r="469" spans="2:8" s="42" customFormat="1" ht="15" x14ac:dyDescent="0.2">
      <c r="B469" s="36" t="s">
        <v>321</v>
      </c>
      <c r="C469" s="37">
        <v>0</v>
      </c>
      <c r="D469" s="37">
        <v>0</v>
      </c>
      <c r="E469" s="38" t="str">
        <f t="shared" ref="E469:E534" si="147">+IF(C469=0,"",C469/C$329)</f>
        <v/>
      </c>
      <c r="F469" s="38" t="str">
        <f t="shared" ref="F469:F534" si="148">+IF(D469=0,"",D469/D$329)</f>
        <v/>
      </c>
      <c r="G469" s="39" t="str">
        <f t="shared" ref="G469:G534" si="149">+IF(OR(AND(D469=0),(C469=0)),"0",((D469-C469)/C469))</f>
        <v>0</v>
      </c>
      <c r="H469" s="40" t="str">
        <f t="shared" ref="H469:H534" si="150">+IF(OR(AND(E469=""),(G469="")),"",E469*G469)</f>
        <v/>
      </c>
    </row>
    <row r="470" spans="2:8" s="42" customFormat="1" ht="15" x14ac:dyDescent="0.2">
      <c r="B470" s="36" t="s">
        <v>322</v>
      </c>
      <c r="C470" s="37">
        <v>0</v>
      </c>
      <c r="D470" s="37">
        <v>0</v>
      </c>
      <c r="E470" s="38" t="str">
        <f t="shared" si="147"/>
        <v/>
      </c>
      <c r="F470" s="38" t="str">
        <f t="shared" si="148"/>
        <v/>
      </c>
      <c r="G470" s="39" t="str">
        <f t="shared" si="149"/>
        <v>0</v>
      </c>
      <c r="H470" s="40" t="str">
        <f t="shared" si="150"/>
        <v/>
      </c>
    </row>
    <row r="471" spans="2:8" s="42" customFormat="1" ht="30" x14ac:dyDescent="0.2">
      <c r="B471" s="36" t="s">
        <v>323</v>
      </c>
      <c r="C471" s="37">
        <v>0</v>
      </c>
      <c r="D471" s="37">
        <v>0</v>
      </c>
      <c r="E471" s="38" t="str">
        <f t="shared" si="147"/>
        <v/>
      </c>
      <c r="F471" s="38" t="str">
        <f t="shared" si="148"/>
        <v/>
      </c>
      <c r="G471" s="39" t="str">
        <f t="shared" si="149"/>
        <v>0</v>
      </c>
      <c r="H471" s="40" t="str">
        <f t="shared" si="150"/>
        <v/>
      </c>
    </row>
    <row r="472" spans="2:8" s="42" customFormat="1" ht="15" x14ac:dyDescent="0.2">
      <c r="B472" s="36" t="s">
        <v>136</v>
      </c>
      <c r="C472" s="37">
        <v>0</v>
      </c>
      <c r="D472" s="37">
        <v>0</v>
      </c>
      <c r="E472" s="38" t="str">
        <f t="shared" si="147"/>
        <v/>
      </c>
      <c r="F472" s="38" t="str">
        <f t="shared" si="148"/>
        <v/>
      </c>
      <c r="G472" s="39" t="str">
        <f t="shared" si="149"/>
        <v>0</v>
      </c>
      <c r="H472" s="40" t="str">
        <f t="shared" si="150"/>
        <v/>
      </c>
    </row>
    <row r="473" spans="2:8" s="42" customFormat="1" ht="15" x14ac:dyDescent="0.2">
      <c r="B473" s="36" t="s">
        <v>324</v>
      </c>
      <c r="C473" s="37">
        <v>0</v>
      </c>
      <c r="D473" s="37">
        <v>0</v>
      </c>
      <c r="E473" s="38" t="str">
        <f t="shared" si="147"/>
        <v/>
      </c>
      <c r="F473" s="38" t="str">
        <f t="shared" si="148"/>
        <v/>
      </c>
      <c r="G473" s="39" t="str">
        <f t="shared" si="149"/>
        <v>0</v>
      </c>
      <c r="H473" s="40" t="str">
        <f t="shared" si="150"/>
        <v/>
      </c>
    </row>
    <row r="474" spans="2:8" s="42" customFormat="1" ht="15" x14ac:dyDescent="0.2">
      <c r="B474" s="36" t="s">
        <v>325</v>
      </c>
      <c r="C474" s="37">
        <v>0</v>
      </c>
      <c r="D474" s="37">
        <v>0</v>
      </c>
      <c r="E474" s="38" t="str">
        <f t="shared" si="147"/>
        <v/>
      </c>
      <c r="F474" s="38" t="str">
        <f t="shared" si="148"/>
        <v/>
      </c>
      <c r="G474" s="39" t="str">
        <f t="shared" si="149"/>
        <v>0</v>
      </c>
      <c r="H474" s="40" t="str">
        <f t="shared" si="150"/>
        <v/>
      </c>
    </row>
    <row r="475" spans="2:8" s="42" customFormat="1" ht="15" x14ac:dyDescent="0.2">
      <c r="B475" s="36" t="s">
        <v>551</v>
      </c>
      <c r="C475" s="37">
        <v>0</v>
      </c>
      <c r="D475" s="37">
        <v>0</v>
      </c>
      <c r="E475" s="38" t="str">
        <f t="shared" si="147"/>
        <v/>
      </c>
      <c r="F475" s="38" t="str">
        <f t="shared" si="148"/>
        <v/>
      </c>
      <c r="G475" s="39" t="str">
        <f t="shared" si="149"/>
        <v>0</v>
      </c>
      <c r="H475" s="40" t="str">
        <f t="shared" si="150"/>
        <v/>
      </c>
    </row>
    <row r="476" spans="2:8" s="42" customFormat="1" ht="15" x14ac:dyDescent="0.2">
      <c r="B476" s="36" t="s">
        <v>144</v>
      </c>
      <c r="C476" s="37">
        <v>0</v>
      </c>
      <c r="D476" s="37">
        <v>0</v>
      </c>
      <c r="E476" s="38" t="str">
        <f t="shared" si="147"/>
        <v/>
      </c>
      <c r="F476" s="38" t="str">
        <f t="shared" si="148"/>
        <v/>
      </c>
      <c r="G476" s="39" t="str">
        <f t="shared" si="149"/>
        <v>0</v>
      </c>
      <c r="H476" s="40" t="str">
        <f t="shared" si="150"/>
        <v/>
      </c>
    </row>
    <row r="477" spans="2:8" s="42" customFormat="1" ht="15" x14ac:dyDescent="0.2">
      <c r="B477" s="36" t="s">
        <v>552</v>
      </c>
      <c r="C477" s="37">
        <v>0</v>
      </c>
      <c r="D477" s="37">
        <v>0</v>
      </c>
      <c r="E477" s="38" t="str">
        <f t="shared" si="147"/>
        <v/>
      </c>
      <c r="F477" s="38" t="str">
        <f t="shared" si="148"/>
        <v/>
      </c>
      <c r="G477" s="39" t="str">
        <f t="shared" si="149"/>
        <v>0</v>
      </c>
      <c r="H477" s="40" t="str">
        <f t="shared" si="150"/>
        <v/>
      </c>
    </row>
    <row r="478" spans="2:8" s="42" customFormat="1" ht="15" x14ac:dyDescent="0.2">
      <c r="B478" s="36" t="s">
        <v>137</v>
      </c>
      <c r="C478" s="37">
        <v>0</v>
      </c>
      <c r="D478" s="37">
        <v>0</v>
      </c>
      <c r="E478" s="38" t="str">
        <f t="shared" si="147"/>
        <v/>
      </c>
      <c r="F478" s="38" t="str">
        <f t="shared" si="148"/>
        <v/>
      </c>
      <c r="G478" s="39" t="str">
        <f t="shared" si="149"/>
        <v>0</v>
      </c>
      <c r="H478" s="40" t="str">
        <f t="shared" si="150"/>
        <v/>
      </c>
    </row>
    <row r="479" spans="2:8" s="42" customFormat="1" ht="30" x14ac:dyDescent="0.2">
      <c r="B479" s="36" t="s">
        <v>326</v>
      </c>
      <c r="C479" s="37">
        <v>0</v>
      </c>
      <c r="D479" s="37">
        <v>0</v>
      </c>
      <c r="E479" s="38" t="str">
        <f t="shared" si="147"/>
        <v/>
      </c>
      <c r="F479" s="38" t="str">
        <f t="shared" si="148"/>
        <v/>
      </c>
      <c r="G479" s="39" t="str">
        <f t="shared" si="149"/>
        <v>0</v>
      </c>
      <c r="H479" s="40" t="str">
        <f t="shared" si="150"/>
        <v/>
      </c>
    </row>
    <row r="480" spans="2:8" s="42" customFormat="1" ht="15" x14ac:dyDescent="0.2">
      <c r="B480" s="36" t="s">
        <v>139</v>
      </c>
      <c r="C480" s="37">
        <v>0</v>
      </c>
      <c r="D480" s="37">
        <v>0</v>
      </c>
      <c r="E480" s="38" t="str">
        <f t="shared" si="147"/>
        <v/>
      </c>
      <c r="F480" s="38" t="str">
        <f t="shared" si="148"/>
        <v/>
      </c>
      <c r="G480" s="39" t="str">
        <f t="shared" si="149"/>
        <v>0</v>
      </c>
      <c r="H480" s="40" t="str">
        <f t="shared" si="150"/>
        <v/>
      </c>
    </row>
    <row r="481" spans="2:8" s="42" customFormat="1" ht="30" x14ac:dyDescent="0.2">
      <c r="B481" s="36" t="s">
        <v>327</v>
      </c>
      <c r="C481" s="37">
        <v>0</v>
      </c>
      <c r="D481" s="37">
        <v>0</v>
      </c>
      <c r="E481" s="38" t="str">
        <f t="shared" si="147"/>
        <v/>
      </c>
      <c r="F481" s="38" t="str">
        <f t="shared" si="148"/>
        <v/>
      </c>
      <c r="G481" s="39" t="str">
        <f t="shared" si="149"/>
        <v>0</v>
      </c>
      <c r="H481" s="40" t="str">
        <f t="shared" si="150"/>
        <v/>
      </c>
    </row>
    <row r="482" spans="2:8" s="42" customFormat="1" ht="30" x14ac:dyDescent="0.2">
      <c r="B482" s="36" t="s">
        <v>328</v>
      </c>
      <c r="C482" s="37">
        <v>0</v>
      </c>
      <c r="D482" s="37">
        <v>0</v>
      </c>
      <c r="E482" s="38" t="str">
        <f t="shared" si="147"/>
        <v/>
      </c>
      <c r="F482" s="38" t="str">
        <f t="shared" si="148"/>
        <v/>
      </c>
      <c r="G482" s="39" t="str">
        <f t="shared" si="149"/>
        <v>0</v>
      </c>
      <c r="H482" s="40" t="str">
        <f t="shared" si="150"/>
        <v/>
      </c>
    </row>
    <row r="483" spans="2:8" s="42" customFormat="1" ht="15" x14ac:dyDescent="0.2">
      <c r="B483" s="36" t="s">
        <v>132</v>
      </c>
      <c r="C483" s="37">
        <v>0</v>
      </c>
      <c r="D483" s="37">
        <v>0</v>
      </c>
      <c r="E483" s="38" t="str">
        <f t="shared" si="147"/>
        <v/>
      </c>
      <c r="F483" s="38" t="str">
        <f t="shared" si="148"/>
        <v/>
      </c>
      <c r="G483" s="39" t="str">
        <f t="shared" si="149"/>
        <v>0</v>
      </c>
      <c r="H483" s="40" t="str">
        <f t="shared" si="150"/>
        <v/>
      </c>
    </row>
    <row r="484" spans="2:8" s="42" customFormat="1" ht="30" x14ac:dyDescent="0.2">
      <c r="B484" s="36" t="s">
        <v>553</v>
      </c>
      <c r="C484" s="37">
        <v>0</v>
      </c>
      <c r="D484" s="37">
        <v>0</v>
      </c>
      <c r="E484" s="38" t="str">
        <f t="shared" si="147"/>
        <v/>
      </c>
      <c r="F484" s="38" t="str">
        <f t="shared" si="148"/>
        <v/>
      </c>
      <c r="G484" s="39" t="str">
        <f t="shared" si="149"/>
        <v>0</v>
      </c>
      <c r="H484" s="40" t="str">
        <f t="shared" si="150"/>
        <v/>
      </c>
    </row>
    <row r="485" spans="2:8" s="42" customFormat="1" ht="30" x14ac:dyDescent="0.2">
      <c r="B485" s="36" t="s">
        <v>329</v>
      </c>
      <c r="C485" s="37">
        <v>0</v>
      </c>
      <c r="D485" s="37">
        <v>0</v>
      </c>
      <c r="E485" s="38" t="str">
        <f t="shared" si="147"/>
        <v/>
      </c>
      <c r="F485" s="38" t="str">
        <f t="shared" si="148"/>
        <v/>
      </c>
      <c r="G485" s="39" t="str">
        <f t="shared" si="149"/>
        <v>0</v>
      </c>
      <c r="H485" s="40" t="str">
        <f t="shared" si="150"/>
        <v/>
      </c>
    </row>
    <row r="486" spans="2:8" s="42" customFormat="1" ht="30" x14ac:dyDescent="0.2">
      <c r="B486" s="36" t="s">
        <v>618</v>
      </c>
      <c r="C486" s="37">
        <v>0</v>
      </c>
      <c r="D486" s="37"/>
      <c r="E486" s="38" t="str">
        <f t="shared" si="147"/>
        <v/>
      </c>
      <c r="F486" s="38" t="str">
        <f t="shared" si="148"/>
        <v/>
      </c>
      <c r="G486" s="39" t="str">
        <f t="shared" si="149"/>
        <v>0</v>
      </c>
      <c r="H486" s="40" t="str">
        <f t="shared" si="150"/>
        <v/>
      </c>
    </row>
    <row r="487" spans="2:8" s="42" customFormat="1" ht="15" x14ac:dyDescent="0.2">
      <c r="B487" s="36" t="s">
        <v>330</v>
      </c>
      <c r="C487" s="37">
        <v>0</v>
      </c>
      <c r="D487" s="37"/>
      <c r="E487" s="38" t="str">
        <f t="shared" si="147"/>
        <v/>
      </c>
      <c r="F487" s="38" t="str">
        <f t="shared" si="148"/>
        <v/>
      </c>
      <c r="G487" s="39" t="str">
        <f t="shared" si="149"/>
        <v>0</v>
      </c>
      <c r="H487" s="40" t="str">
        <f t="shared" si="150"/>
        <v/>
      </c>
    </row>
    <row r="488" spans="2:8" s="42" customFormat="1" ht="15" x14ac:dyDescent="0.2">
      <c r="B488" s="36" t="s">
        <v>331</v>
      </c>
      <c r="C488" s="37">
        <v>0</v>
      </c>
      <c r="D488" s="37"/>
      <c r="E488" s="38" t="str">
        <f t="shared" si="147"/>
        <v/>
      </c>
      <c r="F488" s="38" t="str">
        <f t="shared" si="148"/>
        <v/>
      </c>
      <c r="G488" s="39" t="str">
        <f t="shared" si="149"/>
        <v>0</v>
      </c>
      <c r="H488" s="40" t="str">
        <f t="shared" si="150"/>
        <v/>
      </c>
    </row>
    <row r="489" spans="2:8" s="42" customFormat="1" ht="15" x14ac:dyDescent="0.2">
      <c r="B489" s="36" t="s">
        <v>332</v>
      </c>
      <c r="C489" s="37">
        <v>0</v>
      </c>
      <c r="D489" s="37"/>
      <c r="E489" s="38" t="str">
        <f t="shared" si="147"/>
        <v/>
      </c>
      <c r="F489" s="38" t="str">
        <f t="shared" si="148"/>
        <v/>
      </c>
      <c r="G489" s="39" t="str">
        <f t="shared" si="149"/>
        <v>0</v>
      </c>
      <c r="H489" s="40" t="str">
        <f t="shared" si="150"/>
        <v/>
      </c>
    </row>
    <row r="490" spans="2:8" s="42" customFormat="1" ht="15" x14ac:dyDescent="0.2">
      <c r="B490" s="36" t="s">
        <v>333</v>
      </c>
      <c r="C490" s="37">
        <v>0</v>
      </c>
      <c r="D490" s="37">
        <v>0</v>
      </c>
      <c r="E490" s="38" t="str">
        <f t="shared" si="147"/>
        <v/>
      </c>
      <c r="F490" s="38" t="str">
        <f t="shared" si="148"/>
        <v/>
      </c>
      <c r="G490" s="39" t="str">
        <f t="shared" si="149"/>
        <v>0</v>
      </c>
      <c r="H490" s="40" t="str">
        <f t="shared" si="150"/>
        <v/>
      </c>
    </row>
    <row r="491" spans="2:8" s="42" customFormat="1" ht="15" x14ac:dyDescent="0.2">
      <c r="B491" s="36" t="s">
        <v>554</v>
      </c>
      <c r="C491" s="37">
        <v>0</v>
      </c>
      <c r="D491" s="37">
        <v>0</v>
      </c>
      <c r="E491" s="38" t="str">
        <f t="shared" si="147"/>
        <v/>
      </c>
      <c r="F491" s="38" t="str">
        <f t="shared" si="148"/>
        <v/>
      </c>
      <c r="G491" s="39" t="str">
        <f t="shared" si="149"/>
        <v>0</v>
      </c>
      <c r="H491" s="40" t="str">
        <f t="shared" si="150"/>
        <v/>
      </c>
    </row>
    <row r="492" spans="2:8" s="42" customFormat="1" ht="15" x14ac:dyDescent="0.2">
      <c r="B492" s="36" t="s">
        <v>555</v>
      </c>
      <c r="C492" s="37">
        <v>0</v>
      </c>
      <c r="D492" s="37">
        <v>0</v>
      </c>
      <c r="E492" s="38" t="str">
        <f t="shared" si="147"/>
        <v/>
      </c>
      <c r="F492" s="38" t="str">
        <f t="shared" si="148"/>
        <v/>
      </c>
      <c r="G492" s="39" t="str">
        <f t="shared" si="149"/>
        <v>0</v>
      </c>
      <c r="H492" s="40" t="str">
        <f t="shared" si="150"/>
        <v/>
      </c>
    </row>
    <row r="493" spans="2:8" s="42" customFormat="1" ht="15" x14ac:dyDescent="0.2">
      <c r="B493" s="36" t="s">
        <v>334</v>
      </c>
      <c r="C493" s="37">
        <v>0</v>
      </c>
      <c r="D493" s="37">
        <v>0</v>
      </c>
      <c r="E493" s="38" t="str">
        <f t="shared" si="147"/>
        <v/>
      </c>
      <c r="F493" s="38" t="str">
        <f t="shared" si="148"/>
        <v/>
      </c>
      <c r="G493" s="39" t="str">
        <f t="shared" si="149"/>
        <v>0</v>
      </c>
      <c r="H493" s="40" t="str">
        <f t="shared" si="150"/>
        <v/>
      </c>
    </row>
    <row r="494" spans="2:8" s="42" customFormat="1" ht="30" x14ac:dyDescent="0.2">
      <c r="B494" s="36" t="s">
        <v>335</v>
      </c>
      <c r="C494" s="37">
        <v>0</v>
      </c>
      <c r="D494" s="37">
        <v>0</v>
      </c>
      <c r="E494" s="38" t="str">
        <f t="shared" si="147"/>
        <v/>
      </c>
      <c r="F494" s="38" t="str">
        <f t="shared" si="148"/>
        <v/>
      </c>
      <c r="G494" s="39" t="str">
        <f t="shared" si="149"/>
        <v>0</v>
      </c>
      <c r="H494" s="40" t="str">
        <f t="shared" si="150"/>
        <v/>
      </c>
    </row>
    <row r="495" spans="2:8" s="42" customFormat="1" ht="15" x14ac:dyDescent="0.2">
      <c r="B495" s="36" t="s">
        <v>336</v>
      </c>
      <c r="C495" s="37">
        <v>0</v>
      </c>
      <c r="D495" s="37">
        <v>0</v>
      </c>
      <c r="E495" s="38" t="str">
        <f t="shared" si="147"/>
        <v/>
      </c>
      <c r="F495" s="38" t="str">
        <f t="shared" si="148"/>
        <v/>
      </c>
      <c r="G495" s="39" t="str">
        <f t="shared" si="149"/>
        <v>0</v>
      </c>
      <c r="H495" s="40" t="str">
        <f t="shared" si="150"/>
        <v/>
      </c>
    </row>
    <row r="496" spans="2:8" s="42" customFormat="1" ht="15" x14ac:dyDescent="0.2">
      <c r="B496" s="36" t="s">
        <v>134</v>
      </c>
      <c r="C496" s="37">
        <v>0</v>
      </c>
      <c r="D496" s="37">
        <v>0</v>
      </c>
      <c r="E496" s="38" t="str">
        <f t="shared" si="147"/>
        <v/>
      </c>
      <c r="F496" s="38" t="str">
        <f t="shared" si="148"/>
        <v/>
      </c>
      <c r="G496" s="39" t="str">
        <f t="shared" si="149"/>
        <v>0</v>
      </c>
      <c r="H496" s="40" t="str">
        <f t="shared" si="150"/>
        <v/>
      </c>
    </row>
    <row r="497" spans="1:8" s="42" customFormat="1" ht="30" x14ac:dyDescent="0.2">
      <c r="B497" s="36" t="s">
        <v>337</v>
      </c>
      <c r="C497" s="37">
        <v>0</v>
      </c>
      <c r="D497" s="37">
        <v>0</v>
      </c>
      <c r="E497" s="38" t="str">
        <f t="shared" si="147"/>
        <v/>
      </c>
      <c r="F497" s="38" t="str">
        <f t="shared" si="148"/>
        <v/>
      </c>
      <c r="G497" s="39" t="str">
        <f t="shared" si="149"/>
        <v>0</v>
      </c>
      <c r="H497" s="40" t="str">
        <f t="shared" si="150"/>
        <v/>
      </c>
    </row>
    <row r="498" spans="1:8" s="42" customFormat="1" ht="15" x14ac:dyDescent="0.2">
      <c r="B498" s="36" t="s">
        <v>142</v>
      </c>
      <c r="C498" s="37">
        <v>0</v>
      </c>
      <c r="D498" s="37">
        <v>0</v>
      </c>
      <c r="E498" s="38" t="str">
        <f t="shared" si="147"/>
        <v/>
      </c>
      <c r="F498" s="38" t="str">
        <f t="shared" si="148"/>
        <v/>
      </c>
      <c r="G498" s="39" t="str">
        <f t="shared" si="149"/>
        <v>0</v>
      </c>
      <c r="H498" s="40" t="str">
        <f t="shared" si="150"/>
        <v/>
      </c>
    </row>
    <row r="499" spans="1:8" s="42" customFormat="1" ht="15" x14ac:dyDescent="0.2">
      <c r="B499" s="36" t="s">
        <v>133</v>
      </c>
      <c r="C499" s="37">
        <v>0</v>
      </c>
      <c r="D499" s="37">
        <v>0</v>
      </c>
      <c r="E499" s="38" t="str">
        <f t="shared" si="147"/>
        <v/>
      </c>
      <c r="F499" s="38" t="str">
        <f t="shared" si="148"/>
        <v/>
      </c>
      <c r="G499" s="39" t="str">
        <f t="shared" si="149"/>
        <v>0</v>
      </c>
      <c r="H499" s="40" t="str">
        <f t="shared" si="150"/>
        <v/>
      </c>
    </row>
    <row r="500" spans="1:8" s="42" customFormat="1" ht="15" x14ac:dyDescent="0.2">
      <c r="B500" s="36" t="s">
        <v>135</v>
      </c>
      <c r="C500" s="37">
        <v>0</v>
      </c>
      <c r="D500" s="37">
        <v>0</v>
      </c>
      <c r="E500" s="38" t="str">
        <f t="shared" si="147"/>
        <v/>
      </c>
      <c r="F500" s="38" t="str">
        <f t="shared" si="148"/>
        <v/>
      </c>
      <c r="G500" s="39" t="str">
        <f t="shared" si="149"/>
        <v>0</v>
      </c>
      <c r="H500" s="40" t="str">
        <f t="shared" si="150"/>
        <v/>
      </c>
    </row>
    <row r="501" spans="1:8" s="42" customFormat="1" ht="15" x14ac:dyDescent="0.2">
      <c r="B501" s="36" t="s">
        <v>338</v>
      </c>
      <c r="C501" s="37">
        <v>0</v>
      </c>
      <c r="D501" s="37">
        <v>0</v>
      </c>
      <c r="E501" s="38" t="str">
        <f t="shared" si="147"/>
        <v/>
      </c>
      <c r="F501" s="38" t="str">
        <f t="shared" si="148"/>
        <v/>
      </c>
      <c r="G501" s="39" t="str">
        <f t="shared" si="149"/>
        <v>0</v>
      </c>
      <c r="H501" s="40" t="str">
        <f t="shared" si="150"/>
        <v/>
      </c>
    </row>
    <row r="502" spans="1:8" s="42" customFormat="1" ht="15" x14ac:dyDescent="0.2">
      <c r="B502" s="36" t="s">
        <v>339</v>
      </c>
      <c r="C502" s="37">
        <v>0</v>
      </c>
      <c r="D502" s="37">
        <v>0</v>
      </c>
      <c r="E502" s="38" t="str">
        <f t="shared" si="147"/>
        <v/>
      </c>
      <c r="F502" s="38" t="str">
        <f t="shared" si="148"/>
        <v/>
      </c>
      <c r="G502" s="39" t="str">
        <f t="shared" si="149"/>
        <v>0</v>
      </c>
      <c r="H502" s="40" t="str">
        <f t="shared" si="150"/>
        <v/>
      </c>
    </row>
    <row r="503" spans="1:8" s="42" customFormat="1" ht="15" x14ac:dyDescent="0.2">
      <c r="B503" s="36" t="s">
        <v>143</v>
      </c>
      <c r="C503" s="37">
        <v>0</v>
      </c>
      <c r="D503" s="37">
        <v>0</v>
      </c>
      <c r="E503" s="38" t="str">
        <f t="shared" si="147"/>
        <v/>
      </c>
      <c r="F503" s="38" t="str">
        <f t="shared" si="148"/>
        <v/>
      </c>
      <c r="G503" s="39" t="str">
        <f t="shared" si="149"/>
        <v>0</v>
      </c>
      <c r="H503" s="40" t="str">
        <f t="shared" si="150"/>
        <v/>
      </c>
    </row>
    <row r="504" spans="1:8" s="42" customFormat="1" ht="15" x14ac:dyDescent="0.2">
      <c r="B504" s="36" t="s">
        <v>556</v>
      </c>
      <c r="C504" s="37">
        <v>0</v>
      </c>
      <c r="D504" s="37">
        <v>0</v>
      </c>
      <c r="E504" s="38" t="str">
        <f t="shared" si="147"/>
        <v/>
      </c>
      <c r="F504" s="38" t="str">
        <f t="shared" si="148"/>
        <v/>
      </c>
      <c r="G504" s="39" t="str">
        <f t="shared" si="149"/>
        <v>0</v>
      </c>
      <c r="H504" s="40" t="str">
        <f t="shared" si="150"/>
        <v/>
      </c>
    </row>
    <row r="505" spans="1:8" s="42" customFormat="1" ht="15" x14ac:dyDescent="0.2">
      <c r="A505" s="45" t="s">
        <v>614</v>
      </c>
      <c r="B505" s="36" t="s">
        <v>613</v>
      </c>
      <c r="C505" s="37"/>
      <c r="D505" s="37">
        <v>0</v>
      </c>
      <c r="E505" s="38" t="str">
        <f t="shared" ref="E505" si="151">+IF(C505=0,"",C505/C$329)</f>
        <v/>
      </c>
      <c r="F505" s="38" t="str">
        <f t="shared" ref="F505" si="152">+IF(D505=0,"",D505/D$329)</f>
        <v/>
      </c>
      <c r="G505" s="39" t="str">
        <f t="shared" ref="G505" si="153">+IF(OR(AND(D505=0),(C505=0)),"0",((D505-C505)/C505))</f>
        <v>0</v>
      </c>
      <c r="H505" s="40" t="str">
        <f t="shared" ref="H505" si="154">+IF(OR(AND(E505=""),(G505="")),"",E505*G505)</f>
        <v/>
      </c>
    </row>
    <row r="506" spans="1:8" s="42" customFormat="1" ht="15" x14ac:dyDescent="0.2">
      <c r="B506" s="36" t="s">
        <v>150</v>
      </c>
      <c r="C506" s="37">
        <v>4</v>
      </c>
      <c r="D506" s="37">
        <v>9</v>
      </c>
      <c r="E506" s="38">
        <f t="shared" si="147"/>
        <v>1.0362694300518135E-2</v>
      </c>
      <c r="F506" s="38">
        <f t="shared" si="148"/>
        <v>3.0716723549488054E-2</v>
      </c>
      <c r="G506" s="39">
        <f t="shared" si="149"/>
        <v>1.25</v>
      </c>
      <c r="H506" s="40">
        <f t="shared" si="150"/>
        <v>1.2953367875647669E-2</v>
      </c>
    </row>
    <row r="507" spans="1:8" s="42" customFormat="1" ht="30" x14ac:dyDescent="0.2">
      <c r="B507" s="36" t="s">
        <v>557</v>
      </c>
      <c r="C507" s="37">
        <v>0</v>
      </c>
      <c r="D507" s="37">
        <v>0</v>
      </c>
      <c r="E507" s="38" t="str">
        <f t="shared" si="147"/>
        <v/>
      </c>
      <c r="F507" s="38" t="str">
        <f t="shared" si="148"/>
        <v/>
      </c>
      <c r="G507" s="39" t="str">
        <f t="shared" si="149"/>
        <v>0</v>
      </c>
      <c r="H507" s="40" t="str">
        <f t="shared" si="150"/>
        <v/>
      </c>
    </row>
    <row r="508" spans="1:8" s="42" customFormat="1" ht="15" x14ac:dyDescent="0.2">
      <c r="B508" s="36" t="s">
        <v>148</v>
      </c>
      <c r="C508" s="37">
        <v>0</v>
      </c>
      <c r="D508" s="37">
        <v>6</v>
      </c>
      <c r="E508" s="38" t="str">
        <f t="shared" si="147"/>
        <v/>
      </c>
      <c r="F508" s="38">
        <f t="shared" si="148"/>
        <v>2.0477815699658702E-2</v>
      </c>
      <c r="G508" s="39" t="str">
        <f t="shared" si="149"/>
        <v>0</v>
      </c>
      <c r="H508" s="40" t="str">
        <f t="shared" si="150"/>
        <v/>
      </c>
    </row>
    <row r="509" spans="1:8" s="42" customFormat="1" ht="15" x14ac:dyDescent="0.2">
      <c r="B509" s="36" t="s">
        <v>374</v>
      </c>
      <c r="C509" s="37">
        <v>0</v>
      </c>
      <c r="D509" s="37">
        <v>0</v>
      </c>
      <c r="E509" s="38" t="str">
        <f t="shared" si="147"/>
        <v/>
      </c>
      <c r="F509" s="38" t="str">
        <f t="shared" si="148"/>
        <v/>
      </c>
      <c r="G509" s="39" t="str">
        <f t="shared" si="149"/>
        <v>0</v>
      </c>
      <c r="H509" s="40" t="str">
        <f t="shared" si="150"/>
        <v/>
      </c>
    </row>
    <row r="510" spans="1:8" s="42" customFormat="1" ht="15" x14ac:dyDescent="0.2">
      <c r="B510" s="36" t="s">
        <v>375</v>
      </c>
      <c r="C510" s="37">
        <v>0</v>
      </c>
      <c r="D510" s="37">
        <v>0</v>
      </c>
      <c r="E510" s="38" t="str">
        <f t="shared" si="147"/>
        <v/>
      </c>
      <c r="F510" s="38" t="str">
        <f t="shared" si="148"/>
        <v/>
      </c>
      <c r="G510" s="39" t="str">
        <f t="shared" si="149"/>
        <v>0</v>
      </c>
      <c r="H510" s="40" t="str">
        <f t="shared" si="150"/>
        <v/>
      </c>
    </row>
    <row r="511" spans="1:8" s="42" customFormat="1" ht="15" x14ac:dyDescent="0.2">
      <c r="B511" s="36" t="s">
        <v>558</v>
      </c>
      <c r="C511" s="37">
        <v>0</v>
      </c>
      <c r="D511" s="37">
        <v>0</v>
      </c>
      <c r="E511" s="38" t="str">
        <f t="shared" si="147"/>
        <v/>
      </c>
      <c r="F511" s="38" t="str">
        <f t="shared" si="148"/>
        <v/>
      </c>
      <c r="G511" s="39" t="str">
        <f t="shared" si="149"/>
        <v>0</v>
      </c>
      <c r="H511" s="40" t="str">
        <f t="shared" si="150"/>
        <v/>
      </c>
    </row>
    <row r="512" spans="1:8" s="42" customFormat="1" ht="15" x14ac:dyDescent="0.2">
      <c r="B512" s="36" t="s">
        <v>152</v>
      </c>
      <c r="C512" s="37">
        <v>0</v>
      </c>
      <c r="D512" s="37">
        <v>0</v>
      </c>
      <c r="E512" s="38" t="str">
        <f t="shared" si="147"/>
        <v/>
      </c>
      <c r="F512" s="38" t="str">
        <f t="shared" si="148"/>
        <v/>
      </c>
      <c r="G512" s="39" t="str">
        <f t="shared" si="149"/>
        <v>0</v>
      </c>
      <c r="H512" s="40" t="str">
        <f t="shared" si="150"/>
        <v/>
      </c>
    </row>
    <row r="513" spans="2:8" s="42" customFormat="1" ht="15" x14ac:dyDescent="0.2">
      <c r="B513" s="36" t="s">
        <v>376</v>
      </c>
      <c r="C513" s="37">
        <v>3</v>
      </c>
      <c r="D513" s="37">
        <v>0</v>
      </c>
      <c r="E513" s="38">
        <f t="shared" si="147"/>
        <v>7.7720207253886009E-3</v>
      </c>
      <c r="F513" s="38" t="str">
        <f t="shared" si="148"/>
        <v/>
      </c>
      <c r="G513" s="39" t="str">
        <f t="shared" si="149"/>
        <v>0</v>
      </c>
      <c r="H513" s="40">
        <f t="shared" si="150"/>
        <v>0</v>
      </c>
    </row>
    <row r="514" spans="2:8" s="42" customFormat="1" ht="15" x14ac:dyDescent="0.2">
      <c r="B514" s="36" t="s">
        <v>156</v>
      </c>
      <c r="C514" s="37">
        <v>0</v>
      </c>
      <c r="D514" s="37">
        <v>0</v>
      </c>
      <c r="E514" s="38" t="str">
        <f t="shared" si="147"/>
        <v/>
      </c>
      <c r="F514" s="38" t="str">
        <f t="shared" si="148"/>
        <v/>
      </c>
      <c r="G514" s="39" t="str">
        <f t="shared" si="149"/>
        <v>0</v>
      </c>
      <c r="H514" s="40" t="str">
        <f t="shared" si="150"/>
        <v/>
      </c>
    </row>
    <row r="515" spans="2:8" s="42" customFormat="1" ht="15" x14ac:dyDescent="0.2">
      <c r="B515" s="36" t="s">
        <v>149</v>
      </c>
      <c r="C515" s="37">
        <v>0</v>
      </c>
      <c r="D515" s="37">
        <v>0</v>
      </c>
      <c r="E515" s="38" t="str">
        <f t="shared" si="147"/>
        <v/>
      </c>
      <c r="F515" s="38" t="str">
        <f t="shared" si="148"/>
        <v/>
      </c>
      <c r="G515" s="39" t="str">
        <f t="shared" si="149"/>
        <v>0</v>
      </c>
      <c r="H515" s="40" t="str">
        <f t="shared" si="150"/>
        <v/>
      </c>
    </row>
    <row r="516" spans="2:8" s="42" customFormat="1" ht="15" x14ac:dyDescent="0.2">
      <c r="B516" s="36" t="s">
        <v>340</v>
      </c>
      <c r="C516" s="37">
        <v>0</v>
      </c>
      <c r="D516" s="37">
        <v>0</v>
      </c>
      <c r="E516" s="38" t="str">
        <f t="shared" si="147"/>
        <v/>
      </c>
      <c r="F516" s="38" t="str">
        <f t="shared" si="148"/>
        <v/>
      </c>
      <c r="G516" s="39" t="str">
        <f t="shared" si="149"/>
        <v>0</v>
      </c>
      <c r="H516" s="40" t="str">
        <f t="shared" si="150"/>
        <v/>
      </c>
    </row>
    <row r="517" spans="2:8" s="42" customFormat="1" ht="15" x14ac:dyDescent="0.2">
      <c r="B517" s="36" t="s">
        <v>145</v>
      </c>
      <c r="C517" s="37">
        <v>0</v>
      </c>
      <c r="D517" s="37">
        <v>0</v>
      </c>
      <c r="E517" s="38" t="str">
        <f t="shared" si="147"/>
        <v/>
      </c>
      <c r="F517" s="38" t="str">
        <f t="shared" si="148"/>
        <v/>
      </c>
      <c r="G517" s="39" t="str">
        <f t="shared" si="149"/>
        <v>0</v>
      </c>
      <c r="H517" s="40" t="str">
        <f t="shared" si="150"/>
        <v/>
      </c>
    </row>
    <row r="518" spans="2:8" s="42" customFormat="1" ht="15" x14ac:dyDescent="0.2">
      <c r="B518" s="36" t="s">
        <v>158</v>
      </c>
      <c r="C518" s="37">
        <v>1</v>
      </c>
      <c r="D518" s="37">
        <v>0</v>
      </c>
      <c r="E518" s="38">
        <f t="shared" si="147"/>
        <v>2.5906735751295338E-3</v>
      </c>
      <c r="F518" s="38" t="str">
        <f t="shared" si="148"/>
        <v/>
      </c>
      <c r="G518" s="39" t="str">
        <f t="shared" si="149"/>
        <v>0</v>
      </c>
      <c r="H518" s="40">
        <f t="shared" si="150"/>
        <v>0</v>
      </c>
    </row>
    <row r="519" spans="2:8" s="42" customFormat="1" ht="15" x14ac:dyDescent="0.2">
      <c r="B519" s="36" t="s">
        <v>341</v>
      </c>
      <c r="C519" s="37">
        <v>0</v>
      </c>
      <c r="D519" s="37">
        <v>0</v>
      </c>
      <c r="E519" s="38" t="str">
        <f t="shared" si="147"/>
        <v/>
      </c>
      <c r="F519" s="38" t="str">
        <f t="shared" si="148"/>
        <v/>
      </c>
      <c r="G519" s="39" t="str">
        <f t="shared" si="149"/>
        <v>0</v>
      </c>
      <c r="H519" s="40" t="str">
        <f t="shared" si="150"/>
        <v/>
      </c>
    </row>
    <row r="520" spans="2:8" s="42" customFormat="1" ht="15" x14ac:dyDescent="0.2">
      <c r="B520" s="36" t="s">
        <v>342</v>
      </c>
      <c r="C520" s="37">
        <v>0</v>
      </c>
      <c r="D520" s="37">
        <v>0</v>
      </c>
      <c r="E520" s="38" t="str">
        <f t="shared" si="147"/>
        <v/>
      </c>
      <c r="F520" s="38" t="str">
        <f t="shared" si="148"/>
        <v/>
      </c>
      <c r="G520" s="39" t="str">
        <f t="shared" si="149"/>
        <v>0</v>
      </c>
      <c r="H520" s="40" t="str">
        <f t="shared" si="150"/>
        <v/>
      </c>
    </row>
    <row r="521" spans="2:8" s="42" customFormat="1" ht="15" x14ac:dyDescent="0.2">
      <c r="B521" s="36" t="s">
        <v>343</v>
      </c>
      <c r="C521" s="37">
        <v>0</v>
      </c>
      <c r="D521" s="37">
        <v>5</v>
      </c>
      <c r="E521" s="38" t="str">
        <f t="shared" si="147"/>
        <v/>
      </c>
      <c r="F521" s="38">
        <f t="shared" si="148"/>
        <v>1.7064846416382253E-2</v>
      </c>
      <c r="G521" s="39" t="str">
        <f t="shared" si="149"/>
        <v>0</v>
      </c>
      <c r="H521" s="40" t="str">
        <f t="shared" si="150"/>
        <v/>
      </c>
    </row>
    <row r="522" spans="2:8" s="42" customFormat="1" ht="30" x14ac:dyDescent="0.2">
      <c r="B522" s="36" t="s">
        <v>559</v>
      </c>
      <c r="C522" s="37">
        <v>0</v>
      </c>
      <c r="D522" s="37">
        <v>0</v>
      </c>
      <c r="E522" s="38" t="str">
        <f t="shared" si="147"/>
        <v/>
      </c>
      <c r="F522" s="38" t="str">
        <f t="shared" si="148"/>
        <v/>
      </c>
      <c r="G522" s="39" t="str">
        <f t="shared" si="149"/>
        <v>0</v>
      </c>
      <c r="H522" s="40" t="str">
        <f t="shared" si="150"/>
        <v/>
      </c>
    </row>
    <row r="523" spans="2:8" s="42" customFormat="1" ht="15" x14ac:dyDescent="0.2">
      <c r="B523" s="36" t="s">
        <v>155</v>
      </c>
      <c r="C523" s="37">
        <v>0</v>
      </c>
      <c r="D523" s="37">
        <v>0</v>
      </c>
      <c r="E523" s="38" t="str">
        <f t="shared" si="147"/>
        <v/>
      </c>
      <c r="F523" s="38" t="str">
        <f t="shared" si="148"/>
        <v/>
      </c>
      <c r="G523" s="39" t="str">
        <f t="shared" si="149"/>
        <v>0</v>
      </c>
      <c r="H523" s="40" t="str">
        <f t="shared" si="150"/>
        <v/>
      </c>
    </row>
    <row r="524" spans="2:8" s="42" customFormat="1" ht="15" x14ac:dyDescent="0.2">
      <c r="B524" s="36" t="s">
        <v>344</v>
      </c>
      <c r="C524" s="37">
        <v>18</v>
      </c>
      <c r="D524" s="37">
        <v>6</v>
      </c>
      <c r="E524" s="38">
        <f t="shared" si="147"/>
        <v>4.6632124352331605E-2</v>
      </c>
      <c r="F524" s="38">
        <f t="shared" si="148"/>
        <v>2.0477815699658702E-2</v>
      </c>
      <c r="G524" s="39">
        <f t="shared" si="149"/>
        <v>-0.66666666666666663</v>
      </c>
      <c r="H524" s="40">
        <f t="shared" si="150"/>
        <v>-3.1088082901554404E-2</v>
      </c>
    </row>
    <row r="525" spans="2:8" s="42" customFormat="1" ht="15" x14ac:dyDescent="0.2">
      <c r="B525" s="36" t="s">
        <v>345</v>
      </c>
      <c r="C525" s="37">
        <v>0</v>
      </c>
      <c r="D525" s="37">
        <v>0</v>
      </c>
      <c r="E525" s="38" t="str">
        <f t="shared" si="147"/>
        <v/>
      </c>
      <c r="F525" s="38" t="str">
        <f t="shared" si="148"/>
        <v/>
      </c>
      <c r="G525" s="39" t="str">
        <f t="shared" si="149"/>
        <v>0</v>
      </c>
      <c r="H525" s="40" t="str">
        <f t="shared" si="150"/>
        <v/>
      </c>
    </row>
    <row r="526" spans="2:8" s="42" customFormat="1" ht="15" x14ac:dyDescent="0.2">
      <c r="B526" s="36" t="s">
        <v>346</v>
      </c>
      <c r="C526" s="37">
        <v>0</v>
      </c>
      <c r="D526" s="37">
        <v>0</v>
      </c>
      <c r="E526" s="38" t="str">
        <f t="shared" si="147"/>
        <v/>
      </c>
      <c r="F526" s="38" t="str">
        <f t="shared" si="148"/>
        <v/>
      </c>
      <c r="G526" s="39" t="str">
        <f t="shared" si="149"/>
        <v>0</v>
      </c>
      <c r="H526" s="40" t="str">
        <f t="shared" si="150"/>
        <v/>
      </c>
    </row>
    <row r="527" spans="2:8" s="42" customFormat="1" ht="15" x14ac:dyDescent="0.2">
      <c r="B527" s="36" t="s">
        <v>151</v>
      </c>
      <c r="C527" s="37">
        <v>0</v>
      </c>
      <c r="D527" s="37">
        <v>0</v>
      </c>
      <c r="E527" s="38" t="str">
        <f t="shared" si="147"/>
        <v/>
      </c>
      <c r="F527" s="38" t="str">
        <f t="shared" si="148"/>
        <v/>
      </c>
      <c r="G527" s="39" t="str">
        <f t="shared" si="149"/>
        <v>0</v>
      </c>
      <c r="H527" s="40" t="str">
        <f t="shared" si="150"/>
        <v/>
      </c>
    </row>
    <row r="528" spans="2:8" s="42" customFormat="1" ht="15" x14ac:dyDescent="0.2">
      <c r="B528" s="36" t="s">
        <v>153</v>
      </c>
      <c r="C528" s="37">
        <v>0</v>
      </c>
      <c r="D528" s="37">
        <v>0</v>
      </c>
      <c r="E528" s="38" t="str">
        <f t="shared" si="147"/>
        <v/>
      </c>
      <c r="F528" s="38" t="str">
        <f t="shared" si="148"/>
        <v/>
      </c>
      <c r="G528" s="39" t="str">
        <f t="shared" si="149"/>
        <v>0</v>
      </c>
      <c r="H528" s="40" t="str">
        <f t="shared" si="150"/>
        <v/>
      </c>
    </row>
    <row r="529" spans="1:8" s="42" customFormat="1" ht="15" x14ac:dyDescent="0.2">
      <c r="B529" s="36" t="s">
        <v>347</v>
      </c>
      <c r="C529" s="37">
        <v>28</v>
      </c>
      <c r="D529" s="37">
        <v>9</v>
      </c>
      <c r="E529" s="38">
        <f t="shared" si="147"/>
        <v>7.2538860103626937E-2</v>
      </c>
      <c r="F529" s="38">
        <f t="shared" si="148"/>
        <v>3.0716723549488054E-2</v>
      </c>
      <c r="G529" s="39">
        <f t="shared" si="149"/>
        <v>-0.6785714285714286</v>
      </c>
      <c r="H529" s="40">
        <f t="shared" si="150"/>
        <v>-4.9222797927461141E-2</v>
      </c>
    </row>
    <row r="530" spans="1:8" s="42" customFormat="1" ht="30" x14ac:dyDescent="0.2">
      <c r="B530" s="36" t="s">
        <v>157</v>
      </c>
      <c r="C530" s="37">
        <v>0</v>
      </c>
      <c r="D530" s="37">
        <v>1</v>
      </c>
      <c r="E530" s="38" t="str">
        <f t="shared" si="147"/>
        <v/>
      </c>
      <c r="F530" s="38">
        <f t="shared" si="148"/>
        <v>3.4129692832764505E-3</v>
      </c>
      <c r="G530" s="39" t="str">
        <f t="shared" si="149"/>
        <v>0</v>
      </c>
      <c r="H530" s="40" t="str">
        <f t="shared" si="150"/>
        <v/>
      </c>
    </row>
    <row r="531" spans="1:8" s="42" customFormat="1" ht="15" x14ac:dyDescent="0.2">
      <c r="B531" s="36" t="s">
        <v>348</v>
      </c>
      <c r="C531" s="37">
        <v>14</v>
      </c>
      <c r="D531" s="37">
        <v>8</v>
      </c>
      <c r="E531" s="38">
        <f t="shared" si="147"/>
        <v>3.6269430051813469E-2</v>
      </c>
      <c r="F531" s="38">
        <f t="shared" si="148"/>
        <v>2.7303754266211604E-2</v>
      </c>
      <c r="G531" s="39">
        <f t="shared" si="149"/>
        <v>-0.42857142857142855</v>
      </c>
      <c r="H531" s="40">
        <f t="shared" si="150"/>
        <v>-1.55440414507772E-2</v>
      </c>
    </row>
    <row r="532" spans="1:8" s="42" customFormat="1" ht="15" x14ac:dyDescent="0.2">
      <c r="A532" s="45" t="s">
        <v>614</v>
      </c>
      <c r="B532" s="36" t="s">
        <v>607</v>
      </c>
      <c r="C532" s="37"/>
      <c r="D532" s="37">
        <v>0</v>
      </c>
      <c r="E532" s="38" t="str">
        <f t="shared" ref="E532" si="155">+IF(C532=0,"",C532/C$329)</f>
        <v/>
      </c>
      <c r="F532" s="38" t="str">
        <f t="shared" ref="F532" si="156">+IF(D532=0,"",D532/D$329)</f>
        <v/>
      </c>
      <c r="G532" s="39" t="str">
        <f t="shared" ref="G532" si="157">+IF(OR(AND(D532=0),(C532=0)),"0",((D532-C532)/C532))</f>
        <v>0</v>
      </c>
      <c r="H532" s="40" t="str">
        <f t="shared" ref="H532" si="158">+IF(OR(AND(E532=""),(G532="")),"",E532*G532)</f>
        <v/>
      </c>
    </row>
    <row r="533" spans="1:8" s="42" customFormat="1" ht="15" x14ac:dyDescent="0.2">
      <c r="B533" s="36" t="s">
        <v>146</v>
      </c>
      <c r="C533" s="37">
        <v>0</v>
      </c>
      <c r="D533" s="37">
        <v>3</v>
      </c>
      <c r="E533" s="38" t="str">
        <f t="shared" si="147"/>
        <v/>
      </c>
      <c r="F533" s="38">
        <f t="shared" si="148"/>
        <v>1.0238907849829351E-2</v>
      </c>
      <c r="G533" s="39" t="str">
        <f t="shared" si="149"/>
        <v>0</v>
      </c>
      <c r="H533" s="40" t="str">
        <f t="shared" si="150"/>
        <v/>
      </c>
    </row>
    <row r="534" spans="1:8" s="42" customFormat="1" ht="15" x14ac:dyDescent="0.2">
      <c r="B534" s="36" t="s">
        <v>349</v>
      </c>
      <c r="C534" s="37">
        <v>0</v>
      </c>
      <c r="D534" s="37">
        <v>0</v>
      </c>
      <c r="E534" s="38" t="str">
        <f t="shared" si="147"/>
        <v/>
      </c>
      <c r="F534" s="38" t="str">
        <f t="shared" si="148"/>
        <v/>
      </c>
      <c r="G534" s="39" t="str">
        <f t="shared" si="149"/>
        <v>0</v>
      </c>
      <c r="H534" s="40" t="str">
        <f t="shared" si="150"/>
        <v/>
      </c>
    </row>
    <row r="535" spans="1:8" s="42" customFormat="1" ht="15" x14ac:dyDescent="0.2">
      <c r="B535" s="36" t="s">
        <v>350</v>
      </c>
      <c r="C535" s="37">
        <v>0</v>
      </c>
      <c r="D535" s="37">
        <v>0</v>
      </c>
      <c r="E535" s="38" t="str">
        <f t="shared" ref="E535:E546" si="159">+IF(C535=0,"",C535/C$329)</f>
        <v/>
      </c>
      <c r="F535" s="38" t="str">
        <f t="shared" ref="F535:F546" si="160">+IF(D535=0,"",D535/D$329)</f>
        <v/>
      </c>
      <c r="G535" s="39" t="str">
        <f t="shared" ref="G535:G546" si="161">+IF(OR(AND(D535=0),(C535=0)),"0",((D535-C535)/C535))</f>
        <v>0</v>
      </c>
      <c r="H535" s="40" t="str">
        <f t="shared" ref="H535:H546" si="162">+IF(OR(AND(E535=""),(G535="")),"",E535*G535)</f>
        <v/>
      </c>
    </row>
    <row r="536" spans="1:8" s="42" customFormat="1" ht="15" x14ac:dyDescent="0.2">
      <c r="B536" s="36" t="s">
        <v>560</v>
      </c>
      <c r="C536" s="37">
        <v>12</v>
      </c>
      <c r="D536" s="37">
        <v>0</v>
      </c>
      <c r="E536" s="38">
        <f t="shared" si="159"/>
        <v>3.1088082901554404E-2</v>
      </c>
      <c r="F536" s="38" t="str">
        <f t="shared" si="160"/>
        <v/>
      </c>
      <c r="G536" s="39" t="str">
        <f t="shared" si="161"/>
        <v>0</v>
      </c>
      <c r="H536" s="40">
        <f t="shared" si="162"/>
        <v>0</v>
      </c>
    </row>
    <row r="537" spans="1:8" s="42" customFormat="1" ht="15" x14ac:dyDescent="0.2">
      <c r="B537" s="36" t="s">
        <v>147</v>
      </c>
      <c r="C537" s="37">
        <v>0</v>
      </c>
      <c r="D537" s="37">
        <v>0</v>
      </c>
      <c r="E537" s="38" t="str">
        <f t="shared" si="159"/>
        <v/>
      </c>
      <c r="F537" s="38" t="str">
        <f t="shared" si="160"/>
        <v/>
      </c>
      <c r="G537" s="39" t="str">
        <f t="shared" si="161"/>
        <v>0</v>
      </c>
      <c r="H537" s="40" t="str">
        <f t="shared" si="162"/>
        <v/>
      </c>
    </row>
    <row r="538" spans="1:8" s="42" customFormat="1" ht="15" x14ac:dyDescent="0.2">
      <c r="B538" s="36" t="s">
        <v>154</v>
      </c>
      <c r="C538" s="37">
        <v>0</v>
      </c>
      <c r="D538" s="37">
        <v>0</v>
      </c>
      <c r="E538" s="38" t="str">
        <f t="shared" si="159"/>
        <v/>
      </c>
      <c r="F538" s="38" t="str">
        <f t="shared" si="160"/>
        <v/>
      </c>
      <c r="G538" s="39" t="str">
        <f t="shared" si="161"/>
        <v>0</v>
      </c>
      <c r="H538" s="40" t="str">
        <f t="shared" si="162"/>
        <v/>
      </c>
    </row>
    <row r="539" spans="1:8" s="42" customFormat="1" ht="15" x14ac:dyDescent="0.2">
      <c r="B539" s="36" t="s">
        <v>561</v>
      </c>
      <c r="C539" s="37">
        <v>0</v>
      </c>
      <c r="D539" s="37">
        <v>1</v>
      </c>
      <c r="E539" s="38" t="str">
        <f t="shared" si="159"/>
        <v/>
      </c>
      <c r="F539" s="38">
        <f t="shared" si="160"/>
        <v>3.4129692832764505E-3</v>
      </c>
      <c r="G539" s="39" t="str">
        <f t="shared" si="161"/>
        <v>0</v>
      </c>
      <c r="H539" s="40" t="str">
        <f t="shared" si="162"/>
        <v/>
      </c>
    </row>
    <row r="540" spans="1:8" s="42" customFormat="1" ht="15" x14ac:dyDescent="0.2">
      <c r="B540" s="36" t="s">
        <v>351</v>
      </c>
      <c r="C540" s="37">
        <v>0</v>
      </c>
      <c r="D540" s="37">
        <v>1</v>
      </c>
      <c r="E540" s="38" t="str">
        <f t="shared" si="159"/>
        <v/>
      </c>
      <c r="F540" s="38">
        <f t="shared" si="160"/>
        <v>3.4129692832764505E-3</v>
      </c>
      <c r="G540" s="39" t="str">
        <f t="shared" si="161"/>
        <v>0</v>
      </c>
      <c r="H540" s="40" t="str">
        <f t="shared" si="162"/>
        <v/>
      </c>
    </row>
    <row r="541" spans="1:8" s="42" customFormat="1" ht="15" x14ac:dyDescent="0.2">
      <c r="B541" s="36" t="s">
        <v>352</v>
      </c>
      <c r="C541" s="37">
        <v>0</v>
      </c>
      <c r="D541" s="37">
        <v>0</v>
      </c>
      <c r="E541" s="38" t="str">
        <f t="shared" si="159"/>
        <v/>
      </c>
      <c r="F541" s="38" t="str">
        <f t="shared" si="160"/>
        <v/>
      </c>
      <c r="G541" s="39" t="str">
        <f t="shared" si="161"/>
        <v>0</v>
      </c>
      <c r="H541" s="40" t="str">
        <f t="shared" si="162"/>
        <v/>
      </c>
    </row>
    <row r="542" spans="1:8" s="42" customFormat="1" ht="15" x14ac:dyDescent="0.2">
      <c r="B542" s="36" t="s">
        <v>353</v>
      </c>
      <c r="C542" s="37">
        <v>0</v>
      </c>
      <c r="D542" s="37">
        <v>0</v>
      </c>
      <c r="E542" s="38" t="str">
        <f t="shared" si="159"/>
        <v/>
      </c>
      <c r="F542" s="38" t="str">
        <f t="shared" si="160"/>
        <v/>
      </c>
      <c r="G542" s="39" t="str">
        <f t="shared" si="161"/>
        <v>0</v>
      </c>
      <c r="H542" s="40" t="str">
        <f t="shared" si="162"/>
        <v/>
      </c>
    </row>
    <row r="543" spans="1:8" s="51" customFormat="1" ht="15" x14ac:dyDescent="0.2">
      <c r="B543" s="36" t="s">
        <v>354</v>
      </c>
      <c r="C543" s="37">
        <v>0</v>
      </c>
      <c r="D543" s="37">
        <v>0</v>
      </c>
      <c r="E543" s="38" t="str">
        <f t="shared" si="159"/>
        <v/>
      </c>
      <c r="F543" s="38" t="str">
        <f t="shared" si="160"/>
        <v/>
      </c>
      <c r="G543" s="39" t="str">
        <f t="shared" si="161"/>
        <v>0</v>
      </c>
      <c r="H543" s="40" t="str">
        <f t="shared" si="162"/>
        <v/>
      </c>
    </row>
    <row r="544" spans="1:8" s="42" customFormat="1" ht="15" x14ac:dyDescent="0.2">
      <c r="B544" s="36" t="s">
        <v>355</v>
      </c>
      <c r="C544" s="37">
        <v>0</v>
      </c>
      <c r="D544" s="37">
        <v>0</v>
      </c>
      <c r="E544" s="38" t="str">
        <f t="shared" si="159"/>
        <v/>
      </c>
      <c r="F544" s="38" t="str">
        <f t="shared" si="160"/>
        <v/>
      </c>
      <c r="G544" s="39" t="str">
        <f t="shared" si="161"/>
        <v>0</v>
      </c>
      <c r="H544" s="40" t="str">
        <f t="shared" si="162"/>
        <v/>
      </c>
    </row>
    <row r="545" spans="1:8" s="42" customFormat="1" ht="30" x14ac:dyDescent="0.2">
      <c r="B545" s="36" t="s">
        <v>562</v>
      </c>
      <c r="C545" s="37">
        <v>1</v>
      </c>
      <c r="D545" s="37">
        <v>0</v>
      </c>
      <c r="E545" s="38">
        <f t="shared" si="159"/>
        <v>2.5906735751295338E-3</v>
      </c>
      <c r="F545" s="38" t="str">
        <f t="shared" si="160"/>
        <v/>
      </c>
      <c r="G545" s="39" t="str">
        <f t="shared" si="161"/>
        <v>0</v>
      </c>
      <c r="H545" s="40">
        <f t="shared" si="162"/>
        <v>0</v>
      </c>
    </row>
    <row r="546" spans="1:8" s="42" customFormat="1" ht="30" x14ac:dyDescent="0.2">
      <c r="B546" s="36" t="s">
        <v>563</v>
      </c>
      <c r="C546" s="37">
        <v>0</v>
      </c>
      <c r="D546" s="37">
        <v>0</v>
      </c>
      <c r="E546" s="38" t="str">
        <f t="shared" si="159"/>
        <v/>
      </c>
      <c r="F546" s="38" t="str">
        <f t="shared" si="160"/>
        <v/>
      </c>
      <c r="G546" s="39" t="str">
        <f t="shared" si="161"/>
        <v>0</v>
      </c>
      <c r="H546" s="40" t="str">
        <f t="shared" si="162"/>
        <v/>
      </c>
    </row>
    <row r="547" spans="1:8" s="10" customFormat="1" x14ac:dyDescent="0.2">
      <c r="B547" s="22"/>
      <c r="C547" s="22"/>
      <c r="D547" s="22"/>
    </row>
    <row r="548" spans="1:8" s="10" customFormat="1" x14ac:dyDescent="0.2">
      <c r="B548" s="22"/>
      <c r="C548" s="22"/>
      <c r="D548" s="22"/>
    </row>
    <row r="549" spans="1:8" s="10" customFormat="1" ht="13.5" thickBot="1" x14ac:dyDescent="0.25">
      <c r="B549" s="29"/>
      <c r="C549" s="29"/>
      <c r="D549" s="29"/>
      <c r="E549" s="29"/>
      <c r="F549" s="29"/>
    </row>
    <row r="550" spans="1:8" s="10" customFormat="1" ht="30" customHeight="1" x14ac:dyDescent="0.2">
      <c r="B550" s="68" t="s">
        <v>401</v>
      </c>
      <c r="C550" s="54" t="s">
        <v>402</v>
      </c>
      <c r="D550" s="55"/>
      <c r="E550" s="54" t="s">
        <v>456</v>
      </c>
      <c r="F550" s="55"/>
      <c r="G550" s="56" t="s">
        <v>458</v>
      </c>
      <c r="H550" s="52" t="s">
        <v>377</v>
      </c>
    </row>
    <row r="551" spans="1:8" s="10" customFormat="1" x14ac:dyDescent="0.2">
      <c r="B551" s="68"/>
      <c r="C551" s="35">
        <v>2016</v>
      </c>
      <c r="D551" s="35">
        <v>2017</v>
      </c>
      <c r="E551" s="35">
        <v>2016</v>
      </c>
      <c r="F551" s="35">
        <v>2017</v>
      </c>
      <c r="G551" s="57"/>
      <c r="H551" s="53"/>
    </row>
    <row r="552" spans="1:8" s="10" customFormat="1" x14ac:dyDescent="0.2">
      <c r="B552" s="12" t="s">
        <v>407</v>
      </c>
      <c r="C552" s="13">
        <f>SUM(C553:C579)</f>
        <v>177</v>
      </c>
      <c r="D552" s="13">
        <f>SUM(D553:D579)</f>
        <v>164</v>
      </c>
      <c r="E552" s="14">
        <f>+IF(C552=0,"",C552/C$552)</f>
        <v>1</v>
      </c>
      <c r="F552" s="14">
        <f>+IF(D552=0,"",D552/D$552)</f>
        <v>1</v>
      </c>
      <c r="G552" s="15">
        <f>+IF(OR(AND(D552=0),(C552=0)),"0",((D552-C552)/C552))</f>
        <v>-7.3446327683615822E-2</v>
      </c>
      <c r="H552" s="15">
        <f>+IF(OR(AND(E552=""),(G552="")),"",E552*G552)</f>
        <v>-7.3446327683615822E-2</v>
      </c>
    </row>
    <row r="553" spans="1:8" s="42" customFormat="1" ht="15" x14ac:dyDescent="0.2">
      <c r="B553" s="36" t="s">
        <v>356</v>
      </c>
      <c r="C553" s="37">
        <v>1</v>
      </c>
      <c r="D553" s="37">
        <v>0</v>
      </c>
      <c r="E553" s="38">
        <f>+IF(C553=0,"",C553/C$552)</f>
        <v>5.6497175141242938E-3</v>
      </c>
      <c r="F553" s="38" t="str">
        <f>+IF(D553=0,"",D553/D$552)</f>
        <v/>
      </c>
      <c r="G553" s="39" t="str">
        <f>+IF(OR(AND(D553=0),(C553=0)),"0",((D553-C553)/C553))</f>
        <v>0</v>
      </c>
      <c r="H553" s="40">
        <f>+IF(OR(AND(E553=""),(G553="")),"",E553*G553)</f>
        <v>0</v>
      </c>
    </row>
    <row r="554" spans="1:8" s="42" customFormat="1" ht="15" x14ac:dyDescent="0.2">
      <c r="B554" s="36" t="s">
        <v>160</v>
      </c>
      <c r="C554" s="37">
        <v>2</v>
      </c>
      <c r="D554" s="37">
        <v>4</v>
      </c>
      <c r="E554" s="38">
        <f t="shared" ref="E554:E579" si="163">+IF(C554=0,"",C554/C$552)</f>
        <v>1.1299435028248588E-2</v>
      </c>
      <c r="F554" s="38">
        <f t="shared" ref="F554:F579" si="164">+IF(D554=0,"",D554/D$552)</f>
        <v>2.4390243902439025E-2</v>
      </c>
      <c r="G554" s="39">
        <f t="shared" ref="G554:G579" si="165">+IF(OR(AND(D554=0),(C554=0)),"0",((D554-C554)/C554))</f>
        <v>1</v>
      </c>
      <c r="H554" s="40">
        <f t="shared" ref="H554:H579" si="166">+IF(OR(AND(E554=""),(G554="")),"",E554*G554)</f>
        <v>1.1299435028248588E-2</v>
      </c>
    </row>
    <row r="555" spans="1:8" s="42" customFormat="1" ht="15" x14ac:dyDescent="0.2">
      <c r="B555" s="36" t="s">
        <v>357</v>
      </c>
      <c r="C555" s="37">
        <v>66</v>
      </c>
      <c r="D555" s="37">
        <v>44</v>
      </c>
      <c r="E555" s="38">
        <f t="shared" si="163"/>
        <v>0.3728813559322034</v>
      </c>
      <c r="F555" s="38">
        <f t="shared" si="164"/>
        <v>0.26829268292682928</v>
      </c>
      <c r="G555" s="39">
        <f t="shared" si="165"/>
        <v>-0.33333333333333331</v>
      </c>
      <c r="H555" s="40">
        <f t="shared" si="166"/>
        <v>-0.12429378531073446</v>
      </c>
    </row>
    <row r="556" spans="1:8" s="42" customFormat="1" ht="15" x14ac:dyDescent="0.2">
      <c r="B556" s="36" t="s">
        <v>358</v>
      </c>
      <c r="C556" s="37">
        <v>59</v>
      </c>
      <c r="D556" s="37">
        <v>30</v>
      </c>
      <c r="E556" s="38">
        <f t="shared" si="163"/>
        <v>0.33333333333333331</v>
      </c>
      <c r="F556" s="38">
        <f t="shared" si="164"/>
        <v>0.18292682926829268</v>
      </c>
      <c r="G556" s="39">
        <f t="shared" si="165"/>
        <v>-0.49152542372881358</v>
      </c>
      <c r="H556" s="40">
        <f t="shared" si="166"/>
        <v>-0.16384180790960451</v>
      </c>
    </row>
    <row r="557" spans="1:8" s="42" customFormat="1" ht="15" x14ac:dyDescent="0.2">
      <c r="B557" s="36" t="s">
        <v>161</v>
      </c>
      <c r="C557" s="37">
        <v>1</v>
      </c>
      <c r="D557" s="37">
        <v>0</v>
      </c>
      <c r="E557" s="38">
        <f t="shared" si="163"/>
        <v>5.6497175141242938E-3</v>
      </c>
      <c r="F557" s="38" t="str">
        <f t="shared" si="164"/>
        <v/>
      </c>
      <c r="G557" s="39" t="str">
        <f t="shared" si="165"/>
        <v>0</v>
      </c>
      <c r="H557" s="40">
        <f t="shared" si="166"/>
        <v>0</v>
      </c>
    </row>
    <row r="558" spans="1:8" s="42" customFormat="1" ht="15" x14ac:dyDescent="0.2">
      <c r="B558" s="36" t="s">
        <v>159</v>
      </c>
      <c r="C558" s="37">
        <v>0</v>
      </c>
      <c r="D558" s="37">
        <v>0</v>
      </c>
      <c r="E558" s="38" t="str">
        <f t="shared" si="163"/>
        <v/>
      </c>
      <c r="F558" s="38" t="str">
        <f t="shared" si="164"/>
        <v/>
      </c>
      <c r="G558" s="39" t="str">
        <f t="shared" si="165"/>
        <v>0</v>
      </c>
      <c r="H558" s="40" t="str">
        <f t="shared" si="166"/>
        <v/>
      </c>
    </row>
    <row r="559" spans="1:8" s="42" customFormat="1" ht="15" x14ac:dyDescent="0.2">
      <c r="A559" s="45" t="s">
        <v>614</v>
      </c>
      <c r="B559" s="36" t="s">
        <v>597</v>
      </c>
      <c r="C559" s="37"/>
      <c r="D559" s="37">
        <v>0</v>
      </c>
      <c r="E559" s="38" t="str">
        <f t="shared" ref="E559" si="167">+IF(C559=0,"",C559/C$552)</f>
        <v/>
      </c>
      <c r="F559" s="38" t="str">
        <f t="shared" ref="F559" si="168">+IF(D559=0,"",D559/D$552)</f>
        <v/>
      </c>
      <c r="G559" s="39" t="str">
        <f t="shared" ref="G559" si="169">+IF(OR(AND(D559=0),(C559=0)),"0",((D559-C559)/C559))</f>
        <v>0</v>
      </c>
      <c r="H559" s="40" t="str">
        <f t="shared" ref="H559" si="170">+IF(OR(AND(E559=""),(G559="")),"",E559*G559)</f>
        <v/>
      </c>
    </row>
    <row r="560" spans="1:8" s="42" customFormat="1" ht="15" x14ac:dyDescent="0.2">
      <c r="B560" s="36" t="s">
        <v>162</v>
      </c>
      <c r="C560" s="37">
        <v>0</v>
      </c>
      <c r="D560" s="37">
        <v>0</v>
      </c>
      <c r="E560" s="38" t="str">
        <f t="shared" si="163"/>
        <v/>
      </c>
      <c r="F560" s="38" t="str">
        <f t="shared" si="164"/>
        <v/>
      </c>
      <c r="G560" s="39" t="str">
        <f t="shared" si="165"/>
        <v>0</v>
      </c>
      <c r="H560" s="40" t="str">
        <f t="shared" si="166"/>
        <v/>
      </c>
    </row>
    <row r="561" spans="1:8" s="42" customFormat="1" ht="15" x14ac:dyDescent="0.2">
      <c r="B561" s="36" t="s">
        <v>359</v>
      </c>
      <c r="C561" s="37">
        <v>0</v>
      </c>
      <c r="D561" s="37">
        <v>0</v>
      </c>
      <c r="E561" s="38" t="str">
        <f t="shared" si="163"/>
        <v/>
      </c>
      <c r="F561" s="38" t="str">
        <f t="shared" si="164"/>
        <v/>
      </c>
      <c r="G561" s="39" t="str">
        <f t="shared" si="165"/>
        <v>0</v>
      </c>
      <c r="H561" s="40" t="str">
        <f t="shared" si="166"/>
        <v/>
      </c>
    </row>
    <row r="562" spans="1:8" s="42" customFormat="1" ht="15" x14ac:dyDescent="0.2">
      <c r="B562" s="36" t="s">
        <v>360</v>
      </c>
      <c r="C562" s="37">
        <v>5</v>
      </c>
      <c r="D562" s="37">
        <v>1</v>
      </c>
      <c r="E562" s="38">
        <f t="shared" si="163"/>
        <v>2.8248587570621469E-2</v>
      </c>
      <c r="F562" s="38">
        <f t="shared" si="164"/>
        <v>6.0975609756097563E-3</v>
      </c>
      <c r="G562" s="39">
        <f t="shared" si="165"/>
        <v>-0.8</v>
      </c>
      <c r="H562" s="40">
        <f t="shared" si="166"/>
        <v>-2.2598870056497175E-2</v>
      </c>
    </row>
    <row r="563" spans="1:8" s="42" customFormat="1" ht="15" x14ac:dyDescent="0.2">
      <c r="B563" s="36" t="s">
        <v>564</v>
      </c>
      <c r="C563" s="37">
        <v>1</v>
      </c>
      <c r="D563" s="37">
        <v>1</v>
      </c>
      <c r="E563" s="38">
        <f t="shared" si="163"/>
        <v>5.6497175141242938E-3</v>
      </c>
      <c r="F563" s="38">
        <f t="shared" si="164"/>
        <v>6.0975609756097563E-3</v>
      </c>
      <c r="G563" s="39">
        <f t="shared" si="165"/>
        <v>0</v>
      </c>
      <c r="H563" s="40">
        <f t="shared" si="166"/>
        <v>0</v>
      </c>
    </row>
    <row r="564" spans="1:8" s="42" customFormat="1" ht="15" x14ac:dyDescent="0.2">
      <c r="A564" s="45" t="s">
        <v>614</v>
      </c>
      <c r="B564" s="36" t="s">
        <v>598</v>
      </c>
      <c r="C564" s="37"/>
      <c r="D564" s="37">
        <v>11</v>
      </c>
      <c r="E564" s="38" t="str">
        <f t="shared" ref="E564" si="171">+IF(C564=0,"",C564/C$552)</f>
        <v/>
      </c>
      <c r="F564" s="38">
        <f t="shared" ref="F564" si="172">+IF(D564=0,"",D564/D$552)</f>
        <v>6.7073170731707321E-2</v>
      </c>
      <c r="G564" s="39" t="str">
        <f t="shared" ref="G564" si="173">+IF(OR(AND(D564=0),(C564=0)),"0",((D564-C564)/C564))</f>
        <v>0</v>
      </c>
      <c r="H564" s="40" t="str">
        <f t="shared" ref="H564" si="174">+IF(OR(AND(E564=""),(G564="")),"",E564*G564)</f>
        <v/>
      </c>
    </row>
    <row r="565" spans="1:8" s="42" customFormat="1" ht="15" x14ac:dyDescent="0.2">
      <c r="B565" s="36" t="s">
        <v>361</v>
      </c>
      <c r="C565" s="37">
        <v>0</v>
      </c>
      <c r="D565" s="37">
        <v>0</v>
      </c>
      <c r="E565" s="38" t="str">
        <f t="shared" si="163"/>
        <v/>
      </c>
      <c r="F565" s="38" t="str">
        <f t="shared" si="164"/>
        <v/>
      </c>
      <c r="G565" s="39" t="str">
        <f t="shared" si="165"/>
        <v>0</v>
      </c>
      <c r="H565" s="40" t="str">
        <f t="shared" si="166"/>
        <v/>
      </c>
    </row>
    <row r="566" spans="1:8" s="42" customFormat="1" ht="15" x14ac:dyDescent="0.2">
      <c r="B566" s="36" t="s">
        <v>362</v>
      </c>
      <c r="C566" s="37">
        <v>0</v>
      </c>
      <c r="D566" s="37">
        <v>0</v>
      </c>
      <c r="E566" s="38" t="str">
        <f t="shared" si="163"/>
        <v/>
      </c>
      <c r="F566" s="38" t="str">
        <f t="shared" si="164"/>
        <v/>
      </c>
      <c r="G566" s="39" t="str">
        <f t="shared" si="165"/>
        <v>0</v>
      </c>
      <c r="H566" s="40" t="str">
        <f t="shared" si="166"/>
        <v/>
      </c>
    </row>
    <row r="567" spans="1:8" s="42" customFormat="1" ht="15" x14ac:dyDescent="0.2">
      <c r="B567" s="36" t="s">
        <v>163</v>
      </c>
      <c r="C567" s="37">
        <v>0</v>
      </c>
      <c r="D567" s="37">
        <v>0</v>
      </c>
      <c r="E567" s="38" t="str">
        <f t="shared" si="163"/>
        <v/>
      </c>
      <c r="F567" s="38" t="str">
        <f t="shared" si="164"/>
        <v/>
      </c>
      <c r="G567" s="39" t="str">
        <f t="shared" si="165"/>
        <v>0</v>
      </c>
      <c r="H567" s="40" t="str">
        <f t="shared" si="166"/>
        <v/>
      </c>
    </row>
    <row r="568" spans="1:8" s="42" customFormat="1" ht="15" x14ac:dyDescent="0.2">
      <c r="B568" s="36" t="s">
        <v>165</v>
      </c>
      <c r="C568" s="37">
        <v>2</v>
      </c>
      <c r="D568" s="37">
        <v>5</v>
      </c>
      <c r="E568" s="38">
        <f t="shared" si="163"/>
        <v>1.1299435028248588E-2</v>
      </c>
      <c r="F568" s="38">
        <f t="shared" si="164"/>
        <v>3.048780487804878E-2</v>
      </c>
      <c r="G568" s="39">
        <f t="shared" si="165"/>
        <v>1.5</v>
      </c>
      <c r="H568" s="40">
        <f t="shared" si="166"/>
        <v>1.6949152542372881E-2</v>
      </c>
    </row>
    <row r="569" spans="1:8" s="42" customFormat="1" ht="15" x14ac:dyDescent="0.2">
      <c r="B569" s="36" t="s">
        <v>164</v>
      </c>
      <c r="C569" s="37">
        <v>0</v>
      </c>
      <c r="D569" s="37"/>
      <c r="E569" s="38" t="str">
        <f t="shared" si="163"/>
        <v/>
      </c>
      <c r="F569" s="38" t="str">
        <f t="shared" si="164"/>
        <v/>
      </c>
      <c r="G569" s="39" t="str">
        <f t="shared" si="165"/>
        <v>0</v>
      </c>
      <c r="H569" s="40" t="str">
        <f t="shared" si="166"/>
        <v/>
      </c>
    </row>
    <row r="570" spans="1:8" s="42" customFormat="1" ht="15" x14ac:dyDescent="0.2">
      <c r="B570" s="36" t="s">
        <v>363</v>
      </c>
      <c r="C570" s="37">
        <v>33</v>
      </c>
      <c r="D570" s="37">
        <v>65</v>
      </c>
      <c r="E570" s="38">
        <f t="shared" si="163"/>
        <v>0.1864406779661017</v>
      </c>
      <c r="F570" s="38">
        <f t="shared" si="164"/>
        <v>0.39634146341463417</v>
      </c>
      <c r="G570" s="39">
        <f t="shared" si="165"/>
        <v>0.96969696969696972</v>
      </c>
      <c r="H570" s="40">
        <f t="shared" si="166"/>
        <v>0.1807909604519774</v>
      </c>
    </row>
    <row r="571" spans="1:8" s="42" customFormat="1" ht="15" x14ac:dyDescent="0.2">
      <c r="B571" s="36" t="s">
        <v>166</v>
      </c>
      <c r="C571" s="37">
        <v>6</v>
      </c>
      <c r="D571" s="37">
        <v>0</v>
      </c>
      <c r="E571" s="38">
        <f t="shared" si="163"/>
        <v>3.3898305084745763E-2</v>
      </c>
      <c r="F571" s="38" t="str">
        <f t="shared" si="164"/>
        <v/>
      </c>
      <c r="G571" s="39" t="str">
        <f t="shared" si="165"/>
        <v>0</v>
      </c>
      <c r="H571" s="40">
        <f t="shared" si="166"/>
        <v>0</v>
      </c>
    </row>
    <row r="572" spans="1:8" s="42" customFormat="1" ht="15" x14ac:dyDescent="0.2">
      <c r="B572" s="36" t="s">
        <v>364</v>
      </c>
      <c r="C572" s="37">
        <v>0</v>
      </c>
      <c r="D572" s="37">
        <v>2</v>
      </c>
      <c r="E572" s="38" t="str">
        <f t="shared" si="163"/>
        <v/>
      </c>
      <c r="F572" s="38">
        <f t="shared" si="164"/>
        <v>1.2195121951219513E-2</v>
      </c>
      <c r="G572" s="39" t="str">
        <f t="shared" si="165"/>
        <v>0</v>
      </c>
      <c r="H572" s="40" t="str">
        <f t="shared" si="166"/>
        <v/>
      </c>
    </row>
    <row r="573" spans="1:8" s="42" customFormat="1" ht="15" x14ac:dyDescent="0.2">
      <c r="B573" s="36" t="s">
        <v>167</v>
      </c>
      <c r="C573" s="37">
        <v>0</v>
      </c>
      <c r="D573" s="37">
        <v>1</v>
      </c>
      <c r="E573" s="38" t="str">
        <f t="shared" si="163"/>
        <v/>
      </c>
      <c r="F573" s="38">
        <f t="shared" si="164"/>
        <v>6.0975609756097563E-3</v>
      </c>
      <c r="G573" s="39" t="str">
        <f t="shared" si="165"/>
        <v>0</v>
      </c>
      <c r="H573" s="40" t="str">
        <f t="shared" si="166"/>
        <v/>
      </c>
    </row>
    <row r="574" spans="1:8" s="42" customFormat="1" ht="15" x14ac:dyDescent="0.2">
      <c r="B574" s="36" t="s">
        <v>168</v>
      </c>
      <c r="C574" s="37">
        <v>0</v>
      </c>
      <c r="D574" s="37">
        <v>0</v>
      </c>
      <c r="E574" s="38" t="str">
        <f t="shared" si="163"/>
        <v/>
      </c>
      <c r="F574" s="38" t="str">
        <f t="shared" si="164"/>
        <v/>
      </c>
      <c r="G574" s="39" t="str">
        <f t="shared" si="165"/>
        <v>0</v>
      </c>
      <c r="H574" s="40" t="str">
        <f t="shared" si="166"/>
        <v/>
      </c>
    </row>
    <row r="575" spans="1:8" s="42" customFormat="1" ht="15" x14ac:dyDescent="0.2">
      <c r="B575" s="36" t="s">
        <v>365</v>
      </c>
      <c r="C575" s="37">
        <v>0</v>
      </c>
      <c r="D575" s="37">
        <v>0</v>
      </c>
      <c r="E575" s="38" t="str">
        <f t="shared" si="163"/>
        <v/>
      </c>
      <c r="F575" s="38" t="str">
        <f t="shared" si="164"/>
        <v/>
      </c>
      <c r="G575" s="39" t="str">
        <f t="shared" si="165"/>
        <v>0</v>
      </c>
      <c r="H575" s="40" t="str">
        <f t="shared" si="166"/>
        <v/>
      </c>
    </row>
    <row r="576" spans="1:8" s="42" customFormat="1" ht="15" x14ac:dyDescent="0.2">
      <c r="B576" s="36" t="s">
        <v>366</v>
      </c>
      <c r="C576" s="37">
        <v>0</v>
      </c>
      <c r="D576" s="37">
        <v>0</v>
      </c>
      <c r="E576" s="38" t="str">
        <f t="shared" si="163"/>
        <v/>
      </c>
      <c r="F576" s="38" t="str">
        <f t="shared" si="164"/>
        <v/>
      </c>
      <c r="G576" s="39" t="str">
        <f t="shared" si="165"/>
        <v>0</v>
      </c>
      <c r="H576" s="40" t="str">
        <f t="shared" si="166"/>
        <v/>
      </c>
    </row>
    <row r="577" spans="2:8" s="42" customFormat="1" ht="30" x14ac:dyDescent="0.2">
      <c r="B577" s="36" t="s">
        <v>367</v>
      </c>
      <c r="C577" s="37">
        <v>0</v>
      </c>
      <c r="D577" s="37">
        <v>0</v>
      </c>
      <c r="E577" s="38" t="str">
        <f t="shared" si="163"/>
        <v/>
      </c>
      <c r="F577" s="38" t="str">
        <f t="shared" si="164"/>
        <v/>
      </c>
      <c r="G577" s="39" t="str">
        <f t="shared" si="165"/>
        <v>0</v>
      </c>
      <c r="H577" s="40" t="str">
        <f t="shared" si="166"/>
        <v/>
      </c>
    </row>
    <row r="578" spans="2:8" s="42" customFormat="1" ht="15" x14ac:dyDescent="0.2">
      <c r="B578" s="36" t="s">
        <v>368</v>
      </c>
      <c r="C578" s="37">
        <v>1</v>
      </c>
      <c r="D578" s="37">
        <v>0</v>
      </c>
      <c r="E578" s="38">
        <f t="shared" si="163"/>
        <v>5.6497175141242938E-3</v>
      </c>
      <c r="F578" s="38" t="str">
        <f t="shared" si="164"/>
        <v/>
      </c>
      <c r="G578" s="39" t="str">
        <f t="shared" si="165"/>
        <v>0</v>
      </c>
      <c r="H578" s="40">
        <f t="shared" si="166"/>
        <v>0</v>
      </c>
    </row>
    <row r="579" spans="2:8" s="42" customFormat="1" ht="30" x14ac:dyDescent="0.2">
      <c r="B579" s="36" t="s">
        <v>565</v>
      </c>
      <c r="C579" s="37">
        <v>0</v>
      </c>
      <c r="D579" s="37">
        <v>0</v>
      </c>
      <c r="E579" s="38" t="str">
        <f t="shared" si="163"/>
        <v/>
      </c>
      <c r="F579" s="38" t="str">
        <f t="shared" si="164"/>
        <v/>
      </c>
      <c r="G579" s="39" t="str">
        <f t="shared" si="165"/>
        <v>0</v>
      </c>
      <c r="H579" s="40" t="str">
        <f t="shared" si="166"/>
        <v/>
      </c>
    </row>
    <row r="580" spans="2:8" x14ac:dyDescent="0.2">
      <c r="B580" s="4" t="s">
        <v>408</v>
      </c>
      <c r="C580" s="3"/>
      <c r="D580" s="2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1"/>
  <sheetViews>
    <sheetView showGridLines="0" tabSelected="1" workbookViewId="0"/>
  </sheetViews>
  <sheetFormatPr baseColWidth="10" defaultRowHeight="12.75" x14ac:dyDescent="0.2"/>
  <cols>
    <col min="1" max="1" width="8.28515625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33"/>
      <c r="C1" s="5"/>
      <c r="D1" s="58" t="s">
        <v>411</v>
      </c>
      <c r="E1" s="58"/>
      <c r="F1" s="58"/>
      <c r="G1" s="58"/>
      <c r="H1" s="58"/>
    </row>
    <row r="2" spans="2:8" ht="20.100000000000001" customHeight="1" thickBot="1" x14ac:dyDescent="0.25">
      <c r="B2" s="34"/>
      <c r="C2" s="6"/>
      <c r="D2" s="58"/>
      <c r="E2" s="58"/>
      <c r="F2" s="58"/>
      <c r="G2" s="58"/>
      <c r="H2" s="58"/>
    </row>
    <row r="3" spans="2:8" ht="20.100000000000001" customHeight="1" thickBot="1" x14ac:dyDescent="0.25">
      <c r="B3" s="34"/>
      <c r="C3" s="6"/>
      <c r="D3" s="7" t="s">
        <v>410</v>
      </c>
      <c r="E3" s="59" t="s">
        <v>457</v>
      </c>
      <c r="F3" s="60"/>
      <c r="G3" s="60"/>
      <c r="H3" s="61"/>
    </row>
    <row r="4" spans="2:8" ht="20.100000000000001" customHeight="1" x14ac:dyDescent="0.2">
      <c r="B4" s="34"/>
      <c r="C4" s="8"/>
      <c r="D4" s="62" t="s">
        <v>439</v>
      </c>
      <c r="E4" s="63"/>
      <c r="F4" s="63"/>
      <c r="G4" s="63"/>
      <c r="H4" s="64"/>
    </row>
    <row r="5" spans="2:8" ht="13.5" thickBot="1" x14ac:dyDescent="0.25">
      <c r="B5" s="9"/>
      <c r="C5" s="9"/>
      <c r="D5" s="65"/>
      <c r="E5" s="66"/>
      <c r="F5" s="66"/>
      <c r="G5" s="66"/>
      <c r="H5" s="67"/>
    </row>
    <row r="6" spans="2:8" s="10" customFormat="1" ht="30" customHeight="1" x14ac:dyDescent="0.2">
      <c r="B6" s="68" t="s">
        <v>401</v>
      </c>
      <c r="C6" s="54" t="s">
        <v>402</v>
      </c>
      <c r="D6" s="55"/>
      <c r="E6" s="54" t="s">
        <v>456</v>
      </c>
      <c r="F6" s="55"/>
      <c r="G6" s="56" t="s">
        <v>458</v>
      </c>
      <c r="H6" s="52" t="s">
        <v>377</v>
      </c>
    </row>
    <row r="7" spans="2:8" s="10" customFormat="1" x14ac:dyDescent="0.2">
      <c r="B7" s="68"/>
      <c r="C7" s="11">
        <v>2016</v>
      </c>
      <c r="D7" s="11">
        <v>2017</v>
      </c>
      <c r="E7" s="11">
        <v>2016</v>
      </c>
      <c r="F7" s="11">
        <v>2017</v>
      </c>
      <c r="G7" s="57"/>
      <c r="H7" s="53"/>
    </row>
    <row r="8" spans="2:8" s="10" customFormat="1" x14ac:dyDescent="0.2">
      <c r="B8" s="12" t="s">
        <v>383</v>
      </c>
      <c r="C8" s="13">
        <f>+C18+C71+C161+C329+C552</f>
        <v>11790</v>
      </c>
      <c r="D8" s="13">
        <f>+D18+D71+D161+D329+D552</f>
        <v>10361</v>
      </c>
      <c r="E8" s="14">
        <f>SUM(E9:E13)</f>
        <v>0.99999999999999989</v>
      </c>
      <c r="F8" s="14">
        <f>SUM(F9:F13)</f>
        <v>1</v>
      </c>
      <c r="G8" s="15">
        <f>+(D8-C8)/C8</f>
        <v>-0.12120441051738762</v>
      </c>
      <c r="H8" s="15">
        <f>+E8*G8</f>
        <v>-0.1212044105173876</v>
      </c>
    </row>
    <row r="9" spans="2:8" s="10" customFormat="1" x14ac:dyDescent="0.2">
      <c r="B9" s="17" t="str">
        <f>+B18</f>
        <v>Total Vacantes en ocupaciones de nivel Directivo</v>
      </c>
      <c r="C9" s="18">
        <f>+C18</f>
        <v>175</v>
      </c>
      <c r="D9" s="18">
        <f>+D18</f>
        <v>175</v>
      </c>
      <c r="E9" s="19">
        <f>C9/$C$8</f>
        <v>1.4843087362171332E-2</v>
      </c>
      <c r="F9" s="19">
        <f>D9/$D$8</f>
        <v>1.6890261557764696E-2</v>
      </c>
      <c r="G9" s="20">
        <f>+IF(OR(AND(D9=0),(C9=0)),"0",((D9-C9)/C9))</f>
        <v>0</v>
      </c>
      <c r="H9" s="21">
        <f>+IF(OR(AND(E9=""),(G9="")),"",E9*G9)</f>
        <v>0</v>
      </c>
    </row>
    <row r="10" spans="2:8" s="10" customFormat="1" x14ac:dyDescent="0.2">
      <c r="B10" s="17" t="str">
        <f>+B71</f>
        <v xml:space="preserve">Total Vacantes en ocupaciones de nivel Profesional </v>
      </c>
      <c r="C10" s="18">
        <f>+C71</f>
        <v>892</v>
      </c>
      <c r="D10" s="18">
        <f>+D71</f>
        <v>706</v>
      </c>
      <c r="E10" s="19">
        <f>C10/$C$8</f>
        <v>7.5657336726039012E-2</v>
      </c>
      <c r="F10" s="19">
        <f>D10/$D$8</f>
        <v>6.8140140913039285E-2</v>
      </c>
      <c r="G10" s="20">
        <f>+IF(OR(AND(D10=0),(C10=0)),"0",((D10-C10)/C10))</f>
        <v>-0.2085201793721973</v>
      </c>
      <c r="H10" s="21">
        <f>+IF(OR(AND(E10=""),(G10="")),"",E10*G10)</f>
        <v>-1.5776081424936386E-2</v>
      </c>
    </row>
    <row r="11" spans="2:8" s="10" customFormat="1" ht="24" x14ac:dyDescent="0.2">
      <c r="B11" s="17" t="str">
        <f>+B161</f>
        <v>Total Vacantes en ocupaciones de nivel Técnicos Profesionales - Tecnólogos</v>
      </c>
      <c r="C11" s="18">
        <f>+C161</f>
        <v>2081</v>
      </c>
      <c r="D11" s="18">
        <f>+D161</f>
        <v>1542</v>
      </c>
      <c r="E11" s="19">
        <f>C11/$C$8</f>
        <v>0.17650551314673452</v>
      </c>
      <c r="F11" s="19">
        <f>D11/$D$8</f>
        <v>0.14882733326898948</v>
      </c>
      <c r="G11" s="20">
        <f>+IF(OR(AND(D11=0),(C11=0)),"0",((D11-C11)/C11))</f>
        <v>-0.25901009130225855</v>
      </c>
      <c r="H11" s="21">
        <f>+IF(OR(AND(E11=""),(G11="")),"",E11*G11)</f>
        <v>-4.5716709075487701E-2</v>
      </c>
    </row>
    <row r="12" spans="2:8" s="10" customFormat="1" x14ac:dyDescent="0.2">
      <c r="B12" s="17" t="str">
        <f>+B329</f>
        <v>Total Vacantes  en ocupaciones de nivel Calificados</v>
      </c>
      <c r="C12" s="18">
        <f>+C329</f>
        <v>7074</v>
      </c>
      <c r="D12" s="18">
        <f>+D329</f>
        <v>6524</v>
      </c>
      <c r="E12" s="19">
        <f>C12/$C$8</f>
        <v>0.6</v>
      </c>
      <c r="F12" s="19">
        <f>D12/$D$8</f>
        <v>0.62966895087346786</v>
      </c>
      <c r="G12" s="20">
        <f>+IF(OR(AND(D12=0),(C12=0)),"0",((D12-C12)/C12))</f>
        <v>-7.7749505230421262E-2</v>
      </c>
      <c r="H12" s="21">
        <f>+IF(OR(AND(E12=""),(G12="")),"",E12*G12)</f>
        <v>-4.6649703138252757E-2</v>
      </c>
    </row>
    <row r="13" spans="2:8" s="10" customFormat="1" x14ac:dyDescent="0.2">
      <c r="B13" s="17" t="str">
        <f>+B552</f>
        <v>Total Vacantes en ocupaciones de nivel Elemental</v>
      </c>
      <c r="C13" s="18">
        <f>+C552</f>
        <v>1568</v>
      </c>
      <c r="D13" s="18">
        <f>+D552</f>
        <v>1414</v>
      </c>
      <c r="E13" s="19">
        <f>C13/$C$8</f>
        <v>0.13299406276505513</v>
      </c>
      <c r="F13" s="19">
        <f>D13/$D$8</f>
        <v>0.13647331338673874</v>
      </c>
      <c r="G13" s="20">
        <f>+IF(OR(AND(D13=0),(C13=0)),"0",((D13-C13)/C13))</f>
        <v>-9.8214285714285712E-2</v>
      </c>
      <c r="H13" s="21">
        <f>+IF(OR(AND(E13=""),(G13="")),"",E13*G13)</f>
        <v>-1.3061916878710771E-2</v>
      </c>
    </row>
    <row r="14" spans="2:8" s="10" customFormat="1" x14ac:dyDescent="0.2">
      <c r="B14" s="22"/>
      <c r="C14" s="22"/>
      <c r="D14" s="22"/>
    </row>
    <row r="15" spans="2:8" s="10" customFormat="1" ht="13.5" thickBot="1" x14ac:dyDescent="0.25">
      <c r="B15" s="22"/>
      <c r="C15" s="22"/>
      <c r="D15" s="22"/>
    </row>
    <row r="16" spans="2:8" s="10" customFormat="1" ht="30" customHeight="1" x14ac:dyDescent="0.2">
      <c r="B16" s="68" t="s">
        <v>401</v>
      </c>
      <c r="C16" s="54" t="s">
        <v>402</v>
      </c>
      <c r="D16" s="55"/>
      <c r="E16" s="54" t="s">
        <v>456</v>
      </c>
      <c r="F16" s="55"/>
      <c r="G16" s="56" t="s">
        <v>458</v>
      </c>
      <c r="H16" s="52" t="s">
        <v>377</v>
      </c>
    </row>
    <row r="17" spans="1:8" s="10" customFormat="1" x14ac:dyDescent="0.2">
      <c r="B17" s="68"/>
      <c r="C17" s="35">
        <v>2016</v>
      </c>
      <c r="D17" s="35">
        <v>2017</v>
      </c>
      <c r="E17" s="35">
        <v>2016</v>
      </c>
      <c r="F17" s="35">
        <v>2017</v>
      </c>
      <c r="G17" s="57"/>
      <c r="H17" s="53"/>
    </row>
    <row r="18" spans="1:8" s="10" customFormat="1" x14ac:dyDescent="0.2">
      <c r="B18" s="12" t="s">
        <v>403</v>
      </c>
      <c r="C18" s="13">
        <f>SUM(C19:C65)</f>
        <v>175</v>
      </c>
      <c r="D18" s="13">
        <f>SUM(D19:D65)</f>
        <v>175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0</v>
      </c>
      <c r="H18" s="15">
        <f>+IF(OR(AND(E18=""),(G18="")),"",E18*G18)</f>
        <v>0</v>
      </c>
    </row>
    <row r="19" spans="1:8" s="42" customFormat="1" ht="15" x14ac:dyDescent="0.2">
      <c r="B19" s="36" t="s">
        <v>0</v>
      </c>
      <c r="C19" s="37">
        <v>0</v>
      </c>
      <c r="D19" s="37">
        <v>0</v>
      </c>
      <c r="E19" s="44" t="str">
        <f>+IF(C19=0,"",C19/C$18)</f>
        <v/>
      </c>
      <c r="F19" s="44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42" customFormat="1" ht="15" x14ac:dyDescent="0.2">
      <c r="B20" s="36" t="s">
        <v>169</v>
      </c>
      <c r="C20" s="37">
        <v>8</v>
      </c>
      <c r="D20" s="37">
        <v>0</v>
      </c>
      <c r="E20" s="44">
        <f t="shared" ref="E20:E65" si="0">+IF(C20=0,"",C20/C$18)</f>
        <v>4.5714285714285714E-2</v>
      </c>
      <c r="F20" s="44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>
        <f t="shared" ref="H20:H65" si="3">+IF(OR(AND(E20=""),(G20="")),"",E20*G20)</f>
        <v>0</v>
      </c>
    </row>
    <row r="21" spans="1:8" s="42" customFormat="1" ht="30" x14ac:dyDescent="0.2">
      <c r="B21" s="36" t="s">
        <v>1</v>
      </c>
      <c r="C21" s="37">
        <v>1</v>
      </c>
      <c r="D21" s="37">
        <v>0</v>
      </c>
      <c r="E21" s="44">
        <f t="shared" si="0"/>
        <v>5.7142857142857143E-3</v>
      </c>
      <c r="F21" s="44" t="str">
        <f t="shared" si="1"/>
        <v/>
      </c>
      <c r="G21" s="39" t="str">
        <f t="shared" si="2"/>
        <v>0</v>
      </c>
      <c r="H21" s="40">
        <f t="shared" si="3"/>
        <v>0</v>
      </c>
    </row>
    <row r="22" spans="1:8" s="42" customFormat="1" ht="30" x14ac:dyDescent="0.2">
      <c r="B22" s="36" t="s">
        <v>461</v>
      </c>
      <c r="C22" s="37">
        <v>2</v>
      </c>
      <c r="D22" s="37">
        <v>2</v>
      </c>
      <c r="E22" s="44">
        <f t="shared" si="0"/>
        <v>1.1428571428571429E-2</v>
      </c>
      <c r="F22" s="44">
        <f t="shared" si="1"/>
        <v>1.1428571428571429E-2</v>
      </c>
      <c r="G22" s="39">
        <f t="shared" si="2"/>
        <v>0</v>
      </c>
      <c r="H22" s="40">
        <f t="shared" si="3"/>
        <v>0</v>
      </c>
    </row>
    <row r="23" spans="1:8" s="42" customFormat="1" ht="30" x14ac:dyDescent="0.2">
      <c r="B23" s="36" t="s">
        <v>170</v>
      </c>
      <c r="C23" s="37">
        <v>0</v>
      </c>
      <c r="D23" s="37">
        <v>0</v>
      </c>
      <c r="E23" s="44" t="str">
        <f t="shared" si="0"/>
        <v/>
      </c>
      <c r="F23" s="44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8" s="42" customFormat="1" ht="30" x14ac:dyDescent="0.2">
      <c r="B24" s="36" t="s">
        <v>171</v>
      </c>
      <c r="C24" s="37">
        <v>6</v>
      </c>
      <c r="D24" s="37">
        <v>1</v>
      </c>
      <c r="E24" s="44">
        <f t="shared" si="0"/>
        <v>3.4285714285714287E-2</v>
      </c>
      <c r="F24" s="44">
        <f t="shared" si="1"/>
        <v>5.7142857142857143E-3</v>
      </c>
      <c r="G24" s="39">
        <f t="shared" si="2"/>
        <v>-0.83333333333333337</v>
      </c>
      <c r="H24" s="40">
        <f t="shared" si="3"/>
        <v>-2.8571428571428574E-2</v>
      </c>
    </row>
    <row r="25" spans="1:8" s="42" customFormat="1" ht="30" x14ac:dyDescent="0.2">
      <c r="A25" s="45" t="s">
        <v>614</v>
      </c>
      <c r="B25" s="36" t="s">
        <v>566</v>
      </c>
      <c r="C25" s="37"/>
      <c r="D25" s="37">
        <v>5</v>
      </c>
      <c r="E25" s="44" t="str">
        <f t="shared" ref="E25:E27" si="4">+IF(C25=0,"",C25/C$18)</f>
        <v/>
      </c>
      <c r="F25" s="44">
        <f t="shared" ref="F25:F27" si="5">+IF(D25=0,"",D25/D$18)</f>
        <v>2.8571428571428571E-2</v>
      </c>
      <c r="G25" s="39" t="str">
        <f t="shared" ref="G25:G27" si="6">+IF(OR(AND(D25=0),(C25=0)),"0",((D25-C25)/C25))</f>
        <v>0</v>
      </c>
      <c r="H25" s="40" t="str">
        <f t="shared" ref="H25:H27" si="7">+IF(OR(AND(E25=""),(G25="")),"",E25*G25)</f>
        <v/>
      </c>
    </row>
    <row r="26" spans="1:8" s="42" customFormat="1" ht="15" x14ac:dyDescent="0.2">
      <c r="B26" s="36" t="s">
        <v>2</v>
      </c>
      <c r="C26" s="37">
        <v>6</v>
      </c>
      <c r="D26" s="37">
        <v>1</v>
      </c>
      <c r="E26" s="44">
        <f t="shared" si="4"/>
        <v>3.4285714285714287E-2</v>
      </c>
      <c r="F26" s="44">
        <f t="shared" si="5"/>
        <v>5.7142857142857143E-3</v>
      </c>
      <c r="G26" s="39">
        <f t="shared" si="6"/>
        <v>-0.83333333333333337</v>
      </c>
      <c r="H26" s="40">
        <f t="shared" si="7"/>
        <v>-2.8571428571428574E-2</v>
      </c>
    </row>
    <row r="27" spans="1:8" s="42" customFormat="1" ht="15" x14ac:dyDescent="0.2">
      <c r="B27" s="36" t="s">
        <v>6</v>
      </c>
      <c r="C27" s="37">
        <v>19</v>
      </c>
      <c r="D27" s="37">
        <v>7</v>
      </c>
      <c r="E27" s="44">
        <f t="shared" si="4"/>
        <v>0.10857142857142857</v>
      </c>
      <c r="F27" s="44">
        <f t="shared" si="5"/>
        <v>0.04</v>
      </c>
      <c r="G27" s="39">
        <f t="shared" si="6"/>
        <v>-0.63157894736842102</v>
      </c>
      <c r="H27" s="40">
        <f t="shared" si="7"/>
        <v>-6.8571428571428561E-2</v>
      </c>
    </row>
    <row r="28" spans="1:8" s="42" customFormat="1" ht="15" x14ac:dyDescent="0.2">
      <c r="B28" s="36" t="s">
        <v>3</v>
      </c>
      <c r="C28" s="37">
        <v>5</v>
      </c>
      <c r="D28" s="37">
        <v>7</v>
      </c>
      <c r="E28" s="44">
        <f t="shared" si="0"/>
        <v>2.8571428571428571E-2</v>
      </c>
      <c r="F28" s="44">
        <f t="shared" si="1"/>
        <v>0.04</v>
      </c>
      <c r="G28" s="39">
        <f t="shared" si="2"/>
        <v>0.4</v>
      </c>
      <c r="H28" s="40">
        <f t="shared" si="3"/>
        <v>1.1428571428571429E-2</v>
      </c>
    </row>
    <row r="29" spans="1:8" s="42" customFormat="1" ht="15" x14ac:dyDescent="0.2">
      <c r="B29" s="36" t="s">
        <v>5</v>
      </c>
      <c r="C29" s="37">
        <v>34</v>
      </c>
      <c r="D29" s="37">
        <v>21</v>
      </c>
      <c r="E29" s="44">
        <f t="shared" si="0"/>
        <v>0.19428571428571428</v>
      </c>
      <c r="F29" s="44">
        <f t="shared" si="1"/>
        <v>0.12</v>
      </c>
      <c r="G29" s="39">
        <f t="shared" si="2"/>
        <v>-0.38235294117647056</v>
      </c>
      <c r="H29" s="40">
        <f t="shared" si="3"/>
        <v>-7.4285714285714274E-2</v>
      </c>
    </row>
    <row r="30" spans="1:8" s="42" customFormat="1" ht="15" x14ac:dyDescent="0.2">
      <c r="B30" s="36" t="s">
        <v>172</v>
      </c>
      <c r="C30" s="37">
        <v>0</v>
      </c>
      <c r="D30" s="37">
        <v>0</v>
      </c>
      <c r="E30" s="44" t="str">
        <f t="shared" si="0"/>
        <v/>
      </c>
      <c r="F30" s="44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42" customFormat="1" ht="15" x14ac:dyDescent="0.2">
      <c r="B31" s="36" t="s">
        <v>173</v>
      </c>
      <c r="C31" s="37">
        <v>5</v>
      </c>
      <c r="D31" s="37">
        <v>1</v>
      </c>
      <c r="E31" s="44">
        <f t="shared" si="0"/>
        <v>2.8571428571428571E-2</v>
      </c>
      <c r="F31" s="44">
        <f t="shared" si="1"/>
        <v>5.7142857142857143E-3</v>
      </c>
      <c r="G31" s="39">
        <f t="shared" si="2"/>
        <v>-0.8</v>
      </c>
      <c r="H31" s="40">
        <f t="shared" si="3"/>
        <v>-2.2857142857142857E-2</v>
      </c>
    </row>
    <row r="32" spans="1:8" s="42" customFormat="1" ht="15" x14ac:dyDescent="0.2">
      <c r="B32" s="36" t="s">
        <v>4</v>
      </c>
      <c r="C32" s="37">
        <v>0</v>
      </c>
      <c r="D32" s="37">
        <v>0</v>
      </c>
      <c r="E32" s="44" t="str">
        <f t="shared" si="0"/>
        <v/>
      </c>
      <c r="F32" s="44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2:8" s="42" customFormat="1" ht="15" x14ac:dyDescent="0.2">
      <c r="B33" s="36" t="s">
        <v>7</v>
      </c>
      <c r="C33" s="37">
        <v>0</v>
      </c>
      <c r="D33" s="37">
        <v>5</v>
      </c>
      <c r="E33" s="44" t="str">
        <f t="shared" si="0"/>
        <v/>
      </c>
      <c r="F33" s="44">
        <f t="shared" si="1"/>
        <v>2.8571428571428571E-2</v>
      </c>
      <c r="G33" s="39" t="str">
        <f t="shared" si="2"/>
        <v>0</v>
      </c>
      <c r="H33" s="40" t="str">
        <f t="shared" si="3"/>
        <v/>
      </c>
    </row>
    <row r="34" spans="2:8" s="42" customFormat="1" ht="15" x14ac:dyDescent="0.2">
      <c r="B34" s="36" t="s">
        <v>174</v>
      </c>
      <c r="C34" s="37">
        <v>0</v>
      </c>
      <c r="D34" s="37">
        <v>0</v>
      </c>
      <c r="E34" s="44" t="str">
        <f t="shared" si="0"/>
        <v/>
      </c>
      <c r="F34" s="44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2:8" s="42" customFormat="1" ht="15" x14ac:dyDescent="0.2">
      <c r="B35" s="36" t="s">
        <v>175</v>
      </c>
      <c r="C35" s="37">
        <v>5</v>
      </c>
      <c r="D35" s="37">
        <v>10</v>
      </c>
      <c r="E35" s="44">
        <f t="shared" si="0"/>
        <v>2.8571428571428571E-2</v>
      </c>
      <c r="F35" s="44">
        <f t="shared" si="1"/>
        <v>5.7142857142857141E-2</v>
      </c>
      <c r="G35" s="39">
        <f t="shared" si="2"/>
        <v>1</v>
      </c>
      <c r="H35" s="40">
        <f t="shared" si="3"/>
        <v>2.8571428571428571E-2</v>
      </c>
    </row>
    <row r="36" spans="2:8" s="42" customFormat="1" ht="30" x14ac:dyDescent="0.2">
      <c r="B36" s="36" t="s">
        <v>176</v>
      </c>
      <c r="C36" s="37">
        <v>0</v>
      </c>
      <c r="D36" s="37">
        <v>0</v>
      </c>
      <c r="E36" s="44" t="str">
        <f t="shared" si="0"/>
        <v/>
      </c>
      <c r="F36" s="44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2:8" s="42" customFormat="1" ht="15" x14ac:dyDescent="0.2">
      <c r="B37" s="36" t="s">
        <v>177</v>
      </c>
      <c r="C37" s="37">
        <v>2</v>
      </c>
      <c r="D37" s="37">
        <v>1</v>
      </c>
      <c r="E37" s="44">
        <f t="shared" si="0"/>
        <v>1.1428571428571429E-2</v>
      </c>
      <c r="F37" s="44">
        <f t="shared" si="1"/>
        <v>5.7142857142857143E-3</v>
      </c>
      <c r="G37" s="39">
        <f t="shared" si="2"/>
        <v>-0.5</v>
      </c>
      <c r="H37" s="40">
        <f t="shared" si="3"/>
        <v>-5.7142857142857143E-3</v>
      </c>
    </row>
    <row r="38" spans="2:8" s="42" customFormat="1" ht="15" x14ac:dyDescent="0.2">
      <c r="B38" s="36" t="s">
        <v>8</v>
      </c>
      <c r="C38" s="37">
        <v>0</v>
      </c>
      <c r="D38" s="37">
        <v>1</v>
      </c>
      <c r="E38" s="44" t="str">
        <f t="shared" si="0"/>
        <v/>
      </c>
      <c r="F38" s="44">
        <f t="shared" si="1"/>
        <v>5.7142857142857143E-3</v>
      </c>
      <c r="G38" s="39" t="str">
        <f t="shared" si="2"/>
        <v>0</v>
      </c>
      <c r="H38" s="40" t="str">
        <f t="shared" si="3"/>
        <v/>
      </c>
    </row>
    <row r="39" spans="2:8" s="42" customFormat="1" ht="15" x14ac:dyDescent="0.2">
      <c r="B39" s="36" t="s">
        <v>178</v>
      </c>
      <c r="C39" s="37">
        <v>0</v>
      </c>
      <c r="D39" s="37">
        <v>0</v>
      </c>
      <c r="E39" s="44" t="str">
        <f t="shared" si="0"/>
        <v/>
      </c>
      <c r="F39" s="44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2:8" s="42" customFormat="1" ht="15" x14ac:dyDescent="0.2">
      <c r="B40" s="36" t="s">
        <v>179</v>
      </c>
      <c r="C40" s="37">
        <v>0</v>
      </c>
      <c r="D40" s="37">
        <v>0</v>
      </c>
      <c r="E40" s="44" t="str">
        <f t="shared" si="0"/>
        <v/>
      </c>
      <c r="F40" s="44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2:8" s="42" customFormat="1" ht="15" x14ac:dyDescent="0.2">
      <c r="B41" s="36" t="s">
        <v>180</v>
      </c>
      <c r="C41" s="37">
        <v>0</v>
      </c>
      <c r="D41" s="37">
        <v>0</v>
      </c>
      <c r="E41" s="44" t="str">
        <f t="shared" si="0"/>
        <v/>
      </c>
      <c r="F41" s="44" t="str">
        <f t="shared" si="1"/>
        <v/>
      </c>
      <c r="G41" s="39" t="str">
        <f t="shared" si="2"/>
        <v>0</v>
      </c>
      <c r="H41" s="40" t="str">
        <f t="shared" si="3"/>
        <v/>
      </c>
    </row>
    <row r="42" spans="2:8" s="42" customFormat="1" ht="15" x14ac:dyDescent="0.2">
      <c r="B42" s="36" t="s">
        <v>181</v>
      </c>
      <c r="C42" s="37">
        <v>0</v>
      </c>
      <c r="D42" s="37">
        <v>0</v>
      </c>
      <c r="E42" s="44" t="str">
        <f t="shared" si="0"/>
        <v/>
      </c>
      <c r="F42" s="44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2:8" s="42" customFormat="1" ht="30" x14ac:dyDescent="0.2">
      <c r="B43" s="36" t="s">
        <v>182</v>
      </c>
      <c r="C43" s="37">
        <v>0</v>
      </c>
      <c r="D43" s="37">
        <v>2</v>
      </c>
      <c r="E43" s="44" t="str">
        <f t="shared" si="0"/>
        <v/>
      </c>
      <c r="F43" s="44">
        <f t="shared" si="1"/>
        <v>1.1428571428571429E-2</v>
      </c>
      <c r="G43" s="39" t="str">
        <f t="shared" si="2"/>
        <v>0</v>
      </c>
      <c r="H43" s="40" t="str">
        <f t="shared" si="3"/>
        <v/>
      </c>
    </row>
    <row r="44" spans="2:8" s="42" customFormat="1" ht="15" x14ac:dyDescent="0.2">
      <c r="B44" s="36" t="s">
        <v>183</v>
      </c>
      <c r="C44" s="37">
        <v>4</v>
      </c>
      <c r="D44" s="37">
        <v>1</v>
      </c>
      <c r="E44" s="44">
        <f t="shared" si="0"/>
        <v>2.2857142857142857E-2</v>
      </c>
      <c r="F44" s="44">
        <f t="shared" si="1"/>
        <v>5.7142857142857143E-3</v>
      </c>
      <c r="G44" s="39">
        <f t="shared" si="2"/>
        <v>-0.75</v>
      </c>
      <c r="H44" s="40">
        <f t="shared" si="3"/>
        <v>-1.7142857142857144E-2</v>
      </c>
    </row>
    <row r="45" spans="2:8" s="42" customFormat="1" ht="15" x14ac:dyDescent="0.2">
      <c r="B45" s="36" t="s">
        <v>9</v>
      </c>
      <c r="C45" s="37">
        <v>0</v>
      </c>
      <c r="D45" s="37">
        <v>0</v>
      </c>
      <c r="E45" s="44" t="str">
        <f t="shared" si="0"/>
        <v/>
      </c>
      <c r="F45" s="44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2:8" s="42" customFormat="1" ht="15" x14ac:dyDescent="0.2">
      <c r="B46" s="36" t="s">
        <v>462</v>
      </c>
      <c r="C46" s="37">
        <v>1</v>
      </c>
      <c r="D46" s="37">
        <v>0</v>
      </c>
      <c r="E46" s="44">
        <f t="shared" si="0"/>
        <v>5.7142857142857143E-3</v>
      </c>
      <c r="F46" s="44" t="str">
        <f t="shared" si="1"/>
        <v/>
      </c>
      <c r="G46" s="39" t="str">
        <f t="shared" si="2"/>
        <v>0</v>
      </c>
      <c r="H46" s="40">
        <f t="shared" si="3"/>
        <v>0</v>
      </c>
    </row>
    <row r="47" spans="2:8" s="42" customFormat="1" ht="15" x14ac:dyDescent="0.2">
      <c r="B47" s="36" t="s">
        <v>184</v>
      </c>
      <c r="C47" s="37">
        <v>0</v>
      </c>
      <c r="D47" s="37">
        <v>0</v>
      </c>
      <c r="E47" s="44" t="str">
        <f t="shared" si="0"/>
        <v/>
      </c>
      <c r="F47" s="44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2:8" s="42" customFormat="1" ht="15" x14ac:dyDescent="0.2">
      <c r="B48" s="36" t="s">
        <v>10</v>
      </c>
      <c r="C48" s="37">
        <v>0</v>
      </c>
      <c r="D48" s="37">
        <v>0</v>
      </c>
      <c r="E48" s="44" t="str">
        <f t="shared" si="0"/>
        <v/>
      </c>
      <c r="F48" s="44" t="str">
        <f t="shared" si="1"/>
        <v/>
      </c>
      <c r="G48" s="39" t="str">
        <f t="shared" si="2"/>
        <v>0</v>
      </c>
      <c r="H48" s="40" t="str">
        <f t="shared" si="3"/>
        <v/>
      </c>
    </row>
    <row r="49" spans="2:8" s="42" customFormat="1" ht="15" x14ac:dyDescent="0.2">
      <c r="B49" s="36" t="s">
        <v>11</v>
      </c>
      <c r="C49" s="37">
        <v>41</v>
      </c>
      <c r="D49" s="37">
        <v>28</v>
      </c>
      <c r="E49" s="44">
        <f t="shared" si="0"/>
        <v>0.23428571428571429</v>
      </c>
      <c r="F49" s="44">
        <f t="shared" si="1"/>
        <v>0.16</v>
      </c>
      <c r="G49" s="39">
        <f t="shared" si="2"/>
        <v>-0.31707317073170732</v>
      </c>
      <c r="H49" s="40">
        <f t="shared" si="3"/>
        <v>-7.4285714285714288E-2</v>
      </c>
    </row>
    <row r="50" spans="2:8" s="42" customFormat="1" ht="15" x14ac:dyDescent="0.2">
      <c r="B50" s="36" t="s">
        <v>15</v>
      </c>
      <c r="C50" s="37">
        <v>0</v>
      </c>
      <c r="D50" s="37">
        <v>0</v>
      </c>
      <c r="E50" s="44" t="str">
        <f t="shared" si="0"/>
        <v/>
      </c>
      <c r="F50" s="44" t="str">
        <f t="shared" si="1"/>
        <v/>
      </c>
      <c r="G50" s="39" t="str">
        <f t="shared" si="2"/>
        <v>0</v>
      </c>
      <c r="H50" s="40" t="str">
        <f t="shared" si="3"/>
        <v/>
      </c>
    </row>
    <row r="51" spans="2:8" s="42" customFormat="1" ht="15" x14ac:dyDescent="0.2">
      <c r="B51" s="36" t="s">
        <v>14</v>
      </c>
      <c r="C51" s="37">
        <v>0</v>
      </c>
      <c r="D51" s="37">
        <v>0</v>
      </c>
      <c r="E51" s="44" t="str">
        <f t="shared" si="0"/>
        <v/>
      </c>
      <c r="F51" s="44" t="str">
        <f t="shared" si="1"/>
        <v/>
      </c>
      <c r="G51" s="39" t="str">
        <f t="shared" si="2"/>
        <v>0</v>
      </c>
      <c r="H51" s="40" t="str">
        <f t="shared" si="3"/>
        <v/>
      </c>
    </row>
    <row r="52" spans="2:8" s="42" customFormat="1" ht="15" x14ac:dyDescent="0.2">
      <c r="B52" s="36" t="s">
        <v>13</v>
      </c>
      <c r="C52" s="37">
        <v>1</v>
      </c>
      <c r="D52" s="37">
        <v>1</v>
      </c>
      <c r="E52" s="44">
        <f t="shared" si="0"/>
        <v>5.7142857142857143E-3</v>
      </c>
      <c r="F52" s="44">
        <f t="shared" si="1"/>
        <v>5.7142857142857143E-3</v>
      </c>
      <c r="G52" s="39">
        <f t="shared" si="2"/>
        <v>0</v>
      </c>
      <c r="H52" s="40">
        <f t="shared" si="3"/>
        <v>0</v>
      </c>
    </row>
    <row r="53" spans="2:8" s="42" customFormat="1" ht="15" x14ac:dyDescent="0.2">
      <c r="B53" s="36" t="s">
        <v>463</v>
      </c>
      <c r="C53" s="37">
        <v>5</v>
      </c>
      <c r="D53" s="37">
        <v>3</v>
      </c>
      <c r="E53" s="44">
        <f t="shared" si="0"/>
        <v>2.8571428571428571E-2</v>
      </c>
      <c r="F53" s="44">
        <f t="shared" si="1"/>
        <v>1.7142857142857144E-2</v>
      </c>
      <c r="G53" s="39">
        <f t="shared" si="2"/>
        <v>-0.4</v>
      </c>
      <c r="H53" s="40">
        <f t="shared" si="3"/>
        <v>-1.1428571428571429E-2</v>
      </c>
    </row>
    <row r="54" spans="2:8" s="42" customFormat="1" ht="15" x14ac:dyDescent="0.2">
      <c r="B54" s="36" t="s">
        <v>12</v>
      </c>
      <c r="C54" s="37">
        <v>0</v>
      </c>
      <c r="D54" s="37">
        <v>0</v>
      </c>
      <c r="E54" s="44" t="str">
        <f t="shared" si="0"/>
        <v/>
      </c>
      <c r="F54" s="44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2:8" s="42" customFormat="1" ht="15" x14ac:dyDescent="0.2">
      <c r="B55" s="36" t="s">
        <v>185</v>
      </c>
      <c r="C55" s="37">
        <v>0</v>
      </c>
      <c r="D55" s="37">
        <v>0</v>
      </c>
      <c r="E55" s="44" t="str">
        <f t="shared" si="0"/>
        <v/>
      </c>
      <c r="F55" s="44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2:8" s="42" customFormat="1" ht="15" x14ac:dyDescent="0.2">
      <c r="B56" s="36" t="s">
        <v>16</v>
      </c>
      <c r="C56" s="37">
        <v>0</v>
      </c>
      <c r="D56" s="37">
        <v>1</v>
      </c>
      <c r="E56" s="44" t="str">
        <f t="shared" si="0"/>
        <v/>
      </c>
      <c r="F56" s="44">
        <f t="shared" si="1"/>
        <v>5.7142857142857143E-3</v>
      </c>
      <c r="G56" s="39" t="str">
        <f t="shared" si="2"/>
        <v>0</v>
      </c>
      <c r="H56" s="40" t="str">
        <f t="shared" si="3"/>
        <v/>
      </c>
    </row>
    <row r="57" spans="2:8" s="42" customFormat="1" ht="15" x14ac:dyDescent="0.2">
      <c r="B57" s="36" t="s">
        <v>17</v>
      </c>
      <c r="C57" s="37">
        <v>2</v>
      </c>
      <c r="D57" s="37">
        <v>0</v>
      </c>
      <c r="E57" s="44">
        <f t="shared" si="0"/>
        <v>1.1428571428571429E-2</v>
      </c>
      <c r="F57" s="44" t="str">
        <f t="shared" si="1"/>
        <v/>
      </c>
      <c r="G57" s="39" t="str">
        <f t="shared" si="2"/>
        <v>0</v>
      </c>
      <c r="H57" s="40">
        <f t="shared" si="3"/>
        <v>0</v>
      </c>
    </row>
    <row r="58" spans="2:8" s="42" customFormat="1" ht="15" x14ac:dyDescent="0.2">
      <c r="B58" s="36" t="s">
        <v>186</v>
      </c>
      <c r="C58" s="37">
        <v>0</v>
      </c>
      <c r="D58" s="37">
        <v>0</v>
      </c>
      <c r="E58" s="44" t="str">
        <f t="shared" si="0"/>
        <v/>
      </c>
      <c r="F58" s="44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2:8" s="42" customFormat="1" ht="15" x14ac:dyDescent="0.2">
      <c r="B59" s="36" t="s">
        <v>464</v>
      </c>
      <c r="C59" s="37">
        <v>1</v>
      </c>
      <c r="D59" s="37">
        <v>0</v>
      </c>
      <c r="E59" s="44">
        <f t="shared" si="0"/>
        <v>5.7142857142857143E-3</v>
      </c>
      <c r="F59" s="44" t="str">
        <f t="shared" si="1"/>
        <v/>
      </c>
      <c r="G59" s="39" t="str">
        <f t="shared" si="2"/>
        <v>0</v>
      </c>
      <c r="H59" s="40">
        <f t="shared" si="3"/>
        <v>0</v>
      </c>
    </row>
    <row r="60" spans="2:8" s="42" customFormat="1" ht="15" x14ac:dyDescent="0.2">
      <c r="B60" s="36" t="s">
        <v>187</v>
      </c>
      <c r="C60" s="37">
        <v>2</v>
      </c>
      <c r="D60" s="37">
        <v>0</v>
      </c>
      <c r="E60" s="44">
        <f t="shared" si="0"/>
        <v>1.1428571428571429E-2</v>
      </c>
      <c r="F60" s="44" t="str">
        <f t="shared" si="1"/>
        <v/>
      </c>
      <c r="G60" s="39" t="str">
        <f t="shared" si="2"/>
        <v>0</v>
      </c>
      <c r="H60" s="40">
        <f t="shared" si="3"/>
        <v>0</v>
      </c>
    </row>
    <row r="61" spans="2:8" s="42" customFormat="1" ht="15" x14ac:dyDescent="0.2">
      <c r="B61" s="36" t="s">
        <v>188</v>
      </c>
      <c r="C61" s="37">
        <v>13</v>
      </c>
      <c r="D61" s="37">
        <v>26</v>
      </c>
      <c r="E61" s="44">
        <f t="shared" si="0"/>
        <v>7.4285714285714288E-2</v>
      </c>
      <c r="F61" s="44">
        <f t="shared" si="1"/>
        <v>0.14857142857142858</v>
      </c>
      <c r="G61" s="39">
        <f t="shared" si="2"/>
        <v>1</v>
      </c>
      <c r="H61" s="40">
        <f t="shared" si="3"/>
        <v>7.4285714285714288E-2</v>
      </c>
    </row>
    <row r="62" spans="2:8" s="42" customFormat="1" ht="15" x14ac:dyDescent="0.2">
      <c r="B62" s="36" t="s">
        <v>189</v>
      </c>
      <c r="C62" s="37">
        <v>1</v>
      </c>
      <c r="D62" s="37">
        <v>0</v>
      </c>
      <c r="E62" s="44">
        <f t="shared" si="0"/>
        <v>5.7142857142857143E-3</v>
      </c>
      <c r="F62" s="44" t="str">
        <f t="shared" si="1"/>
        <v/>
      </c>
      <c r="G62" s="39" t="str">
        <f t="shared" si="2"/>
        <v>0</v>
      </c>
      <c r="H62" s="40">
        <f t="shared" si="3"/>
        <v>0</v>
      </c>
    </row>
    <row r="63" spans="2:8" s="42" customFormat="1" ht="15" x14ac:dyDescent="0.2">
      <c r="B63" s="36" t="s">
        <v>18</v>
      </c>
      <c r="C63" s="37">
        <v>1</v>
      </c>
      <c r="D63" s="37">
        <v>8</v>
      </c>
      <c r="E63" s="44">
        <f t="shared" si="0"/>
        <v>5.7142857142857143E-3</v>
      </c>
      <c r="F63" s="44">
        <f t="shared" si="1"/>
        <v>4.5714285714285714E-2</v>
      </c>
      <c r="G63" s="39">
        <f t="shared" si="2"/>
        <v>7</v>
      </c>
      <c r="H63" s="40">
        <f t="shared" si="3"/>
        <v>0.04</v>
      </c>
    </row>
    <row r="64" spans="2:8" s="42" customFormat="1" ht="15" x14ac:dyDescent="0.2">
      <c r="B64" s="36" t="s">
        <v>190</v>
      </c>
      <c r="C64" s="37">
        <v>9</v>
      </c>
      <c r="D64" s="37">
        <v>10</v>
      </c>
      <c r="E64" s="44">
        <f t="shared" si="0"/>
        <v>5.1428571428571428E-2</v>
      </c>
      <c r="F64" s="44">
        <f t="shared" si="1"/>
        <v>5.7142857142857141E-2</v>
      </c>
      <c r="G64" s="39">
        <f t="shared" si="2"/>
        <v>0.1111111111111111</v>
      </c>
      <c r="H64" s="40">
        <f t="shared" si="3"/>
        <v>5.7142857142857143E-3</v>
      </c>
    </row>
    <row r="65" spans="1:8" s="42" customFormat="1" ht="15" x14ac:dyDescent="0.2">
      <c r="B65" s="36" t="s">
        <v>191</v>
      </c>
      <c r="C65" s="37">
        <v>1</v>
      </c>
      <c r="D65" s="37">
        <v>33</v>
      </c>
      <c r="E65" s="44">
        <f t="shared" si="0"/>
        <v>5.7142857142857143E-3</v>
      </c>
      <c r="F65" s="44">
        <f t="shared" si="1"/>
        <v>0.18857142857142858</v>
      </c>
      <c r="G65" s="39">
        <f t="shared" si="2"/>
        <v>32</v>
      </c>
      <c r="H65" s="40">
        <f t="shared" si="3"/>
        <v>0.18285714285714286</v>
      </c>
    </row>
    <row r="66" spans="1:8" s="10" customFormat="1" x14ac:dyDescent="0.2"/>
    <row r="67" spans="1:8" s="10" customFormat="1" x14ac:dyDescent="0.2"/>
    <row r="68" spans="1:8" s="10" customFormat="1" ht="13.5" thickBot="1" x14ac:dyDescent="0.25">
      <c r="B68" s="29"/>
    </row>
    <row r="69" spans="1:8" s="10" customFormat="1" ht="30" customHeight="1" x14ac:dyDescent="0.2">
      <c r="B69" s="68" t="s">
        <v>401</v>
      </c>
      <c r="C69" s="54" t="s">
        <v>402</v>
      </c>
      <c r="D69" s="55"/>
      <c r="E69" s="54" t="s">
        <v>456</v>
      </c>
      <c r="F69" s="55"/>
      <c r="G69" s="56" t="s">
        <v>458</v>
      </c>
      <c r="H69" s="52" t="s">
        <v>377</v>
      </c>
    </row>
    <row r="70" spans="1:8" s="10" customFormat="1" x14ac:dyDescent="0.2">
      <c r="B70" s="68"/>
      <c r="C70" s="35">
        <v>2016</v>
      </c>
      <c r="D70" s="35">
        <v>2017</v>
      </c>
      <c r="E70" s="35">
        <v>2016</v>
      </c>
      <c r="F70" s="35">
        <v>2017</v>
      </c>
      <c r="G70" s="57"/>
      <c r="H70" s="53"/>
    </row>
    <row r="71" spans="1:8" s="10" customFormat="1" x14ac:dyDescent="0.2">
      <c r="B71" s="12" t="s">
        <v>404</v>
      </c>
      <c r="C71" s="13">
        <f>SUM(C72:C151)</f>
        <v>892</v>
      </c>
      <c r="D71" s="13">
        <f>SUM(D72:D155)</f>
        <v>706</v>
      </c>
      <c r="E71" s="14">
        <f>+IF(C71=0,"",C71/C$71)</f>
        <v>1</v>
      </c>
      <c r="F71" s="14">
        <f>+IF(D71=0,"",D71/D$71)</f>
        <v>1</v>
      </c>
      <c r="G71" s="15">
        <f>+IF(OR(AND(D71=0),(C71=0)),"0",((D71-C71)/C71))</f>
        <v>-0.2085201793721973</v>
      </c>
      <c r="H71" s="15">
        <f>+IF(OR(AND(E71=""),(G71="")),"",E71*G71)</f>
        <v>-0.2085201793721973</v>
      </c>
    </row>
    <row r="72" spans="1:8" s="42" customFormat="1" ht="15" x14ac:dyDescent="0.2">
      <c r="B72" s="36" t="s">
        <v>465</v>
      </c>
      <c r="C72" s="37">
        <v>17</v>
      </c>
      <c r="D72" s="37">
        <v>23</v>
      </c>
      <c r="E72" s="38">
        <f>+IF(C72=0,"",C72/C$71)</f>
        <v>1.905829596412556E-2</v>
      </c>
      <c r="F72" s="38">
        <f>+IF(D72=0,"",D72/D$71)</f>
        <v>3.2577903682719546E-2</v>
      </c>
      <c r="G72" s="39">
        <f>+IF(OR(AND(D72=0),(C72=0)),"0",((D72-C72)/C72))</f>
        <v>0.35294117647058826</v>
      </c>
      <c r="H72" s="40">
        <f>+IF(OR(AND(E72=""),(G72="")),"",E72*G72)</f>
        <v>6.7264573991031393E-3</v>
      </c>
    </row>
    <row r="73" spans="1:8" s="42" customFormat="1" ht="15" x14ac:dyDescent="0.2">
      <c r="B73" s="36" t="s">
        <v>19</v>
      </c>
      <c r="C73" s="37">
        <v>110</v>
      </c>
      <c r="D73" s="37">
        <v>0</v>
      </c>
      <c r="E73" s="38">
        <f t="shared" ref="E73:E142" si="8">+IF(C73=0,"",C73/C$71)</f>
        <v>0.12331838565022421</v>
      </c>
      <c r="F73" s="38" t="str">
        <f t="shared" ref="F73:F142" si="9">+IF(D73=0,"",D73/D$71)</f>
        <v/>
      </c>
      <c r="G73" s="39" t="str">
        <f t="shared" ref="G73:G142" si="10">+IF(OR(AND(D73=0),(C73=0)),"0",((D73-C73)/C73))</f>
        <v>0</v>
      </c>
      <c r="H73" s="40">
        <f t="shared" ref="H73:H142" si="11">+IF(OR(AND(E73=""),(G73="")),"",E73*G73)</f>
        <v>0</v>
      </c>
    </row>
    <row r="74" spans="1:8" s="42" customFormat="1" ht="15" x14ac:dyDescent="0.2">
      <c r="A74" s="45" t="s">
        <v>614</v>
      </c>
      <c r="B74" s="36" t="s">
        <v>567</v>
      </c>
      <c r="C74" s="37"/>
      <c r="D74" s="37">
        <v>1</v>
      </c>
      <c r="E74" s="38" t="str">
        <f t="shared" ref="E74:E75" si="12">+IF(C74=0,"",C74/C$71)</f>
        <v/>
      </c>
      <c r="F74" s="38">
        <f t="shared" ref="F74:F75" si="13">+IF(D74=0,"",D74/D$71)</f>
        <v>1.4164305949008499E-3</v>
      </c>
      <c r="G74" s="39" t="str">
        <f t="shared" ref="G74:G75" si="14">+IF(OR(AND(D74=0),(C74=0)),"0",((D74-C74)/C74))</f>
        <v>0</v>
      </c>
      <c r="H74" s="40" t="str">
        <f t="shared" ref="H74:H75" si="15">+IF(OR(AND(E74=""),(G74="")),"",E74*G74)</f>
        <v/>
      </c>
    </row>
    <row r="75" spans="1:8" s="42" customFormat="1" ht="15" x14ac:dyDescent="0.2">
      <c r="B75" s="36" t="s">
        <v>20</v>
      </c>
      <c r="C75" s="37">
        <v>55</v>
      </c>
      <c r="D75" s="37">
        <v>42</v>
      </c>
      <c r="E75" s="38">
        <f t="shared" si="12"/>
        <v>6.1659192825112105E-2</v>
      </c>
      <c r="F75" s="38">
        <f t="shared" si="13"/>
        <v>5.9490084985835696E-2</v>
      </c>
      <c r="G75" s="39">
        <f t="shared" si="14"/>
        <v>-0.23636363636363636</v>
      </c>
      <c r="H75" s="40">
        <f t="shared" si="15"/>
        <v>-1.4573991031390133E-2</v>
      </c>
    </row>
    <row r="76" spans="1:8" s="42" customFormat="1" ht="15" x14ac:dyDescent="0.2">
      <c r="B76" s="36" t="s">
        <v>192</v>
      </c>
      <c r="C76" s="37">
        <v>96</v>
      </c>
      <c r="D76" s="37">
        <v>84</v>
      </c>
      <c r="E76" s="38">
        <f t="shared" si="8"/>
        <v>0.10762331838565023</v>
      </c>
      <c r="F76" s="38">
        <f t="shared" si="9"/>
        <v>0.11898016997167139</v>
      </c>
      <c r="G76" s="39">
        <f t="shared" si="10"/>
        <v>-0.125</v>
      </c>
      <c r="H76" s="40">
        <f t="shared" si="11"/>
        <v>-1.3452914798206279E-2</v>
      </c>
    </row>
    <row r="77" spans="1:8" s="42" customFormat="1" ht="15" x14ac:dyDescent="0.2">
      <c r="B77" s="36" t="s">
        <v>21</v>
      </c>
      <c r="C77" s="37">
        <v>21</v>
      </c>
      <c r="D77" s="37">
        <v>16</v>
      </c>
      <c r="E77" s="38">
        <f t="shared" si="8"/>
        <v>2.3542600896860985E-2</v>
      </c>
      <c r="F77" s="38">
        <f t="shared" si="9"/>
        <v>2.2662889518413599E-2</v>
      </c>
      <c r="G77" s="39">
        <f t="shared" si="10"/>
        <v>-0.23809523809523808</v>
      </c>
      <c r="H77" s="40">
        <f t="shared" si="11"/>
        <v>-5.6053811659192822E-3</v>
      </c>
    </row>
    <row r="78" spans="1:8" s="42" customFormat="1" ht="15" x14ac:dyDescent="0.2">
      <c r="B78" s="36" t="s">
        <v>40</v>
      </c>
      <c r="C78" s="37">
        <v>3</v>
      </c>
      <c r="D78" s="37">
        <v>2</v>
      </c>
      <c r="E78" s="38">
        <f t="shared" ref="E78:E79" si="16">+IF(C78=0,"",C78/C$71)</f>
        <v>3.3632286995515697E-3</v>
      </c>
      <c r="F78" s="38">
        <f t="shared" ref="F78:F79" si="17">+IF(D78=0,"",D78/D$71)</f>
        <v>2.8328611898016999E-3</v>
      </c>
      <c r="G78" s="39">
        <f t="shared" ref="G78:G79" si="18">+IF(OR(AND(D78=0),(C78=0)),"0",((D78-C78)/C78))</f>
        <v>-0.33333333333333331</v>
      </c>
      <c r="H78" s="40">
        <f t="shared" ref="H78:H79" si="19">+IF(OR(AND(E78=""),(G78="")),"",E78*G78)</f>
        <v>-1.1210762331838565E-3</v>
      </c>
    </row>
    <row r="79" spans="1:8" s="42" customFormat="1" ht="15" x14ac:dyDescent="0.2">
      <c r="B79" s="36" t="s">
        <v>193</v>
      </c>
      <c r="C79" s="37">
        <v>0</v>
      </c>
      <c r="D79" s="37">
        <v>1</v>
      </c>
      <c r="E79" s="38" t="str">
        <f t="shared" si="16"/>
        <v/>
      </c>
      <c r="F79" s="38">
        <f t="shared" si="17"/>
        <v>1.4164305949008499E-3</v>
      </c>
      <c r="G79" s="39" t="str">
        <f t="shared" si="18"/>
        <v>0</v>
      </c>
      <c r="H79" s="40" t="str">
        <f t="shared" si="19"/>
        <v/>
      </c>
    </row>
    <row r="80" spans="1:8" s="42" customFormat="1" ht="15" x14ac:dyDescent="0.2">
      <c r="B80" s="36" t="s">
        <v>194</v>
      </c>
      <c r="C80" s="37">
        <v>5</v>
      </c>
      <c r="D80" s="37">
        <v>3</v>
      </c>
      <c r="E80" s="38">
        <f t="shared" si="8"/>
        <v>5.6053811659192822E-3</v>
      </c>
      <c r="F80" s="38">
        <f t="shared" si="9"/>
        <v>4.24929178470255E-3</v>
      </c>
      <c r="G80" s="39">
        <f t="shared" si="10"/>
        <v>-0.4</v>
      </c>
      <c r="H80" s="40">
        <f t="shared" si="11"/>
        <v>-2.242152466367713E-3</v>
      </c>
    </row>
    <row r="81" spans="1:8" s="42" customFormat="1" ht="15" x14ac:dyDescent="0.2">
      <c r="B81" s="36" t="s">
        <v>466</v>
      </c>
      <c r="C81" s="37">
        <v>0</v>
      </c>
      <c r="D81" s="37">
        <v>6</v>
      </c>
      <c r="E81" s="38" t="str">
        <f t="shared" si="8"/>
        <v/>
      </c>
      <c r="F81" s="38">
        <f t="shared" si="9"/>
        <v>8.4985835694051E-3</v>
      </c>
      <c r="G81" s="39" t="str">
        <f t="shared" si="10"/>
        <v>0</v>
      </c>
      <c r="H81" s="40" t="str">
        <f t="shared" si="11"/>
        <v/>
      </c>
    </row>
    <row r="82" spans="1:8" s="42" customFormat="1" ht="15" x14ac:dyDescent="0.2">
      <c r="B82" s="36" t="s">
        <v>195</v>
      </c>
      <c r="C82" s="37">
        <v>0</v>
      </c>
      <c r="D82" s="37">
        <v>0</v>
      </c>
      <c r="E82" s="38" t="str">
        <f t="shared" si="8"/>
        <v/>
      </c>
      <c r="F82" s="38" t="str">
        <f t="shared" si="9"/>
        <v/>
      </c>
      <c r="G82" s="39" t="str">
        <f t="shared" si="10"/>
        <v>0</v>
      </c>
      <c r="H82" s="40" t="str">
        <f t="shared" si="11"/>
        <v/>
      </c>
    </row>
    <row r="83" spans="1:8" s="42" customFormat="1" ht="15" x14ac:dyDescent="0.2">
      <c r="B83" s="36" t="s">
        <v>196</v>
      </c>
      <c r="C83" s="37">
        <v>5</v>
      </c>
      <c r="D83" s="37">
        <v>8</v>
      </c>
      <c r="E83" s="38">
        <f t="shared" si="8"/>
        <v>5.6053811659192822E-3</v>
      </c>
      <c r="F83" s="38">
        <f t="shared" si="9"/>
        <v>1.1331444759206799E-2</v>
      </c>
      <c r="G83" s="39">
        <f t="shared" si="10"/>
        <v>0.6</v>
      </c>
      <c r="H83" s="40">
        <f t="shared" si="11"/>
        <v>3.3632286995515692E-3</v>
      </c>
    </row>
    <row r="84" spans="1:8" s="42" customFormat="1" ht="15" x14ac:dyDescent="0.2">
      <c r="B84" s="36" t="s">
        <v>22</v>
      </c>
      <c r="C84" s="37">
        <v>0</v>
      </c>
      <c r="D84" s="37">
        <v>1</v>
      </c>
      <c r="E84" s="38" t="str">
        <f t="shared" si="8"/>
        <v/>
      </c>
      <c r="F84" s="38">
        <f t="shared" si="9"/>
        <v>1.4164305949008499E-3</v>
      </c>
      <c r="G84" s="39" t="str">
        <f t="shared" si="10"/>
        <v>0</v>
      </c>
      <c r="H84" s="40" t="str">
        <f t="shared" si="11"/>
        <v/>
      </c>
    </row>
    <row r="85" spans="1:8" s="42" customFormat="1" ht="15" x14ac:dyDescent="0.2">
      <c r="B85" s="36" t="s">
        <v>197</v>
      </c>
      <c r="C85" s="37">
        <v>7</v>
      </c>
      <c r="D85" s="37">
        <v>7</v>
      </c>
      <c r="E85" s="38">
        <f t="shared" si="8"/>
        <v>7.8475336322869956E-3</v>
      </c>
      <c r="F85" s="38">
        <f t="shared" si="9"/>
        <v>9.9150141643059488E-3</v>
      </c>
      <c r="G85" s="39">
        <f t="shared" si="10"/>
        <v>0</v>
      </c>
      <c r="H85" s="40">
        <f t="shared" si="11"/>
        <v>0</v>
      </c>
    </row>
    <row r="86" spans="1:8" s="42" customFormat="1" ht="15" x14ac:dyDescent="0.2">
      <c r="A86" s="45" t="s">
        <v>614</v>
      </c>
      <c r="B86" s="36" t="s">
        <v>571</v>
      </c>
      <c r="C86" s="37"/>
      <c r="D86" s="37">
        <v>5</v>
      </c>
      <c r="E86" s="38" t="str">
        <f t="shared" ref="E86" si="20">+IF(C86=0,"",C86/C$71)</f>
        <v/>
      </c>
      <c r="F86" s="38">
        <f t="shared" ref="F86" si="21">+IF(D86=0,"",D86/D$71)</f>
        <v>7.0821529745042494E-3</v>
      </c>
      <c r="G86" s="39" t="str">
        <f t="shared" ref="G86" si="22">+IF(OR(AND(D86=0),(C86=0)),"0",((D86-C86)/C86))</f>
        <v>0</v>
      </c>
      <c r="H86" s="40" t="str">
        <f t="shared" ref="H86" si="23">+IF(OR(AND(E86=""),(G86="")),"",E86*G86)</f>
        <v/>
      </c>
    </row>
    <row r="87" spans="1:8" s="42" customFormat="1" ht="15" x14ac:dyDescent="0.2">
      <c r="B87" s="36" t="s">
        <v>198</v>
      </c>
      <c r="C87" s="37">
        <v>27</v>
      </c>
      <c r="D87" s="37">
        <v>30</v>
      </c>
      <c r="E87" s="38">
        <f t="shared" si="8"/>
        <v>3.0269058295964126E-2</v>
      </c>
      <c r="F87" s="38">
        <f t="shared" si="9"/>
        <v>4.2492917847025496E-2</v>
      </c>
      <c r="G87" s="39">
        <f t="shared" si="10"/>
        <v>0.1111111111111111</v>
      </c>
      <c r="H87" s="40">
        <f t="shared" si="11"/>
        <v>3.3632286995515692E-3</v>
      </c>
    </row>
    <row r="88" spans="1:8" s="42" customFormat="1" ht="15" x14ac:dyDescent="0.2">
      <c r="B88" s="36" t="s">
        <v>199</v>
      </c>
      <c r="C88" s="37">
        <v>6</v>
      </c>
      <c r="D88" s="37">
        <v>8</v>
      </c>
      <c r="E88" s="38">
        <f t="shared" si="8"/>
        <v>6.7264573991031393E-3</v>
      </c>
      <c r="F88" s="38">
        <f t="shared" si="9"/>
        <v>1.1331444759206799E-2</v>
      </c>
      <c r="G88" s="39">
        <f t="shared" si="10"/>
        <v>0.33333333333333331</v>
      </c>
      <c r="H88" s="40">
        <f t="shared" si="11"/>
        <v>2.242152466367713E-3</v>
      </c>
    </row>
    <row r="89" spans="1:8" s="42" customFormat="1" ht="15" x14ac:dyDescent="0.2">
      <c r="B89" s="36" t="s">
        <v>26</v>
      </c>
      <c r="C89" s="37">
        <v>26</v>
      </c>
      <c r="D89" s="37">
        <v>5</v>
      </c>
      <c r="E89" s="38">
        <f t="shared" si="8"/>
        <v>2.914798206278027E-2</v>
      </c>
      <c r="F89" s="38">
        <f t="shared" si="9"/>
        <v>7.0821529745042494E-3</v>
      </c>
      <c r="G89" s="39">
        <f t="shared" si="10"/>
        <v>-0.80769230769230771</v>
      </c>
      <c r="H89" s="40">
        <f t="shared" si="11"/>
        <v>-2.3542600896860989E-2</v>
      </c>
    </row>
    <row r="90" spans="1:8" s="42" customFormat="1" ht="15" x14ac:dyDescent="0.2">
      <c r="B90" s="36" t="s">
        <v>467</v>
      </c>
      <c r="C90" s="37">
        <v>3</v>
      </c>
      <c r="D90" s="37">
        <v>3</v>
      </c>
      <c r="E90" s="38">
        <f t="shared" si="8"/>
        <v>3.3632286995515697E-3</v>
      </c>
      <c r="F90" s="38">
        <f t="shared" si="9"/>
        <v>4.24929178470255E-3</v>
      </c>
      <c r="G90" s="39">
        <f t="shared" si="10"/>
        <v>0</v>
      </c>
      <c r="H90" s="40">
        <f t="shared" si="11"/>
        <v>0</v>
      </c>
    </row>
    <row r="91" spans="1:8" s="42" customFormat="1" ht="15" x14ac:dyDescent="0.2">
      <c r="B91" s="36" t="s">
        <v>200</v>
      </c>
      <c r="C91" s="37">
        <v>0</v>
      </c>
      <c r="D91" s="37">
        <v>2</v>
      </c>
      <c r="E91" s="38" t="str">
        <f t="shared" si="8"/>
        <v/>
      </c>
      <c r="F91" s="38">
        <f t="shared" si="9"/>
        <v>2.8328611898016999E-3</v>
      </c>
      <c r="G91" s="39" t="str">
        <f t="shared" si="10"/>
        <v>0</v>
      </c>
      <c r="H91" s="40" t="str">
        <f t="shared" si="11"/>
        <v/>
      </c>
    </row>
    <row r="92" spans="1:8" s="42" customFormat="1" ht="15" x14ac:dyDescent="0.2">
      <c r="A92" s="45" t="s">
        <v>614</v>
      </c>
      <c r="B92" s="36" t="s">
        <v>572</v>
      </c>
      <c r="C92" s="37"/>
      <c r="D92" s="37">
        <v>0</v>
      </c>
      <c r="E92" s="38" t="str">
        <f t="shared" ref="E92:E93" si="24">+IF(C92=0,"",C92/C$71)</f>
        <v/>
      </c>
      <c r="F92" s="38" t="str">
        <f t="shared" ref="F92:F93" si="25">+IF(D92=0,"",D92/D$71)</f>
        <v/>
      </c>
      <c r="G92" s="39" t="str">
        <f t="shared" ref="G92:G93" si="26">+IF(OR(AND(D92=0),(C92=0)),"0",((D92-C92)/C92))</f>
        <v>0</v>
      </c>
      <c r="H92" s="40" t="str">
        <f t="shared" ref="H92:H93" si="27">+IF(OR(AND(E92=""),(G92="")),"",E92*G92)</f>
        <v/>
      </c>
    </row>
    <row r="93" spans="1:8" s="42" customFormat="1" ht="15" x14ac:dyDescent="0.2">
      <c r="A93" s="45" t="s">
        <v>614</v>
      </c>
      <c r="B93" s="36" t="s">
        <v>573</v>
      </c>
      <c r="C93" s="37"/>
      <c r="D93" s="37">
        <v>0</v>
      </c>
      <c r="E93" s="38" t="str">
        <f t="shared" si="24"/>
        <v/>
      </c>
      <c r="F93" s="38" t="str">
        <f t="shared" si="25"/>
        <v/>
      </c>
      <c r="G93" s="39" t="str">
        <f t="shared" si="26"/>
        <v>0</v>
      </c>
      <c r="H93" s="40" t="str">
        <f t="shared" si="27"/>
        <v/>
      </c>
    </row>
    <row r="94" spans="1:8" s="42" customFormat="1" ht="15" x14ac:dyDescent="0.2">
      <c r="B94" s="36" t="s">
        <v>201</v>
      </c>
      <c r="C94" s="37">
        <v>20</v>
      </c>
      <c r="D94" s="37">
        <v>17</v>
      </c>
      <c r="E94" s="38">
        <f t="shared" si="8"/>
        <v>2.2421524663677129E-2</v>
      </c>
      <c r="F94" s="38">
        <f t="shared" si="9"/>
        <v>2.4079320113314446E-2</v>
      </c>
      <c r="G94" s="39">
        <f t="shared" si="10"/>
        <v>-0.15</v>
      </c>
      <c r="H94" s="40">
        <f t="shared" si="11"/>
        <v>-3.3632286995515692E-3</v>
      </c>
    </row>
    <row r="95" spans="1:8" s="42" customFormat="1" ht="15" x14ac:dyDescent="0.2">
      <c r="B95" s="36" t="s">
        <v>24</v>
      </c>
      <c r="C95" s="37">
        <v>0</v>
      </c>
      <c r="D95" s="37">
        <v>1</v>
      </c>
      <c r="E95" s="38" t="str">
        <f t="shared" si="8"/>
        <v/>
      </c>
      <c r="F95" s="38">
        <f t="shared" si="9"/>
        <v>1.4164305949008499E-3</v>
      </c>
      <c r="G95" s="39" t="str">
        <f t="shared" si="10"/>
        <v>0</v>
      </c>
      <c r="H95" s="40" t="str">
        <f t="shared" si="11"/>
        <v/>
      </c>
    </row>
    <row r="96" spans="1:8" s="42" customFormat="1" ht="15" x14ac:dyDescent="0.2">
      <c r="B96" s="36" t="s">
        <v>27</v>
      </c>
      <c r="C96" s="37">
        <v>0</v>
      </c>
      <c r="D96" s="37">
        <v>0</v>
      </c>
      <c r="E96" s="38" t="str">
        <f t="shared" si="8"/>
        <v/>
      </c>
      <c r="F96" s="38" t="str">
        <f t="shared" si="9"/>
        <v/>
      </c>
      <c r="G96" s="39" t="str">
        <f t="shared" si="10"/>
        <v>0</v>
      </c>
      <c r="H96" s="40" t="str">
        <f t="shared" si="11"/>
        <v/>
      </c>
    </row>
    <row r="97" spans="1:8" s="42" customFormat="1" ht="15" x14ac:dyDescent="0.2">
      <c r="B97" s="36" t="s">
        <v>202</v>
      </c>
      <c r="C97" s="37">
        <v>0</v>
      </c>
      <c r="D97" s="37">
        <v>0</v>
      </c>
      <c r="E97" s="38" t="str">
        <f t="shared" si="8"/>
        <v/>
      </c>
      <c r="F97" s="38" t="str">
        <f t="shared" si="9"/>
        <v/>
      </c>
      <c r="G97" s="39" t="str">
        <f t="shared" si="10"/>
        <v>0</v>
      </c>
      <c r="H97" s="40" t="str">
        <f t="shared" si="11"/>
        <v/>
      </c>
    </row>
    <row r="98" spans="1:8" s="42" customFormat="1" ht="15" x14ac:dyDescent="0.2">
      <c r="B98" s="36" t="s">
        <v>203</v>
      </c>
      <c r="C98" s="37">
        <v>18</v>
      </c>
      <c r="D98" s="37">
        <v>10</v>
      </c>
      <c r="E98" s="38">
        <f t="shared" si="8"/>
        <v>2.0179372197309416E-2</v>
      </c>
      <c r="F98" s="38">
        <f t="shared" si="9"/>
        <v>1.4164305949008499E-2</v>
      </c>
      <c r="G98" s="39">
        <f t="shared" si="10"/>
        <v>-0.44444444444444442</v>
      </c>
      <c r="H98" s="40">
        <f t="shared" si="11"/>
        <v>-8.9686098654708519E-3</v>
      </c>
    </row>
    <row r="99" spans="1:8" s="42" customFormat="1" ht="15" x14ac:dyDescent="0.2">
      <c r="B99" s="36" t="s">
        <v>468</v>
      </c>
      <c r="C99" s="37">
        <v>6</v>
      </c>
      <c r="D99" s="37">
        <v>14</v>
      </c>
      <c r="E99" s="38">
        <f t="shared" si="8"/>
        <v>6.7264573991031393E-3</v>
      </c>
      <c r="F99" s="38">
        <f t="shared" si="9"/>
        <v>1.9830028328611898E-2</v>
      </c>
      <c r="G99" s="39">
        <f t="shared" si="10"/>
        <v>1.3333333333333333</v>
      </c>
      <c r="H99" s="40">
        <f t="shared" si="11"/>
        <v>8.9686098654708519E-3</v>
      </c>
    </row>
    <row r="100" spans="1:8" s="42" customFormat="1" ht="15" x14ac:dyDescent="0.2">
      <c r="B100" s="36" t="s">
        <v>23</v>
      </c>
      <c r="C100" s="37">
        <v>2</v>
      </c>
      <c r="D100" s="37">
        <v>3</v>
      </c>
      <c r="E100" s="38">
        <f t="shared" si="8"/>
        <v>2.242152466367713E-3</v>
      </c>
      <c r="F100" s="38">
        <f t="shared" si="9"/>
        <v>4.24929178470255E-3</v>
      </c>
      <c r="G100" s="39">
        <f t="shared" si="10"/>
        <v>0.5</v>
      </c>
      <c r="H100" s="40">
        <f t="shared" si="11"/>
        <v>1.1210762331838565E-3</v>
      </c>
    </row>
    <row r="101" spans="1:8" s="42" customFormat="1" ht="15" x14ac:dyDescent="0.2">
      <c r="B101" s="36" t="s">
        <v>25</v>
      </c>
      <c r="C101" s="37">
        <v>0</v>
      </c>
      <c r="D101" s="37">
        <v>0</v>
      </c>
      <c r="E101" s="38" t="str">
        <f t="shared" si="8"/>
        <v/>
      </c>
      <c r="F101" s="38" t="str">
        <f t="shared" si="9"/>
        <v/>
      </c>
      <c r="G101" s="39" t="str">
        <f t="shared" si="10"/>
        <v>0</v>
      </c>
      <c r="H101" s="40" t="str">
        <f t="shared" si="11"/>
        <v/>
      </c>
    </row>
    <row r="102" spans="1:8" s="42" customFormat="1" ht="15" x14ac:dyDescent="0.2">
      <c r="B102" s="36" t="s">
        <v>204</v>
      </c>
      <c r="C102" s="37">
        <v>2</v>
      </c>
      <c r="D102" s="37">
        <v>0</v>
      </c>
      <c r="E102" s="38">
        <f t="shared" si="8"/>
        <v>2.242152466367713E-3</v>
      </c>
      <c r="F102" s="38" t="str">
        <f t="shared" si="9"/>
        <v/>
      </c>
      <c r="G102" s="39" t="str">
        <f t="shared" si="10"/>
        <v>0</v>
      </c>
      <c r="H102" s="40">
        <f t="shared" si="11"/>
        <v>0</v>
      </c>
    </row>
    <row r="103" spans="1:8" s="42" customFormat="1" ht="15" x14ac:dyDescent="0.2">
      <c r="A103" s="45" t="s">
        <v>614</v>
      </c>
      <c r="B103" s="36" t="s">
        <v>615</v>
      </c>
      <c r="C103" s="37"/>
      <c r="D103" s="37">
        <v>3</v>
      </c>
      <c r="E103" s="38" t="str">
        <f t="shared" ref="E103" si="28">+IF(C103=0,"",C103/C$71)</f>
        <v/>
      </c>
      <c r="F103" s="38">
        <f t="shared" ref="F103" si="29">+IF(D103=0,"",D103/D$71)</f>
        <v>4.24929178470255E-3</v>
      </c>
      <c r="G103" s="39" t="str">
        <f t="shared" ref="G103" si="30">+IF(OR(AND(D103=0),(C103=0)),"0",((D103-C103)/C103))</f>
        <v>0</v>
      </c>
      <c r="H103" s="40" t="str">
        <f t="shared" ref="H103" si="31">+IF(OR(AND(E103=""),(G103="")),"",E103*G103)</f>
        <v/>
      </c>
    </row>
    <row r="104" spans="1:8" s="42" customFormat="1" ht="15" x14ac:dyDescent="0.2">
      <c r="B104" s="36" t="s">
        <v>205</v>
      </c>
      <c r="C104" s="37">
        <v>1</v>
      </c>
      <c r="D104" s="37">
        <v>8</v>
      </c>
      <c r="E104" s="38">
        <f t="shared" si="8"/>
        <v>1.1210762331838565E-3</v>
      </c>
      <c r="F104" s="38">
        <f t="shared" si="9"/>
        <v>1.1331444759206799E-2</v>
      </c>
      <c r="G104" s="39">
        <f t="shared" si="10"/>
        <v>7</v>
      </c>
      <c r="H104" s="40">
        <f t="shared" si="11"/>
        <v>7.8475336322869956E-3</v>
      </c>
    </row>
    <row r="105" spans="1:8" s="42" customFormat="1" ht="15" x14ac:dyDescent="0.2">
      <c r="B105" s="36" t="s">
        <v>206</v>
      </c>
      <c r="C105" s="37">
        <v>29</v>
      </c>
      <c r="D105" s="37">
        <v>7</v>
      </c>
      <c r="E105" s="38">
        <f t="shared" si="8"/>
        <v>3.2511210762331835E-2</v>
      </c>
      <c r="F105" s="38">
        <f t="shared" si="9"/>
        <v>9.9150141643059488E-3</v>
      </c>
      <c r="G105" s="39">
        <f t="shared" si="10"/>
        <v>-0.75862068965517238</v>
      </c>
      <c r="H105" s="40">
        <f t="shared" si="11"/>
        <v>-2.4663677130044838E-2</v>
      </c>
    </row>
    <row r="106" spans="1:8" s="42" customFormat="1" ht="15" x14ac:dyDescent="0.2">
      <c r="B106" s="36" t="s">
        <v>207</v>
      </c>
      <c r="C106" s="37">
        <v>21</v>
      </c>
      <c r="D106" s="37">
        <v>7</v>
      </c>
      <c r="E106" s="38">
        <f t="shared" si="8"/>
        <v>2.3542600896860985E-2</v>
      </c>
      <c r="F106" s="38">
        <f t="shared" si="9"/>
        <v>9.9150141643059488E-3</v>
      </c>
      <c r="G106" s="39">
        <f t="shared" si="10"/>
        <v>-0.66666666666666663</v>
      </c>
      <c r="H106" s="40">
        <f t="shared" si="11"/>
        <v>-1.5695067264573988E-2</v>
      </c>
    </row>
    <row r="107" spans="1:8" s="42" customFormat="1" ht="15" x14ac:dyDescent="0.2">
      <c r="B107" s="36" t="s">
        <v>208</v>
      </c>
      <c r="C107" s="37">
        <v>10</v>
      </c>
      <c r="D107" s="37">
        <v>12</v>
      </c>
      <c r="E107" s="38">
        <f t="shared" si="8"/>
        <v>1.1210762331838564E-2</v>
      </c>
      <c r="F107" s="38">
        <f t="shared" si="9"/>
        <v>1.69971671388102E-2</v>
      </c>
      <c r="G107" s="39">
        <f t="shared" si="10"/>
        <v>0.2</v>
      </c>
      <c r="H107" s="40">
        <f t="shared" si="11"/>
        <v>2.242152466367713E-3</v>
      </c>
    </row>
    <row r="108" spans="1:8" s="42" customFormat="1" ht="15" x14ac:dyDescent="0.2">
      <c r="B108" s="36" t="s">
        <v>209</v>
      </c>
      <c r="C108" s="37">
        <v>5</v>
      </c>
      <c r="D108" s="37">
        <v>0</v>
      </c>
      <c r="E108" s="38">
        <f t="shared" si="8"/>
        <v>5.6053811659192822E-3</v>
      </c>
      <c r="F108" s="38" t="str">
        <f t="shared" si="9"/>
        <v/>
      </c>
      <c r="G108" s="39" t="str">
        <f t="shared" si="10"/>
        <v>0</v>
      </c>
      <c r="H108" s="40">
        <f t="shared" si="11"/>
        <v>0</v>
      </c>
    </row>
    <row r="109" spans="1:8" s="42" customFormat="1" ht="15" x14ac:dyDescent="0.2">
      <c r="B109" s="36" t="s">
        <v>210</v>
      </c>
      <c r="C109" s="37">
        <v>11</v>
      </c>
      <c r="D109" s="37">
        <v>9</v>
      </c>
      <c r="E109" s="38">
        <f t="shared" si="8"/>
        <v>1.2331838565022421E-2</v>
      </c>
      <c r="F109" s="38">
        <f t="shared" si="9"/>
        <v>1.2747875354107648E-2</v>
      </c>
      <c r="G109" s="39">
        <f t="shared" si="10"/>
        <v>-0.18181818181818182</v>
      </c>
      <c r="H109" s="40">
        <f t="shared" si="11"/>
        <v>-2.242152466367713E-3</v>
      </c>
    </row>
    <row r="110" spans="1:8" s="42" customFormat="1" ht="15" x14ac:dyDescent="0.2">
      <c r="B110" s="36" t="s">
        <v>211</v>
      </c>
      <c r="C110" s="37">
        <v>3</v>
      </c>
      <c r="D110" s="37">
        <v>1</v>
      </c>
      <c r="E110" s="38">
        <f t="shared" si="8"/>
        <v>3.3632286995515697E-3</v>
      </c>
      <c r="F110" s="38">
        <f t="shared" si="9"/>
        <v>1.4164305949008499E-3</v>
      </c>
      <c r="G110" s="39">
        <f t="shared" si="10"/>
        <v>-0.66666666666666663</v>
      </c>
      <c r="H110" s="40">
        <f t="shared" si="11"/>
        <v>-2.242152466367713E-3</v>
      </c>
    </row>
    <row r="111" spans="1:8" s="42" customFormat="1" ht="15" x14ac:dyDescent="0.2">
      <c r="B111" s="36" t="s">
        <v>32</v>
      </c>
      <c r="C111" s="37">
        <v>6</v>
      </c>
      <c r="D111" s="37">
        <v>2</v>
      </c>
      <c r="E111" s="38">
        <f t="shared" si="8"/>
        <v>6.7264573991031393E-3</v>
      </c>
      <c r="F111" s="38">
        <f t="shared" si="9"/>
        <v>2.8328611898016999E-3</v>
      </c>
      <c r="G111" s="39">
        <f t="shared" si="10"/>
        <v>-0.66666666666666663</v>
      </c>
      <c r="H111" s="40">
        <f t="shared" si="11"/>
        <v>-4.4843049327354259E-3</v>
      </c>
    </row>
    <row r="112" spans="1:8" s="42" customFormat="1" ht="15" x14ac:dyDescent="0.2">
      <c r="B112" s="36" t="s">
        <v>212</v>
      </c>
      <c r="C112" s="37">
        <v>0</v>
      </c>
      <c r="D112" s="37">
        <v>0</v>
      </c>
      <c r="E112" s="38" t="str">
        <f t="shared" si="8"/>
        <v/>
      </c>
      <c r="F112" s="38" t="str">
        <f t="shared" si="9"/>
        <v/>
      </c>
      <c r="G112" s="39" t="str">
        <f t="shared" si="10"/>
        <v>0</v>
      </c>
      <c r="H112" s="40" t="str">
        <f t="shared" si="11"/>
        <v/>
      </c>
    </row>
    <row r="113" spans="2:8" s="42" customFormat="1" ht="30" x14ac:dyDescent="0.2">
      <c r="B113" s="36" t="s">
        <v>469</v>
      </c>
      <c r="C113" s="37">
        <v>0</v>
      </c>
      <c r="D113" s="37">
        <v>0</v>
      </c>
      <c r="E113" s="38" t="str">
        <f t="shared" si="8"/>
        <v/>
      </c>
      <c r="F113" s="38" t="str">
        <f t="shared" si="9"/>
        <v/>
      </c>
      <c r="G113" s="39" t="str">
        <f t="shared" si="10"/>
        <v>0</v>
      </c>
      <c r="H113" s="40" t="str">
        <f t="shared" si="11"/>
        <v/>
      </c>
    </row>
    <row r="114" spans="2:8" s="42" customFormat="1" ht="15" x14ac:dyDescent="0.2">
      <c r="B114" s="36" t="s">
        <v>213</v>
      </c>
      <c r="C114" s="37">
        <v>14</v>
      </c>
      <c r="D114" s="37">
        <v>7</v>
      </c>
      <c r="E114" s="38">
        <f t="shared" si="8"/>
        <v>1.5695067264573991E-2</v>
      </c>
      <c r="F114" s="38">
        <f t="shared" si="9"/>
        <v>9.9150141643059488E-3</v>
      </c>
      <c r="G114" s="39">
        <f t="shared" si="10"/>
        <v>-0.5</v>
      </c>
      <c r="H114" s="40">
        <f t="shared" si="11"/>
        <v>-7.8475336322869956E-3</v>
      </c>
    </row>
    <row r="115" spans="2:8" s="42" customFormat="1" ht="15" x14ac:dyDescent="0.2">
      <c r="B115" s="36" t="s">
        <v>29</v>
      </c>
      <c r="C115" s="37">
        <v>4</v>
      </c>
      <c r="D115" s="37">
        <v>6</v>
      </c>
      <c r="E115" s="38">
        <f t="shared" si="8"/>
        <v>4.4843049327354259E-3</v>
      </c>
      <c r="F115" s="38">
        <f t="shared" si="9"/>
        <v>8.4985835694051E-3</v>
      </c>
      <c r="G115" s="39">
        <f t="shared" si="10"/>
        <v>0.5</v>
      </c>
      <c r="H115" s="40">
        <f t="shared" si="11"/>
        <v>2.242152466367713E-3</v>
      </c>
    </row>
    <row r="116" spans="2:8" s="42" customFormat="1" ht="15" x14ac:dyDescent="0.2">
      <c r="B116" s="36" t="s">
        <v>214</v>
      </c>
      <c r="C116" s="37">
        <v>4</v>
      </c>
      <c r="D116" s="37">
        <v>0</v>
      </c>
      <c r="E116" s="38">
        <f t="shared" si="8"/>
        <v>4.4843049327354259E-3</v>
      </c>
      <c r="F116" s="38" t="str">
        <f t="shared" si="9"/>
        <v/>
      </c>
      <c r="G116" s="39" t="str">
        <f t="shared" si="10"/>
        <v>0</v>
      </c>
      <c r="H116" s="40">
        <f t="shared" si="11"/>
        <v>0</v>
      </c>
    </row>
    <row r="117" spans="2:8" s="42" customFormat="1" ht="15" x14ac:dyDescent="0.2">
      <c r="B117" s="36" t="s">
        <v>30</v>
      </c>
      <c r="C117" s="37">
        <v>2</v>
      </c>
      <c r="D117" s="37">
        <v>6</v>
      </c>
      <c r="E117" s="38">
        <f t="shared" si="8"/>
        <v>2.242152466367713E-3</v>
      </c>
      <c r="F117" s="38">
        <f t="shared" si="9"/>
        <v>8.4985835694051E-3</v>
      </c>
      <c r="G117" s="39">
        <f t="shared" si="10"/>
        <v>2</v>
      </c>
      <c r="H117" s="40">
        <f t="shared" si="11"/>
        <v>4.4843049327354259E-3</v>
      </c>
    </row>
    <row r="118" spans="2:8" s="42" customFormat="1" ht="15" x14ac:dyDescent="0.2">
      <c r="B118" s="36" t="s">
        <v>28</v>
      </c>
      <c r="C118" s="37">
        <v>2</v>
      </c>
      <c r="D118" s="37">
        <v>0</v>
      </c>
      <c r="E118" s="38">
        <f t="shared" si="8"/>
        <v>2.242152466367713E-3</v>
      </c>
      <c r="F118" s="38" t="str">
        <f t="shared" si="9"/>
        <v/>
      </c>
      <c r="G118" s="39" t="str">
        <f t="shared" si="10"/>
        <v>0</v>
      </c>
      <c r="H118" s="40">
        <f t="shared" si="11"/>
        <v>0</v>
      </c>
    </row>
    <row r="119" spans="2:8" s="42" customFormat="1" ht="15" x14ac:dyDescent="0.2">
      <c r="B119" s="36" t="s">
        <v>31</v>
      </c>
      <c r="C119" s="37">
        <v>45</v>
      </c>
      <c r="D119" s="37">
        <v>24</v>
      </c>
      <c r="E119" s="38">
        <f t="shared" si="8"/>
        <v>5.0448430493273543E-2</v>
      </c>
      <c r="F119" s="38">
        <f t="shared" si="9"/>
        <v>3.39943342776204E-2</v>
      </c>
      <c r="G119" s="39">
        <f t="shared" si="10"/>
        <v>-0.46666666666666667</v>
      </c>
      <c r="H119" s="40">
        <f t="shared" si="11"/>
        <v>-2.3542600896860989E-2</v>
      </c>
    </row>
    <row r="120" spans="2:8" s="42" customFormat="1" ht="15" x14ac:dyDescent="0.2">
      <c r="B120" s="36" t="s">
        <v>215</v>
      </c>
      <c r="C120" s="37">
        <v>7</v>
      </c>
      <c r="D120" s="37">
        <v>9</v>
      </c>
      <c r="E120" s="38">
        <f t="shared" si="8"/>
        <v>7.8475336322869956E-3</v>
      </c>
      <c r="F120" s="38">
        <f t="shared" si="9"/>
        <v>1.2747875354107648E-2</v>
      </c>
      <c r="G120" s="39">
        <f t="shared" si="10"/>
        <v>0.2857142857142857</v>
      </c>
      <c r="H120" s="40">
        <f t="shared" si="11"/>
        <v>2.242152466367713E-3</v>
      </c>
    </row>
    <row r="121" spans="2:8" s="42" customFormat="1" ht="15" x14ac:dyDescent="0.2">
      <c r="B121" s="36" t="s">
        <v>36</v>
      </c>
      <c r="C121" s="37">
        <v>0</v>
      </c>
      <c r="D121" s="37">
        <v>0</v>
      </c>
      <c r="E121" s="38" t="str">
        <f t="shared" si="8"/>
        <v/>
      </c>
      <c r="F121" s="38" t="str">
        <f t="shared" si="9"/>
        <v/>
      </c>
      <c r="G121" s="39" t="str">
        <f t="shared" si="10"/>
        <v>0</v>
      </c>
      <c r="H121" s="40" t="str">
        <f t="shared" si="11"/>
        <v/>
      </c>
    </row>
    <row r="122" spans="2:8" s="42" customFormat="1" ht="15" x14ac:dyDescent="0.2">
      <c r="B122" s="36" t="s">
        <v>38</v>
      </c>
      <c r="C122" s="37">
        <v>7</v>
      </c>
      <c r="D122" s="37">
        <v>3</v>
      </c>
      <c r="E122" s="38">
        <f t="shared" si="8"/>
        <v>7.8475336322869956E-3</v>
      </c>
      <c r="F122" s="38">
        <f t="shared" si="9"/>
        <v>4.24929178470255E-3</v>
      </c>
      <c r="G122" s="39">
        <f t="shared" si="10"/>
        <v>-0.5714285714285714</v>
      </c>
      <c r="H122" s="40">
        <f t="shared" si="11"/>
        <v>-4.4843049327354259E-3</v>
      </c>
    </row>
    <row r="123" spans="2:8" s="42" customFormat="1" ht="15" x14ac:dyDescent="0.2">
      <c r="B123" s="36" t="s">
        <v>216</v>
      </c>
      <c r="C123" s="37">
        <v>8</v>
      </c>
      <c r="D123" s="37">
        <v>45</v>
      </c>
      <c r="E123" s="38">
        <f t="shared" si="8"/>
        <v>8.9686098654708519E-3</v>
      </c>
      <c r="F123" s="38">
        <f t="shared" si="9"/>
        <v>6.3739376770538245E-2</v>
      </c>
      <c r="G123" s="39">
        <f t="shared" si="10"/>
        <v>4.625</v>
      </c>
      <c r="H123" s="40">
        <f t="shared" si="11"/>
        <v>4.1479820627802692E-2</v>
      </c>
    </row>
    <row r="124" spans="2:8" s="42" customFormat="1" ht="15" x14ac:dyDescent="0.2">
      <c r="B124" s="36" t="s">
        <v>470</v>
      </c>
      <c r="C124" s="37">
        <v>12</v>
      </c>
      <c r="D124" s="37">
        <v>1</v>
      </c>
      <c r="E124" s="38">
        <f t="shared" si="8"/>
        <v>1.3452914798206279E-2</v>
      </c>
      <c r="F124" s="38">
        <f t="shared" si="9"/>
        <v>1.4164305949008499E-3</v>
      </c>
      <c r="G124" s="39">
        <f t="shared" si="10"/>
        <v>-0.91666666666666663</v>
      </c>
      <c r="H124" s="40">
        <f t="shared" si="11"/>
        <v>-1.2331838565022422E-2</v>
      </c>
    </row>
    <row r="125" spans="2:8" s="42" customFormat="1" ht="15" x14ac:dyDescent="0.2">
      <c r="B125" s="36" t="s">
        <v>471</v>
      </c>
      <c r="C125" s="37">
        <v>165</v>
      </c>
      <c r="D125" s="37">
        <v>197</v>
      </c>
      <c r="E125" s="38">
        <f t="shared" si="8"/>
        <v>0.18497757847533633</v>
      </c>
      <c r="F125" s="38">
        <f t="shared" si="9"/>
        <v>0.27903682719546741</v>
      </c>
      <c r="G125" s="39">
        <f t="shared" si="10"/>
        <v>0.19393939393939394</v>
      </c>
      <c r="H125" s="40">
        <f t="shared" si="11"/>
        <v>3.5874439461883408E-2</v>
      </c>
    </row>
    <row r="126" spans="2:8" s="42" customFormat="1" ht="15" x14ac:dyDescent="0.2">
      <c r="B126" s="36" t="s">
        <v>217</v>
      </c>
      <c r="C126" s="37">
        <v>30</v>
      </c>
      <c r="D126" s="37">
        <v>16</v>
      </c>
      <c r="E126" s="38">
        <f t="shared" si="8"/>
        <v>3.3632286995515695E-2</v>
      </c>
      <c r="F126" s="38">
        <f t="shared" si="9"/>
        <v>2.2662889518413599E-2</v>
      </c>
      <c r="G126" s="39">
        <f t="shared" si="10"/>
        <v>-0.46666666666666667</v>
      </c>
      <c r="H126" s="40">
        <f t="shared" si="11"/>
        <v>-1.5695067264573991E-2</v>
      </c>
    </row>
    <row r="127" spans="2:8" s="42" customFormat="1" ht="15" x14ac:dyDescent="0.2">
      <c r="B127" s="36" t="s">
        <v>218</v>
      </c>
      <c r="C127" s="37">
        <v>8</v>
      </c>
      <c r="D127" s="37">
        <v>5</v>
      </c>
      <c r="E127" s="38">
        <f t="shared" si="8"/>
        <v>8.9686098654708519E-3</v>
      </c>
      <c r="F127" s="38">
        <f t="shared" si="9"/>
        <v>7.0821529745042494E-3</v>
      </c>
      <c r="G127" s="39">
        <f t="shared" si="10"/>
        <v>-0.375</v>
      </c>
      <c r="H127" s="40">
        <f t="shared" si="11"/>
        <v>-3.3632286995515697E-3</v>
      </c>
    </row>
    <row r="128" spans="2:8" s="42" customFormat="1" ht="15" x14ac:dyDescent="0.2">
      <c r="B128" s="36" t="s">
        <v>33</v>
      </c>
      <c r="C128" s="37">
        <v>10</v>
      </c>
      <c r="D128" s="37">
        <v>0</v>
      </c>
      <c r="E128" s="38">
        <f t="shared" si="8"/>
        <v>1.1210762331838564E-2</v>
      </c>
      <c r="F128" s="38" t="str">
        <f t="shared" si="9"/>
        <v/>
      </c>
      <c r="G128" s="39" t="str">
        <f t="shared" si="10"/>
        <v>0</v>
      </c>
      <c r="H128" s="40">
        <f t="shared" si="11"/>
        <v>0</v>
      </c>
    </row>
    <row r="129" spans="1:8" s="42" customFormat="1" ht="15" x14ac:dyDescent="0.2">
      <c r="B129" s="36" t="s">
        <v>37</v>
      </c>
      <c r="C129" s="37">
        <v>1</v>
      </c>
      <c r="D129" s="37">
        <v>0</v>
      </c>
      <c r="E129" s="38">
        <f t="shared" si="8"/>
        <v>1.1210762331838565E-3</v>
      </c>
      <c r="F129" s="38" t="str">
        <f t="shared" si="9"/>
        <v/>
      </c>
      <c r="G129" s="39" t="str">
        <f t="shared" si="10"/>
        <v>0</v>
      </c>
      <c r="H129" s="40">
        <f t="shared" si="11"/>
        <v>0</v>
      </c>
    </row>
    <row r="130" spans="1:8" s="42" customFormat="1" ht="15" x14ac:dyDescent="0.2">
      <c r="A130" s="45" t="s">
        <v>614</v>
      </c>
      <c r="B130" s="36" t="s">
        <v>577</v>
      </c>
      <c r="C130" s="37"/>
      <c r="D130" s="37">
        <v>0</v>
      </c>
      <c r="E130" s="38" t="str">
        <f t="shared" ref="E130:E131" si="32">+IF(C130=0,"",C130/C$71)</f>
        <v/>
      </c>
      <c r="F130" s="38" t="str">
        <f t="shared" ref="F130:F131" si="33">+IF(D130=0,"",D130/D$71)</f>
        <v/>
      </c>
      <c r="G130" s="39" t="str">
        <f t="shared" ref="G130:G131" si="34">+IF(OR(AND(D130=0),(C130=0)),"0",((D130-C130)/C130))</f>
        <v>0</v>
      </c>
      <c r="H130" s="40" t="str">
        <f t="shared" ref="H130:H131" si="35">+IF(OR(AND(E130=""),(G130="")),"",E130*G130)</f>
        <v/>
      </c>
    </row>
    <row r="131" spans="1:8" s="42" customFormat="1" ht="15" x14ac:dyDescent="0.2">
      <c r="B131" s="36" t="s">
        <v>35</v>
      </c>
      <c r="C131" s="37">
        <v>6</v>
      </c>
      <c r="D131" s="37">
        <v>5</v>
      </c>
      <c r="E131" s="38">
        <f t="shared" si="32"/>
        <v>6.7264573991031393E-3</v>
      </c>
      <c r="F131" s="38">
        <f t="shared" si="33"/>
        <v>7.0821529745042494E-3</v>
      </c>
      <c r="G131" s="39">
        <f t="shared" si="34"/>
        <v>-0.16666666666666666</v>
      </c>
      <c r="H131" s="40">
        <f t="shared" si="35"/>
        <v>-1.1210762331838565E-3</v>
      </c>
    </row>
    <row r="132" spans="1:8" s="42" customFormat="1" ht="15" x14ac:dyDescent="0.2">
      <c r="B132" s="36" t="s">
        <v>34</v>
      </c>
      <c r="C132" s="37">
        <v>1</v>
      </c>
      <c r="D132" s="37">
        <v>0</v>
      </c>
      <c r="E132" s="38">
        <f t="shared" si="8"/>
        <v>1.1210762331838565E-3</v>
      </c>
      <c r="F132" s="38" t="str">
        <f t="shared" si="9"/>
        <v/>
      </c>
      <c r="G132" s="39" t="str">
        <f t="shared" si="10"/>
        <v>0</v>
      </c>
      <c r="H132" s="40">
        <f t="shared" si="11"/>
        <v>0</v>
      </c>
    </row>
    <row r="133" spans="1:8" s="42" customFormat="1" ht="15" x14ac:dyDescent="0.2">
      <c r="B133" s="36" t="s">
        <v>219</v>
      </c>
      <c r="C133" s="37">
        <v>1</v>
      </c>
      <c r="D133" s="37">
        <v>3</v>
      </c>
      <c r="E133" s="38">
        <f t="shared" si="8"/>
        <v>1.1210762331838565E-3</v>
      </c>
      <c r="F133" s="38">
        <f t="shared" si="9"/>
        <v>4.24929178470255E-3</v>
      </c>
      <c r="G133" s="39">
        <f t="shared" si="10"/>
        <v>2</v>
      </c>
      <c r="H133" s="40">
        <f t="shared" si="11"/>
        <v>2.242152466367713E-3</v>
      </c>
    </row>
    <row r="134" spans="1:8" s="42" customFormat="1" ht="15" x14ac:dyDescent="0.2">
      <c r="B134" s="36" t="s">
        <v>220</v>
      </c>
      <c r="C134" s="37">
        <v>1</v>
      </c>
      <c r="D134" s="37">
        <v>0</v>
      </c>
      <c r="E134" s="38">
        <f t="shared" si="8"/>
        <v>1.1210762331838565E-3</v>
      </c>
      <c r="F134" s="38" t="str">
        <f t="shared" si="9"/>
        <v/>
      </c>
      <c r="G134" s="39" t="str">
        <f t="shared" si="10"/>
        <v>0</v>
      </c>
      <c r="H134" s="40">
        <f t="shared" si="11"/>
        <v>0</v>
      </c>
    </row>
    <row r="135" spans="1:8" s="42" customFormat="1" ht="15" x14ac:dyDescent="0.2">
      <c r="B135" s="36" t="s">
        <v>221</v>
      </c>
      <c r="C135" s="37">
        <v>1</v>
      </c>
      <c r="D135" s="37">
        <v>1</v>
      </c>
      <c r="E135" s="38">
        <f t="shared" si="8"/>
        <v>1.1210762331838565E-3</v>
      </c>
      <c r="F135" s="38">
        <f t="shared" si="9"/>
        <v>1.4164305949008499E-3</v>
      </c>
      <c r="G135" s="39">
        <f t="shared" si="10"/>
        <v>0</v>
      </c>
      <c r="H135" s="40">
        <f t="shared" si="11"/>
        <v>0</v>
      </c>
    </row>
    <row r="136" spans="1:8" s="42" customFormat="1" ht="15" x14ac:dyDescent="0.2">
      <c r="B136" s="36" t="s">
        <v>222</v>
      </c>
      <c r="C136" s="37">
        <v>1</v>
      </c>
      <c r="D136" s="37">
        <v>0</v>
      </c>
      <c r="E136" s="38">
        <f t="shared" si="8"/>
        <v>1.1210762331838565E-3</v>
      </c>
      <c r="F136" s="38" t="str">
        <f t="shared" si="9"/>
        <v/>
      </c>
      <c r="G136" s="39" t="str">
        <f t="shared" si="10"/>
        <v>0</v>
      </c>
      <c r="H136" s="40">
        <f t="shared" si="11"/>
        <v>0</v>
      </c>
    </row>
    <row r="137" spans="1:8" s="42" customFormat="1" ht="30" x14ac:dyDescent="0.2">
      <c r="B137" s="36" t="s">
        <v>472</v>
      </c>
      <c r="C137" s="37">
        <v>4</v>
      </c>
      <c r="D137" s="37">
        <v>12</v>
      </c>
      <c r="E137" s="38">
        <f t="shared" si="8"/>
        <v>4.4843049327354259E-3</v>
      </c>
      <c r="F137" s="38">
        <f t="shared" si="9"/>
        <v>1.69971671388102E-2</v>
      </c>
      <c r="G137" s="39">
        <f t="shared" si="10"/>
        <v>2</v>
      </c>
      <c r="H137" s="40">
        <f t="shared" si="11"/>
        <v>8.9686098654708519E-3</v>
      </c>
    </row>
    <row r="138" spans="1:8" s="42" customFormat="1" ht="30" x14ac:dyDescent="0.2">
      <c r="B138" s="36" t="s">
        <v>223</v>
      </c>
      <c r="C138" s="37">
        <v>0</v>
      </c>
      <c r="D138" s="37">
        <v>0</v>
      </c>
      <c r="E138" s="38" t="str">
        <f t="shared" si="8"/>
        <v/>
      </c>
      <c r="F138" s="38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42" customFormat="1" ht="30" x14ac:dyDescent="0.2">
      <c r="B139" s="36" t="s">
        <v>224</v>
      </c>
      <c r="C139" s="37">
        <v>2</v>
      </c>
      <c r="D139" s="37">
        <v>6</v>
      </c>
      <c r="E139" s="38">
        <f t="shared" si="8"/>
        <v>2.242152466367713E-3</v>
      </c>
      <c r="F139" s="38">
        <f t="shared" si="9"/>
        <v>8.4985835694051E-3</v>
      </c>
      <c r="G139" s="39">
        <f t="shared" si="10"/>
        <v>2</v>
      </c>
      <c r="H139" s="40">
        <f t="shared" si="11"/>
        <v>4.4843049327354259E-3</v>
      </c>
    </row>
    <row r="140" spans="1:8" s="42" customFormat="1" ht="15" x14ac:dyDescent="0.2">
      <c r="B140" s="36" t="s">
        <v>46</v>
      </c>
      <c r="C140" s="37">
        <v>0</v>
      </c>
      <c r="D140" s="37">
        <v>2</v>
      </c>
      <c r="E140" s="38" t="str">
        <f t="shared" si="8"/>
        <v/>
      </c>
      <c r="F140" s="38">
        <f t="shared" si="9"/>
        <v>2.8328611898016999E-3</v>
      </c>
      <c r="G140" s="39" t="str">
        <f t="shared" si="10"/>
        <v>0</v>
      </c>
      <c r="H140" s="40" t="str">
        <f t="shared" si="11"/>
        <v/>
      </c>
    </row>
    <row r="141" spans="1:8" s="42" customFormat="1" ht="15" x14ac:dyDescent="0.2">
      <c r="B141" s="36" t="s">
        <v>42</v>
      </c>
      <c r="C141" s="37">
        <v>0</v>
      </c>
      <c r="D141" s="37">
        <v>0</v>
      </c>
      <c r="E141" s="38" t="str">
        <f t="shared" si="8"/>
        <v/>
      </c>
      <c r="F141" s="38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42" customFormat="1" ht="15" x14ac:dyDescent="0.2">
      <c r="B142" s="36" t="s">
        <v>41</v>
      </c>
      <c r="C142" s="37">
        <v>0</v>
      </c>
      <c r="D142" s="37">
        <v>0</v>
      </c>
      <c r="E142" s="38" t="str">
        <f t="shared" si="8"/>
        <v/>
      </c>
      <c r="F142" s="38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42" customFormat="1" ht="15" x14ac:dyDescent="0.2">
      <c r="B143" s="36" t="s">
        <v>473</v>
      </c>
      <c r="C143" s="37">
        <v>0</v>
      </c>
      <c r="D143" s="37">
        <v>0</v>
      </c>
      <c r="E143" s="38" t="str">
        <f t="shared" ref="E143:E151" si="36">+IF(C143=0,"",C143/C$71)</f>
        <v/>
      </c>
      <c r="F143" s="38" t="str">
        <f t="shared" ref="F143:F151" si="37">+IF(D143=0,"",D143/D$71)</f>
        <v/>
      </c>
      <c r="G143" s="39" t="str">
        <f t="shared" ref="G143:G151" si="38">+IF(OR(AND(D143=0),(C143=0)),"0",((D143-C143)/C143))</f>
        <v>0</v>
      </c>
      <c r="H143" s="40" t="str">
        <f t="shared" ref="H143:H151" si="39">+IF(OR(AND(E143=""),(G143="")),"",E143*G143)</f>
        <v/>
      </c>
    </row>
    <row r="144" spans="1:8" s="42" customFormat="1" ht="15" x14ac:dyDescent="0.2">
      <c r="B144" s="36" t="s">
        <v>39</v>
      </c>
      <c r="C144" s="37">
        <v>4</v>
      </c>
      <c r="D144" s="37">
        <v>1</v>
      </c>
      <c r="E144" s="38">
        <f t="shared" si="36"/>
        <v>4.4843049327354259E-3</v>
      </c>
      <c r="F144" s="38">
        <f t="shared" si="37"/>
        <v>1.4164305949008499E-3</v>
      </c>
      <c r="G144" s="39">
        <f t="shared" si="38"/>
        <v>-0.75</v>
      </c>
      <c r="H144" s="40">
        <f t="shared" si="39"/>
        <v>-3.3632286995515697E-3</v>
      </c>
    </row>
    <row r="145" spans="1:8" s="42" customFormat="1" ht="15" x14ac:dyDescent="0.2">
      <c r="B145" s="36" t="s">
        <v>225</v>
      </c>
      <c r="C145" s="37">
        <v>3</v>
      </c>
      <c r="D145" s="37">
        <v>0</v>
      </c>
      <c r="E145" s="38">
        <f t="shared" si="36"/>
        <v>3.3632286995515697E-3</v>
      </c>
      <c r="F145" s="38" t="str">
        <f t="shared" si="37"/>
        <v/>
      </c>
      <c r="G145" s="39" t="str">
        <f t="shared" si="38"/>
        <v>0</v>
      </c>
      <c r="H145" s="40">
        <f t="shared" si="39"/>
        <v>0</v>
      </c>
    </row>
    <row r="146" spans="1:8" s="42" customFormat="1" ht="30" x14ac:dyDescent="0.2">
      <c r="B146" s="36" t="s">
        <v>226</v>
      </c>
      <c r="C146" s="37">
        <v>1</v>
      </c>
      <c r="D146" s="37">
        <v>8</v>
      </c>
      <c r="E146" s="38">
        <f t="shared" si="36"/>
        <v>1.1210762331838565E-3</v>
      </c>
      <c r="F146" s="38">
        <f t="shared" si="37"/>
        <v>1.1331444759206799E-2</v>
      </c>
      <c r="G146" s="39">
        <f t="shared" si="38"/>
        <v>7</v>
      </c>
      <c r="H146" s="40">
        <f t="shared" si="39"/>
        <v>7.8475336322869956E-3</v>
      </c>
    </row>
    <row r="147" spans="1:8" s="42" customFormat="1" ht="30" x14ac:dyDescent="0.2">
      <c r="B147" s="36" t="s">
        <v>227</v>
      </c>
      <c r="C147" s="37">
        <v>0</v>
      </c>
      <c r="D147" s="37">
        <v>0</v>
      </c>
      <c r="E147" s="38" t="str">
        <f t="shared" si="36"/>
        <v/>
      </c>
      <c r="F147" s="38" t="str">
        <f t="shared" si="37"/>
        <v/>
      </c>
      <c r="G147" s="39" t="str">
        <f t="shared" si="38"/>
        <v>0</v>
      </c>
      <c r="H147" s="40" t="str">
        <f t="shared" si="39"/>
        <v/>
      </c>
    </row>
    <row r="148" spans="1:8" s="42" customFormat="1" ht="15" x14ac:dyDescent="0.2">
      <c r="B148" s="36" t="s">
        <v>474</v>
      </c>
      <c r="C148" s="37">
        <v>33</v>
      </c>
      <c r="D148" s="37">
        <v>0</v>
      </c>
      <c r="E148" s="38">
        <f t="shared" si="36"/>
        <v>3.6995515695067267E-2</v>
      </c>
      <c r="F148" s="38" t="str">
        <f t="shared" si="37"/>
        <v/>
      </c>
      <c r="G148" s="39" t="str">
        <f t="shared" si="38"/>
        <v>0</v>
      </c>
      <c r="H148" s="40">
        <f t="shared" si="39"/>
        <v>0</v>
      </c>
    </row>
    <row r="149" spans="1:8" s="42" customFormat="1" ht="15" x14ac:dyDescent="0.2">
      <c r="B149" s="36" t="s">
        <v>45</v>
      </c>
      <c r="C149" s="37">
        <v>0</v>
      </c>
      <c r="D149" s="37">
        <v>2</v>
      </c>
      <c r="E149" s="38" t="str">
        <f t="shared" si="36"/>
        <v/>
      </c>
      <c r="F149" s="38">
        <f t="shared" si="37"/>
        <v>2.8328611898016999E-3</v>
      </c>
      <c r="G149" s="39" t="str">
        <f t="shared" si="38"/>
        <v>0</v>
      </c>
      <c r="H149" s="40" t="str">
        <f t="shared" si="39"/>
        <v/>
      </c>
    </row>
    <row r="150" spans="1:8" s="42" customFormat="1" ht="15" x14ac:dyDescent="0.2">
      <c r="B150" s="36" t="s">
        <v>43</v>
      </c>
      <c r="C150" s="37">
        <v>0</v>
      </c>
      <c r="D150" s="37">
        <v>0</v>
      </c>
      <c r="E150" s="38" t="str">
        <f t="shared" si="36"/>
        <v/>
      </c>
      <c r="F150" s="38" t="str">
        <f t="shared" si="37"/>
        <v/>
      </c>
      <c r="G150" s="39" t="str">
        <f t="shared" si="38"/>
        <v>0</v>
      </c>
      <c r="H150" s="40" t="str">
        <f t="shared" si="39"/>
        <v/>
      </c>
    </row>
    <row r="151" spans="1:8" s="42" customFormat="1" ht="15" x14ac:dyDescent="0.2">
      <c r="B151" s="36" t="s">
        <v>44</v>
      </c>
      <c r="C151" s="37">
        <v>0</v>
      </c>
      <c r="D151" s="37">
        <v>0</v>
      </c>
      <c r="E151" s="38" t="str">
        <f t="shared" si="36"/>
        <v/>
      </c>
      <c r="F151" s="38" t="str">
        <f t="shared" si="37"/>
        <v/>
      </c>
      <c r="G151" s="39" t="str">
        <f t="shared" si="38"/>
        <v>0</v>
      </c>
      <c r="H151" s="40" t="str">
        <f t="shared" si="39"/>
        <v/>
      </c>
    </row>
    <row r="152" spans="1:8" s="42" customFormat="1" ht="15" x14ac:dyDescent="0.2">
      <c r="A152" s="45" t="s">
        <v>614</v>
      </c>
      <c r="B152" s="36" t="s">
        <v>578</v>
      </c>
      <c r="C152" s="37"/>
      <c r="D152" s="37">
        <v>6</v>
      </c>
      <c r="E152" s="38" t="str">
        <f t="shared" ref="E152" si="40">+IF(C152=0,"",C152/C$71)</f>
        <v/>
      </c>
      <c r="F152" s="38">
        <f t="shared" ref="F152" si="41">+IF(D152=0,"",D152/D$71)</f>
        <v>8.4985835694051E-3</v>
      </c>
      <c r="G152" s="39" t="str">
        <f t="shared" ref="G152" si="42">+IF(OR(AND(D152=0),(C152=0)),"0",((D152-C152)/C152))</f>
        <v>0</v>
      </c>
      <c r="H152" s="40" t="str">
        <f t="shared" ref="H152" si="43">+IF(OR(AND(E152=""),(G152="")),"",E152*G152)</f>
        <v/>
      </c>
    </row>
    <row r="153" spans="1:8" s="42" customFormat="1" ht="30" x14ac:dyDescent="0.2">
      <c r="A153" s="45" t="s">
        <v>614</v>
      </c>
      <c r="B153" s="36" t="s">
        <v>599</v>
      </c>
      <c r="C153" s="37"/>
      <c r="D153" s="37">
        <v>0</v>
      </c>
      <c r="E153" s="38" t="str">
        <f t="shared" ref="E153" si="44">+IF(C153=0,"",C153/C$71)</f>
        <v/>
      </c>
      <c r="F153" s="38" t="str">
        <f t="shared" ref="F153" si="45">+IF(D153=0,"",D153/D$71)</f>
        <v/>
      </c>
      <c r="G153" s="39" t="str">
        <f t="shared" ref="G153" si="46">+IF(OR(AND(D153=0),(C153=0)),"0",((D153-C153)/C153))</f>
        <v>0</v>
      </c>
      <c r="H153" s="40" t="str">
        <f t="shared" ref="H153" si="47">+IF(OR(AND(E153=""),(G153="")),"",E153*G153)</f>
        <v/>
      </c>
    </row>
    <row r="154" spans="1:8" s="42" customFormat="1" ht="15" x14ac:dyDescent="0.2">
      <c r="A154" s="45" t="s">
        <v>614</v>
      </c>
      <c r="B154" s="36" t="s">
        <v>608</v>
      </c>
      <c r="C154" s="37"/>
      <c r="D154" s="37">
        <v>0</v>
      </c>
      <c r="E154" s="38" t="str">
        <f t="shared" ref="E154:E155" si="48">+IF(C154=0,"",C154/C$71)</f>
        <v/>
      </c>
      <c r="F154" s="38" t="str">
        <f t="shared" ref="F154:F155" si="49">+IF(D154=0,"",D154/D$71)</f>
        <v/>
      </c>
      <c r="G154" s="39" t="str">
        <f t="shared" ref="G154:G155" si="50">+IF(OR(AND(D154=0),(C154=0)),"0",((D154-C154)/C154))</f>
        <v>0</v>
      </c>
      <c r="H154" s="40" t="str">
        <f t="shared" ref="H154:H155" si="51">+IF(OR(AND(E154=""),(G154="")),"",E154*G154)</f>
        <v/>
      </c>
    </row>
    <row r="155" spans="1:8" s="42" customFormat="1" ht="15" x14ac:dyDescent="0.2">
      <c r="A155" s="45" t="s">
        <v>614</v>
      </c>
      <c r="B155" s="36" t="s">
        <v>609</v>
      </c>
      <c r="C155" s="37"/>
      <c r="D155" s="37">
        <v>0</v>
      </c>
      <c r="E155" s="38" t="str">
        <f t="shared" si="48"/>
        <v/>
      </c>
      <c r="F155" s="38" t="str">
        <f t="shared" si="49"/>
        <v/>
      </c>
      <c r="G155" s="39" t="str">
        <f t="shared" si="50"/>
        <v>0</v>
      </c>
      <c r="H155" s="40" t="str">
        <f t="shared" si="51"/>
        <v/>
      </c>
    </row>
    <row r="156" spans="1:8" s="10" customFormat="1" x14ac:dyDescent="0.2"/>
    <row r="157" spans="1:8" s="10" customFormat="1" x14ac:dyDescent="0.2"/>
    <row r="158" spans="1:8" s="10" customFormat="1" ht="13.5" thickBot="1" x14ac:dyDescent="0.25">
      <c r="B158" s="29"/>
      <c r="C158" s="29"/>
      <c r="D158" s="29"/>
      <c r="E158" s="29"/>
      <c r="F158" s="29"/>
    </row>
    <row r="159" spans="1:8" s="10" customFormat="1" ht="30" customHeight="1" x14ac:dyDescent="0.2">
      <c r="B159" s="68" t="s">
        <v>401</v>
      </c>
      <c r="C159" s="54" t="s">
        <v>402</v>
      </c>
      <c r="D159" s="55"/>
      <c r="E159" s="54" t="s">
        <v>456</v>
      </c>
      <c r="F159" s="55"/>
      <c r="G159" s="56" t="s">
        <v>458</v>
      </c>
      <c r="H159" s="52" t="s">
        <v>377</v>
      </c>
    </row>
    <row r="160" spans="1:8" s="10" customFormat="1" x14ac:dyDescent="0.2">
      <c r="B160" s="68"/>
      <c r="C160" s="35">
        <v>2016</v>
      </c>
      <c r="D160" s="35">
        <v>2017</v>
      </c>
      <c r="E160" s="35">
        <v>2016</v>
      </c>
      <c r="F160" s="35">
        <v>2017</v>
      </c>
      <c r="G160" s="57"/>
      <c r="H160" s="53"/>
    </row>
    <row r="161" spans="1:10" s="10" customFormat="1" ht="25.5" x14ac:dyDescent="0.2">
      <c r="B161" s="12" t="s">
        <v>405</v>
      </c>
      <c r="C161" s="13">
        <f>SUM(C162:C320)</f>
        <v>2081</v>
      </c>
      <c r="D161" s="13">
        <f>SUM(D162:D323)</f>
        <v>1542</v>
      </c>
      <c r="E161" s="14">
        <f t="shared" ref="E161:E174" si="52">+IF(C161=0,"",C161/C$161)</f>
        <v>1</v>
      </c>
      <c r="F161" s="14">
        <f t="shared" ref="F161:F174" si="53">+IF(D161=0,"",D161/D$161)</f>
        <v>1</v>
      </c>
      <c r="G161" s="15">
        <f>+IF(OR(AND(D161=0),(C161=0)),"0",((D161-C161)/C161))</f>
        <v>-0.25901009130225855</v>
      </c>
      <c r="H161" s="15">
        <f>+IF(OR(AND(E161=""),(G161="")),"",E161*G161)</f>
        <v>-0.25901009130225855</v>
      </c>
      <c r="J161" s="16"/>
    </row>
    <row r="162" spans="1:10" s="42" customFormat="1" ht="15" x14ac:dyDescent="0.2">
      <c r="B162" s="46" t="s">
        <v>475</v>
      </c>
      <c r="C162" s="37">
        <v>29</v>
      </c>
      <c r="D162" s="37">
        <v>20</v>
      </c>
      <c r="E162" s="38">
        <f t="shared" si="52"/>
        <v>1.3935607880826525E-2</v>
      </c>
      <c r="F162" s="38">
        <f t="shared" si="53"/>
        <v>1.2970168612191959E-2</v>
      </c>
      <c r="G162" s="39">
        <f>+IF(OR(AND(D162=0),(C162=0)),"0",((D162-C162)/C162))</f>
        <v>-0.31034482758620691</v>
      </c>
      <c r="H162" s="40">
        <f>+IF(OR(AND(E162=""),(G162="")),"",E162*G162)</f>
        <v>-4.324843825084094E-3</v>
      </c>
    </row>
    <row r="163" spans="1:10" s="42" customFormat="1" ht="15" x14ac:dyDescent="0.2">
      <c r="B163" s="46" t="s">
        <v>476</v>
      </c>
      <c r="C163" s="37">
        <v>2</v>
      </c>
      <c r="D163" s="37">
        <v>8</v>
      </c>
      <c r="E163" s="38">
        <f t="shared" si="52"/>
        <v>9.6107640557424319E-4</v>
      </c>
      <c r="F163" s="38">
        <f t="shared" si="53"/>
        <v>5.1880674448767832E-3</v>
      </c>
      <c r="G163" s="39">
        <f t="shared" ref="G163:G232" si="54">+IF(OR(AND(D163=0),(C163=0)),"0",((D163-C163)/C163))</f>
        <v>3</v>
      </c>
      <c r="H163" s="40">
        <f t="shared" ref="H163:H232" si="55">+IF(OR(AND(E163=""),(G163="")),"",E163*G163)</f>
        <v>2.8832292167227293E-3</v>
      </c>
    </row>
    <row r="164" spans="1:10" s="42" customFormat="1" ht="30" x14ac:dyDescent="0.2">
      <c r="B164" s="46" t="s">
        <v>477</v>
      </c>
      <c r="C164" s="37">
        <v>0</v>
      </c>
      <c r="D164" s="37">
        <v>5</v>
      </c>
      <c r="E164" s="38" t="str">
        <f t="shared" si="52"/>
        <v/>
      </c>
      <c r="F164" s="38">
        <f t="shared" si="53"/>
        <v>3.2425421530479898E-3</v>
      </c>
      <c r="G164" s="39" t="str">
        <f t="shared" si="54"/>
        <v>0</v>
      </c>
      <c r="H164" s="40" t="str">
        <f t="shared" si="55"/>
        <v/>
      </c>
    </row>
    <row r="165" spans="1:10" s="42" customFormat="1" ht="15" x14ac:dyDescent="0.2">
      <c r="B165" s="46" t="s">
        <v>478</v>
      </c>
      <c r="C165" s="37">
        <v>0</v>
      </c>
      <c r="D165" s="37">
        <v>0</v>
      </c>
      <c r="E165" s="38" t="str">
        <f t="shared" si="52"/>
        <v/>
      </c>
      <c r="F165" s="38" t="str">
        <f t="shared" si="53"/>
        <v/>
      </c>
      <c r="G165" s="39" t="str">
        <f t="shared" si="54"/>
        <v>0</v>
      </c>
      <c r="H165" s="40" t="str">
        <f t="shared" si="55"/>
        <v/>
      </c>
    </row>
    <row r="166" spans="1:10" s="42" customFormat="1" ht="30" x14ac:dyDescent="0.2">
      <c r="B166" s="46" t="s">
        <v>479</v>
      </c>
      <c r="C166" s="37">
        <v>23</v>
      </c>
      <c r="D166" s="37">
        <v>4</v>
      </c>
      <c r="E166" s="38">
        <f t="shared" si="52"/>
        <v>1.1052378664103796E-2</v>
      </c>
      <c r="F166" s="38">
        <f t="shared" si="53"/>
        <v>2.5940337224383916E-3</v>
      </c>
      <c r="G166" s="39">
        <f t="shared" si="54"/>
        <v>-0.82608695652173914</v>
      </c>
      <c r="H166" s="40">
        <f t="shared" si="55"/>
        <v>-9.1302258529553093E-3</v>
      </c>
    </row>
    <row r="167" spans="1:10" s="42" customFormat="1" ht="15" x14ac:dyDescent="0.2">
      <c r="B167" s="46" t="s">
        <v>49</v>
      </c>
      <c r="C167" s="37">
        <v>306</v>
      </c>
      <c r="D167" s="37">
        <v>473</v>
      </c>
      <c r="E167" s="38">
        <f t="shared" si="52"/>
        <v>0.14704469005285919</v>
      </c>
      <c r="F167" s="38">
        <f t="shared" si="53"/>
        <v>0.30674448767833984</v>
      </c>
      <c r="G167" s="39">
        <f t="shared" si="54"/>
        <v>0.54575163398692805</v>
      </c>
      <c r="H167" s="40">
        <f t="shared" si="55"/>
        <v>8.0249879865449292E-2</v>
      </c>
    </row>
    <row r="168" spans="1:10" s="42" customFormat="1" ht="15" x14ac:dyDescent="0.2">
      <c r="B168" s="46" t="s">
        <v>52</v>
      </c>
      <c r="C168" s="37">
        <v>2</v>
      </c>
      <c r="D168" s="37">
        <v>3</v>
      </c>
      <c r="E168" s="38">
        <f t="shared" si="52"/>
        <v>9.6107640557424319E-4</v>
      </c>
      <c r="F168" s="38">
        <f t="shared" si="53"/>
        <v>1.9455252918287938E-3</v>
      </c>
      <c r="G168" s="39">
        <f t="shared" si="54"/>
        <v>0.5</v>
      </c>
      <c r="H168" s="40">
        <f t="shared" si="55"/>
        <v>4.8053820278712159E-4</v>
      </c>
    </row>
    <row r="169" spans="1:10" s="42" customFormat="1" ht="15" x14ac:dyDescent="0.2">
      <c r="B169" s="46" t="s">
        <v>228</v>
      </c>
      <c r="C169" s="37">
        <v>37</v>
      </c>
      <c r="D169" s="37">
        <v>4</v>
      </c>
      <c r="E169" s="38">
        <f t="shared" si="52"/>
        <v>1.7779913503123499E-2</v>
      </c>
      <c r="F169" s="38">
        <f t="shared" si="53"/>
        <v>2.5940337224383916E-3</v>
      </c>
      <c r="G169" s="39">
        <f t="shared" si="54"/>
        <v>-0.89189189189189189</v>
      </c>
      <c r="H169" s="40">
        <f t="shared" si="55"/>
        <v>-1.5857760691975014E-2</v>
      </c>
    </row>
    <row r="170" spans="1:10" s="42" customFormat="1" ht="15" x14ac:dyDescent="0.2">
      <c r="B170" s="46" t="s">
        <v>50</v>
      </c>
      <c r="C170" s="37">
        <v>5</v>
      </c>
      <c r="D170" s="37">
        <v>2</v>
      </c>
      <c r="E170" s="38">
        <f t="shared" si="52"/>
        <v>2.4026910139356081E-3</v>
      </c>
      <c r="F170" s="38">
        <f t="shared" si="53"/>
        <v>1.2970168612191958E-3</v>
      </c>
      <c r="G170" s="39">
        <f t="shared" si="54"/>
        <v>-0.6</v>
      </c>
      <c r="H170" s="40">
        <f t="shared" si="55"/>
        <v>-1.4416146083613649E-3</v>
      </c>
    </row>
    <row r="171" spans="1:10" s="42" customFormat="1" ht="15" x14ac:dyDescent="0.2">
      <c r="B171" s="46" t="s">
        <v>47</v>
      </c>
      <c r="C171" s="37">
        <v>0</v>
      </c>
      <c r="D171" s="37">
        <v>0</v>
      </c>
      <c r="E171" s="38" t="str">
        <f t="shared" si="52"/>
        <v/>
      </c>
      <c r="F171" s="38" t="str">
        <f t="shared" si="53"/>
        <v/>
      </c>
      <c r="G171" s="39" t="str">
        <f t="shared" si="54"/>
        <v>0</v>
      </c>
      <c r="H171" s="40" t="str">
        <f t="shared" si="55"/>
        <v/>
      </c>
    </row>
    <row r="172" spans="1:10" s="42" customFormat="1" ht="30" x14ac:dyDescent="0.2">
      <c r="B172" s="46" t="s">
        <v>229</v>
      </c>
      <c r="C172" s="37">
        <v>0</v>
      </c>
      <c r="D172" s="37">
        <v>0</v>
      </c>
      <c r="E172" s="38" t="str">
        <f t="shared" si="52"/>
        <v/>
      </c>
      <c r="F172" s="38" t="str">
        <f t="shared" si="53"/>
        <v/>
      </c>
      <c r="G172" s="39" t="str">
        <f t="shared" si="54"/>
        <v>0</v>
      </c>
      <c r="H172" s="40" t="str">
        <f t="shared" si="55"/>
        <v/>
      </c>
    </row>
    <row r="173" spans="1:10" s="42" customFormat="1" ht="15" x14ac:dyDescent="0.2">
      <c r="B173" s="46" t="s">
        <v>54</v>
      </c>
      <c r="C173" s="37">
        <v>1</v>
      </c>
      <c r="D173" s="37">
        <v>1</v>
      </c>
      <c r="E173" s="38">
        <f t="shared" si="52"/>
        <v>4.8053820278712159E-4</v>
      </c>
      <c r="F173" s="38">
        <f t="shared" si="53"/>
        <v>6.485084306095979E-4</v>
      </c>
      <c r="G173" s="39">
        <f t="shared" si="54"/>
        <v>0</v>
      </c>
      <c r="H173" s="40">
        <f t="shared" si="55"/>
        <v>0</v>
      </c>
    </row>
    <row r="174" spans="1:10" s="42" customFormat="1" ht="15" x14ac:dyDescent="0.2">
      <c r="B174" s="46" t="s">
        <v>51</v>
      </c>
      <c r="C174" s="37">
        <v>2</v>
      </c>
      <c r="D174" s="37">
        <v>0</v>
      </c>
      <c r="E174" s="38">
        <f t="shared" si="52"/>
        <v>9.6107640557424319E-4</v>
      </c>
      <c r="F174" s="38" t="str">
        <f t="shared" si="53"/>
        <v/>
      </c>
      <c r="G174" s="39" t="str">
        <f t="shared" si="54"/>
        <v>0</v>
      </c>
      <c r="H174" s="40">
        <f t="shared" si="55"/>
        <v>0</v>
      </c>
    </row>
    <row r="175" spans="1:10" s="42" customFormat="1" ht="15" x14ac:dyDescent="0.2">
      <c r="A175" s="45" t="s">
        <v>614</v>
      </c>
      <c r="B175" s="46" t="s">
        <v>568</v>
      </c>
      <c r="C175" s="37"/>
      <c r="D175" s="37">
        <v>12</v>
      </c>
      <c r="E175" s="38" t="str">
        <f t="shared" ref="E175:E176" si="56">+IF(C175=0,"",C175/C$161)</f>
        <v/>
      </c>
      <c r="F175" s="38">
        <f t="shared" ref="F175:F176" si="57">+IF(D175=0,"",D175/D$161)</f>
        <v>7.7821011673151752E-3</v>
      </c>
      <c r="G175" s="39" t="str">
        <f t="shared" ref="G175:G176" si="58">+IF(OR(AND(D175=0),(C175=0)),"0",((D175-C175)/C175))</f>
        <v>0</v>
      </c>
      <c r="H175" s="40" t="str">
        <f t="shared" ref="H175:H176" si="59">+IF(OR(AND(E175=""),(G175="")),"",E175*G175)</f>
        <v/>
      </c>
    </row>
    <row r="176" spans="1:10" s="42" customFormat="1" ht="15" x14ac:dyDescent="0.2">
      <c r="B176" s="46" t="s">
        <v>480</v>
      </c>
      <c r="C176" s="37">
        <v>114</v>
      </c>
      <c r="D176" s="37">
        <v>71</v>
      </c>
      <c r="E176" s="38">
        <f t="shared" si="56"/>
        <v>5.4781355117731863E-2</v>
      </c>
      <c r="F176" s="38">
        <f t="shared" si="57"/>
        <v>4.6044098573281456E-2</v>
      </c>
      <c r="G176" s="39">
        <f t="shared" si="58"/>
        <v>-0.37719298245614036</v>
      </c>
      <c r="H176" s="40">
        <f t="shared" si="59"/>
        <v>-2.066314271984623E-2</v>
      </c>
    </row>
    <row r="177" spans="1:8" s="42" customFormat="1" ht="15" x14ac:dyDescent="0.2">
      <c r="B177" s="46" t="s">
        <v>230</v>
      </c>
      <c r="C177" s="37">
        <v>10</v>
      </c>
      <c r="D177" s="37">
        <v>3</v>
      </c>
      <c r="E177" s="38">
        <f t="shared" ref="E177:F179" si="60">+IF(C177=0,"",C177/C$161)</f>
        <v>4.8053820278712162E-3</v>
      </c>
      <c r="F177" s="38">
        <f t="shared" si="60"/>
        <v>1.9455252918287938E-3</v>
      </c>
      <c r="G177" s="39">
        <f t="shared" si="54"/>
        <v>-0.7</v>
      </c>
      <c r="H177" s="40">
        <f t="shared" si="55"/>
        <v>-3.363767419509851E-3</v>
      </c>
    </row>
    <row r="178" spans="1:8" s="42" customFormat="1" ht="15" x14ac:dyDescent="0.2">
      <c r="B178" s="46" t="s">
        <v>48</v>
      </c>
      <c r="C178" s="37">
        <v>0</v>
      </c>
      <c r="D178" s="37">
        <v>0</v>
      </c>
      <c r="E178" s="38" t="str">
        <f t="shared" si="60"/>
        <v/>
      </c>
      <c r="F178" s="38" t="str">
        <f t="shared" si="60"/>
        <v/>
      </c>
      <c r="G178" s="39" t="str">
        <f t="shared" si="54"/>
        <v>0</v>
      </c>
      <c r="H178" s="40" t="str">
        <f t="shared" si="55"/>
        <v/>
      </c>
    </row>
    <row r="179" spans="1:8" s="42" customFormat="1" ht="15" x14ac:dyDescent="0.2">
      <c r="B179" s="46" t="s">
        <v>53</v>
      </c>
      <c r="C179" s="37">
        <v>0</v>
      </c>
      <c r="D179" s="37">
        <v>0</v>
      </c>
      <c r="E179" s="38" t="str">
        <f t="shared" si="60"/>
        <v/>
      </c>
      <c r="F179" s="38" t="str">
        <f t="shared" si="60"/>
        <v/>
      </c>
      <c r="G179" s="39" t="str">
        <f t="shared" si="54"/>
        <v>0</v>
      </c>
      <c r="H179" s="40" t="str">
        <f t="shared" si="55"/>
        <v/>
      </c>
    </row>
    <row r="180" spans="1:8" s="42" customFormat="1" ht="15" x14ac:dyDescent="0.2">
      <c r="A180" s="45" t="s">
        <v>614</v>
      </c>
      <c r="B180" s="46" t="s">
        <v>569</v>
      </c>
      <c r="C180" s="37"/>
      <c r="D180" s="37">
        <v>0</v>
      </c>
      <c r="E180" s="38" t="str">
        <f t="shared" ref="E180:E181" si="61">+IF(C180=0,"",C180/C$161)</f>
        <v/>
      </c>
      <c r="F180" s="38" t="str">
        <f t="shared" ref="F180:F181" si="62">+IF(D180=0,"",D180/D$161)</f>
        <v/>
      </c>
      <c r="G180" s="39" t="str">
        <f t="shared" ref="G180:G181" si="63">+IF(OR(AND(D180=0),(C180=0)),"0",((D180-C180)/C180))</f>
        <v>0</v>
      </c>
      <c r="H180" s="40" t="str">
        <f t="shared" ref="H180:H181" si="64">+IF(OR(AND(E180=""),(G180="")),"",E180*G180)</f>
        <v/>
      </c>
    </row>
    <row r="181" spans="1:8" s="42" customFormat="1" ht="15" x14ac:dyDescent="0.2">
      <c r="A181" s="45" t="s">
        <v>614</v>
      </c>
      <c r="B181" s="46" t="s">
        <v>570</v>
      </c>
      <c r="C181" s="37"/>
      <c r="D181" s="37">
        <v>0</v>
      </c>
      <c r="E181" s="38" t="str">
        <f t="shared" si="61"/>
        <v/>
      </c>
      <c r="F181" s="38" t="str">
        <f t="shared" si="62"/>
        <v/>
      </c>
      <c r="G181" s="39" t="str">
        <f t="shared" si="63"/>
        <v>0</v>
      </c>
      <c r="H181" s="40" t="str">
        <f t="shared" si="64"/>
        <v/>
      </c>
    </row>
    <row r="182" spans="1:8" s="42" customFormat="1" ht="15" x14ac:dyDescent="0.2">
      <c r="B182" s="46" t="s">
        <v>231</v>
      </c>
      <c r="C182" s="37">
        <v>63</v>
      </c>
      <c r="D182" s="37">
        <v>31</v>
      </c>
      <c r="E182" s="38">
        <f t="shared" ref="E182:E213" si="65">+IF(C182=0,"",C182/C$161)</f>
        <v>3.0273906775588659E-2</v>
      </c>
      <c r="F182" s="38">
        <f t="shared" ref="F182:F213" si="66">+IF(D182=0,"",D182/D$161)</f>
        <v>2.0103761348897537E-2</v>
      </c>
      <c r="G182" s="39">
        <f t="shared" si="54"/>
        <v>-0.50793650793650791</v>
      </c>
      <c r="H182" s="40">
        <f t="shared" si="55"/>
        <v>-1.5377222489187889E-2</v>
      </c>
    </row>
    <row r="183" spans="1:8" s="42" customFormat="1" ht="15" x14ac:dyDescent="0.2">
      <c r="B183" s="46" t="s">
        <v>232</v>
      </c>
      <c r="C183" s="37">
        <v>0</v>
      </c>
      <c r="D183" s="37">
        <v>2</v>
      </c>
      <c r="E183" s="38" t="str">
        <f t="shared" si="65"/>
        <v/>
      </c>
      <c r="F183" s="38">
        <f t="shared" si="66"/>
        <v>1.2970168612191958E-3</v>
      </c>
      <c r="G183" s="39" t="str">
        <f t="shared" si="54"/>
        <v>0</v>
      </c>
      <c r="H183" s="40" t="str">
        <f t="shared" si="55"/>
        <v/>
      </c>
    </row>
    <row r="184" spans="1:8" s="42" customFormat="1" ht="15" x14ac:dyDescent="0.2">
      <c r="B184" s="46" t="s">
        <v>233</v>
      </c>
      <c r="C184" s="37">
        <v>0</v>
      </c>
      <c r="D184" s="37">
        <v>0</v>
      </c>
      <c r="E184" s="38" t="str">
        <f t="shared" si="65"/>
        <v/>
      </c>
      <c r="F184" s="38" t="str">
        <f t="shared" si="66"/>
        <v/>
      </c>
      <c r="G184" s="39" t="str">
        <f t="shared" si="54"/>
        <v>0</v>
      </c>
      <c r="H184" s="40" t="str">
        <f t="shared" si="55"/>
        <v/>
      </c>
    </row>
    <row r="185" spans="1:8" s="42" customFormat="1" ht="15" x14ac:dyDescent="0.2">
      <c r="B185" s="46" t="s">
        <v>234</v>
      </c>
      <c r="C185" s="37">
        <v>0</v>
      </c>
      <c r="D185" s="37">
        <v>0</v>
      </c>
      <c r="E185" s="38" t="str">
        <f t="shared" si="65"/>
        <v/>
      </c>
      <c r="F185" s="38" t="str">
        <f t="shared" si="66"/>
        <v/>
      </c>
      <c r="G185" s="39" t="str">
        <f t="shared" si="54"/>
        <v>0</v>
      </c>
      <c r="H185" s="40" t="str">
        <f t="shared" si="55"/>
        <v/>
      </c>
    </row>
    <row r="186" spans="1:8" s="42" customFormat="1" ht="15" x14ac:dyDescent="0.2">
      <c r="B186" s="46" t="s">
        <v>481</v>
      </c>
      <c r="C186" s="37">
        <v>13</v>
      </c>
      <c r="D186" s="37">
        <v>2</v>
      </c>
      <c r="E186" s="38">
        <f t="shared" si="65"/>
        <v>6.2469966362325808E-3</v>
      </c>
      <c r="F186" s="38">
        <f t="shared" si="66"/>
        <v>1.2970168612191958E-3</v>
      </c>
      <c r="G186" s="39">
        <f t="shared" si="54"/>
        <v>-0.84615384615384615</v>
      </c>
      <c r="H186" s="40">
        <f t="shared" si="55"/>
        <v>-5.2859202306583374E-3</v>
      </c>
    </row>
    <row r="187" spans="1:8" s="42" customFormat="1" ht="15" x14ac:dyDescent="0.2">
      <c r="A187" s="45" t="s">
        <v>614</v>
      </c>
      <c r="B187" s="46" t="s">
        <v>574</v>
      </c>
      <c r="C187" s="37"/>
      <c r="D187" s="37">
        <v>11</v>
      </c>
      <c r="E187" s="38" t="str">
        <f t="shared" si="65"/>
        <v/>
      </c>
      <c r="F187" s="38">
        <f t="shared" si="66"/>
        <v>7.133592736705577E-3</v>
      </c>
      <c r="G187" s="39" t="str">
        <f t="shared" ref="G187" si="67">+IF(OR(AND(D187=0),(C187=0)),"0",((D187-C187)/C187))</f>
        <v>0</v>
      </c>
      <c r="H187" s="40" t="str">
        <f t="shared" ref="H187" si="68">+IF(OR(AND(E187=""),(G187="")),"",E187*G187)</f>
        <v/>
      </c>
    </row>
    <row r="188" spans="1:8" s="42" customFormat="1" ht="15" x14ac:dyDescent="0.2">
      <c r="B188" s="46" t="s">
        <v>235</v>
      </c>
      <c r="C188" s="37">
        <v>13</v>
      </c>
      <c r="D188" s="37">
        <v>38</v>
      </c>
      <c r="E188" s="38">
        <f t="shared" si="65"/>
        <v>6.2469966362325808E-3</v>
      </c>
      <c r="F188" s="38">
        <f t="shared" si="66"/>
        <v>2.464332036316472E-2</v>
      </c>
      <c r="G188" s="39">
        <f t="shared" si="54"/>
        <v>1.9230769230769231</v>
      </c>
      <c r="H188" s="40">
        <f t="shared" si="55"/>
        <v>1.201345506967804E-2</v>
      </c>
    </row>
    <row r="189" spans="1:8" s="42" customFormat="1" ht="15" x14ac:dyDescent="0.2">
      <c r="B189" s="46" t="s">
        <v>236</v>
      </c>
      <c r="C189" s="37">
        <v>18</v>
      </c>
      <c r="D189" s="37">
        <v>17</v>
      </c>
      <c r="E189" s="38">
        <f t="shared" si="65"/>
        <v>8.649687650168188E-3</v>
      </c>
      <c r="F189" s="38">
        <f t="shared" si="66"/>
        <v>1.1024643320363165E-2</v>
      </c>
      <c r="G189" s="39">
        <f t="shared" si="54"/>
        <v>-5.5555555555555552E-2</v>
      </c>
      <c r="H189" s="40">
        <f t="shared" si="55"/>
        <v>-4.8053820278712154E-4</v>
      </c>
    </row>
    <row r="190" spans="1:8" s="42" customFormat="1" ht="15" x14ac:dyDescent="0.2">
      <c r="B190" s="46" t="s">
        <v>237</v>
      </c>
      <c r="C190" s="37">
        <v>57</v>
      </c>
      <c r="D190" s="37">
        <v>70</v>
      </c>
      <c r="E190" s="38">
        <f t="shared" si="65"/>
        <v>2.7390677558865931E-2</v>
      </c>
      <c r="F190" s="38">
        <f t="shared" si="66"/>
        <v>4.5395590142671853E-2</v>
      </c>
      <c r="G190" s="39">
        <f t="shared" si="54"/>
        <v>0.22807017543859648</v>
      </c>
      <c r="H190" s="40">
        <f t="shared" si="55"/>
        <v>6.2469966362325808E-3</v>
      </c>
    </row>
    <row r="191" spans="1:8" s="42" customFormat="1" ht="15" x14ac:dyDescent="0.2">
      <c r="B191" s="46" t="s">
        <v>238</v>
      </c>
      <c r="C191" s="37">
        <v>36</v>
      </c>
      <c r="D191" s="37">
        <v>21</v>
      </c>
      <c r="E191" s="38">
        <f t="shared" si="65"/>
        <v>1.7299375300336376E-2</v>
      </c>
      <c r="F191" s="38">
        <f t="shared" si="66"/>
        <v>1.3618677042801557E-2</v>
      </c>
      <c r="G191" s="39">
        <f t="shared" si="54"/>
        <v>-0.41666666666666669</v>
      </c>
      <c r="H191" s="40">
        <f t="shared" si="55"/>
        <v>-7.2080730418068234E-3</v>
      </c>
    </row>
    <row r="192" spans="1:8" s="42" customFormat="1" ht="15" x14ac:dyDescent="0.2">
      <c r="B192" s="46" t="s">
        <v>482</v>
      </c>
      <c r="C192" s="37">
        <v>64</v>
      </c>
      <c r="D192" s="37">
        <v>57</v>
      </c>
      <c r="E192" s="38">
        <f t="shared" si="65"/>
        <v>3.0754444978375782E-2</v>
      </c>
      <c r="F192" s="38">
        <f t="shared" si="66"/>
        <v>3.6964980544747082E-2</v>
      </c>
      <c r="G192" s="39">
        <f t="shared" si="54"/>
        <v>-0.109375</v>
      </c>
      <c r="H192" s="40">
        <f t="shared" si="55"/>
        <v>-3.363767419509851E-3</v>
      </c>
    </row>
    <row r="193" spans="1:8" s="42" customFormat="1" ht="15" x14ac:dyDescent="0.2">
      <c r="B193" s="46" t="s">
        <v>483</v>
      </c>
      <c r="C193" s="37">
        <v>38</v>
      </c>
      <c r="D193" s="37">
        <v>4</v>
      </c>
      <c r="E193" s="38">
        <f t="shared" si="65"/>
        <v>1.8260451705910619E-2</v>
      </c>
      <c r="F193" s="38">
        <f t="shared" si="66"/>
        <v>2.5940337224383916E-3</v>
      </c>
      <c r="G193" s="39">
        <f t="shared" si="54"/>
        <v>-0.89473684210526316</v>
      </c>
      <c r="H193" s="40">
        <f t="shared" si="55"/>
        <v>-1.6338298894762134E-2</v>
      </c>
    </row>
    <row r="194" spans="1:8" s="42" customFormat="1" ht="15" x14ac:dyDescent="0.2">
      <c r="B194" s="46" t="s">
        <v>239</v>
      </c>
      <c r="C194" s="37">
        <v>0</v>
      </c>
      <c r="D194" s="37">
        <v>0</v>
      </c>
      <c r="E194" s="38" t="str">
        <f t="shared" si="65"/>
        <v/>
      </c>
      <c r="F194" s="38" t="str">
        <f t="shared" si="66"/>
        <v/>
      </c>
      <c r="G194" s="39" t="str">
        <f t="shared" si="54"/>
        <v>0</v>
      </c>
      <c r="H194" s="40" t="str">
        <f t="shared" si="55"/>
        <v/>
      </c>
    </row>
    <row r="195" spans="1:8" s="42" customFormat="1" ht="15" x14ac:dyDescent="0.2">
      <c r="A195" s="45" t="s">
        <v>614</v>
      </c>
      <c r="B195" s="46" t="s">
        <v>575</v>
      </c>
      <c r="C195" s="37"/>
      <c r="D195" s="37">
        <v>0</v>
      </c>
      <c r="E195" s="38" t="str">
        <f t="shared" si="65"/>
        <v/>
      </c>
      <c r="F195" s="38" t="str">
        <f t="shared" si="66"/>
        <v/>
      </c>
      <c r="G195" s="39" t="str">
        <f t="shared" ref="G195" si="69">+IF(OR(AND(D195=0),(C195=0)),"0",((D195-C195)/C195))</f>
        <v>0</v>
      </c>
      <c r="H195" s="40" t="str">
        <f t="shared" ref="H195" si="70">+IF(OR(AND(E195=""),(G195="")),"",E195*G195)</f>
        <v/>
      </c>
    </row>
    <row r="196" spans="1:8" s="42" customFormat="1" ht="15" x14ac:dyDescent="0.2">
      <c r="B196" s="46" t="s">
        <v>616</v>
      </c>
      <c r="C196" s="37">
        <v>3</v>
      </c>
      <c r="D196" s="37"/>
      <c r="E196" s="38">
        <f t="shared" si="65"/>
        <v>1.4416146083613647E-3</v>
      </c>
      <c r="F196" s="38" t="str">
        <f t="shared" si="66"/>
        <v/>
      </c>
      <c r="G196" s="39" t="str">
        <f t="shared" si="54"/>
        <v>0</v>
      </c>
      <c r="H196" s="40">
        <f t="shared" si="55"/>
        <v>0</v>
      </c>
    </row>
    <row r="197" spans="1:8" s="42" customFormat="1" ht="15" x14ac:dyDescent="0.2">
      <c r="B197" s="46" t="s">
        <v>240</v>
      </c>
      <c r="C197" s="37">
        <v>17</v>
      </c>
      <c r="D197" s="37">
        <v>5</v>
      </c>
      <c r="E197" s="38">
        <f t="shared" si="65"/>
        <v>8.1691494473810668E-3</v>
      </c>
      <c r="F197" s="38">
        <f t="shared" si="66"/>
        <v>3.2425421530479898E-3</v>
      </c>
      <c r="G197" s="39">
        <f t="shared" si="54"/>
        <v>-0.70588235294117652</v>
      </c>
      <c r="H197" s="40">
        <f t="shared" si="55"/>
        <v>-5.7664584334454596E-3</v>
      </c>
    </row>
    <row r="198" spans="1:8" s="42" customFormat="1" ht="15" x14ac:dyDescent="0.2">
      <c r="B198" s="46" t="s">
        <v>241</v>
      </c>
      <c r="C198" s="37">
        <v>19</v>
      </c>
      <c r="D198" s="37">
        <v>14</v>
      </c>
      <c r="E198" s="38">
        <f t="shared" si="65"/>
        <v>9.1302258529553093E-3</v>
      </c>
      <c r="F198" s="38">
        <f t="shared" si="66"/>
        <v>9.0791180285343717E-3</v>
      </c>
      <c r="G198" s="39">
        <f t="shared" si="54"/>
        <v>-0.26315789473684209</v>
      </c>
      <c r="H198" s="40">
        <f t="shared" si="55"/>
        <v>-2.4026910139356076E-3</v>
      </c>
    </row>
    <row r="199" spans="1:8" s="42" customFormat="1" ht="15" x14ac:dyDescent="0.2">
      <c r="B199" s="46" t="s">
        <v>242</v>
      </c>
      <c r="C199" s="37">
        <v>0</v>
      </c>
      <c r="D199" s="37">
        <v>0</v>
      </c>
      <c r="E199" s="38" t="str">
        <f t="shared" si="65"/>
        <v/>
      </c>
      <c r="F199" s="38" t="str">
        <f t="shared" si="66"/>
        <v/>
      </c>
      <c r="G199" s="39" t="str">
        <f t="shared" si="54"/>
        <v>0</v>
      </c>
      <c r="H199" s="40" t="str">
        <f t="shared" si="55"/>
        <v/>
      </c>
    </row>
    <row r="200" spans="1:8" s="42" customFormat="1" ht="15" x14ac:dyDescent="0.2">
      <c r="B200" s="46" t="s">
        <v>55</v>
      </c>
      <c r="C200" s="37">
        <v>2</v>
      </c>
      <c r="D200" s="37">
        <v>1</v>
      </c>
      <c r="E200" s="38">
        <f t="shared" si="65"/>
        <v>9.6107640557424319E-4</v>
      </c>
      <c r="F200" s="38">
        <f t="shared" si="66"/>
        <v>6.485084306095979E-4</v>
      </c>
      <c r="G200" s="39">
        <f t="shared" si="54"/>
        <v>-0.5</v>
      </c>
      <c r="H200" s="40">
        <f t="shared" si="55"/>
        <v>-4.8053820278712159E-4</v>
      </c>
    </row>
    <row r="201" spans="1:8" s="42" customFormat="1" ht="15" x14ac:dyDescent="0.2">
      <c r="B201" s="46" t="s">
        <v>56</v>
      </c>
      <c r="C201" s="37">
        <v>138</v>
      </c>
      <c r="D201" s="37">
        <v>60</v>
      </c>
      <c r="E201" s="38">
        <f t="shared" si="65"/>
        <v>6.631427198462278E-2</v>
      </c>
      <c r="F201" s="38">
        <f t="shared" si="66"/>
        <v>3.8910505836575876E-2</v>
      </c>
      <c r="G201" s="39">
        <f t="shared" si="54"/>
        <v>-0.56521739130434778</v>
      </c>
      <c r="H201" s="40">
        <f t="shared" si="55"/>
        <v>-3.7481979817395483E-2</v>
      </c>
    </row>
    <row r="202" spans="1:8" s="42" customFormat="1" ht="15" x14ac:dyDescent="0.2">
      <c r="B202" s="46" t="s">
        <v>243</v>
      </c>
      <c r="C202" s="37">
        <v>2</v>
      </c>
      <c r="D202" s="37">
        <v>1</v>
      </c>
      <c r="E202" s="38">
        <f t="shared" si="65"/>
        <v>9.6107640557424319E-4</v>
      </c>
      <c r="F202" s="38">
        <f t="shared" si="66"/>
        <v>6.485084306095979E-4</v>
      </c>
      <c r="G202" s="39">
        <f t="shared" si="54"/>
        <v>-0.5</v>
      </c>
      <c r="H202" s="40">
        <f t="shared" si="55"/>
        <v>-4.8053820278712159E-4</v>
      </c>
    </row>
    <row r="203" spans="1:8" s="42" customFormat="1" ht="30" x14ac:dyDescent="0.2">
      <c r="B203" s="46" t="s">
        <v>244</v>
      </c>
      <c r="C203" s="37">
        <v>0</v>
      </c>
      <c r="D203" s="37">
        <v>8</v>
      </c>
      <c r="E203" s="38" t="str">
        <f t="shared" si="65"/>
        <v/>
      </c>
      <c r="F203" s="38">
        <f t="shared" si="66"/>
        <v>5.1880674448767832E-3</v>
      </c>
      <c r="G203" s="39" t="str">
        <f t="shared" si="54"/>
        <v>0</v>
      </c>
      <c r="H203" s="40" t="str">
        <f t="shared" si="55"/>
        <v/>
      </c>
    </row>
    <row r="204" spans="1:8" s="42" customFormat="1" ht="15" x14ac:dyDescent="0.2">
      <c r="B204" s="46" t="s">
        <v>484</v>
      </c>
      <c r="C204" s="37">
        <v>1</v>
      </c>
      <c r="D204" s="37">
        <v>0</v>
      </c>
      <c r="E204" s="38">
        <f t="shared" si="65"/>
        <v>4.8053820278712159E-4</v>
      </c>
      <c r="F204" s="38" t="str">
        <f t="shared" si="66"/>
        <v/>
      </c>
      <c r="G204" s="39" t="str">
        <f t="shared" si="54"/>
        <v>0</v>
      </c>
      <c r="H204" s="40">
        <f t="shared" si="55"/>
        <v>0</v>
      </c>
    </row>
    <row r="205" spans="1:8" s="42" customFormat="1" ht="15" x14ac:dyDescent="0.2">
      <c r="A205" s="45" t="s">
        <v>614</v>
      </c>
      <c r="B205" s="46" t="s">
        <v>576</v>
      </c>
      <c r="C205" s="37"/>
      <c r="D205" s="37">
        <v>0</v>
      </c>
      <c r="E205" s="38" t="str">
        <f t="shared" si="65"/>
        <v/>
      </c>
      <c r="F205" s="38" t="str">
        <f t="shared" si="66"/>
        <v/>
      </c>
      <c r="G205" s="39" t="str">
        <f t="shared" ref="G205" si="71">+IF(OR(AND(D205=0),(C205=0)),"0",((D205-C205)/C205))</f>
        <v>0</v>
      </c>
      <c r="H205" s="40" t="str">
        <f t="shared" ref="H205" si="72">+IF(OR(AND(E205=""),(G205="")),"",E205*G205)</f>
        <v/>
      </c>
    </row>
    <row r="206" spans="1:8" s="42" customFormat="1" ht="15" x14ac:dyDescent="0.2">
      <c r="B206" s="46" t="s">
        <v>485</v>
      </c>
      <c r="C206" s="37">
        <v>0</v>
      </c>
      <c r="D206" s="37">
        <v>0</v>
      </c>
      <c r="E206" s="38" t="str">
        <f t="shared" si="65"/>
        <v/>
      </c>
      <c r="F206" s="38" t="str">
        <f t="shared" si="66"/>
        <v/>
      </c>
      <c r="G206" s="39" t="str">
        <f t="shared" si="54"/>
        <v>0</v>
      </c>
      <c r="H206" s="40" t="str">
        <f t="shared" si="55"/>
        <v/>
      </c>
    </row>
    <row r="207" spans="1:8" s="42" customFormat="1" ht="15" x14ac:dyDescent="0.2">
      <c r="B207" s="46" t="s">
        <v>245</v>
      </c>
      <c r="C207" s="37">
        <v>0</v>
      </c>
      <c r="D207" s="37">
        <v>0</v>
      </c>
      <c r="E207" s="38" t="str">
        <f t="shared" si="65"/>
        <v/>
      </c>
      <c r="F207" s="38" t="str">
        <f t="shared" si="66"/>
        <v/>
      </c>
      <c r="G207" s="39" t="str">
        <f t="shared" si="54"/>
        <v>0</v>
      </c>
      <c r="H207" s="40" t="str">
        <f t="shared" si="55"/>
        <v/>
      </c>
    </row>
    <row r="208" spans="1:8" s="42" customFormat="1" ht="15" x14ac:dyDescent="0.2">
      <c r="B208" s="46" t="s">
        <v>57</v>
      </c>
      <c r="C208" s="37">
        <v>0</v>
      </c>
      <c r="D208" s="37">
        <v>0</v>
      </c>
      <c r="E208" s="38" t="str">
        <f t="shared" si="65"/>
        <v/>
      </c>
      <c r="F208" s="38" t="str">
        <f t="shared" si="66"/>
        <v/>
      </c>
      <c r="G208" s="39" t="str">
        <f t="shared" si="54"/>
        <v>0</v>
      </c>
      <c r="H208" s="40" t="str">
        <f t="shared" si="55"/>
        <v/>
      </c>
    </row>
    <row r="209" spans="2:8" s="42" customFormat="1" ht="15" x14ac:dyDescent="0.2">
      <c r="B209" s="46" t="s">
        <v>246</v>
      </c>
      <c r="C209" s="37">
        <v>12</v>
      </c>
      <c r="D209" s="37">
        <v>0</v>
      </c>
      <c r="E209" s="38">
        <f t="shared" si="65"/>
        <v>5.7664584334454587E-3</v>
      </c>
      <c r="F209" s="38" t="str">
        <f t="shared" si="66"/>
        <v/>
      </c>
      <c r="G209" s="39" t="str">
        <f t="shared" si="54"/>
        <v>0</v>
      </c>
      <c r="H209" s="40">
        <f t="shared" si="55"/>
        <v>0</v>
      </c>
    </row>
    <row r="210" spans="2:8" s="42" customFormat="1" ht="15" x14ac:dyDescent="0.2">
      <c r="B210" s="46" t="s">
        <v>247</v>
      </c>
      <c r="C210" s="37">
        <v>0</v>
      </c>
      <c r="D210" s="37">
        <v>0</v>
      </c>
      <c r="E210" s="38" t="str">
        <f t="shared" si="65"/>
        <v/>
      </c>
      <c r="F210" s="38" t="str">
        <f t="shared" si="66"/>
        <v/>
      </c>
      <c r="G210" s="39" t="str">
        <f t="shared" si="54"/>
        <v>0</v>
      </c>
      <c r="H210" s="40" t="str">
        <f t="shared" si="55"/>
        <v/>
      </c>
    </row>
    <row r="211" spans="2:8" s="42" customFormat="1" ht="15" x14ac:dyDescent="0.2">
      <c r="B211" s="46" t="s">
        <v>486</v>
      </c>
      <c r="C211" s="37">
        <v>1</v>
      </c>
      <c r="D211" s="37">
        <v>16</v>
      </c>
      <c r="E211" s="38">
        <f t="shared" si="65"/>
        <v>4.8053820278712159E-4</v>
      </c>
      <c r="F211" s="38">
        <f t="shared" si="66"/>
        <v>1.0376134889753566E-2</v>
      </c>
      <c r="G211" s="39">
        <f t="shared" si="54"/>
        <v>15</v>
      </c>
      <c r="H211" s="40">
        <f t="shared" si="55"/>
        <v>7.2080730418068242E-3</v>
      </c>
    </row>
    <row r="212" spans="2:8" s="42" customFormat="1" ht="15" x14ac:dyDescent="0.2">
      <c r="B212" s="46" t="s">
        <v>248</v>
      </c>
      <c r="C212" s="37">
        <v>178</v>
      </c>
      <c r="D212" s="37">
        <v>83</v>
      </c>
      <c r="E212" s="38">
        <f t="shared" si="65"/>
        <v>8.5535800096107645E-2</v>
      </c>
      <c r="F212" s="38">
        <f t="shared" si="66"/>
        <v>5.3826199740596631E-2</v>
      </c>
      <c r="G212" s="39">
        <f t="shared" si="54"/>
        <v>-0.5337078651685393</v>
      </c>
      <c r="H212" s="40">
        <f t="shared" si="55"/>
        <v>-4.5651129264776547E-2</v>
      </c>
    </row>
    <row r="213" spans="2:8" s="42" customFormat="1" ht="15" x14ac:dyDescent="0.2">
      <c r="B213" s="46" t="s">
        <v>249</v>
      </c>
      <c r="C213" s="37">
        <v>0</v>
      </c>
      <c r="D213" s="37">
        <v>1</v>
      </c>
      <c r="E213" s="38" t="str">
        <f t="shared" si="65"/>
        <v/>
      </c>
      <c r="F213" s="38">
        <f t="shared" si="66"/>
        <v>6.485084306095979E-4</v>
      </c>
      <c r="G213" s="39" t="str">
        <f t="shared" si="54"/>
        <v>0</v>
      </c>
      <c r="H213" s="40" t="str">
        <f t="shared" si="55"/>
        <v/>
      </c>
    </row>
    <row r="214" spans="2:8" s="42" customFormat="1" ht="15" x14ac:dyDescent="0.2">
      <c r="B214" s="46" t="s">
        <v>250</v>
      </c>
      <c r="C214" s="37">
        <v>0</v>
      </c>
      <c r="D214" s="37">
        <v>0</v>
      </c>
      <c r="E214" s="38" t="str">
        <f t="shared" ref="E214:E232" si="73">+IF(C214=0,"",C214/C$161)</f>
        <v/>
      </c>
      <c r="F214" s="38" t="str">
        <f t="shared" ref="F214:F232" si="74">+IF(D214=0,"",D214/D$161)</f>
        <v/>
      </c>
      <c r="G214" s="39" t="str">
        <f t="shared" si="54"/>
        <v>0</v>
      </c>
      <c r="H214" s="40" t="str">
        <f t="shared" si="55"/>
        <v/>
      </c>
    </row>
    <row r="215" spans="2:8" s="42" customFormat="1" ht="15" x14ac:dyDescent="0.2">
      <c r="B215" s="46" t="s">
        <v>251</v>
      </c>
      <c r="C215" s="37">
        <v>5</v>
      </c>
      <c r="D215" s="37">
        <v>12</v>
      </c>
      <c r="E215" s="38">
        <f t="shared" si="73"/>
        <v>2.4026910139356081E-3</v>
      </c>
      <c r="F215" s="38">
        <f t="shared" si="74"/>
        <v>7.7821011673151752E-3</v>
      </c>
      <c r="G215" s="39">
        <f t="shared" si="54"/>
        <v>1.4</v>
      </c>
      <c r="H215" s="40">
        <f t="shared" si="55"/>
        <v>3.363767419509851E-3</v>
      </c>
    </row>
    <row r="216" spans="2:8" s="42" customFormat="1" ht="15" x14ac:dyDescent="0.2">
      <c r="B216" s="46" t="s">
        <v>252</v>
      </c>
      <c r="C216" s="37">
        <v>7</v>
      </c>
      <c r="D216" s="37">
        <v>0</v>
      </c>
      <c r="E216" s="38">
        <f t="shared" si="73"/>
        <v>3.363767419509851E-3</v>
      </c>
      <c r="F216" s="38" t="str">
        <f t="shared" si="74"/>
        <v/>
      </c>
      <c r="G216" s="39" t="str">
        <f t="shared" si="54"/>
        <v>0</v>
      </c>
      <c r="H216" s="40">
        <f t="shared" si="55"/>
        <v>0</v>
      </c>
    </row>
    <row r="217" spans="2:8" s="42" customFormat="1" ht="15" x14ac:dyDescent="0.2">
      <c r="B217" s="46" t="s">
        <v>487</v>
      </c>
      <c r="C217" s="37">
        <v>0</v>
      </c>
      <c r="D217" s="37">
        <v>0</v>
      </c>
      <c r="E217" s="38" t="str">
        <f t="shared" si="73"/>
        <v/>
      </c>
      <c r="F217" s="38" t="str">
        <f t="shared" si="74"/>
        <v/>
      </c>
      <c r="G217" s="39" t="str">
        <f t="shared" si="54"/>
        <v>0</v>
      </c>
      <c r="H217" s="40" t="str">
        <f t="shared" si="55"/>
        <v/>
      </c>
    </row>
    <row r="218" spans="2:8" s="42" customFormat="1" ht="15" x14ac:dyDescent="0.2">
      <c r="B218" s="46" t="s">
        <v>253</v>
      </c>
      <c r="C218" s="37">
        <v>0</v>
      </c>
      <c r="D218" s="37">
        <v>0</v>
      </c>
      <c r="E218" s="38" t="str">
        <f t="shared" si="73"/>
        <v/>
      </c>
      <c r="F218" s="38" t="str">
        <f t="shared" si="74"/>
        <v/>
      </c>
      <c r="G218" s="39" t="str">
        <f t="shared" si="54"/>
        <v>0</v>
      </c>
      <c r="H218" s="40" t="str">
        <f t="shared" si="55"/>
        <v/>
      </c>
    </row>
    <row r="219" spans="2:8" s="42" customFormat="1" ht="15" x14ac:dyDescent="0.2">
      <c r="B219" s="46" t="s">
        <v>59</v>
      </c>
      <c r="C219" s="37">
        <v>0</v>
      </c>
      <c r="D219" s="37">
        <v>6</v>
      </c>
      <c r="E219" s="38" t="str">
        <f t="shared" si="73"/>
        <v/>
      </c>
      <c r="F219" s="38">
        <f t="shared" si="74"/>
        <v>3.8910505836575876E-3</v>
      </c>
      <c r="G219" s="39" t="str">
        <f t="shared" si="54"/>
        <v>0</v>
      </c>
      <c r="H219" s="40" t="str">
        <f t="shared" si="55"/>
        <v/>
      </c>
    </row>
    <row r="220" spans="2:8" s="42" customFormat="1" ht="15" x14ac:dyDescent="0.2">
      <c r="B220" s="46" t="s">
        <v>254</v>
      </c>
      <c r="C220" s="37">
        <v>0</v>
      </c>
      <c r="D220" s="37">
        <v>0</v>
      </c>
      <c r="E220" s="38" t="str">
        <f t="shared" si="73"/>
        <v/>
      </c>
      <c r="F220" s="38" t="str">
        <f t="shared" si="74"/>
        <v/>
      </c>
      <c r="G220" s="39" t="str">
        <f t="shared" si="54"/>
        <v>0</v>
      </c>
      <c r="H220" s="40" t="str">
        <f t="shared" si="55"/>
        <v/>
      </c>
    </row>
    <row r="221" spans="2:8" s="42" customFormat="1" ht="15" x14ac:dyDescent="0.2">
      <c r="B221" s="46" t="s">
        <v>58</v>
      </c>
      <c r="C221" s="37">
        <v>0</v>
      </c>
      <c r="D221" s="37">
        <v>6</v>
      </c>
      <c r="E221" s="38" t="str">
        <f t="shared" si="73"/>
        <v/>
      </c>
      <c r="F221" s="38">
        <f t="shared" si="74"/>
        <v>3.8910505836575876E-3</v>
      </c>
      <c r="G221" s="39" t="str">
        <f t="shared" si="54"/>
        <v>0</v>
      </c>
      <c r="H221" s="40" t="str">
        <f t="shared" si="55"/>
        <v/>
      </c>
    </row>
    <row r="222" spans="2:8" s="42" customFormat="1" ht="15" x14ac:dyDescent="0.2">
      <c r="B222" s="46" t="s">
        <v>255</v>
      </c>
      <c r="C222" s="37">
        <v>2</v>
      </c>
      <c r="D222" s="37">
        <v>5</v>
      </c>
      <c r="E222" s="38">
        <f t="shared" si="73"/>
        <v>9.6107640557424319E-4</v>
      </c>
      <c r="F222" s="38">
        <f t="shared" si="74"/>
        <v>3.2425421530479898E-3</v>
      </c>
      <c r="G222" s="39">
        <f t="shared" si="54"/>
        <v>1.5</v>
      </c>
      <c r="H222" s="40">
        <f t="shared" si="55"/>
        <v>1.4416146083613647E-3</v>
      </c>
    </row>
    <row r="223" spans="2:8" s="42" customFormat="1" ht="15" x14ac:dyDescent="0.2">
      <c r="B223" s="46" t="s">
        <v>488</v>
      </c>
      <c r="C223" s="37">
        <v>0</v>
      </c>
      <c r="D223" s="37">
        <v>0</v>
      </c>
      <c r="E223" s="38" t="str">
        <f t="shared" si="73"/>
        <v/>
      </c>
      <c r="F223" s="38" t="str">
        <f t="shared" si="74"/>
        <v/>
      </c>
      <c r="G223" s="39" t="str">
        <f t="shared" si="54"/>
        <v>0</v>
      </c>
      <c r="H223" s="40" t="str">
        <f t="shared" si="55"/>
        <v/>
      </c>
    </row>
    <row r="224" spans="2:8" s="42" customFormat="1" ht="15" x14ac:dyDescent="0.2">
      <c r="B224" s="46" t="s">
        <v>64</v>
      </c>
      <c r="C224" s="37">
        <v>21</v>
      </c>
      <c r="D224" s="37">
        <v>16</v>
      </c>
      <c r="E224" s="38">
        <f t="shared" si="73"/>
        <v>1.0091302258529554E-2</v>
      </c>
      <c r="F224" s="38">
        <f t="shared" si="74"/>
        <v>1.0376134889753566E-2</v>
      </c>
      <c r="G224" s="39">
        <f t="shared" si="54"/>
        <v>-0.23809523809523808</v>
      </c>
      <c r="H224" s="40">
        <f t="shared" si="55"/>
        <v>-2.4026910139356081E-3</v>
      </c>
    </row>
    <row r="225" spans="1:8" s="42" customFormat="1" ht="15" x14ac:dyDescent="0.2">
      <c r="B225" s="46" t="s">
        <v>63</v>
      </c>
      <c r="C225" s="37">
        <v>2</v>
      </c>
      <c r="D225" s="37">
        <v>0</v>
      </c>
      <c r="E225" s="38">
        <f t="shared" si="73"/>
        <v>9.6107640557424319E-4</v>
      </c>
      <c r="F225" s="38" t="str">
        <f t="shared" si="74"/>
        <v/>
      </c>
      <c r="G225" s="39" t="str">
        <f t="shared" si="54"/>
        <v>0</v>
      </c>
      <c r="H225" s="40">
        <f t="shared" si="55"/>
        <v>0</v>
      </c>
    </row>
    <row r="226" spans="1:8" s="42" customFormat="1" ht="15" x14ac:dyDescent="0.2">
      <c r="B226" s="46" t="s">
        <v>489</v>
      </c>
      <c r="C226" s="37">
        <v>0</v>
      </c>
      <c r="D226" s="37">
        <v>0</v>
      </c>
      <c r="E226" s="38" t="str">
        <f t="shared" si="73"/>
        <v/>
      </c>
      <c r="F226" s="38" t="str">
        <f t="shared" si="74"/>
        <v/>
      </c>
      <c r="G226" s="39" t="str">
        <f t="shared" si="54"/>
        <v>0</v>
      </c>
      <c r="H226" s="40" t="str">
        <f t="shared" si="55"/>
        <v/>
      </c>
    </row>
    <row r="227" spans="1:8" s="42" customFormat="1" ht="15" x14ac:dyDescent="0.2">
      <c r="B227" s="46" t="s">
        <v>61</v>
      </c>
      <c r="C227" s="37">
        <v>2</v>
      </c>
      <c r="D227" s="37">
        <v>4</v>
      </c>
      <c r="E227" s="38">
        <f t="shared" si="73"/>
        <v>9.6107640557424319E-4</v>
      </c>
      <c r="F227" s="38">
        <f t="shared" si="74"/>
        <v>2.5940337224383916E-3</v>
      </c>
      <c r="G227" s="39">
        <f t="shared" si="54"/>
        <v>1</v>
      </c>
      <c r="H227" s="40">
        <f t="shared" si="55"/>
        <v>9.6107640557424319E-4</v>
      </c>
    </row>
    <row r="228" spans="1:8" s="42" customFormat="1" ht="15" x14ac:dyDescent="0.2">
      <c r="B228" s="46" t="s">
        <v>60</v>
      </c>
      <c r="C228" s="37">
        <v>0</v>
      </c>
      <c r="D228" s="37">
        <v>0</v>
      </c>
      <c r="E228" s="38" t="str">
        <f t="shared" si="73"/>
        <v/>
      </c>
      <c r="F228" s="38" t="str">
        <f t="shared" si="74"/>
        <v/>
      </c>
      <c r="G228" s="39" t="str">
        <f t="shared" si="54"/>
        <v>0</v>
      </c>
      <c r="H228" s="40" t="str">
        <f t="shared" si="55"/>
        <v/>
      </c>
    </row>
    <row r="229" spans="1:8" s="42" customFormat="1" ht="15" x14ac:dyDescent="0.2">
      <c r="B229" s="46" t="s">
        <v>256</v>
      </c>
      <c r="C229" s="37">
        <v>0</v>
      </c>
      <c r="D229" s="37">
        <v>0</v>
      </c>
      <c r="E229" s="38" t="str">
        <f t="shared" si="73"/>
        <v/>
      </c>
      <c r="F229" s="38" t="str">
        <f t="shared" si="74"/>
        <v/>
      </c>
      <c r="G229" s="39" t="str">
        <f t="shared" si="54"/>
        <v>0</v>
      </c>
      <c r="H229" s="40" t="str">
        <f t="shared" si="55"/>
        <v/>
      </c>
    </row>
    <row r="230" spans="1:8" s="42" customFormat="1" ht="15" x14ac:dyDescent="0.2">
      <c r="B230" s="46" t="s">
        <v>62</v>
      </c>
      <c r="C230" s="37">
        <v>0</v>
      </c>
      <c r="D230" s="37">
        <v>0</v>
      </c>
      <c r="E230" s="38" t="str">
        <f t="shared" si="73"/>
        <v/>
      </c>
      <c r="F230" s="38" t="str">
        <f t="shared" si="74"/>
        <v/>
      </c>
      <c r="G230" s="39" t="str">
        <f t="shared" si="54"/>
        <v>0</v>
      </c>
      <c r="H230" s="40" t="str">
        <f t="shared" si="55"/>
        <v/>
      </c>
    </row>
    <row r="231" spans="1:8" s="42" customFormat="1" ht="15" x14ac:dyDescent="0.2">
      <c r="B231" s="46" t="s">
        <v>257</v>
      </c>
      <c r="C231" s="37">
        <v>0</v>
      </c>
      <c r="D231" s="37">
        <v>0</v>
      </c>
      <c r="E231" s="38" t="str">
        <f t="shared" si="73"/>
        <v/>
      </c>
      <c r="F231" s="38" t="str">
        <f t="shared" si="74"/>
        <v/>
      </c>
      <c r="G231" s="39" t="str">
        <f t="shared" si="54"/>
        <v>0</v>
      </c>
      <c r="H231" s="40" t="str">
        <f t="shared" si="55"/>
        <v/>
      </c>
    </row>
    <row r="232" spans="1:8" s="42" customFormat="1" ht="15" x14ac:dyDescent="0.2">
      <c r="B232" s="46" t="s">
        <v>490</v>
      </c>
      <c r="C232" s="37">
        <v>1</v>
      </c>
      <c r="D232" s="37">
        <v>2</v>
      </c>
      <c r="E232" s="38">
        <f t="shared" si="73"/>
        <v>4.8053820278712159E-4</v>
      </c>
      <c r="F232" s="38">
        <f t="shared" si="74"/>
        <v>1.2970168612191958E-3</v>
      </c>
      <c r="G232" s="39">
        <f t="shared" si="54"/>
        <v>1</v>
      </c>
      <c r="H232" s="40">
        <f t="shared" si="55"/>
        <v>4.8053820278712159E-4</v>
      </c>
    </row>
    <row r="233" spans="1:8" s="42" customFormat="1" ht="15" x14ac:dyDescent="0.2">
      <c r="B233" s="46" t="s">
        <v>369</v>
      </c>
      <c r="C233" s="37">
        <v>0</v>
      </c>
      <c r="D233" s="37">
        <v>0</v>
      </c>
      <c r="E233" s="38" t="str">
        <f t="shared" ref="E233:E312" si="75">+IF(C233=0,"",C233/C$161)</f>
        <v/>
      </c>
      <c r="F233" s="38" t="str">
        <f t="shared" ref="F233:F312" si="76">+IF(D233=0,"",D233/D$161)</f>
        <v/>
      </c>
      <c r="G233" s="39" t="str">
        <f t="shared" ref="G233:G312" si="77">+IF(OR(AND(D233=0),(C233=0)),"0",((D233-C233)/C233))</f>
        <v>0</v>
      </c>
      <c r="H233" s="40" t="str">
        <f t="shared" ref="H233:H312" si="78">+IF(OR(AND(E233=""),(G233="")),"",E233*G233)</f>
        <v/>
      </c>
    </row>
    <row r="234" spans="1:8" s="42" customFormat="1" ht="15" x14ac:dyDescent="0.2">
      <c r="B234" s="46" t="s">
        <v>258</v>
      </c>
      <c r="C234" s="37">
        <v>1</v>
      </c>
      <c r="D234" s="37">
        <v>0</v>
      </c>
      <c r="E234" s="38">
        <f t="shared" si="75"/>
        <v>4.8053820278712159E-4</v>
      </c>
      <c r="F234" s="38" t="str">
        <f t="shared" si="76"/>
        <v/>
      </c>
      <c r="G234" s="39" t="str">
        <f t="shared" si="77"/>
        <v>0</v>
      </c>
      <c r="H234" s="40">
        <f t="shared" si="78"/>
        <v>0</v>
      </c>
    </row>
    <row r="235" spans="1:8" s="42" customFormat="1" ht="15" x14ac:dyDescent="0.2">
      <c r="B235" s="46" t="s">
        <v>259</v>
      </c>
      <c r="C235" s="37">
        <v>3</v>
      </c>
      <c r="D235" s="37">
        <v>0</v>
      </c>
      <c r="E235" s="38">
        <f t="shared" si="75"/>
        <v>1.4416146083613647E-3</v>
      </c>
      <c r="F235" s="38" t="str">
        <f t="shared" si="76"/>
        <v/>
      </c>
      <c r="G235" s="39" t="str">
        <f t="shared" si="77"/>
        <v>0</v>
      </c>
      <c r="H235" s="40">
        <f t="shared" si="78"/>
        <v>0</v>
      </c>
    </row>
    <row r="236" spans="1:8" s="42" customFormat="1" ht="15" x14ac:dyDescent="0.2">
      <c r="B236" s="46" t="s">
        <v>491</v>
      </c>
      <c r="C236" s="37">
        <v>0</v>
      </c>
      <c r="D236" s="37">
        <v>1</v>
      </c>
      <c r="E236" s="38" t="str">
        <f t="shared" si="75"/>
        <v/>
      </c>
      <c r="F236" s="38">
        <f t="shared" si="76"/>
        <v>6.485084306095979E-4</v>
      </c>
      <c r="G236" s="39" t="str">
        <f t="shared" si="77"/>
        <v>0</v>
      </c>
      <c r="H236" s="40" t="str">
        <f t="shared" si="78"/>
        <v/>
      </c>
    </row>
    <row r="237" spans="1:8" s="42" customFormat="1" ht="15" x14ac:dyDescent="0.2">
      <c r="B237" s="46" t="s">
        <v>260</v>
      </c>
      <c r="C237" s="37">
        <v>1</v>
      </c>
      <c r="D237" s="37">
        <v>0</v>
      </c>
      <c r="E237" s="38">
        <f t="shared" si="75"/>
        <v>4.8053820278712159E-4</v>
      </c>
      <c r="F237" s="38" t="str">
        <f t="shared" si="76"/>
        <v/>
      </c>
      <c r="G237" s="39" t="str">
        <f t="shared" si="77"/>
        <v>0</v>
      </c>
      <c r="H237" s="40">
        <f t="shared" si="78"/>
        <v>0</v>
      </c>
    </row>
    <row r="238" spans="1:8" s="42" customFormat="1" ht="15" x14ac:dyDescent="0.2">
      <c r="B238" s="46" t="s">
        <v>492</v>
      </c>
      <c r="C238" s="37">
        <v>1</v>
      </c>
      <c r="D238" s="37">
        <v>0</v>
      </c>
      <c r="E238" s="38">
        <f t="shared" si="75"/>
        <v>4.8053820278712159E-4</v>
      </c>
      <c r="F238" s="38" t="str">
        <f t="shared" si="76"/>
        <v/>
      </c>
      <c r="G238" s="39" t="str">
        <f t="shared" si="77"/>
        <v>0</v>
      </c>
      <c r="H238" s="40">
        <f t="shared" si="78"/>
        <v>0</v>
      </c>
    </row>
    <row r="239" spans="1:8" s="42" customFormat="1" ht="30" x14ac:dyDescent="0.2">
      <c r="B239" s="46" t="s">
        <v>493</v>
      </c>
      <c r="C239" s="37">
        <v>0</v>
      </c>
      <c r="D239" s="37">
        <v>0</v>
      </c>
      <c r="E239" s="38" t="str">
        <f t="shared" si="75"/>
        <v/>
      </c>
      <c r="F239" s="38" t="str">
        <f t="shared" si="76"/>
        <v/>
      </c>
      <c r="G239" s="39" t="str">
        <f t="shared" si="77"/>
        <v>0</v>
      </c>
      <c r="H239" s="40" t="str">
        <f t="shared" si="78"/>
        <v/>
      </c>
    </row>
    <row r="240" spans="1:8" s="42" customFormat="1" ht="15" x14ac:dyDescent="0.2">
      <c r="A240" s="45" t="s">
        <v>614</v>
      </c>
      <c r="B240" s="46" t="s">
        <v>459</v>
      </c>
      <c r="C240" s="37"/>
      <c r="D240" s="37">
        <v>0</v>
      </c>
      <c r="E240" s="38" t="str">
        <f t="shared" ref="E240:E241" si="79">+IF(C240=0,"",C240/C$161)</f>
        <v/>
      </c>
      <c r="F240" s="38" t="str">
        <f t="shared" ref="F240:F241" si="80">+IF(D240=0,"",D240/D$161)</f>
        <v/>
      </c>
      <c r="G240" s="39" t="str">
        <f t="shared" ref="G240:G241" si="81">+IF(OR(AND(D240=0),(C240=0)),"0",((D240-C240)/C240))</f>
        <v>0</v>
      </c>
      <c r="H240" s="40" t="str">
        <f t="shared" ref="H240:H241" si="82">+IF(OR(AND(E240=""),(G240="")),"",E240*G240)</f>
        <v/>
      </c>
    </row>
    <row r="241" spans="1:8" s="42" customFormat="1" ht="15" x14ac:dyDescent="0.2">
      <c r="A241" s="45" t="s">
        <v>614</v>
      </c>
      <c r="B241" s="46" t="s">
        <v>460</v>
      </c>
      <c r="C241" s="37"/>
      <c r="D241" s="37">
        <v>0</v>
      </c>
      <c r="E241" s="38" t="str">
        <f t="shared" si="79"/>
        <v/>
      </c>
      <c r="F241" s="38" t="str">
        <f t="shared" si="80"/>
        <v/>
      </c>
      <c r="G241" s="39" t="str">
        <f t="shared" si="81"/>
        <v>0</v>
      </c>
      <c r="H241" s="40" t="str">
        <f t="shared" si="82"/>
        <v/>
      </c>
    </row>
    <row r="242" spans="1:8" s="42" customFormat="1" ht="15" x14ac:dyDescent="0.2">
      <c r="B242" s="46" t="s">
        <v>494</v>
      </c>
      <c r="C242" s="37">
        <v>0</v>
      </c>
      <c r="D242" s="37">
        <v>0</v>
      </c>
      <c r="E242" s="38" t="str">
        <f t="shared" si="75"/>
        <v/>
      </c>
      <c r="F242" s="38" t="str">
        <f t="shared" si="76"/>
        <v/>
      </c>
      <c r="G242" s="39" t="str">
        <f t="shared" si="77"/>
        <v>0</v>
      </c>
      <c r="H242" s="40" t="str">
        <f t="shared" si="78"/>
        <v/>
      </c>
    </row>
    <row r="243" spans="1:8" s="42" customFormat="1" ht="15" x14ac:dyDescent="0.2">
      <c r="B243" s="46" t="s">
        <v>370</v>
      </c>
      <c r="C243" s="37">
        <v>0</v>
      </c>
      <c r="D243" s="37">
        <v>0</v>
      </c>
      <c r="E243" s="38" t="str">
        <f t="shared" si="75"/>
        <v/>
      </c>
      <c r="F243" s="38" t="str">
        <f t="shared" si="76"/>
        <v/>
      </c>
      <c r="G243" s="39" t="str">
        <f t="shared" si="77"/>
        <v>0</v>
      </c>
      <c r="H243" s="40" t="str">
        <f t="shared" si="78"/>
        <v/>
      </c>
    </row>
    <row r="244" spans="1:8" s="42" customFormat="1" ht="15" x14ac:dyDescent="0.2">
      <c r="B244" s="46" t="s">
        <v>495</v>
      </c>
      <c r="C244" s="37">
        <v>0</v>
      </c>
      <c r="D244" s="37">
        <v>0</v>
      </c>
      <c r="E244" s="38" t="str">
        <f t="shared" si="75"/>
        <v/>
      </c>
      <c r="F244" s="38" t="str">
        <f t="shared" si="76"/>
        <v/>
      </c>
      <c r="G244" s="39" t="str">
        <f t="shared" si="77"/>
        <v>0</v>
      </c>
      <c r="H244" s="40" t="str">
        <f t="shared" si="78"/>
        <v/>
      </c>
    </row>
    <row r="245" spans="1:8" s="42" customFormat="1" ht="15" x14ac:dyDescent="0.2">
      <c r="B245" s="46" t="s">
        <v>261</v>
      </c>
      <c r="C245" s="37">
        <v>12</v>
      </c>
      <c r="D245" s="37"/>
      <c r="E245" s="38">
        <f t="shared" si="75"/>
        <v>5.7664584334454587E-3</v>
      </c>
      <c r="F245" s="38" t="str">
        <f t="shared" si="76"/>
        <v/>
      </c>
      <c r="G245" s="39" t="str">
        <f t="shared" si="77"/>
        <v>0</v>
      </c>
      <c r="H245" s="40">
        <f t="shared" si="78"/>
        <v>0</v>
      </c>
    </row>
    <row r="246" spans="1:8" s="42" customFormat="1" ht="15" x14ac:dyDescent="0.2">
      <c r="B246" s="46" t="s">
        <v>262</v>
      </c>
      <c r="C246" s="37">
        <v>0</v>
      </c>
      <c r="D246" s="37">
        <v>0</v>
      </c>
      <c r="E246" s="38" t="str">
        <f t="shared" si="75"/>
        <v/>
      </c>
      <c r="F246" s="38" t="str">
        <f t="shared" si="76"/>
        <v/>
      </c>
      <c r="G246" s="39" t="str">
        <f t="shared" si="77"/>
        <v>0</v>
      </c>
      <c r="H246" s="40" t="str">
        <f t="shared" si="78"/>
        <v/>
      </c>
    </row>
    <row r="247" spans="1:8" s="42" customFormat="1" ht="30" x14ac:dyDescent="0.2">
      <c r="B247" s="46" t="s">
        <v>496</v>
      </c>
      <c r="C247" s="37">
        <v>5</v>
      </c>
      <c r="D247" s="37">
        <v>1</v>
      </c>
      <c r="E247" s="38">
        <f t="shared" si="75"/>
        <v>2.4026910139356081E-3</v>
      </c>
      <c r="F247" s="38">
        <f t="shared" si="76"/>
        <v>6.485084306095979E-4</v>
      </c>
      <c r="G247" s="39">
        <f t="shared" si="77"/>
        <v>-0.8</v>
      </c>
      <c r="H247" s="40">
        <f t="shared" si="78"/>
        <v>-1.9221528111484866E-3</v>
      </c>
    </row>
    <row r="248" spans="1:8" s="42" customFormat="1" ht="15" x14ac:dyDescent="0.2">
      <c r="B248" s="46" t="s">
        <v>66</v>
      </c>
      <c r="C248" s="37">
        <v>11</v>
      </c>
      <c r="D248" s="37"/>
      <c r="E248" s="38">
        <f t="shared" si="75"/>
        <v>5.2859202306583374E-3</v>
      </c>
      <c r="F248" s="38" t="str">
        <f t="shared" si="76"/>
        <v/>
      </c>
      <c r="G248" s="39" t="str">
        <f t="shared" si="77"/>
        <v>0</v>
      </c>
      <c r="H248" s="40">
        <f t="shared" si="78"/>
        <v>0</v>
      </c>
    </row>
    <row r="249" spans="1:8" s="42" customFormat="1" ht="15" x14ac:dyDescent="0.2">
      <c r="B249" s="46" t="s">
        <v>497</v>
      </c>
      <c r="C249" s="37">
        <v>0</v>
      </c>
      <c r="D249" s="37">
        <v>1</v>
      </c>
      <c r="E249" s="38" t="str">
        <f t="shared" si="75"/>
        <v/>
      </c>
      <c r="F249" s="38">
        <f t="shared" si="76"/>
        <v>6.485084306095979E-4</v>
      </c>
      <c r="G249" s="39" t="str">
        <f t="shared" si="77"/>
        <v>0</v>
      </c>
      <c r="H249" s="40" t="str">
        <f t="shared" si="78"/>
        <v/>
      </c>
    </row>
    <row r="250" spans="1:8" s="42" customFormat="1" ht="15" x14ac:dyDescent="0.2">
      <c r="A250" s="45" t="s">
        <v>614</v>
      </c>
      <c r="B250" s="46" t="s">
        <v>579</v>
      </c>
      <c r="C250" s="37"/>
      <c r="D250" s="37">
        <v>0</v>
      </c>
      <c r="E250" s="38" t="str">
        <f t="shared" ref="E250:E251" si="83">+IF(C250=0,"",C250/C$161)</f>
        <v/>
      </c>
      <c r="F250" s="38" t="str">
        <f t="shared" ref="F250:F251" si="84">+IF(D250=0,"",D250/D$161)</f>
        <v/>
      </c>
      <c r="G250" s="39" t="str">
        <f t="shared" ref="G250:G251" si="85">+IF(OR(AND(D250=0),(C250=0)),"0",((D250-C250)/C250))</f>
        <v>0</v>
      </c>
      <c r="H250" s="40" t="str">
        <f t="shared" ref="H250:H251" si="86">+IF(OR(AND(E250=""),(G250="")),"",E250*G250)</f>
        <v/>
      </c>
    </row>
    <row r="251" spans="1:8" s="42" customFormat="1" ht="15" x14ac:dyDescent="0.2">
      <c r="A251" s="45" t="s">
        <v>614</v>
      </c>
      <c r="B251" s="46" t="s">
        <v>580</v>
      </c>
      <c r="C251" s="37"/>
      <c r="D251" s="37">
        <v>0</v>
      </c>
      <c r="E251" s="38" t="str">
        <f t="shared" si="83"/>
        <v/>
      </c>
      <c r="F251" s="38" t="str">
        <f t="shared" si="84"/>
        <v/>
      </c>
      <c r="G251" s="39" t="str">
        <f t="shared" si="85"/>
        <v>0</v>
      </c>
      <c r="H251" s="40" t="str">
        <f t="shared" si="86"/>
        <v/>
      </c>
    </row>
    <row r="252" spans="1:8" s="42" customFormat="1" ht="15" x14ac:dyDescent="0.2">
      <c r="B252" s="46" t="s">
        <v>65</v>
      </c>
      <c r="C252" s="37">
        <v>0</v>
      </c>
      <c r="D252" s="37">
        <v>0</v>
      </c>
      <c r="E252" s="38" t="str">
        <f t="shared" si="75"/>
        <v/>
      </c>
      <c r="F252" s="38" t="str">
        <f t="shared" si="76"/>
        <v/>
      </c>
      <c r="G252" s="39" t="str">
        <f t="shared" si="77"/>
        <v>0</v>
      </c>
      <c r="H252" s="40" t="str">
        <f t="shared" si="78"/>
        <v/>
      </c>
    </row>
    <row r="253" spans="1:8" s="42" customFormat="1" ht="15" x14ac:dyDescent="0.2">
      <c r="B253" s="46" t="s">
        <v>263</v>
      </c>
      <c r="C253" s="37">
        <v>8</v>
      </c>
      <c r="D253" s="37">
        <v>5</v>
      </c>
      <c r="E253" s="38">
        <f t="shared" si="75"/>
        <v>3.8443056222969728E-3</v>
      </c>
      <c r="F253" s="38">
        <f t="shared" si="76"/>
        <v>3.2425421530479898E-3</v>
      </c>
      <c r="G253" s="39">
        <f t="shared" si="77"/>
        <v>-0.375</v>
      </c>
      <c r="H253" s="40">
        <f t="shared" si="78"/>
        <v>-1.4416146083613647E-3</v>
      </c>
    </row>
    <row r="254" spans="1:8" s="42" customFormat="1" ht="15" x14ac:dyDescent="0.2">
      <c r="B254" s="46" t="s">
        <v>264</v>
      </c>
      <c r="C254" s="37">
        <v>0</v>
      </c>
      <c r="D254" s="37">
        <v>0</v>
      </c>
      <c r="E254" s="38" t="str">
        <f t="shared" si="75"/>
        <v/>
      </c>
      <c r="F254" s="38" t="str">
        <f t="shared" si="76"/>
        <v/>
      </c>
      <c r="G254" s="39" t="str">
        <f t="shared" si="77"/>
        <v>0</v>
      </c>
      <c r="H254" s="40" t="str">
        <f t="shared" si="78"/>
        <v/>
      </c>
    </row>
    <row r="255" spans="1:8" s="42" customFormat="1" ht="15" x14ac:dyDescent="0.2">
      <c r="A255" s="45" t="s">
        <v>614</v>
      </c>
      <c r="B255" s="46" t="s">
        <v>581</v>
      </c>
      <c r="C255" s="37"/>
      <c r="D255" s="37">
        <v>0</v>
      </c>
      <c r="E255" s="38" t="str">
        <f t="shared" ref="E255:E260" si="87">+IF(C255=0,"",C255/C$161)</f>
        <v/>
      </c>
      <c r="F255" s="38" t="str">
        <f t="shared" ref="F255:F260" si="88">+IF(D255=0,"",D255/D$161)</f>
        <v/>
      </c>
      <c r="G255" s="39" t="str">
        <f t="shared" ref="G255:G260" si="89">+IF(OR(AND(D255=0),(C255=0)),"0",((D255-C255)/C255))</f>
        <v>0</v>
      </c>
      <c r="H255" s="40" t="str">
        <f t="shared" ref="H255:H260" si="90">+IF(OR(AND(E255=""),(G255="")),"",E255*G255)</f>
        <v/>
      </c>
    </row>
    <row r="256" spans="1:8" s="42" customFormat="1" ht="15" x14ac:dyDescent="0.2">
      <c r="A256" s="45" t="s">
        <v>614</v>
      </c>
      <c r="B256" s="46" t="s">
        <v>582</v>
      </c>
      <c r="C256" s="37"/>
      <c r="D256" s="37">
        <v>0</v>
      </c>
      <c r="E256" s="38" t="str">
        <f t="shared" si="87"/>
        <v/>
      </c>
      <c r="F256" s="38" t="str">
        <f t="shared" si="88"/>
        <v/>
      </c>
      <c r="G256" s="39" t="str">
        <f t="shared" si="89"/>
        <v>0</v>
      </c>
      <c r="H256" s="40" t="str">
        <f t="shared" si="90"/>
        <v/>
      </c>
    </row>
    <row r="257" spans="1:8" s="42" customFormat="1" ht="15" x14ac:dyDescent="0.2">
      <c r="A257" s="45" t="s">
        <v>614</v>
      </c>
      <c r="B257" s="46" t="s">
        <v>583</v>
      </c>
      <c r="C257" s="37"/>
      <c r="D257" s="37">
        <v>0</v>
      </c>
      <c r="E257" s="38" t="str">
        <f t="shared" si="87"/>
        <v/>
      </c>
      <c r="F257" s="38" t="str">
        <f t="shared" si="88"/>
        <v/>
      </c>
      <c r="G257" s="39" t="str">
        <f t="shared" si="89"/>
        <v>0</v>
      </c>
      <c r="H257" s="40" t="str">
        <f t="shared" si="90"/>
        <v/>
      </c>
    </row>
    <row r="258" spans="1:8" s="42" customFormat="1" ht="15" x14ac:dyDescent="0.2">
      <c r="A258" s="45" t="s">
        <v>614</v>
      </c>
      <c r="B258" s="46" t="s">
        <v>584</v>
      </c>
      <c r="C258" s="37"/>
      <c r="D258" s="37">
        <v>0</v>
      </c>
      <c r="E258" s="38" t="str">
        <f t="shared" si="87"/>
        <v/>
      </c>
      <c r="F258" s="38" t="str">
        <f t="shared" si="88"/>
        <v/>
      </c>
      <c r="G258" s="39" t="str">
        <f t="shared" si="89"/>
        <v>0</v>
      </c>
      <c r="H258" s="40" t="str">
        <f t="shared" si="90"/>
        <v/>
      </c>
    </row>
    <row r="259" spans="1:8" s="42" customFormat="1" ht="15" x14ac:dyDescent="0.2">
      <c r="A259" s="45" t="s">
        <v>614</v>
      </c>
      <c r="B259" s="46" t="s">
        <v>585</v>
      </c>
      <c r="C259" s="37"/>
      <c r="D259" s="37">
        <v>0</v>
      </c>
      <c r="E259" s="38" t="str">
        <f t="shared" si="87"/>
        <v/>
      </c>
      <c r="F259" s="38" t="str">
        <f t="shared" si="88"/>
        <v/>
      </c>
      <c r="G259" s="39" t="str">
        <f t="shared" si="89"/>
        <v>0</v>
      </c>
      <c r="H259" s="40" t="str">
        <f t="shared" si="90"/>
        <v/>
      </c>
    </row>
    <row r="260" spans="1:8" s="42" customFormat="1" ht="15" x14ac:dyDescent="0.2">
      <c r="A260" s="45" t="s">
        <v>614</v>
      </c>
      <c r="B260" s="46" t="s">
        <v>586</v>
      </c>
      <c r="C260" s="37"/>
      <c r="D260" s="37">
        <v>5</v>
      </c>
      <c r="E260" s="38" t="str">
        <f t="shared" si="87"/>
        <v/>
      </c>
      <c r="F260" s="38">
        <f t="shared" si="88"/>
        <v>3.2425421530479898E-3</v>
      </c>
      <c r="G260" s="39" t="str">
        <f t="shared" si="89"/>
        <v>0</v>
      </c>
      <c r="H260" s="40" t="str">
        <f t="shared" si="90"/>
        <v/>
      </c>
    </row>
    <row r="261" spans="1:8" s="42" customFormat="1" ht="15" x14ac:dyDescent="0.2">
      <c r="B261" s="46" t="s">
        <v>69</v>
      </c>
      <c r="C261" s="37">
        <v>67</v>
      </c>
      <c r="D261" s="37">
        <v>201</v>
      </c>
      <c r="E261" s="38">
        <f t="shared" si="75"/>
        <v>3.2196059586737144E-2</v>
      </c>
      <c r="F261" s="38">
        <f t="shared" si="76"/>
        <v>0.13035019455252919</v>
      </c>
      <c r="G261" s="39">
        <f t="shared" si="77"/>
        <v>2</v>
      </c>
      <c r="H261" s="40">
        <f t="shared" si="78"/>
        <v>6.4392119173474288E-2</v>
      </c>
    </row>
    <row r="262" spans="1:8" s="42" customFormat="1" ht="15" x14ac:dyDescent="0.2">
      <c r="B262" s="46" t="s">
        <v>74</v>
      </c>
      <c r="C262" s="37">
        <v>53</v>
      </c>
      <c r="D262" s="37">
        <v>19</v>
      </c>
      <c r="E262" s="38">
        <f t="shared" si="75"/>
        <v>2.5468524747717443E-2</v>
      </c>
      <c r="F262" s="38">
        <f t="shared" si="76"/>
        <v>1.232166018158236E-2</v>
      </c>
      <c r="G262" s="39">
        <f t="shared" si="77"/>
        <v>-0.64150943396226412</v>
      </c>
      <c r="H262" s="40">
        <f t="shared" si="78"/>
        <v>-1.6338298894762134E-2</v>
      </c>
    </row>
    <row r="263" spans="1:8" s="42" customFormat="1" ht="15" x14ac:dyDescent="0.2">
      <c r="B263" s="46" t="s">
        <v>70</v>
      </c>
      <c r="C263" s="37">
        <v>6</v>
      </c>
      <c r="D263" s="37">
        <v>9</v>
      </c>
      <c r="E263" s="38">
        <f t="shared" si="75"/>
        <v>2.8832292167227293E-3</v>
      </c>
      <c r="F263" s="38">
        <f t="shared" si="76"/>
        <v>5.8365758754863814E-3</v>
      </c>
      <c r="G263" s="39">
        <f t="shared" si="77"/>
        <v>0.5</v>
      </c>
      <c r="H263" s="40">
        <f t="shared" si="78"/>
        <v>1.4416146083613647E-3</v>
      </c>
    </row>
    <row r="264" spans="1:8" s="42" customFormat="1" ht="15" x14ac:dyDescent="0.2">
      <c r="B264" s="46" t="s">
        <v>265</v>
      </c>
      <c r="C264" s="37">
        <v>2</v>
      </c>
      <c r="D264" s="37">
        <v>8</v>
      </c>
      <c r="E264" s="38">
        <f t="shared" si="75"/>
        <v>9.6107640557424319E-4</v>
      </c>
      <c r="F264" s="38">
        <f t="shared" si="76"/>
        <v>5.1880674448767832E-3</v>
      </c>
      <c r="G264" s="39">
        <f t="shared" si="77"/>
        <v>3</v>
      </c>
      <c r="H264" s="40">
        <f t="shared" si="78"/>
        <v>2.8832292167227293E-3</v>
      </c>
    </row>
    <row r="265" spans="1:8" s="42" customFormat="1" ht="15" x14ac:dyDescent="0.2">
      <c r="B265" s="46" t="s">
        <v>67</v>
      </c>
      <c r="C265" s="37">
        <v>0</v>
      </c>
      <c r="D265" s="37">
        <v>0</v>
      </c>
      <c r="E265" s="38" t="str">
        <f t="shared" si="75"/>
        <v/>
      </c>
      <c r="F265" s="38" t="str">
        <f t="shared" si="76"/>
        <v/>
      </c>
      <c r="G265" s="39" t="str">
        <f t="shared" si="77"/>
        <v>0</v>
      </c>
      <c r="H265" s="40" t="str">
        <f t="shared" si="78"/>
        <v/>
      </c>
    </row>
    <row r="266" spans="1:8" s="42" customFormat="1" ht="15" x14ac:dyDescent="0.2">
      <c r="A266" s="45" t="s">
        <v>614</v>
      </c>
      <c r="B266" s="46" t="s">
        <v>587</v>
      </c>
      <c r="C266" s="37"/>
      <c r="D266" s="37">
        <v>0</v>
      </c>
      <c r="E266" s="38" t="str">
        <f t="shared" ref="E266" si="91">+IF(C266=0,"",C266/C$161)</f>
        <v/>
      </c>
      <c r="F266" s="38" t="str">
        <f t="shared" ref="F266" si="92">+IF(D266=0,"",D266/D$161)</f>
        <v/>
      </c>
      <c r="G266" s="39" t="str">
        <f t="shared" ref="G266" si="93">+IF(OR(AND(D266=0),(C266=0)),"0",((D266-C266)/C266))</f>
        <v>0</v>
      </c>
      <c r="H266" s="40" t="str">
        <f t="shared" ref="H266" si="94">+IF(OR(AND(E266=""),(G266="")),"",E266*G266)</f>
        <v/>
      </c>
    </row>
    <row r="267" spans="1:8" s="42" customFormat="1" ht="15" x14ac:dyDescent="0.2">
      <c r="B267" s="46" t="s">
        <v>72</v>
      </c>
      <c r="C267" s="37">
        <v>0</v>
      </c>
      <c r="D267" s="37">
        <v>0</v>
      </c>
      <c r="E267" s="38" t="str">
        <f t="shared" si="75"/>
        <v/>
      </c>
      <c r="F267" s="38" t="str">
        <f t="shared" si="76"/>
        <v/>
      </c>
      <c r="G267" s="39" t="str">
        <f t="shared" si="77"/>
        <v>0</v>
      </c>
      <c r="H267" s="40" t="str">
        <f t="shared" si="78"/>
        <v/>
      </c>
    </row>
    <row r="268" spans="1:8" s="42" customFormat="1" ht="15" x14ac:dyDescent="0.2">
      <c r="B268" s="46" t="s">
        <v>498</v>
      </c>
      <c r="C268" s="37">
        <v>400</v>
      </c>
      <c r="D268" s="37">
        <v>0</v>
      </c>
      <c r="E268" s="38">
        <f t="shared" si="75"/>
        <v>0.19221528111484862</v>
      </c>
      <c r="F268" s="38" t="str">
        <f t="shared" si="76"/>
        <v/>
      </c>
      <c r="G268" s="39" t="str">
        <f t="shared" si="77"/>
        <v>0</v>
      </c>
      <c r="H268" s="40">
        <f t="shared" si="78"/>
        <v>0</v>
      </c>
    </row>
    <row r="269" spans="1:8" s="42" customFormat="1" ht="15" x14ac:dyDescent="0.2">
      <c r="B269" s="46" t="s">
        <v>68</v>
      </c>
      <c r="C269" s="37">
        <v>0</v>
      </c>
      <c r="D269" s="37">
        <v>13</v>
      </c>
      <c r="E269" s="38" t="str">
        <f t="shared" si="75"/>
        <v/>
      </c>
      <c r="F269" s="38">
        <f t="shared" si="76"/>
        <v>8.4306095979247726E-3</v>
      </c>
      <c r="G269" s="39" t="str">
        <f t="shared" si="77"/>
        <v>0</v>
      </c>
      <c r="H269" s="40" t="str">
        <f t="shared" si="78"/>
        <v/>
      </c>
    </row>
    <row r="270" spans="1:8" s="42" customFormat="1" ht="15" x14ac:dyDescent="0.2">
      <c r="B270" s="46" t="s">
        <v>73</v>
      </c>
      <c r="C270" s="37">
        <v>12</v>
      </c>
      <c r="D270" s="37">
        <v>40</v>
      </c>
      <c r="E270" s="38">
        <f t="shared" si="75"/>
        <v>5.7664584334454587E-3</v>
      </c>
      <c r="F270" s="38">
        <f t="shared" si="76"/>
        <v>2.5940337224383919E-2</v>
      </c>
      <c r="G270" s="39">
        <f t="shared" si="77"/>
        <v>2.3333333333333335</v>
      </c>
      <c r="H270" s="40">
        <f t="shared" si="78"/>
        <v>1.3455069678039404E-2</v>
      </c>
    </row>
    <row r="271" spans="1:8" s="42" customFormat="1" ht="15" x14ac:dyDescent="0.2">
      <c r="B271" s="46" t="s">
        <v>266</v>
      </c>
      <c r="C271" s="37">
        <v>11</v>
      </c>
      <c r="D271" s="37">
        <v>2</v>
      </c>
      <c r="E271" s="38">
        <f t="shared" si="75"/>
        <v>5.2859202306583374E-3</v>
      </c>
      <c r="F271" s="38">
        <f t="shared" si="76"/>
        <v>1.2970168612191958E-3</v>
      </c>
      <c r="G271" s="39">
        <f t="shared" si="77"/>
        <v>-0.81818181818181823</v>
      </c>
      <c r="H271" s="40">
        <f t="shared" si="78"/>
        <v>-4.3248438250840949E-3</v>
      </c>
    </row>
    <row r="272" spans="1:8" s="42" customFormat="1" ht="15" x14ac:dyDescent="0.2">
      <c r="B272" s="46" t="s">
        <v>499</v>
      </c>
      <c r="C272" s="37">
        <v>50</v>
      </c>
      <c r="D272" s="37">
        <v>10</v>
      </c>
      <c r="E272" s="38">
        <f t="shared" si="75"/>
        <v>2.4026910139356077E-2</v>
      </c>
      <c r="F272" s="38">
        <f t="shared" si="76"/>
        <v>6.4850843060959796E-3</v>
      </c>
      <c r="G272" s="39">
        <f t="shared" si="77"/>
        <v>-0.8</v>
      </c>
      <c r="H272" s="40">
        <f t="shared" si="78"/>
        <v>-1.9221528111484865E-2</v>
      </c>
    </row>
    <row r="273" spans="1:8" s="42" customFormat="1" ht="15" x14ac:dyDescent="0.2">
      <c r="B273" s="46" t="s">
        <v>75</v>
      </c>
      <c r="C273" s="37">
        <v>54</v>
      </c>
      <c r="D273" s="37">
        <v>0</v>
      </c>
      <c r="E273" s="38">
        <f t="shared" si="75"/>
        <v>2.5949062950504566E-2</v>
      </c>
      <c r="F273" s="38" t="str">
        <f t="shared" si="76"/>
        <v/>
      </c>
      <c r="G273" s="39" t="str">
        <f t="shared" si="77"/>
        <v>0</v>
      </c>
      <c r="H273" s="40">
        <f t="shared" si="78"/>
        <v>0</v>
      </c>
    </row>
    <row r="274" spans="1:8" s="42" customFormat="1" ht="15" x14ac:dyDescent="0.2">
      <c r="A274" s="45" t="s">
        <v>614</v>
      </c>
      <c r="B274" s="46" t="s">
        <v>588</v>
      </c>
      <c r="C274" s="37"/>
      <c r="D274" s="37">
        <v>0</v>
      </c>
      <c r="E274" s="38" t="str">
        <f t="shared" ref="E274:E275" si="95">+IF(C274=0,"",C274/C$161)</f>
        <v/>
      </c>
      <c r="F274" s="38" t="str">
        <f t="shared" ref="F274:F275" si="96">+IF(D274=0,"",D274/D$161)</f>
        <v/>
      </c>
      <c r="G274" s="39" t="str">
        <f t="shared" ref="G274:G275" si="97">+IF(OR(AND(D274=0),(C274=0)),"0",((D274-C274)/C274))</f>
        <v>0</v>
      </c>
      <c r="H274" s="40" t="str">
        <f t="shared" ref="H274:H275" si="98">+IF(OR(AND(E274=""),(G274="")),"",E274*G274)</f>
        <v/>
      </c>
    </row>
    <row r="275" spans="1:8" s="42" customFormat="1" ht="15" x14ac:dyDescent="0.2">
      <c r="A275" s="45" t="s">
        <v>614</v>
      </c>
      <c r="B275" s="46" t="s">
        <v>589</v>
      </c>
      <c r="C275" s="37"/>
      <c r="D275" s="37">
        <v>0</v>
      </c>
      <c r="E275" s="38" t="str">
        <f t="shared" si="95"/>
        <v/>
      </c>
      <c r="F275" s="38" t="str">
        <f t="shared" si="96"/>
        <v/>
      </c>
      <c r="G275" s="39" t="str">
        <f t="shared" si="97"/>
        <v>0</v>
      </c>
      <c r="H275" s="40" t="str">
        <f t="shared" si="98"/>
        <v/>
      </c>
    </row>
    <row r="276" spans="1:8" s="42" customFormat="1" ht="15" x14ac:dyDescent="0.2">
      <c r="B276" s="46" t="s">
        <v>76</v>
      </c>
      <c r="C276" s="37">
        <v>15</v>
      </c>
      <c r="D276" s="37">
        <v>15</v>
      </c>
      <c r="E276" s="38">
        <f t="shared" si="75"/>
        <v>7.2080730418068234E-3</v>
      </c>
      <c r="F276" s="38">
        <f t="shared" si="76"/>
        <v>9.727626459143969E-3</v>
      </c>
      <c r="G276" s="39">
        <f t="shared" si="77"/>
        <v>0</v>
      </c>
      <c r="H276" s="40">
        <f t="shared" si="78"/>
        <v>0</v>
      </c>
    </row>
    <row r="277" spans="1:8" s="42" customFormat="1" ht="15" x14ac:dyDescent="0.2">
      <c r="B277" s="46" t="s">
        <v>71</v>
      </c>
      <c r="C277" s="37">
        <v>0</v>
      </c>
      <c r="D277" s="37">
        <v>0</v>
      </c>
      <c r="E277" s="38" t="str">
        <f t="shared" si="75"/>
        <v/>
      </c>
      <c r="F277" s="38" t="str">
        <f t="shared" si="76"/>
        <v/>
      </c>
      <c r="G277" s="39" t="str">
        <f t="shared" si="77"/>
        <v>0</v>
      </c>
      <c r="H277" s="40" t="str">
        <f t="shared" si="78"/>
        <v/>
      </c>
    </row>
    <row r="278" spans="1:8" s="42" customFormat="1" ht="15" x14ac:dyDescent="0.2">
      <c r="A278" s="45" t="s">
        <v>614</v>
      </c>
      <c r="B278" s="46" t="s">
        <v>590</v>
      </c>
      <c r="C278" s="37"/>
      <c r="D278" s="37">
        <v>0</v>
      </c>
      <c r="E278" s="38" t="str">
        <f t="shared" ref="E278:E280" si="99">+IF(C278=0,"",C278/C$161)</f>
        <v/>
      </c>
      <c r="F278" s="38" t="str">
        <f t="shared" ref="F278:F280" si="100">+IF(D278=0,"",D278/D$161)</f>
        <v/>
      </c>
      <c r="G278" s="39" t="str">
        <f t="shared" ref="G278:G280" si="101">+IF(OR(AND(D278=0),(C278=0)),"0",((D278-C278)/C278))</f>
        <v>0</v>
      </c>
      <c r="H278" s="40" t="str">
        <f t="shared" ref="H278:H280" si="102">+IF(OR(AND(E278=""),(G278="")),"",E278*G278)</f>
        <v/>
      </c>
    </row>
    <row r="279" spans="1:8" s="42" customFormat="1" ht="15" x14ac:dyDescent="0.2">
      <c r="A279" s="45" t="s">
        <v>614</v>
      </c>
      <c r="B279" s="46" t="s">
        <v>591</v>
      </c>
      <c r="C279" s="37"/>
      <c r="D279" s="37">
        <v>0</v>
      </c>
      <c r="E279" s="38" t="str">
        <f t="shared" si="99"/>
        <v/>
      </c>
      <c r="F279" s="38" t="str">
        <f t="shared" si="100"/>
        <v/>
      </c>
      <c r="G279" s="39" t="str">
        <f t="shared" si="101"/>
        <v>0</v>
      </c>
      <c r="H279" s="40" t="str">
        <f t="shared" si="102"/>
        <v/>
      </c>
    </row>
    <row r="280" spans="1:8" s="42" customFormat="1" ht="15" x14ac:dyDescent="0.2">
      <c r="A280" s="45" t="s">
        <v>614</v>
      </c>
      <c r="B280" s="46" t="s">
        <v>592</v>
      </c>
      <c r="C280" s="37"/>
      <c r="D280" s="37">
        <v>0</v>
      </c>
      <c r="E280" s="38" t="str">
        <f t="shared" si="99"/>
        <v/>
      </c>
      <c r="F280" s="38" t="str">
        <f t="shared" si="100"/>
        <v/>
      </c>
      <c r="G280" s="39" t="str">
        <f t="shared" si="101"/>
        <v>0</v>
      </c>
      <c r="H280" s="40" t="str">
        <f t="shared" si="102"/>
        <v/>
      </c>
    </row>
    <row r="281" spans="1:8" s="42" customFormat="1" ht="15" x14ac:dyDescent="0.2">
      <c r="B281" s="46" t="s">
        <v>500</v>
      </c>
      <c r="C281" s="37">
        <v>0</v>
      </c>
      <c r="D281" s="37">
        <v>0</v>
      </c>
      <c r="E281" s="38" t="str">
        <f t="shared" si="75"/>
        <v/>
      </c>
      <c r="F281" s="38" t="str">
        <f t="shared" si="76"/>
        <v/>
      </c>
      <c r="G281" s="39" t="str">
        <f t="shared" si="77"/>
        <v>0</v>
      </c>
      <c r="H281" s="40" t="str">
        <f t="shared" si="78"/>
        <v/>
      </c>
    </row>
    <row r="282" spans="1:8" s="42" customFormat="1" ht="15" x14ac:dyDescent="0.2">
      <c r="B282" s="46" t="s">
        <v>501</v>
      </c>
      <c r="C282" s="37">
        <v>7</v>
      </c>
      <c r="D282" s="37">
        <v>51</v>
      </c>
      <c r="E282" s="38">
        <f t="shared" si="75"/>
        <v>3.363767419509851E-3</v>
      </c>
      <c r="F282" s="38">
        <f t="shared" si="76"/>
        <v>3.3073929961089495E-2</v>
      </c>
      <c r="G282" s="39">
        <f t="shared" si="77"/>
        <v>6.2857142857142856</v>
      </c>
      <c r="H282" s="40">
        <f t="shared" si="78"/>
        <v>2.114368092263335E-2</v>
      </c>
    </row>
    <row r="283" spans="1:8" s="42" customFormat="1" ht="30" x14ac:dyDescent="0.2">
      <c r="A283" s="45" t="s">
        <v>614</v>
      </c>
      <c r="B283" s="46" t="s">
        <v>600</v>
      </c>
      <c r="C283" s="37"/>
      <c r="D283" s="37">
        <v>0</v>
      </c>
      <c r="E283" s="38" t="str">
        <f t="shared" ref="E283" si="103">+IF(C283=0,"",C283/C$161)</f>
        <v/>
      </c>
      <c r="F283" s="38" t="str">
        <f t="shared" ref="F283" si="104">+IF(D283=0,"",D283/D$161)</f>
        <v/>
      </c>
      <c r="G283" s="39" t="str">
        <f t="shared" ref="G283" si="105">+IF(OR(AND(D283=0),(C283=0)),"0",((D283-C283)/C283))</f>
        <v>0</v>
      </c>
      <c r="H283" s="40" t="str">
        <f t="shared" ref="H283" si="106">+IF(OR(AND(E283=""),(G283="")),"",E283*G283)</f>
        <v/>
      </c>
    </row>
    <row r="284" spans="1:8" s="42" customFormat="1" ht="15" x14ac:dyDescent="0.2">
      <c r="B284" s="46" t="s">
        <v>502</v>
      </c>
      <c r="C284" s="37">
        <v>25</v>
      </c>
      <c r="D284" s="37">
        <v>12</v>
      </c>
      <c r="E284" s="38">
        <f t="shared" si="75"/>
        <v>1.2013455069678039E-2</v>
      </c>
      <c r="F284" s="38">
        <f t="shared" si="76"/>
        <v>7.7821011673151752E-3</v>
      </c>
      <c r="G284" s="39">
        <f t="shared" si="77"/>
        <v>-0.52</v>
      </c>
      <c r="H284" s="40">
        <f t="shared" si="78"/>
        <v>-6.24699663623258E-3</v>
      </c>
    </row>
    <row r="285" spans="1:8" s="42" customFormat="1" ht="15" x14ac:dyDescent="0.2">
      <c r="B285" s="46" t="s">
        <v>503</v>
      </c>
      <c r="C285" s="37">
        <v>16</v>
      </c>
      <c r="D285" s="37">
        <v>1</v>
      </c>
      <c r="E285" s="38">
        <f t="shared" si="75"/>
        <v>7.6886112445939455E-3</v>
      </c>
      <c r="F285" s="38">
        <f t="shared" si="76"/>
        <v>6.485084306095979E-4</v>
      </c>
      <c r="G285" s="39">
        <f t="shared" si="77"/>
        <v>-0.9375</v>
      </c>
      <c r="H285" s="40">
        <f t="shared" si="78"/>
        <v>-7.2080730418068242E-3</v>
      </c>
    </row>
    <row r="286" spans="1:8" s="42" customFormat="1" ht="15" x14ac:dyDescent="0.2">
      <c r="B286" s="46" t="s">
        <v>504</v>
      </c>
      <c r="C286" s="37">
        <v>0</v>
      </c>
      <c r="D286" s="37">
        <v>0</v>
      </c>
      <c r="E286" s="38" t="str">
        <f t="shared" si="75"/>
        <v/>
      </c>
      <c r="F286" s="38" t="str">
        <f t="shared" si="76"/>
        <v/>
      </c>
      <c r="G286" s="39" t="str">
        <f t="shared" si="77"/>
        <v>0</v>
      </c>
      <c r="H286" s="40" t="str">
        <f t="shared" si="78"/>
        <v/>
      </c>
    </row>
    <row r="287" spans="1:8" s="42" customFormat="1" ht="15" x14ac:dyDescent="0.2">
      <c r="B287" s="46" t="s">
        <v>77</v>
      </c>
      <c r="C287" s="37">
        <v>5</v>
      </c>
      <c r="D287" s="37">
        <v>6</v>
      </c>
      <c r="E287" s="38">
        <f t="shared" si="75"/>
        <v>2.4026910139356081E-3</v>
      </c>
      <c r="F287" s="38">
        <f t="shared" si="76"/>
        <v>3.8910505836575876E-3</v>
      </c>
      <c r="G287" s="39">
        <f t="shared" si="77"/>
        <v>0.2</v>
      </c>
      <c r="H287" s="40">
        <f t="shared" si="78"/>
        <v>4.8053820278712165E-4</v>
      </c>
    </row>
    <row r="288" spans="1:8" s="42" customFormat="1" ht="15" x14ac:dyDescent="0.2">
      <c r="B288" s="46" t="s">
        <v>267</v>
      </c>
      <c r="C288" s="37">
        <v>0</v>
      </c>
      <c r="D288" s="37">
        <v>0</v>
      </c>
      <c r="E288" s="38" t="str">
        <f t="shared" si="75"/>
        <v/>
      </c>
      <c r="F288" s="38" t="str">
        <f t="shared" si="76"/>
        <v/>
      </c>
      <c r="G288" s="39" t="str">
        <f t="shared" si="77"/>
        <v>0</v>
      </c>
      <c r="H288" s="40" t="str">
        <f t="shared" si="78"/>
        <v/>
      </c>
    </row>
    <row r="289" spans="2:8" s="42" customFormat="1" ht="30" x14ac:dyDescent="0.2">
      <c r="B289" s="46" t="s">
        <v>268</v>
      </c>
      <c r="C289" s="37">
        <v>0</v>
      </c>
      <c r="D289" s="37">
        <v>0</v>
      </c>
      <c r="E289" s="38" t="str">
        <f t="shared" si="75"/>
        <v/>
      </c>
      <c r="F289" s="38" t="str">
        <f t="shared" si="76"/>
        <v/>
      </c>
      <c r="G289" s="39" t="str">
        <f t="shared" si="77"/>
        <v>0</v>
      </c>
      <c r="H289" s="40" t="str">
        <f t="shared" si="78"/>
        <v/>
      </c>
    </row>
    <row r="290" spans="2:8" s="42" customFormat="1" ht="15" x14ac:dyDescent="0.2">
      <c r="B290" s="46" t="s">
        <v>269</v>
      </c>
      <c r="C290" s="37">
        <v>0</v>
      </c>
      <c r="D290" s="37"/>
      <c r="E290" s="38" t="str">
        <f t="shared" si="75"/>
        <v/>
      </c>
      <c r="F290" s="38" t="str">
        <f t="shared" si="76"/>
        <v/>
      </c>
      <c r="G290" s="39" t="str">
        <f t="shared" si="77"/>
        <v>0</v>
      </c>
      <c r="H290" s="40" t="str">
        <f t="shared" si="78"/>
        <v/>
      </c>
    </row>
    <row r="291" spans="2:8" s="42" customFormat="1" ht="15" x14ac:dyDescent="0.2">
      <c r="B291" s="46" t="s">
        <v>78</v>
      </c>
      <c r="C291" s="37">
        <v>0</v>
      </c>
      <c r="D291" s="37">
        <v>0</v>
      </c>
      <c r="E291" s="38" t="str">
        <f t="shared" si="75"/>
        <v/>
      </c>
      <c r="F291" s="38" t="str">
        <f t="shared" si="76"/>
        <v/>
      </c>
      <c r="G291" s="39" t="str">
        <f t="shared" si="77"/>
        <v>0</v>
      </c>
      <c r="H291" s="40" t="str">
        <f t="shared" si="78"/>
        <v/>
      </c>
    </row>
    <row r="292" spans="2:8" s="42" customFormat="1" ht="30" x14ac:dyDescent="0.2">
      <c r="B292" s="46" t="s">
        <v>505</v>
      </c>
      <c r="C292" s="37">
        <v>0</v>
      </c>
      <c r="D292" s="37">
        <v>0</v>
      </c>
      <c r="E292" s="38" t="str">
        <f t="shared" si="75"/>
        <v/>
      </c>
      <c r="F292" s="38" t="str">
        <f t="shared" si="76"/>
        <v/>
      </c>
      <c r="G292" s="39" t="str">
        <f t="shared" si="77"/>
        <v>0</v>
      </c>
      <c r="H292" s="40" t="str">
        <f t="shared" si="78"/>
        <v/>
      </c>
    </row>
    <row r="293" spans="2:8" s="42" customFormat="1" ht="30" x14ac:dyDescent="0.2">
      <c r="B293" s="46" t="s">
        <v>506</v>
      </c>
      <c r="C293" s="37">
        <v>2</v>
      </c>
      <c r="D293" s="37">
        <v>1</v>
      </c>
      <c r="E293" s="38">
        <f t="shared" si="75"/>
        <v>9.6107640557424319E-4</v>
      </c>
      <c r="F293" s="38">
        <f t="shared" si="76"/>
        <v>6.485084306095979E-4</v>
      </c>
      <c r="G293" s="39">
        <f t="shared" si="77"/>
        <v>-0.5</v>
      </c>
      <c r="H293" s="40">
        <f t="shared" si="78"/>
        <v>-4.8053820278712159E-4</v>
      </c>
    </row>
    <row r="294" spans="2:8" s="42" customFormat="1" ht="15" x14ac:dyDescent="0.2">
      <c r="B294" s="46" t="s">
        <v>507</v>
      </c>
      <c r="C294" s="37">
        <v>1</v>
      </c>
      <c r="D294" s="37">
        <v>0</v>
      </c>
      <c r="E294" s="38">
        <f t="shared" si="75"/>
        <v>4.8053820278712159E-4</v>
      </c>
      <c r="F294" s="38" t="str">
        <f t="shared" si="76"/>
        <v/>
      </c>
      <c r="G294" s="39" t="str">
        <f t="shared" si="77"/>
        <v>0</v>
      </c>
      <c r="H294" s="40">
        <f t="shared" si="78"/>
        <v>0</v>
      </c>
    </row>
    <row r="295" spans="2:8" s="42" customFormat="1" ht="30" x14ac:dyDescent="0.2">
      <c r="B295" s="46" t="s">
        <v>508</v>
      </c>
      <c r="C295" s="37">
        <v>1</v>
      </c>
      <c r="D295" s="37">
        <v>0</v>
      </c>
      <c r="E295" s="38">
        <f t="shared" si="75"/>
        <v>4.8053820278712159E-4</v>
      </c>
      <c r="F295" s="38" t="str">
        <f t="shared" si="76"/>
        <v/>
      </c>
      <c r="G295" s="39" t="str">
        <f t="shared" si="77"/>
        <v>0</v>
      </c>
      <c r="H295" s="40">
        <f t="shared" si="78"/>
        <v>0</v>
      </c>
    </row>
    <row r="296" spans="2:8" s="42" customFormat="1" ht="15" x14ac:dyDescent="0.2">
      <c r="B296" s="46" t="s">
        <v>509</v>
      </c>
      <c r="C296" s="37">
        <v>0</v>
      </c>
      <c r="D296" s="37">
        <v>0</v>
      </c>
      <c r="E296" s="38" t="str">
        <f t="shared" si="75"/>
        <v/>
      </c>
      <c r="F296" s="38" t="str">
        <f t="shared" si="76"/>
        <v/>
      </c>
      <c r="G296" s="39" t="str">
        <f t="shared" si="77"/>
        <v>0</v>
      </c>
      <c r="H296" s="40" t="str">
        <f t="shared" si="78"/>
        <v/>
      </c>
    </row>
    <row r="297" spans="2:8" s="42" customFormat="1" ht="15" x14ac:dyDescent="0.2">
      <c r="B297" s="46" t="s">
        <v>510</v>
      </c>
      <c r="C297" s="37">
        <v>16</v>
      </c>
      <c r="D297" s="37">
        <v>5</v>
      </c>
      <c r="E297" s="38">
        <f t="shared" si="75"/>
        <v>7.6886112445939455E-3</v>
      </c>
      <c r="F297" s="38">
        <f t="shared" si="76"/>
        <v>3.2425421530479898E-3</v>
      </c>
      <c r="G297" s="39">
        <f t="shared" si="77"/>
        <v>-0.6875</v>
      </c>
      <c r="H297" s="40">
        <f t="shared" si="78"/>
        <v>-5.2859202306583374E-3</v>
      </c>
    </row>
    <row r="298" spans="2:8" s="42" customFormat="1" ht="15" x14ac:dyDescent="0.2">
      <c r="B298" s="46" t="s">
        <v>511</v>
      </c>
      <c r="C298" s="37">
        <v>0</v>
      </c>
      <c r="D298" s="37">
        <v>0</v>
      </c>
      <c r="E298" s="38" t="str">
        <f t="shared" si="75"/>
        <v/>
      </c>
      <c r="F298" s="38" t="str">
        <f t="shared" si="76"/>
        <v/>
      </c>
      <c r="G298" s="39" t="str">
        <f t="shared" si="77"/>
        <v>0</v>
      </c>
      <c r="H298" s="40" t="str">
        <f t="shared" si="78"/>
        <v/>
      </c>
    </row>
    <row r="299" spans="2:8" s="42" customFormat="1" ht="30" x14ac:dyDescent="0.2">
      <c r="B299" s="46" t="s">
        <v>512</v>
      </c>
      <c r="C299" s="37">
        <v>21</v>
      </c>
      <c r="D299" s="37">
        <v>19</v>
      </c>
      <c r="E299" s="38">
        <f t="shared" si="75"/>
        <v>1.0091302258529554E-2</v>
      </c>
      <c r="F299" s="38">
        <f t="shared" si="76"/>
        <v>1.232166018158236E-2</v>
      </c>
      <c r="G299" s="39">
        <f t="shared" si="77"/>
        <v>-9.5238095238095233E-2</v>
      </c>
      <c r="H299" s="40">
        <f t="shared" si="78"/>
        <v>-9.6107640557424319E-4</v>
      </c>
    </row>
    <row r="300" spans="2:8" s="42" customFormat="1" ht="15" x14ac:dyDescent="0.2">
      <c r="B300" s="46" t="s">
        <v>270</v>
      </c>
      <c r="C300" s="37">
        <v>0</v>
      </c>
      <c r="D300" s="37">
        <v>0</v>
      </c>
      <c r="E300" s="38" t="str">
        <f t="shared" si="75"/>
        <v/>
      </c>
      <c r="F300" s="38" t="str">
        <f t="shared" si="76"/>
        <v/>
      </c>
      <c r="G300" s="39" t="str">
        <f t="shared" si="77"/>
        <v>0</v>
      </c>
      <c r="H300" s="40" t="str">
        <f t="shared" si="78"/>
        <v/>
      </c>
    </row>
    <row r="301" spans="2:8" s="42" customFormat="1" ht="30" x14ac:dyDescent="0.2">
      <c r="B301" s="46" t="s">
        <v>271</v>
      </c>
      <c r="C301" s="37">
        <v>2</v>
      </c>
      <c r="D301" s="37">
        <v>1</v>
      </c>
      <c r="E301" s="38">
        <f t="shared" si="75"/>
        <v>9.6107640557424319E-4</v>
      </c>
      <c r="F301" s="38">
        <f t="shared" si="76"/>
        <v>6.485084306095979E-4</v>
      </c>
      <c r="G301" s="39">
        <f t="shared" si="77"/>
        <v>-0.5</v>
      </c>
      <c r="H301" s="40">
        <f t="shared" si="78"/>
        <v>-4.8053820278712159E-4</v>
      </c>
    </row>
    <row r="302" spans="2:8" s="42" customFormat="1" ht="15" x14ac:dyDescent="0.2">
      <c r="B302" s="46" t="s">
        <v>513</v>
      </c>
      <c r="C302" s="37">
        <v>0</v>
      </c>
      <c r="D302" s="37">
        <v>0</v>
      </c>
      <c r="E302" s="38" t="str">
        <f t="shared" si="75"/>
        <v/>
      </c>
      <c r="F302" s="38" t="str">
        <f t="shared" si="76"/>
        <v/>
      </c>
      <c r="G302" s="39" t="str">
        <f t="shared" si="77"/>
        <v>0</v>
      </c>
      <c r="H302" s="40" t="str">
        <f t="shared" si="78"/>
        <v/>
      </c>
    </row>
    <row r="303" spans="2:8" s="42" customFormat="1" ht="30" x14ac:dyDescent="0.2">
      <c r="B303" s="46" t="s">
        <v>514</v>
      </c>
      <c r="C303" s="37">
        <v>3</v>
      </c>
      <c r="D303" s="37">
        <v>0</v>
      </c>
      <c r="E303" s="38">
        <f t="shared" si="75"/>
        <v>1.4416146083613647E-3</v>
      </c>
      <c r="F303" s="38" t="str">
        <f t="shared" si="76"/>
        <v/>
      </c>
      <c r="G303" s="39" t="str">
        <f t="shared" si="77"/>
        <v>0</v>
      </c>
      <c r="H303" s="40">
        <f t="shared" si="78"/>
        <v>0</v>
      </c>
    </row>
    <row r="304" spans="2:8" s="42" customFormat="1" ht="15" x14ac:dyDescent="0.2">
      <c r="B304" s="46" t="s">
        <v>515</v>
      </c>
      <c r="C304" s="37">
        <v>21</v>
      </c>
      <c r="D304" s="37">
        <v>3</v>
      </c>
      <c r="E304" s="38">
        <f t="shared" si="75"/>
        <v>1.0091302258529554E-2</v>
      </c>
      <c r="F304" s="38">
        <f t="shared" si="76"/>
        <v>1.9455252918287938E-3</v>
      </c>
      <c r="G304" s="39">
        <f t="shared" si="77"/>
        <v>-0.8571428571428571</v>
      </c>
      <c r="H304" s="40">
        <f t="shared" si="78"/>
        <v>-8.649687650168188E-3</v>
      </c>
    </row>
    <row r="305" spans="1:8" s="42" customFormat="1" ht="15" x14ac:dyDescent="0.2">
      <c r="B305" s="46" t="s">
        <v>516</v>
      </c>
      <c r="C305" s="37">
        <v>0</v>
      </c>
      <c r="D305" s="37">
        <v>0</v>
      </c>
      <c r="E305" s="38" t="str">
        <f t="shared" si="75"/>
        <v/>
      </c>
      <c r="F305" s="38" t="str">
        <f t="shared" si="76"/>
        <v/>
      </c>
      <c r="G305" s="39" t="str">
        <f t="shared" si="77"/>
        <v>0</v>
      </c>
      <c r="H305" s="40" t="str">
        <f t="shared" si="78"/>
        <v/>
      </c>
    </row>
    <row r="306" spans="1:8" s="42" customFormat="1" ht="30" x14ac:dyDescent="0.2">
      <c r="B306" s="46" t="s">
        <v>517</v>
      </c>
      <c r="C306" s="37">
        <v>0</v>
      </c>
      <c r="D306" s="37">
        <v>0</v>
      </c>
      <c r="E306" s="38" t="str">
        <f t="shared" si="75"/>
        <v/>
      </c>
      <c r="F306" s="38" t="str">
        <f t="shared" si="76"/>
        <v/>
      </c>
      <c r="G306" s="39" t="str">
        <f t="shared" si="77"/>
        <v>0</v>
      </c>
      <c r="H306" s="40" t="str">
        <f t="shared" si="78"/>
        <v/>
      </c>
    </row>
    <row r="307" spans="1:8" s="42" customFormat="1" ht="15" x14ac:dyDescent="0.2">
      <c r="B307" s="46" t="s">
        <v>518</v>
      </c>
      <c r="C307" s="37">
        <v>0</v>
      </c>
      <c r="D307" s="37">
        <v>0</v>
      </c>
      <c r="E307" s="38" t="str">
        <f t="shared" si="75"/>
        <v/>
      </c>
      <c r="F307" s="38" t="str">
        <f t="shared" si="76"/>
        <v/>
      </c>
      <c r="G307" s="39" t="str">
        <f t="shared" si="77"/>
        <v>0</v>
      </c>
      <c r="H307" s="40" t="str">
        <f t="shared" si="78"/>
        <v/>
      </c>
    </row>
    <row r="308" spans="1:8" s="42" customFormat="1" ht="30" x14ac:dyDescent="0.2">
      <c r="A308" s="45" t="s">
        <v>614</v>
      </c>
      <c r="B308" s="46" t="s">
        <v>617</v>
      </c>
      <c r="C308" s="37"/>
      <c r="D308" s="37">
        <v>8</v>
      </c>
      <c r="E308" s="38" t="str">
        <f t="shared" ref="E308" si="107">+IF(C308=0,"",C308/C$161)</f>
        <v/>
      </c>
      <c r="F308" s="38">
        <f t="shared" ref="F308" si="108">+IF(D308=0,"",D308/D$161)</f>
        <v>5.1880674448767832E-3</v>
      </c>
      <c r="G308" s="39" t="str">
        <f t="shared" ref="G308" si="109">+IF(OR(AND(D308=0),(C308=0)),"0",((D308-C308)/C308))</f>
        <v>0</v>
      </c>
      <c r="H308" s="40" t="str">
        <f t="shared" ref="H308" si="110">+IF(OR(AND(E308=""),(G308="")),"",E308*G308)</f>
        <v/>
      </c>
    </row>
    <row r="309" spans="1:8" s="42" customFormat="1" ht="15" x14ac:dyDescent="0.2">
      <c r="B309" s="46" t="s">
        <v>519</v>
      </c>
      <c r="C309" s="37">
        <v>0</v>
      </c>
      <c r="D309" s="37">
        <v>0</v>
      </c>
      <c r="E309" s="38" t="str">
        <f t="shared" si="75"/>
        <v/>
      </c>
      <c r="F309" s="38" t="str">
        <f t="shared" si="76"/>
        <v/>
      </c>
      <c r="G309" s="39" t="str">
        <f t="shared" si="77"/>
        <v>0</v>
      </c>
      <c r="H309" s="40" t="str">
        <f t="shared" si="78"/>
        <v/>
      </c>
    </row>
    <row r="310" spans="1:8" s="42" customFormat="1" ht="15" x14ac:dyDescent="0.2">
      <c r="B310" s="46" t="s">
        <v>520</v>
      </c>
      <c r="C310" s="37">
        <v>0</v>
      </c>
      <c r="D310" s="37">
        <v>0</v>
      </c>
      <c r="E310" s="38" t="str">
        <f t="shared" si="75"/>
        <v/>
      </c>
      <c r="F310" s="38" t="str">
        <f t="shared" si="76"/>
        <v/>
      </c>
      <c r="G310" s="39" t="str">
        <f t="shared" si="77"/>
        <v>0</v>
      </c>
      <c r="H310" s="40" t="str">
        <f t="shared" si="78"/>
        <v/>
      </c>
    </row>
    <row r="311" spans="1:8" s="42" customFormat="1" ht="15" x14ac:dyDescent="0.2">
      <c r="B311" s="46" t="s">
        <v>521</v>
      </c>
      <c r="C311" s="37">
        <v>0</v>
      </c>
      <c r="D311" s="37">
        <v>0</v>
      </c>
      <c r="E311" s="38" t="str">
        <f t="shared" si="75"/>
        <v/>
      </c>
      <c r="F311" s="38" t="str">
        <f t="shared" si="76"/>
        <v/>
      </c>
      <c r="G311" s="39" t="str">
        <f t="shared" si="77"/>
        <v>0</v>
      </c>
      <c r="H311" s="40" t="str">
        <f t="shared" si="78"/>
        <v/>
      </c>
    </row>
    <row r="312" spans="1:8" s="42" customFormat="1" ht="15" x14ac:dyDescent="0.2">
      <c r="B312" s="46" t="s">
        <v>522</v>
      </c>
      <c r="C312" s="37">
        <v>0</v>
      </c>
      <c r="D312" s="37">
        <v>0</v>
      </c>
      <c r="E312" s="38" t="str">
        <f t="shared" si="75"/>
        <v/>
      </c>
      <c r="F312" s="38" t="str">
        <f t="shared" si="76"/>
        <v/>
      </c>
      <c r="G312" s="39" t="str">
        <f t="shared" si="77"/>
        <v>0</v>
      </c>
      <c r="H312" s="40" t="str">
        <f t="shared" si="78"/>
        <v/>
      </c>
    </row>
    <row r="313" spans="1:8" s="42" customFormat="1" ht="15" x14ac:dyDescent="0.2">
      <c r="B313" s="46" t="s">
        <v>523</v>
      </c>
      <c r="C313" s="37">
        <v>0</v>
      </c>
      <c r="D313" s="37">
        <v>0</v>
      </c>
      <c r="E313" s="38" t="str">
        <f t="shared" ref="E313:E320" si="111">+IF(C313=0,"",C313/C$161)</f>
        <v/>
      </c>
      <c r="F313" s="38" t="str">
        <f t="shared" ref="F313:F320" si="112">+IF(D313=0,"",D313/D$161)</f>
        <v/>
      </c>
      <c r="G313" s="39" t="str">
        <f t="shared" ref="G313:G320" si="113">+IF(OR(AND(D313=0),(C313=0)),"0",((D313-C313)/C313))</f>
        <v>0</v>
      </c>
      <c r="H313" s="40" t="str">
        <f t="shared" ref="H313:H320" si="114">+IF(OR(AND(E313=""),(G313="")),"",E313*G313)</f>
        <v/>
      </c>
    </row>
    <row r="314" spans="1:8" s="42" customFormat="1" ht="15" x14ac:dyDescent="0.2">
      <c r="B314" s="46" t="s">
        <v>524</v>
      </c>
      <c r="C314" s="37">
        <v>0</v>
      </c>
      <c r="D314" s="37">
        <v>0</v>
      </c>
      <c r="E314" s="38" t="str">
        <f t="shared" si="111"/>
        <v/>
      </c>
      <c r="F314" s="38" t="str">
        <f t="shared" si="112"/>
        <v/>
      </c>
      <c r="G314" s="39" t="str">
        <f t="shared" si="113"/>
        <v>0</v>
      </c>
      <c r="H314" s="40" t="str">
        <f t="shared" si="114"/>
        <v/>
      </c>
    </row>
    <row r="315" spans="1:8" s="42" customFormat="1" ht="30" x14ac:dyDescent="0.2">
      <c r="B315" s="46" t="s">
        <v>525</v>
      </c>
      <c r="C315" s="37">
        <v>0</v>
      </c>
      <c r="D315" s="37">
        <v>5</v>
      </c>
      <c r="E315" s="38" t="str">
        <f t="shared" si="111"/>
        <v/>
      </c>
      <c r="F315" s="38">
        <f t="shared" si="112"/>
        <v>3.2425421530479898E-3</v>
      </c>
      <c r="G315" s="39" t="str">
        <f t="shared" si="113"/>
        <v>0</v>
      </c>
      <c r="H315" s="40" t="str">
        <f t="shared" si="114"/>
        <v/>
      </c>
    </row>
    <row r="316" spans="1:8" s="42" customFormat="1" ht="15" x14ac:dyDescent="0.2">
      <c r="B316" s="46" t="s">
        <v>526</v>
      </c>
      <c r="C316" s="37">
        <v>0</v>
      </c>
      <c r="D316" s="37">
        <v>0</v>
      </c>
      <c r="E316" s="38" t="str">
        <f t="shared" si="111"/>
        <v/>
      </c>
      <c r="F316" s="38" t="str">
        <f t="shared" si="112"/>
        <v/>
      </c>
      <c r="G316" s="39" t="str">
        <f t="shared" si="113"/>
        <v>0</v>
      </c>
      <c r="H316" s="40" t="str">
        <f t="shared" si="114"/>
        <v/>
      </c>
    </row>
    <row r="317" spans="1:8" s="42" customFormat="1" ht="30" x14ac:dyDescent="0.2">
      <c r="B317" s="46" t="s">
        <v>79</v>
      </c>
      <c r="C317" s="37">
        <v>0</v>
      </c>
      <c r="D317" s="37">
        <v>0</v>
      </c>
      <c r="E317" s="38" t="str">
        <f t="shared" si="111"/>
        <v/>
      </c>
      <c r="F317" s="38" t="str">
        <f t="shared" si="112"/>
        <v/>
      </c>
      <c r="G317" s="39" t="str">
        <f t="shared" si="113"/>
        <v>0</v>
      </c>
      <c r="H317" s="40" t="str">
        <f t="shared" si="114"/>
        <v/>
      </c>
    </row>
    <row r="318" spans="1:8" s="42" customFormat="1" ht="15" x14ac:dyDescent="0.2">
      <c r="B318" s="46" t="s">
        <v>272</v>
      </c>
      <c r="C318" s="37">
        <v>2</v>
      </c>
      <c r="D318" s="37">
        <v>1</v>
      </c>
      <c r="E318" s="38">
        <f t="shared" si="111"/>
        <v>9.6107640557424319E-4</v>
      </c>
      <c r="F318" s="38">
        <f t="shared" si="112"/>
        <v>6.485084306095979E-4</v>
      </c>
      <c r="G318" s="39">
        <f t="shared" si="113"/>
        <v>-0.5</v>
      </c>
      <c r="H318" s="40">
        <f t="shared" si="114"/>
        <v>-4.8053820278712159E-4</v>
      </c>
    </row>
    <row r="319" spans="1:8" s="42" customFormat="1" ht="15" x14ac:dyDescent="0.2">
      <c r="B319" s="46" t="s">
        <v>273</v>
      </c>
      <c r="C319" s="37">
        <v>0</v>
      </c>
      <c r="D319" s="37">
        <v>0</v>
      </c>
      <c r="E319" s="38" t="str">
        <f t="shared" si="111"/>
        <v/>
      </c>
      <c r="F319" s="38" t="str">
        <f t="shared" si="112"/>
        <v/>
      </c>
      <c r="G319" s="39" t="str">
        <f t="shared" si="113"/>
        <v>0</v>
      </c>
      <c r="H319" s="40" t="str">
        <f t="shared" si="114"/>
        <v/>
      </c>
    </row>
    <row r="320" spans="1:8" s="42" customFormat="1" ht="15" x14ac:dyDescent="0.2">
      <c r="B320" s="46" t="s">
        <v>274</v>
      </c>
      <c r="C320" s="37">
        <v>1</v>
      </c>
      <c r="D320" s="37">
        <v>0</v>
      </c>
      <c r="E320" s="38">
        <f t="shared" si="111"/>
        <v>4.8053820278712159E-4</v>
      </c>
      <c r="F320" s="38" t="str">
        <f t="shared" si="112"/>
        <v/>
      </c>
      <c r="G320" s="39" t="str">
        <f t="shared" si="113"/>
        <v>0</v>
      </c>
      <c r="H320" s="40">
        <f t="shared" si="114"/>
        <v>0</v>
      </c>
    </row>
    <row r="321" spans="1:8" s="42" customFormat="1" ht="15" x14ac:dyDescent="0.2">
      <c r="A321" s="45" t="s">
        <v>614</v>
      </c>
      <c r="B321" s="46" t="s">
        <v>610</v>
      </c>
      <c r="C321" s="37"/>
      <c r="D321" s="37">
        <v>0</v>
      </c>
      <c r="E321" s="38" t="str">
        <f t="shared" ref="E321:E323" si="115">+IF(C321=0,"",C321/C$161)</f>
        <v/>
      </c>
      <c r="F321" s="38" t="str">
        <f t="shared" ref="F321:F323" si="116">+IF(D321=0,"",D321/D$161)</f>
        <v/>
      </c>
      <c r="G321" s="39" t="str">
        <f t="shared" ref="G321:G323" si="117">+IF(OR(AND(D321=0),(C321=0)),"0",((D321-C321)/C321))</f>
        <v>0</v>
      </c>
      <c r="H321" s="40" t="str">
        <f t="shared" ref="H321:H323" si="118">+IF(OR(AND(E321=""),(G321="")),"",E321*G321)</f>
        <v/>
      </c>
    </row>
    <row r="322" spans="1:8" s="42" customFormat="1" ht="15" x14ac:dyDescent="0.2">
      <c r="A322" s="45" t="s">
        <v>614</v>
      </c>
      <c r="B322" s="46" t="s">
        <v>611</v>
      </c>
      <c r="C322" s="37"/>
      <c r="D322" s="37">
        <v>0</v>
      </c>
      <c r="E322" s="38" t="str">
        <f t="shared" si="115"/>
        <v/>
      </c>
      <c r="F322" s="38" t="str">
        <f t="shared" si="116"/>
        <v/>
      </c>
      <c r="G322" s="39" t="str">
        <f t="shared" si="117"/>
        <v>0</v>
      </c>
      <c r="H322" s="40" t="str">
        <f t="shared" si="118"/>
        <v/>
      </c>
    </row>
    <row r="323" spans="1:8" s="42" customFormat="1" ht="15" x14ac:dyDescent="0.2">
      <c r="A323" s="45" t="s">
        <v>614</v>
      </c>
      <c r="B323" s="46" t="s">
        <v>612</v>
      </c>
      <c r="C323" s="37"/>
      <c r="D323" s="37">
        <v>0</v>
      </c>
      <c r="E323" s="38" t="str">
        <f t="shared" si="115"/>
        <v/>
      </c>
      <c r="F323" s="38" t="str">
        <f t="shared" si="116"/>
        <v/>
      </c>
      <c r="G323" s="39" t="str">
        <f t="shared" si="117"/>
        <v>0</v>
      </c>
      <c r="H323" s="40" t="str">
        <f t="shared" si="118"/>
        <v/>
      </c>
    </row>
    <row r="324" spans="1:8" s="10" customFormat="1" ht="15" x14ac:dyDescent="0.2">
      <c r="B324" s="24"/>
      <c r="E324" s="25"/>
      <c r="F324" s="25"/>
      <c r="G324" s="26"/>
      <c r="H324" s="27"/>
    </row>
    <row r="325" spans="1:8" s="10" customFormat="1" ht="15" x14ac:dyDescent="0.2">
      <c r="B325" s="24"/>
      <c r="E325" s="25"/>
      <c r="F325" s="25"/>
      <c r="G325" s="26"/>
      <c r="H325" s="27"/>
    </row>
    <row r="326" spans="1:8" s="30" customFormat="1" ht="15.75" thickBot="1" x14ac:dyDescent="0.25">
      <c r="B326" s="29"/>
      <c r="C326" s="29"/>
      <c r="D326" s="29"/>
      <c r="E326" s="29"/>
      <c r="F326" s="29"/>
      <c r="H326" s="28"/>
    </row>
    <row r="327" spans="1:8" s="10" customFormat="1" ht="30" customHeight="1" x14ac:dyDescent="0.2">
      <c r="B327" s="68" t="s">
        <v>401</v>
      </c>
      <c r="C327" s="54" t="s">
        <v>402</v>
      </c>
      <c r="D327" s="55"/>
      <c r="E327" s="54" t="s">
        <v>456</v>
      </c>
      <c r="F327" s="55"/>
      <c r="G327" s="56" t="s">
        <v>458</v>
      </c>
      <c r="H327" s="52" t="s">
        <v>377</v>
      </c>
    </row>
    <row r="328" spans="1:8" s="10" customFormat="1" x14ac:dyDescent="0.2">
      <c r="B328" s="68"/>
      <c r="C328" s="35">
        <v>2016</v>
      </c>
      <c r="D328" s="35">
        <v>2017</v>
      </c>
      <c r="E328" s="35">
        <v>2016</v>
      </c>
      <c r="F328" s="35">
        <v>2017</v>
      </c>
      <c r="G328" s="57"/>
      <c r="H328" s="53"/>
    </row>
    <row r="329" spans="1:8" s="10" customFormat="1" x14ac:dyDescent="0.2">
      <c r="B329" s="12" t="s">
        <v>406</v>
      </c>
      <c r="C329" s="13">
        <f>SUM(C330:C546)</f>
        <v>7074</v>
      </c>
      <c r="D329" s="13">
        <f>SUM(D330:D546)</f>
        <v>6524</v>
      </c>
      <c r="E329" s="14">
        <f>+IF(C329=0,"",C329/C$329)</f>
        <v>1</v>
      </c>
      <c r="F329" s="14">
        <f>+IF(D329=0,"",D329/D$329)</f>
        <v>1</v>
      </c>
      <c r="G329" s="15">
        <f>+IF(OR(AND(D329=0),(C329=0)),"0",((D329-C329)/C329))</f>
        <v>-7.7749505230421262E-2</v>
      </c>
      <c r="H329" s="15">
        <f>+IF(OR(AND(E329=""),(G329="")),"",E329*G329)</f>
        <v>-7.7749505230421262E-2</v>
      </c>
    </row>
    <row r="330" spans="1:8" s="42" customFormat="1" ht="15" x14ac:dyDescent="0.2">
      <c r="B330" s="36" t="s">
        <v>85</v>
      </c>
      <c r="C330" s="37">
        <v>103</v>
      </c>
      <c r="D330" s="37">
        <v>45</v>
      </c>
      <c r="E330" s="38">
        <f>+IF(C330=0,"",C330/C$329)</f>
        <v>1.4560361888606163E-2</v>
      </c>
      <c r="F330" s="38">
        <f>+IF(D330=0,"",D330/D$329)</f>
        <v>6.8976088289393013E-3</v>
      </c>
      <c r="G330" s="39">
        <f>+IF(OR(AND(D330=0),(C330=0)),"0",((D330-C330)/C330))</f>
        <v>-0.56310679611650483</v>
      </c>
      <c r="H330" s="40">
        <f>+IF(OR(AND(E330=""),(G330="")),"",E330*G330)</f>
        <v>-8.1990387333898788E-3</v>
      </c>
    </row>
    <row r="331" spans="1:8" s="42" customFormat="1" ht="15" x14ac:dyDescent="0.2">
      <c r="B331" s="36" t="s">
        <v>97</v>
      </c>
      <c r="C331" s="37">
        <v>1</v>
      </c>
      <c r="D331" s="37">
        <v>63</v>
      </c>
      <c r="E331" s="38">
        <f t="shared" ref="E331:E395" si="119">+IF(C331=0,"",C331/C$329)</f>
        <v>1.413627367825841E-4</v>
      </c>
      <c r="F331" s="38">
        <f t="shared" ref="F331:F395" si="120">+IF(D331=0,"",D331/D$329)</f>
        <v>9.6566523605150223E-3</v>
      </c>
      <c r="G331" s="39">
        <f t="shared" ref="G331:G395" si="121">+IF(OR(AND(D331=0),(C331=0)),"0",((D331-C331)/C331))</f>
        <v>62</v>
      </c>
      <c r="H331" s="40">
        <f t="shared" ref="H331:H395" si="122">+IF(OR(AND(E331=""),(G331="")),"",E331*G331)</f>
        <v>8.7644896805202134E-3</v>
      </c>
    </row>
    <row r="332" spans="1:8" s="42" customFormat="1" ht="15" x14ac:dyDescent="0.2">
      <c r="B332" s="36" t="s">
        <v>89</v>
      </c>
      <c r="C332" s="37">
        <v>36</v>
      </c>
      <c r="D332" s="37">
        <v>18</v>
      </c>
      <c r="E332" s="38">
        <f t="shared" si="119"/>
        <v>5.0890585241730284E-3</v>
      </c>
      <c r="F332" s="38">
        <f t="shared" si="120"/>
        <v>2.7590435315757206E-3</v>
      </c>
      <c r="G332" s="39">
        <f t="shared" si="121"/>
        <v>-0.5</v>
      </c>
      <c r="H332" s="40">
        <f t="shared" si="122"/>
        <v>-2.5445292620865142E-3</v>
      </c>
    </row>
    <row r="333" spans="1:8" s="42" customFormat="1" ht="15" x14ac:dyDescent="0.2">
      <c r="B333" s="36" t="s">
        <v>80</v>
      </c>
      <c r="C333" s="37">
        <v>9</v>
      </c>
      <c r="D333" s="37">
        <v>5</v>
      </c>
      <c r="E333" s="38">
        <f t="shared" si="119"/>
        <v>1.2722646310432571E-3</v>
      </c>
      <c r="F333" s="38">
        <f t="shared" si="120"/>
        <v>7.6640098099325568E-4</v>
      </c>
      <c r="G333" s="39">
        <f t="shared" si="121"/>
        <v>-0.44444444444444442</v>
      </c>
      <c r="H333" s="40">
        <f t="shared" si="122"/>
        <v>-5.654509471303364E-4</v>
      </c>
    </row>
    <row r="334" spans="1:8" s="42" customFormat="1" ht="15" x14ac:dyDescent="0.2">
      <c r="B334" s="36" t="s">
        <v>96</v>
      </c>
      <c r="C334" s="37">
        <v>0</v>
      </c>
      <c r="D334" s="37">
        <v>0</v>
      </c>
      <c r="E334" s="38" t="str">
        <f t="shared" si="119"/>
        <v/>
      </c>
      <c r="F334" s="38" t="str">
        <f t="shared" si="120"/>
        <v/>
      </c>
      <c r="G334" s="39" t="str">
        <f t="shared" si="121"/>
        <v>0</v>
      </c>
      <c r="H334" s="40" t="str">
        <f t="shared" si="122"/>
        <v/>
      </c>
    </row>
    <row r="335" spans="1:8" s="42" customFormat="1" ht="15" x14ac:dyDescent="0.2">
      <c r="B335" s="36" t="s">
        <v>95</v>
      </c>
      <c r="C335" s="37">
        <v>0</v>
      </c>
      <c r="D335" s="37">
        <v>5</v>
      </c>
      <c r="E335" s="38" t="str">
        <f t="shared" si="119"/>
        <v/>
      </c>
      <c r="F335" s="38">
        <f t="shared" si="120"/>
        <v>7.6640098099325568E-4</v>
      </c>
      <c r="G335" s="39" t="str">
        <f t="shared" si="121"/>
        <v>0</v>
      </c>
      <c r="H335" s="40" t="str">
        <f t="shared" si="122"/>
        <v/>
      </c>
    </row>
    <row r="336" spans="1:8" s="42" customFormat="1" ht="15" x14ac:dyDescent="0.2">
      <c r="B336" s="36" t="s">
        <v>527</v>
      </c>
      <c r="C336" s="37">
        <v>325</v>
      </c>
      <c r="D336" s="37">
        <v>163</v>
      </c>
      <c r="E336" s="38">
        <f t="shared" si="119"/>
        <v>4.5942889454339837E-2</v>
      </c>
      <c r="F336" s="38">
        <f t="shared" si="120"/>
        <v>2.4984671980380135E-2</v>
      </c>
      <c r="G336" s="39">
        <f t="shared" si="121"/>
        <v>-0.49846153846153846</v>
      </c>
      <c r="H336" s="40">
        <f t="shared" si="122"/>
        <v>-2.2900763358778626E-2</v>
      </c>
    </row>
    <row r="337" spans="2:8" s="42" customFormat="1" ht="15" x14ac:dyDescent="0.2">
      <c r="B337" s="36" t="s">
        <v>93</v>
      </c>
      <c r="C337" s="37">
        <v>9</v>
      </c>
      <c r="D337" s="37">
        <v>2</v>
      </c>
      <c r="E337" s="38">
        <f t="shared" si="119"/>
        <v>1.2722646310432571E-3</v>
      </c>
      <c r="F337" s="38">
        <f t="shared" si="120"/>
        <v>3.0656039239730225E-4</v>
      </c>
      <c r="G337" s="39">
        <f t="shared" si="121"/>
        <v>-0.77777777777777779</v>
      </c>
      <c r="H337" s="40">
        <f t="shared" si="122"/>
        <v>-9.8953915747808895E-4</v>
      </c>
    </row>
    <row r="338" spans="2:8" s="42" customFormat="1" ht="15" x14ac:dyDescent="0.2">
      <c r="B338" s="36" t="s">
        <v>92</v>
      </c>
      <c r="C338" s="37">
        <v>13</v>
      </c>
      <c r="D338" s="37">
        <v>1</v>
      </c>
      <c r="E338" s="38">
        <f t="shared" si="119"/>
        <v>1.8377155781735934E-3</v>
      </c>
      <c r="F338" s="38">
        <f t="shared" si="120"/>
        <v>1.5328019619865113E-4</v>
      </c>
      <c r="G338" s="39">
        <f t="shared" si="121"/>
        <v>-0.92307692307692313</v>
      </c>
      <c r="H338" s="40">
        <f t="shared" si="122"/>
        <v>-1.6963528413910093E-3</v>
      </c>
    </row>
    <row r="339" spans="2:8" s="42" customFormat="1" ht="15" x14ac:dyDescent="0.2">
      <c r="B339" s="36" t="s">
        <v>91</v>
      </c>
      <c r="C339" s="37">
        <v>75</v>
      </c>
      <c r="D339" s="37">
        <v>13</v>
      </c>
      <c r="E339" s="38">
        <f t="shared" si="119"/>
        <v>1.0602205258693808E-2</v>
      </c>
      <c r="F339" s="38">
        <f t="shared" si="120"/>
        <v>1.9926425505824648E-3</v>
      </c>
      <c r="G339" s="39">
        <f t="shared" si="121"/>
        <v>-0.82666666666666666</v>
      </c>
      <c r="H339" s="40">
        <f t="shared" si="122"/>
        <v>-8.7644896805202134E-3</v>
      </c>
    </row>
    <row r="340" spans="2:8" s="42" customFormat="1" ht="15" x14ac:dyDescent="0.2">
      <c r="B340" s="36" t="s">
        <v>275</v>
      </c>
      <c r="C340" s="37">
        <v>2</v>
      </c>
      <c r="D340" s="37">
        <v>2</v>
      </c>
      <c r="E340" s="38">
        <f t="shared" si="119"/>
        <v>2.827254735651682E-4</v>
      </c>
      <c r="F340" s="38">
        <f t="shared" si="120"/>
        <v>3.0656039239730225E-4</v>
      </c>
      <c r="G340" s="39">
        <f t="shared" si="121"/>
        <v>0</v>
      </c>
      <c r="H340" s="40">
        <f t="shared" si="122"/>
        <v>0</v>
      </c>
    </row>
    <row r="341" spans="2:8" s="42" customFormat="1" ht="15" x14ac:dyDescent="0.2">
      <c r="B341" s="36" t="s">
        <v>528</v>
      </c>
      <c r="C341" s="37">
        <v>0</v>
      </c>
      <c r="D341" s="37">
        <v>0</v>
      </c>
      <c r="E341" s="38" t="str">
        <f t="shared" si="119"/>
        <v/>
      </c>
      <c r="F341" s="38" t="str">
        <f t="shared" si="120"/>
        <v/>
      </c>
      <c r="G341" s="39" t="str">
        <f t="shared" si="121"/>
        <v>0</v>
      </c>
      <c r="H341" s="40" t="str">
        <f t="shared" si="122"/>
        <v/>
      </c>
    </row>
    <row r="342" spans="2:8" s="42" customFormat="1" ht="15" x14ac:dyDescent="0.2">
      <c r="B342" s="36" t="s">
        <v>94</v>
      </c>
      <c r="C342" s="37">
        <v>644</v>
      </c>
      <c r="D342" s="37">
        <v>593</v>
      </c>
      <c r="E342" s="38">
        <f t="shared" si="119"/>
        <v>9.1037602487984162E-2</v>
      </c>
      <c r="F342" s="38">
        <f t="shared" si="120"/>
        <v>9.0895156345800129E-2</v>
      </c>
      <c r="G342" s="39">
        <f t="shared" si="121"/>
        <v>-7.9192546583850928E-2</v>
      </c>
      <c r="H342" s="40">
        <f t="shared" si="122"/>
        <v>-7.209499575911789E-3</v>
      </c>
    </row>
    <row r="343" spans="2:8" s="42" customFormat="1" ht="15" x14ac:dyDescent="0.2">
      <c r="B343" s="36" t="s">
        <v>84</v>
      </c>
      <c r="C343" s="37">
        <v>36</v>
      </c>
      <c r="D343" s="37">
        <v>43</v>
      </c>
      <c r="E343" s="38">
        <f t="shared" si="119"/>
        <v>5.0890585241730284E-3</v>
      </c>
      <c r="F343" s="38">
        <f t="shared" si="120"/>
        <v>6.5910484365419991E-3</v>
      </c>
      <c r="G343" s="39">
        <f t="shared" si="121"/>
        <v>0.19444444444444445</v>
      </c>
      <c r="H343" s="40">
        <f t="shared" si="122"/>
        <v>9.8953915747808895E-4</v>
      </c>
    </row>
    <row r="344" spans="2:8" s="42" customFormat="1" ht="15" x14ac:dyDescent="0.2">
      <c r="B344" s="36" t="s">
        <v>81</v>
      </c>
      <c r="C344" s="37">
        <v>0</v>
      </c>
      <c r="D344" s="37">
        <v>0</v>
      </c>
      <c r="E344" s="38" t="str">
        <f t="shared" si="119"/>
        <v/>
      </c>
      <c r="F344" s="38" t="str">
        <f t="shared" si="120"/>
        <v/>
      </c>
      <c r="G344" s="39" t="str">
        <f t="shared" si="121"/>
        <v>0</v>
      </c>
      <c r="H344" s="40" t="str">
        <f t="shared" si="122"/>
        <v/>
      </c>
    </row>
    <row r="345" spans="2:8" s="42" customFormat="1" ht="15" x14ac:dyDescent="0.2">
      <c r="B345" s="36" t="s">
        <v>90</v>
      </c>
      <c r="C345" s="37">
        <v>57</v>
      </c>
      <c r="D345" s="37">
        <v>90</v>
      </c>
      <c r="E345" s="38">
        <f t="shared" si="119"/>
        <v>8.0576759966072935E-3</v>
      </c>
      <c r="F345" s="38">
        <f t="shared" si="120"/>
        <v>1.3795217657878603E-2</v>
      </c>
      <c r="G345" s="39">
        <f t="shared" si="121"/>
        <v>0.57894736842105265</v>
      </c>
      <c r="H345" s="40">
        <f t="shared" si="122"/>
        <v>4.6649703138252757E-3</v>
      </c>
    </row>
    <row r="346" spans="2:8" s="42" customFormat="1" ht="15" x14ac:dyDescent="0.2">
      <c r="B346" s="36" t="s">
        <v>87</v>
      </c>
      <c r="C346" s="37">
        <v>35</v>
      </c>
      <c r="D346" s="37">
        <v>70</v>
      </c>
      <c r="E346" s="38">
        <f t="shared" si="119"/>
        <v>4.9476957873904439E-3</v>
      </c>
      <c r="F346" s="38">
        <f t="shared" si="120"/>
        <v>1.0729613733905579E-2</v>
      </c>
      <c r="G346" s="39">
        <f t="shared" si="121"/>
        <v>1</v>
      </c>
      <c r="H346" s="40">
        <f t="shared" si="122"/>
        <v>4.9476957873904439E-3</v>
      </c>
    </row>
    <row r="347" spans="2:8" s="42" customFormat="1" ht="15" x14ac:dyDescent="0.2">
      <c r="B347" s="36" t="s">
        <v>82</v>
      </c>
      <c r="C347" s="37">
        <v>1</v>
      </c>
      <c r="D347" s="37">
        <v>0</v>
      </c>
      <c r="E347" s="38">
        <f t="shared" si="119"/>
        <v>1.413627367825841E-4</v>
      </c>
      <c r="F347" s="38" t="str">
        <f t="shared" si="120"/>
        <v/>
      </c>
      <c r="G347" s="39" t="str">
        <f t="shared" si="121"/>
        <v>0</v>
      </c>
      <c r="H347" s="40">
        <f t="shared" si="122"/>
        <v>0</v>
      </c>
    </row>
    <row r="348" spans="2:8" s="42" customFormat="1" ht="15" x14ac:dyDescent="0.2">
      <c r="B348" s="36" t="s">
        <v>276</v>
      </c>
      <c r="C348" s="37">
        <v>0</v>
      </c>
      <c r="D348" s="37">
        <v>0</v>
      </c>
      <c r="E348" s="38" t="str">
        <f t="shared" si="119"/>
        <v/>
      </c>
      <c r="F348" s="38" t="str">
        <f t="shared" si="120"/>
        <v/>
      </c>
      <c r="G348" s="39" t="str">
        <f t="shared" si="121"/>
        <v>0</v>
      </c>
      <c r="H348" s="40" t="str">
        <f t="shared" si="122"/>
        <v/>
      </c>
    </row>
    <row r="349" spans="2:8" s="42" customFormat="1" ht="15" x14ac:dyDescent="0.2">
      <c r="B349" s="36" t="s">
        <v>277</v>
      </c>
      <c r="C349" s="37">
        <v>146</v>
      </c>
      <c r="D349" s="37">
        <v>872</v>
      </c>
      <c r="E349" s="38">
        <f t="shared" si="119"/>
        <v>2.0638959570257281E-2</v>
      </c>
      <c r="F349" s="38">
        <f t="shared" si="120"/>
        <v>0.13366033108522379</v>
      </c>
      <c r="G349" s="39">
        <f t="shared" si="121"/>
        <v>4.9726027397260273</v>
      </c>
      <c r="H349" s="40">
        <f t="shared" si="122"/>
        <v>0.10262934690415607</v>
      </c>
    </row>
    <row r="350" spans="2:8" s="42" customFormat="1" ht="15" x14ac:dyDescent="0.2">
      <c r="B350" s="36" t="s">
        <v>278</v>
      </c>
      <c r="C350" s="37">
        <v>31</v>
      </c>
      <c r="D350" s="37">
        <v>7</v>
      </c>
      <c r="E350" s="38">
        <f t="shared" si="119"/>
        <v>4.3822448402601076E-3</v>
      </c>
      <c r="F350" s="38">
        <f t="shared" si="120"/>
        <v>1.0729613733905579E-3</v>
      </c>
      <c r="G350" s="39">
        <f t="shared" si="121"/>
        <v>-0.77419354838709675</v>
      </c>
      <c r="H350" s="40">
        <f t="shared" si="122"/>
        <v>-3.3927056827820186E-3</v>
      </c>
    </row>
    <row r="351" spans="2:8" s="42" customFormat="1" ht="15" x14ac:dyDescent="0.2">
      <c r="B351" s="36" t="s">
        <v>86</v>
      </c>
      <c r="C351" s="37">
        <v>0</v>
      </c>
      <c r="D351" s="37">
        <v>0</v>
      </c>
      <c r="E351" s="38" t="str">
        <f t="shared" si="119"/>
        <v/>
      </c>
      <c r="F351" s="38" t="str">
        <f t="shared" si="120"/>
        <v/>
      </c>
      <c r="G351" s="39" t="str">
        <f t="shared" si="121"/>
        <v>0</v>
      </c>
      <c r="H351" s="40" t="str">
        <f t="shared" si="122"/>
        <v/>
      </c>
    </row>
    <row r="352" spans="2:8" s="42" customFormat="1" ht="15" x14ac:dyDescent="0.2">
      <c r="B352" s="36" t="s">
        <v>88</v>
      </c>
      <c r="C352" s="37">
        <v>42</v>
      </c>
      <c r="D352" s="37">
        <v>9</v>
      </c>
      <c r="E352" s="38">
        <f t="shared" si="119"/>
        <v>5.9372349448685328E-3</v>
      </c>
      <c r="F352" s="38">
        <f t="shared" si="120"/>
        <v>1.3795217657878603E-3</v>
      </c>
      <c r="G352" s="39">
        <f t="shared" si="121"/>
        <v>-0.7857142857142857</v>
      </c>
      <c r="H352" s="40">
        <f t="shared" si="122"/>
        <v>-4.6649703138252757E-3</v>
      </c>
    </row>
    <row r="353" spans="2:8" s="42" customFormat="1" ht="15" x14ac:dyDescent="0.2">
      <c r="B353" s="36" t="s">
        <v>279</v>
      </c>
      <c r="C353" s="37">
        <v>138</v>
      </c>
      <c r="D353" s="37">
        <v>88</v>
      </c>
      <c r="E353" s="38">
        <f t="shared" si="119"/>
        <v>1.9508057675996608E-2</v>
      </c>
      <c r="F353" s="38">
        <f t="shared" si="120"/>
        <v>1.34886572654813E-2</v>
      </c>
      <c r="G353" s="39">
        <f t="shared" si="121"/>
        <v>-0.36231884057971014</v>
      </c>
      <c r="H353" s="40">
        <f t="shared" si="122"/>
        <v>-7.0681368391292063E-3</v>
      </c>
    </row>
    <row r="354" spans="2:8" s="42" customFormat="1" ht="15" x14ac:dyDescent="0.2">
      <c r="B354" s="36" t="s">
        <v>99</v>
      </c>
      <c r="C354" s="37">
        <v>14</v>
      </c>
      <c r="D354" s="37">
        <v>11</v>
      </c>
      <c r="E354" s="38">
        <f t="shared" si="119"/>
        <v>1.9790783149561775E-3</v>
      </c>
      <c r="F354" s="38">
        <f t="shared" si="120"/>
        <v>1.6860821581851624E-3</v>
      </c>
      <c r="G354" s="39">
        <f t="shared" si="121"/>
        <v>-0.21428571428571427</v>
      </c>
      <c r="H354" s="40">
        <f t="shared" si="122"/>
        <v>-4.2408821034775227E-4</v>
      </c>
    </row>
    <row r="355" spans="2:8" s="42" customFormat="1" ht="15" x14ac:dyDescent="0.2">
      <c r="B355" s="36" t="s">
        <v>98</v>
      </c>
      <c r="C355" s="37">
        <v>1</v>
      </c>
      <c r="D355" s="37">
        <v>3</v>
      </c>
      <c r="E355" s="38">
        <f t="shared" si="119"/>
        <v>1.413627367825841E-4</v>
      </c>
      <c r="F355" s="38">
        <f t="shared" si="120"/>
        <v>4.5984058859595338E-4</v>
      </c>
      <c r="G355" s="39">
        <f t="shared" si="121"/>
        <v>2</v>
      </c>
      <c r="H355" s="40">
        <f t="shared" si="122"/>
        <v>2.827254735651682E-4</v>
      </c>
    </row>
    <row r="356" spans="2:8" s="42" customFormat="1" ht="15" x14ac:dyDescent="0.2">
      <c r="B356" s="36" t="s">
        <v>83</v>
      </c>
      <c r="C356" s="37">
        <v>2</v>
      </c>
      <c r="D356" s="37">
        <v>5</v>
      </c>
      <c r="E356" s="38">
        <f t="shared" si="119"/>
        <v>2.827254735651682E-4</v>
      </c>
      <c r="F356" s="38">
        <f t="shared" si="120"/>
        <v>7.6640098099325568E-4</v>
      </c>
      <c r="G356" s="39">
        <f t="shared" si="121"/>
        <v>1.5</v>
      </c>
      <c r="H356" s="40">
        <f t="shared" si="122"/>
        <v>4.2408821034775233E-4</v>
      </c>
    </row>
    <row r="357" spans="2:8" s="42" customFormat="1" ht="15" x14ac:dyDescent="0.2">
      <c r="B357" s="36" t="s">
        <v>280</v>
      </c>
      <c r="C357" s="37">
        <v>0</v>
      </c>
      <c r="D357" s="37">
        <v>0</v>
      </c>
      <c r="E357" s="38" t="str">
        <f t="shared" si="119"/>
        <v/>
      </c>
      <c r="F357" s="38" t="str">
        <f t="shared" si="120"/>
        <v/>
      </c>
      <c r="G357" s="39" t="str">
        <f t="shared" si="121"/>
        <v>0</v>
      </c>
      <c r="H357" s="40" t="str">
        <f t="shared" si="122"/>
        <v/>
      </c>
    </row>
    <row r="358" spans="2:8" s="42" customFormat="1" ht="15" x14ac:dyDescent="0.2">
      <c r="B358" s="36" t="s">
        <v>371</v>
      </c>
      <c r="C358" s="37">
        <v>0</v>
      </c>
      <c r="D358" s="37">
        <v>3</v>
      </c>
      <c r="E358" s="38" t="str">
        <f t="shared" si="119"/>
        <v/>
      </c>
      <c r="F358" s="38">
        <f t="shared" si="120"/>
        <v>4.5984058859595338E-4</v>
      </c>
      <c r="G358" s="39" t="str">
        <f t="shared" si="121"/>
        <v>0</v>
      </c>
      <c r="H358" s="40" t="str">
        <f t="shared" si="122"/>
        <v/>
      </c>
    </row>
    <row r="359" spans="2:8" s="42" customFormat="1" ht="15" x14ac:dyDescent="0.2">
      <c r="B359" s="36" t="s">
        <v>372</v>
      </c>
      <c r="C359" s="37">
        <v>1</v>
      </c>
      <c r="D359" s="37">
        <v>4</v>
      </c>
      <c r="E359" s="38">
        <f t="shared" si="119"/>
        <v>1.413627367825841E-4</v>
      </c>
      <c r="F359" s="38">
        <f t="shared" si="120"/>
        <v>6.131207847946045E-4</v>
      </c>
      <c r="G359" s="39">
        <f t="shared" si="121"/>
        <v>3</v>
      </c>
      <c r="H359" s="40">
        <f t="shared" si="122"/>
        <v>4.2408821034775233E-4</v>
      </c>
    </row>
    <row r="360" spans="2:8" s="42" customFormat="1" ht="15" x14ac:dyDescent="0.2">
      <c r="B360" s="36" t="s">
        <v>529</v>
      </c>
      <c r="C360" s="37">
        <v>32</v>
      </c>
      <c r="D360" s="37">
        <v>11</v>
      </c>
      <c r="E360" s="38">
        <f t="shared" si="119"/>
        <v>4.5236075770426912E-3</v>
      </c>
      <c r="F360" s="38">
        <f t="shared" si="120"/>
        <v>1.6860821581851624E-3</v>
      </c>
      <c r="G360" s="39">
        <f t="shared" si="121"/>
        <v>-0.65625</v>
      </c>
      <c r="H360" s="40">
        <f t="shared" si="122"/>
        <v>-2.968617472434266E-3</v>
      </c>
    </row>
    <row r="361" spans="2:8" s="42" customFormat="1" ht="15" x14ac:dyDescent="0.2">
      <c r="B361" s="36" t="s">
        <v>530</v>
      </c>
      <c r="C361" s="37">
        <v>236</v>
      </c>
      <c r="D361" s="37">
        <v>156</v>
      </c>
      <c r="E361" s="38">
        <f t="shared" si="119"/>
        <v>3.336160588068985E-2</v>
      </c>
      <c r="F361" s="38">
        <f t="shared" si="120"/>
        <v>2.3911710606989576E-2</v>
      </c>
      <c r="G361" s="39">
        <f t="shared" si="121"/>
        <v>-0.33898305084745761</v>
      </c>
      <c r="H361" s="40">
        <f t="shared" si="122"/>
        <v>-1.1309018942606728E-2</v>
      </c>
    </row>
    <row r="362" spans="2:8" s="42" customFormat="1" ht="15" x14ac:dyDescent="0.2">
      <c r="B362" s="36" t="s">
        <v>531</v>
      </c>
      <c r="C362" s="37">
        <v>1</v>
      </c>
      <c r="D362" s="37">
        <v>1</v>
      </c>
      <c r="E362" s="38">
        <f t="shared" si="119"/>
        <v>1.413627367825841E-4</v>
      </c>
      <c r="F362" s="38">
        <f t="shared" si="120"/>
        <v>1.5328019619865113E-4</v>
      </c>
      <c r="G362" s="39">
        <f t="shared" si="121"/>
        <v>0</v>
      </c>
      <c r="H362" s="40">
        <f t="shared" si="122"/>
        <v>0</v>
      </c>
    </row>
    <row r="363" spans="2:8" s="42" customFormat="1" ht="15" x14ac:dyDescent="0.2">
      <c r="B363" s="36" t="s">
        <v>532</v>
      </c>
      <c r="C363" s="37">
        <v>0</v>
      </c>
      <c r="D363" s="37">
        <v>0</v>
      </c>
      <c r="E363" s="38" t="str">
        <f t="shared" si="119"/>
        <v/>
      </c>
      <c r="F363" s="38" t="str">
        <f t="shared" si="120"/>
        <v/>
      </c>
      <c r="G363" s="39" t="str">
        <f t="shared" si="121"/>
        <v>0</v>
      </c>
      <c r="H363" s="40" t="str">
        <f t="shared" si="122"/>
        <v/>
      </c>
    </row>
    <row r="364" spans="2:8" s="42" customFormat="1" ht="15" x14ac:dyDescent="0.2">
      <c r="B364" s="36" t="s">
        <v>281</v>
      </c>
      <c r="C364" s="37">
        <v>5</v>
      </c>
      <c r="D364" s="37">
        <v>0</v>
      </c>
      <c r="E364" s="38">
        <f t="shared" si="119"/>
        <v>7.0681368391292058E-4</v>
      </c>
      <c r="F364" s="38" t="str">
        <f t="shared" si="120"/>
        <v/>
      </c>
      <c r="G364" s="39" t="str">
        <f t="shared" si="121"/>
        <v>0</v>
      </c>
      <c r="H364" s="40">
        <f t="shared" si="122"/>
        <v>0</v>
      </c>
    </row>
    <row r="365" spans="2:8" s="42" customFormat="1" ht="15" x14ac:dyDescent="0.2">
      <c r="B365" s="36" t="s">
        <v>282</v>
      </c>
      <c r="C365" s="37">
        <v>20</v>
      </c>
      <c r="D365" s="37">
        <v>3</v>
      </c>
      <c r="E365" s="38">
        <f t="shared" si="119"/>
        <v>2.8272547356516823E-3</v>
      </c>
      <c r="F365" s="38">
        <f t="shared" si="120"/>
        <v>4.5984058859595338E-4</v>
      </c>
      <c r="G365" s="39">
        <f t="shared" si="121"/>
        <v>-0.85</v>
      </c>
      <c r="H365" s="40">
        <f t="shared" si="122"/>
        <v>-2.4031665253039301E-3</v>
      </c>
    </row>
    <row r="366" spans="2:8" s="42" customFormat="1" ht="15" x14ac:dyDescent="0.2">
      <c r="B366" s="36" t="s">
        <v>533</v>
      </c>
      <c r="C366" s="37">
        <v>3</v>
      </c>
      <c r="D366" s="37">
        <v>0</v>
      </c>
      <c r="E366" s="38">
        <f t="shared" si="119"/>
        <v>4.2408821034775233E-4</v>
      </c>
      <c r="F366" s="38" t="str">
        <f t="shared" si="120"/>
        <v/>
      </c>
      <c r="G366" s="39" t="str">
        <f t="shared" si="121"/>
        <v>0</v>
      </c>
      <c r="H366" s="40">
        <f t="shared" si="122"/>
        <v>0</v>
      </c>
    </row>
    <row r="367" spans="2:8" s="42" customFormat="1" ht="15" x14ac:dyDescent="0.2">
      <c r="B367" s="36" t="s">
        <v>534</v>
      </c>
      <c r="C367" s="37">
        <v>982</v>
      </c>
      <c r="D367" s="37">
        <v>275</v>
      </c>
      <c r="E367" s="38">
        <f t="shared" si="119"/>
        <v>0.13881820752049759</v>
      </c>
      <c r="F367" s="38">
        <f t="shared" si="120"/>
        <v>4.2152053954629065E-2</v>
      </c>
      <c r="G367" s="39">
        <f t="shared" si="121"/>
        <v>-0.71995926680244404</v>
      </c>
      <c r="H367" s="40">
        <f t="shared" si="122"/>
        <v>-9.9943454905286971E-2</v>
      </c>
    </row>
    <row r="368" spans="2:8" s="42" customFormat="1" ht="15" x14ac:dyDescent="0.2">
      <c r="B368" s="36" t="s">
        <v>108</v>
      </c>
      <c r="C368" s="37">
        <v>100</v>
      </c>
      <c r="D368" s="37">
        <v>61</v>
      </c>
      <c r="E368" s="38">
        <f t="shared" si="119"/>
        <v>1.4136273678258411E-2</v>
      </c>
      <c r="F368" s="38">
        <f t="shared" si="120"/>
        <v>9.3500919681177193E-3</v>
      </c>
      <c r="G368" s="39">
        <f t="shared" si="121"/>
        <v>-0.39</v>
      </c>
      <c r="H368" s="40">
        <f t="shared" si="122"/>
        <v>-5.5131467345207802E-3</v>
      </c>
    </row>
    <row r="369" spans="1:8" s="42" customFormat="1" ht="15" x14ac:dyDescent="0.2">
      <c r="B369" s="36" t="s">
        <v>101</v>
      </c>
      <c r="C369" s="37">
        <v>517</v>
      </c>
      <c r="D369" s="37">
        <v>254</v>
      </c>
      <c r="E369" s="38">
        <f t="shared" si="119"/>
        <v>7.3084534916595986E-2</v>
      </c>
      <c r="F369" s="38">
        <f t="shared" si="120"/>
        <v>3.8933169834457389E-2</v>
      </c>
      <c r="G369" s="39">
        <f t="shared" si="121"/>
        <v>-0.50870406189555128</v>
      </c>
      <c r="H369" s="40">
        <f t="shared" si="122"/>
        <v>-3.717839977381962E-2</v>
      </c>
    </row>
    <row r="370" spans="1:8" s="42" customFormat="1" ht="15" x14ac:dyDescent="0.2">
      <c r="B370" s="36" t="s">
        <v>107</v>
      </c>
      <c r="C370" s="37">
        <v>133</v>
      </c>
      <c r="D370" s="37">
        <v>35</v>
      </c>
      <c r="E370" s="38">
        <f t="shared" si="119"/>
        <v>1.8801243992083688E-2</v>
      </c>
      <c r="F370" s="38">
        <f t="shared" si="120"/>
        <v>5.3648068669527897E-3</v>
      </c>
      <c r="G370" s="39">
        <f t="shared" si="121"/>
        <v>-0.73684210526315785</v>
      </c>
      <c r="H370" s="40">
        <f t="shared" si="122"/>
        <v>-1.3853548204693244E-2</v>
      </c>
    </row>
    <row r="371" spans="1:8" s="42" customFormat="1" ht="15" x14ac:dyDescent="0.2">
      <c r="B371" s="36" t="s">
        <v>110</v>
      </c>
      <c r="C371" s="37">
        <v>0</v>
      </c>
      <c r="D371" s="37">
        <v>0</v>
      </c>
      <c r="E371" s="38" t="str">
        <f t="shared" si="119"/>
        <v/>
      </c>
      <c r="F371" s="38" t="str">
        <f t="shared" si="120"/>
        <v/>
      </c>
      <c r="G371" s="39" t="str">
        <f t="shared" si="121"/>
        <v>0</v>
      </c>
      <c r="H371" s="40" t="str">
        <f t="shared" si="122"/>
        <v/>
      </c>
    </row>
    <row r="372" spans="1:8" s="42" customFormat="1" ht="15" x14ac:dyDescent="0.2">
      <c r="B372" s="36" t="s">
        <v>111</v>
      </c>
      <c r="C372" s="37">
        <v>2</v>
      </c>
      <c r="D372" s="37">
        <v>0</v>
      </c>
      <c r="E372" s="38">
        <f t="shared" si="119"/>
        <v>2.827254735651682E-4</v>
      </c>
      <c r="F372" s="38" t="str">
        <f t="shared" si="120"/>
        <v/>
      </c>
      <c r="G372" s="39" t="str">
        <f t="shared" si="121"/>
        <v>0</v>
      </c>
      <c r="H372" s="40">
        <f t="shared" si="122"/>
        <v>0</v>
      </c>
    </row>
    <row r="373" spans="1:8" s="42" customFormat="1" ht="30" x14ac:dyDescent="0.2">
      <c r="B373" s="36" t="s">
        <v>283</v>
      </c>
      <c r="C373" s="37">
        <v>0</v>
      </c>
      <c r="D373" s="37">
        <v>0</v>
      </c>
      <c r="E373" s="38" t="str">
        <f t="shared" si="119"/>
        <v/>
      </c>
      <c r="F373" s="38" t="str">
        <f t="shared" si="120"/>
        <v/>
      </c>
      <c r="G373" s="39" t="str">
        <f t="shared" si="121"/>
        <v>0</v>
      </c>
      <c r="H373" s="40" t="str">
        <f t="shared" si="122"/>
        <v/>
      </c>
    </row>
    <row r="374" spans="1:8" s="42" customFormat="1" ht="15" x14ac:dyDescent="0.2">
      <c r="B374" s="36" t="s">
        <v>284</v>
      </c>
      <c r="C374" s="37">
        <v>6</v>
      </c>
      <c r="D374" s="37">
        <v>5</v>
      </c>
      <c r="E374" s="38">
        <f t="shared" si="119"/>
        <v>8.4817642069550466E-4</v>
      </c>
      <c r="F374" s="38">
        <f t="shared" si="120"/>
        <v>7.6640098099325568E-4</v>
      </c>
      <c r="G374" s="39">
        <f t="shared" si="121"/>
        <v>-0.16666666666666666</v>
      </c>
      <c r="H374" s="40">
        <f t="shared" si="122"/>
        <v>-1.413627367825841E-4</v>
      </c>
    </row>
    <row r="375" spans="1:8" s="42" customFormat="1" ht="15" x14ac:dyDescent="0.2">
      <c r="B375" s="36" t="s">
        <v>285</v>
      </c>
      <c r="C375" s="37">
        <v>1</v>
      </c>
      <c r="D375" s="37">
        <v>0</v>
      </c>
      <c r="E375" s="38">
        <f t="shared" si="119"/>
        <v>1.413627367825841E-4</v>
      </c>
      <c r="F375" s="38" t="str">
        <f t="shared" si="120"/>
        <v/>
      </c>
      <c r="G375" s="39" t="str">
        <f t="shared" si="121"/>
        <v>0</v>
      </c>
      <c r="H375" s="40">
        <f t="shared" si="122"/>
        <v>0</v>
      </c>
    </row>
    <row r="376" spans="1:8" s="42" customFormat="1" ht="15" x14ac:dyDescent="0.2">
      <c r="B376" s="36" t="s">
        <v>100</v>
      </c>
      <c r="C376" s="37">
        <v>2</v>
      </c>
      <c r="D376" s="37">
        <v>0</v>
      </c>
      <c r="E376" s="38">
        <f t="shared" si="119"/>
        <v>2.827254735651682E-4</v>
      </c>
      <c r="F376" s="38" t="str">
        <f t="shared" si="120"/>
        <v/>
      </c>
      <c r="G376" s="39" t="str">
        <f t="shared" si="121"/>
        <v>0</v>
      </c>
      <c r="H376" s="40">
        <f t="shared" si="122"/>
        <v>0</v>
      </c>
    </row>
    <row r="377" spans="1:8" s="42" customFormat="1" ht="15" x14ac:dyDescent="0.2">
      <c r="B377" s="36" t="s">
        <v>286</v>
      </c>
      <c r="C377" s="37">
        <v>1</v>
      </c>
      <c r="D377" s="37">
        <v>2</v>
      </c>
      <c r="E377" s="38">
        <f t="shared" si="119"/>
        <v>1.413627367825841E-4</v>
      </c>
      <c r="F377" s="38">
        <f t="shared" si="120"/>
        <v>3.0656039239730225E-4</v>
      </c>
      <c r="G377" s="39">
        <f t="shared" si="121"/>
        <v>1</v>
      </c>
      <c r="H377" s="40">
        <f t="shared" si="122"/>
        <v>1.413627367825841E-4</v>
      </c>
    </row>
    <row r="378" spans="1:8" s="42" customFormat="1" ht="15" x14ac:dyDescent="0.2">
      <c r="B378" s="36" t="s">
        <v>535</v>
      </c>
      <c r="C378" s="37">
        <v>7</v>
      </c>
      <c r="D378" s="37">
        <v>3</v>
      </c>
      <c r="E378" s="38">
        <f t="shared" si="119"/>
        <v>9.8953915747808873E-4</v>
      </c>
      <c r="F378" s="38">
        <f t="shared" si="120"/>
        <v>4.5984058859595338E-4</v>
      </c>
      <c r="G378" s="39">
        <f t="shared" si="121"/>
        <v>-0.5714285714285714</v>
      </c>
      <c r="H378" s="40">
        <f t="shared" si="122"/>
        <v>-5.654509471303364E-4</v>
      </c>
    </row>
    <row r="379" spans="1:8" s="42" customFormat="1" ht="15" x14ac:dyDescent="0.2">
      <c r="B379" s="36" t="s">
        <v>109</v>
      </c>
      <c r="C379" s="37">
        <v>28</v>
      </c>
      <c r="D379" s="37">
        <v>10</v>
      </c>
      <c r="E379" s="38">
        <f t="shared" si="119"/>
        <v>3.9581566299123549E-3</v>
      </c>
      <c r="F379" s="38">
        <f t="shared" si="120"/>
        <v>1.5328019619865114E-3</v>
      </c>
      <c r="G379" s="39">
        <f t="shared" si="121"/>
        <v>-0.6428571428571429</v>
      </c>
      <c r="H379" s="40">
        <f t="shared" si="122"/>
        <v>-2.5445292620865142E-3</v>
      </c>
    </row>
    <row r="380" spans="1:8" s="42" customFormat="1" ht="15" x14ac:dyDescent="0.2">
      <c r="B380" s="36" t="s">
        <v>287</v>
      </c>
      <c r="C380" s="37">
        <v>82</v>
      </c>
      <c r="D380" s="37">
        <v>27</v>
      </c>
      <c r="E380" s="38">
        <f t="shared" si="119"/>
        <v>1.1591744416171897E-2</v>
      </c>
      <c r="F380" s="38">
        <f t="shared" si="120"/>
        <v>4.1385652973635802E-3</v>
      </c>
      <c r="G380" s="39">
        <f t="shared" si="121"/>
        <v>-0.67073170731707321</v>
      </c>
      <c r="H380" s="40">
        <f t="shared" si="122"/>
        <v>-7.7749505230421262E-3</v>
      </c>
    </row>
    <row r="381" spans="1:8" s="42" customFormat="1" ht="15" x14ac:dyDescent="0.2">
      <c r="B381" s="36" t="s">
        <v>536</v>
      </c>
      <c r="C381" s="37">
        <v>3</v>
      </c>
      <c r="D381" s="37">
        <v>2</v>
      </c>
      <c r="E381" s="38">
        <f t="shared" si="119"/>
        <v>4.2408821034775233E-4</v>
      </c>
      <c r="F381" s="38">
        <f t="shared" si="120"/>
        <v>3.0656039239730225E-4</v>
      </c>
      <c r="G381" s="39">
        <f t="shared" si="121"/>
        <v>-0.33333333333333331</v>
      </c>
      <c r="H381" s="40">
        <f t="shared" si="122"/>
        <v>-1.413627367825841E-4</v>
      </c>
    </row>
    <row r="382" spans="1:8" s="42" customFormat="1" ht="15" x14ac:dyDescent="0.2">
      <c r="B382" s="36" t="s">
        <v>103</v>
      </c>
      <c r="C382" s="37">
        <v>27</v>
      </c>
      <c r="D382" s="37">
        <v>7</v>
      </c>
      <c r="E382" s="38">
        <f t="shared" si="119"/>
        <v>3.8167938931297708E-3</v>
      </c>
      <c r="F382" s="38">
        <f t="shared" si="120"/>
        <v>1.0729613733905579E-3</v>
      </c>
      <c r="G382" s="39">
        <f t="shared" si="121"/>
        <v>-0.7407407407407407</v>
      </c>
      <c r="H382" s="40">
        <f t="shared" si="122"/>
        <v>-2.8272547356516819E-3</v>
      </c>
    </row>
    <row r="383" spans="1:8" s="42" customFormat="1" ht="15" x14ac:dyDescent="0.2">
      <c r="A383" s="45" t="s">
        <v>614</v>
      </c>
      <c r="B383" s="36" t="s">
        <v>593</v>
      </c>
      <c r="C383" s="37"/>
      <c r="D383" s="37">
        <v>3</v>
      </c>
      <c r="E383" s="38" t="str">
        <f t="shared" ref="E383" si="123">+IF(C383=0,"",C383/C$329)</f>
        <v/>
      </c>
      <c r="F383" s="38">
        <f t="shared" ref="F383" si="124">+IF(D383=0,"",D383/D$329)</f>
        <v>4.5984058859595338E-4</v>
      </c>
      <c r="G383" s="39" t="str">
        <f t="shared" ref="G383" si="125">+IF(OR(AND(D383=0),(C383=0)),"0",((D383-C383)/C383))</f>
        <v>0</v>
      </c>
      <c r="H383" s="40" t="str">
        <f t="shared" ref="H383" si="126">+IF(OR(AND(E383=""),(G383="")),"",E383*G383)</f>
        <v/>
      </c>
    </row>
    <row r="384" spans="1:8" s="42" customFormat="1" ht="15" x14ac:dyDescent="0.2">
      <c r="B384" s="36" t="s">
        <v>288</v>
      </c>
      <c r="C384" s="37">
        <v>0</v>
      </c>
      <c r="D384" s="37">
        <v>0</v>
      </c>
      <c r="E384" s="38" t="str">
        <f t="shared" si="119"/>
        <v/>
      </c>
      <c r="F384" s="38" t="str">
        <f t="shared" si="120"/>
        <v/>
      </c>
      <c r="G384" s="39" t="str">
        <f t="shared" si="121"/>
        <v>0</v>
      </c>
      <c r="H384" s="40" t="str">
        <f t="shared" si="122"/>
        <v/>
      </c>
    </row>
    <row r="385" spans="1:8" s="42" customFormat="1" ht="15" x14ac:dyDescent="0.2">
      <c r="B385" s="36" t="s">
        <v>289</v>
      </c>
      <c r="C385" s="37">
        <v>0</v>
      </c>
      <c r="D385" s="37">
        <v>0</v>
      </c>
      <c r="E385" s="38" t="str">
        <f t="shared" si="119"/>
        <v/>
      </c>
      <c r="F385" s="38" t="str">
        <f t="shared" si="120"/>
        <v/>
      </c>
      <c r="G385" s="39" t="str">
        <f t="shared" si="121"/>
        <v>0</v>
      </c>
      <c r="H385" s="40" t="str">
        <f t="shared" si="122"/>
        <v/>
      </c>
    </row>
    <row r="386" spans="1:8" s="42" customFormat="1" ht="15" x14ac:dyDescent="0.2">
      <c r="B386" s="36" t="s">
        <v>537</v>
      </c>
      <c r="C386" s="37">
        <v>396</v>
      </c>
      <c r="D386" s="37">
        <v>0</v>
      </c>
      <c r="E386" s="38">
        <f t="shared" si="119"/>
        <v>5.5979643765903309E-2</v>
      </c>
      <c r="F386" s="38" t="str">
        <f t="shared" si="120"/>
        <v/>
      </c>
      <c r="G386" s="39" t="str">
        <f t="shared" si="121"/>
        <v>0</v>
      </c>
      <c r="H386" s="40">
        <f t="shared" si="122"/>
        <v>0</v>
      </c>
    </row>
    <row r="387" spans="1:8" s="42" customFormat="1" ht="15" x14ac:dyDescent="0.2">
      <c r="B387" s="36" t="s">
        <v>102</v>
      </c>
      <c r="C387" s="37">
        <v>0</v>
      </c>
      <c r="D387" s="37">
        <v>32</v>
      </c>
      <c r="E387" s="38" t="str">
        <f t="shared" si="119"/>
        <v/>
      </c>
      <c r="F387" s="38">
        <f t="shared" si="120"/>
        <v>4.904966278356836E-3</v>
      </c>
      <c r="G387" s="39" t="str">
        <f t="shared" si="121"/>
        <v>0</v>
      </c>
      <c r="H387" s="40" t="str">
        <f t="shared" si="122"/>
        <v/>
      </c>
    </row>
    <row r="388" spans="1:8" s="42" customFormat="1" ht="15" x14ac:dyDescent="0.2">
      <c r="B388" s="36" t="s">
        <v>290</v>
      </c>
      <c r="C388" s="37">
        <v>0</v>
      </c>
      <c r="D388" s="37">
        <v>0</v>
      </c>
      <c r="E388" s="38" t="str">
        <f t="shared" si="119"/>
        <v/>
      </c>
      <c r="F388" s="38" t="str">
        <f t="shared" si="120"/>
        <v/>
      </c>
      <c r="G388" s="39" t="str">
        <f t="shared" si="121"/>
        <v>0</v>
      </c>
      <c r="H388" s="40" t="str">
        <f t="shared" si="122"/>
        <v/>
      </c>
    </row>
    <row r="389" spans="1:8" s="42" customFormat="1" ht="15" x14ac:dyDescent="0.2">
      <c r="B389" s="36" t="s">
        <v>106</v>
      </c>
      <c r="C389" s="37">
        <v>18</v>
      </c>
      <c r="D389" s="37">
        <v>0</v>
      </c>
      <c r="E389" s="38">
        <f t="shared" si="119"/>
        <v>2.5445292620865142E-3</v>
      </c>
      <c r="F389" s="38" t="str">
        <f t="shared" si="120"/>
        <v/>
      </c>
      <c r="G389" s="39" t="str">
        <f t="shared" si="121"/>
        <v>0</v>
      </c>
      <c r="H389" s="40">
        <f t="shared" si="122"/>
        <v>0</v>
      </c>
    </row>
    <row r="390" spans="1:8" s="42" customFormat="1" ht="15" x14ac:dyDescent="0.2">
      <c r="B390" s="36" t="s">
        <v>105</v>
      </c>
      <c r="C390" s="37">
        <v>347</v>
      </c>
      <c r="D390" s="37">
        <v>1327</v>
      </c>
      <c r="E390" s="38">
        <f t="shared" si="119"/>
        <v>4.9052869663556688E-2</v>
      </c>
      <c r="F390" s="38">
        <f t="shared" si="120"/>
        <v>0.20340282035561005</v>
      </c>
      <c r="G390" s="39">
        <f t="shared" si="121"/>
        <v>2.8242074927953889</v>
      </c>
      <c r="H390" s="40">
        <f t="shared" si="122"/>
        <v>0.13853548204693242</v>
      </c>
    </row>
    <row r="391" spans="1:8" s="42" customFormat="1" ht="15" x14ac:dyDescent="0.2">
      <c r="B391" s="36" t="s">
        <v>538</v>
      </c>
      <c r="C391" s="37">
        <v>0</v>
      </c>
      <c r="D391" s="37">
        <v>0</v>
      </c>
      <c r="E391" s="38" t="str">
        <f t="shared" si="119"/>
        <v/>
      </c>
      <c r="F391" s="38" t="str">
        <f t="shared" si="120"/>
        <v/>
      </c>
      <c r="G391" s="39" t="str">
        <f t="shared" si="121"/>
        <v>0</v>
      </c>
      <c r="H391" s="40" t="str">
        <f t="shared" si="122"/>
        <v/>
      </c>
    </row>
    <row r="392" spans="1:8" s="42" customFormat="1" ht="15" x14ac:dyDescent="0.2">
      <c r="B392" s="36" t="s">
        <v>291</v>
      </c>
      <c r="C392" s="37">
        <v>0</v>
      </c>
      <c r="D392" s="37">
        <v>3</v>
      </c>
      <c r="E392" s="38" t="str">
        <f t="shared" si="119"/>
        <v/>
      </c>
      <c r="F392" s="38">
        <f t="shared" si="120"/>
        <v>4.5984058859595338E-4</v>
      </c>
      <c r="G392" s="39" t="str">
        <f t="shared" si="121"/>
        <v>0</v>
      </c>
      <c r="H392" s="40" t="str">
        <f t="shared" si="122"/>
        <v/>
      </c>
    </row>
    <row r="393" spans="1:8" s="42" customFormat="1" ht="15" x14ac:dyDescent="0.2">
      <c r="B393" s="36" t="s">
        <v>292</v>
      </c>
      <c r="C393" s="37">
        <v>45</v>
      </c>
      <c r="D393" s="37">
        <v>21</v>
      </c>
      <c r="E393" s="38">
        <f t="shared" si="119"/>
        <v>6.3613231552162846E-3</v>
      </c>
      <c r="F393" s="38">
        <f t="shared" si="120"/>
        <v>3.2188841201716738E-3</v>
      </c>
      <c r="G393" s="39">
        <f t="shared" si="121"/>
        <v>-0.53333333333333333</v>
      </c>
      <c r="H393" s="40">
        <f t="shared" si="122"/>
        <v>-3.3927056827820182E-3</v>
      </c>
    </row>
    <row r="394" spans="1:8" s="42" customFormat="1" ht="15" x14ac:dyDescent="0.2">
      <c r="B394" s="36" t="s">
        <v>539</v>
      </c>
      <c r="C394" s="37">
        <v>27</v>
      </c>
      <c r="D394" s="37">
        <v>14</v>
      </c>
      <c r="E394" s="38">
        <f t="shared" si="119"/>
        <v>3.8167938931297708E-3</v>
      </c>
      <c r="F394" s="38">
        <f t="shared" si="120"/>
        <v>2.1459227467811159E-3</v>
      </c>
      <c r="G394" s="39">
        <f t="shared" si="121"/>
        <v>-0.48148148148148145</v>
      </c>
      <c r="H394" s="40">
        <f t="shared" si="122"/>
        <v>-1.8377155781735932E-3</v>
      </c>
    </row>
    <row r="395" spans="1:8" s="42" customFormat="1" ht="15" x14ac:dyDescent="0.2">
      <c r="B395" s="36" t="s">
        <v>104</v>
      </c>
      <c r="C395" s="37">
        <v>0</v>
      </c>
      <c r="D395" s="37">
        <v>0</v>
      </c>
      <c r="E395" s="38" t="str">
        <f t="shared" si="119"/>
        <v/>
      </c>
      <c r="F395" s="38" t="str">
        <f t="shared" si="120"/>
        <v/>
      </c>
      <c r="G395" s="39" t="str">
        <f t="shared" si="121"/>
        <v>0</v>
      </c>
      <c r="H395" s="40" t="str">
        <f t="shared" si="122"/>
        <v/>
      </c>
    </row>
    <row r="396" spans="1:8" s="42" customFormat="1" ht="15" x14ac:dyDescent="0.2">
      <c r="B396" s="36" t="s">
        <v>540</v>
      </c>
      <c r="C396" s="37">
        <v>2</v>
      </c>
      <c r="D396" s="37">
        <v>1</v>
      </c>
      <c r="E396" s="38">
        <f t="shared" ref="E396:E468" si="127">+IF(C396=0,"",C396/C$329)</f>
        <v>2.827254735651682E-4</v>
      </c>
      <c r="F396" s="38">
        <f t="shared" ref="F396:F468" si="128">+IF(D396=0,"",D396/D$329)</f>
        <v>1.5328019619865113E-4</v>
      </c>
      <c r="G396" s="39">
        <f t="shared" ref="G396:G468" si="129">+IF(OR(AND(D396=0),(C396=0)),"0",((D396-C396)/C396))</f>
        <v>-0.5</v>
      </c>
      <c r="H396" s="40">
        <f t="shared" ref="H396:H468" si="130">+IF(OR(AND(E396=""),(G396="")),"",E396*G396)</f>
        <v>-1.413627367825841E-4</v>
      </c>
    </row>
    <row r="397" spans="1:8" s="42" customFormat="1" ht="15" x14ac:dyDescent="0.2">
      <c r="B397" s="36" t="s">
        <v>293</v>
      </c>
      <c r="C397" s="37">
        <v>0</v>
      </c>
      <c r="D397" s="37">
        <v>0</v>
      </c>
      <c r="E397" s="38" t="str">
        <f t="shared" si="127"/>
        <v/>
      </c>
      <c r="F397" s="38" t="str">
        <f t="shared" si="128"/>
        <v/>
      </c>
      <c r="G397" s="39" t="str">
        <f t="shared" si="129"/>
        <v>0</v>
      </c>
      <c r="H397" s="40" t="str">
        <f t="shared" si="130"/>
        <v/>
      </c>
    </row>
    <row r="398" spans="1:8" s="42" customFormat="1" ht="15" x14ac:dyDescent="0.2">
      <c r="A398" s="45" t="s">
        <v>614</v>
      </c>
      <c r="B398" s="36" t="s">
        <v>594</v>
      </c>
      <c r="C398" s="37"/>
      <c r="D398" s="37">
        <v>0</v>
      </c>
      <c r="E398" s="38" t="str">
        <f t="shared" ref="E398:E400" si="131">+IF(C398=0,"",C398/C$329)</f>
        <v/>
      </c>
      <c r="F398" s="38" t="str">
        <f t="shared" ref="F398:F400" si="132">+IF(D398=0,"",D398/D$329)</f>
        <v/>
      </c>
      <c r="G398" s="39" t="str">
        <f t="shared" ref="G398:G400" si="133">+IF(OR(AND(D398=0),(C398=0)),"0",((D398-C398)/C398))</f>
        <v>0</v>
      </c>
      <c r="H398" s="40" t="str">
        <f t="shared" ref="H398:H400" si="134">+IF(OR(AND(E398=""),(G398="")),"",E398*G398)</f>
        <v/>
      </c>
    </row>
    <row r="399" spans="1:8" s="42" customFormat="1" ht="15" x14ac:dyDescent="0.2">
      <c r="A399" s="45" t="s">
        <v>614</v>
      </c>
      <c r="B399" s="36" t="s">
        <v>595</v>
      </c>
      <c r="C399" s="37"/>
      <c r="D399" s="37">
        <v>0</v>
      </c>
      <c r="E399" s="38" t="str">
        <f t="shared" si="131"/>
        <v/>
      </c>
      <c r="F399" s="38" t="str">
        <f t="shared" si="132"/>
        <v/>
      </c>
      <c r="G399" s="39" t="str">
        <f t="shared" si="133"/>
        <v>0</v>
      </c>
      <c r="H399" s="40" t="str">
        <f t="shared" si="134"/>
        <v/>
      </c>
    </row>
    <row r="400" spans="1:8" s="42" customFormat="1" ht="15" x14ac:dyDescent="0.2">
      <c r="A400" s="45" t="s">
        <v>614</v>
      </c>
      <c r="B400" s="36" t="s">
        <v>596</v>
      </c>
      <c r="C400" s="37"/>
      <c r="D400" s="37">
        <v>0</v>
      </c>
      <c r="E400" s="38" t="str">
        <f t="shared" si="131"/>
        <v/>
      </c>
      <c r="F400" s="38" t="str">
        <f t="shared" si="132"/>
        <v/>
      </c>
      <c r="G400" s="39" t="str">
        <f t="shared" si="133"/>
        <v>0</v>
      </c>
      <c r="H400" s="40" t="str">
        <f t="shared" si="134"/>
        <v/>
      </c>
    </row>
    <row r="401" spans="1:8" s="42" customFormat="1" ht="15" x14ac:dyDescent="0.2">
      <c r="B401" s="36" t="s">
        <v>294</v>
      </c>
      <c r="C401" s="37">
        <v>5</v>
      </c>
      <c r="D401" s="37">
        <v>0</v>
      </c>
      <c r="E401" s="38">
        <f t="shared" si="127"/>
        <v>7.0681368391292058E-4</v>
      </c>
      <c r="F401" s="38" t="str">
        <f t="shared" si="128"/>
        <v/>
      </c>
      <c r="G401" s="39" t="str">
        <f t="shared" si="129"/>
        <v>0</v>
      </c>
      <c r="H401" s="40">
        <f t="shared" si="130"/>
        <v>0</v>
      </c>
    </row>
    <row r="402" spans="1:8" s="42" customFormat="1" ht="15" x14ac:dyDescent="0.2">
      <c r="B402" s="36" t="s">
        <v>295</v>
      </c>
      <c r="C402" s="37">
        <v>3</v>
      </c>
      <c r="D402" s="37">
        <v>115</v>
      </c>
      <c r="E402" s="38">
        <f t="shared" si="127"/>
        <v>4.2408821034775233E-4</v>
      </c>
      <c r="F402" s="38">
        <f t="shared" si="128"/>
        <v>1.762722256284488E-2</v>
      </c>
      <c r="G402" s="39">
        <f t="shared" si="129"/>
        <v>37.333333333333336</v>
      </c>
      <c r="H402" s="40">
        <f t="shared" si="130"/>
        <v>1.583262651964942E-2</v>
      </c>
    </row>
    <row r="403" spans="1:8" s="42" customFormat="1" ht="15" x14ac:dyDescent="0.2">
      <c r="B403" s="36" t="s">
        <v>541</v>
      </c>
      <c r="C403" s="37">
        <v>0</v>
      </c>
      <c r="D403" s="37">
        <v>0</v>
      </c>
      <c r="E403" s="38" t="str">
        <f t="shared" si="127"/>
        <v/>
      </c>
      <c r="F403" s="38" t="str">
        <f t="shared" si="128"/>
        <v/>
      </c>
      <c r="G403" s="39" t="str">
        <f t="shared" si="129"/>
        <v>0</v>
      </c>
      <c r="H403" s="40" t="str">
        <f t="shared" si="130"/>
        <v/>
      </c>
    </row>
    <row r="404" spans="1:8" s="42" customFormat="1" ht="30" x14ac:dyDescent="0.2">
      <c r="B404" s="36" t="s">
        <v>296</v>
      </c>
      <c r="C404" s="37">
        <v>0</v>
      </c>
      <c r="D404" s="37">
        <v>38</v>
      </c>
      <c r="E404" s="38" t="str">
        <f t="shared" si="127"/>
        <v/>
      </c>
      <c r="F404" s="38">
        <f t="shared" si="128"/>
        <v>5.8246474555487433E-3</v>
      </c>
      <c r="G404" s="39" t="str">
        <f t="shared" si="129"/>
        <v>0</v>
      </c>
      <c r="H404" s="40" t="str">
        <f t="shared" si="130"/>
        <v/>
      </c>
    </row>
    <row r="405" spans="1:8" s="42" customFormat="1" ht="15" x14ac:dyDescent="0.2">
      <c r="B405" s="36" t="s">
        <v>542</v>
      </c>
      <c r="C405" s="37">
        <v>0</v>
      </c>
      <c r="D405" s="37">
        <v>0</v>
      </c>
      <c r="E405" s="38" t="str">
        <f t="shared" si="127"/>
        <v/>
      </c>
      <c r="F405" s="38" t="str">
        <f t="shared" si="128"/>
        <v/>
      </c>
      <c r="G405" s="39" t="str">
        <f t="shared" si="129"/>
        <v>0</v>
      </c>
      <c r="H405" s="40" t="str">
        <f t="shared" si="130"/>
        <v/>
      </c>
    </row>
    <row r="406" spans="1:8" s="42" customFormat="1" ht="15" x14ac:dyDescent="0.2">
      <c r="A406" s="45" t="s">
        <v>614</v>
      </c>
      <c r="B406" s="36" t="s">
        <v>601</v>
      </c>
      <c r="C406" s="37"/>
      <c r="D406" s="37">
        <v>0</v>
      </c>
      <c r="E406" s="38" t="str">
        <f t="shared" ref="E406" si="135">+IF(C406=0,"",C406/C$329)</f>
        <v/>
      </c>
      <c r="F406" s="38" t="str">
        <f t="shared" ref="F406" si="136">+IF(D406=0,"",D406/D$329)</f>
        <v/>
      </c>
      <c r="G406" s="39" t="str">
        <f t="shared" ref="G406" si="137">+IF(OR(AND(D406=0),(C406=0)),"0",((D406-C406)/C406))</f>
        <v>0</v>
      </c>
      <c r="H406" s="40" t="str">
        <f t="shared" ref="H406" si="138">+IF(OR(AND(E406=""),(G406="")),"",E406*G406)</f>
        <v/>
      </c>
    </row>
    <row r="407" spans="1:8" s="42" customFormat="1" ht="15" x14ac:dyDescent="0.2">
      <c r="B407" s="36" t="s">
        <v>297</v>
      </c>
      <c r="C407" s="37">
        <v>2</v>
      </c>
      <c r="D407" s="37">
        <v>4</v>
      </c>
      <c r="E407" s="38">
        <f t="shared" si="127"/>
        <v>2.827254735651682E-4</v>
      </c>
      <c r="F407" s="38">
        <f t="shared" si="128"/>
        <v>6.131207847946045E-4</v>
      </c>
      <c r="G407" s="39">
        <f t="shared" si="129"/>
        <v>1</v>
      </c>
      <c r="H407" s="40">
        <f t="shared" si="130"/>
        <v>2.827254735651682E-4</v>
      </c>
    </row>
    <row r="408" spans="1:8" s="42" customFormat="1" ht="15" x14ac:dyDescent="0.2">
      <c r="B408" s="36" t="s">
        <v>298</v>
      </c>
      <c r="C408" s="37">
        <v>17</v>
      </c>
      <c r="D408" s="37">
        <v>71</v>
      </c>
      <c r="E408" s="38">
        <f t="shared" si="127"/>
        <v>2.4031665253039297E-3</v>
      </c>
      <c r="F408" s="38">
        <f t="shared" si="128"/>
        <v>1.0882893930104231E-2</v>
      </c>
      <c r="G408" s="39">
        <f t="shared" si="129"/>
        <v>3.1764705882352939</v>
      </c>
      <c r="H408" s="40">
        <f t="shared" si="130"/>
        <v>7.6335877862595408E-3</v>
      </c>
    </row>
    <row r="409" spans="1:8" s="42" customFormat="1" ht="15" x14ac:dyDescent="0.2">
      <c r="B409" s="36" t="s">
        <v>299</v>
      </c>
      <c r="C409" s="37">
        <v>294</v>
      </c>
      <c r="D409" s="37">
        <v>2</v>
      </c>
      <c r="E409" s="38">
        <f t="shared" si="127"/>
        <v>4.1560644614079725E-2</v>
      </c>
      <c r="F409" s="38">
        <f t="shared" si="128"/>
        <v>3.0656039239730225E-4</v>
      </c>
      <c r="G409" s="39">
        <f t="shared" si="129"/>
        <v>-0.99319727891156462</v>
      </c>
      <c r="H409" s="40">
        <f t="shared" si="130"/>
        <v>-4.1277919140514555E-2</v>
      </c>
    </row>
    <row r="410" spans="1:8" s="42" customFormat="1" ht="15" x14ac:dyDescent="0.2">
      <c r="B410" s="36" t="s">
        <v>113</v>
      </c>
      <c r="C410" s="37">
        <v>8</v>
      </c>
      <c r="D410" s="37">
        <v>187</v>
      </c>
      <c r="E410" s="38">
        <f t="shared" si="127"/>
        <v>1.1309018942606728E-3</v>
      </c>
      <c r="F410" s="38">
        <f t="shared" si="128"/>
        <v>2.866339668914776E-2</v>
      </c>
      <c r="G410" s="39">
        <f t="shared" si="129"/>
        <v>22.375</v>
      </c>
      <c r="H410" s="40">
        <f t="shared" si="130"/>
        <v>2.5303929884082553E-2</v>
      </c>
    </row>
    <row r="411" spans="1:8" s="42" customFormat="1" ht="15" x14ac:dyDescent="0.2">
      <c r="B411" s="36" t="s">
        <v>114</v>
      </c>
      <c r="C411" s="37">
        <v>0</v>
      </c>
      <c r="D411" s="37">
        <v>0</v>
      </c>
      <c r="E411" s="38" t="str">
        <f t="shared" si="127"/>
        <v/>
      </c>
      <c r="F411" s="38" t="str">
        <f t="shared" si="128"/>
        <v/>
      </c>
      <c r="G411" s="39" t="str">
        <f t="shared" si="129"/>
        <v>0</v>
      </c>
      <c r="H411" s="40" t="str">
        <f t="shared" si="130"/>
        <v/>
      </c>
    </row>
    <row r="412" spans="1:8" s="42" customFormat="1" ht="15" x14ac:dyDescent="0.2">
      <c r="B412" s="36" t="s">
        <v>115</v>
      </c>
      <c r="C412" s="37">
        <v>2</v>
      </c>
      <c r="D412" s="37">
        <v>6</v>
      </c>
      <c r="E412" s="38">
        <f t="shared" si="127"/>
        <v>2.827254735651682E-4</v>
      </c>
      <c r="F412" s="38">
        <f t="shared" si="128"/>
        <v>9.1968117719190676E-4</v>
      </c>
      <c r="G412" s="39">
        <f t="shared" si="129"/>
        <v>2</v>
      </c>
      <c r="H412" s="40">
        <f t="shared" si="130"/>
        <v>5.654509471303364E-4</v>
      </c>
    </row>
    <row r="413" spans="1:8" s="42" customFormat="1" ht="15" x14ac:dyDescent="0.2">
      <c r="B413" s="36" t="s">
        <v>300</v>
      </c>
      <c r="C413" s="37">
        <v>0</v>
      </c>
      <c r="D413" s="37">
        <v>5</v>
      </c>
      <c r="E413" s="38" t="str">
        <f t="shared" si="127"/>
        <v/>
      </c>
      <c r="F413" s="38">
        <f t="shared" si="128"/>
        <v>7.6640098099325568E-4</v>
      </c>
      <c r="G413" s="39" t="str">
        <f t="shared" si="129"/>
        <v>0</v>
      </c>
      <c r="H413" s="40" t="str">
        <f t="shared" si="130"/>
        <v/>
      </c>
    </row>
    <row r="414" spans="1:8" s="42" customFormat="1" ht="15" x14ac:dyDescent="0.2">
      <c r="A414" s="45" t="s">
        <v>614</v>
      </c>
      <c r="B414" s="36" t="s">
        <v>602</v>
      </c>
      <c r="C414" s="37"/>
      <c r="D414" s="37">
        <v>0</v>
      </c>
      <c r="E414" s="38" t="str">
        <f t="shared" ref="E414:E415" si="139">+IF(C414=0,"",C414/C$329)</f>
        <v/>
      </c>
      <c r="F414" s="38" t="str">
        <f t="shared" ref="F414:F415" si="140">+IF(D414=0,"",D414/D$329)</f>
        <v/>
      </c>
      <c r="G414" s="39" t="str">
        <f t="shared" ref="G414:G415" si="141">+IF(OR(AND(D414=0),(C414=0)),"0",((D414-C414)/C414))</f>
        <v>0</v>
      </c>
      <c r="H414" s="40" t="str">
        <f t="shared" ref="H414:H415" si="142">+IF(OR(AND(E414=""),(G414="")),"",E414*G414)</f>
        <v/>
      </c>
    </row>
    <row r="415" spans="1:8" s="42" customFormat="1" ht="15" x14ac:dyDescent="0.2">
      <c r="A415" s="45" t="s">
        <v>614</v>
      </c>
      <c r="B415" s="36" t="s">
        <v>603</v>
      </c>
      <c r="C415" s="37"/>
      <c r="D415" s="37">
        <v>0</v>
      </c>
      <c r="E415" s="38" t="str">
        <f t="shared" si="139"/>
        <v/>
      </c>
      <c r="F415" s="38" t="str">
        <f t="shared" si="140"/>
        <v/>
      </c>
      <c r="G415" s="39" t="str">
        <f t="shared" si="141"/>
        <v>0</v>
      </c>
      <c r="H415" s="40" t="str">
        <f t="shared" si="142"/>
        <v/>
      </c>
    </row>
    <row r="416" spans="1:8" s="42" customFormat="1" ht="15" x14ac:dyDescent="0.2">
      <c r="B416" s="36" t="s">
        <v>112</v>
      </c>
      <c r="C416" s="37">
        <v>0</v>
      </c>
      <c r="D416" s="37">
        <v>0</v>
      </c>
      <c r="E416" s="38" t="str">
        <f t="shared" si="127"/>
        <v/>
      </c>
      <c r="F416" s="38" t="str">
        <f t="shared" si="128"/>
        <v/>
      </c>
      <c r="G416" s="39" t="str">
        <f t="shared" si="129"/>
        <v>0</v>
      </c>
      <c r="H416" s="40" t="str">
        <f t="shared" si="130"/>
        <v/>
      </c>
    </row>
    <row r="417" spans="1:8" s="42" customFormat="1" ht="15" x14ac:dyDescent="0.2">
      <c r="A417" s="45" t="s">
        <v>614</v>
      </c>
      <c r="B417" s="36" t="s">
        <v>604</v>
      </c>
      <c r="C417" s="37"/>
      <c r="D417" s="37">
        <v>0</v>
      </c>
      <c r="E417" s="38" t="str">
        <f t="shared" ref="E417:E419" si="143">+IF(C417=0,"",C417/C$329)</f>
        <v/>
      </c>
      <c r="F417" s="38" t="str">
        <f t="shared" ref="F417:F419" si="144">+IF(D417=0,"",D417/D$329)</f>
        <v/>
      </c>
      <c r="G417" s="39" t="str">
        <f t="shared" ref="G417:G419" si="145">+IF(OR(AND(D417=0),(C417=0)),"0",((D417-C417)/C417))</f>
        <v>0</v>
      </c>
      <c r="H417" s="40" t="str">
        <f t="shared" ref="H417:H419" si="146">+IF(OR(AND(E417=""),(G417="")),"",E417*G417)</f>
        <v/>
      </c>
    </row>
    <row r="418" spans="1:8" s="42" customFormat="1" ht="15" x14ac:dyDescent="0.2">
      <c r="A418" s="45" t="s">
        <v>614</v>
      </c>
      <c r="B418" s="36" t="s">
        <v>605</v>
      </c>
      <c r="C418" s="37"/>
      <c r="D418" s="37">
        <v>0</v>
      </c>
      <c r="E418" s="38" t="str">
        <f t="shared" si="143"/>
        <v/>
      </c>
      <c r="F418" s="38" t="str">
        <f t="shared" si="144"/>
        <v/>
      </c>
      <c r="G418" s="39" t="str">
        <f t="shared" si="145"/>
        <v>0</v>
      </c>
      <c r="H418" s="40" t="str">
        <f t="shared" si="146"/>
        <v/>
      </c>
    </row>
    <row r="419" spans="1:8" s="42" customFormat="1" ht="15" x14ac:dyDescent="0.2">
      <c r="A419" s="45" t="s">
        <v>614</v>
      </c>
      <c r="B419" s="36" t="s">
        <v>606</v>
      </c>
      <c r="C419" s="37"/>
      <c r="D419" s="37">
        <v>0</v>
      </c>
      <c r="E419" s="38" t="str">
        <f t="shared" si="143"/>
        <v/>
      </c>
      <c r="F419" s="38" t="str">
        <f t="shared" si="144"/>
        <v/>
      </c>
      <c r="G419" s="39" t="str">
        <f t="shared" si="145"/>
        <v>0</v>
      </c>
      <c r="H419" s="40" t="str">
        <f t="shared" si="146"/>
        <v/>
      </c>
    </row>
    <row r="420" spans="1:8" s="42" customFormat="1" ht="15" x14ac:dyDescent="0.2">
      <c r="B420" s="36" t="s">
        <v>543</v>
      </c>
      <c r="C420" s="37">
        <v>4</v>
      </c>
      <c r="D420" s="37">
        <v>5</v>
      </c>
      <c r="E420" s="38">
        <f t="shared" si="127"/>
        <v>5.654509471303364E-4</v>
      </c>
      <c r="F420" s="38">
        <f t="shared" si="128"/>
        <v>7.6640098099325568E-4</v>
      </c>
      <c r="G420" s="39">
        <f t="shared" si="129"/>
        <v>0.25</v>
      </c>
      <c r="H420" s="40">
        <f t="shared" si="130"/>
        <v>1.413627367825841E-4</v>
      </c>
    </row>
    <row r="421" spans="1:8" s="42" customFormat="1" ht="15" x14ac:dyDescent="0.2">
      <c r="B421" s="36" t="s">
        <v>119</v>
      </c>
      <c r="C421" s="37">
        <v>0</v>
      </c>
      <c r="D421" s="37">
        <v>0</v>
      </c>
      <c r="E421" s="38" t="str">
        <f t="shared" si="127"/>
        <v/>
      </c>
      <c r="F421" s="38" t="str">
        <f t="shared" si="128"/>
        <v/>
      </c>
      <c r="G421" s="39" t="str">
        <f t="shared" si="129"/>
        <v>0</v>
      </c>
      <c r="H421" s="40" t="str">
        <f t="shared" si="130"/>
        <v/>
      </c>
    </row>
    <row r="422" spans="1:8" s="42" customFormat="1" ht="15" x14ac:dyDescent="0.2">
      <c r="B422" s="36" t="s">
        <v>128</v>
      </c>
      <c r="C422" s="37">
        <v>42</v>
      </c>
      <c r="D422" s="37">
        <v>3</v>
      </c>
      <c r="E422" s="38">
        <f t="shared" si="127"/>
        <v>5.9372349448685328E-3</v>
      </c>
      <c r="F422" s="38">
        <f t="shared" si="128"/>
        <v>4.5984058859595338E-4</v>
      </c>
      <c r="G422" s="39">
        <f t="shared" si="129"/>
        <v>-0.9285714285714286</v>
      </c>
      <c r="H422" s="40">
        <f t="shared" si="130"/>
        <v>-5.513146734520781E-3</v>
      </c>
    </row>
    <row r="423" spans="1:8" s="42" customFormat="1" ht="15" x14ac:dyDescent="0.2">
      <c r="B423" s="36" t="s">
        <v>127</v>
      </c>
      <c r="C423" s="37">
        <v>41</v>
      </c>
      <c r="D423" s="37">
        <v>13</v>
      </c>
      <c r="E423" s="38">
        <f t="shared" si="127"/>
        <v>5.7958722080859483E-3</v>
      </c>
      <c r="F423" s="38">
        <f t="shared" si="128"/>
        <v>1.9926425505824648E-3</v>
      </c>
      <c r="G423" s="39">
        <f t="shared" si="129"/>
        <v>-0.68292682926829273</v>
      </c>
      <c r="H423" s="40">
        <f t="shared" si="130"/>
        <v>-3.9581566299123549E-3</v>
      </c>
    </row>
    <row r="424" spans="1:8" s="42" customFormat="1" ht="15" x14ac:dyDescent="0.2">
      <c r="B424" s="36" t="s">
        <v>301</v>
      </c>
      <c r="C424" s="37">
        <v>15</v>
      </c>
      <c r="D424" s="37">
        <v>2</v>
      </c>
      <c r="E424" s="38">
        <f t="shared" si="127"/>
        <v>2.1204410517387615E-3</v>
      </c>
      <c r="F424" s="38">
        <f t="shared" si="128"/>
        <v>3.0656039239730225E-4</v>
      </c>
      <c r="G424" s="39">
        <f t="shared" si="129"/>
        <v>-0.8666666666666667</v>
      </c>
      <c r="H424" s="40">
        <f t="shared" si="130"/>
        <v>-1.8377155781735934E-3</v>
      </c>
    </row>
    <row r="425" spans="1:8" s="42" customFormat="1" ht="15" x14ac:dyDescent="0.2">
      <c r="B425" s="36" t="s">
        <v>544</v>
      </c>
      <c r="C425" s="37">
        <v>1</v>
      </c>
      <c r="D425" s="37">
        <v>1</v>
      </c>
      <c r="E425" s="38">
        <f t="shared" si="127"/>
        <v>1.413627367825841E-4</v>
      </c>
      <c r="F425" s="38">
        <f t="shared" si="128"/>
        <v>1.5328019619865113E-4</v>
      </c>
      <c r="G425" s="39">
        <f t="shared" si="129"/>
        <v>0</v>
      </c>
      <c r="H425" s="40">
        <f t="shared" si="130"/>
        <v>0</v>
      </c>
    </row>
    <row r="426" spans="1:8" s="42" customFormat="1" ht="30" x14ac:dyDescent="0.2">
      <c r="B426" s="36" t="s">
        <v>545</v>
      </c>
      <c r="C426" s="37">
        <v>5</v>
      </c>
      <c r="D426" s="37">
        <v>1</v>
      </c>
      <c r="E426" s="38">
        <f t="shared" si="127"/>
        <v>7.0681368391292058E-4</v>
      </c>
      <c r="F426" s="38">
        <f t="shared" si="128"/>
        <v>1.5328019619865113E-4</v>
      </c>
      <c r="G426" s="39">
        <f t="shared" si="129"/>
        <v>-0.8</v>
      </c>
      <c r="H426" s="40">
        <f t="shared" si="130"/>
        <v>-5.6545094713033651E-4</v>
      </c>
    </row>
    <row r="427" spans="1:8" s="42" customFormat="1" ht="15" x14ac:dyDescent="0.2">
      <c r="B427" s="36" t="s">
        <v>546</v>
      </c>
      <c r="C427" s="37">
        <v>0</v>
      </c>
      <c r="D427" s="37">
        <v>0</v>
      </c>
      <c r="E427" s="38" t="str">
        <f t="shared" si="127"/>
        <v/>
      </c>
      <c r="F427" s="38" t="str">
        <f t="shared" si="128"/>
        <v/>
      </c>
      <c r="G427" s="39" t="str">
        <f t="shared" si="129"/>
        <v>0</v>
      </c>
      <c r="H427" s="40" t="str">
        <f t="shared" si="130"/>
        <v/>
      </c>
    </row>
    <row r="428" spans="1:8" s="42" customFormat="1" ht="15" x14ac:dyDescent="0.2">
      <c r="B428" s="36" t="s">
        <v>123</v>
      </c>
      <c r="C428" s="37">
        <v>17</v>
      </c>
      <c r="D428" s="37">
        <v>2</v>
      </c>
      <c r="E428" s="38">
        <f t="shared" si="127"/>
        <v>2.4031665253039297E-3</v>
      </c>
      <c r="F428" s="38">
        <f t="shared" si="128"/>
        <v>3.0656039239730225E-4</v>
      </c>
      <c r="G428" s="39">
        <f t="shared" si="129"/>
        <v>-0.88235294117647056</v>
      </c>
      <c r="H428" s="40">
        <f t="shared" si="130"/>
        <v>-2.1204410517387615E-3</v>
      </c>
    </row>
    <row r="429" spans="1:8" s="42" customFormat="1" ht="15" x14ac:dyDescent="0.2">
      <c r="B429" s="36" t="s">
        <v>302</v>
      </c>
      <c r="C429" s="37">
        <v>0</v>
      </c>
      <c r="D429" s="37">
        <v>0</v>
      </c>
      <c r="E429" s="38" t="str">
        <f t="shared" si="127"/>
        <v/>
      </c>
      <c r="F429" s="38" t="str">
        <f t="shared" si="128"/>
        <v/>
      </c>
      <c r="G429" s="39" t="str">
        <f t="shared" si="129"/>
        <v>0</v>
      </c>
      <c r="H429" s="40" t="str">
        <f t="shared" si="130"/>
        <v/>
      </c>
    </row>
    <row r="430" spans="1:8" s="42" customFormat="1" ht="15" x14ac:dyDescent="0.2">
      <c r="B430" s="36" t="s">
        <v>124</v>
      </c>
      <c r="C430" s="37">
        <v>14</v>
      </c>
      <c r="D430" s="37">
        <v>4</v>
      </c>
      <c r="E430" s="38">
        <f t="shared" si="127"/>
        <v>1.9790783149561775E-3</v>
      </c>
      <c r="F430" s="38">
        <f t="shared" si="128"/>
        <v>6.131207847946045E-4</v>
      </c>
      <c r="G430" s="39">
        <f t="shared" si="129"/>
        <v>-0.7142857142857143</v>
      </c>
      <c r="H430" s="40">
        <f t="shared" si="130"/>
        <v>-1.4136273678258412E-3</v>
      </c>
    </row>
    <row r="431" spans="1:8" s="42" customFormat="1" ht="15" x14ac:dyDescent="0.2">
      <c r="B431" s="36" t="s">
        <v>409</v>
      </c>
      <c r="C431" s="37">
        <v>120</v>
      </c>
      <c r="D431" s="37">
        <v>5</v>
      </c>
      <c r="E431" s="38">
        <f t="shared" si="127"/>
        <v>1.6963528413910092E-2</v>
      </c>
      <c r="F431" s="38">
        <f t="shared" si="128"/>
        <v>7.6640098099325568E-4</v>
      </c>
      <c r="G431" s="39">
        <f t="shared" si="129"/>
        <v>-0.95833333333333337</v>
      </c>
      <c r="H431" s="40">
        <f t="shared" si="130"/>
        <v>-1.6256714729997172E-2</v>
      </c>
    </row>
    <row r="432" spans="1:8" s="42" customFormat="1" ht="15" x14ac:dyDescent="0.2">
      <c r="B432" s="36" t="s">
        <v>122</v>
      </c>
      <c r="C432" s="37">
        <v>116</v>
      </c>
      <c r="D432" s="37">
        <v>46</v>
      </c>
      <c r="E432" s="38">
        <f t="shared" si="127"/>
        <v>1.6398077466779758E-2</v>
      </c>
      <c r="F432" s="38">
        <f t="shared" si="128"/>
        <v>7.0508890251379519E-3</v>
      </c>
      <c r="G432" s="39">
        <f t="shared" si="129"/>
        <v>-0.60344827586206895</v>
      </c>
      <c r="H432" s="40">
        <f t="shared" si="130"/>
        <v>-9.8953915747808877E-3</v>
      </c>
    </row>
    <row r="433" spans="2:8" s="42" customFormat="1" ht="15" x14ac:dyDescent="0.2">
      <c r="B433" s="36" t="s">
        <v>303</v>
      </c>
      <c r="C433" s="37">
        <v>106</v>
      </c>
      <c r="D433" s="37">
        <v>2</v>
      </c>
      <c r="E433" s="38">
        <f t="shared" si="127"/>
        <v>1.4984450098953916E-2</v>
      </c>
      <c r="F433" s="38">
        <f t="shared" si="128"/>
        <v>3.0656039239730225E-4</v>
      </c>
      <c r="G433" s="39">
        <f t="shared" si="129"/>
        <v>-0.98113207547169812</v>
      </c>
      <c r="H433" s="40">
        <f t="shared" si="130"/>
        <v>-1.4701724625388747E-2</v>
      </c>
    </row>
    <row r="434" spans="2:8" s="42" customFormat="1" ht="15" x14ac:dyDescent="0.2">
      <c r="B434" s="36" t="s">
        <v>121</v>
      </c>
      <c r="C434" s="37">
        <v>2</v>
      </c>
      <c r="D434" s="37">
        <v>7</v>
      </c>
      <c r="E434" s="38">
        <f t="shared" si="127"/>
        <v>2.827254735651682E-4</v>
      </c>
      <c r="F434" s="38">
        <f t="shared" si="128"/>
        <v>1.0729613733905579E-3</v>
      </c>
      <c r="G434" s="39">
        <f t="shared" si="129"/>
        <v>2.5</v>
      </c>
      <c r="H434" s="40">
        <f t="shared" si="130"/>
        <v>7.0681368391292047E-4</v>
      </c>
    </row>
    <row r="435" spans="2:8" s="42" customFormat="1" ht="15" x14ac:dyDescent="0.2">
      <c r="B435" s="36" t="s">
        <v>373</v>
      </c>
      <c r="C435" s="37">
        <v>80</v>
      </c>
      <c r="D435" s="37">
        <v>0</v>
      </c>
      <c r="E435" s="38">
        <f t="shared" si="127"/>
        <v>1.1309018942606729E-2</v>
      </c>
      <c r="F435" s="38" t="str">
        <f t="shared" si="128"/>
        <v/>
      </c>
      <c r="G435" s="39" t="str">
        <f t="shared" si="129"/>
        <v>0</v>
      </c>
      <c r="H435" s="40">
        <f t="shared" si="130"/>
        <v>0</v>
      </c>
    </row>
    <row r="436" spans="2:8" s="42" customFormat="1" ht="15" x14ac:dyDescent="0.2">
      <c r="B436" s="36" t="s">
        <v>131</v>
      </c>
      <c r="C436" s="37">
        <v>3</v>
      </c>
      <c r="D436" s="37">
        <v>3</v>
      </c>
      <c r="E436" s="38">
        <f t="shared" si="127"/>
        <v>4.2408821034775233E-4</v>
      </c>
      <c r="F436" s="38">
        <f t="shared" si="128"/>
        <v>4.5984058859595338E-4</v>
      </c>
      <c r="G436" s="39">
        <f t="shared" si="129"/>
        <v>0</v>
      </c>
      <c r="H436" s="40">
        <f t="shared" si="130"/>
        <v>0</v>
      </c>
    </row>
    <row r="437" spans="2:8" s="42" customFormat="1" ht="15" x14ac:dyDescent="0.2">
      <c r="B437" s="36" t="s">
        <v>118</v>
      </c>
      <c r="C437" s="37">
        <v>0</v>
      </c>
      <c r="D437" s="37">
        <v>0</v>
      </c>
      <c r="E437" s="38" t="str">
        <f t="shared" si="127"/>
        <v/>
      </c>
      <c r="F437" s="38" t="str">
        <f t="shared" si="128"/>
        <v/>
      </c>
      <c r="G437" s="39" t="str">
        <f t="shared" si="129"/>
        <v>0</v>
      </c>
      <c r="H437" s="40" t="str">
        <f t="shared" si="130"/>
        <v/>
      </c>
    </row>
    <row r="438" spans="2:8" s="42" customFormat="1" ht="15" x14ac:dyDescent="0.2">
      <c r="B438" s="36" t="s">
        <v>304</v>
      </c>
      <c r="C438" s="37">
        <v>160</v>
      </c>
      <c r="D438" s="37">
        <v>210</v>
      </c>
      <c r="E438" s="38">
        <f t="shared" si="127"/>
        <v>2.2618037885213459E-2</v>
      </c>
      <c r="F438" s="38">
        <f t="shared" si="128"/>
        <v>3.2188841201716736E-2</v>
      </c>
      <c r="G438" s="39">
        <f t="shared" si="129"/>
        <v>0.3125</v>
      </c>
      <c r="H438" s="40">
        <f t="shared" si="130"/>
        <v>7.0681368391292063E-3</v>
      </c>
    </row>
    <row r="439" spans="2:8" s="42" customFormat="1" ht="15" x14ac:dyDescent="0.2">
      <c r="B439" s="36" t="s">
        <v>547</v>
      </c>
      <c r="C439" s="37">
        <v>0</v>
      </c>
      <c r="D439" s="37">
        <v>0</v>
      </c>
      <c r="E439" s="38" t="str">
        <f t="shared" si="127"/>
        <v/>
      </c>
      <c r="F439" s="38" t="str">
        <f t="shared" si="128"/>
        <v/>
      </c>
      <c r="G439" s="39" t="str">
        <f t="shared" si="129"/>
        <v>0</v>
      </c>
      <c r="H439" s="40" t="str">
        <f t="shared" si="130"/>
        <v/>
      </c>
    </row>
    <row r="440" spans="2:8" s="42" customFormat="1" ht="15" x14ac:dyDescent="0.2">
      <c r="B440" s="36" t="s">
        <v>125</v>
      </c>
      <c r="C440" s="37">
        <v>6</v>
      </c>
      <c r="D440" s="37">
        <v>0</v>
      </c>
      <c r="E440" s="38">
        <f t="shared" si="127"/>
        <v>8.4817642069550466E-4</v>
      </c>
      <c r="F440" s="38" t="str">
        <f t="shared" si="128"/>
        <v/>
      </c>
      <c r="G440" s="39" t="str">
        <f t="shared" si="129"/>
        <v>0</v>
      </c>
      <c r="H440" s="40">
        <f t="shared" si="130"/>
        <v>0</v>
      </c>
    </row>
    <row r="441" spans="2:8" s="42" customFormat="1" ht="15" x14ac:dyDescent="0.2">
      <c r="B441" s="36" t="s">
        <v>129</v>
      </c>
      <c r="C441" s="37">
        <v>0</v>
      </c>
      <c r="D441" s="37">
        <v>0</v>
      </c>
      <c r="E441" s="38" t="str">
        <f t="shared" si="127"/>
        <v/>
      </c>
      <c r="F441" s="38" t="str">
        <f t="shared" si="128"/>
        <v/>
      </c>
      <c r="G441" s="39" t="str">
        <f t="shared" si="129"/>
        <v>0</v>
      </c>
      <c r="H441" s="40" t="str">
        <f t="shared" si="130"/>
        <v/>
      </c>
    </row>
    <row r="442" spans="2:8" s="42" customFormat="1" ht="15" x14ac:dyDescent="0.2">
      <c r="B442" s="36" t="s">
        <v>116</v>
      </c>
      <c r="C442" s="37">
        <v>151</v>
      </c>
      <c r="D442" s="37">
        <v>1</v>
      </c>
      <c r="E442" s="38">
        <f t="shared" si="127"/>
        <v>2.1345773254170201E-2</v>
      </c>
      <c r="F442" s="38">
        <f t="shared" si="128"/>
        <v>1.5328019619865113E-4</v>
      </c>
      <c r="G442" s="39">
        <f t="shared" si="129"/>
        <v>-0.99337748344370858</v>
      </c>
      <c r="H442" s="40">
        <f t="shared" si="130"/>
        <v>-2.1204410517387615E-2</v>
      </c>
    </row>
    <row r="443" spans="2:8" s="42" customFormat="1" ht="15" x14ac:dyDescent="0.2">
      <c r="B443" s="36" t="s">
        <v>120</v>
      </c>
      <c r="C443" s="37">
        <v>10</v>
      </c>
      <c r="D443" s="37">
        <v>0</v>
      </c>
      <c r="E443" s="38">
        <f t="shared" si="127"/>
        <v>1.4136273678258412E-3</v>
      </c>
      <c r="F443" s="38" t="str">
        <f t="shared" si="128"/>
        <v/>
      </c>
      <c r="G443" s="39" t="str">
        <f t="shared" si="129"/>
        <v>0</v>
      </c>
      <c r="H443" s="40">
        <f t="shared" si="130"/>
        <v>0</v>
      </c>
    </row>
    <row r="444" spans="2:8" s="42" customFormat="1" ht="15" x14ac:dyDescent="0.2">
      <c r="B444" s="36" t="s">
        <v>126</v>
      </c>
      <c r="C444" s="37">
        <v>12</v>
      </c>
      <c r="D444" s="37">
        <v>0</v>
      </c>
      <c r="E444" s="38">
        <f t="shared" si="127"/>
        <v>1.6963528413910093E-3</v>
      </c>
      <c r="F444" s="38" t="str">
        <f t="shared" si="128"/>
        <v/>
      </c>
      <c r="G444" s="39" t="str">
        <f t="shared" si="129"/>
        <v>0</v>
      </c>
      <c r="H444" s="40">
        <f t="shared" si="130"/>
        <v>0</v>
      </c>
    </row>
    <row r="445" spans="2:8" s="42" customFormat="1" ht="15" x14ac:dyDescent="0.2">
      <c r="B445" s="36" t="s">
        <v>130</v>
      </c>
      <c r="C445" s="37">
        <v>2</v>
      </c>
      <c r="D445" s="37">
        <v>0</v>
      </c>
      <c r="E445" s="38">
        <f t="shared" si="127"/>
        <v>2.827254735651682E-4</v>
      </c>
      <c r="F445" s="38" t="str">
        <f t="shared" si="128"/>
        <v/>
      </c>
      <c r="G445" s="39" t="str">
        <f t="shared" si="129"/>
        <v>0</v>
      </c>
      <c r="H445" s="40">
        <f t="shared" si="130"/>
        <v>0</v>
      </c>
    </row>
    <row r="446" spans="2:8" s="42" customFormat="1" ht="15" x14ac:dyDescent="0.2">
      <c r="B446" s="36" t="s">
        <v>305</v>
      </c>
      <c r="C446" s="37">
        <v>99</v>
      </c>
      <c r="D446" s="37">
        <v>17</v>
      </c>
      <c r="E446" s="38">
        <f t="shared" si="127"/>
        <v>1.3994910941475827E-2</v>
      </c>
      <c r="F446" s="38">
        <f t="shared" si="128"/>
        <v>2.6057633353770691E-3</v>
      </c>
      <c r="G446" s="39">
        <f t="shared" si="129"/>
        <v>-0.82828282828282829</v>
      </c>
      <c r="H446" s="40">
        <f t="shared" si="130"/>
        <v>-1.1591744416171897E-2</v>
      </c>
    </row>
    <row r="447" spans="2:8" s="42" customFormat="1" ht="30" x14ac:dyDescent="0.2">
      <c r="B447" s="36" t="s">
        <v>548</v>
      </c>
      <c r="C447" s="37">
        <v>0</v>
      </c>
      <c r="D447" s="37">
        <v>1</v>
      </c>
      <c r="E447" s="38" t="str">
        <f t="shared" si="127"/>
        <v/>
      </c>
      <c r="F447" s="38">
        <f t="shared" si="128"/>
        <v>1.5328019619865113E-4</v>
      </c>
      <c r="G447" s="39" t="str">
        <f t="shared" si="129"/>
        <v>0</v>
      </c>
      <c r="H447" s="40" t="str">
        <f t="shared" si="130"/>
        <v/>
      </c>
    </row>
    <row r="448" spans="2:8" s="42" customFormat="1" ht="15" x14ac:dyDescent="0.2">
      <c r="B448" s="36" t="s">
        <v>306</v>
      </c>
      <c r="C448" s="37">
        <v>33</v>
      </c>
      <c r="D448" s="37">
        <v>52</v>
      </c>
      <c r="E448" s="38">
        <f t="shared" si="127"/>
        <v>4.6649703138252757E-3</v>
      </c>
      <c r="F448" s="38">
        <f t="shared" si="128"/>
        <v>7.9705702023298592E-3</v>
      </c>
      <c r="G448" s="39">
        <f t="shared" si="129"/>
        <v>0.5757575757575758</v>
      </c>
      <c r="H448" s="40">
        <f t="shared" si="130"/>
        <v>2.6858919988690983E-3</v>
      </c>
    </row>
    <row r="449" spans="2:8" s="42" customFormat="1" ht="15" x14ac:dyDescent="0.2">
      <c r="B449" s="36" t="s">
        <v>307</v>
      </c>
      <c r="C449" s="37">
        <v>0</v>
      </c>
      <c r="D449" s="37">
        <v>0</v>
      </c>
      <c r="E449" s="38" t="str">
        <f t="shared" si="127"/>
        <v/>
      </c>
      <c r="F449" s="38" t="str">
        <f t="shared" si="128"/>
        <v/>
      </c>
      <c r="G449" s="39" t="str">
        <f t="shared" si="129"/>
        <v>0</v>
      </c>
      <c r="H449" s="40" t="str">
        <f t="shared" si="130"/>
        <v/>
      </c>
    </row>
    <row r="450" spans="2:8" s="42" customFormat="1" ht="15" x14ac:dyDescent="0.2">
      <c r="B450" s="36" t="s">
        <v>549</v>
      </c>
      <c r="C450" s="37">
        <v>13</v>
      </c>
      <c r="D450" s="37">
        <v>10</v>
      </c>
      <c r="E450" s="38">
        <f t="shared" si="127"/>
        <v>1.8377155781735934E-3</v>
      </c>
      <c r="F450" s="38">
        <f t="shared" si="128"/>
        <v>1.5328019619865114E-3</v>
      </c>
      <c r="G450" s="39">
        <f t="shared" si="129"/>
        <v>-0.23076923076923078</v>
      </c>
      <c r="H450" s="40">
        <f t="shared" si="130"/>
        <v>-4.2408821034775233E-4</v>
      </c>
    </row>
    <row r="451" spans="2:8" s="42" customFormat="1" ht="15" x14ac:dyDescent="0.2">
      <c r="B451" s="36" t="s">
        <v>308</v>
      </c>
      <c r="C451" s="37">
        <v>85</v>
      </c>
      <c r="D451" s="37">
        <v>47</v>
      </c>
      <c r="E451" s="38">
        <f t="shared" si="127"/>
        <v>1.2015832626519649E-2</v>
      </c>
      <c r="F451" s="38">
        <f t="shared" si="128"/>
        <v>7.2041692213366034E-3</v>
      </c>
      <c r="G451" s="39">
        <f t="shared" si="129"/>
        <v>-0.44705882352941179</v>
      </c>
      <c r="H451" s="40">
        <f t="shared" si="130"/>
        <v>-5.3717839977381965E-3</v>
      </c>
    </row>
    <row r="452" spans="2:8" s="42" customFormat="1" ht="15" x14ac:dyDescent="0.2">
      <c r="B452" s="36" t="s">
        <v>309</v>
      </c>
      <c r="C452" s="37">
        <v>1</v>
      </c>
      <c r="D452" s="37">
        <v>2</v>
      </c>
      <c r="E452" s="38">
        <f t="shared" si="127"/>
        <v>1.413627367825841E-4</v>
      </c>
      <c r="F452" s="38">
        <f t="shared" si="128"/>
        <v>3.0656039239730225E-4</v>
      </c>
      <c r="G452" s="39">
        <f t="shared" si="129"/>
        <v>1</v>
      </c>
      <c r="H452" s="40">
        <f t="shared" si="130"/>
        <v>1.413627367825841E-4</v>
      </c>
    </row>
    <row r="453" spans="2:8" s="42" customFormat="1" ht="15" x14ac:dyDescent="0.2">
      <c r="B453" s="36" t="s">
        <v>310</v>
      </c>
      <c r="C453" s="37">
        <v>12</v>
      </c>
      <c r="D453" s="37">
        <v>4</v>
      </c>
      <c r="E453" s="38">
        <f t="shared" si="127"/>
        <v>1.6963528413910093E-3</v>
      </c>
      <c r="F453" s="38">
        <f t="shared" si="128"/>
        <v>6.131207847946045E-4</v>
      </c>
      <c r="G453" s="39">
        <f t="shared" si="129"/>
        <v>-0.66666666666666663</v>
      </c>
      <c r="H453" s="40">
        <f t="shared" si="130"/>
        <v>-1.1309018942606728E-3</v>
      </c>
    </row>
    <row r="454" spans="2:8" s="42" customFormat="1" ht="15" x14ac:dyDescent="0.2">
      <c r="B454" s="36" t="s">
        <v>117</v>
      </c>
      <c r="C454" s="37">
        <v>0</v>
      </c>
      <c r="D454" s="37">
        <v>1</v>
      </c>
      <c r="E454" s="38" t="str">
        <f t="shared" si="127"/>
        <v/>
      </c>
      <c r="F454" s="38">
        <f t="shared" si="128"/>
        <v>1.5328019619865113E-4</v>
      </c>
      <c r="G454" s="39" t="str">
        <f t="shared" si="129"/>
        <v>0</v>
      </c>
      <c r="H454" s="40" t="str">
        <f t="shared" si="130"/>
        <v/>
      </c>
    </row>
    <row r="455" spans="2:8" s="42" customFormat="1" ht="15" x14ac:dyDescent="0.2">
      <c r="B455" s="36" t="s">
        <v>311</v>
      </c>
      <c r="C455" s="37">
        <v>0</v>
      </c>
      <c r="D455" s="37">
        <v>0</v>
      </c>
      <c r="E455" s="38" t="str">
        <f t="shared" si="127"/>
        <v/>
      </c>
      <c r="F455" s="38" t="str">
        <f t="shared" si="128"/>
        <v/>
      </c>
      <c r="G455" s="39" t="str">
        <f t="shared" si="129"/>
        <v>0</v>
      </c>
      <c r="H455" s="40" t="str">
        <f t="shared" si="130"/>
        <v/>
      </c>
    </row>
    <row r="456" spans="2:8" s="42" customFormat="1" ht="15" x14ac:dyDescent="0.2">
      <c r="B456" s="36" t="s">
        <v>312</v>
      </c>
      <c r="C456" s="37">
        <v>24</v>
      </c>
      <c r="D456" s="37">
        <v>10</v>
      </c>
      <c r="E456" s="38">
        <f t="shared" si="127"/>
        <v>3.3927056827820186E-3</v>
      </c>
      <c r="F456" s="38">
        <f t="shared" si="128"/>
        <v>1.5328019619865114E-3</v>
      </c>
      <c r="G456" s="39">
        <f t="shared" si="129"/>
        <v>-0.58333333333333337</v>
      </c>
      <c r="H456" s="40">
        <f t="shared" si="130"/>
        <v>-1.9790783149561775E-3</v>
      </c>
    </row>
    <row r="457" spans="2:8" s="42" customFormat="1" ht="15" x14ac:dyDescent="0.2">
      <c r="B457" s="36" t="s">
        <v>550</v>
      </c>
      <c r="C457" s="37">
        <v>7</v>
      </c>
      <c r="D457" s="37">
        <v>1</v>
      </c>
      <c r="E457" s="38">
        <f t="shared" si="127"/>
        <v>9.8953915747808873E-4</v>
      </c>
      <c r="F457" s="38">
        <f t="shared" si="128"/>
        <v>1.5328019619865113E-4</v>
      </c>
      <c r="G457" s="39">
        <f t="shared" si="129"/>
        <v>-0.8571428571428571</v>
      </c>
      <c r="H457" s="40">
        <f t="shared" si="130"/>
        <v>-8.4817642069550455E-4</v>
      </c>
    </row>
    <row r="458" spans="2:8" s="42" customFormat="1" ht="15" x14ac:dyDescent="0.2">
      <c r="B458" s="36" t="s">
        <v>313</v>
      </c>
      <c r="C458" s="37">
        <v>0</v>
      </c>
      <c r="D458" s="37">
        <v>0</v>
      </c>
      <c r="E458" s="38" t="str">
        <f t="shared" si="127"/>
        <v/>
      </c>
      <c r="F458" s="38" t="str">
        <f t="shared" si="128"/>
        <v/>
      </c>
      <c r="G458" s="39" t="str">
        <f t="shared" si="129"/>
        <v>0</v>
      </c>
      <c r="H458" s="40" t="str">
        <f t="shared" si="130"/>
        <v/>
      </c>
    </row>
    <row r="459" spans="2:8" s="42" customFormat="1" ht="15" x14ac:dyDescent="0.2">
      <c r="B459" s="36" t="s">
        <v>314</v>
      </c>
      <c r="C459" s="37">
        <v>1</v>
      </c>
      <c r="D459" s="37">
        <v>17</v>
      </c>
      <c r="E459" s="38">
        <f t="shared" si="127"/>
        <v>1.413627367825841E-4</v>
      </c>
      <c r="F459" s="38">
        <f t="shared" si="128"/>
        <v>2.6057633353770691E-3</v>
      </c>
      <c r="G459" s="39">
        <f t="shared" si="129"/>
        <v>16</v>
      </c>
      <c r="H459" s="40">
        <f t="shared" si="130"/>
        <v>2.2618037885213456E-3</v>
      </c>
    </row>
    <row r="460" spans="2:8" s="42" customFormat="1" ht="15" x14ac:dyDescent="0.2">
      <c r="B460" s="36" t="s">
        <v>315</v>
      </c>
      <c r="C460" s="37">
        <v>0</v>
      </c>
      <c r="D460" s="37">
        <v>0</v>
      </c>
      <c r="E460" s="38" t="str">
        <f t="shared" si="127"/>
        <v/>
      </c>
      <c r="F460" s="38" t="str">
        <f t="shared" si="128"/>
        <v/>
      </c>
      <c r="G460" s="39" t="str">
        <f t="shared" si="129"/>
        <v>0</v>
      </c>
      <c r="H460" s="40" t="str">
        <f t="shared" si="130"/>
        <v/>
      </c>
    </row>
    <row r="461" spans="2:8" s="42" customFormat="1" ht="15" x14ac:dyDescent="0.2">
      <c r="B461" s="36" t="s">
        <v>316</v>
      </c>
      <c r="C461" s="37">
        <v>92</v>
      </c>
      <c r="D461" s="37">
        <v>68</v>
      </c>
      <c r="E461" s="38">
        <f t="shared" si="127"/>
        <v>1.3005371783997738E-2</v>
      </c>
      <c r="F461" s="38">
        <f t="shared" si="128"/>
        <v>1.0423053341508276E-2</v>
      </c>
      <c r="G461" s="39">
        <f t="shared" si="129"/>
        <v>-0.2608695652173913</v>
      </c>
      <c r="H461" s="40">
        <f t="shared" si="130"/>
        <v>-3.3927056827820186E-3</v>
      </c>
    </row>
    <row r="462" spans="2:8" s="42" customFormat="1" ht="15" x14ac:dyDescent="0.2">
      <c r="B462" s="36" t="s">
        <v>140</v>
      </c>
      <c r="C462" s="37">
        <v>5</v>
      </c>
      <c r="D462" s="37">
        <v>1</v>
      </c>
      <c r="E462" s="38">
        <f t="shared" si="127"/>
        <v>7.0681368391292058E-4</v>
      </c>
      <c r="F462" s="38">
        <f t="shared" si="128"/>
        <v>1.5328019619865113E-4</v>
      </c>
      <c r="G462" s="39">
        <f t="shared" si="129"/>
        <v>-0.8</v>
      </c>
      <c r="H462" s="40">
        <f t="shared" si="130"/>
        <v>-5.6545094713033651E-4</v>
      </c>
    </row>
    <row r="463" spans="2:8" s="42" customFormat="1" ht="30" x14ac:dyDescent="0.2">
      <c r="B463" s="36" t="s">
        <v>141</v>
      </c>
      <c r="C463" s="37">
        <v>14</v>
      </c>
      <c r="D463" s="37">
        <v>0</v>
      </c>
      <c r="E463" s="38">
        <f t="shared" si="127"/>
        <v>1.9790783149561775E-3</v>
      </c>
      <c r="F463" s="38" t="str">
        <f t="shared" si="128"/>
        <v/>
      </c>
      <c r="G463" s="39" t="str">
        <f t="shared" si="129"/>
        <v>0</v>
      </c>
      <c r="H463" s="40">
        <f t="shared" si="130"/>
        <v>0</v>
      </c>
    </row>
    <row r="464" spans="2:8" s="42" customFormat="1" ht="15" x14ac:dyDescent="0.2">
      <c r="B464" s="36" t="s">
        <v>317</v>
      </c>
      <c r="C464" s="37">
        <v>0</v>
      </c>
      <c r="D464" s="37">
        <v>4</v>
      </c>
      <c r="E464" s="38" t="str">
        <f t="shared" si="127"/>
        <v/>
      </c>
      <c r="F464" s="38">
        <f t="shared" si="128"/>
        <v>6.131207847946045E-4</v>
      </c>
      <c r="G464" s="39" t="str">
        <f t="shared" si="129"/>
        <v>0</v>
      </c>
      <c r="H464" s="40" t="str">
        <f t="shared" si="130"/>
        <v/>
      </c>
    </row>
    <row r="465" spans="2:8" s="42" customFormat="1" ht="15" x14ac:dyDescent="0.2">
      <c r="B465" s="36" t="s">
        <v>318</v>
      </c>
      <c r="C465" s="37">
        <v>5</v>
      </c>
      <c r="D465" s="37">
        <v>0</v>
      </c>
      <c r="E465" s="38">
        <f t="shared" si="127"/>
        <v>7.0681368391292058E-4</v>
      </c>
      <c r="F465" s="38" t="str">
        <f t="shared" si="128"/>
        <v/>
      </c>
      <c r="G465" s="39" t="str">
        <f t="shared" si="129"/>
        <v>0</v>
      </c>
      <c r="H465" s="40">
        <f t="shared" si="130"/>
        <v>0</v>
      </c>
    </row>
    <row r="466" spans="2:8" s="42" customFormat="1" ht="30" x14ac:dyDescent="0.2">
      <c r="B466" s="36" t="s">
        <v>319</v>
      </c>
      <c r="C466" s="37">
        <v>0</v>
      </c>
      <c r="D466" s="37">
        <v>0</v>
      </c>
      <c r="E466" s="38" t="str">
        <f t="shared" si="127"/>
        <v/>
      </c>
      <c r="F466" s="38" t="str">
        <f t="shared" si="128"/>
        <v/>
      </c>
      <c r="G466" s="39" t="str">
        <f t="shared" si="129"/>
        <v>0</v>
      </c>
      <c r="H466" s="40" t="str">
        <f t="shared" si="130"/>
        <v/>
      </c>
    </row>
    <row r="467" spans="2:8" s="42" customFormat="1" ht="15" x14ac:dyDescent="0.2">
      <c r="B467" s="36" t="s">
        <v>138</v>
      </c>
      <c r="C467" s="37">
        <v>55</v>
      </c>
      <c r="D467" s="37">
        <v>35</v>
      </c>
      <c r="E467" s="38">
        <f t="shared" si="127"/>
        <v>7.7749505230421262E-3</v>
      </c>
      <c r="F467" s="38">
        <f t="shared" si="128"/>
        <v>5.3648068669527897E-3</v>
      </c>
      <c r="G467" s="39">
        <f t="shared" si="129"/>
        <v>-0.36363636363636365</v>
      </c>
      <c r="H467" s="40">
        <f t="shared" si="130"/>
        <v>-2.8272547356516823E-3</v>
      </c>
    </row>
    <row r="468" spans="2:8" s="42" customFormat="1" ht="15" x14ac:dyDescent="0.2">
      <c r="B468" s="36" t="s">
        <v>320</v>
      </c>
      <c r="C468" s="37">
        <v>0</v>
      </c>
      <c r="D468" s="37">
        <v>0</v>
      </c>
      <c r="E468" s="38" t="str">
        <f t="shared" si="127"/>
        <v/>
      </c>
      <c r="F468" s="38" t="str">
        <f t="shared" si="128"/>
        <v/>
      </c>
      <c r="G468" s="39" t="str">
        <f t="shared" si="129"/>
        <v>0</v>
      </c>
      <c r="H468" s="40" t="str">
        <f t="shared" si="130"/>
        <v/>
      </c>
    </row>
    <row r="469" spans="2:8" s="42" customFormat="1" ht="15" x14ac:dyDescent="0.2">
      <c r="B469" s="36" t="s">
        <v>321</v>
      </c>
      <c r="C469" s="37">
        <v>0</v>
      </c>
      <c r="D469" s="37">
        <v>0</v>
      </c>
      <c r="E469" s="38" t="str">
        <f t="shared" ref="E469:E534" si="147">+IF(C469=0,"",C469/C$329)</f>
        <v/>
      </c>
      <c r="F469" s="38" t="str">
        <f t="shared" ref="F469:F534" si="148">+IF(D469=0,"",D469/D$329)</f>
        <v/>
      </c>
      <c r="G469" s="39" t="str">
        <f t="shared" ref="G469:G534" si="149">+IF(OR(AND(D469=0),(C469=0)),"0",((D469-C469)/C469))</f>
        <v>0</v>
      </c>
      <c r="H469" s="40" t="str">
        <f t="shared" ref="H469:H534" si="150">+IF(OR(AND(E469=""),(G469="")),"",E469*G469)</f>
        <v/>
      </c>
    </row>
    <row r="470" spans="2:8" s="42" customFormat="1" ht="15" x14ac:dyDescent="0.2">
      <c r="B470" s="36" t="s">
        <v>322</v>
      </c>
      <c r="C470" s="37">
        <v>0</v>
      </c>
      <c r="D470" s="37">
        <v>0</v>
      </c>
      <c r="E470" s="38" t="str">
        <f t="shared" si="147"/>
        <v/>
      </c>
      <c r="F470" s="38" t="str">
        <f t="shared" si="148"/>
        <v/>
      </c>
      <c r="G470" s="39" t="str">
        <f t="shared" si="149"/>
        <v>0</v>
      </c>
      <c r="H470" s="40" t="str">
        <f t="shared" si="150"/>
        <v/>
      </c>
    </row>
    <row r="471" spans="2:8" s="42" customFormat="1" ht="30" x14ac:dyDescent="0.2">
      <c r="B471" s="36" t="s">
        <v>323</v>
      </c>
      <c r="C471" s="37">
        <v>1</v>
      </c>
      <c r="D471" s="37">
        <v>0</v>
      </c>
      <c r="E471" s="38">
        <f t="shared" si="147"/>
        <v>1.413627367825841E-4</v>
      </c>
      <c r="F471" s="38" t="str">
        <f t="shared" si="148"/>
        <v/>
      </c>
      <c r="G471" s="39" t="str">
        <f t="shared" si="149"/>
        <v>0</v>
      </c>
      <c r="H471" s="40">
        <f t="shared" si="150"/>
        <v>0</v>
      </c>
    </row>
    <row r="472" spans="2:8" s="42" customFormat="1" ht="15" x14ac:dyDescent="0.2">
      <c r="B472" s="36" t="s">
        <v>136</v>
      </c>
      <c r="C472" s="37">
        <v>0</v>
      </c>
      <c r="D472" s="37">
        <v>0</v>
      </c>
      <c r="E472" s="38" t="str">
        <f t="shared" si="147"/>
        <v/>
      </c>
      <c r="F472" s="38" t="str">
        <f t="shared" si="148"/>
        <v/>
      </c>
      <c r="G472" s="39" t="str">
        <f t="shared" si="149"/>
        <v>0</v>
      </c>
      <c r="H472" s="40" t="str">
        <f t="shared" si="150"/>
        <v/>
      </c>
    </row>
    <row r="473" spans="2:8" s="42" customFormat="1" ht="15" x14ac:dyDescent="0.2">
      <c r="B473" s="36" t="s">
        <v>324</v>
      </c>
      <c r="C473" s="37">
        <v>0</v>
      </c>
      <c r="D473" s="37">
        <v>0</v>
      </c>
      <c r="E473" s="38" t="str">
        <f t="shared" si="147"/>
        <v/>
      </c>
      <c r="F473" s="38" t="str">
        <f t="shared" si="148"/>
        <v/>
      </c>
      <c r="G473" s="39" t="str">
        <f t="shared" si="149"/>
        <v>0</v>
      </c>
      <c r="H473" s="40" t="str">
        <f t="shared" si="150"/>
        <v/>
      </c>
    </row>
    <row r="474" spans="2:8" s="42" customFormat="1" ht="15" x14ac:dyDescent="0.2">
      <c r="B474" s="36" t="s">
        <v>325</v>
      </c>
      <c r="C474" s="37">
        <v>0</v>
      </c>
      <c r="D474" s="37">
        <v>0</v>
      </c>
      <c r="E474" s="38" t="str">
        <f t="shared" si="147"/>
        <v/>
      </c>
      <c r="F474" s="38" t="str">
        <f t="shared" si="148"/>
        <v/>
      </c>
      <c r="G474" s="39" t="str">
        <f t="shared" si="149"/>
        <v>0</v>
      </c>
      <c r="H474" s="40" t="str">
        <f t="shared" si="150"/>
        <v/>
      </c>
    </row>
    <row r="475" spans="2:8" s="42" customFormat="1" ht="15" x14ac:dyDescent="0.2">
      <c r="B475" s="36" t="s">
        <v>551</v>
      </c>
      <c r="C475" s="37">
        <v>1</v>
      </c>
      <c r="D475" s="37">
        <v>0</v>
      </c>
      <c r="E475" s="38">
        <f t="shared" si="147"/>
        <v>1.413627367825841E-4</v>
      </c>
      <c r="F475" s="38" t="str">
        <f t="shared" si="148"/>
        <v/>
      </c>
      <c r="G475" s="39" t="str">
        <f t="shared" si="149"/>
        <v>0</v>
      </c>
      <c r="H475" s="40">
        <f t="shared" si="150"/>
        <v>0</v>
      </c>
    </row>
    <row r="476" spans="2:8" s="42" customFormat="1" ht="15" x14ac:dyDescent="0.2">
      <c r="B476" s="36" t="s">
        <v>144</v>
      </c>
      <c r="C476" s="37">
        <v>0</v>
      </c>
      <c r="D476" s="37">
        <v>0</v>
      </c>
      <c r="E476" s="38" t="str">
        <f t="shared" si="147"/>
        <v/>
      </c>
      <c r="F476" s="38" t="str">
        <f t="shared" si="148"/>
        <v/>
      </c>
      <c r="G476" s="39" t="str">
        <f t="shared" si="149"/>
        <v>0</v>
      </c>
      <c r="H476" s="40" t="str">
        <f t="shared" si="150"/>
        <v/>
      </c>
    </row>
    <row r="477" spans="2:8" s="42" customFormat="1" ht="15" x14ac:dyDescent="0.2">
      <c r="B477" s="36" t="s">
        <v>552</v>
      </c>
      <c r="C477" s="37">
        <v>18</v>
      </c>
      <c r="D477" s="37">
        <v>55</v>
      </c>
      <c r="E477" s="38">
        <f t="shared" si="147"/>
        <v>2.5445292620865142E-3</v>
      </c>
      <c r="F477" s="38">
        <f t="shared" si="148"/>
        <v>8.430410790925812E-3</v>
      </c>
      <c r="G477" s="39">
        <f t="shared" si="149"/>
        <v>2.0555555555555554</v>
      </c>
      <c r="H477" s="40">
        <f t="shared" si="150"/>
        <v>5.230421260955612E-3</v>
      </c>
    </row>
    <row r="478" spans="2:8" s="42" customFormat="1" ht="15" x14ac:dyDescent="0.2">
      <c r="B478" s="36" t="s">
        <v>137</v>
      </c>
      <c r="C478" s="37">
        <v>1</v>
      </c>
      <c r="D478" s="37">
        <v>2</v>
      </c>
      <c r="E478" s="38">
        <f t="shared" si="147"/>
        <v>1.413627367825841E-4</v>
      </c>
      <c r="F478" s="38">
        <f t="shared" si="148"/>
        <v>3.0656039239730225E-4</v>
      </c>
      <c r="G478" s="39">
        <f t="shared" si="149"/>
        <v>1</v>
      </c>
      <c r="H478" s="40">
        <f t="shared" si="150"/>
        <v>1.413627367825841E-4</v>
      </c>
    </row>
    <row r="479" spans="2:8" s="42" customFormat="1" ht="30" x14ac:dyDescent="0.2">
      <c r="B479" s="36" t="s">
        <v>326</v>
      </c>
      <c r="C479" s="37">
        <v>6</v>
      </c>
      <c r="D479" s="37">
        <v>1</v>
      </c>
      <c r="E479" s="38">
        <f t="shared" si="147"/>
        <v>8.4817642069550466E-4</v>
      </c>
      <c r="F479" s="38">
        <f t="shared" si="148"/>
        <v>1.5328019619865113E-4</v>
      </c>
      <c r="G479" s="39">
        <f t="shared" si="149"/>
        <v>-0.83333333333333337</v>
      </c>
      <c r="H479" s="40">
        <f t="shared" si="150"/>
        <v>-7.0681368391292058E-4</v>
      </c>
    </row>
    <row r="480" spans="2:8" s="42" customFormat="1" ht="15" x14ac:dyDescent="0.2">
      <c r="B480" s="36" t="s">
        <v>139</v>
      </c>
      <c r="C480" s="37">
        <v>0</v>
      </c>
      <c r="D480" s="37">
        <v>0</v>
      </c>
      <c r="E480" s="38" t="str">
        <f t="shared" si="147"/>
        <v/>
      </c>
      <c r="F480" s="38" t="str">
        <f t="shared" si="148"/>
        <v/>
      </c>
      <c r="G480" s="39" t="str">
        <f t="shared" si="149"/>
        <v>0</v>
      </c>
      <c r="H480" s="40" t="str">
        <f t="shared" si="150"/>
        <v/>
      </c>
    </row>
    <row r="481" spans="2:8" s="42" customFormat="1" ht="30" x14ac:dyDescent="0.2">
      <c r="B481" s="36" t="s">
        <v>327</v>
      </c>
      <c r="C481" s="37">
        <v>0</v>
      </c>
      <c r="D481" s="37">
        <v>0</v>
      </c>
      <c r="E481" s="38" t="str">
        <f t="shared" si="147"/>
        <v/>
      </c>
      <c r="F481" s="38" t="str">
        <f t="shared" si="148"/>
        <v/>
      </c>
      <c r="G481" s="39" t="str">
        <f t="shared" si="149"/>
        <v>0</v>
      </c>
      <c r="H481" s="40" t="str">
        <f t="shared" si="150"/>
        <v/>
      </c>
    </row>
    <row r="482" spans="2:8" s="42" customFormat="1" ht="30" x14ac:dyDescent="0.2">
      <c r="B482" s="36" t="s">
        <v>328</v>
      </c>
      <c r="C482" s="37">
        <v>19</v>
      </c>
      <c r="D482" s="37">
        <v>17</v>
      </c>
      <c r="E482" s="38">
        <f t="shared" si="147"/>
        <v>2.6858919988690983E-3</v>
      </c>
      <c r="F482" s="38">
        <f t="shared" si="148"/>
        <v>2.6057633353770691E-3</v>
      </c>
      <c r="G482" s="39">
        <f t="shared" si="149"/>
        <v>-0.10526315789473684</v>
      </c>
      <c r="H482" s="40">
        <f t="shared" si="150"/>
        <v>-2.827254735651682E-4</v>
      </c>
    </row>
    <row r="483" spans="2:8" s="42" customFormat="1" ht="15" x14ac:dyDescent="0.2">
      <c r="B483" s="36" t="s">
        <v>132</v>
      </c>
      <c r="C483" s="37">
        <v>13</v>
      </c>
      <c r="D483" s="37">
        <v>93</v>
      </c>
      <c r="E483" s="38">
        <f t="shared" si="147"/>
        <v>1.8377155781735934E-3</v>
      </c>
      <c r="F483" s="38">
        <f t="shared" si="148"/>
        <v>1.4255058246474555E-2</v>
      </c>
      <c r="G483" s="39">
        <f t="shared" si="149"/>
        <v>6.1538461538461542</v>
      </c>
      <c r="H483" s="40">
        <f t="shared" si="150"/>
        <v>1.1309018942606729E-2</v>
      </c>
    </row>
    <row r="484" spans="2:8" s="42" customFormat="1" ht="30" x14ac:dyDescent="0.2">
      <c r="B484" s="36" t="s">
        <v>553</v>
      </c>
      <c r="C484" s="37">
        <v>1</v>
      </c>
      <c r="D484" s="37">
        <v>10</v>
      </c>
      <c r="E484" s="38">
        <f t="shared" si="147"/>
        <v>1.413627367825841E-4</v>
      </c>
      <c r="F484" s="38">
        <f t="shared" si="148"/>
        <v>1.5328019619865114E-3</v>
      </c>
      <c r="G484" s="39">
        <f t="shared" si="149"/>
        <v>9</v>
      </c>
      <c r="H484" s="40">
        <f t="shared" si="150"/>
        <v>1.2722646310432569E-3</v>
      </c>
    </row>
    <row r="485" spans="2:8" s="42" customFormat="1" ht="30" x14ac:dyDescent="0.2">
      <c r="B485" s="36" t="s">
        <v>329</v>
      </c>
      <c r="C485" s="37">
        <v>0</v>
      </c>
      <c r="D485" s="37">
        <v>0</v>
      </c>
      <c r="E485" s="38" t="str">
        <f t="shared" si="147"/>
        <v/>
      </c>
      <c r="F485" s="38" t="str">
        <f t="shared" si="148"/>
        <v/>
      </c>
      <c r="G485" s="39" t="str">
        <f t="shared" si="149"/>
        <v>0</v>
      </c>
      <c r="H485" s="40" t="str">
        <f t="shared" si="150"/>
        <v/>
      </c>
    </row>
    <row r="486" spans="2:8" s="42" customFormat="1" ht="30" x14ac:dyDescent="0.2">
      <c r="B486" s="36" t="s">
        <v>618</v>
      </c>
      <c r="C486" s="37">
        <v>3</v>
      </c>
      <c r="D486" s="37"/>
      <c r="E486" s="38">
        <f t="shared" si="147"/>
        <v>4.2408821034775233E-4</v>
      </c>
      <c r="F486" s="38" t="str">
        <f t="shared" si="148"/>
        <v/>
      </c>
      <c r="G486" s="39" t="str">
        <f t="shared" si="149"/>
        <v>0</v>
      </c>
      <c r="H486" s="40">
        <f t="shared" si="150"/>
        <v>0</v>
      </c>
    </row>
    <row r="487" spans="2:8" s="42" customFormat="1" ht="15" x14ac:dyDescent="0.2">
      <c r="B487" s="36" t="s">
        <v>330</v>
      </c>
      <c r="C487" s="37">
        <v>1</v>
      </c>
      <c r="D487" s="37"/>
      <c r="E487" s="38">
        <f t="shared" si="147"/>
        <v>1.413627367825841E-4</v>
      </c>
      <c r="F487" s="38" t="str">
        <f t="shared" si="148"/>
        <v/>
      </c>
      <c r="G487" s="39" t="str">
        <f t="shared" si="149"/>
        <v>0</v>
      </c>
      <c r="H487" s="40">
        <f t="shared" si="150"/>
        <v>0</v>
      </c>
    </row>
    <row r="488" spans="2:8" s="42" customFormat="1" ht="15" x14ac:dyDescent="0.2">
      <c r="B488" s="36" t="s">
        <v>331</v>
      </c>
      <c r="C488" s="37">
        <v>0</v>
      </c>
      <c r="D488" s="37"/>
      <c r="E488" s="38" t="str">
        <f t="shared" si="147"/>
        <v/>
      </c>
      <c r="F488" s="38" t="str">
        <f t="shared" si="148"/>
        <v/>
      </c>
      <c r="G488" s="39" t="str">
        <f t="shared" si="149"/>
        <v>0</v>
      </c>
      <c r="H488" s="40" t="str">
        <f t="shared" si="150"/>
        <v/>
      </c>
    </row>
    <row r="489" spans="2:8" s="42" customFormat="1" ht="15" x14ac:dyDescent="0.2">
      <c r="B489" s="36" t="s">
        <v>332</v>
      </c>
      <c r="C489" s="37">
        <v>1</v>
      </c>
      <c r="D489" s="37"/>
      <c r="E489" s="38">
        <f t="shared" si="147"/>
        <v>1.413627367825841E-4</v>
      </c>
      <c r="F489" s="38" t="str">
        <f t="shared" si="148"/>
        <v/>
      </c>
      <c r="G489" s="39" t="str">
        <f t="shared" si="149"/>
        <v>0</v>
      </c>
      <c r="H489" s="40">
        <f t="shared" si="150"/>
        <v>0</v>
      </c>
    </row>
    <row r="490" spans="2:8" s="42" customFormat="1" ht="15" x14ac:dyDescent="0.2">
      <c r="B490" s="36" t="s">
        <v>333</v>
      </c>
      <c r="C490" s="37">
        <v>1</v>
      </c>
      <c r="D490" s="37">
        <v>0</v>
      </c>
      <c r="E490" s="38">
        <f t="shared" si="147"/>
        <v>1.413627367825841E-4</v>
      </c>
      <c r="F490" s="38" t="str">
        <f t="shared" si="148"/>
        <v/>
      </c>
      <c r="G490" s="39" t="str">
        <f t="shared" si="149"/>
        <v>0</v>
      </c>
      <c r="H490" s="40">
        <f t="shared" si="150"/>
        <v>0</v>
      </c>
    </row>
    <row r="491" spans="2:8" s="42" customFormat="1" ht="15" x14ac:dyDescent="0.2">
      <c r="B491" s="36" t="s">
        <v>554</v>
      </c>
      <c r="C491" s="37">
        <v>1</v>
      </c>
      <c r="D491" s="37">
        <v>0</v>
      </c>
      <c r="E491" s="38">
        <f t="shared" si="147"/>
        <v>1.413627367825841E-4</v>
      </c>
      <c r="F491" s="38" t="str">
        <f t="shared" si="148"/>
        <v/>
      </c>
      <c r="G491" s="39" t="str">
        <f t="shared" si="149"/>
        <v>0</v>
      </c>
      <c r="H491" s="40">
        <f t="shared" si="150"/>
        <v>0</v>
      </c>
    </row>
    <row r="492" spans="2:8" s="42" customFormat="1" ht="15" x14ac:dyDescent="0.2">
      <c r="B492" s="36" t="s">
        <v>555</v>
      </c>
      <c r="C492" s="37">
        <v>0</v>
      </c>
      <c r="D492" s="37">
        <v>0</v>
      </c>
      <c r="E492" s="38" t="str">
        <f t="shared" si="147"/>
        <v/>
      </c>
      <c r="F492" s="38" t="str">
        <f t="shared" si="148"/>
        <v/>
      </c>
      <c r="G492" s="39" t="str">
        <f t="shared" si="149"/>
        <v>0</v>
      </c>
      <c r="H492" s="40" t="str">
        <f t="shared" si="150"/>
        <v/>
      </c>
    </row>
    <row r="493" spans="2:8" s="42" customFormat="1" ht="15" x14ac:dyDescent="0.2">
      <c r="B493" s="36" t="s">
        <v>334</v>
      </c>
      <c r="C493" s="37">
        <v>0</v>
      </c>
      <c r="D493" s="37">
        <v>0</v>
      </c>
      <c r="E493" s="38" t="str">
        <f t="shared" si="147"/>
        <v/>
      </c>
      <c r="F493" s="38" t="str">
        <f t="shared" si="148"/>
        <v/>
      </c>
      <c r="G493" s="39" t="str">
        <f t="shared" si="149"/>
        <v>0</v>
      </c>
      <c r="H493" s="40" t="str">
        <f t="shared" si="150"/>
        <v/>
      </c>
    </row>
    <row r="494" spans="2:8" s="42" customFormat="1" ht="30" x14ac:dyDescent="0.2">
      <c r="B494" s="36" t="s">
        <v>335</v>
      </c>
      <c r="C494" s="37">
        <v>1</v>
      </c>
      <c r="D494" s="37">
        <v>47</v>
      </c>
      <c r="E494" s="38">
        <f t="shared" si="147"/>
        <v>1.413627367825841E-4</v>
      </c>
      <c r="F494" s="38">
        <f t="shared" si="148"/>
        <v>7.2041692213366034E-3</v>
      </c>
      <c r="G494" s="39">
        <f t="shared" si="149"/>
        <v>46</v>
      </c>
      <c r="H494" s="40">
        <f t="shared" si="150"/>
        <v>6.5026858919988682E-3</v>
      </c>
    </row>
    <row r="495" spans="2:8" s="42" customFormat="1" ht="15" x14ac:dyDescent="0.2">
      <c r="B495" s="36" t="s">
        <v>336</v>
      </c>
      <c r="C495" s="37">
        <v>0</v>
      </c>
      <c r="D495" s="37">
        <v>0</v>
      </c>
      <c r="E495" s="38" t="str">
        <f t="shared" si="147"/>
        <v/>
      </c>
      <c r="F495" s="38" t="str">
        <f t="shared" si="148"/>
        <v/>
      </c>
      <c r="G495" s="39" t="str">
        <f t="shared" si="149"/>
        <v>0</v>
      </c>
      <c r="H495" s="40" t="str">
        <f t="shared" si="150"/>
        <v/>
      </c>
    </row>
    <row r="496" spans="2:8" s="42" customFormat="1" ht="15" x14ac:dyDescent="0.2">
      <c r="B496" s="36" t="s">
        <v>134</v>
      </c>
      <c r="C496" s="37">
        <v>0</v>
      </c>
      <c r="D496" s="37">
        <v>0</v>
      </c>
      <c r="E496" s="38" t="str">
        <f t="shared" si="147"/>
        <v/>
      </c>
      <c r="F496" s="38" t="str">
        <f t="shared" si="148"/>
        <v/>
      </c>
      <c r="G496" s="39" t="str">
        <f t="shared" si="149"/>
        <v>0</v>
      </c>
      <c r="H496" s="40" t="str">
        <f t="shared" si="150"/>
        <v/>
      </c>
    </row>
    <row r="497" spans="1:8" s="42" customFormat="1" ht="30" x14ac:dyDescent="0.2">
      <c r="B497" s="36" t="s">
        <v>337</v>
      </c>
      <c r="C497" s="37">
        <v>5</v>
      </c>
      <c r="D497" s="37">
        <v>0</v>
      </c>
      <c r="E497" s="38">
        <f t="shared" si="147"/>
        <v>7.0681368391292058E-4</v>
      </c>
      <c r="F497" s="38" t="str">
        <f t="shared" si="148"/>
        <v/>
      </c>
      <c r="G497" s="39" t="str">
        <f t="shared" si="149"/>
        <v>0</v>
      </c>
      <c r="H497" s="40">
        <f t="shared" si="150"/>
        <v>0</v>
      </c>
    </row>
    <row r="498" spans="1:8" s="42" customFormat="1" ht="15" x14ac:dyDescent="0.2">
      <c r="B498" s="36" t="s">
        <v>142</v>
      </c>
      <c r="C498" s="37">
        <v>0</v>
      </c>
      <c r="D498" s="37">
        <v>0</v>
      </c>
      <c r="E498" s="38" t="str">
        <f t="shared" si="147"/>
        <v/>
      </c>
      <c r="F498" s="38" t="str">
        <f t="shared" si="148"/>
        <v/>
      </c>
      <c r="G498" s="39" t="str">
        <f t="shared" si="149"/>
        <v>0</v>
      </c>
      <c r="H498" s="40" t="str">
        <f t="shared" si="150"/>
        <v/>
      </c>
    </row>
    <row r="499" spans="1:8" s="42" customFormat="1" ht="15" x14ac:dyDescent="0.2">
      <c r="B499" s="36" t="s">
        <v>133</v>
      </c>
      <c r="C499" s="37">
        <v>0</v>
      </c>
      <c r="D499" s="37">
        <v>0</v>
      </c>
      <c r="E499" s="38" t="str">
        <f t="shared" si="147"/>
        <v/>
      </c>
      <c r="F499" s="38" t="str">
        <f t="shared" si="148"/>
        <v/>
      </c>
      <c r="G499" s="39" t="str">
        <f t="shared" si="149"/>
        <v>0</v>
      </c>
      <c r="H499" s="40" t="str">
        <f t="shared" si="150"/>
        <v/>
      </c>
    </row>
    <row r="500" spans="1:8" s="42" customFormat="1" ht="15" x14ac:dyDescent="0.2">
      <c r="B500" s="36" t="s">
        <v>135</v>
      </c>
      <c r="C500" s="37">
        <v>0</v>
      </c>
      <c r="D500" s="37">
        <v>1</v>
      </c>
      <c r="E500" s="38" t="str">
        <f t="shared" si="147"/>
        <v/>
      </c>
      <c r="F500" s="38">
        <f t="shared" si="148"/>
        <v>1.5328019619865113E-4</v>
      </c>
      <c r="G500" s="39" t="str">
        <f t="shared" si="149"/>
        <v>0</v>
      </c>
      <c r="H500" s="40" t="str">
        <f t="shared" si="150"/>
        <v/>
      </c>
    </row>
    <row r="501" spans="1:8" s="42" customFormat="1" ht="15" x14ac:dyDescent="0.2">
      <c r="B501" s="36" t="s">
        <v>338</v>
      </c>
      <c r="C501" s="37">
        <v>0</v>
      </c>
      <c r="D501" s="37">
        <v>1</v>
      </c>
      <c r="E501" s="38" t="str">
        <f t="shared" si="147"/>
        <v/>
      </c>
      <c r="F501" s="38">
        <f t="shared" si="148"/>
        <v>1.5328019619865113E-4</v>
      </c>
      <c r="G501" s="39" t="str">
        <f t="shared" si="149"/>
        <v>0</v>
      </c>
      <c r="H501" s="40" t="str">
        <f t="shared" si="150"/>
        <v/>
      </c>
    </row>
    <row r="502" spans="1:8" s="42" customFormat="1" ht="15" x14ac:dyDescent="0.2">
      <c r="B502" s="36" t="s">
        <v>339</v>
      </c>
      <c r="C502" s="37">
        <v>0</v>
      </c>
      <c r="D502" s="37">
        <v>0</v>
      </c>
      <c r="E502" s="38" t="str">
        <f t="shared" si="147"/>
        <v/>
      </c>
      <c r="F502" s="38" t="str">
        <f t="shared" si="148"/>
        <v/>
      </c>
      <c r="G502" s="39" t="str">
        <f t="shared" si="149"/>
        <v>0</v>
      </c>
      <c r="H502" s="40" t="str">
        <f t="shared" si="150"/>
        <v/>
      </c>
    </row>
    <row r="503" spans="1:8" s="42" customFormat="1" ht="15" x14ac:dyDescent="0.2">
      <c r="B503" s="36" t="s">
        <v>143</v>
      </c>
      <c r="C503" s="37">
        <v>81</v>
      </c>
      <c r="D503" s="37">
        <v>0</v>
      </c>
      <c r="E503" s="38">
        <f t="shared" si="147"/>
        <v>1.1450381679389313E-2</v>
      </c>
      <c r="F503" s="38" t="str">
        <f t="shared" si="148"/>
        <v/>
      </c>
      <c r="G503" s="39" t="str">
        <f t="shared" si="149"/>
        <v>0</v>
      </c>
      <c r="H503" s="40">
        <f t="shared" si="150"/>
        <v>0</v>
      </c>
    </row>
    <row r="504" spans="1:8" s="42" customFormat="1" ht="15" x14ac:dyDescent="0.2">
      <c r="B504" s="36" t="s">
        <v>556</v>
      </c>
      <c r="C504" s="37">
        <v>1</v>
      </c>
      <c r="D504" s="37">
        <v>0</v>
      </c>
      <c r="E504" s="38">
        <f t="shared" si="147"/>
        <v>1.413627367825841E-4</v>
      </c>
      <c r="F504" s="38" t="str">
        <f t="shared" si="148"/>
        <v/>
      </c>
      <c r="G504" s="39" t="str">
        <f t="shared" si="149"/>
        <v>0</v>
      </c>
      <c r="H504" s="40">
        <f t="shared" si="150"/>
        <v>0</v>
      </c>
    </row>
    <row r="505" spans="1:8" s="42" customFormat="1" ht="15" x14ac:dyDescent="0.2">
      <c r="A505" s="45" t="s">
        <v>614</v>
      </c>
      <c r="B505" s="36" t="s">
        <v>613</v>
      </c>
      <c r="C505" s="37"/>
      <c r="D505" s="37">
        <v>11</v>
      </c>
      <c r="E505" s="38" t="str">
        <f t="shared" ref="E505" si="151">+IF(C505=0,"",C505/C$329)</f>
        <v/>
      </c>
      <c r="F505" s="38">
        <f t="shared" ref="F505" si="152">+IF(D505=0,"",D505/D$329)</f>
        <v>1.6860821581851624E-3</v>
      </c>
      <c r="G505" s="39" t="str">
        <f t="shared" ref="G505" si="153">+IF(OR(AND(D505=0),(C505=0)),"0",((D505-C505)/C505))</f>
        <v>0</v>
      </c>
      <c r="H505" s="40" t="str">
        <f t="shared" ref="H505" si="154">+IF(OR(AND(E505=""),(G505="")),"",E505*G505)</f>
        <v/>
      </c>
    </row>
    <row r="506" spans="1:8" s="42" customFormat="1" ht="15" x14ac:dyDescent="0.2">
      <c r="B506" s="36" t="s">
        <v>150</v>
      </c>
      <c r="C506" s="37">
        <v>31</v>
      </c>
      <c r="D506" s="37">
        <v>58</v>
      </c>
      <c r="E506" s="38">
        <f t="shared" si="147"/>
        <v>4.3822448402601076E-3</v>
      </c>
      <c r="F506" s="38">
        <f t="shared" si="148"/>
        <v>8.8902513795217665E-3</v>
      </c>
      <c r="G506" s="39">
        <f t="shared" si="149"/>
        <v>0.87096774193548387</v>
      </c>
      <c r="H506" s="40">
        <f t="shared" si="150"/>
        <v>3.8167938931297713E-3</v>
      </c>
    </row>
    <row r="507" spans="1:8" s="42" customFormat="1" ht="30" x14ac:dyDescent="0.2">
      <c r="B507" s="36" t="s">
        <v>557</v>
      </c>
      <c r="C507" s="37">
        <v>38</v>
      </c>
      <c r="D507" s="37">
        <v>0</v>
      </c>
      <c r="E507" s="38">
        <f t="shared" si="147"/>
        <v>5.3717839977381965E-3</v>
      </c>
      <c r="F507" s="38" t="str">
        <f t="shared" si="148"/>
        <v/>
      </c>
      <c r="G507" s="39" t="str">
        <f t="shared" si="149"/>
        <v>0</v>
      </c>
      <c r="H507" s="40">
        <f t="shared" si="150"/>
        <v>0</v>
      </c>
    </row>
    <row r="508" spans="1:8" s="42" customFormat="1" ht="15" x14ac:dyDescent="0.2">
      <c r="B508" s="36" t="s">
        <v>148</v>
      </c>
      <c r="C508" s="37">
        <v>0</v>
      </c>
      <c r="D508" s="37">
        <v>0</v>
      </c>
      <c r="E508" s="38" t="str">
        <f t="shared" si="147"/>
        <v/>
      </c>
      <c r="F508" s="38" t="str">
        <f t="shared" si="148"/>
        <v/>
      </c>
      <c r="G508" s="39" t="str">
        <f t="shared" si="149"/>
        <v>0</v>
      </c>
      <c r="H508" s="40" t="str">
        <f t="shared" si="150"/>
        <v/>
      </c>
    </row>
    <row r="509" spans="1:8" s="42" customFormat="1" ht="15" x14ac:dyDescent="0.2">
      <c r="B509" s="36" t="s">
        <v>374</v>
      </c>
      <c r="C509" s="37">
        <v>44</v>
      </c>
      <c r="D509" s="37">
        <v>32</v>
      </c>
      <c r="E509" s="38">
        <f t="shared" si="147"/>
        <v>6.219960418433701E-3</v>
      </c>
      <c r="F509" s="38">
        <f t="shared" si="148"/>
        <v>4.904966278356836E-3</v>
      </c>
      <c r="G509" s="39">
        <f t="shared" si="149"/>
        <v>-0.27272727272727271</v>
      </c>
      <c r="H509" s="40">
        <f t="shared" si="150"/>
        <v>-1.6963528413910093E-3</v>
      </c>
    </row>
    <row r="510" spans="1:8" s="42" customFormat="1" ht="15" x14ac:dyDescent="0.2">
      <c r="B510" s="36" t="s">
        <v>375</v>
      </c>
      <c r="C510" s="37">
        <v>22</v>
      </c>
      <c r="D510" s="37">
        <v>8</v>
      </c>
      <c r="E510" s="38">
        <f t="shared" si="147"/>
        <v>3.1099802092168505E-3</v>
      </c>
      <c r="F510" s="38">
        <f t="shared" si="148"/>
        <v>1.226241569589209E-3</v>
      </c>
      <c r="G510" s="39">
        <f t="shared" si="149"/>
        <v>-0.63636363636363635</v>
      </c>
      <c r="H510" s="40">
        <f t="shared" si="150"/>
        <v>-1.9790783149561775E-3</v>
      </c>
    </row>
    <row r="511" spans="1:8" s="42" customFormat="1" ht="15" x14ac:dyDescent="0.2">
      <c r="B511" s="36" t="s">
        <v>558</v>
      </c>
      <c r="C511" s="37">
        <v>4</v>
      </c>
      <c r="D511" s="37">
        <v>0</v>
      </c>
      <c r="E511" s="38">
        <f t="shared" si="147"/>
        <v>5.654509471303364E-4</v>
      </c>
      <c r="F511" s="38" t="str">
        <f t="shared" si="148"/>
        <v/>
      </c>
      <c r="G511" s="39" t="str">
        <f t="shared" si="149"/>
        <v>0</v>
      </c>
      <c r="H511" s="40">
        <f t="shared" si="150"/>
        <v>0</v>
      </c>
    </row>
    <row r="512" spans="1:8" s="42" customFormat="1" ht="15" x14ac:dyDescent="0.2">
      <c r="B512" s="36" t="s">
        <v>152</v>
      </c>
      <c r="C512" s="37">
        <v>2</v>
      </c>
      <c r="D512" s="37">
        <v>0</v>
      </c>
      <c r="E512" s="38">
        <f t="shared" si="147"/>
        <v>2.827254735651682E-4</v>
      </c>
      <c r="F512" s="38" t="str">
        <f t="shared" si="148"/>
        <v/>
      </c>
      <c r="G512" s="39" t="str">
        <f t="shared" si="149"/>
        <v>0</v>
      </c>
      <c r="H512" s="40">
        <f t="shared" si="150"/>
        <v>0</v>
      </c>
    </row>
    <row r="513" spans="2:8" s="42" customFormat="1" ht="15" x14ac:dyDescent="0.2">
      <c r="B513" s="36" t="s">
        <v>376</v>
      </c>
      <c r="C513" s="37">
        <v>0</v>
      </c>
      <c r="D513" s="37">
        <v>0</v>
      </c>
      <c r="E513" s="38" t="str">
        <f t="shared" si="147"/>
        <v/>
      </c>
      <c r="F513" s="38" t="str">
        <f t="shared" si="148"/>
        <v/>
      </c>
      <c r="G513" s="39" t="str">
        <f t="shared" si="149"/>
        <v>0</v>
      </c>
      <c r="H513" s="40" t="str">
        <f t="shared" si="150"/>
        <v/>
      </c>
    </row>
    <row r="514" spans="2:8" s="42" customFormat="1" ht="15" x14ac:dyDescent="0.2">
      <c r="B514" s="36" t="s">
        <v>156</v>
      </c>
      <c r="C514" s="37">
        <v>0</v>
      </c>
      <c r="D514" s="37">
        <v>0</v>
      </c>
      <c r="E514" s="38" t="str">
        <f t="shared" si="147"/>
        <v/>
      </c>
      <c r="F514" s="38" t="str">
        <f t="shared" si="148"/>
        <v/>
      </c>
      <c r="G514" s="39" t="str">
        <f t="shared" si="149"/>
        <v>0</v>
      </c>
      <c r="H514" s="40" t="str">
        <f t="shared" si="150"/>
        <v/>
      </c>
    </row>
    <row r="515" spans="2:8" s="42" customFormat="1" ht="15" x14ac:dyDescent="0.2">
      <c r="B515" s="36" t="s">
        <v>149</v>
      </c>
      <c r="C515" s="37">
        <v>2</v>
      </c>
      <c r="D515" s="37">
        <v>4</v>
      </c>
      <c r="E515" s="38">
        <f t="shared" si="147"/>
        <v>2.827254735651682E-4</v>
      </c>
      <c r="F515" s="38">
        <f t="shared" si="148"/>
        <v>6.131207847946045E-4</v>
      </c>
      <c r="G515" s="39">
        <f t="shared" si="149"/>
        <v>1</v>
      </c>
      <c r="H515" s="40">
        <f t="shared" si="150"/>
        <v>2.827254735651682E-4</v>
      </c>
    </row>
    <row r="516" spans="2:8" s="42" customFormat="1" ht="15" x14ac:dyDescent="0.2">
      <c r="B516" s="36" t="s">
        <v>340</v>
      </c>
      <c r="C516" s="37">
        <v>0</v>
      </c>
      <c r="D516" s="37">
        <v>0</v>
      </c>
      <c r="E516" s="38" t="str">
        <f t="shared" si="147"/>
        <v/>
      </c>
      <c r="F516" s="38" t="str">
        <f t="shared" si="148"/>
        <v/>
      </c>
      <c r="G516" s="39" t="str">
        <f t="shared" si="149"/>
        <v>0</v>
      </c>
      <c r="H516" s="40" t="str">
        <f t="shared" si="150"/>
        <v/>
      </c>
    </row>
    <row r="517" spans="2:8" s="42" customFormat="1" ht="15" x14ac:dyDescent="0.2">
      <c r="B517" s="36" t="s">
        <v>145</v>
      </c>
      <c r="C517" s="37">
        <v>0</v>
      </c>
      <c r="D517" s="37">
        <v>0</v>
      </c>
      <c r="E517" s="38" t="str">
        <f t="shared" si="147"/>
        <v/>
      </c>
      <c r="F517" s="38" t="str">
        <f t="shared" si="148"/>
        <v/>
      </c>
      <c r="G517" s="39" t="str">
        <f t="shared" si="149"/>
        <v>0</v>
      </c>
      <c r="H517" s="40" t="str">
        <f t="shared" si="150"/>
        <v/>
      </c>
    </row>
    <row r="518" spans="2:8" s="42" customFormat="1" ht="15" x14ac:dyDescent="0.2">
      <c r="B518" s="36" t="s">
        <v>158</v>
      </c>
      <c r="C518" s="37">
        <v>0</v>
      </c>
      <c r="D518" s="37">
        <v>0</v>
      </c>
      <c r="E518" s="38" t="str">
        <f t="shared" si="147"/>
        <v/>
      </c>
      <c r="F518" s="38" t="str">
        <f t="shared" si="148"/>
        <v/>
      </c>
      <c r="G518" s="39" t="str">
        <f t="shared" si="149"/>
        <v>0</v>
      </c>
      <c r="H518" s="40" t="str">
        <f t="shared" si="150"/>
        <v/>
      </c>
    </row>
    <row r="519" spans="2:8" s="42" customFormat="1" ht="15" x14ac:dyDescent="0.2">
      <c r="B519" s="36" t="s">
        <v>341</v>
      </c>
      <c r="C519" s="37">
        <v>23</v>
      </c>
      <c r="D519" s="37">
        <v>15</v>
      </c>
      <c r="E519" s="38">
        <f t="shared" si="147"/>
        <v>3.2513429459994346E-3</v>
      </c>
      <c r="F519" s="38">
        <f t="shared" si="148"/>
        <v>2.2992029429797669E-3</v>
      </c>
      <c r="G519" s="39">
        <f t="shared" si="149"/>
        <v>-0.34782608695652173</v>
      </c>
      <c r="H519" s="40">
        <f t="shared" si="150"/>
        <v>-1.1309018942606728E-3</v>
      </c>
    </row>
    <row r="520" spans="2:8" s="42" customFormat="1" ht="15" x14ac:dyDescent="0.2">
      <c r="B520" s="36" t="s">
        <v>342</v>
      </c>
      <c r="C520" s="37">
        <v>0</v>
      </c>
      <c r="D520" s="37">
        <v>3</v>
      </c>
      <c r="E520" s="38" t="str">
        <f t="shared" si="147"/>
        <v/>
      </c>
      <c r="F520" s="38">
        <f t="shared" si="148"/>
        <v>4.5984058859595338E-4</v>
      </c>
      <c r="G520" s="39" t="str">
        <f t="shared" si="149"/>
        <v>0</v>
      </c>
      <c r="H520" s="40" t="str">
        <f t="shared" si="150"/>
        <v/>
      </c>
    </row>
    <row r="521" spans="2:8" s="42" customFormat="1" ht="15" x14ac:dyDescent="0.2">
      <c r="B521" s="36" t="s">
        <v>343</v>
      </c>
      <c r="C521" s="37">
        <v>19</v>
      </c>
      <c r="D521" s="37">
        <v>6</v>
      </c>
      <c r="E521" s="38">
        <f t="shared" si="147"/>
        <v>2.6858919988690983E-3</v>
      </c>
      <c r="F521" s="38">
        <f t="shared" si="148"/>
        <v>9.1968117719190676E-4</v>
      </c>
      <c r="G521" s="39">
        <f t="shared" si="149"/>
        <v>-0.68421052631578949</v>
      </c>
      <c r="H521" s="40">
        <f t="shared" si="150"/>
        <v>-1.8377155781735936E-3</v>
      </c>
    </row>
    <row r="522" spans="2:8" s="42" customFormat="1" ht="30" x14ac:dyDescent="0.2">
      <c r="B522" s="36" t="s">
        <v>559</v>
      </c>
      <c r="C522" s="37">
        <v>18</v>
      </c>
      <c r="D522" s="37">
        <v>10</v>
      </c>
      <c r="E522" s="38">
        <f t="shared" si="147"/>
        <v>2.5445292620865142E-3</v>
      </c>
      <c r="F522" s="38">
        <f t="shared" si="148"/>
        <v>1.5328019619865114E-3</v>
      </c>
      <c r="G522" s="39">
        <f t="shared" si="149"/>
        <v>-0.44444444444444442</v>
      </c>
      <c r="H522" s="40">
        <f t="shared" si="150"/>
        <v>-1.1309018942606728E-3</v>
      </c>
    </row>
    <row r="523" spans="2:8" s="42" customFormat="1" ht="15" x14ac:dyDescent="0.2">
      <c r="B523" s="36" t="s">
        <v>155</v>
      </c>
      <c r="C523" s="37">
        <v>0</v>
      </c>
      <c r="D523" s="37">
        <v>0</v>
      </c>
      <c r="E523" s="38" t="str">
        <f t="shared" si="147"/>
        <v/>
      </c>
      <c r="F523" s="38" t="str">
        <f t="shared" si="148"/>
        <v/>
      </c>
      <c r="G523" s="39" t="str">
        <f t="shared" si="149"/>
        <v>0</v>
      </c>
      <c r="H523" s="40" t="str">
        <f t="shared" si="150"/>
        <v/>
      </c>
    </row>
    <row r="524" spans="2:8" s="42" customFormat="1" ht="15" x14ac:dyDescent="0.2">
      <c r="B524" s="36" t="s">
        <v>344</v>
      </c>
      <c r="C524" s="37">
        <v>21</v>
      </c>
      <c r="D524" s="37">
        <v>45</v>
      </c>
      <c r="E524" s="38">
        <f t="shared" si="147"/>
        <v>2.9686174724342664E-3</v>
      </c>
      <c r="F524" s="38">
        <f t="shared" si="148"/>
        <v>6.8976088289393013E-3</v>
      </c>
      <c r="G524" s="39">
        <f t="shared" si="149"/>
        <v>1.1428571428571428</v>
      </c>
      <c r="H524" s="40">
        <f t="shared" si="150"/>
        <v>3.3927056827820186E-3</v>
      </c>
    </row>
    <row r="525" spans="2:8" s="42" customFormat="1" ht="15" x14ac:dyDescent="0.2">
      <c r="B525" s="36" t="s">
        <v>345</v>
      </c>
      <c r="C525" s="37">
        <v>0</v>
      </c>
      <c r="D525" s="37">
        <v>0</v>
      </c>
      <c r="E525" s="38" t="str">
        <f t="shared" si="147"/>
        <v/>
      </c>
      <c r="F525" s="38" t="str">
        <f t="shared" si="148"/>
        <v/>
      </c>
      <c r="G525" s="39" t="str">
        <f t="shared" si="149"/>
        <v>0</v>
      </c>
      <c r="H525" s="40" t="str">
        <f t="shared" si="150"/>
        <v/>
      </c>
    </row>
    <row r="526" spans="2:8" s="42" customFormat="1" ht="15" x14ac:dyDescent="0.2">
      <c r="B526" s="36" t="s">
        <v>346</v>
      </c>
      <c r="C526" s="37">
        <v>1</v>
      </c>
      <c r="D526" s="37">
        <v>2</v>
      </c>
      <c r="E526" s="38">
        <f t="shared" si="147"/>
        <v>1.413627367825841E-4</v>
      </c>
      <c r="F526" s="38">
        <f t="shared" si="148"/>
        <v>3.0656039239730225E-4</v>
      </c>
      <c r="G526" s="39">
        <f t="shared" si="149"/>
        <v>1</v>
      </c>
      <c r="H526" s="40">
        <f t="shared" si="150"/>
        <v>1.413627367825841E-4</v>
      </c>
    </row>
    <row r="527" spans="2:8" s="42" customFormat="1" ht="15" x14ac:dyDescent="0.2">
      <c r="B527" s="36" t="s">
        <v>151</v>
      </c>
      <c r="C527" s="37">
        <v>0</v>
      </c>
      <c r="D527" s="37">
        <v>0</v>
      </c>
      <c r="E527" s="38" t="str">
        <f t="shared" si="147"/>
        <v/>
      </c>
      <c r="F527" s="38" t="str">
        <f t="shared" si="148"/>
        <v/>
      </c>
      <c r="G527" s="39" t="str">
        <f t="shared" si="149"/>
        <v>0</v>
      </c>
      <c r="H527" s="40" t="str">
        <f t="shared" si="150"/>
        <v/>
      </c>
    </row>
    <row r="528" spans="2:8" s="42" customFormat="1" ht="15" x14ac:dyDescent="0.2">
      <c r="B528" s="36" t="s">
        <v>153</v>
      </c>
      <c r="C528" s="37">
        <v>0</v>
      </c>
      <c r="D528" s="37">
        <v>0</v>
      </c>
      <c r="E528" s="38" t="str">
        <f t="shared" si="147"/>
        <v/>
      </c>
      <c r="F528" s="38" t="str">
        <f t="shared" si="148"/>
        <v/>
      </c>
      <c r="G528" s="39" t="str">
        <f t="shared" si="149"/>
        <v>0</v>
      </c>
      <c r="H528" s="40" t="str">
        <f t="shared" si="150"/>
        <v/>
      </c>
    </row>
    <row r="529" spans="1:8" s="42" customFormat="1" ht="15" x14ac:dyDescent="0.2">
      <c r="B529" s="36" t="s">
        <v>347</v>
      </c>
      <c r="C529" s="37">
        <v>29</v>
      </c>
      <c r="D529" s="37">
        <v>89</v>
      </c>
      <c r="E529" s="38">
        <f t="shared" si="147"/>
        <v>4.0995193666949394E-3</v>
      </c>
      <c r="F529" s="38">
        <f t="shared" si="148"/>
        <v>1.3641937461679951E-2</v>
      </c>
      <c r="G529" s="39">
        <f t="shared" si="149"/>
        <v>2.0689655172413794</v>
      </c>
      <c r="H529" s="40">
        <f t="shared" si="150"/>
        <v>8.4817642069550479E-3</v>
      </c>
    </row>
    <row r="530" spans="1:8" s="42" customFormat="1" ht="30" x14ac:dyDescent="0.2">
      <c r="B530" s="36" t="s">
        <v>157</v>
      </c>
      <c r="C530" s="37">
        <v>87</v>
      </c>
      <c r="D530" s="37">
        <v>381</v>
      </c>
      <c r="E530" s="38">
        <f t="shared" si="147"/>
        <v>1.2298558100084818E-2</v>
      </c>
      <c r="F530" s="38">
        <f t="shared" si="148"/>
        <v>5.839975475168608E-2</v>
      </c>
      <c r="G530" s="39">
        <f t="shared" si="149"/>
        <v>3.3793103448275863</v>
      </c>
      <c r="H530" s="40">
        <f t="shared" si="150"/>
        <v>4.1560644614079732E-2</v>
      </c>
    </row>
    <row r="531" spans="1:8" s="42" customFormat="1" ht="15" x14ac:dyDescent="0.2">
      <c r="B531" s="36" t="s">
        <v>348</v>
      </c>
      <c r="C531" s="37">
        <v>89</v>
      </c>
      <c r="D531" s="37">
        <v>125</v>
      </c>
      <c r="E531" s="38">
        <f t="shared" si="147"/>
        <v>1.2581283573649986E-2</v>
      </c>
      <c r="F531" s="38">
        <f t="shared" si="148"/>
        <v>1.9160024524831391E-2</v>
      </c>
      <c r="G531" s="39">
        <f t="shared" si="149"/>
        <v>0.4044943820224719</v>
      </c>
      <c r="H531" s="40">
        <f t="shared" si="150"/>
        <v>5.0890585241730275E-3</v>
      </c>
    </row>
    <row r="532" spans="1:8" s="42" customFormat="1" ht="15" x14ac:dyDescent="0.2">
      <c r="A532" s="45" t="s">
        <v>614</v>
      </c>
      <c r="B532" s="36" t="s">
        <v>607</v>
      </c>
      <c r="C532" s="37"/>
      <c r="D532" s="37">
        <v>0</v>
      </c>
      <c r="E532" s="38" t="str">
        <f t="shared" ref="E532" si="155">+IF(C532=0,"",C532/C$329)</f>
        <v/>
      </c>
      <c r="F532" s="38" t="str">
        <f t="shared" ref="F532" si="156">+IF(D532=0,"",D532/D$329)</f>
        <v/>
      </c>
      <c r="G532" s="39" t="str">
        <f t="shared" ref="G532" si="157">+IF(OR(AND(D532=0),(C532=0)),"0",((D532-C532)/C532))</f>
        <v>0</v>
      </c>
      <c r="H532" s="40" t="str">
        <f t="shared" ref="H532" si="158">+IF(OR(AND(E532=""),(G532="")),"",E532*G532)</f>
        <v/>
      </c>
    </row>
    <row r="533" spans="1:8" s="42" customFormat="1" ht="15" x14ac:dyDescent="0.2">
      <c r="B533" s="36" t="s">
        <v>146</v>
      </c>
      <c r="C533" s="37">
        <v>0</v>
      </c>
      <c r="D533" s="37">
        <v>0</v>
      </c>
      <c r="E533" s="38" t="str">
        <f t="shared" si="147"/>
        <v/>
      </c>
      <c r="F533" s="38" t="str">
        <f t="shared" si="148"/>
        <v/>
      </c>
      <c r="G533" s="39" t="str">
        <f t="shared" si="149"/>
        <v>0</v>
      </c>
      <c r="H533" s="40" t="str">
        <f t="shared" si="150"/>
        <v/>
      </c>
    </row>
    <row r="534" spans="1:8" s="42" customFormat="1" ht="15" x14ac:dyDescent="0.2">
      <c r="B534" s="36" t="s">
        <v>349</v>
      </c>
      <c r="C534" s="37">
        <v>0</v>
      </c>
      <c r="D534" s="37">
        <v>0</v>
      </c>
      <c r="E534" s="38" t="str">
        <f t="shared" si="147"/>
        <v/>
      </c>
      <c r="F534" s="38" t="str">
        <f t="shared" si="148"/>
        <v/>
      </c>
      <c r="G534" s="39" t="str">
        <f t="shared" si="149"/>
        <v>0</v>
      </c>
      <c r="H534" s="40" t="str">
        <f t="shared" si="150"/>
        <v/>
      </c>
    </row>
    <row r="535" spans="1:8" s="42" customFormat="1" ht="15" x14ac:dyDescent="0.2">
      <c r="B535" s="36" t="s">
        <v>350</v>
      </c>
      <c r="C535" s="37">
        <v>1</v>
      </c>
      <c r="D535" s="37">
        <v>1</v>
      </c>
      <c r="E535" s="38">
        <f t="shared" ref="E535:E546" si="159">+IF(C535=0,"",C535/C$329)</f>
        <v>1.413627367825841E-4</v>
      </c>
      <c r="F535" s="38">
        <f t="shared" ref="F535:F546" si="160">+IF(D535=0,"",D535/D$329)</f>
        <v>1.5328019619865113E-4</v>
      </c>
      <c r="G535" s="39">
        <f t="shared" ref="G535:G546" si="161">+IF(OR(AND(D535=0),(C535=0)),"0",((D535-C535)/C535))</f>
        <v>0</v>
      </c>
      <c r="H535" s="40">
        <f t="shared" ref="H535:H546" si="162">+IF(OR(AND(E535=""),(G535="")),"",E535*G535)</f>
        <v>0</v>
      </c>
    </row>
    <row r="536" spans="1:8" s="42" customFormat="1" ht="15" x14ac:dyDescent="0.2">
      <c r="B536" s="36" t="s">
        <v>560</v>
      </c>
      <c r="C536" s="37">
        <v>0</v>
      </c>
      <c r="D536" s="37">
        <v>0</v>
      </c>
      <c r="E536" s="38" t="str">
        <f t="shared" si="159"/>
        <v/>
      </c>
      <c r="F536" s="38" t="str">
        <f t="shared" si="160"/>
        <v/>
      </c>
      <c r="G536" s="39" t="str">
        <f t="shared" si="161"/>
        <v>0</v>
      </c>
      <c r="H536" s="40" t="str">
        <f t="shared" si="162"/>
        <v/>
      </c>
    </row>
    <row r="537" spans="1:8" s="42" customFormat="1" ht="15" x14ac:dyDescent="0.2">
      <c r="B537" s="36" t="s">
        <v>147</v>
      </c>
      <c r="C537" s="37">
        <v>2</v>
      </c>
      <c r="D537" s="37">
        <v>3</v>
      </c>
      <c r="E537" s="38">
        <f t="shared" si="159"/>
        <v>2.827254735651682E-4</v>
      </c>
      <c r="F537" s="38">
        <f t="shared" si="160"/>
        <v>4.5984058859595338E-4</v>
      </c>
      <c r="G537" s="39">
        <f t="shared" si="161"/>
        <v>0.5</v>
      </c>
      <c r="H537" s="40">
        <f t="shared" si="162"/>
        <v>1.413627367825841E-4</v>
      </c>
    </row>
    <row r="538" spans="1:8" s="42" customFormat="1" ht="15" x14ac:dyDescent="0.2">
      <c r="B538" s="36" t="s">
        <v>154</v>
      </c>
      <c r="C538" s="37">
        <v>17</v>
      </c>
      <c r="D538" s="37">
        <v>116</v>
      </c>
      <c r="E538" s="38">
        <f t="shared" si="159"/>
        <v>2.4031665253039297E-3</v>
      </c>
      <c r="F538" s="38">
        <f t="shared" si="160"/>
        <v>1.7780502759043533E-2</v>
      </c>
      <c r="G538" s="39">
        <f t="shared" si="161"/>
        <v>5.8235294117647056</v>
      </c>
      <c r="H538" s="40">
        <f t="shared" si="162"/>
        <v>1.3994910941475825E-2</v>
      </c>
    </row>
    <row r="539" spans="1:8" s="42" customFormat="1" ht="15" x14ac:dyDescent="0.2">
      <c r="B539" s="36" t="s">
        <v>561</v>
      </c>
      <c r="C539" s="37">
        <v>17</v>
      </c>
      <c r="D539" s="37">
        <v>1</v>
      </c>
      <c r="E539" s="38">
        <f t="shared" si="159"/>
        <v>2.4031665253039297E-3</v>
      </c>
      <c r="F539" s="38">
        <f t="shared" si="160"/>
        <v>1.5328019619865113E-4</v>
      </c>
      <c r="G539" s="39">
        <f t="shared" si="161"/>
        <v>-0.94117647058823528</v>
      </c>
      <c r="H539" s="40">
        <f t="shared" si="162"/>
        <v>-2.2618037885213456E-3</v>
      </c>
    </row>
    <row r="540" spans="1:8" s="42" customFormat="1" ht="15" x14ac:dyDescent="0.2">
      <c r="B540" s="36" t="s">
        <v>351</v>
      </c>
      <c r="C540" s="37">
        <v>22</v>
      </c>
      <c r="D540" s="37">
        <v>16</v>
      </c>
      <c r="E540" s="38">
        <f t="shared" si="159"/>
        <v>3.1099802092168505E-3</v>
      </c>
      <c r="F540" s="38">
        <f t="shared" si="160"/>
        <v>2.452483139178418E-3</v>
      </c>
      <c r="G540" s="39">
        <f t="shared" si="161"/>
        <v>-0.27272727272727271</v>
      </c>
      <c r="H540" s="40">
        <f t="shared" si="162"/>
        <v>-8.4817642069550466E-4</v>
      </c>
    </row>
    <row r="541" spans="1:8" s="42" customFormat="1" ht="15" x14ac:dyDescent="0.2">
      <c r="B541" s="36" t="s">
        <v>352</v>
      </c>
      <c r="C541" s="37">
        <v>0</v>
      </c>
      <c r="D541" s="37">
        <v>0</v>
      </c>
      <c r="E541" s="38" t="str">
        <f t="shared" si="159"/>
        <v/>
      </c>
      <c r="F541" s="38" t="str">
        <f t="shared" si="160"/>
        <v/>
      </c>
      <c r="G541" s="39" t="str">
        <f t="shared" si="161"/>
        <v>0</v>
      </c>
      <c r="H541" s="40" t="str">
        <f t="shared" si="162"/>
        <v/>
      </c>
    </row>
    <row r="542" spans="1:8" s="42" customFormat="1" ht="15" x14ac:dyDescent="0.2">
      <c r="B542" s="36" t="s">
        <v>353</v>
      </c>
      <c r="C542" s="37">
        <v>0</v>
      </c>
      <c r="D542" s="37">
        <v>0</v>
      </c>
      <c r="E542" s="38" t="str">
        <f t="shared" si="159"/>
        <v/>
      </c>
      <c r="F542" s="38" t="str">
        <f t="shared" si="160"/>
        <v/>
      </c>
      <c r="G542" s="39" t="str">
        <f t="shared" si="161"/>
        <v>0</v>
      </c>
      <c r="H542" s="40" t="str">
        <f t="shared" si="162"/>
        <v/>
      </c>
    </row>
    <row r="543" spans="1:8" s="51" customFormat="1" ht="15" x14ac:dyDescent="0.2">
      <c r="B543" s="36" t="s">
        <v>354</v>
      </c>
      <c r="C543" s="37">
        <v>1</v>
      </c>
      <c r="D543" s="37">
        <v>0</v>
      </c>
      <c r="E543" s="38">
        <f t="shared" si="159"/>
        <v>1.413627367825841E-4</v>
      </c>
      <c r="F543" s="38" t="str">
        <f t="shared" si="160"/>
        <v/>
      </c>
      <c r="G543" s="39" t="str">
        <f t="shared" si="161"/>
        <v>0</v>
      </c>
      <c r="H543" s="40">
        <f t="shared" si="162"/>
        <v>0</v>
      </c>
    </row>
    <row r="544" spans="1:8" s="42" customFormat="1" ht="15" x14ac:dyDescent="0.2">
      <c r="B544" s="36" t="s">
        <v>355</v>
      </c>
      <c r="C544" s="37">
        <v>1</v>
      </c>
      <c r="D544" s="37">
        <v>0</v>
      </c>
      <c r="E544" s="38">
        <f t="shared" si="159"/>
        <v>1.413627367825841E-4</v>
      </c>
      <c r="F544" s="38" t="str">
        <f t="shared" si="160"/>
        <v/>
      </c>
      <c r="G544" s="39" t="str">
        <f t="shared" si="161"/>
        <v>0</v>
      </c>
      <c r="H544" s="40">
        <f t="shared" si="162"/>
        <v>0</v>
      </c>
    </row>
    <row r="545" spans="1:8" s="42" customFormat="1" ht="30" x14ac:dyDescent="0.2">
      <c r="B545" s="36" t="s">
        <v>562</v>
      </c>
      <c r="C545" s="37">
        <v>0</v>
      </c>
      <c r="D545" s="37">
        <v>0</v>
      </c>
      <c r="E545" s="38" t="str">
        <f t="shared" si="159"/>
        <v/>
      </c>
      <c r="F545" s="38" t="str">
        <f t="shared" si="160"/>
        <v/>
      </c>
      <c r="G545" s="39" t="str">
        <f t="shared" si="161"/>
        <v>0</v>
      </c>
      <c r="H545" s="40" t="str">
        <f t="shared" si="162"/>
        <v/>
      </c>
    </row>
    <row r="546" spans="1:8" s="42" customFormat="1" ht="30" x14ac:dyDescent="0.2">
      <c r="B546" s="36" t="s">
        <v>563</v>
      </c>
      <c r="C546" s="37">
        <v>0</v>
      </c>
      <c r="D546" s="37">
        <v>0</v>
      </c>
      <c r="E546" s="38" t="str">
        <f t="shared" si="159"/>
        <v/>
      </c>
      <c r="F546" s="38" t="str">
        <f t="shared" si="160"/>
        <v/>
      </c>
      <c r="G546" s="39" t="str">
        <f t="shared" si="161"/>
        <v>0</v>
      </c>
      <c r="H546" s="40" t="str">
        <f t="shared" si="162"/>
        <v/>
      </c>
    </row>
    <row r="547" spans="1:8" s="10" customFormat="1" x14ac:dyDescent="0.2">
      <c r="B547" s="22"/>
      <c r="C547" s="31"/>
      <c r="D547" s="31"/>
    </row>
    <row r="548" spans="1:8" s="10" customFormat="1" x14ac:dyDescent="0.2">
      <c r="B548" s="22"/>
      <c r="C548" s="31"/>
      <c r="D548" s="31"/>
    </row>
    <row r="549" spans="1:8" s="10" customFormat="1" ht="13.5" thickBot="1" x14ac:dyDescent="0.25">
      <c r="B549" s="29"/>
      <c r="C549" s="29"/>
      <c r="D549" s="29"/>
      <c r="E549" s="29"/>
      <c r="F549" s="29"/>
    </row>
    <row r="550" spans="1:8" s="10" customFormat="1" ht="30" customHeight="1" x14ac:dyDescent="0.2">
      <c r="B550" s="68" t="s">
        <v>401</v>
      </c>
      <c r="C550" s="54" t="s">
        <v>402</v>
      </c>
      <c r="D550" s="55"/>
      <c r="E550" s="54" t="s">
        <v>456</v>
      </c>
      <c r="F550" s="55"/>
      <c r="G550" s="56" t="s">
        <v>458</v>
      </c>
      <c r="H550" s="52" t="s">
        <v>377</v>
      </c>
    </row>
    <row r="551" spans="1:8" s="10" customFormat="1" x14ac:dyDescent="0.2">
      <c r="B551" s="68"/>
      <c r="C551" s="35">
        <v>2016</v>
      </c>
      <c r="D551" s="35">
        <v>2017</v>
      </c>
      <c r="E551" s="35">
        <v>2016</v>
      </c>
      <c r="F551" s="35">
        <v>2017</v>
      </c>
      <c r="G551" s="57"/>
      <c r="H551" s="53"/>
    </row>
    <row r="552" spans="1:8" s="10" customFormat="1" x14ac:dyDescent="0.2">
      <c r="B552" s="12" t="s">
        <v>407</v>
      </c>
      <c r="C552" s="13">
        <f>SUM(C553:C579)</f>
        <v>1568</v>
      </c>
      <c r="D552" s="13">
        <f>SUM(D553:D579)</f>
        <v>1414</v>
      </c>
      <c r="E552" s="14">
        <f>+IF(C552=0,"",C552/C$552)</f>
        <v>1</v>
      </c>
      <c r="F552" s="14">
        <f>+IF(D552=0,"",D552/D$552)</f>
        <v>1</v>
      </c>
      <c r="G552" s="15">
        <f>+IF(OR(AND(D552=0),(C552=0)),"0",((D552-C552)/C552))</f>
        <v>-9.8214285714285712E-2</v>
      </c>
      <c r="H552" s="15">
        <f>+IF(OR(AND(E552=""),(G552="")),"",E552*G552)</f>
        <v>-9.8214285714285712E-2</v>
      </c>
    </row>
    <row r="553" spans="1:8" s="42" customFormat="1" ht="15" x14ac:dyDescent="0.2">
      <c r="B553" s="36" t="s">
        <v>356</v>
      </c>
      <c r="C553" s="37">
        <v>15</v>
      </c>
      <c r="D553" s="37">
        <v>2</v>
      </c>
      <c r="E553" s="38">
        <f>+IF(C553=0,"",C553/C$552)</f>
        <v>9.5663265306122451E-3</v>
      </c>
      <c r="F553" s="38">
        <f>+IF(D553=0,"",D553/D$552)</f>
        <v>1.4144271570014145E-3</v>
      </c>
      <c r="G553" s="39">
        <f>+IF(OR(AND(D553=0),(C553=0)),"0",((D553-C553)/C553))</f>
        <v>-0.8666666666666667</v>
      </c>
      <c r="H553" s="40">
        <f>+IF(OR(AND(E553=""),(G553="")),"",E553*G553)</f>
        <v>-8.2908163265306128E-3</v>
      </c>
    </row>
    <row r="554" spans="1:8" s="42" customFormat="1" ht="15" x14ac:dyDescent="0.2">
      <c r="B554" s="36" t="s">
        <v>160</v>
      </c>
      <c r="C554" s="37">
        <v>140</v>
      </c>
      <c r="D554" s="37">
        <v>265</v>
      </c>
      <c r="E554" s="38">
        <f t="shared" ref="E554:E579" si="163">+IF(C554=0,"",C554/C$552)</f>
        <v>8.9285714285714288E-2</v>
      </c>
      <c r="F554" s="38">
        <f t="shared" ref="F554:F579" si="164">+IF(D554=0,"",D554/D$552)</f>
        <v>0.18741159830268742</v>
      </c>
      <c r="G554" s="39">
        <f t="shared" ref="G554:G579" si="165">+IF(OR(AND(D554=0),(C554=0)),"0",((D554-C554)/C554))</f>
        <v>0.8928571428571429</v>
      </c>
      <c r="H554" s="40">
        <f t="shared" ref="H554:H579" si="166">+IF(OR(AND(E554=""),(G554="")),"",E554*G554)</f>
        <v>7.9719387755102053E-2</v>
      </c>
    </row>
    <row r="555" spans="1:8" s="42" customFormat="1" ht="15" x14ac:dyDescent="0.2">
      <c r="B555" s="36" t="s">
        <v>357</v>
      </c>
      <c r="C555" s="37">
        <v>267</v>
      </c>
      <c r="D555" s="37">
        <v>182</v>
      </c>
      <c r="E555" s="38">
        <f t="shared" si="163"/>
        <v>0.17028061224489796</v>
      </c>
      <c r="F555" s="38">
        <f t="shared" si="164"/>
        <v>0.12871287128712872</v>
      </c>
      <c r="G555" s="39">
        <f t="shared" si="165"/>
        <v>-0.31835205992509363</v>
      </c>
      <c r="H555" s="40">
        <f t="shared" si="166"/>
        <v>-5.4209183673469385E-2</v>
      </c>
    </row>
    <row r="556" spans="1:8" s="42" customFormat="1" ht="15" x14ac:dyDescent="0.2">
      <c r="B556" s="36" t="s">
        <v>358</v>
      </c>
      <c r="C556" s="37">
        <v>158</v>
      </c>
      <c r="D556" s="37">
        <v>151</v>
      </c>
      <c r="E556" s="38">
        <f t="shared" si="163"/>
        <v>0.10076530612244898</v>
      </c>
      <c r="F556" s="38">
        <f t="shared" si="164"/>
        <v>0.10678925035360678</v>
      </c>
      <c r="G556" s="39">
        <f t="shared" si="165"/>
        <v>-4.4303797468354431E-2</v>
      </c>
      <c r="H556" s="40">
        <f t="shared" si="166"/>
        <v>-4.464285714285714E-3</v>
      </c>
    </row>
    <row r="557" spans="1:8" s="42" customFormat="1" ht="15" x14ac:dyDescent="0.2">
      <c r="B557" s="36" t="s">
        <v>161</v>
      </c>
      <c r="C557" s="37">
        <v>29</v>
      </c>
      <c r="D557" s="37">
        <v>16</v>
      </c>
      <c r="E557" s="38">
        <f t="shared" si="163"/>
        <v>1.8494897959183673E-2</v>
      </c>
      <c r="F557" s="38">
        <f t="shared" si="164"/>
        <v>1.1315417256011316E-2</v>
      </c>
      <c r="G557" s="39">
        <f t="shared" si="165"/>
        <v>-0.44827586206896552</v>
      </c>
      <c r="H557" s="40">
        <f t="shared" si="166"/>
        <v>-8.2908163265306128E-3</v>
      </c>
    </row>
    <row r="558" spans="1:8" s="42" customFormat="1" ht="15" x14ac:dyDescent="0.2">
      <c r="B558" s="36" t="s">
        <v>159</v>
      </c>
      <c r="C558" s="37">
        <v>0</v>
      </c>
      <c r="D558" s="37">
        <v>0</v>
      </c>
      <c r="E558" s="38" t="str">
        <f t="shared" si="163"/>
        <v/>
      </c>
      <c r="F558" s="38" t="str">
        <f t="shared" si="164"/>
        <v/>
      </c>
      <c r="G558" s="39" t="str">
        <f t="shared" si="165"/>
        <v>0</v>
      </c>
      <c r="H558" s="40" t="str">
        <f t="shared" si="166"/>
        <v/>
      </c>
    </row>
    <row r="559" spans="1:8" s="42" customFormat="1" ht="15" x14ac:dyDescent="0.2">
      <c r="A559" s="45" t="s">
        <v>614</v>
      </c>
      <c r="B559" s="36" t="s">
        <v>597</v>
      </c>
      <c r="C559" s="37"/>
      <c r="D559" s="37">
        <v>0</v>
      </c>
      <c r="E559" s="38" t="str">
        <f t="shared" ref="E559" si="167">+IF(C559=0,"",C559/C$552)</f>
        <v/>
      </c>
      <c r="F559" s="38" t="str">
        <f t="shared" ref="F559" si="168">+IF(D559=0,"",D559/D$552)</f>
        <v/>
      </c>
      <c r="G559" s="39" t="str">
        <f t="shared" ref="G559" si="169">+IF(OR(AND(D559=0),(C559=0)),"0",((D559-C559)/C559))</f>
        <v>0</v>
      </c>
      <c r="H559" s="40" t="str">
        <f t="shared" ref="H559" si="170">+IF(OR(AND(E559=""),(G559="")),"",E559*G559)</f>
        <v/>
      </c>
    </row>
    <row r="560" spans="1:8" s="42" customFormat="1" ht="15" x14ac:dyDescent="0.2">
      <c r="B560" s="36" t="s">
        <v>162</v>
      </c>
      <c r="C560" s="37">
        <v>1</v>
      </c>
      <c r="D560" s="37">
        <v>1</v>
      </c>
      <c r="E560" s="38">
        <f t="shared" si="163"/>
        <v>6.3775510204081628E-4</v>
      </c>
      <c r="F560" s="38">
        <f t="shared" si="164"/>
        <v>7.0721357850070724E-4</v>
      </c>
      <c r="G560" s="39">
        <f t="shared" si="165"/>
        <v>0</v>
      </c>
      <c r="H560" s="40">
        <f t="shared" si="166"/>
        <v>0</v>
      </c>
    </row>
    <row r="561" spans="1:8" s="42" customFormat="1" ht="15" x14ac:dyDescent="0.2">
      <c r="B561" s="36" t="s">
        <v>359</v>
      </c>
      <c r="C561" s="37">
        <v>0</v>
      </c>
      <c r="D561" s="37">
        <v>0</v>
      </c>
      <c r="E561" s="38" t="str">
        <f t="shared" si="163"/>
        <v/>
      </c>
      <c r="F561" s="38" t="str">
        <f t="shared" si="164"/>
        <v/>
      </c>
      <c r="G561" s="39" t="str">
        <f t="shared" si="165"/>
        <v>0</v>
      </c>
      <c r="H561" s="40" t="str">
        <f t="shared" si="166"/>
        <v/>
      </c>
    </row>
    <row r="562" spans="1:8" s="42" customFormat="1" ht="15" x14ac:dyDescent="0.2">
      <c r="B562" s="36" t="s">
        <v>360</v>
      </c>
      <c r="C562" s="37">
        <v>21</v>
      </c>
      <c r="D562" s="37">
        <v>1</v>
      </c>
      <c r="E562" s="38">
        <f t="shared" si="163"/>
        <v>1.3392857142857142E-2</v>
      </c>
      <c r="F562" s="38">
        <f t="shared" si="164"/>
        <v>7.0721357850070724E-4</v>
      </c>
      <c r="G562" s="39">
        <f t="shared" si="165"/>
        <v>-0.95238095238095233</v>
      </c>
      <c r="H562" s="40">
        <f t="shared" si="166"/>
        <v>-1.2755102040816325E-2</v>
      </c>
    </row>
    <row r="563" spans="1:8" s="42" customFormat="1" ht="15" x14ac:dyDescent="0.2">
      <c r="B563" s="36" t="s">
        <v>564</v>
      </c>
      <c r="C563" s="37">
        <v>3</v>
      </c>
      <c r="D563" s="37">
        <v>3</v>
      </c>
      <c r="E563" s="38">
        <f t="shared" si="163"/>
        <v>1.9132653061224489E-3</v>
      </c>
      <c r="F563" s="38">
        <f t="shared" si="164"/>
        <v>2.1216407355021216E-3</v>
      </c>
      <c r="G563" s="39">
        <f t="shared" si="165"/>
        <v>0</v>
      </c>
      <c r="H563" s="40">
        <f t="shared" si="166"/>
        <v>0</v>
      </c>
    </row>
    <row r="564" spans="1:8" s="42" customFormat="1" ht="15" x14ac:dyDescent="0.2">
      <c r="A564" s="45" t="s">
        <v>614</v>
      </c>
      <c r="B564" s="36" t="s">
        <v>598</v>
      </c>
      <c r="C564" s="37"/>
      <c r="D564" s="37">
        <v>1</v>
      </c>
      <c r="E564" s="38" t="str">
        <f t="shared" ref="E564" si="171">+IF(C564=0,"",C564/C$552)</f>
        <v/>
      </c>
      <c r="F564" s="38">
        <f t="shared" ref="F564" si="172">+IF(D564=0,"",D564/D$552)</f>
        <v>7.0721357850070724E-4</v>
      </c>
      <c r="G564" s="39" t="str">
        <f t="shared" ref="G564" si="173">+IF(OR(AND(D564=0),(C564=0)),"0",((D564-C564)/C564))</f>
        <v>0</v>
      </c>
      <c r="H564" s="40" t="str">
        <f t="shared" ref="H564" si="174">+IF(OR(AND(E564=""),(G564="")),"",E564*G564)</f>
        <v/>
      </c>
    </row>
    <row r="565" spans="1:8" s="42" customFormat="1" ht="15" x14ac:dyDescent="0.2">
      <c r="B565" s="36" t="s">
        <v>361</v>
      </c>
      <c r="C565" s="37">
        <v>2</v>
      </c>
      <c r="D565" s="37">
        <v>0</v>
      </c>
      <c r="E565" s="38">
        <f t="shared" si="163"/>
        <v>1.2755102040816326E-3</v>
      </c>
      <c r="F565" s="38" t="str">
        <f t="shared" si="164"/>
        <v/>
      </c>
      <c r="G565" s="39" t="str">
        <f t="shared" si="165"/>
        <v>0</v>
      </c>
      <c r="H565" s="40">
        <f t="shared" si="166"/>
        <v>0</v>
      </c>
    </row>
    <row r="566" spans="1:8" s="42" customFormat="1" ht="15" x14ac:dyDescent="0.2">
      <c r="B566" s="36" t="s">
        <v>362</v>
      </c>
      <c r="C566" s="37">
        <v>497</v>
      </c>
      <c r="D566" s="37">
        <v>252</v>
      </c>
      <c r="E566" s="38">
        <f t="shared" si="163"/>
        <v>0.3169642857142857</v>
      </c>
      <c r="F566" s="38">
        <f t="shared" si="164"/>
        <v>0.17821782178217821</v>
      </c>
      <c r="G566" s="39">
        <f t="shared" si="165"/>
        <v>-0.49295774647887325</v>
      </c>
      <c r="H566" s="40">
        <f t="shared" si="166"/>
        <v>-0.15625</v>
      </c>
    </row>
    <row r="567" spans="1:8" s="42" customFormat="1" ht="15" x14ac:dyDescent="0.2">
      <c r="B567" s="36" t="s">
        <v>163</v>
      </c>
      <c r="C567" s="37">
        <v>32</v>
      </c>
      <c r="D567" s="37">
        <v>1</v>
      </c>
      <c r="E567" s="38">
        <f t="shared" si="163"/>
        <v>2.0408163265306121E-2</v>
      </c>
      <c r="F567" s="38">
        <f t="shared" si="164"/>
        <v>7.0721357850070724E-4</v>
      </c>
      <c r="G567" s="39">
        <f t="shared" si="165"/>
        <v>-0.96875</v>
      </c>
      <c r="H567" s="40">
        <f t="shared" si="166"/>
        <v>-1.9770408163265304E-2</v>
      </c>
    </row>
    <row r="568" spans="1:8" s="42" customFormat="1" ht="15" x14ac:dyDescent="0.2">
      <c r="B568" s="36" t="s">
        <v>165</v>
      </c>
      <c r="C568" s="37">
        <v>32</v>
      </c>
      <c r="D568" s="37">
        <v>36</v>
      </c>
      <c r="E568" s="38">
        <f t="shared" si="163"/>
        <v>2.0408163265306121E-2</v>
      </c>
      <c r="F568" s="38">
        <f t="shared" si="164"/>
        <v>2.5459688826025461E-2</v>
      </c>
      <c r="G568" s="39">
        <f t="shared" si="165"/>
        <v>0.125</v>
      </c>
      <c r="H568" s="40">
        <f t="shared" si="166"/>
        <v>2.5510204081632651E-3</v>
      </c>
    </row>
    <row r="569" spans="1:8" s="42" customFormat="1" ht="15" x14ac:dyDescent="0.2">
      <c r="B569" s="36" t="s">
        <v>164</v>
      </c>
      <c r="C569" s="37">
        <v>0</v>
      </c>
      <c r="D569" s="37"/>
      <c r="E569" s="38" t="str">
        <f t="shared" si="163"/>
        <v/>
      </c>
      <c r="F569" s="38" t="str">
        <f t="shared" si="164"/>
        <v/>
      </c>
      <c r="G569" s="39" t="str">
        <f t="shared" si="165"/>
        <v>0</v>
      </c>
      <c r="H569" s="40" t="str">
        <f t="shared" si="166"/>
        <v/>
      </c>
    </row>
    <row r="570" spans="1:8" s="42" customFormat="1" ht="15" x14ac:dyDescent="0.2">
      <c r="B570" s="36" t="s">
        <v>363</v>
      </c>
      <c r="C570" s="37">
        <v>211</v>
      </c>
      <c r="D570" s="37">
        <v>258</v>
      </c>
      <c r="E570" s="38">
        <f t="shared" si="163"/>
        <v>0.13456632653061223</v>
      </c>
      <c r="F570" s="38">
        <f t="shared" si="164"/>
        <v>0.18246110325318246</v>
      </c>
      <c r="G570" s="39">
        <f t="shared" si="165"/>
        <v>0.22274881516587677</v>
      </c>
      <c r="H570" s="40">
        <f t="shared" si="166"/>
        <v>2.9974489795918366E-2</v>
      </c>
    </row>
    <row r="571" spans="1:8" s="42" customFormat="1" ht="15" x14ac:dyDescent="0.2">
      <c r="B571" s="36" t="s">
        <v>166</v>
      </c>
      <c r="C571" s="37">
        <v>23</v>
      </c>
      <c r="D571" s="37">
        <v>125</v>
      </c>
      <c r="E571" s="38">
        <f t="shared" si="163"/>
        <v>1.4668367346938776E-2</v>
      </c>
      <c r="F571" s="38">
        <f t="shared" si="164"/>
        <v>8.8401697312588401E-2</v>
      </c>
      <c r="G571" s="39">
        <f t="shared" si="165"/>
        <v>4.4347826086956523</v>
      </c>
      <c r="H571" s="40">
        <f t="shared" si="166"/>
        <v>6.5051020408163268E-2</v>
      </c>
    </row>
    <row r="572" spans="1:8" s="42" customFormat="1" ht="15" x14ac:dyDescent="0.2">
      <c r="B572" s="36" t="s">
        <v>364</v>
      </c>
      <c r="C572" s="37">
        <v>10</v>
      </c>
      <c r="D572" s="37">
        <v>0</v>
      </c>
      <c r="E572" s="38">
        <f t="shared" si="163"/>
        <v>6.3775510204081634E-3</v>
      </c>
      <c r="F572" s="38" t="str">
        <f t="shared" si="164"/>
        <v/>
      </c>
      <c r="G572" s="39" t="str">
        <f t="shared" si="165"/>
        <v>0</v>
      </c>
      <c r="H572" s="40">
        <f t="shared" si="166"/>
        <v>0</v>
      </c>
    </row>
    <row r="573" spans="1:8" s="42" customFormat="1" ht="15" x14ac:dyDescent="0.2">
      <c r="B573" s="36" t="s">
        <v>167</v>
      </c>
      <c r="C573" s="37">
        <v>1</v>
      </c>
      <c r="D573" s="37">
        <v>24</v>
      </c>
      <c r="E573" s="38">
        <f t="shared" si="163"/>
        <v>6.3775510204081628E-4</v>
      </c>
      <c r="F573" s="38">
        <f t="shared" si="164"/>
        <v>1.6973125884016973E-2</v>
      </c>
      <c r="G573" s="39">
        <f t="shared" si="165"/>
        <v>23</v>
      </c>
      <c r="H573" s="40">
        <f t="shared" si="166"/>
        <v>1.4668367346938774E-2</v>
      </c>
    </row>
    <row r="574" spans="1:8" s="42" customFormat="1" ht="15" x14ac:dyDescent="0.2">
      <c r="B574" s="36" t="s">
        <v>168</v>
      </c>
      <c r="C574" s="37">
        <v>1</v>
      </c>
      <c r="D574" s="37">
        <v>0</v>
      </c>
      <c r="E574" s="38">
        <f t="shared" si="163"/>
        <v>6.3775510204081628E-4</v>
      </c>
      <c r="F574" s="38" t="str">
        <f t="shared" si="164"/>
        <v/>
      </c>
      <c r="G574" s="39" t="str">
        <f t="shared" si="165"/>
        <v>0</v>
      </c>
      <c r="H574" s="40">
        <f t="shared" si="166"/>
        <v>0</v>
      </c>
    </row>
    <row r="575" spans="1:8" s="42" customFormat="1" ht="15" x14ac:dyDescent="0.2">
      <c r="B575" s="36" t="s">
        <v>365</v>
      </c>
      <c r="C575" s="37">
        <v>18</v>
      </c>
      <c r="D575" s="37">
        <v>7</v>
      </c>
      <c r="E575" s="38">
        <f t="shared" si="163"/>
        <v>1.1479591836734694E-2</v>
      </c>
      <c r="F575" s="38">
        <f t="shared" si="164"/>
        <v>4.9504950495049506E-3</v>
      </c>
      <c r="G575" s="39">
        <f t="shared" si="165"/>
        <v>-0.61111111111111116</v>
      </c>
      <c r="H575" s="40">
        <f t="shared" si="166"/>
        <v>-7.0153061224489804E-3</v>
      </c>
    </row>
    <row r="576" spans="1:8" s="42" customFormat="1" ht="15" x14ac:dyDescent="0.2">
      <c r="B576" s="36" t="s">
        <v>366</v>
      </c>
      <c r="C576" s="37">
        <v>0</v>
      </c>
      <c r="D576" s="37">
        <v>68</v>
      </c>
      <c r="E576" s="38" t="str">
        <f t="shared" si="163"/>
        <v/>
      </c>
      <c r="F576" s="38">
        <f t="shared" si="164"/>
        <v>4.8090523338048093E-2</v>
      </c>
      <c r="G576" s="39" t="str">
        <f t="shared" si="165"/>
        <v>0</v>
      </c>
      <c r="H576" s="40" t="str">
        <f t="shared" si="166"/>
        <v/>
      </c>
    </row>
    <row r="577" spans="2:8" s="42" customFormat="1" ht="30" x14ac:dyDescent="0.2">
      <c r="B577" s="36" t="s">
        <v>367</v>
      </c>
      <c r="C577" s="37">
        <v>4</v>
      </c>
      <c r="D577" s="37">
        <v>0</v>
      </c>
      <c r="E577" s="38">
        <f t="shared" si="163"/>
        <v>2.5510204081632651E-3</v>
      </c>
      <c r="F577" s="38" t="str">
        <f t="shared" si="164"/>
        <v/>
      </c>
      <c r="G577" s="39" t="str">
        <f t="shared" si="165"/>
        <v>0</v>
      </c>
      <c r="H577" s="40">
        <f t="shared" si="166"/>
        <v>0</v>
      </c>
    </row>
    <row r="578" spans="2:8" s="42" customFormat="1" ht="15" x14ac:dyDescent="0.2">
      <c r="B578" s="36" t="s">
        <v>368</v>
      </c>
      <c r="C578" s="37">
        <v>20</v>
      </c>
      <c r="D578" s="37">
        <v>17</v>
      </c>
      <c r="E578" s="38">
        <f t="shared" si="163"/>
        <v>1.2755102040816327E-2</v>
      </c>
      <c r="F578" s="38">
        <f t="shared" si="164"/>
        <v>1.2022630834512023E-2</v>
      </c>
      <c r="G578" s="39">
        <f t="shared" si="165"/>
        <v>-0.15</v>
      </c>
      <c r="H578" s="40">
        <f t="shared" si="166"/>
        <v>-1.9132653061224489E-3</v>
      </c>
    </row>
    <row r="579" spans="2:8" s="42" customFormat="1" ht="30" x14ac:dyDescent="0.2">
      <c r="B579" s="36" t="s">
        <v>565</v>
      </c>
      <c r="C579" s="37">
        <v>83</v>
      </c>
      <c r="D579" s="37">
        <v>4</v>
      </c>
      <c r="E579" s="38">
        <f t="shared" si="163"/>
        <v>5.2933673469387758E-2</v>
      </c>
      <c r="F579" s="38">
        <f t="shared" si="164"/>
        <v>2.828854314002829E-3</v>
      </c>
      <c r="G579" s="39">
        <f t="shared" si="165"/>
        <v>-0.95180722891566261</v>
      </c>
      <c r="H579" s="40">
        <f t="shared" si="166"/>
        <v>-5.038265306122449E-2</v>
      </c>
    </row>
    <row r="580" spans="2:8" x14ac:dyDescent="0.2">
      <c r="B580" s="4" t="s">
        <v>408</v>
      </c>
      <c r="C580" s="3"/>
      <c r="D580" s="2"/>
    </row>
    <row r="581" spans="2:8" x14ac:dyDescent="0.2">
      <c r="C581" s="3"/>
      <c r="D581" s="3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0"/>
  <sheetViews>
    <sheetView showGridLines="0" tabSelected="1" workbookViewId="0"/>
  </sheetViews>
  <sheetFormatPr baseColWidth="10" defaultRowHeight="12.75" x14ac:dyDescent="0.2"/>
  <cols>
    <col min="1" max="1" width="8.28515625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33"/>
      <c r="C1" s="5"/>
      <c r="D1" s="58" t="s">
        <v>411</v>
      </c>
      <c r="E1" s="58"/>
      <c r="F1" s="58"/>
      <c r="G1" s="58"/>
      <c r="H1" s="58"/>
    </row>
    <row r="2" spans="2:8" ht="20.100000000000001" customHeight="1" thickBot="1" x14ac:dyDescent="0.25">
      <c r="B2" s="34"/>
      <c r="C2" s="6"/>
      <c r="D2" s="58"/>
      <c r="E2" s="58"/>
      <c r="F2" s="58"/>
      <c r="G2" s="58"/>
      <c r="H2" s="58"/>
    </row>
    <row r="3" spans="2:8" ht="20.100000000000001" customHeight="1" thickBot="1" x14ac:dyDescent="0.25">
      <c r="B3" s="34"/>
      <c r="C3" s="6"/>
      <c r="D3" s="7" t="s">
        <v>410</v>
      </c>
      <c r="E3" s="59" t="s">
        <v>457</v>
      </c>
      <c r="F3" s="60"/>
      <c r="G3" s="60"/>
      <c r="H3" s="61"/>
    </row>
    <row r="4" spans="2:8" ht="20.100000000000001" customHeight="1" x14ac:dyDescent="0.2">
      <c r="B4" s="34"/>
      <c r="C4" s="8"/>
      <c r="D4" s="62" t="s">
        <v>413</v>
      </c>
      <c r="E4" s="63"/>
      <c r="F4" s="63"/>
      <c r="G4" s="63"/>
      <c r="H4" s="64"/>
    </row>
    <row r="5" spans="2:8" ht="13.5" thickBot="1" x14ac:dyDescent="0.25">
      <c r="B5" s="9"/>
      <c r="C5" s="9"/>
      <c r="D5" s="65"/>
      <c r="E5" s="66"/>
      <c r="F5" s="66"/>
      <c r="G5" s="66"/>
      <c r="H5" s="67"/>
    </row>
    <row r="6" spans="2:8" s="10" customFormat="1" ht="30" customHeight="1" x14ac:dyDescent="0.2">
      <c r="B6" s="68" t="s">
        <v>401</v>
      </c>
      <c r="C6" s="54" t="s">
        <v>402</v>
      </c>
      <c r="D6" s="55"/>
      <c r="E6" s="54" t="s">
        <v>456</v>
      </c>
      <c r="F6" s="55"/>
      <c r="G6" s="56" t="s">
        <v>458</v>
      </c>
      <c r="H6" s="52" t="s">
        <v>377</v>
      </c>
    </row>
    <row r="7" spans="2:8" s="10" customFormat="1" x14ac:dyDescent="0.2">
      <c r="B7" s="68"/>
      <c r="C7" s="11">
        <v>2016</v>
      </c>
      <c r="D7" s="11">
        <v>2017</v>
      </c>
      <c r="E7" s="11">
        <v>2016</v>
      </c>
      <c r="F7" s="11">
        <v>2017</v>
      </c>
      <c r="G7" s="57"/>
      <c r="H7" s="53"/>
    </row>
    <row r="8" spans="2:8" s="10" customFormat="1" x14ac:dyDescent="0.2">
      <c r="B8" s="12" t="s">
        <v>399</v>
      </c>
      <c r="C8" s="13">
        <f>+C18+C71+C161+C329+C552</f>
        <v>30832</v>
      </c>
      <c r="D8" s="13">
        <f>+D18+D71+D161+D329+D552</f>
        <v>11889</v>
      </c>
      <c r="E8" s="14">
        <f>SUM(E9:E13)</f>
        <v>1</v>
      </c>
      <c r="F8" s="14">
        <f>SUM(F9:F13)</f>
        <v>1</v>
      </c>
      <c r="G8" s="15">
        <f>+(D8-C8)/C8</f>
        <v>-0.61439413596263626</v>
      </c>
      <c r="H8" s="15">
        <f>+E8*G8</f>
        <v>-0.61439413596263626</v>
      </c>
    </row>
    <row r="9" spans="2:8" s="10" customFormat="1" x14ac:dyDescent="0.2">
      <c r="B9" s="17" t="str">
        <f>+B18</f>
        <v>Total Vacantes en ocupaciones de nivel Directivo</v>
      </c>
      <c r="C9" s="18">
        <f>+C18</f>
        <v>350</v>
      </c>
      <c r="D9" s="18">
        <f>+D18</f>
        <v>179</v>
      </c>
      <c r="E9" s="19">
        <f>C9/$C$8</f>
        <v>1.1351842241826674E-2</v>
      </c>
      <c r="F9" s="19">
        <f>D9/$D$8</f>
        <v>1.505593405669106E-2</v>
      </c>
      <c r="G9" s="20">
        <f>+IF(OR(AND(D9=0),(C9=0)),"0",((D9-C9)/C9))</f>
        <v>-0.48857142857142855</v>
      </c>
      <c r="H9" s="21">
        <f>+IF(OR(AND(E9=""),(G9="")),"",E9*G9)</f>
        <v>-5.5461857810067466E-3</v>
      </c>
    </row>
    <row r="10" spans="2:8" s="10" customFormat="1" x14ac:dyDescent="0.2">
      <c r="B10" s="17" t="str">
        <f>+B71</f>
        <v xml:space="preserve">Total Vacantes en ocupaciones de nivel Profesional </v>
      </c>
      <c r="C10" s="18">
        <f>+C71</f>
        <v>2568</v>
      </c>
      <c r="D10" s="18">
        <f>+D71</f>
        <v>1173</v>
      </c>
      <c r="E10" s="19">
        <f>C10/$C$8</f>
        <v>8.329008822003113E-2</v>
      </c>
      <c r="F10" s="19">
        <f>D10/$D$8</f>
        <v>9.8662629321221301E-2</v>
      </c>
      <c r="G10" s="20">
        <f>+IF(OR(AND(D10=0),(C10=0)),"0",((D10-C10)/C10))</f>
        <v>-0.54322429906542058</v>
      </c>
      <c r="H10" s="21">
        <f>+IF(OR(AND(E10=""),(G10="")),"",E10*G10)</f>
        <v>-4.5245199792423453E-2</v>
      </c>
    </row>
    <row r="11" spans="2:8" s="10" customFormat="1" ht="24" x14ac:dyDescent="0.2">
      <c r="B11" s="17" t="str">
        <f>+B161</f>
        <v>Total Vacantes en ocupaciones de nivel Técnicos Profesionales - Tecnólogos</v>
      </c>
      <c r="C11" s="18">
        <f>+C161</f>
        <v>4582</v>
      </c>
      <c r="D11" s="18">
        <f>+D161</f>
        <v>1475</v>
      </c>
      <c r="E11" s="19">
        <f>C11/$C$8</f>
        <v>0.14861183186299948</v>
      </c>
      <c r="F11" s="19">
        <f>D11/$D$8</f>
        <v>0.12406426108167214</v>
      </c>
      <c r="G11" s="20">
        <f>+IF(OR(AND(D11=0),(C11=0)),"0",((D11-C11)/C11))</f>
        <v>-0.67808817110432129</v>
      </c>
      <c r="H11" s="21">
        <f>+IF(OR(AND(E11=""),(G11="")),"",E11*G11)</f>
        <v>-0.10077192527244422</v>
      </c>
    </row>
    <row r="12" spans="2:8" s="10" customFormat="1" x14ac:dyDescent="0.2">
      <c r="B12" s="17" t="str">
        <f>+B329</f>
        <v>Total Vacantes  en ocupaciones de nivel Calificados</v>
      </c>
      <c r="C12" s="18">
        <f>+C329</f>
        <v>19131</v>
      </c>
      <c r="D12" s="18">
        <f>+D329</f>
        <v>7109</v>
      </c>
      <c r="E12" s="19">
        <f>C12/$C$8</f>
        <v>0.62049169693824602</v>
      </c>
      <c r="F12" s="19">
        <f>D12/$D$8</f>
        <v>0.5979476827319371</v>
      </c>
      <c r="G12" s="20">
        <f>+IF(OR(AND(D12=0),(C12=0)),"0",((D12-C12)/C12))</f>
        <v>-0.62840416078615857</v>
      </c>
      <c r="H12" s="21">
        <f>+IF(OR(AND(E12=""),(G12="")),"",E12*G12)</f>
        <v>-0.38991956408925793</v>
      </c>
    </row>
    <row r="13" spans="2:8" s="10" customFormat="1" x14ac:dyDescent="0.2">
      <c r="B13" s="17" t="str">
        <f>+B552</f>
        <v>Total Vacantes en ocupaciones de nivel Elemental</v>
      </c>
      <c r="C13" s="18">
        <f>+C552</f>
        <v>4201</v>
      </c>
      <c r="D13" s="18">
        <f>+D552</f>
        <v>1953</v>
      </c>
      <c r="E13" s="19">
        <f>C13/$C$8</f>
        <v>0.13625454073689672</v>
      </c>
      <c r="F13" s="19">
        <f>D13/$D$8</f>
        <v>0.16426949280847841</v>
      </c>
      <c r="G13" s="20">
        <f>+IF(OR(AND(D13=0),(C13=0)),"0",((D13-C13)/C13))</f>
        <v>-0.53511068793144489</v>
      </c>
      <c r="H13" s="21">
        <f>+IF(OR(AND(E13=""),(G13="")),"",E13*G13)</f>
        <v>-7.2911261027503879E-2</v>
      </c>
    </row>
    <row r="14" spans="2:8" s="10" customFormat="1" x14ac:dyDescent="0.2">
      <c r="B14" s="22"/>
      <c r="C14" s="22"/>
      <c r="D14" s="22"/>
    </row>
    <row r="15" spans="2:8" s="10" customFormat="1" ht="13.5" thickBot="1" x14ac:dyDescent="0.25">
      <c r="B15" s="22"/>
      <c r="C15" s="22"/>
      <c r="D15" s="22"/>
    </row>
    <row r="16" spans="2:8" s="10" customFormat="1" ht="30" customHeight="1" x14ac:dyDescent="0.2">
      <c r="B16" s="68" t="s">
        <v>401</v>
      </c>
      <c r="C16" s="54" t="s">
        <v>402</v>
      </c>
      <c r="D16" s="55"/>
      <c r="E16" s="54" t="s">
        <v>456</v>
      </c>
      <c r="F16" s="55"/>
      <c r="G16" s="56" t="s">
        <v>458</v>
      </c>
      <c r="H16" s="52" t="s">
        <v>377</v>
      </c>
    </row>
    <row r="17" spans="1:8" s="10" customFormat="1" x14ac:dyDescent="0.2">
      <c r="B17" s="68"/>
      <c r="C17" s="35">
        <v>2016</v>
      </c>
      <c r="D17" s="35">
        <v>2017</v>
      </c>
      <c r="E17" s="35">
        <v>2016</v>
      </c>
      <c r="F17" s="35">
        <v>2017</v>
      </c>
      <c r="G17" s="57"/>
      <c r="H17" s="53"/>
    </row>
    <row r="18" spans="1:8" s="10" customFormat="1" x14ac:dyDescent="0.2">
      <c r="B18" s="12" t="s">
        <v>403</v>
      </c>
      <c r="C18" s="13">
        <f>SUM(C19:C65)</f>
        <v>350</v>
      </c>
      <c r="D18" s="13">
        <f>SUM(D19:D65)</f>
        <v>179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-0.48857142857142855</v>
      </c>
      <c r="H18" s="15">
        <f>+IF(OR(AND(E18=""),(G18="")),"",E18*G18)</f>
        <v>-0.48857142857142855</v>
      </c>
    </row>
    <row r="19" spans="1:8" s="42" customFormat="1" ht="15" x14ac:dyDescent="0.2">
      <c r="B19" s="36" t="s">
        <v>0</v>
      </c>
      <c r="C19" s="43">
        <v>2</v>
      </c>
      <c r="D19" s="43">
        <v>0</v>
      </c>
      <c r="E19" s="44">
        <f>+IF(C19=0,"",C19/C$18)</f>
        <v>5.7142857142857143E-3</v>
      </c>
      <c r="F19" s="44" t="str">
        <f>+IF(D19=0,"",D19/D$18)</f>
        <v/>
      </c>
      <c r="G19" s="39" t="str">
        <f>+IF(OR(AND(D19=0),(C19=0)),"0",((D19-C19)/C19))</f>
        <v>0</v>
      </c>
      <c r="H19" s="40">
        <f>+IF(OR(AND(E19=""),(G19="")),"",E19*G19)</f>
        <v>0</v>
      </c>
    </row>
    <row r="20" spans="1:8" s="42" customFormat="1" ht="15" x14ac:dyDescent="0.2">
      <c r="B20" s="36" t="s">
        <v>169</v>
      </c>
      <c r="C20" s="43">
        <v>1</v>
      </c>
      <c r="D20" s="43">
        <v>0</v>
      </c>
      <c r="E20" s="44">
        <f t="shared" ref="E20:E65" si="0">+IF(C20=0,"",C20/C$18)</f>
        <v>2.8571428571428571E-3</v>
      </c>
      <c r="F20" s="44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>
        <f t="shared" ref="H20:H65" si="3">+IF(OR(AND(E20=""),(G20="")),"",E20*G20)</f>
        <v>0</v>
      </c>
    </row>
    <row r="21" spans="1:8" s="42" customFormat="1" ht="30" x14ac:dyDescent="0.2">
      <c r="B21" s="36" t="s">
        <v>1</v>
      </c>
      <c r="C21" s="43">
        <v>4</v>
      </c>
      <c r="D21" s="43">
        <v>2</v>
      </c>
      <c r="E21" s="44">
        <f t="shared" si="0"/>
        <v>1.1428571428571429E-2</v>
      </c>
      <c r="F21" s="44">
        <f t="shared" si="1"/>
        <v>1.11731843575419E-2</v>
      </c>
      <c r="G21" s="39">
        <f t="shared" si="2"/>
        <v>-0.5</v>
      </c>
      <c r="H21" s="40">
        <f t="shared" si="3"/>
        <v>-5.7142857142857143E-3</v>
      </c>
    </row>
    <row r="22" spans="1:8" s="42" customFormat="1" ht="30" x14ac:dyDescent="0.2">
      <c r="B22" s="36" t="s">
        <v>461</v>
      </c>
      <c r="C22" s="43">
        <v>1</v>
      </c>
      <c r="D22" s="43">
        <v>1</v>
      </c>
      <c r="E22" s="44">
        <f t="shared" si="0"/>
        <v>2.8571428571428571E-3</v>
      </c>
      <c r="F22" s="44">
        <f t="shared" si="1"/>
        <v>5.5865921787709499E-3</v>
      </c>
      <c r="G22" s="39">
        <f t="shared" si="2"/>
        <v>0</v>
      </c>
      <c r="H22" s="40">
        <f t="shared" si="3"/>
        <v>0</v>
      </c>
    </row>
    <row r="23" spans="1:8" s="42" customFormat="1" ht="30" x14ac:dyDescent="0.2">
      <c r="B23" s="36" t="s">
        <v>170</v>
      </c>
      <c r="C23" s="43">
        <v>7</v>
      </c>
      <c r="D23" s="43">
        <v>1</v>
      </c>
      <c r="E23" s="44">
        <f t="shared" si="0"/>
        <v>0.02</v>
      </c>
      <c r="F23" s="44">
        <f t="shared" si="1"/>
        <v>5.5865921787709499E-3</v>
      </c>
      <c r="G23" s="39">
        <f t="shared" si="2"/>
        <v>-0.8571428571428571</v>
      </c>
      <c r="H23" s="40">
        <f t="shared" si="3"/>
        <v>-1.7142857142857144E-2</v>
      </c>
    </row>
    <row r="24" spans="1:8" s="42" customFormat="1" ht="30" x14ac:dyDescent="0.2">
      <c r="B24" s="36" t="s">
        <v>171</v>
      </c>
      <c r="C24" s="43">
        <v>4</v>
      </c>
      <c r="D24" s="43">
        <v>1</v>
      </c>
      <c r="E24" s="44">
        <f t="shared" si="0"/>
        <v>1.1428571428571429E-2</v>
      </c>
      <c r="F24" s="44">
        <f t="shared" si="1"/>
        <v>5.5865921787709499E-3</v>
      </c>
      <c r="G24" s="39">
        <f t="shared" si="2"/>
        <v>-0.75</v>
      </c>
      <c r="H24" s="40">
        <f t="shared" si="3"/>
        <v>-8.5714285714285719E-3</v>
      </c>
    </row>
    <row r="25" spans="1:8" s="42" customFormat="1" ht="30" x14ac:dyDescent="0.2">
      <c r="A25" s="45" t="s">
        <v>614</v>
      </c>
      <c r="B25" s="36" t="s">
        <v>566</v>
      </c>
      <c r="C25" s="43"/>
      <c r="D25" s="43">
        <v>0</v>
      </c>
      <c r="E25" s="44" t="str">
        <f t="shared" ref="E25:E27" si="4">+IF(C25=0,"",C25/C$18)</f>
        <v/>
      </c>
      <c r="F25" s="44" t="str">
        <f t="shared" ref="F25:F27" si="5">+IF(D25=0,"",D25/D$18)</f>
        <v/>
      </c>
      <c r="G25" s="39" t="str">
        <f t="shared" ref="G25:G27" si="6">+IF(OR(AND(D25=0),(C25=0)),"0",((D25-C25)/C25))</f>
        <v>0</v>
      </c>
      <c r="H25" s="40" t="str">
        <f t="shared" ref="H25:H27" si="7">+IF(OR(AND(E25=""),(G25="")),"",E25*G25)</f>
        <v/>
      </c>
    </row>
    <row r="26" spans="1:8" s="42" customFormat="1" ht="15" x14ac:dyDescent="0.2">
      <c r="B26" s="36" t="s">
        <v>2</v>
      </c>
      <c r="C26" s="43">
        <v>8</v>
      </c>
      <c r="D26" s="43">
        <v>8</v>
      </c>
      <c r="E26" s="44">
        <f t="shared" si="4"/>
        <v>2.2857142857142857E-2</v>
      </c>
      <c r="F26" s="44">
        <f t="shared" si="5"/>
        <v>4.4692737430167599E-2</v>
      </c>
      <c r="G26" s="39">
        <f t="shared" si="6"/>
        <v>0</v>
      </c>
      <c r="H26" s="40">
        <f t="shared" si="7"/>
        <v>0</v>
      </c>
    </row>
    <row r="27" spans="1:8" s="42" customFormat="1" ht="15" x14ac:dyDescent="0.2">
      <c r="B27" s="36" t="s">
        <v>6</v>
      </c>
      <c r="C27" s="43">
        <v>46</v>
      </c>
      <c r="D27" s="43">
        <v>27</v>
      </c>
      <c r="E27" s="44">
        <f t="shared" si="4"/>
        <v>0.13142857142857142</v>
      </c>
      <c r="F27" s="44">
        <f t="shared" si="5"/>
        <v>0.15083798882681565</v>
      </c>
      <c r="G27" s="39">
        <f t="shared" si="6"/>
        <v>-0.41304347826086957</v>
      </c>
      <c r="H27" s="40">
        <f t="shared" si="7"/>
        <v>-5.4285714285714284E-2</v>
      </c>
    </row>
    <row r="28" spans="1:8" s="42" customFormat="1" ht="15" x14ac:dyDescent="0.2">
      <c r="B28" s="36" t="s">
        <v>3</v>
      </c>
      <c r="C28" s="43">
        <v>12</v>
      </c>
      <c r="D28" s="43">
        <v>7</v>
      </c>
      <c r="E28" s="44">
        <f t="shared" si="0"/>
        <v>3.4285714285714287E-2</v>
      </c>
      <c r="F28" s="44">
        <f t="shared" si="1"/>
        <v>3.9106145251396648E-2</v>
      </c>
      <c r="G28" s="39">
        <f t="shared" si="2"/>
        <v>-0.41666666666666669</v>
      </c>
      <c r="H28" s="40">
        <f t="shared" si="3"/>
        <v>-1.4285714285714287E-2</v>
      </c>
    </row>
    <row r="29" spans="1:8" s="42" customFormat="1" ht="15" x14ac:dyDescent="0.2">
      <c r="B29" s="36" t="s">
        <v>5</v>
      </c>
      <c r="C29" s="43">
        <v>35</v>
      </c>
      <c r="D29" s="43">
        <v>12</v>
      </c>
      <c r="E29" s="44">
        <f t="shared" si="0"/>
        <v>0.1</v>
      </c>
      <c r="F29" s="44">
        <f t="shared" si="1"/>
        <v>6.7039106145251395E-2</v>
      </c>
      <c r="G29" s="39">
        <f t="shared" si="2"/>
        <v>-0.65714285714285714</v>
      </c>
      <c r="H29" s="40">
        <f t="shared" si="3"/>
        <v>-6.5714285714285711E-2</v>
      </c>
    </row>
    <row r="30" spans="1:8" s="42" customFormat="1" ht="15" x14ac:dyDescent="0.2">
      <c r="B30" s="36" t="s">
        <v>172</v>
      </c>
      <c r="C30" s="43">
        <v>1</v>
      </c>
      <c r="D30" s="43">
        <v>0</v>
      </c>
      <c r="E30" s="44">
        <f t="shared" si="0"/>
        <v>2.8571428571428571E-3</v>
      </c>
      <c r="F30" s="44" t="str">
        <f t="shared" si="1"/>
        <v/>
      </c>
      <c r="G30" s="39" t="str">
        <f t="shared" si="2"/>
        <v>0</v>
      </c>
      <c r="H30" s="40">
        <f t="shared" si="3"/>
        <v>0</v>
      </c>
    </row>
    <row r="31" spans="1:8" s="42" customFormat="1" ht="15" x14ac:dyDescent="0.2">
      <c r="B31" s="36" t="s">
        <v>173</v>
      </c>
      <c r="C31" s="43">
        <v>0</v>
      </c>
      <c r="D31" s="43">
        <v>3</v>
      </c>
      <c r="E31" s="44" t="str">
        <f t="shared" si="0"/>
        <v/>
      </c>
      <c r="F31" s="44">
        <f t="shared" si="1"/>
        <v>1.6759776536312849E-2</v>
      </c>
      <c r="G31" s="39" t="str">
        <f t="shared" si="2"/>
        <v>0</v>
      </c>
      <c r="H31" s="40" t="str">
        <f t="shared" si="3"/>
        <v/>
      </c>
    </row>
    <row r="32" spans="1:8" s="42" customFormat="1" ht="15" x14ac:dyDescent="0.2">
      <c r="B32" s="36" t="s">
        <v>4</v>
      </c>
      <c r="C32" s="43">
        <v>0</v>
      </c>
      <c r="D32" s="43">
        <v>0</v>
      </c>
      <c r="E32" s="44" t="str">
        <f t="shared" si="0"/>
        <v/>
      </c>
      <c r="F32" s="44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2:8" s="42" customFormat="1" ht="15" x14ac:dyDescent="0.2">
      <c r="B33" s="36" t="s">
        <v>7</v>
      </c>
      <c r="C33" s="43">
        <v>0</v>
      </c>
      <c r="D33" s="43">
        <v>0</v>
      </c>
      <c r="E33" s="44" t="str">
        <f t="shared" si="0"/>
        <v/>
      </c>
      <c r="F33" s="44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2:8" s="42" customFormat="1" ht="15" x14ac:dyDescent="0.2">
      <c r="B34" s="36" t="s">
        <v>174</v>
      </c>
      <c r="C34" s="43">
        <v>1</v>
      </c>
      <c r="D34" s="43">
        <v>0</v>
      </c>
      <c r="E34" s="44">
        <f t="shared" si="0"/>
        <v>2.8571428571428571E-3</v>
      </c>
      <c r="F34" s="44" t="str">
        <f t="shared" si="1"/>
        <v/>
      </c>
      <c r="G34" s="39" t="str">
        <f t="shared" si="2"/>
        <v>0</v>
      </c>
      <c r="H34" s="40">
        <f t="shared" si="3"/>
        <v>0</v>
      </c>
    </row>
    <row r="35" spans="2:8" s="42" customFormat="1" ht="15" x14ac:dyDescent="0.2">
      <c r="B35" s="36" t="s">
        <v>175</v>
      </c>
      <c r="C35" s="43">
        <v>16</v>
      </c>
      <c r="D35" s="43">
        <v>13</v>
      </c>
      <c r="E35" s="44">
        <f t="shared" si="0"/>
        <v>4.5714285714285714E-2</v>
      </c>
      <c r="F35" s="44">
        <f t="shared" si="1"/>
        <v>7.2625698324022353E-2</v>
      </c>
      <c r="G35" s="39">
        <f t="shared" si="2"/>
        <v>-0.1875</v>
      </c>
      <c r="H35" s="40">
        <f t="shared" si="3"/>
        <v>-8.5714285714285719E-3</v>
      </c>
    </row>
    <row r="36" spans="2:8" s="42" customFormat="1" ht="30" x14ac:dyDescent="0.2">
      <c r="B36" s="36" t="s">
        <v>176</v>
      </c>
      <c r="C36" s="43">
        <v>1</v>
      </c>
      <c r="D36" s="43">
        <v>0</v>
      </c>
      <c r="E36" s="44">
        <f t="shared" si="0"/>
        <v>2.8571428571428571E-3</v>
      </c>
      <c r="F36" s="44" t="str">
        <f t="shared" si="1"/>
        <v/>
      </c>
      <c r="G36" s="39" t="str">
        <f t="shared" si="2"/>
        <v>0</v>
      </c>
      <c r="H36" s="40">
        <f t="shared" si="3"/>
        <v>0</v>
      </c>
    </row>
    <row r="37" spans="2:8" s="42" customFormat="1" ht="15" x14ac:dyDescent="0.2">
      <c r="B37" s="36" t="s">
        <v>177</v>
      </c>
      <c r="C37" s="43">
        <v>4</v>
      </c>
      <c r="D37" s="43">
        <v>9</v>
      </c>
      <c r="E37" s="44">
        <f t="shared" si="0"/>
        <v>1.1428571428571429E-2</v>
      </c>
      <c r="F37" s="44">
        <f t="shared" si="1"/>
        <v>5.027932960893855E-2</v>
      </c>
      <c r="G37" s="39">
        <f t="shared" si="2"/>
        <v>1.25</v>
      </c>
      <c r="H37" s="40">
        <f t="shared" si="3"/>
        <v>1.4285714285714285E-2</v>
      </c>
    </row>
    <row r="38" spans="2:8" s="42" customFormat="1" ht="15" x14ac:dyDescent="0.2">
      <c r="B38" s="36" t="s">
        <v>8</v>
      </c>
      <c r="C38" s="43">
        <v>1</v>
      </c>
      <c r="D38" s="43">
        <v>0</v>
      </c>
      <c r="E38" s="44">
        <f t="shared" si="0"/>
        <v>2.8571428571428571E-3</v>
      </c>
      <c r="F38" s="44" t="str">
        <f t="shared" si="1"/>
        <v/>
      </c>
      <c r="G38" s="39" t="str">
        <f t="shared" si="2"/>
        <v>0</v>
      </c>
      <c r="H38" s="40">
        <f t="shared" si="3"/>
        <v>0</v>
      </c>
    </row>
    <row r="39" spans="2:8" s="42" customFormat="1" ht="15" x14ac:dyDescent="0.2">
      <c r="B39" s="36" t="s">
        <v>178</v>
      </c>
      <c r="C39" s="43">
        <v>0</v>
      </c>
      <c r="D39" s="43">
        <v>0</v>
      </c>
      <c r="E39" s="44" t="str">
        <f t="shared" si="0"/>
        <v/>
      </c>
      <c r="F39" s="44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2:8" s="42" customFormat="1" ht="15" x14ac:dyDescent="0.2">
      <c r="B40" s="36" t="s">
        <v>179</v>
      </c>
      <c r="C40" s="43">
        <v>0</v>
      </c>
      <c r="D40" s="43">
        <v>0</v>
      </c>
      <c r="E40" s="44" t="str">
        <f t="shared" si="0"/>
        <v/>
      </c>
      <c r="F40" s="44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2:8" s="42" customFormat="1" ht="15" x14ac:dyDescent="0.2">
      <c r="B41" s="36" t="s">
        <v>180</v>
      </c>
      <c r="C41" s="43">
        <v>0</v>
      </c>
      <c r="D41" s="43">
        <v>0</v>
      </c>
      <c r="E41" s="44" t="str">
        <f t="shared" si="0"/>
        <v/>
      </c>
      <c r="F41" s="44" t="str">
        <f t="shared" si="1"/>
        <v/>
      </c>
      <c r="G41" s="39" t="str">
        <f t="shared" si="2"/>
        <v>0</v>
      </c>
      <c r="H41" s="40" t="str">
        <f t="shared" si="3"/>
        <v/>
      </c>
    </row>
    <row r="42" spans="2:8" s="42" customFormat="1" ht="15" x14ac:dyDescent="0.2">
      <c r="B42" s="36" t="s">
        <v>181</v>
      </c>
      <c r="C42" s="43">
        <v>0</v>
      </c>
      <c r="D42" s="43">
        <v>0</v>
      </c>
      <c r="E42" s="44" t="str">
        <f t="shared" si="0"/>
        <v/>
      </c>
      <c r="F42" s="44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2:8" s="42" customFormat="1" ht="30" x14ac:dyDescent="0.2">
      <c r="B43" s="36" t="s">
        <v>182</v>
      </c>
      <c r="C43" s="43">
        <v>4</v>
      </c>
      <c r="D43" s="43">
        <v>2</v>
      </c>
      <c r="E43" s="44">
        <f t="shared" si="0"/>
        <v>1.1428571428571429E-2</v>
      </c>
      <c r="F43" s="44">
        <f t="shared" si="1"/>
        <v>1.11731843575419E-2</v>
      </c>
      <c r="G43" s="39">
        <f t="shared" si="2"/>
        <v>-0.5</v>
      </c>
      <c r="H43" s="40">
        <f t="shared" si="3"/>
        <v>-5.7142857142857143E-3</v>
      </c>
    </row>
    <row r="44" spans="2:8" s="42" customFormat="1" ht="15" x14ac:dyDescent="0.2">
      <c r="B44" s="36" t="s">
        <v>183</v>
      </c>
      <c r="C44" s="43">
        <v>0</v>
      </c>
      <c r="D44" s="43">
        <v>0</v>
      </c>
      <c r="E44" s="44" t="str">
        <f t="shared" si="0"/>
        <v/>
      </c>
      <c r="F44" s="44" t="str">
        <f t="shared" si="1"/>
        <v/>
      </c>
      <c r="G44" s="39" t="str">
        <f t="shared" si="2"/>
        <v>0</v>
      </c>
      <c r="H44" s="40" t="str">
        <f t="shared" si="3"/>
        <v/>
      </c>
    </row>
    <row r="45" spans="2:8" s="42" customFormat="1" ht="15" x14ac:dyDescent="0.2">
      <c r="B45" s="36" t="s">
        <v>9</v>
      </c>
      <c r="C45" s="43">
        <v>0</v>
      </c>
      <c r="D45" s="43">
        <v>1</v>
      </c>
      <c r="E45" s="44" t="str">
        <f t="shared" si="0"/>
        <v/>
      </c>
      <c r="F45" s="44">
        <f t="shared" si="1"/>
        <v>5.5865921787709499E-3</v>
      </c>
      <c r="G45" s="39" t="str">
        <f t="shared" si="2"/>
        <v>0</v>
      </c>
      <c r="H45" s="40" t="str">
        <f t="shared" si="3"/>
        <v/>
      </c>
    </row>
    <row r="46" spans="2:8" s="42" customFormat="1" ht="15" x14ac:dyDescent="0.2">
      <c r="B46" s="36" t="s">
        <v>462</v>
      </c>
      <c r="C46" s="43">
        <v>0</v>
      </c>
      <c r="D46" s="43">
        <v>0</v>
      </c>
      <c r="E46" s="44" t="str">
        <f t="shared" si="0"/>
        <v/>
      </c>
      <c r="F46" s="44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2:8" s="42" customFormat="1" ht="15" x14ac:dyDescent="0.2">
      <c r="B47" s="36" t="s">
        <v>184</v>
      </c>
      <c r="C47" s="43">
        <v>0</v>
      </c>
      <c r="D47" s="43">
        <v>0</v>
      </c>
      <c r="E47" s="44" t="str">
        <f t="shared" si="0"/>
        <v/>
      </c>
      <c r="F47" s="44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2:8" s="42" customFormat="1" ht="15" x14ac:dyDescent="0.2">
      <c r="B48" s="36" t="s">
        <v>10</v>
      </c>
      <c r="C48" s="43">
        <v>2</v>
      </c>
      <c r="D48" s="43">
        <v>0</v>
      </c>
      <c r="E48" s="44">
        <f t="shared" si="0"/>
        <v>5.7142857142857143E-3</v>
      </c>
      <c r="F48" s="44" t="str">
        <f t="shared" si="1"/>
        <v/>
      </c>
      <c r="G48" s="39" t="str">
        <f t="shared" si="2"/>
        <v>0</v>
      </c>
      <c r="H48" s="40">
        <f t="shared" si="3"/>
        <v>0</v>
      </c>
    </row>
    <row r="49" spans="2:8" s="42" customFormat="1" ht="15" x14ac:dyDescent="0.2">
      <c r="B49" s="36" t="s">
        <v>11</v>
      </c>
      <c r="C49" s="43">
        <v>67</v>
      </c>
      <c r="D49" s="43">
        <v>17</v>
      </c>
      <c r="E49" s="44">
        <f t="shared" si="0"/>
        <v>0.19142857142857142</v>
      </c>
      <c r="F49" s="44">
        <f t="shared" si="1"/>
        <v>9.4972067039106142E-2</v>
      </c>
      <c r="G49" s="39">
        <f t="shared" si="2"/>
        <v>-0.74626865671641796</v>
      </c>
      <c r="H49" s="40">
        <f t="shared" si="3"/>
        <v>-0.14285714285714285</v>
      </c>
    </row>
    <row r="50" spans="2:8" s="42" customFormat="1" ht="15" x14ac:dyDescent="0.2">
      <c r="B50" s="36" t="s">
        <v>15</v>
      </c>
      <c r="C50" s="43">
        <v>3</v>
      </c>
      <c r="D50" s="43">
        <v>2</v>
      </c>
      <c r="E50" s="44">
        <f t="shared" si="0"/>
        <v>8.5714285714285719E-3</v>
      </c>
      <c r="F50" s="44">
        <f t="shared" si="1"/>
        <v>1.11731843575419E-2</v>
      </c>
      <c r="G50" s="39">
        <f t="shared" si="2"/>
        <v>-0.33333333333333331</v>
      </c>
      <c r="H50" s="40">
        <f t="shared" si="3"/>
        <v>-2.8571428571428571E-3</v>
      </c>
    </row>
    <row r="51" spans="2:8" s="42" customFormat="1" ht="15" x14ac:dyDescent="0.2">
      <c r="B51" s="36" t="s">
        <v>14</v>
      </c>
      <c r="C51" s="43">
        <v>2</v>
      </c>
      <c r="D51" s="43">
        <v>1</v>
      </c>
      <c r="E51" s="44">
        <f t="shared" si="0"/>
        <v>5.7142857142857143E-3</v>
      </c>
      <c r="F51" s="44">
        <f t="shared" si="1"/>
        <v>5.5865921787709499E-3</v>
      </c>
      <c r="G51" s="39">
        <f t="shared" si="2"/>
        <v>-0.5</v>
      </c>
      <c r="H51" s="40">
        <f t="shared" si="3"/>
        <v>-2.8571428571428571E-3</v>
      </c>
    </row>
    <row r="52" spans="2:8" s="42" customFormat="1" ht="15" x14ac:dyDescent="0.2">
      <c r="B52" s="36" t="s">
        <v>13</v>
      </c>
      <c r="C52" s="43">
        <v>0</v>
      </c>
      <c r="D52" s="43">
        <v>1</v>
      </c>
      <c r="E52" s="44" t="str">
        <f t="shared" si="0"/>
        <v/>
      </c>
      <c r="F52" s="44">
        <f t="shared" si="1"/>
        <v>5.5865921787709499E-3</v>
      </c>
      <c r="G52" s="39" t="str">
        <f t="shared" si="2"/>
        <v>0</v>
      </c>
      <c r="H52" s="40" t="str">
        <f t="shared" si="3"/>
        <v/>
      </c>
    </row>
    <row r="53" spans="2:8" s="42" customFormat="1" ht="15" x14ac:dyDescent="0.2">
      <c r="B53" s="36" t="s">
        <v>463</v>
      </c>
      <c r="C53" s="43">
        <v>13</v>
      </c>
      <c r="D53" s="43">
        <v>23</v>
      </c>
      <c r="E53" s="44">
        <f t="shared" si="0"/>
        <v>3.7142857142857144E-2</v>
      </c>
      <c r="F53" s="44">
        <f t="shared" si="1"/>
        <v>0.12849162011173185</v>
      </c>
      <c r="G53" s="39">
        <f t="shared" si="2"/>
        <v>0.76923076923076927</v>
      </c>
      <c r="H53" s="40">
        <f t="shared" si="3"/>
        <v>2.8571428571428574E-2</v>
      </c>
    </row>
    <row r="54" spans="2:8" s="42" customFormat="1" ht="15" x14ac:dyDescent="0.2">
      <c r="B54" s="36" t="s">
        <v>12</v>
      </c>
      <c r="C54" s="43">
        <v>0</v>
      </c>
      <c r="D54" s="43">
        <v>0</v>
      </c>
      <c r="E54" s="44" t="str">
        <f t="shared" si="0"/>
        <v/>
      </c>
      <c r="F54" s="44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2:8" s="42" customFormat="1" ht="15" x14ac:dyDescent="0.2">
      <c r="B55" s="36" t="s">
        <v>185</v>
      </c>
      <c r="C55" s="43">
        <v>0</v>
      </c>
      <c r="D55" s="43">
        <v>0</v>
      </c>
      <c r="E55" s="44" t="str">
        <f t="shared" si="0"/>
        <v/>
      </c>
      <c r="F55" s="44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2:8" s="42" customFormat="1" ht="15" x14ac:dyDescent="0.2">
      <c r="B56" s="36" t="s">
        <v>16</v>
      </c>
      <c r="C56" s="43">
        <v>4</v>
      </c>
      <c r="D56" s="43">
        <v>0</v>
      </c>
      <c r="E56" s="44">
        <f t="shared" si="0"/>
        <v>1.1428571428571429E-2</v>
      </c>
      <c r="F56" s="44" t="str">
        <f t="shared" si="1"/>
        <v/>
      </c>
      <c r="G56" s="39" t="str">
        <f t="shared" si="2"/>
        <v>0</v>
      </c>
      <c r="H56" s="40">
        <f t="shared" si="3"/>
        <v>0</v>
      </c>
    </row>
    <row r="57" spans="2:8" s="42" customFormat="1" ht="15" x14ac:dyDescent="0.2">
      <c r="B57" s="36" t="s">
        <v>17</v>
      </c>
      <c r="C57" s="43">
        <v>1</v>
      </c>
      <c r="D57" s="43">
        <v>0</v>
      </c>
      <c r="E57" s="44">
        <f t="shared" si="0"/>
        <v>2.8571428571428571E-3</v>
      </c>
      <c r="F57" s="44" t="str">
        <f t="shared" si="1"/>
        <v/>
      </c>
      <c r="G57" s="39" t="str">
        <f t="shared" si="2"/>
        <v>0</v>
      </c>
      <c r="H57" s="40">
        <f t="shared" si="3"/>
        <v>0</v>
      </c>
    </row>
    <row r="58" spans="2:8" s="42" customFormat="1" ht="15" x14ac:dyDescent="0.2">
      <c r="B58" s="36" t="s">
        <v>186</v>
      </c>
      <c r="C58" s="43">
        <v>1</v>
      </c>
      <c r="D58" s="43">
        <v>0</v>
      </c>
      <c r="E58" s="44">
        <f t="shared" si="0"/>
        <v>2.8571428571428571E-3</v>
      </c>
      <c r="F58" s="44" t="str">
        <f t="shared" si="1"/>
        <v/>
      </c>
      <c r="G58" s="39" t="str">
        <f t="shared" si="2"/>
        <v>0</v>
      </c>
      <c r="H58" s="40">
        <f t="shared" si="3"/>
        <v>0</v>
      </c>
    </row>
    <row r="59" spans="2:8" s="42" customFormat="1" ht="15" x14ac:dyDescent="0.2">
      <c r="B59" s="36" t="s">
        <v>464</v>
      </c>
      <c r="C59" s="43">
        <v>2</v>
      </c>
      <c r="D59" s="43">
        <v>1</v>
      </c>
      <c r="E59" s="44">
        <f t="shared" si="0"/>
        <v>5.7142857142857143E-3</v>
      </c>
      <c r="F59" s="44">
        <f t="shared" si="1"/>
        <v>5.5865921787709499E-3</v>
      </c>
      <c r="G59" s="39">
        <f t="shared" si="2"/>
        <v>-0.5</v>
      </c>
      <c r="H59" s="40">
        <f t="shared" si="3"/>
        <v>-2.8571428571428571E-3</v>
      </c>
    </row>
    <row r="60" spans="2:8" s="42" customFormat="1" ht="15" x14ac:dyDescent="0.2">
      <c r="B60" s="36" t="s">
        <v>187</v>
      </c>
      <c r="C60" s="43">
        <v>17</v>
      </c>
      <c r="D60" s="43">
        <v>2</v>
      </c>
      <c r="E60" s="44">
        <f t="shared" si="0"/>
        <v>4.8571428571428571E-2</v>
      </c>
      <c r="F60" s="44">
        <f t="shared" si="1"/>
        <v>1.11731843575419E-2</v>
      </c>
      <c r="G60" s="39">
        <f t="shared" si="2"/>
        <v>-0.88235294117647056</v>
      </c>
      <c r="H60" s="40">
        <f t="shared" si="3"/>
        <v>-4.2857142857142858E-2</v>
      </c>
    </row>
    <row r="61" spans="2:8" s="42" customFormat="1" ht="15" x14ac:dyDescent="0.2">
      <c r="B61" s="36" t="s">
        <v>188</v>
      </c>
      <c r="C61" s="43">
        <v>34</v>
      </c>
      <c r="D61" s="43">
        <v>22</v>
      </c>
      <c r="E61" s="44">
        <f t="shared" si="0"/>
        <v>9.7142857142857142E-2</v>
      </c>
      <c r="F61" s="44">
        <f t="shared" si="1"/>
        <v>0.12290502793296089</v>
      </c>
      <c r="G61" s="39">
        <f t="shared" si="2"/>
        <v>-0.35294117647058826</v>
      </c>
      <c r="H61" s="40">
        <f t="shared" si="3"/>
        <v>-3.4285714285714287E-2</v>
      </c>
    </row>
    <row r="62" spans="2:8" s="42" customFormat="1" ht="15" x14ac:dyDescent="0.2">
      <c r="B62" s="36" t="s">
        <v>189</v>
      </c>
      <c r="C62" s="43">
        <v>1</v>
      </c>
      <c r="D62" s="43">
        <v>3</v>
      </c>
      <c r="E62" s="44">
        <f t="shared" si="0"/>
        <v>2.8571428571428571E-3</v>
      </c>
      <c r="F62" s="44">
        <f t="shared" si="1"/>
        <v>1.6759776536312849E-2</v>
      </c>
      <c r="G62" s="39">
        <f t="shared" si="2"/>
        <v>2</v>
      </c>
      <c r="H62" s="40">
        <f t="shared" si="3"/>
        <v>5.7142857142857143E-3</v>
      </c>
    </row>
    <row r="63" spans="2:8" s="42" customFormat="1" ht="15" x14ac:dyDescent="0.2">
      <c r="B63" s="36" t="s">
        <v>18</v>
      </c>
      <c r="C63" s="43">
        <v>11</v>
      </c>
      <c r="D63" s="43">
        <v>5</v>
      </c>
      <c r="E63" s="44">
        <f t="shared" si="0"/>
        <v>3.1428571428571431E-2</v>
      </c>
      <c r="F63" s="44">
        <f t="shared" si="1"/>
        <v>2.7932960893854747E-2</v>
      </c>
      <c r="G63" s="39">
        <f t="shared" si="2"/>
        <v>-0.54545454545454541</v>
      </c>
      <c r="H63" s="40">
        <f t="shared" si="3"/>
        <v>-1.7142857142857144E-2</v>
      </c>
    </row>
    <row r="64" spans="2:8" s="42" customFormat="1" ht="15" x14ac:dyDescent="0.2">
      <c r="B64" s="36" t="s">
        <v>190</v>
      </c>
      <c r="C64" s="43">
        <v>38</v>
      </c>
      <c r="D64" s="43">
        <v>15</v>
      </c>
      <c r="E64" s="44">
        <f t="shared" si="0"/>
        <v>0.10857142857142857</v>
      </c>
      <c r="F64" s="44">
        <f t="shared" si="1"/>
        <v>8.3798882681564241E-2</v>
      </c>
      <c r="G64" s="39">
        <f t="shared" si="2"/>
        <v>-0.60526315789473684</v>
      </c>
      <c r="H64" s="40">
        <f t="shared" si="3"/>
        <v>-6.5714285714285711E-2</v>
      </c>
    </row>
    <row r="65" spans="1:8" s="42" customFormat="1" ht="15" x14ac:dyDescent="0.2">
      <c r="B65" s="36" t="s">
        <v>191</v>
      </c>
      <c r="C65" s="43">
        <v>6</v>
      </c>
      <c r="D65" s="43">
        <v>0</v>
      </c>
      <c r="E65" s="44">
        <f t="shared" si="0"/>
        <v>1.7142857142857144E-2</v>
      </c>
      <c r="F65" s="44" t="str">
        <f t="shared" si="1"/>
        <v/>
      </c>
      <c r="G65" s="39" t="str">
        <f t="shared" si="2"/>
        <v>0</v>
      </c>
      <c r="H65" s="40">
        <f t="shared" si="3"/>
        <v>0</v>
      </c>
    </row>
    <row r="66" spans="1:8" s="10" customFormat="1" x14ac:dyDescent="0.2">
      <c r="C66" s="16"/>
      <c r="D66" s="16"/>
    </row>
    <row r="67" spans="1:8" s="10" customFormat="1" x14ac:dyDescent="0.2">
      <c r="C67" s="16"/>
      <c r="D67" s="16"/>
    </row>
    <row r="68" spans="1:8" s="10" customFormat="1" ht="13.5" thickBot="1" x14ac:dyDescent="0.25">
      <c r="B68" s="29"/>
      <c r="C68" s="16"/>
      <c r="D68" s="16"/>
    </row>
    <row r="69" spans="1:8" s="10" customFormat="1" ht="30" customHeight="1" x14ac:dyDescent="0.2">
      <c r="B69" s="68" t="s">
        <v>401</v>
      </c>
      <c r="C69" s="54" t="s">
        <v>402</v>
      </c>
      <c r="D69" s="55"/>
      <c r="E69" s="54" t="s">
        <v>456</v>
      </c>
      <c r="F69" s="55"/>
      <c r="G69" s="56" t="s">
        <v>458</v>
      </c>
      <c r="H69" s="52" t="s">
        <v>377</v>
      </c>
    </row>
    <row r="70" spans="1:8" s="10" customFormat="1" x14ac:dyDescent="0.2">
      <c r="B70" s="68"/>
      <c r="C70" s="35">
        <v>2016</v>
      </c>
      <c r="D70" s="35">
        <v>2017</v>
      </c>
      <c r="E70" s="35">
        <v>2016</v>
      </c>
      <c r="F70" s="35">
        <v>2017</v>
      </c>
      <c r="G70" s="57"/>
      <c r="H70" s="53"/>
    </row>
    <row r="71" spans="1:8" s="10" customFormat="1" x14ac:dyDescent="0.2">
      <c r="B71" s="12" t="s">
        <v>404</v>
      </c>
      <c r="C71" s="13">
        <f>SUM(C72:C151)</f>
        <v>2568</v>
      </c>
      <c r="D71" s="13">
        <f>SUM(D72:D155)</f>
        <v>1173</v>
      </c>
      <c r="E71" s="14">
        <f>+IF(C71=0,"",C71/C$71)</f>
        <v>1</v>
      </c>
      <c r="F71" s="14">
        <f>+IF(D71=0,"",D71/D$71)</f>
        <v>1</v>
      </c>
      <c r="G71" s="15">
        <f>+IF(OR(AND(D71=0),(C71=0)),"0",((D71-C71)/C71))</f>
        <v>-0.54322429906542058</v>
      </c>
      <c r="H71" s="15">
        <f>+IF(OR(AND(E71=""),(G71="")),"",E71*G71)</f>
        <v>-0.54322429906542058</v>
      </c>
    </row>
    <row r="72" spans="1:8" s="42" customFormat="1" ht="15" x14ac:dyDescent="0.2">
      <c r="B72" s="36" t="s">
        <v>465</v>
      </c>
      <c r="C72" s="43">
        <v>70</v>
      </c>
      <c r="D72" s="43">
        <v>27</v>
      </c>
      <c r="E72" s="38">
        <f>+IF(C72=0,"",C72/C$71)</f>
        <v>2.7258566978193146E-2</v>
      </c>
      <c r="F72" s="38">
        <f>+IF(D72=0,"",D72/D$71)</f>
        <v>2.3017902813299233E-2</v>
      </c>
      <c r="G72" s="39">
        <f>+IF(OR(AND(D72=0),(C72=0)),"0",((D72-C72)/C72))</f>
        <v>-0.61428571428571432</v>
      </c>
      <c r="H72" s="40">
        <f>+IF(OR(AND(E72=""),(G72="")),"",E72*G72)</f>
        <v>-1.6744548286604363E-2</v>
      </c>
    </row>
    <row r="73" spans="1:8" s="42" customFormat="1" ht="15" x14ac:dyDescent="0.2">
      <c r="B73" s="36" t="s">
        <v>19</v>
      </c>
      <c r="C73" s="43">
        <v>34</v>
      </c>
      <c r="D73" s="43">
        <v>8</v>
      </c>
      <c r="E73" s="38">
        <f t="shared" ref="E73:E142" si="8">+IF(C73=0,"",C73/C$71)</f>
        <v>1.3239875389408099E-2</v>
      </c>
      <c r="F73" s="38">
        <f t="shared" ref="F73:F142" si="9">+IF(D73=0,"",D73/D$71)</f>
        <v>6.8201193520886615E-3</v>
      </c>
      <c r="G73" s="39">
        <f t="shared" ref="G73:G142" si="10">+IF(OR(AND(D73=0),(C73=0)),"0",((D73-C73)/C73))</f>
        <v>-0.76470588235294112</v>
      </c>
      <c r="H73" s="40">
        <f t="shared" ref="H73:H142" si="11">+IF(OR(AND(E73=""),(G73="")),"",E73*G73)</f>
        <v>-1.0124610591900311E-2</v>
      </c>
    </row>
    <row r="74" spans="1:8" s="42" customFormat="1" ht="15" x14ac:dyDescent="0.2">
      <c r="A74" s="45" t="s">
        <v>614</v>
      </c>
      <c r="B74" s="36" t="s">
        <v>567</v>
      </c>
      <c r="C74" s="43"/>
      <c r="D74" s="43">
        <v>0</v>
      </c>
      <c r="E74" s="38" t="str">
        <f t="shared" ref="E74:E75" si="12">+IF(C74=0,"",C74/C$71)</f>
        <v/>
      </c>
      <c r="F74" s="38" t="str">
        <f t="shared" ref="F74:F75" si="13">+IF(D74=0,"",D74/D$71)</f>
        <v/>
      </c>
      <c r="G74" s="39" t="str">
        <f t="shared" ref="G74:G75" si="14">+IF(OR(AND(D74=0),(C74=0)),"0",((D74-C74)/C74))</f>
        <v>0</v>
      </c>
      <c r="H74" s="40" t="str">
        <f t="shared" ref="H74:H75" si="15">+IF(OR(AND(E74=""),(G74="")),"",E74*G74)</f>
        <v/>
      </c>
    </row>
    <row r="75" spans="1:8" s="42" customFormat="1" ht="15" x14ac:dyDescent="0.2">
      <c r="B75" s="36" t="s">
        <v>20</v>
      </c>
      <c r="C75" s="43">
        <v>506</v>
      </c>
      <c r="D75" s="43">
        <v>160</v>
      </c>
      <c r="E75" s="38">
        <f t="shared" si="12"/>
        <v>0.1970404984423676</v>
      </c>
      <c r="F75" s="38">
        <f t="shared" si="13"/>
        <v>0.13640238704177324</v>
      </c>
      <c r="G75" s="39">
        <f t="shared" si="14"/>
        <v>-0.6837944664031621</v>
      </c>
      <c r="H75" s="40">
        <f t="shared" si="15"/>
        <v>-0.13473520249221185</v>
      </c>
    </row>
    <row r="76" spans="1:8" s="42" customFormat="1" ht="15" x14ac:dyDescent="0.2">
      <c r="B76" s="36" t="s">
        <v>192</v>
      </c>
      <c r="C76" s="43">
        <v>23</v>
      </c>
      <c r="D76" s="43">
        <v>37</v>
      </c>
      <c r="E76" s="38">
        <f t="shared" si="8"/>
        <v>8.9563862928348902E-3</v>
      </c>
      <c r="F76" s="38">
        <f t="shared" si="9"/>
        <v>3.1543052003410059E-2</v>
      </c>
      <c r="G76" s="39">
        <f t="shared" si="10"/>
        <v>0.60869565217391308</v>
      </c>
      <c r="H76" s="40">
        <f t="shared" si="11"/>
        <v>5.451713395638629E-3</v>
      </c>
    </row>
    <row r="77" spans="1:8" s="42" customFormat="1" ht="15" x14ac:dyDescent="0.2">
      <c r="B77" s="36" t="s">
        <v>21</v>
      </c>
      <c r="C77" s="43">
        <v>12</v>
      </c>
      <c r="D77" s="43">
        <v>2</v>
      </c>
      <c r="E77" s="38">
        <f t="shared" si="8"/>
        <v>4.6728971962616819E-3</v>
      </c>
      <c r="F77" s="38">
        <f t="shared" si="9"/>
        <v>1.7050298380221654E-3</v>
      </c>
      <c r="G77" s="39">
        <f t="shared" si="10"/>
        <v>-0.83333333333333337</v>
      </c>
      <c r="H77" s="40">
        <f t="shared" si="11"/>
        <v>-3.8940809968847352E-3</v>
      </c>
    </row>
    <row r="78" spans="1:8" s="42" customFormat="1" ht="15" x14ac:dyDescent="0.2">
      <c r="B78" s="36" t="s">
        <v>40</v>
      </c>
      <c r="C78" s="43">
        <v>23</v>
      </c>
      <c r="D78" s="43">
        <v>1</v>
      </c>
      <c r="E78" s="38">
        <f t="shared" ref="E78:E79" si="16">+IF(C78=0,"",C78/C$71)</f>
        <v>8.9563862928348902E-3</v>
      </c>
      <c r="F78" s="38">
        <f t="shared" ref="F78:F79" si="17">+IF(D78=0,"",D78/D$71)</f>
        <v>8.5251491901108269E-4</v>
      </c>
      <c r="G78" s="39">
        <f t="shared" ref="G78:G79" si="18">+IF(OR(AND(D78=0),(C78=0)),"0",((D78-C78)/C78))</f>
        <v>-0.95652173913043481</v>
      </c>
      <c r="H78" s="40">
        <f t="shared" ref="H78:H79" si="19">+IF(OR(AND(E78=""),(G78="")),"",E78*G78)</f>
        <v>-8.5669781931464167E-3</v>
      </c>
    </row>
    <row r="79" spans="1:8" s="42" customFormat="1" ht="15" x14ac:dyDescent="0.2">
      <c r="B79" s="36" t="s">
        <v>193</v>
      </c>
      <c r="C79" s="43">
        <v>0</v>
      </c>
      <c r="D79" s="43">
        <v>0</v>
      </c>
      <c r="E79" s="38" t="str">
        <f t="shared" si="16"/>
        <v/>
      </c>
      <c r="F79" s="38" t="str">
        <f t="shared" si="17"/>
        <v/>
      </c>
      <c r="G79" s="39" t="str">
        <f t="shared" si="18"/>
        <v>0</v>
      </c>
      <c r="H79" s="40" t="str">
        <f t="shared" si="19"/>
        <v/>
      </c>
    </row>
    <row r="80" spans="1:8" s="42" customFormat="1" ht="15" x14ac:dyDescent="0.2">
      <c r="B80" s="36" t="s">
        <v>194</v>
      </c>
      <c r="C80" s="43">
        <v>10</v>
      </c>
      <c r="D80" s="43">
        <v>14</v>
      </c>
      <c r="E80" s="38">
        <f t="shared" si="8"/>
        <v>3.8940809968847352E-3</v>
      </c>
      <c r="F80" s="38">
        <f t="shared" si="9"/>
        <v>1.1935208866155157E-2</v>
      </c>
      <c r="G80" s="39">
        <f t="shared" si="10"/>
        <v>0.4</v>
      </c>
      <c r="H80" s="40">
        <f t="shared" si="11"/>
        <v>1.5576323987538943E-3</v>
      </c>
    </row>
    <row r="81" spans="1:8" s="42" customFormat="1" ht="15" x14ac:dyDescent="0.2">
      <c r="B81" s="36" t="s">
        <v>466</v>
      </c>
      <c r="C81" s="43">
        <v>1</v>
      </c>
      <c r="D81" s="43">
        <v>7</v>
      </c>
      <c r="E81" s="38">
        <f t="shared" si="8"/>
        <v>3.8940809968847351E-4</v>
      </c>
      <c r="F81" s="38">
        <f t="shared" si="9"/>
        <v>5.9676044330775786E-3</v>
      </c>
      <c r="G81" s="39">
        <f t="shared" si="10"/>
        <v>6</v>
      </c>
      <c r="H81" s="40">
        <f t="shared" si="11"/>
        <v>2.3364485981308409E-3</v>
      </c>
    </row>
    <row r="82" spans="1:8" s="42" customFormat="1" ht="15" x14ac:dyDescent="0.2">
      <c r="B82" s="36" t="s">
        <v>195</v>
      </c>
      <c r="C82" s="43">
        <v>0</v>
      </c>
      <c r="D82" s="43">
        <v>0</v>
      </c>
      <c r="E82" s="38" t="str">
        <f t="shared" si="8"/>
        <v/>
      </c>
      <c r="F82" s="38" t="str">
        <f t="shared" si="9"/>
        <v/>
      </c>
      <c r="G82" s="39" t="str">
        <f t="shared" si="10"/>
        <v>0</v>
      </c>
      <c r="H82" s="40" t="str">
        <f t="shared" si="11"/>
        <v/>
      </c>
    </row>
    <row r="83" spans="1:8" s="42" customFormat="1" ht="15" x14ac:dyDescent="0.2">
      <c r="B83" s="36" t="s">
        <v>196</v>
      </c>
      <c r="C83" s="43">
        <v>3</v>
      </c>
      <c r="D83" s="43">
        <v>4</v>
      </c>
      <c r="E83" s="38">
        <f t="shared" si="8"/>
        <v>1.1682242990654205E-3</v>
      </c>
      <c r="F83" s="38">
        <f t="shared" si="9"/>
        <v>3.4100596760443308E-3</v>
      </c>
      <c r="G83" s="39">
        <f t="shared" si="10"/>
        <v>0.33333333333333331</v>
      </c>
      <c r="H83" s="40">
        <f t="shared" si="11"/>
        <v>3.8940809968847346E-4</v>
      </c>
    </row>
    <row r="84" spans="1:8" s="42" customFormat="1" ht="15" x14ac:dyDescent="0.2">
      <c r="B84" s="36" t="s">
        <v>22</v>
      </c>
      <c r="C84" s="43">
        <v>1</v>
      </c>
      <c r="D84" s="43">
        <v>2</v>
      </c>
      <c r="E84" s="38">
        <f t="shared" si="8"/>
        <v>3.8940809968847351E-4</v>
      </c>
      <c r="F84" s="38">
        <f t="shared" si="9"/>
        <v>1.7050298380221654E-3</v>
      </c>
      <c r="G84" s="39">
        <f t="shared" si="10"/>
        <v>1</v>
      </c>
      <c r="H84" s="40">
        <f t="shared" si="11"/>
        <v>3.8940809968847351E-4</v>
      </c>
    </row>
    <row r="85" spans="1:8" s="42" customFormat="1" ht="15" x14ac:dyDescent="0.2">
      <c r="B85" s="36" t="s">
        <v>197</v>
      </c>
      <c r="C85" s="43">
        <v>15</v>
      </c>
      <c r="D85" s="43">
        <v>24</v>
      </c>
      <c r="E85" s="38">
        <f t="shared" si="8"/>
        <v>5.8411214953271026E-3</v>
      </c>
      <c r="F85" s="38">
        <f t="shared" si="9"/>
        <v>2.0460358056265986E-2</v>
      </c>
      <c r="G85" s="39">
        <f t="shared" si="10"/>
        <v>0.6</v>
      </c>
      <c r="H85" s="40">
        <f t="shared" si="11"/>
        <v>3.5046728971962616E-3</v>
      </c>
    </row>
    <row r="86" spans="1:8" s="42" customFormat="1" ht="15" x14ac:dyDescent="0.2">
      <c r="A86" s="45" t="s">
        <v>614</v>
      </c>
      <c r="B86" s="36" t="s">
        <v>571</v>
      </c>
      <c r="C86" s="43"/>
      <c r="D86" s="43">
        <v>8</v>
      </c>
      <c r="E86" s="38" t="str">
        <f t="shared" ref="E86" si="20">+IF(C86=0,"",C86/C$71)</f>
        <v/>
      </c>
      <c r="F86" s="38">
        <f t="shared" ref="F86" si="21">+IF(D86=0,"",D86/D$71)</f>
        <v>6.8201193520886615E-3</v>
      </c>
      <c r="G86" s="39" t="str">
        <f t="shared" ref="G86" si="22">+IF(OR(AND(D86=0),(C86=0)),"0",((D86-C86)/C86))</f>
        <v>0</v>
      </c>
      <c r="H86" s="40" t="str">
        <f t="shared" ref="H86" si="23">+IF(OR(AND(E86=""),(G86="")),"",E86*G86)</f>
        <v/>
      </c>
    </row>
    <row r="87" spans="1:8" s="42" customFormat="1" ht="15" x14ac:dyDescent="0.2">
      <c r="B87" s="36" t="s">
        <v>198</v>
      </c>
      <c r="C87" s="43">
        <v>37</v>
      </c>
      <c r="D87" s="43">
        <v>26</v>
      </c>
      <c r="E87" s="38">
        <f t="shared" si="8"/>
        <v>1.440809968847352E-2</v>
      </c>
      <c r="F87" s="38">
        <f t="shared" si="9"/>
        <v>2.2165387894288149E-2</v>
      </c>
      <c r="G87" s="39">
        <f t="shared" si="10"/>
        <v>-0.29729729729729731</v>
      </c>
      <c r="H87" s="40">
        <f t="shared" si="11"/>
        <v>-4.2834890965732092E-3</v>
      </c>
    </row>
    <row r="88" spans="1:8" s="42" customFormat="1" ht="15" x14ac:dyDescent="0.2">
      <c r="B88" s="36" t="s">
        <v>199</v>
      </c>
      <c r="C88" s="43">
        <v>12</v>
      </c>
      <c r="D88" s="43">
        <v>9</v>
      </c>
      <c r="E88" s="38">
        <f t="shared" si="8"/>
        <v>4.6728971962616819E-3</v>
      </c>
      <c r="F88" s="38">
        <f t="shared" si="9"/>
        <v>7.6726342710997444E-3</v>
      </c>
      <c r="G88" s="39">
        <f t="shared" si="10"/>
        <v>-0.25</v>
      </c>
      <c r="H88" s="40">
        <f t="shared" si="11"/>
        <v>-1.1682242990654205E-3</v>
      </c>
    </row>
    <row r="89" spans="1:8" s="42" customFormat="1" ht="15" x14ac:dyDescent="0.2">
      <c r="B89" s="36" t="s">
        <v>26</v>
      </c>
      <c r="C89" s="43">
        <v>24</v>
      </c>
      <c r="D89" s="43">
        <v>14</v>
      </c>
      <c r="E89" s="38">
        <f t="shared" si="8"/>
        <v>9.3457943925233638E-3</v>
      </c>
      <c r="F89" s="38">
        <f t="shared" si="9"/>
        <v>1.1935208866155157E-2</v>
      </c>
      <c r="G89" s="39">
        <f t="shared" si="10"/>
        <v>-0.41666666666666669</v>
      </c>
      <c r="H89" s="40">
        <f t="shared" si="11"/>
        <v>-3.8940809968847352E-3</v>
      </c>
    </row>
    <row r="90" spans="1:8" s="42" customFormat="1" ht="15" x14ac:dyDescent="0.2">
      <c r="B90" s="36" t="s">
        <v>467</v>
      </c>
      <c r="C90" s="43">
        <v>15</v>
      </c>
      <c r="D90" s="43">
        <v>6</v>
      </c>
      <c r="E90" s="38">
        <f t="shared" si="8"/>
        <v>5.8411214953271026E-3</v>
      </c>
      <c r="F90" s="38">
        <f t="shared" si="9"/>
        <v>5.1150895140664966E-3</v>
      </c>
      <c r="G90" s="39">
        <f t="shared" si="10"/>
        <v>-0.6</v>
      </c>
      <c r="H90" s="40">
        <f t="shared" si="11"/>
        <v>-3.5046728971962616E-3</v>
      </c>
    </row>
    <row r="91" spans="1:8" s="42" customFormat="1" ht="15" x14ac:dyDescent="0.2">
      <c r="B91" s="36" t="s">
        <v>200</v>
      </c>
      <c r="C91" s="43">
        <v>19</v>
      </c>
      <c r="D91" s="43">
        <v>1</v>
      </c>
      <c r="E91" s="38">
        <f t="shared" si="8"/>
        <v>7.3987538940809968E-3</v>
      </c>
      <c r="F91" s="38">
        <f t="shared" si="9"/>
        <v>8.5251491901108269E-4</v>
      </c>
      <c r="G91" s="39">
        <f t="shared" si="10"/>
        <v>-0.94736842105263153</v>
      </c>
      <c r="H91" s="40">
        <f t="shared" si="11"/>
        <v>-7.0093457943925233E-3</v>
      </c>
    </row>
    <row r="92" spans="1:8" s="42" customFormat="1" ht="15" x14ac:dyDescent="0.2">
      <c r="A92" s="45" t="s">
        <v>614</v>
      </c>
      <c r="B92" s="36" t="s">
        <v>572</v>
      </c>
      <c r="C92" s="43"/>
      <c r="D92" s="43">
        <v>0</v>
      </c>
      <c r="E92" s="38" t="str">
        <f t="shared" ref="E92:E93" si="24">+IF(C92=0,"",C92/C$71)</f>
        <v/>
      </c>
      <c r="F92" s="38" t="str">
        <f t="shared" ref="F92:F93" si="25">+IF(D92=0,"",D92/D$71)</f>
        <v/>
      </c>
      <c r="G92" s="39" t="str">
        <f t="shared" ref="G92:G93" si="26">+IF(OR(AND(D92=0),(C92=0)),"0",((D92-C92)/C92))</f>
        <v>0</v>
      </c>
      <c r="H92" s="40" t="str">
        <f t="shared" ref="H92:H93" si="27">+IF(OR(AND(E92=""),(G92="")),"",E92*G92)</f>
        <v/>
      </c>
    </row>
    <row r="93" spans="1:8" s="42" customFormat="1" ht="15" x14ac:dyDescent="0.2">
      <c r="A93" s="45" t="s">
        <v>614</v>
      </c>
      <c r="B93" s="36" t="s">
        <v>573</v>
      </c>
      <c r="C93" s="43"/>
      <c r="D93" s="43">
        <v>0</v>
      </c>
      <c r="E93" s="38" t="str">
        <f t="shared" si="24"/>
        <v/>
      </c>
      <c r="F93" s="38" t="str">
        <f t="shared" si="25"/>
        <v/>
      </c>
      <c r="G93" s="39" t="str">
        <f t="shared" si="26"/>
        <v>0</v>
      </c>
      <c r="H93" s="40" t="str">
        <f t="shared" si="27"/>
        <v/>
      </c>
    </row>
    <row r="94" spans="1:8" s="42" customFormat="1" ht="15" x14ac:dyDescent="0.2">
      <c r="B94" s="36" t="s">
        <v>201</v>
      </c>
      <c r="C94" s="43">
        <v>57</v>
      </c>
      <c r="D94" s="43">
        <v>18</v>
      </c>
      <c r="E94" s="38">
        <f t="shared" si="8"/>
        <v>2.219626168224299E-2</v>
      </c>
      <c r="F94" s="38">
        <f t="shared" si="9"/>
        <v>1.5345268542199489E-2</v>
      </c>
      <c r="G94" s="39">
        <f t="shared" si="10"/>
        <v>-0.68421052631578949</v>
      </c>
      <c r="H94" s="40">
        <f t="shared" si="11"/>
        <v>-1.5186915887850467E-2</v>
      </c>
    </row>
    <row r="95" spans="1:8" s="42" customFormat="1" ht="15" x14ac:dyDescent="0.2">
      <c r="B95" s="36" t="s">
        <v>24</v>
      </c>
      <c r="C95" s="43">
        <v>2</v>
      </c>
      <c r="D95" s="43">
        <v>1</v>
      </c>
      <c r="E95" s="38">
        <f t="shared" si="8"/>
        <v>7.7881619937694702E-4</v>
      </c>
      <c r="F95" s="38">
        <f t="shared" si="9"/>
        <v>8.5251491901108269E-4</v>
      </c>
      <c r="G95" s="39">
        <f t="shared" si="10"/>
        <v>-0.5</v>
      </c>
      <c r="H95" s="40">
        <f t="shared" si="11"/>
        <v>-3.8940809968847351E-4</v>
      </c>
    </row>
    <row r="96" spans="1:8" s="42" customFormat="1" ht="15" x14ac:dyDescent="0.2">
      <c r="B96" s="36" t="s">
        <v>27</v>
      </c>
      <c r="C96" s="43">
        <v>5</v>
      </c>
      <c r="D96" s="43">
        <v>4</v>
      </c>
      <c r="E96" s="38">
        <f t="shared" si="8"/>
        <v>1.9470404984423676E-3</v>
      </c>
      <c r="F96" s="38">
        <f t="shared" si="9"/>
        <v>3.4100596760443308E-3</v>
      </c>
      <c r="G96" s="39">
        <f t="shared" si="10"/>
        <v>-0.2</v>
      </c>
      <c r="H96" s="40">
        <f t="shared" si="11"/>
        <v>-3.8940809968847356E-4</v>
      </c>
    </row>
    <row r="97" spans="1:8" s="42" customFormat="1" ht="15" x14ac:dyDescent="0.2">
      <c r="B97" s="36" t="s">
        <v>202</v>
      </c>
      <c r="C97" s="43">
        <v>0</v>
      </c>
      <c r="D97" s="43">
        <v>0</v>
      </c>
      <c r="E97" s="38" t="str">
        <f t="shared" si="8"/>
        <v/>
      </c>
      <c r="F97" s="38" t="str">
        <f t="shared" si="9"/>
        <v/>
      </c>
      <c r="G97" s="39" t="str">
        <f t="shared" si="10"/>
        <v>0</v>
      </c>
      <c r="H97" s="40" t="str">
        <f t="shared" si="11"/>
        <v/>
      </c>
    </row>
    <row r="98" spans="1:8" s="42" customFormat="1" ht="15" x14ac:dyDescent="0.2">
      <c r="B98" s="36" t="s">
        <v>203</v>
      </c>
      <c r="C98" s="43">
        <v>48</v>
      </c>
      <c r="D98" s="43">
        <v>33</v>
      </c>
      <c r="E98" s="38">
        <f t="shared" si="8"/>
        <v>1.8691588785046728E-2</v>
      </c>
      <c r="F98" s="38">
        <f t="shared" si="9"/>
        <v>2.8132992327365727E-2</v>
      </c>
      <c r="G98" s="39">
        <f t="shared" si="10"/>
        <v>-0.3125</v>
      </c>
      <c r="H98" s="40">
        <f t="shared" si="11"/>
        <v>-5.8411214953271026E-3</v>
      </c>
    </row>
    <row r="99" spans="1:8" s="42" customFormat="1" ht="15" x14ac:dyDescent="0.2">
      <c r="B99" s="36" t="s">
        <v>468</v>
      </c>
      <c r="C99" s="43">
        <v>25</v>
      </c>
      <c r="D99" s="43">
        <v>9</v>
      </c>
      <c r="E99" s="38">
        <f t="shared" si="8"/>
        <v>9.7352024922118374E-3</v>
      </c>
      <c r="F99" s="38">
        <f t="shared" si="9"/>
        <v>7.6726342710997444E-3</v>
      </c>
      <c r="G99" s="39">
        <f t="shared" si="10"/>
        <v>-0.64</v>
      </c>
      <c r="H99" s="40">
        <f t="shared" si="11"/>
        <v>-6.2305295950155761E-3</v>
      </c>
    </row>
    <row r="100" spans="1:8" s="42" customFormat="1" ht="15" x14ac:dyDescent="0.2">
      <c r="B100" s="36" t="s">
        <v>23</v>
      </c>
      <c r="C100" s="43">
        <v>12</v>
      </c>
      <c r="D100" s="43">
        <v>2</v>
      </c>
      <c r="E100" s="38">
        <f t="shared" si="8"/>
        <v>4.6728971962616819E-3</v>
      </c>
      <c r="F100" s="38">
        <f t="shared" si="9"/>
        <v>1.7050298380221654E-3</v>
      </c>
      <c r="G100" s="39">
        <f t="shared" si="10"/>
        <v>-0.83333333333333337</v>
      </c>
      <c r="H100" s="40">
        <f t="shared" si="11"/>
        <v>-3.8940809968847352E-3</v>
      </c>
    </row>
    <row r="101" spans="1:8" s="42" customFormat="1" ht="15" x14ac:dyDescent="0.2">
      <c r="B101" s="36" t="s">
        <v>25</v>
      </c>
      <c r="C101" s="43">
        <v>3</v>
      </c>
      <c r="D101" s="43">
        <v>0</v>
      </c>
      <c r="E101" s="38">
        <f t="shared" si="8"/>
        <v>1.1682242990654205E-3</v>
      </c>
      <c r="F101" s="38" t="str">
        <f t="shared" si="9"/>
        <v/>
      </c>
      <c r="G101" s="39" t="str">
        <f t="shared" si="10"/>
        <v>0</v>
      </c>
      <c r="H101" s="40">
        <f t="shared" si="11"/>
        <v>0</v>
      </c>
    </row>
    <row r="102" spans="1:8" s="42" customFormat="1" ht="15" x14ac:dyDescent="0.2">
      <c r="B102" s="36" t="s">
        <v>204</v>
      </c>
      <c r="C102" s="43">
        <v>0</v>
      </c>
      <c r="D102" s="43">
        <v>0</v>
      </c>
      <c r="E102" s="38" t="str">
        <f t="shared" si="8"/>
        <v/>
      </c>
      <c r="F102" s="38" t="str">
        <f t="shared" si="9"/>
        <v/>
      </c>
      <c r="G102" s="39" t="str">
        <f t="shared" si="10"/>
        <v>0</v>
      </c>
      <c r="H102" s="40" t="str">
        <f t="shared" si="11"/>
        <v/>
      </c>
    </row>
    <row r="103" spans="1:8" s="42" customFormat="1" ht="15" x14ac:dyDescent="0.2">
      <c r="A103" s="45" t="s">
        <v>614</v>
      </c>
      <c r="B103" s="36" t="s">
        <v>615</v>
      </c>
      <c r="C103" s="43"/>
      <c r="D103" s="43">
        <v>9</v>
      </c>
      <c r="E103" s="38" t="str">
        <f t="shared" ref="E103" si="28">+IF(C103=0,"",C103/C$71)</f>
        <v/>
      </c>
      <c r="F103" s="38">
        <f t="shared" ref="F103" si="29">+IF(D103=0,"",D103/D$71)</f>
        <v>7.6726342710997444E-3</v>
      </c>
      <c r="G103" s="39" t="str">
        <f t="shared" ref="G103" si="30">+IF(OR(AND(D103=0),(C103=0)),"0",((D103-C103)/C103))</f>
        <v>0</v>
      </c>
      <c r="H103" s="40" t="str">
        <f t="shared" ref="H103" si="31">+IF(OR(AND(E103=""),(G103="")),"",E103*G103)</f>
        <v/>
      </c>
    </row>
    <row r="104" spans="1:8" s="42" customFormat="1" ht="15" x14ac:dyDescent="0.2">
      <c r="B104" s="36" t="s">
        <v>205</v>
      </c>
      <c r="C104" s="43">
        <v>2</v>
      </c>
      <c r="D104" s="43">
        <v>0</v>
      </c>
      <c r="E104" s="38">
        <f t="shared" si="8"/>
        <v>7.7881619937694702E-4</v>
      </c>
      <c r="F104" s="38" t="str">
        <f t="shared" si="9"/>
        <v/>
      </c>
      <c r="G104" s="39" t="str">
        <f t="shared" si="10"/>
        <v>0</v>
      </c>
      <c r="H104" s="40">
        <f t="shared" si="11"/>
        <v>0</v>
      </c>
    </row>
    <row r="105" spans="1:8" s="42" customFormat="1" ht="15" x14ac:dyDescent="0.2">
      <c r="B105" s="36" t="s">
        <v>206</v>
      </c>
      <c r="C105" s="43">
        <v>163</v>
      </c>
      <c r="D105" s="43">
        <v>67</v>
      </c>
      <c r="E105" s="38">
        <f t="shared" si="8"/>
        <v>6.3473520249221177E-2</v>
      </c>
      <c r="F105" s="38">
        <f t="shared" si="9"/>
        <v>5.7118499573742543E-2</v>
      </c>
      <c r="G105" s="39">
        <f t="shared" si="10"/>
        <v>-0.58895705521472397</v>
      </c>
      <c r="H105" s="40">
        <f t="shared" si="11"/>
        <v>-3.7383177570093455E-2</v>
      </c>
    </row>
    <row r="106" spans="1:8" s="42" customFormat="1" ht="15" x14ac:dyDescent="0.2">
      <c r="B106" s="36" t="s">
        <v>207</v>
      </c>
      <c r="C106" s="43">
        <v>12</v>
      </c>
      <c r="D106" s="43">
        <v>8</v>
      </c>
      <c r="E106" s="38">
        <f t="shared" si="8"/>
        <v>4.6728971962616819E-3</v>
      </c>
      <c r="F106" s="38">
        <f t="shared" si="9"/>
        <v>6.8201193520886615E-3</v>
      </c>
      <c r="G106" s="39">
        <f t="shared" si="10"/>
        <v>-0.33333333333333331</v>
      </c>
      <c r="H106" s="40">
        <f t="shared" si="11"/>
        <v>-1.5576323987538938E-3</v>
      </c>
    </row>
    <row r="107" spans="1:8" s="42" customFormat="1" ht="15" x14ac:dyDescent="0.2">
      <c r="B107" s="36" t="s">
        <v>208</v>
      </c>
      <c r="C107" s="43">
        <v>87</v>
      </c>
      <c r="D107" s="43">
        <v>73</v>
      </c>
      <c r="E107" s="38">
        <f t="shared" si="8"/>
        <v>3.3878504672897193E-2</v>
      </c>
      <c r="F107" s="38">
        <f t="shared" si="9"/>
        <v>6.2233589087809037E-2</v>
      </c>
      <c r="G107" s="39">
        <f t="shared" si="10"/>
        <v>-0.16091954022988506</v>
      </c>
      <c r="H107" s="40">
        <f t="shared" si="11"/>
        <v>-5.451713395638629E-3</v>
      </c>
    </row>
    <row r="108" spans="1:8" s="42" customFormat="1" ht="15" x14ac:dyDescent="0.2">
      <c r="B108" s="36" t="s">
        <v>209</v>
      </c>
      <c r="C108" s="43">
        <v>3</v>
      </c>
      <c r="D108" s="43">
        <v>5</v>
      </c>
      <c r="E108" s="38">
        <f t="shared" si="8"/>
        <v>1.1682242990654205E-3</v>
      </c>
      <c r="F108" s="38">
        <f t="shared" si="9"/>
        <v>4.2625745950554137E-3</v>
      </c>
      <c r="G108" s="39">
        <f t="shared" si="10"/>
        <v>0.66666666666666663</v>
      </c>
      <c r="H108" s="40">
        <f t="shared" si="11"/>
        <v>7.7881619937694691E-4</v>
      </c>
    </row>
    <row r="109" spans="1:8" s="42" customFormat="1" ht="15" x14ac:dyDescent="0.2">
      <c r="B109" s="36" t="s">
        <v>210</v>
      </c>
      <c r="C109" s="43">
        <v>0</v>
      </c>
      <c r="D109" s="43">
        <v>1</v>
      </c>
      <c r="E109" s="38" t="str">
        <f t="shared" si="8"/>
        <v/>
      </c>
      <c r="F109" s="38">
        <f t="shared" si="9"/>
        <v>8.5251491901108269E-4</v>
      </c>
      <c r="G109" s="39" t="str">
        <f t="shared" si="10"/>
        <v>0</v>
      </c>
      <c r="H109" s="40" t="str">
        <f t="shared" si="11"/>
        <v/>
      </c>
    </row>
    <row r="110" spans="1:8" s="42" customFormat="1" ht="15" x14ac:dyDescent="0.2">
      <c r="B110" s="36" t="s">
        <v>211</v>
      </c>
      <c r="C110" s="43">
        <v>1</v>
      </c>
      <c r="D110" s="43">
        <v>1</v>
      </c>
      <c r="E110" s="38">
        <f t="shared" si="8"/>
        <v>3.8940809968847351E-4</v>
      </c>
      <c r="F110" s="38">
        <f t="shared" si="9"/>
        <v>8.5251491901108269E-4</v>
      </c>
      <c r="G110" s="39">
        <f t="shared" si="10"/>
        <v>0</v>
      </c>
      <c r="H110" s="40">
        <f t="shared" si="11"/>
        <v>0</v>
      </c>
    </row>
    <row r="111" spans="1:8" s="42" customFormat="1" ht="15" x14ac:dyDescent="0.2">
      <c r="B111" s="36" t="s">
        <v>32</v>
      </c>
      <c r="C111" s="43">
        <v>6</v>
      </c>
      <c r="D111" s="43">
        <v>15</v>
      </c>
      <c r="E111" s="38">
        <f t="shared" si="8"/>
        <v>2.3364485981308409E-3</v>
      </c>
      <c r="F111" s="38">
        <f t="shared" si="9"/>
        <v>1.278772378516624E-2</v>
      </c>
      <c r="G111" s="39">
        <f t="shared" si="10"/>
        <v>1.5</v>
      </c>
      <c r="H111" s="40">
        <f t="shared" si="11"/>
        <v>3.5046728971962612E-3</v>
      </c>
    </row>
    <row r="112" spans="1:8" s="42" customFormat="1" ht="15" x14ac:dyDescent="0.2">
      <c r="B112" s="36" t="s">
        <v>212</v>
      </c>
      <c r="C112" s="43">
        <v>2</v>
      </c>
      <c r="D112" s="43">
        <v>0</v>
      </c>
      <c r="E112" s="38">
        <f t="shared" si="8"/>
        <v>7.7881619937694702E-4</v>
      </c>
      <c r="F112" s="38" t="str">
        <f t="shared" si="9"/>
        <v/>
      </c>
      <c r="G112" s="39" t="str">
        <f t="shared" si="10"/>
        <v>0</v>
      </c>
      <c r="H112" s="40">
        <f t="shared" si="11"/>
        <v>0</v>
      </c>
    </row>
    <row r="113" spans="2:8" s="42" customFormat="1" ht="30" x14ac:dyDescent="0.2">
      <c r="B113" s="36" t="s">
        <v>469</v>
      </c>
      <c r="C113" s="43">
        <v>0</v>
      </c>
      <c r="D113" s="43">
        <v>0</v>
      </c>
      <c r="E113" s="38" t="str">
        <f t="shared" si="8"/>
        <v/>
      </c>
      <c r="F113" s="38" t="str">
        <f t="shared" si="9"/>
        <v/>
      </c>
      <c r="G113" s="39" t="str">
        <f t="shared" si="10"/>
        <v>0</v>
      </c>
      <c r="H113" s="40" t="str">
        <f t="shared" si="11"/>
        <v/>
      </c>
    </row>
    <row r="114" spans="2:8" s="42" customFormat="1" ht="15" x14ac:dyDescent="0.2">
      <c r="B114" s="36" t="s">
        <v>213</v>
      </c>
      <c r="C114" s="43">
        <v>41</v>
      </c>
      <c r="D114" s="43">
        <v>32</v>
      </c>
      <c r="E114" s="38">
        <f t="shared" si="8"/>
        <v>1.5965732087227413E-2</v>
      </c>
      <c r="F114" s="38">
        <f t="shared" si="9"/>
        <v>2.7280477408354646E-2</v>
      </c>
      <c r="G114" s="39">
        <f t="shared" si="10"/>
        <v>-0.21951219512195122</v>
      </c>
      <c r="H114" s="40">
        <f t="shared" si="11"/>
        <v>-3.5046728971962612E-3</v>
      </c>
    </row>
    <row r="115" spans="2:8" s="42" customFormat="1" ht="15" x14ac:dyDescent="0.2">
      <c r="B115" s="36" t="s">
        <v>29</v>
      </c>
      <c r="C115" s="43">
        <v>34</v>
      </c>
      <c r="D115" s="43">
        <v>10</v>
      </c>
      <c r="E115" s="38">
        <f t="shared" si="8"/>
        <v>1.3239875389408099E-2</v>
      </c>
      <c r="F115" s="38">
        <f t="shared" si="9"/>
        <v>8.5251491901108273E-3</v>
      </c>
      <c r="G115" s="39">
        <f t="shared" si="10"/>
        <v>-0.70588235294117652</v>
      </c>
      <c r="H115" s="40">
        <f t="shared" si="11"/>
        <v>-9.3457943925233655E-3</v>
      </c>
    </row>
    <row r="116" spans="2:8" s="42" customFormat="1" ht="15" x14ac:dyDescent="0.2">
      <c r="B116" s="36" t="s">
        <v>214</v>
      </c>
      <c r="C116" s="43">
        <v>0</v>
      </c>
      <c r="D116" s="43">
        <v>1</v>
      </c>
      <c r="E116" s="38" t="str">
        <f t="shared" si="8"/>
        <v/>
      </c>
      <c r="F116" s="38">
        <f t="shared" si="9"/>
        <v>8.5251491901108269E-4</v>
      </c>
      <c r="G116" s="39" t="str">
        <f t="shared" si="10"/>
        <v>0</v>
      </c>
      <c r="H116" s="40" t="str">
        <f t="shared" si="11"/>
        <v/>
      </c>
    </row>
    <row r="117" spans="2:8" s="42" customFormat="1" ht="15" x14ac:dyDescent="0.2">
      <c r="B117" s="36" t="s">
        <v>30</v>
      </c>
      <c r="C117" s="43">
        <v>4</v>
      </c>
      <c r="D117" s="43">
        <v>8</v>
      </c>
      <c r="E117" s="38">
        <f t="shared" si="8"/>
        <v>1.557632398753894E-3</v>
      </c>
      <c r="F117" s="38">
        <f t="shared" si="9"/>
        <v>6.8201193520886615E-3</v>
      </c>
      <c r="G117" s="39">
        <f t="shared" si="10"/>
        <v>1</v>
      </c>
      <c r="H117" s="40">
        <f t="shared" si="11"/>
        <v>1.557632398753894E-3</v>
      </c>
    </row>
    <row r="118" spans="2:8" s="42" customFormat="1" ht="15" x14ac:dyDescent="0.2">
      <c r="B118" s="36" t="s">
        <v>28</v>
      </c>
      <c r="C118" s="43">
        <v>20</v>
      </c>
      <c r="D118" s="43">
        <v>6</v>
      </c>
      <c r="E118" s="38">
        <f t="shared" si="8"/>
        <v>7.7881619937694704E-3</v>
      </c>
      <c r="F118" s="38">
        <f t="shared" si="9"/>
        <v>5.1150895140664966E-3</v>
      </c>
      <c r="G118" s="39">
        <f t="shared" si="10"/>
        <v>-0.7</v>
      </c>
      <c r="H118" s="40">
        <f t="shared" si="11"/>
        <v>-5.451713395638629E-3</v>
      </c>
    </row>
    <row r="119" spans="2:8" s="42" customFormat="1" ht="15" x14ac:dyDescent="0.2">
      <c r="B119" s="36" t="s">
        <v>31</v>
      </c>
      <c r="C119" s="43">
        <v>9</v>
      </c>
      <c r="D119" s="43">
        <v>10</v>
      </c>
      <c r="E119" s="38">
        <f t="shared" si="8"/>
        <v>3.5046728971962616E-3</v>
      </c>
      <c r="F119" s="38">
        <f t="shared" si="9"/>
        <v>8.5251491901108273E-3</v>
      </c>
      <c r="G119" s="39">
        <f t="shared" si="10"/>
        <v>0.1111111111111111</v>
      </c>
      <c r="H119" s="40">
        <f t="shared" si="11"/>
        <v>3.8940809968847351E-4</v>
      </c>
    </row>
    <row r="120" spans="2:8" s="42" customFormat="1" ht="15" x14ac:dyDescent="0.2">
      <c r="B120" s="36" t="s">
        <v>215</v>
      </c>
      <c r="C120" s="43">
        <v>22</v>
      </c>
      <c r="D120" s="43">
        <v>17</v>
      </c>
      <c r="E120" s="38">
        <f t="shared" si="8"/>
        <v>8.5669781931464167E-3</v>
      </c>
      <c r="F120" s="38">
        <f t="shared" si="9"/>
        <v>1.4492753623188406E-2</v>
      </c>
      <c r="G120" s="39">
        <f t="shared" si="10"/>
        <v>-0.22727272727272727</v>
      </c>
      <c r="H120" s="40">
        <f t="shared" si="11"/>
        <v>-1.9470404984423674E-3</v>
      </c>
    </row>
    <row r="121" spans="2:8" s="42" customFormat="1" ht="15" x14ac:dyDescent="0.2">
      <c r="B121" s="36" t="s">
        <v>36</v>
      </c>
      <c r="C121" s="43">
        <v>0</v>
      </c>
      <c r="D121" s="43">
        <v>0</v>
      </c>
      <c r="E121" s="38" t="str">
        <f t="shared" si="8"/>
        <v/>
      </c>
      <c r="F121" s="38" t="str">
        <f t="shared" si="9"/>
        <v/>
      </c>
      <c r="G121" s="39" t="str">
        <f t="shared" si="10"/>
        <v>0</v>
      </c>
      <c r="H121" s="40" t="str">
        <f t="shared" si="11"/>
        <v/>
      </c>
    </row>
    <row r="122" spans="2:8" s="42" customFormat="1" ht="15" x14ac:dyDescent="0.2">
      <c r="B122" s="36" t="s">
        <v>38</v>
      </c>
      <c r="C122" s="43">
        <v>9</v>
      </c>
      <c r="D122" s="43">
        <v>16</v>
      </c>
      <c r="E122" s="38">
        <f t="shared" si="8"/>
        <v>3.5046728971962616E-3</v>
      </c>
      <c r="F122" s="38">
        <f t="shared" si="9"/>
        <v>1.3640238704177323E-2</v>
      </c>
      <c r="G122" s="39">
        <f t="shared" si="10"/>
        <v>0.77777777777777779</v>
      </c>
      <c r="H122" s="40">
        <f t="shared" si="11"/>
        <v>2.7258566978193145E-3</v>
      </c>
    </row>
    <row r="123" spans="2:8" s="42" customFormat="1" ht="15" x14ac:dyDescent="0.2">
      <c r="B123" s="36" t="s">
        <v>216</v>
      </c>
      <c r="C123" s="43">
        <v>113</v>
      </c>
      <c r="D123" s="43">
        <v>27</v>
      </c>
      <c r="E123" s="38">
        <f t="shared" si="8"/>
        <v>4.4003115264797506E-2</v>
      </c>
      <c r="F123" s="38">
        <f t="shared" si="9"/>
        <v>2.3017902813299233E-2</v>
      </c>
      <c r="G123" s="39">
        <f t="shared" si="10"/>
        <v>-0.76106194690265483</v>
      </c>
      <c r="H123" s="40">
        <f t="shared" si="11"/>
        <v>-3.348909657320872E-2</v>
      </c>
    </row>
    <row r="124" spans="2:8" s="42" customFormat="1" ht="15" x14ac:dyDescent="0.2">
      <c r="B124" s="36" t="s">
        <v>470</v>
      </c>
      <c r="C124" s="43">
        <v>6</v>
      </c>
      <c r="D124" s="43">
        <v>0</v>
      </c>
      <c r="E124" s="38">
        <f t="shared" si="8"/>
        <v>2.3364485981308409E-3</v>
      </c>
      <c r="F124" s="38" t="str">
        <f t="shared" si="9"/>
        <v/>
      </c>
      <c r="G124" s="39" t="str">
        <f t="shared" si="10"/>
        <v>0</v>
      </c>
      <c r="H124" s="40">
        <f t="shared" si="11"/>
        <v>0</v>
      </c>
    </row>
    <row r="125" spans="2:8" s="42" customFormat="1" ht="15" x14ac:dyDescent="0.2">
      <c r="B125" s="36" t="s">
        <v>471</v>
      </c>
      <c r="C125" s="43">
        <v>502</v>
      </c>
      <c r="D125" s="43">
        <v>318</v>
      </c>
      <c r="E125" s="38">
        <f t="shared" si="8"/>
        <v>0.1954828660436137</v>
      </c>
      <c r="F125" s="38">
        <f t="shared" si="9"/>
        <v>0.2710997442455243</v>
      </c>
      <c r="G125" s="39">
        <f t="shared" si="10"/>
        <v>-0.36653386454183268</v>
      </c>
      <c r="H125" s="40">
        <f t="shared" si="11"/>
        <v>-7.1651090342679122E-2</v>
      </c>
    </row>
    <row r="126" spans="2:8" s="42" customFormat="1" ht="15" x14ac:dyDescent="0.2">
      <c r="B126" s="36" t="s">
        <v>217</v>
      </c>
      <c r="C126" s="43">
        <v>11</v>
      </c>
      <c r="D126" s="43">
        <v>6</v>
      </c>
      <c r="E126" s="38">
        <f t="shared" si="8"/>
        <v>4.2834890965732083E-3</v>
      </c>
      <c r="F126" s="38">
        <f t="shared" si="9"/>
        <v>5.1150895140664966E-3</v>
      </c>
      <c r="G126" s="39">
        <f t="shared" si="10"/>
        <v>-0.45454545454545453</v>
      </c>
      <c r="H126" s="40">
        <f t="shared" si="11"/>
        <v>-1.9470404984423674E-3</v>
      </c>
    </row>
    <row r="127" spans="2:8" s="42" customFormat="1" ht="15" x14ac:dyDescent="0.2">
      <c r="B127" s="36" t="s">
        <v>218</v>
      </c>
      <c r="C127" s="43">
        <v>148</v>
      </c>
      <c r="D127" s="43">
        <v>4</v>
      </c>
      <c r="E127" s="38">
        <f t="shared" si="8"/>
        <v>5.763239875389408E-2</v>
      </c>
      <c r="F127" s="38">
        <f t="shared" si="9"/>
        <v>3.4100596760443308E-3</v>
      </c>
      <c r="G127" s="39">
        <f t="shared" si="10"/>
        <v>-0.97297297297297303</v>
      </c>
      <c r="H127" s="40">
        <f t="shared" si="11"/>
        <v>-5.6074766355140186E-2</v>
      </c>
    </row>
    <row r="128" spans="2:8" s="42" customFormat="1" ht="15" x14ac:dyDescent="0.2">
      <c r="B128" s="36" t="s">
        <v>33</v>
      </c>
      <c r="C128" s="43">
        <v>20</v>
      </c>
      <c r="D128" s="43">
        <v>1</v>
      </c>
      <c r="E128" s="38">
        <f t="shared" si="8"/>
        <v>7.7881619937694704E-3</v>
      </c>
      <c r="F128" s="38">
        <f t="shared" si="9"/>
        <v>8.5251491901108269E-4</v>
      </c>
      <c r="G128" s="39">
        <f t="shared" si="10"/>
        <v>-0.95</v>
      </c>
      <c r="H128" s="40">
        <f t="shared" si="11"/>
        <v>-7.3987538940809968E-3</v>
      </c>
    </row>
    <row r="129" spans="1:8" s="42" customFormat="1" ht="15" x14ac:dyDescent="0.2">
      <c r="B129" s="36" t="s">
        <v>37</v>
      </c>
      <c r="C129" s="43">
        <v>0</v>
      </c>
      <c r="D129" s="43">
        <v>0</v>
      </c>
      <c r="E129" s="38" t="str">
        <f t="shared" si="8"/>
        <v/>
      </c>
      <c r="F129" s="38" t="str">
        <f t="shared" si="9"/>
        <v/>
      </c>
      <c r="G129" s="39" t="str">
        <f t="shared" si="10"/>
        <v>0</v>
      </c>
      <c r="H129" s="40" t="str">
        <f t="shared" si="11"/>
        <v/>
      </c>
    </row>
    <row r="130" spans="1:8" s="42" customFormat="1" ht="15" x14ac:dyDescent="0.2">
      <c r="A130" s="45" t="s">
        <v>614</v>
      </c>
      <c r="B130" s="36" t="s">
        <v>577</v>
      </c>
      <c r="C130" s="43"/>
      <c r="D130" s="43">
        <v>0</v>
      </c>
      <c r="E130" s="38" t="str">
        <f t="shared" ref="E130:E131" si="32">+IF(C130=0,"",C130/C$71)</f>
        <v/>
      </c>
      <c r="F130" s="38" t="str">
        <f t="shared" ref="F130:F131" si="33">+IF(D130=0,"",D130/D$71)</f>
        <v/>
      </c>
      <c r="G130" s="39" t="str">
        <f t="shared" ref="G130:G131" si="34">+IF(OR(AND(D130=0),(C130=0)),"0",((D130-C130)/C130))</f>
        <v>0</v>
      </c>
      <c r="H130" s="40" t="str">
        <f t="shared" ref="H130:H131" si="35">+IF(OR(AND(E130=""),(G130="")),"",E130*G130)</f>
        <v/>
      </c>
    </row>
    <row r="131" spans="1:8" s="42" customFormat="1" ht="15" x14ac:dyDescent="0.2">
      <c r="B131" s="36" t="s">
        <v>35</v>
      </c>
      <c r="C131" s="43">
        <v>13</v>
      </c>
      <c r="D131" s="43">
        <v>9</v>
      </c>
      <c r="E131" s="38">
        <f t="shared" si="32"/>
        <v>5.0623052959501555E-3</v>
      </c>
      <c r="F131" s="38">
        <f t="shared" si="33"/>
        <v>7.6726342710997444E-3</v>
      </c>
      <c r="G131" s="39">
        <f t="shared" si="34"/>
        <v>-0.30769230769230771</v>
      </c>
      <c r="H131" s="40">
        <f t="shared" si="35"/>
        <v>-1.557632398753894E-3</v>
      </c>
    </row>
    <row r="132" spans="1:8" s="42" customFormat="1" ht="15" x14ac:dyDescent="0.2">
      <c r="B132" s="36" t="s">
        <v>34</v>
      </c>
      <c r="C132" s="43">
        <v>0</v>
      </c>
      <c r="D132" s="43">
        <v>0</v>
      </c>
      <c r="E132" s="38" t="str">
        <f t="shared" si="8"/>
        <v/>
      </c>
      <c r="F132" s="38" t="str">
        <f t="shared" si="9"/>
        <v/>
      </c>
      <c r="G132" s="39" t="str">
        <f t="shared" si="10"/>
        <v>0</v>
      </c>
      <c r="H132" s="40" t="str">
        <f t="shared" si="11"/>
        <v/>
      </c>
    </row>
    <row r="133" spans="1:8" s="42" customFormat="1" ht="15" x14ac:dyDescent="0.2">
      <c r="B133" s="36" t="s">
        <v>219</v>
      </c>
      <c r="C133" s="43">
        <v>2</v>
      </c>
      <c r="D133" s="43">
        <v>2</v>
      </c>
      <c r="E133" s="38">
        <f t="shared" si="8"/>
        <v>7.7881619937694702E-4</v>
      </c>
      <c r="F133" s="38">
        <f t="shared" si="9"/>
        <v>1.7050298380221654E-3</v>
      </c>
      <c r="G133" s="39">
        <f t="shared" si="10"/>
        <v>0</v>
      </c>
      <c r="H133" s="40">
        <f t="shared" si="11"/>
        <v>0</v>
      </c>
    </row>
    <row r="134" spans="1:8" s="42" customFormat="1" ht="15" x14ac:dyDescent="0.2">
      <c r="B134" s="36" t="s">
        <v>220</v>
      </c>
      <c r="C134" s="43">
        <v>0</v>
      </c>
      <c r="D134" s="43">
        <v>0</v>
      </c>
      <c r="E134" s="38" t="str">
        <f t="shared" si="8"/>
        <v/>
      </c>
      <c r="F134" s="38" t="str">
        <f t="shared" si="9"/>
        <v/>
      </c>
      <c r="G134" s="39" t="str">
        <f t="shared" si="10"/>
        <v>0</v>
      </c>
      <c r="H134" s="40" t="str">
        <f t="shared" si="11"/>
        <v/>
      </c>
    </row>
    <row r="135" spans="1:8" s="42" customFormat="1" ht="15" x14ac:dyDescent="0.2">
      <c r="B135" s="36" t="s">
        <v>221</v>
      </c>
      <c r="C135" s="43">
        <v>0</v>
      </c>
      <c r="D135" s="43">
        <v>1</v>
      </c>
      <c r="E135" s="38" t="str">
        <f t="shared" si="8"/>
        <v/>
      </c>
      <c r="F135" s="38">
        <f t="shared" si="9"/>
        <v>8.5251491901108269E-4</v>
      </c>
      <c r="G135" s="39" t="str">
        <f t="shared" si="10"/>
        <v>0</v>
      </c>
      <c r="H135" s="40" t="str">
        <f t="shared" si="11"/>
        <v/>
      </c>
    </row>
    <row r="136" spans="1:8" s="42" customFormat="1" ht="15" x14ac:dyDescent="0.2">
      <c r="B136" s="36" t="s">
        <v>222</v>
      </c>
      <c r="C136" s="43">
        <v>24</v>
      </c>
      <c r="D136" s="43">
        <v>2</v>
      </c>
      <c r="E136" s="38">
        <f t="shared" si="8"/>
        <v>9.3457943925233638E-3</v>
      </c>
      <c r="F136" s="38">
        <f t="shared" si="9"/>
        <v>1.7050298380221654E-3</v>
      </c>
      <c r="G136" s="39">
        <f t="shared" si="10"/>
        <v>-0.91666666666666663</v>
      </c>
      <c r="H136" s="40">
        <f t="shared" si="11"/>
        <v>-8.5669781931464167E-3</v>
      </c>
    </row>
    <row r="137" spans="1:8" s="42" customFormat="1" ht="30" x14ac:dyDescent="0.2">
      <c r="B137" s="36" t="s">
        <v>472</v>
      </c>
      <c r="C137" s="43">
        <v>23</v>
      </c>
      <c r="D137" s="43">
        <v>29</v>
      </c>
      <c r="E137" s="38">
        <f t="shared" si="8"/>
        <v>8.9563862928348902E-3</v>
      </c>
      <c r="F137" s="38">
        <f t="shared" si="9"/>
        <v>2.4722932651321399E-2</v>
      </c>
      <c r="G137" s="39">
        <f t="shared" si="10"/>
        <v>0.2608695652173913</v>
      </c>
      <c r="H137" s="40">
        <f t="shared" si="11"/>
        <v>2.3364485981308409E-3</v>
      </c>
    </row>
    <row r="138" spans="1:8" s="42" customFormat="1" ht="30" x14ac:dyDescent="0.2">
      <c r="B138" s="36" t="s">
        <v>223</v>
      </c>
      <c r="C138" s="43">
        <v>1</v>
      </c>
      <c r="D138" s="43">
        <v>0</v>
      </c>
      <c r="E138" s="38">
        <f t="shared" si="8"/>
        <v>3.8940809968847351E-4</v>
      </c>
      <c r="F138" s="38" t="str">
        <f t="shared" si="9"/>
        <v/>
      </c>
      <c r="G138" s="39" t="str">
        <f t="shared" si="10"/>
        <v>0</v>
      </c>
      <c r="H138" s="40">
        <f t="shared" si="11"/>
        <v>0</v>
      </c>
    </row>
    <row r="139" spans="1:8" s="42" customFormat="1" ht="30" x14ac:dyDescent="0.2">
      <c r="B139" s="36" t="s">
        <v>224</v>
      </c>
      <c r="C139" s="43">
        <v>149</v>
      </c>
      <c r="D139" s="43">
        <v>6</v>
      </c>
      <c r="E139" s="38">
        <f t="shared" si="8"/>
        <v>5.8021806853582554E-2</v>
      </c>
      <c r="F139" s="38">
        <f t="shared" si="9"/>
        <v>5.1150895140664966E-3</v>
      </c>
      <c r="G139" s="39">
        <f t="shared" si="10"/>
        <v>-0.95973154362416102</v>
      </c>
      <c r="H139" s="40">
        <f t="shared" si="11"/>
        <v>-5.5685358255451713E-2</v>
      </c>
    </row>
    <row r="140" spans="1:8" s="42" customFormat="1" ht="15" x14ac:dyDescent="0.2">
      <c r="B140" s="36" t="s">
        <v>46</v>
      </c>
      <c r="C140" s="43">
        <v>10</v>
      </c>
      <c r="D140" s="43">
        <v>0</v>
      </c>
      <c r="E140" s="38">
        <f t="shared" si="8"/>
        <v>3.8940809968847352E-3</v>
      </c>
      <c r="F140" s="38" t="str">
        <f t="shared" si="9"/>
        <v/>
      </c>
      <c r="G140" s="39" t="str">
        <f t="shared" si="10"/>
        <v>0</v>
      </c>
      <c r="H140" s="40">
        <f t="shared" si="11"/>
        <v>0</v>
      </c>
    </row>
    <row r="141" spans="1:8" s="42" customFormat="1" ht="15" x14ac:dyDescent="0.2">
      <c r="B141" s="36" t="s">
        <v>42</v>
      </c>
      <c r="C141" s="43">
        <v>0</v>
      </c>
      <c r="D141" s="43">
        <v>0</v>
      </c>
      <c r="E141" s="38" t="str">
        <f t="shared" si="8"/>
        <v/>
      </c>
      <c r="F141" s="38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42" customFormat="1" ht="15" x14ac:dyDescent="0.2">
      <c r="B142" s="36" t="s">
        <v>41</v>
      </c>
      <c r="C142" s="43">
        <v>0</v>
      </c>
      <c r="D142" s="43">
        <v>0</v>
      </c>
      <c r="E142" s="38" t="str">
        <f t="shared" si="8"/>
        <v/>
      </c>
      <c r="F142" s="38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42" customFormat="1" ht="15" x14ac:dyDescent="0.2">
      <c r="B143" s="36" t="s">
        <v>473</v>
      </c>
      <c r="C143" s="43">
        <v>1</v>
      </c>
      <c r="D143" s="43">
        <v>3</v>
      </c>
      <c r="E143" s="38">
        <f t="shared" ref="E143:E151" si="36">+IF(C143=0,"",C143/C$71)</f>
        <v>3.8940809968847351E-4</v>
      </c>
      <c r="F143" s="38">
        <f t="shared" ref="F143:F151" si="37">+IF(D143=0,"",D143/D$71)</f>
        <v>2.5575447570332483E-3</v>
      </c>
      <c r="G143" s="39">
        <f t="shared" ref="G143:G151" si="38">+IF(OR(AND(D143=0),(C143=0)),"0",((D143-C143)/C143))</f>
        <v>2</v>
      </c>
      <c r="H143" s="40">
        <f t="shared" ref="H143:H151" si="39">+IF(OR(AND(E143=""),(G143="")),"",E143*G143)</f>
        <v>7.7881619937694702E-4</v>
      </c>
    </row>
    <row r="144" spans="1:8" s="42" customFormat="1" ht="15" x14ac:dyDescent="0.2">
      <c r="B144" s="36" t="s">
        <v>39</v>
      </c>
      <c r="C144" s="43">
        <v>6</v>
      </c>
      <c r="D144" s="43">
        <v>14</v>
      </c>
      <c r="E144" s="38">
        <f t="shared" si="36"/>
        <v>2.3364485981308409E-3</v>
      </c>
      <c r="F144" s="38">
        <f t="shared" si="37"/>
        <v>1.1935208866155157E-2</v>
      </c>
      <c r="G144" s="39">
        <f t="shared" si="38"/>
        <v>1.3333333333333333</v>
      </c>
      <c r="H144" s="40">
        <f t="shared" si="39"/>
        <v>3.1152647975077876E-3</v>
      </c>
    </row>
    <row r="145" spans="1:8" s="42" customFormat="1" ht="15" x14ac:dyDescent="0.2">
      <c r="B145" s="36" t="s">
        <v>225</v>
      </c>
      <c r="C145" s="43">
        <v>1</v>
      </c>
      <c r="D145" s="43">
        <v>0</v>
      </c>
      <c r="E145" s="38">
        <f t="shared" si="36"/>
        <v>3.8940809968847351E-4</v>
      </c>
      <c r="F145" s="38" t="str">
        <f t="shared" si="37"/>
        <v/>
      </c>
      <c r="G145" s="39" t="str">
        <f t="shared" si="38"/>
        <v>0</v>
      </c>
      <c r="H145" s="40">
        <f t="shared" si="39"/>
        <v>0</v>
      </c>
    </row>
    <row r="146" spans="1:8" s="42" customFormat="1" ht="30" x14ac:dyDescent="0.2">
      <c r="B146" s="36" t="s">
        <v>226</v>
      </c>
      <c r="C146" s="43">
        <v>128</v>
      </c>
      <c r="D146" s="43">
        <v>6</v>
      </c>
      <c r="E146" s="38">
        <f t="shared" si="36"/>
        <v>4.9844236760124609E-2</v>
      </c>
      <c r="F146" s="38">
        <f t="shared" si="37"/>
        <v>5.1150895140664966E-3</v>
      </c>
      <c r="G146" s="39">
        <f t="shared" si="38"/>
        <v>-0.953125</v>
      </c>
      <c r="H146" s="40">
        <f t="shared" si="39"/>
        <v>-4.7507788161993768E-2</v>
      </c>
    </row>
    <row r="147" spans="1:8" s="42" customFormat="1" ht="30" x14ac:dyDescent="0.2">
      <c r="B147" s="36" t="s">
        <v>227</v>
      </c>
      <c r="C147" s="43">
        <v>3</v>
      </c>
      <c r="D147" s="43">
        <v>0</v>
      </c>
      <c r="E147" s="38">
        <f t="shared" si="36"/>
        <v>1.1682242990654205E-3</v>
      </c>
      <c r="F147" s="38" t="str">
        <f t="shared" si="37"/>
        <v/>
      </c>
      <c r="G147" s="39" t="str">
        <f t="shared" si="38"/>
        <v>0</v>
      </c>
      <c r="H147" s="40">
        <f t="shared" si="39"/>
        <v>0</v>
      </c>
    </row>
    <row r="148" spans="1:8" s="42" customFormat="1" ht="15" x14ac:dyDescent="0.2">
      <c r="B148" s="36" t="s">
        <v>474</v>
      </c>
      <c r="C148" s="43">
        <v>34</v>
      </c>
      <c r="D148" s="43">
        <v>0</v>
      </c>
      <c r="E148" s="38">
        <f t="shared" si="36"/>
        <v>1.3239875389408099E-2</v>
      </c>
      <c r="F148" s="38" t="str">
        <f t="shared" si="37"/>
        <v/>
      </c>
      <c r="G148" s="39" t="str">
        <f t="shared" si="38"/>
        <v>0</v>
      </c>
      <c r="H148" s="40">
        <f t="shared" si="39"/>
        <v>0</v>
      </c>
    </row>
    <row r="149" spans="1:8" s="42" customFormat="1" ht="15" x14ac:dyDescent="0.2">
      <c r="B149" s="36" t="s">
        <v>45</v>
      </c>
      <c r="C149" s="43">
        <v>1</v>
      </c>
      <c r="D149" s="43">
        <v>1</v>
      </c>
      <c r="E149" s="38">
        <f t="shared" si="36"/>
        <v>3.8940809968847351E-4</v>
      </c>
      <c r="F149" s="38">
        <f t="shared" si="37"/>
        <v>8.5251491901108269E-4</v>
      </c>
      <c r="G149" s="39">
        <f t="shared" si="38"/>
        <v>0</v>
      </c>
      <c r="H149" s="40">
        <f t="shared" si="39"/>
        <v>0</v>
      </c>
    </row>
    <row r="150" spans="1:8" s="42" customFormat="1" ht="15" x14ac:dyDescent="0.2">
      <c r="B150" s="36" t="s">
        <v>43</v>
      </c>
      <c r="C150" s="43">
        <v>0</v>
      </c>
      <c r="D150" s="43">
        <v>0</v>
      </c>
      <c r="E150" s="38" t="str">
        <f t="shared" si="36"/>
        <v/>
      </c>
      <c r="F150" s="38" t="str">
        <f t="shared" si="37"/>
        <v/>
      </c>
      <c r="G150" s="39" t="str">
        <f t="shared" si="38"/>
        <v>0</v>
      </c>
      <c r="H150" s="40" t="str">
        <f t="shared" si="39"/>
        <v/>
      </c>
    </row>
    <row r="151" spans="1:8" s="42" customFormat="1" ht="15" x14ac:dyDescent="0.2">
      <c r="B151" s="36" t="s">
        <v>44</v>
      </c>
      <c r="C151" s="43">
        <v>0</v>
      </c>
      <c r="D151" s="43">
        <v>0</v>
      </c>
      <c r="E151" s="38" t="str">
        <f t="shared" si="36"/>
        <v/>
      </c>
      <c r="F151" s="38" t="str">
        <f t="shared" si="37"/>
        <v/>
      </c>
      <c r="G151" s="39" t="str">
        <f t="shared" si="38"/>
        <v>0</v>
      </c>
      <c r="H151" s="40" t="str">
        <f t="shared" si="39"/>
        <v/>
      </c>
    </row>
    <row r="152" spans="1:8" s="42" customFormat="1" ht="15" x14ac:dyDescent="0.2">
      <c r="A152" s="45" t="s">
        <v>614</v>
      </c>
      <c r="B152" s="36" t="s">
        <v>578</v>
      </c>
      <c r="C152" s="43"/>
      <c r="D152" s="43">
        <v>48</v>
      </c>
      <c r="E152" s="38" t="str">
        <f t="shared" ref="E152" si="40">+IF(C152=0,"",C152/C$71)</f>
        <v/>
      </c>
      <c r="F152" s="38">
        <f t="shared" ref="F152" si="41">+IF(D152=0,"",D152/D$71)</f>
        <v>4.0920716112531973E-2</v>
      </c>
      <c r="G152" s="39" t="str">
        <f t="shared" ref="G152" si="42">+IF(OR(AND(D152=0),(C152=0)),"0",((D152-C152)/C152))</f>
        <v>0</v>
      </c>
      <c r="H152" s="40" t="str">
        <f t="shared" ref="H152" si="43">+IF(OR(AND(E152=""),(G152="")),"",E152*G152)</f>
        <v/>
      </c>
    </row>
    <row r="153" spans="1:8" s="42" customFormat="1" ht="30" x14ac:dyDescent="0.2">
      <c r="A153" s="45" t="s">
        <v>614</v>
      </c>
      <c r="B153" s="36" t="s">
        <v>599</v>
      </c>
      <c r="C153" s="43"/>
      <c r="D153" s="43">
        <v>0</v>
      </c>
      <c r="E153" s="38" t="str">
        <f t="shared" ref="E153" si="44">+IF(C153=0,"",C153/C$71)</f>
        <v/>
      </c>
      <c r="F153" s="38" t="str">
        <f t="shared" ref="F153" si="45">+IF(D153=0,"",D153/D$71)</f>
        <v/>
      </c>
      <c r="G153" s="39" t="str">
        <f t="shared" ref="G153" si="46">+IF(OR(AND(D153=0),(C153=0)),"0",((D153-C153)/C153))</f>
        <v>0</v>
      </c>
      <c r="H153" s="40" t="str">
        <f t="shared" ref="H153" si="47">+IF(OR(AND(E153=""),(G153="")),"",E153*G153)</f>
        <v/>
      </c>
    </row>
    <row r="154" spans="1:8" s="42" customFormat="1" ht="15" x14ac:dyDescent="0.2">
      <c r="A154" s="45" t="s">
        <v>614</v>
      </c>
      <c r="B154" s="36" t="s">
        <v>608</v>
      </c>
      <c r="C154" s="43"/>
      <c r="D154" s="43">
        <v>0</v>
      </c>
      <c r="E154" s="38" t="str">
        <f t="shared" ref="E154:E155" si="48">+IF(C154=0,"",C154/C$71)</f>
        <v/>
      </c>
      <c r="F154" s="38" t="str">
        <f t="shared" ref="F154:F155" si="49">+IF(D154=0,"",D154/D$71)</f>
        <v/>
      </c>
      <c r="G154" s="39" t="str">
        <f t="shared" ref="G154:G155" si="50">+IF(OR(AND(D154=0),(C154=0)),"0",((D154-C154)/C154))</f>
        <v>0</v>
      </c>
      <c r="H154" s="40" t="str">
        <f t="shared" ref="H154:H155" si="51">+IF(OR(AND(E154=""),(G154="")),"",E154*G154)</f>
        <v/>
      </c>
    </row>
    <row r="155" spans="1:8" s="42" customFormat="1" ht="15" x14ac:dyDescent="0.2">
      <c r="A155" s="45" t="s">
        <v>614</v>
      </c>
      <c r="B155" s="36" t="s">
        <v>609</v>
      </c>
      <c r="C155" s="43"/>
      <c r="D155" s="43">
        <v>0</v>
      </c>
      <c r="E155" s="38" t="str">
        <f t="shared" si="48"/>
        <v/>
      </c>
      <c r="F155" s="38" t="str">
        <f t="shared" si="49"/>
        <v/>
      </c>
      <c r="G155" s="39" t="str">
        <f t="shared" si="50"/>
        <v>0</v>
      </c>
      <c r="H155" s="40" t="str">
        <f t="shared" si="51"/>
        <v/>
      </c>
    </row>
    <row r="156" spans="1:8" s="10" customFormat="1" x14ac:dyDescent="0.2">
      <c r="C156" s="16"/>
      <c r="D156" s="16"/>
    </row>
    <row r="157" spans="1:8" s="10" customFormat="1" x14ac:dyDescent="0.2">
      <c r="C157" s="16"/>
      <c r="D157" s="16"/>
    </row>
    <row r="158" spans="1:8" s="10" customFormat="1" ht="13.5" thickBot="1" x14ac:dyDescent="0.25">
      <c r="B158" s="29"/>
      <c r="C158" s="29"/>
      <c r="D158" s="29"/>
      <c r="E158" s="29"/>
      <c r="F158" s="29"/>
    </row>
    <row r="159" spans="1:8" s="10" customFormat="1" ht="30" customHeight="1" x14ac:dyDescent="0.2">
      <c r="B159" s="68" t="s">
        <v>401</v>
      </c>
      <c r="C159" s="54" t="s">
        <v>402</v>
      </c>
      <c r="D159" s="55"/>
      <c r="E159" s="54" t="s">
        <v>456</v>
      </c>
      <c r="F159" s="55"/>
      <c r="G159" s="56" t="s">
        <v>458</v>
      </c>
      <c r="H159" s="52" t="s">
        <v>377</v>
      </c>
    </row>
    <row r="160" spans="1:8" s="10" customFormat="1" x14ac:dyDescent="0.2">
      <c r="B160" s="68"/>
      <c r="C160" s="35">
        <v>2016</v>
      </c>
      <c r="D160" s="35">
        <v>2017</v>
      </c>
      <c r="E160" s="35">
        <v>2016</v>
      </c>
      <c r="F160" s="35">
        <v>2017</v>
      </c>
      <c r="G160" s="57"/>
      <c r="H160" s="53"/>
    </row>
    <row r="161" spans="1:10" s="10" customFormat="1" ht="25.5" x14ac:dyDescent="0.2">
      <c r="B161" s="12" t="s">
        <v>405</v>
      </c>
      <c r="C161" s="13">
        <f>SUM(C162:C320)</f>
        <v>4582</v>
      </c>
      <c r="D161" s="13">
        <f>SUM(D162:D323)</f>
        <v>1475</v>
      </c>
      <c r="E161" s="14">
        <f t="shared" ref="E161:E174" si="52">+IF(C161=0,"",C161/C$161)</f>
        <v>1</v>
      </c>
      <c r="F161" s="14">
        <f t="shared" ref="F161:F174" si="53">+IF(D161=0,"",D161/D$161)</f>
        <v>1</v>
      </c>
      <c r="G161" s="15">
        <f>+IF(OR(AND(D161=0),(C161=0)),"0",((D161-C161)/C161))</f>
        <v>-0.67808817110432129</v>
      </c>
      <c r="H161" s="15">
        <f>+IF(OR(AND(E161=""),(G161="")),"",E161*G161)</f>
        <v>-0.67808817110432129</v>
      </c>
      <c r="J161" s="16"/>
    </row>
    <row r="162" spans="1:10" s="42" customFormat="1" ht="15" x14ac:dyDescent="0.2">
      <c r="B162" s="46" t="s">
        <v>475</v>
      </c>
      <c r="C162" s="43">
        <v>334</v>
      </c>
      <c r="D162" s="43">
        <v>7</v>
      </c>
      <c r="E162" s="38">
        <f t="shared" si="52"/>
        <v>7.2893932780445217E-2</v>
      </c>
      <c r="F162" s="38">
        <f t="shared" si="53"/>
        <v>4.7457627118644066E-3</v>
      </c>
      <c r="G162" s="39">
        <f>+IF(OR(AND(D162=0),(C162=0)),"0",((D162-C162)/C162))</f>
        <v>-0.97904191616766467</v>
      </c>
      <c r="H162" s="40">
        <f>+IF(OR(AND(E162=""),(G162="")),"",E162*G162)</f>
        <v>-7.1366215626364027E-2</v>
      </c>
    </row>
    <row r="163" spans="1:10" s="42" customFormat="1" ht="15" x14ac:dyDescent="0.2">
      <c r="B163" s="46" t="s">
        <v>476</v>
      </c>
      <c r="C163" s="43">
        <v>8</v>
      </c>
      <c r="D163" s="43">
        <v>8</v>
      </c>
      <c r="E163" s="38">
        <f t="shared" si="52"/>
        <v>1.7459624618070711E-3</v>
      </c>
      <c r="F163" s="38">
        <f t="shared" si="53"/>
        <v>5.4237288135593224E-3</v>
      </c>
      <c r="G163" s="39">
        <f t="shared" ref="G163:G232" si="54">+IF(OR(AND(D163=0),(C163=0)),"0",((D163-C163)/C163))</f>
        <v>0</v>
      </c>
      <c r="H163" s="40">
        <f t="shared" ref="H163:H232" si="55">+IF(OR(AND(E163=""),(G163="")),"",E163*G163)</f>
        <v>0</v>
      </c>
    </row>
    <row r="164" spans="1:10" s="42" customFormat="1" ht="30" x14ac:dyDescent="0.2">
      <c r="B164" s="46" t="s">
        <v>477</v>
      </c>
      <c r="C164" s="43">
        <v>19</v>
      </c>
      <c r="D164" s="43">
        <v>8</v>
      </c>
      <c r="E164" s="38">
        <f t="shared" si="52"/>
        <v>4.1466608467917937E-3</v>
      </c>
      <c r="F164" s="38">
        <f t="shared" si="53"/>
        <v>5.4237288135593224E-3</v>
      </c>
      <c r="G164" s="39">
        <f t="shared" si="54"/>
        <v>-0.57894736842105265</v>
      </c>
      <c r="H164" s="40">
        <f t="shared" si="55"/>
        <v>-2.4006983849847226E-3</v>
      </c>
    </row>
    <row r="165" spans="1:10" s="42" customFormat="1" ht="15" x14ac:dyDescent="0.2">
      <c r="B165" s="46" t="s">
        <v>478</v>
      </c>
      <c r="C165" s="43">
        <v>0</v>
      </c>
      <c r="D165" s="43">
        <v>0</v>
      </c>
      <c r="E165" s="38" t="str">
        <f t="shared" si="52"/>
        <v/>
      </c>
      <c r="F165" s="38" t="str">
        <f t="shared" si="53"/>
        <v/>
      </c>
      <c r="G165" s="39" t="str">
        <f t="shared" si="54"/>
        <v>0</v>
      </c>
      <c r="H165" s="40" t="str">
        <f t="shared" si="55"/>
        <v/>
      </c>
    </row>
    <row r="166" spans="1:10" s="42" customFormat="1" ht="30" x14ac:dyDescent="0.2">
      <c r="B166" s="46" t="s">
        <v>479</v>
      </c>
      <c r="C166" s="43">
        <v>98</v>
      </c>
      <c r="D166" s="43">
        <v>16</v>
      </c>
      <c r="E166" s="38">
        <f t="shared" si="52"/>
        <v>2.138804015713662E-2</v>
      </c>
      <c r="F166" s="38">
        <f t="shared" si="53"/>
        <v>1.0847457627118645E-2</v>
      </c>
      <c r="G166" s="39">
        <f t="shared" si="54"/>
        <v>-0.83673469387755106</v>
      </c>
      <c r="H166" s="40">
        <f t="shared" si="55"/>
        <v>-1.789611523352248E-2</v>
      </c>
    </row>
    <row r="167" spans="1:10" s="42" customFormat="1" ht="15" x14ac:dyDescent="0.2">
      <c r="B167" s="46" t="s">
        <v>49</v>
      </c>
      <c r="C167" s="43">
        <v>371</v>
      </c>
      <c r="D167" s="43">
        <v>111</v>
      </c>
      <c r="E167" s="38">
        <f t="shared" si="52"/>
        <v>8.0969009166302924E-2</v>
      </c>
      <c r="F167" s="38">
        <f t="shared" si="53"/>
        <v>7.5254237288135586E-2</v>
      </c>
      <c r="G167" s="39">
        <f t="shared" si="54"/>
        <v>-0.70080862533692723</v>
      </c>
      <c r="H167" s="40">
        <f t="shared" si="55"/>
        <v>-5.6743780008729809E-2</v>
      </c>
    </row>
    <row r="168" spans="1:10" s="42" customFormat="1" ht="15" x14ac:dyDescent="0.2">
      <c r="B168" s="46" t="s">
        <v>52</v>
      </c>
      <c r="C168" s="43">
        <v>4</v>
      </c>
      <c r="D168" s="43">
        <v>18</v>
      </c>
      <c r="E168" s="38">
        <f t="shared" si="52"/>
        <v>8.7298123090353555E-4</v>
      </c>
      <c r="F168" s="38">
        <f t="shared" si="53"/>
        <v>1.2203389830508475E-2</v>
      </c>
      <c r="G168" s="39">
        <f t="shared" si="54"/>
        <v>3.5</v>
      </c>
      <c r="H168" s="40">
        <f t="shared" si="55"/>
        <v>3.0554343081623742E-3</v>
      </c>
    </row>
    <row r="169" spans="1:10" s="42" customFormat="1" ht="15" x14ac:dyDescent="0.2">
      <c r="B169" s="46" t="s">
        <v>228</v>
      </c>
      <c r="C169" s="43">
        <v>121</v>
      </c>
      <c r="D169" s="43">
        <v>41</v>
      </c>
      <c r="E169" s="38">
        <f t="shared" si="52"/>
        <v>2.6407682234831951E-2</v>
      </c>
      <c r="F169" s="38">
        <f t="shared" si="53"/>
        <v>2.7796610169491524E-2</v>
      </c>
      <c r="G169" s="39">
        <f t="shared" si="54"/>
        <v>-0.66115702479338845</v>
      </c>
      <c r="H169" s="40">
        <f t="shared" si="55"/>
        <v>-1.7459624618070713E-2</v>
      </c>
    </row>
    <row r="170" spans="1:10" s="42" customFormat="1" ht="15" x14ac:dyDescent="0.2">
      <c r="B170" s="46" t="s">
        <v>50</v>
      </c>
      <c r="C170" s="43">
        <v>13</v>
      </c>
      <c r="D170" s="43">
        <v>4</v>
      </c>
      <c r="E170" s="38">
        <f t="shared" si="52"/>
        <v>2.8371890004364906E-3</v>
      </c>
      <c r="F170" s="38">
        <f t="shared" si="53"/>
        <v>2.7118644067796612E-3</v>
      </c>
      <c r="G170" s="39">
        <f t="shared" si="54"/>
        <v>-0.69230769230769229</v>
      </c>
      <c r="H170" s="40">
        <f t="shared" si="55"/>
        <v>-1.9642077695329551E-3</v>
      </c>
    </row>
    <row r="171" spans="1:10" s="42" customFormat="1" ht="15" x14ac:dyDescent="0.2">
      <c r="B171" s="46" t="s">
        <v>47</v>
      </c>
      <c r="C171" s="43">
        <v>0</v>
      </c>
      <c r="D171" s="43">
        <v>0</v>
      </c>
      <c r="E171" s="38" t="str">
        <f t="shared" si="52"/>
        <v/>
      </c>
      <c r="F171" s="38" t="str">
        <f t="shared" si="53"/>
        <v/>
      </c>
      <c r="G171" s="39" t="str">
        <f t="shared" si="54"/>
        <v>0</v>
      </c>
      <c r="H171" s="40" t="str">
        <f t="shared" si="55"/>
        <v/>
      </c>
    </row>
    <row r="172" spans="1:10" s="42" customFormat="1" ht="30" x14ac:dyDescent="0.2">
      <c r="B172" s="46" t="s">
        <v>229</v>
      </c>
      <c r="C172" s="43">
        <v>1</v>
      </c>
      <c r="D172" s="43">
        <v>0</v>
      </c>
      <c r="E172" s="38">
        <f t="shared" si="52"/>
        <v>2.1824530772588389E-4</v>
      </c>
      <c r="F172" s="38" t="str">
        <f t="shared" si="53"/>
        <v/>
      </c>
      <c r="G172" s="39" t="str">
        <f t="shared" si="54"/>
        <v>0</v>
      </c>
      <c r="H172" s="40">
        <f t="shared" si="55"/>
        <v>0</v>
      </c>
    </row>
    <row r="173" spans="1:10" s="42" customFormat="1" ht="15" x14ac:dyDescent="0.2">
      <c r="B173" s="46" t="s">
        <v>54</v>
      </c>
      <c r="C173" s="43">
        <v>15</v>
      </c>
      <c r="D173" s="43">
        <v>13</v>
      </c>
      <c r="E173" s="38">
        <f t="shared" si="52"/>
        <v>3.2736796158882582E-3</v>
      </c>
      <c r="F173" s="38">
        <f t="shared" si="53"/>
        <v>8.8135593220338981E-3</v>
      </c>
      <c r="G173" s="39">
        <f t="shared" si="54"/>
        <v>-0.13333333333333333</v>
      </c>
      <c r="H173" s="40">
        <f t="shared" si="55"/>
        <v>-4.3649061545176777E-4</v>
      </c>
    </row>
    <row r="174" spans="1:10" s="42" customFormat="1" ht="15" x14ac:dyDescent="0.2">
      <c r="B174" s="46" t="s">
        <v>51</v>
      </c>
      <c r="C174" s="43">
        <v>30</v>
      </c>
      <c r="D174" s="43">
        <v>8</v>
      </c>
      <c r="E174" s="38">
        <f t="shared" si="52"/>
        <v>6.5473592317765164E-3</v>
      </c>
      <c r="F174" s="38">
        <f t="shared" si="53"/>
        <v>5.4237288135593224E-3</v>
      </c>
      <c r="G174" s="39">
        <f t="shared" si="54"/>
        <v>-0.73333333333333328</v>
      </c>
      <c r="H174" s="40">
        <f t="shared" si="55"/>
        <v>-4.8013967699694453E-3</v>
      </c>
    </row>
    <row r="175" spans="1:10" s="42" customFormat="1" ht="15" x14ac:dyDescent="0.2">
      <c r="A175" s="45" t="s">
        <v>614</v>
      </c>
      <c r="B175" s="46" t="s">
        <v>568</v>
      </c>
      <c r="C175" s="43"/>
      <c r="D175" s="43">
        <v>2</v>
      </c>
      <c r="E175" s="38" t="str">
        <f t="shared" ref="E175:E176" si="56">+IF(C175=0,"",C175/C$161)</f>
        <v/>
      </c>
      <c r="F175" s="38">
        <f t="shared" ref="F175:F176" si="57">+IF(D175=0,"",D175/D$161)</f>
        <v>1.3559322033898306E-3</v>
      </c>
      <c r="G175" s="39" t="str">
        <f t="shared" ref="G175:G176" si="58">+IF(OR(AND(D175=0),(C175=0)),"0",((D175-C175)/C175))</f>
        <v>0</v>
      </c>
      <c r="H175" s="40" t="str">
        <f t="shared" ref="H175:H176" si="59">+IF(OR(AND(E175=""),(G175="")),"",E175*G175)</f>
        <v/>
      </c>
    </row>
    <row r="176" spans="1:10" s="42" customFormat="1" ht="15" x14ac:dyDescent="0.2">
      <c r="B176" s="46" t="s">
        <v>480</v>
      </c>
      <c r="C176" s="43">
        <v>106</v>
      </c>
      <c r="D176" s="43">
        <v>32</v>
      </c>
      <c r="E176" s="38">
        <f t="shared" si="56"/>
        <v>2.3134002618943692E-2</v>
      </c>
      <c r="F176" s="38">
        <f t="shared" si="57"/>
        <v>2.169491525423729E-2</v>
      </c>
      <c r="G176" s="39">
        <f t="shared" si="58"/>
        <v>-0.69811320754716977</v>
      </c>
      <c r="H176" s="40">
        <f t="shared" si="59"/>
        <v>-1.6150152771715408E-2</v>
      </c>
    </row>
    <row r="177" spans="1:8" s="42" customFormat="1" ht="15" x14ac:dyDescent="0.2">
      <c r="B177" s="46" t="s">
        <v>230</v>
      </c>
      <c r="C177" s="43">
        <v>22</v>
      </c>
      <c r="D177" s="43">
        <v>4</v>
      </c>
      <c r="E177" s="38">
        <f t="shared" ref="E177:F179" si="60">+IF(C177=0,"",C177/C$161)</f>
        <v>4.8013967699694453E-3</v>
      </c>
      <c r="F177" s="38">
        <f t="shared" si="60"/>
        <v>2.7118644067796612E-3</v>
      </c>
      <c r="G177" s="39">
        <f t="shared" si="54"/>
        <v>-0.81818181818181823</v>
      </c>
      <c r="H177" s="40">
        <f t="shared" si="55"/>
        <v>-3.9284155390659102E-3</v>
      </c>
    </row>
    <row r="178" spans="1:8" s="42" customFormat="1" ht="15" x14ac:dyDescent="0.2">
      <c r="B178" s="46" t="s">
        <v>48</v>
      </c>
      <c r="C178" s="43">
        <v>13</v>
      </c>
      <c r="D178" s="43">
        <v>2</v>
      </c>
      <c r="E178" s="38">
        <f t="shared" si="60"/>
        <v>2.8371890004364906E-3</v>
      </c>
      <c r="F178" s="38">
        <f t="shared" si="60"/>
        <v>1.3559322033898306E-3</v>
      </c>
      <c r="G178" s="39">
        <f t="shared" si="54"/>
        <v>-0.84615384615384615</v>
      </c>
      <c r="H178" s="40">
        <f t="shared" si="55"/>
        <v>-2.4006983849847226E-3</v>
      </c>
    </row>
    <row r="179" spans="1:8" s="42" customFormat="1" ht="15" x14ac:dyDescent="0.2">
      <c r="B179" s="46" t="s">
        <v>53</v>
      </c>
      <c r="C179" s="43">
        <v>1</v>
      </c>
      <c r="D179" s="43">
        <v>1</v>
      </c>
      <c r="E179" s="38">
        <f t="shared" si="60"/>
        <v>2.1824530772588389E-4</v>
      </c>
      <c r="F179" s="38">
        <f t="shared" si="60"/>
        <v>6.779661016949153E-4</v>
      </c>
      <c r="G179" s="39">
        <f t="shared" si="54"/>
        <v>0</v>
      </c>
      <c r="H179" s="40">
        <f t="shared" si="55"/>
        <v>0</v>
      </c>
    </row>
    <row r="180" spans="1:8" s="42" customFormat="1" ht="15" x14ac:dyDescent="0.2">
      <c r="A180" s="45" t="s">
        <v>614</v>
      </c>
      <c r="B180" s="46" t="s">
        <v>569</v>
      </c>
      <c r="C180" s="43"/>
      <c r="D180" s="43">
        <v>0</v>
      </c>
      <c r="E180" s="38" t="str">
        <f t="shared" ref="E180:E181" si="61">+IF(C180=0,"",C180/C$161)</f>
        <v/>
      </c>
      <c r="F180" s="38" t="str">
        <f t="shared" ref="F180:F181" si="62">+IF(D180=0,"",D180/D$161)</f>
        <v/>
      </c>
      <c r="G180" s="39" t="str">
        <f t="shared" ref="G180:G181" si="63">+IF(OR(AND(D180=0),(C180=0)),"0",((D180-C180)/C180))</f>
        <v>0</v>
      </c>
      <c r="H180" s="40" t="str">
        <f t="shared" ref="H180:H181" si="64">+IF(OR(AND(E180=""),(G180="")),"",E180*G180)</f>
        <v/>
      </c>
    </row>
    <row r="181" spans="1:8" s="42" customFormat="1" ht="15" x14ac:dyDescent="0.2">
      <c r="A181" s="45" t="s">
        <v>614</v>
      </c>
      <c r="B181" s="46" t="s">
        <v>570</v>
      </c>
      <c r="C181" s="43"/>
      <c r="D181" s="43">
        <v>1</v>
      </c>
      <c r="E181" s="38" t="str">
        <f t="shared" si="61"/>
        <v/>
      </c>
      <c r="F181" s="38">
        <f t="shared" si="62"/>
        <v>6.779661016949153E-4</v>
      </c>
      <c r="G181" s="39" t="str">
        <f t="shared" si="63"/>
        <v>0</v>
      </c>
      <c r="H181" s="40" t="str">
        <f t="shared" si="64"/>
        <v/>
      </c>
    </row>
    <row r="182" spans="1:8" s="42" customFormat="1" ht="15" x14ac:dyDescent="0.2">
      <c r="B182" s="46" t="s">
        <v>231</v>
      </c>
      <c r="C182" s="43">
        <v>59</v>
      </c>
      <c r="D182" s="43">
        <v>29</v>
      </c>
      <c r="E182" s="38">
        <f t="shared" ref="E182:E213" si="65">+IF(C182=0,"",C182/C$161)</f>
        <v>1.2876473155827149E-2</v>
      </c>
      <c r="F182" s="38">
        <f t="shared" ref="F182:F213" si="66">+IF(D182=0,"",D182/D$161)</f>
        <v>1.9661016949152541E-2</v>
      </c>
      <c r="G182" s="39">
        <f t="shared" si="54"/>
        <v>-0.50847457627118642</v>
      </c>
      <c r="H182" s="40">
        <f t="shared" si="55"/>
        <v>-6.5473592317765164E-3</v>
      </c>
    </row>
    <row r="183" spans="1:8" s="42" customFormat="1" ht="15" x14ac:dyDescent="0.2">
      <c r="B183" s="46" t="s">
        <v>232</v>
      </c>
      <c r="C183" s="43">
        <v>4</v>
      </c>
      <c r="D183" s="43">
        <v>1</v>
      </c>
      <c r="E183" s="38">
        <f t="shared" si="65"/>
        <v>8.7298123090353555E-4</v>
      </c>
      <c r="F183" s="38">
        <f t="shared" si="66"/>
        <v>6.779661016949153E-4</v>
      </c>
      <c r="G183" s="39">
        <f t="shared" si="54"/>
        <v>-0.75</v>
      </c>
      <c r="H183" s="40">
        <f t="shared" si="55"/>
        <v>-6.5473592317765166E-4</v>
      </c>
    </row>
    <row r="184" spans="1:8" s="42" customFormat="1" ht="15" x14ac:dyDescent="0.2">
      <c r="B184" s="46" t="s">
        <v>233</v>
      </c>
      <c r="C184" s="43">
        <v>0</v>
      </c>
      <c r="D184" s="43">
        <v>0</v>
      </c>
      <c r="E184" s="38" t="str">
        <f t="shared" si="65"/>
        <v/>
      </c>
      <c r="F184" s="38" t="str">
        <f t="shared" si="66"/>
        <v/>
      </c>
      <c r="G184" s="39" t="str">
        <f t="shared" si="54"/>
        <v>0</v>
      </c>
      <c r="H184" s="40" t="str">
        <f t="shared" si="55"/>
        <v/>
      </c>
    </row>
    <row r="185" spans="1:8" s="42" customFormat="1" ht="15" x14ac:dyDescent="0.2">
      <c r="B185" s="46" t="s">
        <v>234</v>
      </c>
      <c r="C185" s="43">
        <v>0</v>
      </c>
      <c r="D185" s="43">
        <v>2</v>
      </c>
      <c r="E185" s="38" t="str">
        <f t="shared" si="65"/>
        <v/>
      </c>
      <c r="F185" s="38">
        <f t="shared" si="66"/>
        <v>1.3559322033898306E-3</v>
      </c>
      <c r="G185" s="39" t="str">
        <f t="shared" si="54"/>
        <v>0</v>
      </c>
      <c r="H185" s="40" t="str">
        <f t="shared" si="55"/>
        <v/>
      </c>
    </row>
    <row r="186" spans="1:8" s="42" customFormat="1" ht="15" x14ac:dyDescent="0.2">
      <c r="B186" s="46" t="s">
        <v>481</v>
      </c>
      <c r="C186" s="43">
        <v>60</v>
      </c>
      <c r="D186" s="43">
        <v>11</v>
      </c>
      <c r="E186" s="38">
        <f t="shared" si="65"/>
        <v>1.3094718463553033E-2</v>
      </c>
      <c r="F186" s="38">
        <f t="shared" si="66"/>
        <v>7.4576271186440682E-3</v>
      </c>
      <c r="G186" s="39">
        <f t="shared" si="54"/>
        <v>-0.81666666666666665</v>
      </c>
      <c r="H186" s="40">
        <f t="shared" si="55"/>
        <v>-1.069402007856831E-2</v>
      </c>
    </row>
    <row r="187" spans="1:8" s="42" customFormat="1" ht="15" x14ac:dyDescent="0.2">
      <c r="A187" s="45" t="s">
        <v>614</v>
      </c>
      <c r="B187" s="46" t="s">
        <v>574</v>
      </c>
      <c r="C187" s="43"/>
      <c r="D187" s="43">
        <v>6</v>
      </c>
      <c r="E187" s="38" t="str">
        <f t="shared" si="65"/>
        <v/>
      </c>
      <c r="F187" s="38">
        <f t="shared" si="66"/>
        <v>4.0677966101694916E-3</v>
      </c>
      <c r="G187" s="39" t="str">
        <f t="shared" ref="G187" si="67">+IF(OR(AND(D187=0),(C187=0)),"0",((D187-C187)/C187))</f>
        <v>0</v>
      </c>
      <c r="H187" s="40" t="str">
        <f t="shared" ref="H187" si="68">+IF(OR(AND(E187=""),(G187="")),"",E187*G187)</f>
        <v/>
      </c>
    </row>
    <row r="188" spans="1:8" s="42" customFormat="1" ht="15" x14ac:dyDescent="0.2">
      <c r="B188" s="46" t="s">
        <v>235</v>
      </c>
      <c r="C188" s="43">
        <v>283</v>
      </c>
      <c r="D188" s="43">
        <v>63</v>
      </c>
      <c r="E188" s="38">
        <f t="shared" si="65"/>
        <v>6.1763422086425143E-2</v>
      </c>
      <c r="F188" s="38">
        <f t="shared" si="66"/>
        <v>4.2711864406779661E-2</v>
      </c>
      <c r="G188" s="39">
        <f t="shared" si="54"/>
        <v>-0.77738515901060068</v>
      </c>
      <c r="H188" s="40">
        <f t="shared" si="55"/>
        <v>-4.8013967699694453E-2</v>
      </c>
    </row>
    <row r="189" spans="1:8" s="42" customFormat="1" ht="15" x14ac:dyDescent="0.2">
      <c r="B189" s="46" t="s">
        <v>236</v>
      </c>
      <c r="C189" s="43">
        <v>93</v>
      </c>
      <c r="D189" s="43">
        <v>53</v>
      </c>
      <c r="E189" s="38">
        <f t="shared" si="65"/>
        <v>2.0296813618507201E-2</v>
      </c>
      <c r="F189" s="38">
        <f t="shared" si="66"/>
        <v>3.5932203389830511E-2</v>
      </c>
      <c r="G189" s="39">
        <f t="shared" si="54"/>
        <v>-0.43010752688172044</v>
      </c>
      <c r="H189" s="40">
        <f t="shared" si="55"/>
        <v>-8.7298123090353546E-3</v>
      </c>
    </row>
    <row r="190" spans="1:8" s="42" customFormat="1" ht="15" x14ac:dyDescent="0.2">
      <c r="B190" s="46" t="s">
        <v>237</v>
      </c>
      <c r="C190" s="43">
        <v>360</v>
      </c>
      <c r="D190" s="43">
        <v>43</v>
      </c>
      <c r="E190" s="38">
        <f t="shared" si="65"/>
        <v>7.8568310781318207E-2</v>
      </c>
      <c r="F190" s="38">
        <f t="shared" si="66"/>
        <v>2.9152542372881354E-2</v>
      </c>
      <c r="G190" s="39">
        <f t="shared" si="54"/>
        <v>-0.88055555555555554</v>
      </c>
      <c r="H190" s="40">
        <f t="shared" si="55"/>
        <v>-6.9183762549105202E-2</v>
      </c>
    </row>
    <row r="191" spans="1:8" s="42" customFormat="1" ht="15" x14ac:dyDescent="0.2">
      <c r="B191" s="46" t="s">
        <v>238</v>
      </c>
      <c r="C191" s="43">
        <v>120</v>
      </c>
      <c r="D191" s="43">
        <v>50</v>
      </c>
      <c r="E191" s="38">
        <f t="shared" si="65"/>
        <v>2.6189436927106065E-2</v>
      </c>
      <c r="F191" s="38">
        <f t="shared" si="66"/>
        <v>3.3898305084745763E-2</v>
      </c>
      <c r="G191" s="39">
        <f t="shared" si="54"/>
        <v>-0.58333333333333337</v>
      </c>
      <c r="H191" s="40">
        <f t="shared" si="55"/>
        <v>-1.5277171540811872E-2</v>
      </c>
    </row>
    <row r="192" spans="1:8" s="42" customFormat="1" ht="15" x14ac:dyDescent="0.2">
      <c r="B192" s="46" t="s">
        <v>482</v>
      </c>
      <c r="C192" s="43">
        <v>249</v>
      </c>
      <c r="D192" s="43">
        <v>76</v>
      </c>
      <c r="E192" s="38">
        <f t="shared" si="65"/>
        <v>5.4343081623745092E-2</v>
      </c>
      <c r="F192" s="38">
        <f t="shared" si="66"/>
        <v>5.1525423728813559E-2</v>
      </c>
      <c r="G192" s="39">
        <f t="shared" si="54"/>
        <v>-0.69477911646586343</v>
      </c>
      <c r="H192" s="40">
        <f t="shared" si="55"/>
        <v>-3.7756438236577913E-2</v>
      </c>
    </row>
    <row r="193" spans="1:8" s="42" customFormat="1" ht="15" x14ac:dyDescent="0.2">
      <c r="B193" s="46" t="s">
        <v>483</v>
      </c>
      <c r="C193" s="43">
        <v>10</v>
      </c>
      <c r="D193" s="43">
        <v>8</v>
      </c>
      <c r="E193" s="38">
        <f t="shared" si="65"/>
        <v>2.1824530772588391E-3</v>
      </c>
      <c r="F193" s="38">
        <f t="shared" si="66"/>
        <v>5.4237288135593224E-3</v>
      </c>
      <c r="G193" s="39">
        <f t="shared" si="54"/>
        <v>-0.2</v>
      </c>
      <c r="H193" s="40">
        <f t="shared" si="55"/>
        <v>-4.3649061545176783E-4</v>
      </c>
    </row>
    <row r="194" spans="1:8" s="42" customFormat="1" ht="15" x14ac:dyDescent="0.2">
      <c r="B194" s="46" t="s">
        <v>239</v>
      </c>
      <c r="C194" s="43">
        <v>0</v>
      </c>
      <c r="D194" s="43">
        <v>0</v>
      </c>
      <c r="E194" s="38" t="str">
        <f t="shared" si="65"/>
        <v/>
      </c>
      <c r="F194" s="38" t="str">
        <f t="shared" si="66"/>
        <v/>
      </c>
      <c r="G194" s="39" t="str">
        <f t="shared" si="54"/>
        <v>0</v>
      </c>
      <c r="H194" s="40" t="str">
        <f t="shared" si="55"/>
        <v/>
      </c>
    </row>
    <row r="195" spans="1:8" s="42" customFormat="1" ht="15" x14ac:dyDescent="0.2">
      <c r="A195" s="45" t="s">
        <v>614</v>
      </c>
      <c r="B195" s="46" t="s">
        <v>575</v>
      </c>
      <c r="C195" s="43"/>
      <c r="D195" s="43">
        <v>0</v>
      </c>
      <c r="E195" s="38" t="str">
        <f t="shared" si="65"/>
        <v/>
      </c>
      <c r="F195" s="38" t="str">
        <f t="shared" si="66"/>
        <v/>
      </c>
      <c r="G195" s="39" t="str">
        <f t="shared" ref="G195" si="69">+IF(OR(AND(D195=0),(C195=0)),"0",((D195-C195)/C195))</f>
        <v>0</v>
      </c>
      <c r="H195" s="40" t="str">
        <f t="shared" ref="H195" si="70">+IF(OR(AND(E195=""),(G195="")),"",E195*G195)</f>
        <v/>
      </c>
    </row>
    <row r="196" spans="1:8" s="42" customFormat="1" ht="15" x14ac:dyDescent="0.2">
      <c r="B196" s="46" t="s">
        <v>616</v>
      </c>
      <c r="C196" s="43">
        <v>58</v>
      </c>
      <c r="D196" s="43"/>
      <c r="E196" s="38">
        <f t="shared" si="65"/>
        <v>1.2658227848101266E-2</v>
      </c>
      <c r="F196" s="38" t="str">
        <f t="shared" si="66"/>
        <v/>
      </c>
      <c r="G196" s="39" t="str">
        <f t="shared" si="54"/>
        <v>0</v>
      </c>
      <c r="H196" s="40">
        <f t="shared" si="55"/>
        <v>0</v>
      </c>
    </row>
    <row r="197" spans="1:8" s="42" customFormat="1" ht="15" x14ac:dyDescent="0.2">
      <c r="B197" s="46" t="s">
        <v>240</v>
      </c>
      <c r="C197" s="43">
        <v>100</v>
      </c>
      <c r="D197" s="43">
        <v>22</v>
      </c>
      <c r="E197" s="38">
        <f t="shared" si="65"/>
        <v>2.1824530772588391E-2</v>
      </c>
      <c r="F197" s="38">
        <f t="shared" si="66"/>
        <v>1.4915254237288136E-2</v>
      </c>
      <c r="G197" s="39">
        <f t="shared" si="54"/>
        <v>-0.78</v>
      </c>
      <c r="H197" s="40">
        <f t="shared" si="55"/>
        <v>-1.7023134002618946E-2</v>
      </c>
    </row>
    <row r="198" spans="1:8" s="42" customFormat="1" ht="15" x14ac:dyDescent="0.2">
      <c r="B198" s="46" t="s">
        <v>241</v>
      </c>
      <c r="C198" s="43">
        <v>28</v>
      </c>
      <c r="D198" s="43">
        <v>22</v>
      </c>
      <c r="E198" s="38">
        <f t="shared" si="65"/>
        <v>6.1108686163247493E-3</v>
      </c>
      <c r="F198" s="38">
        <f t="shared" si="66"/>
        <v>1.4915254237288136E-2</v>
      </c>
      <c r="G198" s="39">
        <f t="shared" si="54"/>
        <v>-0.21428571428571427</v>
      </c>
      <c r="H198" s="40">
        <f t="shared" si="55"/>
        <v>-1.3094718463553033E-3</v>
      </c>
    </row>
    <row r="199" spans="1:8" s="42" customFormat="1" ht="15" x14ac:dyDescent="0.2">
      <c r="B199" s="46" t="s">
        <v>242</v>
      </c>
      <c r="C199" s="43">
        <v>1</v>
      </c>
      <c r="D199" s="43">
        <v>0</v>
      </c>
      <c r="E199" s="38">
        <f t="shared" si="65"/>
        <v>2.1824530772588389E-4</v>
      </c>
      <c r="F199" s="38" t="str">
        <f t="shared" si="66"/>
        <v/>
      </c>
      <c r="G199" s="39" t="str">
        <f t="shared" si="54"/>
        <v>0</v>
      </c>
      <c r="H199" s="40">
        <f t="shared" si="55"/>
        <v>0</v>
      </c>
    </row>
    <row r="200" spans="1:8" s="42" customFormat="1" ht="15" x14ac:dyDescent="0.2">
      <c r="B200" s="46" t="s">
        <v>55</v>
      </c>
      <c r="C200" s="43">
        <v>2</v>
      </c>
      <c r="D200" s="43">
        <v>0</v>
      </c>
      <c r="E200" s="38">
        <f t="shared" si="65"/>
        <v>4.3649061545176777E-4</v>
      </c>
      <c r="F200" s="38" t="str">
        <f t="shared" si="66"/>
        <v/>
      </c>
      <c r="G200" s="39" t="str">
        <f t="shared" si="54"/>
        <v>0</v>
      </c>
      <c r="H200" s="40">
        <f t="shared" si="55"/>
        <v>0</v>
      </c>
    </row>
    <row r="201" spans="1:8" s="42" customFormat="1" ht="15" x14ac:dyDescent="0.2">
      <c r="B201" s="46" t="s">
        <v>56</v>
      </c>
      <c r="C201" s="43">
        <v>286</v>
      </c>
      <c r="D201" s="43">
        <v>147</v>
      </c>
      <c r="E201" s="38">
        <f t="shared" si="65"/>
        <v>6.2418158009602792E-2</v>
      </c>
      <c r="F201" s="38">
        <f t="shared" si="66"/>
        <v>9.9661016949152539E-2</v>
      </c>
      <c r="G201" s="39">
        <f t="shared" si="54"/>
        <v>-0.48601398601398599</v>
      </c>
      <c r="H201" s="40">
        <f t="shared" si="55"/>
        <v>-3.0336097773897858E-2</v>
      </c>
    </row>
    <row r="202" spans="1:8" s="42" customFormat="1" ht="15" x14ac:dyDescent="0.2">
      <c r="B202" s="46" t="s">
        <v>243</v>
      </c>
      <c r="C202" s="43">
        <v>21</v>
      </c>
      <c r="D202" s="43">
        <v>18</v>
      </c>
      <c r="E202" s="38">
        <f t="shared" si="65"/>
        <v>4.5831514622435617E-3</v>
      </c>
      <c r="F202" s="38">
        <f t="shared" si="66"/>
        <v>1.2203389830508475E-2</v>
      </c>
      <c r="G202" s="39">
        <f t="shared" si="54"/>
        <v>-0.14285714285714285</v>
      </c>
      <c r="H202" s="40">
        <f t="shared" si="55"/>
        <v>-6.5473592317765166E-4</v>
      </c>
    </row>
    <row r="203" spans="1:8" s="42" customFormat="1" ht="30" x14ac:dyDescent="0.2">
      <c r="B203" s="46" t="s">
        <v>244</v>
      </c>
      <c r="C203" s="43">
        <v>1</v>
      </c>
      <c r="D203" s="43">
        <v>5</v>
      </c>
      <c r="E203" s="38">
        <f t="shared" si="65"/>
        <v>2.1824530772588389E-4</v>
      </c>
      <c r="F203" s="38">
        <f t="shared" si="66"/>
        <v>3.3898305084745762E-3</v>
      </c>
      <c r="G203" s="39">
        <f t="shared" si="54"/>
        <v>4</v>
      </c>
      <c r="H203" s="40">
        <f t="shared" si="55"/>
        <v>8.7298123090353555E-4</v>
      </c>
    </row>
    <row r="204" spans="1:8" s="42" customFormat="1" ht="15" x14ac:dyDescent="0.2">
      <c r="B204" s="46" t="s">
        <v>484</v>
      </c>
      <c r="C204" s="43">
        <v>3</v>
      </c>
      <c r="D204" s="43">
        <v>3</v>
      </c>
      <c r="E204" s="38">
        <f t="shared" si="65"/>
        <v>6.5473592317765166E-4</v>
      </c>
      <c r="F204" s="38">
        <f t="shared" si="66"/>
        <v>2.0338983050847458E-3</v>
      </c>
      <c r="G204" s="39">
        <f t="shared" si="54"/>
        <v>0</v>
      </c>
      <c r="H204" s="40">
        <f t="shared" si="55"/>
        <v>0</v>
      </c>
    </row>
    <row r="205" spans="1:8" s="42" customFormat="1" ht="15" x14ac:dyDescent="0.2">
      <c r="A205" s="45" t="s">
        <v>614</v>
      </c>
      <c r="B205" s="46" t="s">
        <v>576</v>
      </c>
      <c r="C205" s="43"/>
      <c r="D205" s="43">
        <v>0</v>
      </c>
      <c r="E205" s="38" t="str">
        <f t="shared" si="65"/>
        <v/>
      </c>
      <c r="F205" s="38" t="str">
        <f t="shared" si="66"/>
        <v/>
      </c>
      <c r="G205" s="39" t="str">
        <f t="shared" ref="G205" si="71">+IF(OR(AND(D205=0),(C205=0)),"0",((D205-C205)/C205))</f>
        <v>0</v>
      </c>
      <c r="H205" s="40" t="str">
        <f t="shared" ref="H205" si="72">+IF(OR(AND(E205=""),(G205="")),"",E205*G205)</f>
        <v/>
      </c>
    </row>
    <row r="206" spans="1:8" s="42" customFormat="1" ht="15" x14ac:dyDescent="0.2">
      <c r="B206" s="46" t="s">
        <v>485</v>
      </c>
      <c r="C206" s="43">
        <v>0</v>
      </c>
      <c r="D206" s="43">
        <v>0</v>
      </c>
      <c r="E206" s="38" t="str">
        <f t="shared" si="65"/>
        <v/>
      </c>
      <c r="F206" s="38" t="str">
        <f t="shared" si="66"/>
        <v/>
      </c>
      <c r="G206" s="39" t="str">
        <f t="shared" si="54"/>
        <v>0</v>
      </c>
      <c r="H206" s="40" t="str">
        <f t="shared" si="55"/>
        <v/>
      </c>
    </row>
    <row r="207" spans="1:8" s="42" customFormat="1" ht="15" x14ac:dyDescent="0.2">
      <c r="B207" s="46" t="s">
        <v>245</v>
      </c>
      <c r="C207" s="43">
        <v>0</v>
      </c>
      <c r="D207" s="43">
        <v>0</v>
      </c>
      <c r="E207" s="38" t="str">
        <f t="shared" si="65"/>
        <v/>
      </c>
      <c r="F207" s="38" t="str">
        <f t="shared" si="66"/>
        <v/>
      </c>
      <c r="G207" s="39" t="str">
        <f t="shared" si="54"/>
        <v>0</v>
      </c>
      <c r="H207" s="40" t="str">
        <f t="shared" si="55"/>
        <v/>
      </c>
    </row>
    <row r="208" spans="1:8" s="42" customFormat="1" ht="15" x14ac:dyDescent="0.2">
      <c r="B208" s="46" t="s">
        <v>57</v>
      </c>
      <c r="C208" s="43">
        <v>0</v>
      </c>
      <c r="D208" s="43">
        <v>0</v>
      </c>
      <c r="E208" s="38" t="str">
        <f t="shared" si="65"/>
        <v/>
      </c>
      <c r="F208" s="38" t="str">
        <f t="shared" si="66"/>
        <v/>
      </c>
      <c r="G208" s="39" t="str">
        <f t="shared" si="54"/>
        <v>0</v>
      </c>
      <c r="H208" s="40" t="str">
        <f t="shared" si="55"/>
        <v/>
      </c>
    </row>
    <row r="209" spans="2:8" s="42" customFormat="1" ht="15" x14ac:dyDescent="0.2">
      <c r="B209" s="46" t="s">
        <v>246</v>
      </c>
      <c r="C209" s="43">
        <v>0</v>
      </c>
      <c r="D209" s="43">
        <v>0</v>
      </c>
      <c r="E209" s="38" t="str">
        <f t="shared" si="65"/>
        <v/>
      </c>
      <c r="F209" s="38" t="str">
        <f t="shared" si="66"/>
        <v/>
      </c>
      <c r="G209" s="39" t="str">
        <f t="shared" si="54"/>
        <v>0</v>
      </c>
      <c r="H209" s="40" t="str">
        <f t="shared" si="55"/>
        <v/>
      </c>
    </row>
    <row r="210" spans="2:8" s="42" customFormat="1" ht="15" x14ac:dyDescent="0.2">
      <c r="B210" s="46" t="s">
        <v>247</v>
      </c>
      <c r="C210" s="43">
        <v>0</v>
      </c>
      <c r="D210" s="43">
        <v>2</v>
      </c>
      <c r="E210" s="38" t="str">
        <f t="shared" si="65"/>
        <v/>
      </c>
      <c r="F210" s="38">
        <f t="shared" si="66"/>
        <v>1.3559322033898306E-3</v>
      </c>
      <c r="G210" s="39" t="str">
        <f t="shared" si="54"/>
        <v>0</v>
      </c>
      <c r="H210" s="40" t="str">
        <f t="shared" si="55"/>
        <v/>
      </c>
    </row>
    <row r="211" spans="2:8" s="42" customFormat="1" ht="15" x14ac:dyDescent="0.2">
      <c r="B211" s="46" t="s">
        <v>486</v>
      </c>
      <c r="C211" s="43">
        <v>3</v>
      </c>
      <c r="D211" s="43">
        <v>2</v>
      </c>
      <c r="E211" s="38">
        <f t="shared" si="65"/>
        <v>6.5473592317765166E-4</v>
      </c>
      <c r="F211" s="38">
        <f t="shared" si="66"/>
        <v>1.3559322033898306E-3</v>
      </c>
      <c r="G211" s="39">
        <f t="shared" si="54"/>
        <v>-0.33333333333333331</v>
      </c>
      <c r="H211" s="40">
        <f t="shared" si="55"/>
        <v>-2.1824530772588389E-4</v>
      </c>
    </row>
    <row r="212" spans="2:8" s="42" customFormat="1" ht="15" x14ac:dyDescent="0.2">
      <c r="B212" s="46" t="s">
        <v>248</v>
      </c>
      <c r="C212" s="43">
        <v>233</v>
      </c>
      <c r="D212" s="43">
        <v>121</v>
      </c>
      <c r="E212" s="38">
        <f t="shared" si="65"/>
        <v>5.0851156700130948E-2</v>
      </c>
      <c r="F212" s="38">
        <f t="shared" si="66"/>
        <v>8.2033898305084743E-2</v>
      </c>
      <c r="G212" s="39">
        <f t="shared" si="54"/>
        <v>-0.48068669527896996</v>
      </c>
      <c r="H212" s="40">
        <f t="shared" si="55"/>
        <v>-2.4443474465298997E-2</v>
      </c>
    </row>
    <row r="213" spans="2:8" s="42" customFormat="1" ht="15" x14ac:dyDescent="0.2">
      <c r="B213" s="46" t="s">
        <v>249</v>
      </c>
      <c r="C213" s="43">
        <v>0</v>
      </c>
      <c r="D213" s="43">
        <v>1</v>
      </c>
      <c r="E213" s="38" t="str">
        <f t="shared" si="65"/>
        <v/>
      </c>
      <c r="F213" s="38">
        <f t="shared" si="66"/>
        <v>6.779661016949153E-4</v>
      </c>
      <c r="G213" s="39" t="str">
        <f t="shared" si="54"/>
        <v>0</v>
      </c>
      <c r="H213" s="40" t="str">
        <f t="shared" si="55"/>
        <v/>
      </c>
    </row>
    <row r="214" spans="2:8" s="42" customFormat="1" ht="15" x14ac:dyDescent="0.2">
      <c r="B214" s="46" t="s">
        <v>250</v>
      </c>
      <c r="C214" s="43">
        <v>0</v>
      </c>
      <c r="D214" s="43">
        <v>0</v>
      </c>
      <c r="E214" s="38" t="str">
        <f t="shared" ref="E214:E232" si="73">+IF(C214=0,"",C214/C$161)</f>
        <v/>
      </c>
      <c r="F214" s="38" t="str">
        <f t="shared" ref="F214:F232" si="74">+IF(D214=0,"",D214/D$161)</f>
        <v/>
      </c>
      <c r="G214" s="39" t="str">
        <f t="shared" si="54"/>
        <v>0</v>
      </c>
      <c r="H214" s="40" t="str">
        <f t="shared" si="55"/>
        <v/>
      </c>
    </row>
    <row r="215" spans="2:8" s="42" customFormat="1" ht="15" x14ac:dyDescent="0.2">
      <c r="B215" s="46" t="s">
        <v>251</v>
      </c>
      <c r="C215" s="43">
        <v>1</v>
      </c>
      <c r="D215" s="43">
        <v>3</v>
      </c>
      <c r="E215" s="38">
        <f t="shared" si="73"/>
        <v>2.1824530772588389E-4</v>
      </c>
      <c r="F215" s="38">
        <f t="shared" si="74"/>
        <v>2.0338983050847458E-3</v>
      </c>
      <c r="G215" s="39">
        <f t="shared" si="54"/>
        <v>2</v>
      </c>
      <c r="H215" s="40">
        <f t="shared" si="55"/>
        <v>4.3649061545176777E-4</v>
      </c>
    </row>
    <row r="216" spans="2:8" s="42" customFormat="1" ht="15" x14ac:dyDescent="0.2">
      <c r="B216" s="46" t="s">
        <v>252</v>
      </c>
      <c r="C216" s="43">
        <v>1</v>
      </c>
      <c r="D216" s="43">
        <v>2</v>
      </c>
      <c r="E216" s="38">
        <f t="shared" si="73"/>
        <v>2.1824530772588389E-4</v>
      </c>
      <c r="F216" s="38">
        <f t="shared" si="74"/>
        <v>1.3559322033898306E-3</v>
      </c>
      <c r="G216" s="39">
        <f t="shared" si="54"/>
        <v>1</v>
      </c>
      <c r="H216" s="40">
        <f t="shared" si="55"/>
        <v>2.1824530772588389E-4</v>
      </c>
    </row>
    <row r="217" spans="2:8" s="42" customFormat="1" ht="15" x14ac:dyDescent="0.2">
      <c r="B217" s="46" t="s">
        <v>487</v>
      </c>
      <c r="C217" s="43">
        <v>0</v>
      </c>
      <c r="D217" s="43">
        <v>2</v>
      </c>
      <c r="E217" s="38" t="str">
        <f t="shared" si="73"/>
        <v/>
      </c>
      <c r="F217" s="38">
        <f t="shared" si="74"/>
        <v>1.3559322033898306E-3</v>
      </c>
      <c r="G217" s="39" t="str">
        <f t="shared" si="54"/>
        <v>0</v>
      </c>
      <c r="H217" s="40" t="str">
        <f t="shared" si="55"/>
        <v/>
      </c>
    </row>
    <row r="218" spans="2:8" s="42" customFormat="1" ht="15" x14ac:dyDescent="0.2">
      <c r="B218" s="46" t="s">
        <v>253</v>
      </c>
      <c r="C218" s="43">
        <v>1</v>
      </c>
      <c r="D218" s="43">
        <v>0</v>
      </c>
      <c r="E218" s="38">
        <f t="shared" si="73"/>
        <v>2.1824530772588389E-4</v>
      </c>
      <c r="F218" s="38" t="str">
        <f t="shared" si="74"/>
        <v/>
      </c>
      <c r="G218" s="39" t="str">
        <f t="shared" si="54"/>
        <v>0</v>
      </c>
      <c r="H218" s="40">
        <f t="shared" si="55"/>
        <v>0</v>
      </c>
    </row>
    <row r="219" spans="2:8" s="42" customFormat="1" ht="15" x14ac:dyDescent="0.2">
      <c r="B219" s="46" t="s">
        <v>59</v>
      </c>
      <c r="C219" s="43">
        <v>0</v>
      </c>
      <c r="D219" s="43">
        <v>2</v>
      </c>
      <c r="E219" s="38" t="str">
        <f t="shared" si="73"/>
        <v/>
      </c>
      <c r="F219" s="38">
        <f t="shared" si="74"/>
        <v>1.3559322033898306E-3</v>
      </c>
      <c r="G219" s="39" t="str">
        <f t="shared" si="54"/>
        <v>0</v>
      </c>
      <c r="H219" s="40" t="str">
        <f t="shared" si="55"/>
        <v/>
      </c>
    </row>
    <row r="220" spans="2:8" s="42" customFormat="1" ht="15" x14ac:dyDescent="0.2">
      <c r="B220" s="46" t="s">
        <v>254</v>
      </c>
      <c r="C220" s="43">
        <v>0</v>
      </c>
      <c r="D220" s="43">
        <v>0</v>
      </c>
      <c r="E220" s="38" t="str">
        <f t="shared" si="73"/>
        <v/>
      </c>
      <c r="F220" s="38" t="str">
        <f t="shared" si="74"/>
        <v/>
      </c>
      <c r="G220" s="39" t="str">
        <f t="shared" si="54"/>
        <v>0</v>
      </c>
      <c r="H220" s="40" t="str">
        <f t="shared" si="55"/>
        <v/>
      </c>
    </row>
    <row r="221" spans="2:8" s="42" customFormat="1" ht="15" x14ac:dyDescent="0.2">
      <c r="B221" s="46" t="s">
        <v>58</v>
      </c>
      <c r="C221" s="43">
        <v>0</v>
      </c>
      <c r="D221" s="43">
        <v>0</v>
      </c>
      <c r="E221" s="38" t="str">
        <f t="shared" si="73"/>
        <v/>
      </c>
      <c r="F221" s="38" t="str">
        <f t="shared" si="74"/>
        <v/>
      </c>
      <c r="G221" s="39" t="str">
        <f t="shared" si="54"/>
        <v>0</v>
      </c>
      <c r="H221" s="40" t="str">
        <f t="shared" si="55"/>
        <v/>
      </c>
    </row>
    <row r="222" spans="2:8" s="42" customFormat="1" ht="15" x14ac:dyDescent="0.2">
      <c r="B222" s="46" t="s">
        <v>255</v>
      </c>
      <c r="C222" s="43">
        <v>1</v>
      </c>
      <c r="D222" s="43">
        <v>3</v>
      </c>
      <c r="E222" s="38">
        <f t="shared" si="73"/>
        <v>2.1824530772588389E-4</v>
      </c>
      <c r="F222" s="38">
        <f t="shared" si="74"/>
        <v>2.0338983050847458E-3</v>
      </c>
      <c r="G222" s="39">
        <f t="shared" si="54"/>
        <v>2</v>
      </c>
      <c r="H222" s="40">
        <f t="shared" si="55"/>
        <v>4.3649061545176777E-4</v>
      </c>
    </row>
    <row r="223" spans="2:8" s="42" customFormat="1" ht="15" x14ac:dyDescent="0.2">
      <c r="B223" s="46" t="s">
        <v>488</v>
      </c>
      <c r="C223" s="43">
        <v>0</v>
      </c>
      <c r="D223" s="43">
        <v>0</v>
      </c>
      <c r="E223" s="38" t="str">
        <f t="shared" si="73"/>
        <v/>
      </c>
      <c r="F223" s="38" t="str">
        <f t="shared" si="74"/>
        <v/>
      </c>
      <c r="G223" s="39" t="str">
        <f t="shared" si="54"/>
        <v>0</v>
      </c>
      <c r="H223" s="40" t="str">
        <f t="shared" si="55"/>
        <v/>
      </c>
    </row>
    <row r="224" spans="2:8" s="42" customFormat="1" ht="15" x14ac:dyDescent="0.2">
      <c r="B224" s="46" t="s">
        <v>64</v>
      </c>
      <c r="C224" s="43">
        <v>22</v>
      </c>
      <c r="D224" s="43">
        <v>16</v>
      </c>
      <c r="E224" s="38">
        <f t="shared" si="73"/>
        <v>4.8013967699694453E-3</v>
      </c>
      <c r="F224" s="38">
        <f t="shared" si="74"/>
        <v>1.0847457627118645E-2</v>
      </c>
      <c r="G224" s="39">
        <f t="shared" si="54"/>
        <v>-0.27272727272727271</v>
      </c>
      <c r="H224" s="40">
        <f t="shared" si="55"/>
        <v>-1.3094718463553031E-3</v>
      </c>
    </row>
    <row r="225" spans="1:8" s="42" customFormat="1" ht="15" x14ac:dyDescent="0.2">
      <c r="B225" s="46" t="s">
        <v>63</v>
      </c>
      <c r="C225" s="43">
        <v>2</v>
      </c>
      <c r="D225" s="43">
        <v>3</v>
      </c>
      <c r="E225" s="38">
        <f t="shared" si="73"/>
        <v>4.3649061545176777E-4</v>
      </c>
      <c r="F225" s="38">
        <f t="shared" si="74"/>
        <v>2.0338983050847458E-3</v>
      </c>
      <c r="G225" s="39">
        <f t="shared" si="54"/>
        <v>0.5</v>
      </c>
      <c r="H225" s="40">
        <f t="shared" si="55"/>
        <v>2.1824530772588389E-4</v>
      </c>
    </row>
    <row r="226" spans="1:8" s="42" customFormat="1" ht="15" x14ac:dyDescent="0.2">
      <c r="B226" s="46" t="s">
        <v>489</v>
      </c>
      <c r="C226" s="43">
        <v>1</v>
      </c>
      <c r="D226" s="43">
        <v>3</v>
      </c>
      <c r="E226" s="38">
        <f t="shared" si="73"/>
        <v>2.1824530772588389E-4</v>
      </c>
      <c r="F226" s="38">
        <f t="shared" si="74"/>
        <v>2.0338983050847458E-3</v>
      </c>
      <c r="G226" s="39">
        <f t="shared" si="54"/>
        <v>2</v>
      </c>
      <c r="H226" s="40">
        <f t="shared" si="55"/>
        <v>4.3649061545176777E-4</v>
      </c>
    </row>
    <row r="227" spans="1:8" s="42" customFormat="1" ht="15" x14ac:dyDescent="0.2">
      <c r="B227" s="46" t="s">
        <v>61</v>
      </c>
      <c r="C227" s="43">
        <v>42</v>
      </c>
      <c r="D227" s="43">
        <v>15</v>
      </c>
      <c r="E227" s="38">
        <f t="shared" si="73"/>
        <v>9.1663029244871234E-3</v>
      </c>
      <c r="F227" s="38">
        <f t="shared" si="74"/>
        <v>1.0169491525423728E-2</v>
      </c>
      <c r="G227" s="39">
        <f t="shared" si="54"/>
        <v>-0.6428571428571429</v>
      </c>
      <c r="H227" s="40">
        <f t="shared" si="55"/>
        <v>-5.8926233085988657E-3</v>
      </c>
    </row>
    <row r="228" spans="1:8" s="42" customFormat="1" ht="15" x14ac:dyDescent="0.2">
      <c r="B228" s="46" t="s">
        <v>60</v>
      </c>
      <c r="C228" s="43">
        <v>0</v>
      </c>
      <c r="D228" s="43">
        <v>0</v>
      </c>
      <c r="E228" s="38" t="str">
        <f t="shared" si="73"/>
        <v/>
      </c>
      <c r="F228" s="38" t="str">
        <f t="shared" si="74"/>
        <v/>
      </c>
      <c r="G228" s="39" t="str">
        <f t="shared" si="54"/>
        <v>0</v>
      </c>
      <c r="H228" s="40" t="str">
        <f t="shared" si="55"/>
        <v/>
      </c>
    </row>
    <row r="229" spans="1:8" s="42" customFormat="1" ht="15" x14ac:dyDescent="0.2">
      <c r="B229" s="46" t="s">
        <v>256</v>
      </c>
      <c r="C229" s="43">
        <v>2</v>
      </c>
      <c r="D229" s="43">
        <v>0</v>
      </c>
      <c r="E229" s="38">
        <f t="shared" si="73"/>
        <v>4.3649061545176777E-4</v>
      </c>
      <c r="F229" s="38" t="str">
        <f t="shared" si="74"/>
        <v/>
      </c>
      <c r="G229" s="39" t="str">
        <f t="shared" si="54"/>
        <v>0</v>
      </c>
      <c r="H229" s="40">
        <f t="shared" si="55"/>
        <v>0</v>
      </c>
    </row>
    <row r="230" spans="1:8" s="42" customFormat="1" ht="15" x14ac:dyDescent="0.2">
      <c r="B230" s="46" t="s">
        <v>62</v>
      </c>
      <c r="C230" s="43">
        <v>2</v>
      </c>
      <c r="D230" s="43">
        <v>0</v>
      </c>
      <c r="E230" s="38">
        <f t="shared" si="73"/>
        <v>4.3649061545176777E-4</v>
      </c>
      <c r="F230" s="38" t="str">
        <f t="shared" si="74"/>
        <v/>
      </c>
      <c r="G230" s="39" t="str">
        <f t="shared" si="54"/>
        <v>0</v>
      </c>
      <c r="H230" s="40">
        <f t="shared" si="55"/>
        <v>0</v>
      </c>
    </row>
    <row r="231" spans="1:8" s="42" customFormat="1" ht="15" x14ac:dyDescent="0.2">
      <c r="B231" s="46" t="s">
        <v>257</v>
      </c>
      <c r="C231" s="43">
        <v>2</v>
      </c>
      <c r="D231" s="43">
        <v>0</v>
      </c>
      <c r="E231" s="38">
        <f t="shared" si="73"/>
        <v>4.3649061545176777E-4</v>
      </c>
      <c r="F231" s="38" t="str">
        <f t="shared" si="74"/>
        <v/>
      </c>
      <c r="G231" s="39" t="str">
        <f t="shared" si="54"/>
        <v>0</v>
      </c>
      <c r="H231" s="40">
        <f t="shared" si="55"/>
        <v>0</v>
      </c>
    </row>
    <row r="232" spans="1:8" s="42" customFormat="1" ht="15" x14ac:dyDescent="0.2">
      <c r="B232" s="46" t="s">
        <v>490</v>
      </c>
      <c r="C232" s="43">
        <v>2</v>
      </c>
      <c r="D232" s="43">
        <v>0</v>
      </c>
      <c r="E232" s="38">
        <f t="shared" si="73"/>
        <v>4.3649061545176777E-4</v>
      </c>
      <c r="F232" s="38" t="str">
        <f t="shared" si="74"/>
        <v/>
      </c>
      <c r="G232" s="39" t="str">
        <f t="shared" si="54"/>
        <v>0</v>
      </c>
      <c r="H232" s="40">
        <f t="shared" si="55"/>
        <v>0</v>
      </c>
    </row>
    <row r="233" spans="1:8" s="42" customFormat="1" ht="15" x14ac:dyDescent="0.2">
      <c r="B233" s="46" t="s">
        <v>369</v>
      </c>
      <c r="C233" s="43">
        <v>0</v>
      </c>
      <c r="D233" s="43">
        <v>0</v>
      </c>
      <c r="E233" s="38" t="str">
        <f t="shared" ref="E233:E312" si="75">+IF(C233=0,"",C233/C$161)</f>
        <v/>
      </c>
      <c r="F233" s="38" t="str">
        <f t="shared" ref="F233:F312" si="76">+IF(D233=0,"",D233/D$161)</f>
        <v/>
      </c>
      <c r="G233" s="39" t="str">
        <f t="shared" ref="G233:G312" si="77">+IF(OR(AND(D233=0),(C233=0)),"0",((D233-C233)/C233))</f>
        <v>0</v>
      </c>
      <c r="H233" s="40" t="str">
        <f t="shared" ref="H233:H312" si="78">+IF(OR(AND(E233=""),(G233="")),"",E233*G233)</f>
        <v/>
      </c>
    </row>
    <row r="234" spans="1:8" s="42" customFormat="1" ht="15" x14ac:dyDescent="0.2">
      <c r="B234" s="46" t="s">
        <v>258</v>
      </c>
      <c r="C234" s="43">
        <v>2</v>
      </c>
      <c r="D234" s="43">
        <v>1</v>
      </c>
      <c r="E234" s="38">
        <f t="shared" si="75"/>
        <v>4.3649061545176777E-4</v>
      </c>
      <c r="F234" s="38">
        <f t="shared" si="76"/>
        <v>6.779661016949153E-4</v>
      </c>
      <c r="G234" s="39">
        <f t="shared" si="77"/>
        <v>-0.5</v>
      </c>
      <c r="H234" s="40">
        <f t="shared" si="78"/>
        <v>-2.1824530772588389E-4</v>
      </c>
    </row>
    <row r="235" spans="1:8" s="42" customFormat="1" ht="15" x14ac:dyDescent="0.2">
      <c r="B235" s="46" t="s">
        <v>259</v>
      </c>
      <c r="C235" s="43">
        <v>0</v>
      </c>
      <c r="D235" s="43">
        <v>1</v>
      </c>
      <c r="E235" s="38" t="str">
        <f t="shared" si="75"/>
        <v/>
      </c>
      <c r="F235" s="38">
        <f t="shared" si="76"/>
        <v>6.779661016949153E-4</v>
      </c>
      <c r="G235" s="39" t="str">
        <f t="shared" si="77"/>
        <v>0</v>
      </c>
      <c r="H235" s="40" t="str">
        <f t="shared" si="78"/>
        <v/>
      </c>
    </row>
    <row r="236" spans="1:8" s="42" customFormat="1" ht="15" x14ac:dyDescent="0.2">
      <c r="B236" s="46" t="s">
        <v>491</v>
      </c>
      <c r="C236" s="43">
        <v>0</v>
      </c>
      <c r="D236" s="43">
        <v>0</v>
      </c>
      <c r="E236" s="38" t="str">
        <f t="shared" si="75"/>
        <v/>
      </c>
      <c r="F236" s="38" t="str">
        <f t="shared" si="76"/>
        <v/>
      </c>
      <c r="G236" s="39" t="str">
        <f t="shared" si="77"/>
        <v>0</v>
      </c>
      <c r="H236" s="40" t="str">
        <f t="shared" si="78"/>
        <v/>
      </c>
    </row>
    <row r="237" spans="1:8" s="42" customFormat="1" ht="15" x14ac:dyDescent="0.2">
      <c r="B237" s="46" t="s">
        <v>260</v>
      </c>
      <c r="C237" s="43">
        <v>0</v>
      </c>
      <c r="D237" s="43">
        <v>0</v>
      </c>
      <c r="E237" s="38" t="str">
        <f t="shared" si="75"/>
        <v/>
      </c>
      <c r="F237" s="38" t="str">
        <f t="shared" si="76"/>
        <v/>
      </c>
      <c r="G237" s="39" t="str">
        <f t="shared" si="77"/>
        <v>0</v>
      </c>
      <c r="H237" s="40" t="str">
        <f t="shared" si="78"/>
        <v/>
      </c>
    </row>
    <row r="238" spans="1:8" s="42" customFormat="1" ht="15" x14ac:dyDescent="0.2">
      <c r="B238" s="46" t="s">
        <v>492</v>
      </c>
      <c r="C238" s="43">
        <v>1</v>
      </c>
      <c r="D238" s="43">
        <v>4</v>
      </c>
      <c r="E238" s="38">
        <f t="shared" si="75"/>
        <v>2.1824530772588389E-4</v>
      </c>
      <c r="F238" s="38">
        <f t="shared" si="76"/>
        <v>2.7118644067796612E-3</v>
      </c>
      <c r="G238" s="39">
        <f t="shared" si="77"/>
        <v>3</v>
      </c>
      <c r="H238" s="40">
        <f t="shared" si="78"/>
        <v>6.5473592317765166E-4</v>
      </c>
    </row>
    <row r="239" spans="1:8" s="42" customFormat="1" ht="30" x14ac:dyDescent="0.2">
      <c r="B239" s="46" t="s">
        <v>493</v>
      </c>
      <c r="C239" s="43">
        <v>0</v>
      </c>
      <c r="D239" s="43">
        <v>0</v>
      </c>
      <c r="E239" s="38" t="str">
        <f t="shared" si="75"/>
        <v/>
      </c>
      <c r="F239" s="38" t="str">
        <f t="shared" si="76"/>
        <v/>
      </c>
      <c r="G239" s="39" t="str">
        <f t="shared" si="77"/>
        <v>0</v>
      </c>
      <c r="H239" s="40" t="str">
        <f t="shared" si="78"/>
        <v/>
      </c>
    </row>
    <row r="240" spans="1:8" s="42" customFormat="1" ht="15" x14ac:dyDescent="0.2">
      <c r="A240" s="45" t="s">
        <v>614</v>
      </c>
      <c r="B240" s="46" t="s">
        <v>459</v>
      </c>
      <c r="C240" s="43"/>
      <c r="D240" s="43">
        <v>6</v>
      </c>
      <c r="E240" s="38" t="str">
        <f t="shared" ref="E240:E241" si="79">+IF(C240=0,"",C240/C$161)</f>
        <v/>
      </c>
      <c r="F240" s="38">
        <f t="shared" ref="F240:F241" si="80">+IF(D240=0,"",D240/D$161)</f>
        <v>4.0677966101694916E-3</v>
      </c>
      <c r="G240" s="39" t="str">
        <f t="shared" ref="G240:G241" si="81">+IF(OR(AND(D240=0),(C240=0)),"0",((D240-C240)/C240))</f>
        <v>0</v>
      </c>
      <c r="H240" s="40" t="str">
        <f t="shared" ref="H240:H241" si="82">+IF(OR(AND(E240=""),(G240="")),"",E240*G240)</f>
        <v/>
      </c>
    </row>
    <row r="241" spans="1:8" s="42" customFormat="1" ht="15" x14ac:dyDescent="0.2">
      <c r="A241" s="45" t="s">
        <v>614</v>
      </c>
      <c r="B241" s="46" t="s">
        <v>460</v>
      </c>
      <c r="C241" s="43"/>
      <c r="D241" s="43">
        <v>0</v>
      </c>
      <c r="E241" s="38" t="str">
        <f t="shared" si="79"/>
        <v/>
      </c>
      <c r="F241" s="38" t="str">
        <f t="shared" si="80"/>
        <v/>
      </c>
      <c r="G241" s="39" t="str">
        <f t="shared" si="81"/>
        <v>0</v>
      </c>
      <c r="H241" s="40" t="str">
        <f t="shared" si="82"/>
        <v/>
      </c>
    </row>
    <row r="242" spans="1:8" s="42" customFormat="1" ht="15" x14ac:dyDescent="0.2">
      <c r="B242" s="46" t="s">
        <v>494</v>
      </c>
      <c r="C242" s="43">
        <v>1</v>
      </c>
      <c r="D242" s="43">
        <v>0</v>
      </c>
      <c r="E242" s="38">
        <f t="shared" si="75"/>
        <v>2.1824530772588389E-4</v>
      </c>
      <c r="F242" s="38" t="str">
        <f t="shared" si="76"/>
        <v/>
      </c>
      <c r="G242" s="39" t="str">
        <f t="shared" si="77"/>
        <v>0</v>
      </c>
      <c r="H242" s="40">
        <f t="shared" si="78"/>
        <v>0</v>
      </c>
    </row>
    <row r="243" spans="1:8" s="42" customFormat="1" ht="15" x14ac:dyDescent="0.2">
      <c r="B243" s="46" t="s">
        <v>370</v>
      </c>
      <c r="C243" s="43">
        <v>0</v>
      </c>
      <c r="D243" s="43">
        <v>0</v>
      </c>
      <c r="E243" s="38" t="str">
        <f t="shared" si="75"/>
        <v/>
      </c>
      <c r="F243" s="38" t="str">
        <f t="shared" si="76"/>
        <v/>
      </c>
      <c r="G243" s="39" t="str">
        <f t="shared" si="77"/>
        <v>0</v>
      </c>
      <c r="H243" s="40" t="str">
        <f t="shared" si="78"/>
        <v/>
      </c>
    </row>
    <row r="244" spans="1:8" s="42" customFormat="1" ht="15" x14ac:dyDescent="0.2">
      <c r="B244" s="46" t="s">
        <v>495</v>
      </c>
      <c r="C244" s="43">
        <v>0</v>
      </c>
      <c r="D244" s="43">
        <v>0</v>
      </c>
      <c r="E244" s="38" t="str">
        <f t="shared" si="75"/>
        <v/>
      </c>
      <c r="F244" s="38" t="str">
        <f t="shared" si="76"/>
        <v/>
      </c>
      <c r="G244" s="39" t="str">
        <f t="shared" si="77"/>
        <v>0</v>
      </c>
      <c r="H244" s="40" t="str">
        <f t="shared" si="78"/>
        <v/>
      </c>
    </row>
    <row r="245" spans="1:8" s="42" customFormat="1" ht="15" x14ac:dyDescent="0.2">
      <c r="B245" s="46" t="s">
        <v>261</v>
      </c>
      <c r="C245" s="43">
        <v>72</v>
      </c>
      <c r="D245" s="43"/>
      <c r="E245" s="38">
        <f t="shared" si="75"/>
        <v>1.5713662156263641E-2</v>
      </c>
      <c r="F245" s="38" t="str">
        <f t="shared" si="76"/>
        <v/>
      </c>
      <c r="G245" s="39" t="str">
        <f t="shared" si="77"/>
        <v>0</v>
      </c>
      <c r="H245" s="40">
        <f t="shared" si="78"/>
        <v>0</v>
      </c>
    </row>
    <row r="246" spans="1:8" s="42" customFormat="1" ht="15" x14ac:dyDescent="0.2">
      <c r="B246" s="46" t="s">
        <v>262</v>
      </c>
      <c r="C246" s="43">
        <v>22</v>
      </c>
      <c r="D246" s="43">
        <v>3</v>
      </c>
      <c r="E246" s="38">
        <f t="shared" si="75"/>
        <v>4.8013967699694453E-3</v>
      </c>
      <c r="F246" s="38">
        <f t="shared" si="76"/>
        <v>2.0338983050847458E-3</v>
      </c>
      <c r="G246" s="39">
        <f t="shared" si="77"/>
        <v>-0.86363636363636365</v>
      </c>
      <c r="H246" s="40">
        <f t="shared" si="78"/>
        <v>-4.1466608467917937E-3</v>
      </c>
    </row>
    <row r="247" spans="1:8" s="42" customFormat="1" ht="30" x14ac:dyDescent="0.2">
      <c r="B247" s="46" t="s">
        <v>496</v>
      </c>
      <c r="C247" s="43">
        <v>64</v>
      </c>
      <c r="D247" s="43">
        <v>22</v>
      </c>
      <c r="E247" s="38">
        <f t="shared" si="75"/>
        <v>1.3967699694456569E-2</v>
      </c>
      <c r="F247" s="38">
        <f t="shared" si="76"/>
        <v>1.4915254237288136E-2</v>
      </c>
      <c r="G247" s="39">
        <f t="shared" si="77"/>
        <v>-0.65625</v>
      </c>
      <c r="H247" s="40">
        <f t="shared" si="78"/>
        <v>-9.1663029244871234E-3</v>
      </c>
    </row>
    <row r="248" spans="1:8" s="42" customFormat="1" ht="15" x14ac:dyDescent="0.2">
      <c r="B248" s="46" t="s">
        <v>66</v>
      </c>
      <c r="C248" s="43">
        <v>39</v>
      </c>
      <c r="D248" s="43"/>
      <c r="E248" s="38">
        <f t="shared" si="75"/>
        <v>8.511567001309471E-3</v>
      </c>
      <c r="F248" s="38" t="str">
        <f t="shared" si="76"/>
        <v/>
      </c>
      <c r="G248" s="39" t="str">
        <f t="shared" si="77"/>
        <v>0</v>
      </c>
      <c r="H248" s="40">
        <f t="shared" si="78"/>
        <v>0</v>
      </c>
    </row>
    <row r="249" spans="1:8" s="42" customFormat="1" ht="15" x14ac:dyDescent="0.2">
      <c r="B249" s="46" t="s">
        <v>497</v>
      </c>
      <c r="C249" s="43">
        <v>36</v>
      </c>
      <c r="D249" s="43">
        <v>16</v>
      </c>
      <c r="E249" s="38">
        <f t="shared" si="75"/>
        <v>7.8568310781318203E-3</v>
      </c>
      <c r="F249" s="38">
        <f t="shared" si="76"/>
        <v>1.0847457627118645E-2</v>
      </c>
      <c r="G249" s="39">
        <f t="shared" si="77"/>
        <v>-0.55555555555555558</v>
      </c>
      <c r="H249" s="40">
        <f t="shared" si="78"/>
        <v>-4.3649061545176782E-3</v>
      </c>
    </row>
    <row r="250" spans="1:8" s="42" customFormat="1" ht="15" x14ac:dyDescent="0.2">
      <c r="A250" s="45" t="s">
        <v>614</v>
      </c>
      <c r="B250" s="46" t="s">
        <v>579</v>
      </c>
      <c r="C250" s="43"/>
      <c r="D250" s="43">
        <v>0</v>
      </c>
      <c r="E250" s="38" t="str">
        <f t="shared" ref="E250:E251" si="83">+IF(C250=0,"",C250/C$161)</f>
        <v/>
      </c>
      <c r="F250" s="38" t="str">
        <f t="shared" ref="F250:F251" si="84">+IF(D250=0,"",D250/D$161)</f>
        <v/>
      </c>
      <c r="G250" s="39" t="str">
        <f t="shared" ref="G250:G251" si="85">+IF(OR(AND(D250=0),(C250=0)),"0",((D250-C250)/C250))</f>
        <v>0</v>
      </c>
      <c r="H250" s="40" t="str">
        <f t="shared" ref="H250:H251" si="86">+IF(OR(AND(E250=""),(G250="")),"",E250*G250)</f>
        <v/>
      </c>
    </row>
    <row r="251" spans="1:8" s="42" customFormat="1" ht="15" x14ac:dyDescent="0.2">
      <c r="A251" s="45" t="s">
        <v>614</v>
      </c>
      <c r="B251" s="46" t="s">
        <v>580</v>
      </c>
      <c r="C251" s="43"/>
      <c r="D251" s="43">
        <v>0</v>
      </c>
      <c r="E251" s="38" t="str">
        <f t="shared" si="83"/>
        <v/>
      </c>
      <c r="F251" s="38" t="str">
        <f t="shared" si="84"/>
        <v/>
      </c>
      <c r="G251" s="39" t="str">
        <f t="shared" si="85"/>
        <v>0</v>
      </c>
      <c r="H251" s="40" t="str">
        <f t="shared" si="86"/>
        <v/>
      </c>
    </row>
    <row r="252" spans="1:8" s="42" customFormat="1" ht="15" x14ac:dyDescent="0.2">
      <c r="B252" s="46" t="s">
        <v>65</v>
      </c>
      <c r="C252" s="43">
        <v>1</v>
      </c>
      <c r="D252" s="43">
        <v>0</v>
      </c>
      <c r="E252" s="38">
        <f t="shared" si="75"/>
        <v>2.1824530772588389E-4</v>
      </c>
      <c r="F252" s="38" t="str">
        <f t="shared" si="76"/>
        <v/>
      </c>
      <c r="G252" s="39" t="str">
        <f t="shared" si="77"/>
        <v>0</v>
      </c>
      <c r="H252" s="40">
        <f t="shared" si="78"/>
        <v>0</v>
      </c>
    </row>
    <row r="253" spans="1:8" s="42" customFormat="1" ht="15" x14ac:dyDescent="0.2">
      <c r="B253" s="46" t="s">
        <v>263</v>
      </c>
      <c r="C253" s="43">
        <v>43</v>
      </c>
      <c r="D253" s="43">
        <v>20</v>
      </c>
      <c r="E253" s="38">
        <f t="shared" si="75"/>
        <v>9.384548232213007E-3</v>
      </c>
      <c r="F253" s="38">
        <f t="shared" si="76"/>
        <v>1.3559322033898305E-2</v>
      </c>
      <c r="G253" s="39">
        <f t="shared" si="77"/>
        <v>-0.53488372093023251</v>
      </c>
      <c r="H253" s="40">
        <f t="shared" si="78"/>
        <v>-5.0196420776953288E-3</v>
      </c>
    </row>
    <row r="254" spans="1:8" s="42" customFormat="1" ht="15" x14ac:dyDescent="0.2">
      <c r="B254" s="46" t="s">
        <v>264</v>
      </c>
      <c r="C254" s="43">
        <v>0</v>
      </c>
      <c r="D254" s="43">
        <v>0</v>
      </c>
      <c r="E254" s="38" t="str">
        <f t="shared" si="75"/>
        <v/>
      </c>
      <c r="F254" s="38" t="str">
        <f t="shared" si="76"/>
        <v/>
      </c>
      <c r="G254" s="39" t="str">
        <f t="shared" si="77"/>
        <v>0</v>
      </c>
      <c r="H254" s="40" t="str">
        <f t="shared" si="78"/>
        <v/>
      </c>
    </row>
    <row r="255" spans="1:8" s="42" customFormat="1" ht="15" x14ac:dyDescent="0.2">
      <c r="A255" s="45" t="s">
        <v>614</v>
      </c>
      <c r="B255" s="46" t="s">
        <v>581</v>
      </c>
      <c r="C255" s="43"/>
      <c r="D255" s="43">
        <v>1</v>
      </c>
      <c r="E255" s="38" t="str">
        <f t="shared" ref="E255:E260" si="87">+IF(C255=0,"",C255/C$161)</f>
        <v/>
      </c>
      <c r="F255" s="38">
        <f t="shared" ref="F255:F260" si="88">+IF(D255=0,"",D255/D$161)</f>
        <v>6.779661016949153E-4</v>
      </c>
      <c r="G255" s="39" t="str">
        <f t="shared" ref="G255:G260" si="89">+IF(OR(AND(D255=0),(C255=0)),"0",((D255-C255)/C255))</f>
        <v>0</v>
      </c>
      <c r="H255" s="40" t="str">
        <f t="shared" ref="H255:H260" si="90">+IF(OR(AND(E255=""),(G255="")),"",E255*G255)</f>
        <v/>
      </c>
    </row>
    <row r="256" spans="1:8" s="42" customFormat="1" ht="15" x14ac:dyDescent="0.2">
      <c r="A256" s="45" t="s">
        <v>614</v>
      </c>
      <c r="B256" s="46" t="s">
        <v>582</v>
      </c>
      <c r="C256" s="43"/>
      <c r="D256" s="43">
        <v>0</v>
      </c>
      <c r="E256" s="38" t="str">
        <f t="shared" si="87"/>
        <v/>
      </c>
      <c r="F256" s="38" t="str">
        <f t="shared" si="88"/>
        <v/>
      </c>
      <c r="G256" s="39" t="str">
        <f t="shared" si="89"/>
        <v>0</v>
      </c>
      <c r="H256" s="40" t="str">
        <f t="shared" si="90"/>
        <v/>
      </c>
    </row>
    <row r="257" spans="1:8" s="42" customFormat="1" ht="15" x14ac:dyDescent="0.2">
      <c r="A257" s="45" t="s">
        <v>614</v>
      </c>
      <c r="B257" s="46" t="s">
        <v>583</v>
      </c>
      <c r="C257" s="43"/>
      <c r="D257" s="43">
        <v>0</v>
      </c>
      <c r="E257" s="38" t="str">
        <f t="shared" si="87"/>
        <v/>
      </c>
      <c r="F257" s="38" t="str">
        <f t="shared" si="88"/>
        <v/>
      </c>
      <c r="G257" s="39" t="str">
        <f t="shared" si="89"/>
        <v>0</v>
      </c>
      <c r="H257" s="40" t="str">
        <f t="shared" si="90"/>
        <v/>
      </c>
    </row>
    <row r="258" spans="1:8" s="42" customFormat="1" ht="15" x14ac:dyDescent="0.2">
      <c r="A258" s="45" t="s">
        <v>614</v>
      </c>
      <c r="B258" s="46" t="s">
        <v>584</v>
      </c>
      <c r="C258" s="43"/>
      <c r="D258" s="43">
        <v>0</v>
      </c>
      <c r="E258" s="38" t="str">
        <f t="shared" si="87"/>
        <v/>
      </c>
      <c r="F258" s="38" t="str">
        <f t="shared" si="88"/>
        <v/>
      </c>
      <c r="G258" s="39" t="str">
        <f t="shared" si="89"/>
        <v>0</v>
      </c>
      <c r="H258" s="40" t="str">
        <f t="shared" si="90"/>
        <v/>
      </c>
    </row>
    <row r="259" spans="1:8" s="42" customFormat="1" ht="15" x14ac:dyDescent="0.2">
      <c r="A259" s="45" t="s">
        <v>614</v>
      </c>
      <c r="B259" s="46" t="s">
        <v>585</v>
      </c>
      <c r="C259" s="43"/>
      <c r="D259" s="43">
        <v>0</v>
      </c>
      <c r="E259" s="38" t="str">
        <f t="shared" si="87"/>
        <v/>
      </c>
      <c r="F259" s="38" t="str">
        <f t="shared" si="88"/>
        <v/>
      </c>
      <c r="G259" s="39" t="str">
        <f t="shared" si="89"/>
        <v>0</v>
      </c>
      <c r="H259" s="40" t="str">
        <f t="shared" si="90"/>
        <v/>
      </c>
    </row>
    <row r="260" spans="1:8" s="42" customFormat="1" ht="15" x14ac:dyDescent="0.2">
      <c r="A260" s="45" t="s">
        <v>614</v>
      </c>
      <c r="B260" s="46" t="s">
        <v>586</v>
      </c>
      <c r="C260" s="43"/>
      <c r="D260" s="43">
        <v>2</v>
      </c>
      <c r="E260" s="38" t="str">
        <f t="shared" si="87"/>
        <v/>
      </c>
      <c r="F260" s="38">
        <f t="shared" si="88"/>
        <v>1.3559322033898306E-3</v>
      </c>
      <c r="G260" s="39" t="str">
        <f t="shared" si="89"/>
        <v>0</v>
      </c>
      <c r="H260" s="40" t="str">
        <f t="shared" si="90"/>
        <v/>
      </c>
    </row>
    <row r="261" spans="1:8" s="42" customFormat="1" ht="15" x14ac:dyDescent="0.2">
      <c r="B261" s="46" t="s">
        <v>69</v>
      </c>
      <c r="C261" s="43">
        <v>183</v>
      </c>
      <c r="D261" s="43">
        <v>39</v>
      </c>
      <c r="E261" s="38">
        <f t="shared" si="75"/>
        <v>3.9938891313836752E-2</v>
      </c>
      <c r="F261" s="38">
        <f t="shared" si="76"/>
        <v>2.6440677966101694E-2</v>
      </c>
      <c r="G261" s="39">
        <f t="shared" si="77"/>
        <v>-0.78688524590163933</v>
      </c>
      <c r="H261" s="40">
        <f t="shared" si="78"/>
        <v>-3.1427324312527281E-2</v>
      </c>
    </row>
    <row r="262" spans="1:8" s="42" customFormat="1" ht="15" x14ac:dyDescent="0.2">
      <c r="B262" s="46" t="s">
        <v>74</v>
      </c>
      <c r="C262" s="43">
        <v>79</v>
      </c>
      <c r="D262" s="43">
        <v>32</v>
      </c>
      <c r="E262" s="38">
        <f t="shared" si="75"/>
        <v>1.7241379310344827E-2</v>
      </c>
      <c r="F262" s="38">
        <f t="shared" si="76"/>
        <v>2.169491525423729E-2</v>
      </c>
      <c r="G262" s="39">
        <f t="shared" si="77"/>
        <v>-0.59493670886075944</v>
      </c>
      <c r="H262" s="40">
        <f t="shared" si="78"/>
        <v>-1.0257529463116541E-2</v>
      </c>
    </row>
    <row r="263" spans="1:8" s="42" customFormat="1" ht="15" x14ac:dyDescent="0.2">
      <c r="B263" s="46" t="s">
        <v>70</v>
      </c>
      <c r="C263" s="43">
        <v>35</v>
      </c>
      <c r="D263" s="43">
        <v>12</v>
      </c>
      <c r="E263" s="38">
        <f t="shared" si="75"/>
        <v>7.6385857704059359E-3</v>
      </c>
      <c r="F263" s="38">
        <f t="shared" si="76"/>
        <v>8.1355932203389832E-3</v>
      </c>
      <c r="G263" s="39">
        <f t="shared" si="77"/>
        <v>-0.65714285714285714</v>
      </c>
      <c r="H263" s="40">
        <f t="shared" si="78"/>
        <v>-5.0196420776953297E-3</v>
      </c>
    </row>
    <row r="264" spans="1:8" s="42" customFormat="1" ht="15" x14ac:dyDescent="0.2">
      <c r="B264" s="46" t="s">
        <v>265</v>
      </c>
      <c r="C264" s="43">
        <v>1</v>
      </c>
      <c r="D264" s="43">
        <v>18</v>
      </c>
      <c r="E264" s="38">
        <f t="shared" si="75"/>
        <v>2.1824530772588389E-4</v>
      </c>
      <c r="F264" s="38">
        <f t="shared" si="76"/>
        <v>1.2203389830508475E-2</v>
      </c>
      <c r="G264" s="39">
        <f t="shared" si="77"/>
        <v>17</v>
      </c>
      <c r="H264" s="40">
        <f t="shared" si="78"/>
        <v>3.7101702313400262E-3</v>
      </c>
    </row>
    <row r="265" spans="1:8" s="42" customFormat="1" ht="15" x14ac:dyDescent="0.2">
      <c r="B265" s="46" t="s">
        <v>67</v>
      </c>
      <c r="C265" s="43">
        <v>0</v>
      </c>
      <c r="D265" s="43">
        <v>0</v>
      </c>
      <c r="E265" s="38" t="str">
        <f t="shared" si="75"/>
        <v/>
      </c>
      <c r="F265" s="38" t="str">
        <f t="shared" si="76"/>
        <v/>
      </c>
      <c r="G265" s="39" t="str">
        <f t="shared" si="77"/>
        <v>0</v>
      </c>
      <c r="H265" s="40" t="str">
        <f t="shared" si="78"/>
        <v/>
      </c>
    </row>
    <row r="266" spans="1:8" s="42" customFormat="1" ht="15" x14ac:dyDescent="0.2">
      <c r="A266" s="45" t="s">
        <v>614</v>
      </c>
      <c r="B266" s="46" t="s">
        <v>587</v>
      </c>
      <c r="C266" s="43"/>
      <c r="D266" s="43">
        <v>0</v>
      </c>
      <c r="E266" s="38" t="str">
        <f t="shared" ref="E266" si="91">+IF(C266=0,"",C266/C$161)</f>
        <v/>
      </c>
      <c r="F266" s="38" t="str">
        <f t="shared" ref="F266" si="92">+IF(D266=0,"",D266/D$161)</f>
        <v/>
      </c>
      <c r="G266" s="39" t="str">
        <f t="shared" ref="G266" si="93">+IF(OR(AND(D266=0),(C266=0)),"0",((D266-C266)/C266))</f>
        <v>0</v>
      </c>
      <c r="H266" s="40" t="str">
        <f t="shared" ref="H266" si="94">+IF(OR(AND(E266=""),(G266="")),"",E266*G266)</f>
        <v/>
      </c>
    </row>
    <row r="267" spans="1:8" s="42" customFormat="1" ht="15" x14ac:dyDescent="0.2">
      <c r="B267" s="46" t="s">
        <v>72</v>
      </c>
      <c r="C267" s="43">
        <v>3</v>
      </c>
      <c r="D267" s="43">
        <v>0</v>
      </c>
      <c r="E267" s="38">
        <f t="shared" si="75"/>
        <v>6.5473592317765166E-4</v>
      </c>
      <c r="F267" s="38" t="str">
        <f t="shared" si="76"/>
        <v/>
      </c>
      <c r="G267" s="39" t="str">
        <f t="shared" si="77"/>
        <v>0</v>
      </c>
      <c r="H267" s="40">
        <f t="shared" si="78"/>
        <v>0</v>
      </c>
    </row>
    <row r="268" spans="1:8" s="42" customFormat="1" ht="15" x14ac:dyDescent="0.2">
      <c r="B268" s="46" t="s">
        <v>498</v>
      </c>
      <c r="C268" s="43">
        <v>1</v>
      </c>
      <c r="D268" s="43">
        <v>21</v>
      </c>
      <c r="E268" s="38">
        <f t="shared" si="75"/>
        <v>2.1824530772588389E-4</v>
      </c>
      <c r="F268" s="38">
        <f t="shared" si="76"/>
        <v>1.423728813559322E-2</v>
      </c>
      <c r="G268" s="39">
        <f t="shared" si="77"/>
        <v>20</v>
      </c>
      <c r="H268" s="40">
        <f t="shared" si="78"/>
        <v>4.3649061545176782E-3</v>
      </c>
    </row>
    <row r="269" spans="1:8" s="42" customFormat="1" ht="15" x14ac:dyDescent="0.2">
      <c r="B269" s="46" t="s">
        <v>68</v>
      </c>
      <c r="C269" s="43">
        <v>8</v>
      </c>
      <c r="D269" s="43">
        <v>9</v>
      </c>
      <c r="E269" s="38">
        <f t="shared" si="75"/>
        <v>1.7459624618070711E-3</v>
      </c>
      <c r="F269" s="38">
        <f t="shared" si="76"/>
        <v>6.1016949152542374E-3</v>
      </c>
      <c r="G269" s="39">
        <f t="shared" si="77"/>
        <v>0.125</v>
      </c>
      <c r="H269" s="40">
        <f t="shared" si="78"/>
        <v>2.1824530772588389E-4</v>
      </c>
    </row>
    <row r="270" spans="1:8" s="42" customFormat="1" ht="15" x14ac:dyDescent="0.2">
      <c r="B270" s="46" t="s">
        <v>73</v>
      </c>
      <c r="C270" s="43">
        <v>3</v>
      </c>
      <c r="D270" s="43">
        <v>5</v>
      </c>
      <c r="E270" s="38">
        <f t="shared" si="75"/>
        <v>6.5473592317765166E-4</v>
      </c>
      <c r="F270" s="38">
        <f t="shared" si="76"/>
        <v>3.3898305084745762E-3</v>
      </c>
      <c r="G270" s="39">
        <f t="shared" si="77"/>
        <v>0.66666666666666663</v>
      </c>
      <c r="H270" s="40">
        <f t="shared" si="78"/>
        <v>4.3649061545176777E-4</v>
      </c>
    </row>
    <row r="271" spans="1:8" s="42" customFormat="1" ht="15" x14ac:dyDescent="0.2">
      <c r="B271" s="46" t="s">
        <v>266</v>
      </c>
      <c r="C271" s="43">
        <v>16</v>
      </c>
      <c r="D271" s="43">
        <v>5</v>
      </c>
      <c r="E271" s="38">
        <f t="shared" si="75"/>
        <v>3.4919249236141422E-3</v>
      </c>
      <c r="F271" s="38">
        <f t="shared" si="76"/>
        <v>3.3898305084745762E-3</v>
      </c>
      <c r="G271" s="39">
        <f t="shared" si="77"/>
        <v>-0.6875</v>
      </c>
      <c r="H271" s="40">
        <f t="shared" si="78"/>
        <v>-2.4006983849847226E-3</v>
      </c>
    </row>
    <row r="272" spans="1:8" s="42" customFormat="1" ht="15" x14ac:dyDescent="0.2">
      <c r="B272" s="46" t="s">
        <v>499</v>
      </c>
      <c r="C272" s="43">
        <v>155</v>
      </c>
      <c r="D272" s="43">
        <v>42</v>
      </c>
      <c r="E272" s="38">
        <f t="shared" si="75"/>
        <v>3.3828022697512006E-2</v>
      </c>
      <c r="F272" s="38">
        <f t="shared" si="76"/>
        <v>2.8474576271186439E-2</v>
      </c>
      <c r="G272" s="39">
        <f t="shared" si="77"/>
        <v>-0.7290322580645161</v>
      </c>
      <c r="H272" s="40">
        <f t="shared" si="78"/>
        <v>-2.4661719773024882E-2</v>
      </c>
    </row>
    <row r="273" spans="1:8" s="42" customFormat="1" ht="15" x14ac:dyDescent="0.2">
      <c r="B273" s="46" t="s">
        <v>75</v>
      </c>
      <c r="C273" s="43">
        <v>20</v>
      </c>
      <c r="D273" s="43">
        <v>13</v>
      </c>
      <c r="E273" s="38">
        <f t="shared" si="75"/>
        <v>4.3649061545176782E-3</v>
      </c>
      <c r="F273" s="38">
        <f t="shared" si="76"/>
        <v>8.8135593220338981E-3</v>
      </c>
      <c r="G273" s="39">
        <f t="shared" si="77"/>
        <v>-0.35</v>
      </c>
      <c r="H273" s="40">
        <f t="shared" si="78"/>
        <v>-1.5277171540811873E-3</v>
      </c>
    </row>
    <row r="274" spans="1:8" s="42" customFormat="1" ht="15" x14ac:dyDescent="0.2">
      <c r="A274" s="45" t="s">
        <v>614</v>
      </c>
      <c r="B274" s="46" t="s">
        <v>588</v>
      </c>
      <c r="C274" s="43"/>
      <c r="D274" s="43">
        <v>1</v>
      </c>
      <c r="E274" s="38" t="str">
        <f t="shared" ref="E274:E275" si="95">+IF(C274=0,"",C274/C$161)</f>
        <v/>
      </c>
      <c r="F274" s="38">
        <f t="shared" ref="F274:F275" si="96">+IF(D274=0,"",D274/D$161)</f>
        <v>6.779661016949153E-4</v>
      </c>
      <c r="G274" s="39" t="str">
        <f t="shared" ref="G274:G275" si="97">+IF(OR(AND(D274=0),(C274=0)),"0",((D274-C274)/C274))</f>
        <v>0</v>
      </c>
      <c r="H274" s="40" t="str">
        <f t="shared" ref="H274:H275" si="98">+IF(OR(AND(E274=""),(G274="")),"",E274*G274)</f>
        <v/>
      </c>
    </row>
    <row r="275" spans="1:8" s="42" customFormat="1" ht="15" x14ac:dyDescent="0.2">
      <c r="A275" s="45" t="s">
        <v>614</v>
      </c>
      <c r="B275" s="46" t="s">
        <v>589</v>
      </c>
      <c r="C275" s="43"/>
      <c r="D275" s="43">
        <v>0</v>
      </c>
      <c r="E275" s="38" t="str">
        <f t="shared" si="95"/>
        <v/>
      </c>
      <c r="F275" s="38" t="str">
        <f t="shared" si="96"/>
        <v/>
      </c>
      <c r="G275" s="39" t="str">
        <f t="shared" si="97"/>
        <v>0</v>
      </c>
      <c r="H275" s="40" t="str">
        <f t="shared" si="98"/>
        <v/>
      </c>
    </row>
    <row r="276" spans="1:8" s="42" customFormat="1" ht="15" x14ac:dyDescent="0.2">
      <c r="B276" s="46" t="s">
        <v>76</v>
      </c>
      <c r="C276" s="43">
        <v>47</v>
      </c>
      <c r="D276" s="43">
        <v>19</v>
      </c>
      <c r="E276" s="38">
        <f t="shared" si="75"/>
        <v>1.0257529463116543E-2</v>
      </c>
      <c r="F276" s="38">
        <f t="shared" si="76"/>
        <v>1.288135593220339E-2</v>
      </c>
      <c r="G276" s="39">
        <f t="shared" si="77"/>
        <v>-0.5957446808510638</v>
      </c>
      <c r="H276" s="40">
        <f t="shared" si="78"/>
        <v>-6.1108686163247484E-3</v>
      </c>
    </row>
    <row r="277" spans="1:8" s="42" customFormat="1" ht="15" x14ac:dyDescent="0.2">
      <c r="B277" s="46" t="s">
        <v>71</v>
      </c>
      <c r="C277" s="43">
        <v>0</v>
      </c>
      <c r="D277" s="43">
        <v>0</v>
      </c>
      <c r="E277" s="38" t="str">
        <f t="shared" si="75"/>
        <v/>
      </c>
      <c r="F277" s="38" t="str">
        <f t="shared" si="76"/>
        <v/>
      </c>
      <c r="G277" s="39" t="str">
        <f t="shared" si="77"/>
        <v>0</v>
      </c>
      <c r="H277" s="40" t="str">
        <f t="shared" si="78"/>
        <v/>
      </c>
    </row>
    <row r="278" spans="1:8" s="42" customFormat="1" ht="15" x14ac:dyDescent="0.2">
      <c r="A278" s="45" t="s">
        <v>614</v>
      </c>
      <c r="B278" s="46" t="s">
        <v>590</v>
      </c>
      <c r="C278" s="43"/>
      <c r="D278" s="43">
        <v>0</v>
      </c>
      <c r="E278" s="38" t="str">
        <f t="shared" ref="E278:E280" si="99">+IF(C278=0,"",C278/C$161)</f>
        <v/>
      </c>
      <c r="F278" s="38" t="str">
        <f t="shared" ref="F278:F280" si="100">+IF(D278=0,"",D278/D$161)</f>
        <v/>
      </c>
      <c r="G278" s="39" t="str">
        <f t="shared" ref="G278:G280" si="101">+IF(OR(AND(D278=0),(C278=0)),"0",((D278-C278)/C278))</f>
        <v>0</v>
      </c>
      <c r="H278" s="40" t="str">
        <f t="shared" ref="H278:H280" si="102">+IF(OR(AND(E278=""),(G278="")),"",E278*G278)</f>
        <v/>
      </c>
    </row>
    <row r="279" spans="1:8" s="42" customFormat="1" ht="15" x14ac:dyDescent="0.2">
      <c r="A279" s="45" t="s">
        <v>614</v>
      </c>
      <c r="B279" s="46" t="s">
        <v>591</v>
      </c>
      <c r="C279" s="43"/>
      <c r="D279" s="43">
        <v>0</v>
      </c>
      <c r="E279" s="38" t="str">
        <f t="shared" si="99"/>
        <v/>
      </c>
      <c r="F279" s="38" t="str">
        <f t="shared" si="100"/>
        <v/>
      </c>
      <c r="G279" s="39" t="str">
        <f t="shared" si="101"/>
        <v>0</v>
      </c>
      <c r="H279" s="40" t="str">
        <f t="shared" si="102"/>
        <v/>
      </c>
    </row>
    <row r="280" spans="1:8" s="42" customFormat="1" ht="15" x14ac:dyDescent="0.2">
      <c r="A280" s="45" t="s">
        <v>614</v>
      </c>
      <c r="B280" s="46" t="s">
        <v>592</v>
      </c>
      <c r="C280" s="43"/>
      <c r="D280" s="43">
        <v>0</v>
      </c>
      <c r="E280" s="38" t="str">
        <f t="shared" si="99"/>
        <v/>
      </c>
      <c r="F280" s="38" t="str">
        <f t="shared" si="100"/>
        <v/>
      </c>
      <c r="G280" s="39" t="str">
        <f t="shared" si="101"/>
        <v>0</v>
      </c>
      <c r="H280" s="40" t="str">
        <f t="shared" si="102"/>
        <v/>
      </c>
    </row>
    <row r="281" spans="1:8" s="42" customFormat="1" ht="15" x14ac:dyDescent="0.2">
      <c r="B281" s="46" t="s">
        <v>500</v>
      </c>
      <c r="C281" s="43">
        <v>1</v>
      </c>
      <c r="D281" s="43">
        <v>5</v>
      </c>
      <c r="E281" s="38">
        <f t="shared" si="75"/>
        <v>2.1824530772588389E-4</v>
      </c>
      <c r="F281" s="38">
        <f t="shared" si="76"/>
        <v>3.3898305084745762E-3</v>
      </c>
      <c r="G281" s="39">
        <f t="shared" si="77"/>
        <v>4</v>
      </c>
      <c r="H281" s="40">
        <f t="shared" si="78"/>
        <v>8.7298123090353555E-4</v>
      </c>
    </row>
    <row r="282" spans="1:8" s="42" customFormat="1" ht="15" x14ac:dyDescent="0.2">
      <c r="B282" s="46" t="s">
        <v>501</v>
      </c>
      <c r="C282" s="43">
        <v>5</v>
      </c>
      <c r="D282" s="43">
        <v>8</v>
      </c>
      <c r="E282" s="38">
        <f t="shared" si="75"/>
        <v>1.0912265386294195E-3</v>
      </c>
      <c r="F282" s="38">
        <f t="shared" si="76"/>
        <v>5.4237288135593224E-3</v>
      </c>
      <c r="G282" s="39">
        <f t="shared" si="77"/>
        <v>0.6</v>
      </c>
      <c r="H282" s="40">
        <f t="shared" si="78"/>
        <v>6.5473592317765166E-4</v>
      </c>
    </row>
    <row r="283" spans="1:8" s="42" customFormat="1" ht="30" x14ac:dyDescent="0.2">
      <c r="A283" s="45" t="s">
        <v>614</v>
      </c>
      <c r="B283" s="46" t="s">
        <v>600</v>
      </c>
      <c r="C283" s="43"/>
      <c r="D283" s="43">
        <v>0</v>
      </c>
      <c r="E283" s="38" t="str">
        <f t="shared" ref="E283" si="103">+IF(C283=0,"",C283/C$161)</f>
        <v/>
      </c>
      <c r="F283" s="38" t="str">
        <f t="shared" ref="F283" si="104">+IF(D283=0,"",D283/D$161)</f>
        <v/>
      </c>
      <c r="G283" s="39" t="str">
        <f t="shared" ref="G283" si="105">+IF(OR(AND(D283=0),(C283=0)),"0",((D283-C283)/C283))</f>
        <v>0</v>
      </c>
      <c r="H283" s="40" t="str">
        <f t="shared" ref="H283" si="106">+IF(OR(AND(E283=""),(G283="")),"",E283*G283)</f>
        <v/>
      </c>
    </row>
    <row r="284" spans="1:8" s="42" customFormat="1" ht="15" x14ac:dyDescent="0.2">
      <c r="B284" s="46" t="s">
        <v>502</v>
      </c>
      <c r="C284" s="43">
        <v>61</v>
      </c>
      <c r="D284" s="43">
        <v>37</v>
      </c>
      <c r="E284" s="38">
        <f t="shared" si="75"/>
        <v>1.3312963771278918E-2</v>
      </c>
      <c r="F284" s="38">
        <f t="shared" si="76"/>
        <v>2.5084745762711864E-2</v>
      </c>
      <c r="G284" s="39">
        <f t="shared" si="77"/>
        <v>-0.39344262295081966</v>
      </c>
      <c r="H284" s="40">
        <f t="shared" si="78"/>
        <v>-5.2378873854212133E-3</v>
      </c>
    </row>
    <row r="285" spans="1:8" s="42" customFormat="1" ht="15" x14ac:dyDescent="0.2">
      <c r="B285" s="46" t="s">
        <v>503</v>
      </c>
      <c r="C285" s="43">
        <v>0</v>
      </c>
      <c r="D285" s="43">
        <v>3</v>
      </c>
      <c r="E285" s="38" t="str">
        <f t="shared" si="75"/>
        <v/>
      </c>
      <c r="F285" s="38">
        <f t="shared" si="76"/>
        <v>2.0338983050847458E-3</v>
      </c>
      <c r="G285" s="39" t="str">
        <f t="shared" si="77"/>
        <v>0</v>
      </c>
      <c r="H285" s="40" t="str">
        <f t="shared" si="78"/>
        <v/>
      </c>
    </row>
    <row r="286" spans="1:8" s="42" customFormat="1" ht="15" x14ac:dyDescent="0.2">
      <c r="B286" s="46" t="s">
        <v>504</v>
      </c>
      <c r="C286" s="43">
        <v>0</v>
      </c>
      <c r="D286" s="43">
        <v>0</v>
      </c>
      <c r="E286" s="38" t="str">
        <f t="shared" si="75"/>
        <v/>
      </c>
      <c r="F286" s="38" t="str">
        <f t="shared" si="76"/>
        <v/>
      </c>
      <c r="G286" s="39" t="str">
        <f t="shared" si="77"/>
        <v>0</v>
      </c>
      <c r="H286" s="40" t="str">
        <f t="shared" si="78"/>
        <v/>
      </c>
    </row>
    <row r="287" spans="1:8" s="42" customFormat="1" ht="15" x14ac:dyDescent="0.2">
      <c r="B287" s="46" t="s">
        <v>77</v>
      </c>
      <c r="C287" s="43">
        <v>79</v>
      </c>
      <c r="D287" s="43">
        <v>0</v>
      </c>
      <c r="E287" s="38">
        <f t="shared" si="75"/>
        <v>1.7241379310344827E-2</v>
      </c>
      <c r="F287" s="38" t="str">
        <f t="shared" si="76"/>
        <v/>
      </c>
      <c r="G287" s="39" t="str">
        <f t="shared" si="77"/>
        <v>0</v>
      </c>
      <c r="H287" s="40">
        <f t="shared" si="78"/>
        <v>0</v>
      </c>
    </row>
    <row r="288" spans="1:8" s="42" customFormat="1" ht="15" x14ac:dyDescent="0.2">
      <c r="B288" s="46" t="s">
        <v>267</v>
      </c>
      <c r="C288" s="43">
        <v>3</v>
      </c>
      <c r="D288" s="43">
        <v>0</v>
      </c>
      <c r="E288" s="38">
        <f t="shared" si="75"/>
        <v>6.5473592317765166E-4</v>
      </c>
      <c r="F288" s="38" t="str">
        <f t="shared" si="76"/>
        <v/>
      </c>
      <c r="G288" s="39" t="str">
        <f t="shared" si="77"/>
        <v>0</v>
      </c>
      <c r="H288" s="40">
        <f t="shared" si="78"/>
        <v>0</v>
      </c>
    </row>
    <row r="289" spans="2:8" s="42" customFormat="1" ht="30" x14ac:dyDescent="0.2">
      <c r="B289" s="46" t="s">
        <v>268</v>
      </c>
      <c r="C289" s="43">
        <v>4</v>
      </c>
      <c r="D289" s="43">
        <v>8</v>
      </c>
      <c r="E289" s="38">
        <f t="shared" si="75"/>
        <v>8.7298123090353555E-4</v>
      </c>
      <c r="F289" s="38">
        <f t="shared" si="76"/>
        <v>5.4237288135593224E-3</v>
      </c>
      <c r="G289" s="39">
        <f t="shared" si="77"/>
        <v>1</v>
      </c>
      <c r="H289" s="40">
        <f t="shared" si="78"/>
        <v>8.7298123090353555E-4</v>
      </c>
    </row>
    <row r="290" spans="2:8" s="42" customFormat="1" ht="15" x14ac:dyDescent="0.2">
      <c r="B290" s="46" t="s">
        <v>269</v>
      </c>
      <c r="C290" s="43">
        <v>0</v>
      </c>
      <c r="D290" s="43"/>
      <c r="E290" s="38" t="str">
        <f t="shared" si="75"/>
        <v/>
      </c>
      <c r="F290" s="38" t="str">
        <f t="shared" si="76"/>
        <v/>
      </c>
      <c r="G290" s="39" t="str">
        <f t="shared" si="77"/>
        <v>0</v>
      </c>
      <c r="H290" s="40" t="str">
        <f t="shared" si="78"/>
        <v/>
      </c>
    </row>
    <row r="291" spans="2:8" s="42" customFormat="1" ht="15" x14ac:dyDescent="0.2">
      <c r="B291" s="46" t="s">
        <v>78</v>
      </c>
      <c r="C291" s="43">
        <v>0</v>
      </c>
      <c r="D291" s="43">
        <v>0</v>
      </c>
      <c r="E291" s="38" t="str">
        <f t="shared" si="75"/>
        <v/>
      </c>
      <c r="F291" s="38" t="str">
        <f t="shared" si="76"/>
        <v/>
      </c>
      <c r="G291" s="39" t="str">
        <f t="shared" si="77"/>
        <v>0</v>
      </c>
      <c r="H291" s="40" t="str">
        <f t="shared" si="78"/>
        <v/>
      </c>
    </row>
    <row r="292" spans="2:8" s="42" customFormat="1" ht="30" x14ac:dyDescent="0.2">
      <c r="B292" s="46" t="s">
        <v>505</v>
      </c>
      <c r="C292" s="43">
        <v>0</v>
      </c>
      <c r="D292" s="43">
        <v>1</v>
      </c>
      <c r="E292" s="38" t="str">
        <f t="shared" si="75"/>
        <v/>
      </c>
      <c r="F292" s="38">
        <f t="shared" si="76"/>
        <v>6.779661016949153E-4</v>
      </c>
      <c r="G292" s="39" t="str">
        <f t="shared" si="77"/>
        <v>0</v>
      </c>
      <c r="H292" s="40" t="str">
        <f t="shared" si="78"/>
        <v/>
      </c>
    </row>
    <row r="293" spans="2:8" s="42" customFormat="1" ht="30" x14ac:dyDescent="0.2">
      <c r="B293" s="46" t="s">
        <v>506</v>
      </c>
      <c r="C293" s="43">
        <v>21</v>
      </c>
      <c r="D293" s="43">
        <v>3</v>
      </c>
      <c r="E293" s="38">
        <f t="shared" si="75"/>
        <v>4.5831514622435617E-3</v>
      </c>
      <c r="F293" s="38">
        <f t="shared" si="76"/>
        <v>2.0338983050847458E-3</v>
      </c>
      <c r="G293" s="39">
        <f t="shared" si="77"/>
        <v>-0.8571428571428571</v>
      </c>
      <c r="H293" s="40">
        <f t="shared" si="78"/>
        <v>-3.9284155390659102E-3</v>
      </c>
    </row>
    <row r="294" spans="2:8" s="42" customFormat="1" ht="15" x14ac:dyDescent="0.2">
      <c r="B294" s="46" t="s">
        <v>507</v>
      </c>
      <c r="C294" s="43">
        <v>1</v>
      </c>
      <c r="D294" s="43">
        <v>0</v>
      </c>
      <c r="E294" s="38">
        <f t="shared" si="75"/>
        <v>2.1824530772588389E-4</v>
      </c>
      <c r="F294" s="38" t="str">
        <f t="shared" si="76"/>
        <v/>
      </c>
      <c r="G294" s="39" t="str">
        <f t="shared" si="77"/>
        <v>0</v>
      </c>
      <c r="H294" s="40">
        <f t="shared" si="78"/>
        <v>0</v>
      </c>
    </row>
    <row r="295" spans="2:8" s="42" customFormat="1" ht="30" x14ac:dyDescent="0.2">
      <c r="B295" s="46" t="s">
        <v>508</v>
      </c>
      <c r="C295" s="43">
        <v>0</v>
      </c>
      <c r="D295" s="43">
        <v>0</v>
      </c>
      <c r="E295" s="38" t="str">
        <f t="shared" si="75"/>
        <v/>
      </c>
      <c r="F295" s="38" t="str">
        <f t="shared" si="76"/>
        <v/>
      </c>
      <c r="G295" s="39" t="str">
        <f t="shared" si="77"/>
        <v>0</v>
      </c>
      <c r="H295" s="40" t="str">
        <f t="shared" si="78"/>
        <v/>
      </c>
    </row>
    <row r="296" spans="2:8" s="42" customFormat="1" ht="15" x14ac:dyDescent="0.2">
      <c r="B296" s="46" t="s">
        <v>509</v>
      </c>
      <c r="C296" s="43">
        <v>1</v>
      </c>
      <c r="D296" s="43">
        <v>0</v>
      </c>
      <c r="E296" s="38">
        <f t="shared" si="75"/>
        <v>2.1824530772588389E-4</v>
      </c>
      <c r="F296" s="38" t="str">
        <f t="shared" si="76"/>
        <v/>
      </c>
      <c r="G296" s="39" t="str">
        <f t="shared" si="77"/>
        <v>0</v>
      </c>
      <c r="H296" s="40">
        <f t="shared" si="78"/>
        <v>0</v>
      </c>
    </row>
    <row r="297" spans="2:8" s="42" customFormat="1" ht="15" x14ac:dyDescent="0.2">
      <c r="B297" s="46" t="s">
        <v>510</v>
      </c>
      <c r="C297" s="43">
        <v>25</v>
      </c>
      <c r="D297" s="43">
        <v>11</v>
      </c>
      <c r="E297" s="38">
        <f t="shared" si="75"/>
        <v>5.4561326931470977E-3</v>
      </c>
      <c r="F297" s="38">
        <f t="shared" si="76"/>
        <v>7.4576271186440682E-3</v>
      </c>
      <c r="G297" s="39">
        <f t="shared" si="77"/>
        <v>-0.56000000000000005</v>
      </c>
      <c r="H297" s="40">
        <f t="shared" si="78"/>
        <v>-3.0554343081623751E-3</v>
      </c>
    </row>
    <row r="298" spans="2:8" s="42" customFormat="1" ht="15" x14ac:dyDescent="0.2">
      <c r="B298" s="46" t="s">
        <v>511</v>
      </c>
      <c r="C298" s="43">
        <v>0</v>
      </c>
      <c r="D298" s="43">
        <v>0</v>
      </c>
      <c r="E298" s="38" t="str">
        <f t="shared" si="75"/>
        <v/>
      </c>
      <c r="F298" s="38" t="str">
        <f t="shared" si="76"/>
        <v/>
      </c>
      <c r="G298" s="39" t="str">
        <f t="shared" si="77"/>
        <v>0</v>
      </c>
      <c r="H298" s="40" t="str">
        <f t="shared" si="78"/>
        <v/>
      </c>
    </row>
    <row r="299" spans="2:8" s="42" customFormat="1" ht="30" x14ac:dyDescent="0.2">
      <c r="B299" s="46" t="s">
        <v>512</v>
      </c>
      <c r="C299" s="43">
        <v>126</v>
      </c>
      <c r="D299" s="43">
        <v>10</v>
      </c>
      <c r="E299" s="38">
        <f t="shared" si="75"/>
        <v>2.749890877346137E-2</v>
      </c>
      <c r="F299" s="38">
        <f t="shared" si="76"/>
        <v>6.7796610169491523E-3</v>
      </c>
      <c r="G299" s="39">
        <f t="shared" si="77"/>
        <v>-0.92063492063492058</v>
      </c>
      <c r="H299" s="40">
        <f t="shared" si="78"/>
        <v>-2.5316455696202531E-2</v>
      </c>
    </row>
    <row r="300" spans="2:8" s="42" customFormat="1" ht="15" x14ac:dyDescent="0.2">
      <c r="B300" s="46" t="s">
        <v>270</v>
      </c>
      <c r="C300" s="43">
        <v>0</v>
      </c>
      <c r="D300" s="43">
        <v>0</v>
      </c>
      <c r="E300" s="38" t="str">
        <f t="shared" si="75"/>
        <v/>
      </c>
      <c r="F300" s="38" t="str">
        <f t="shared" si="76"/>
        <v/>
      </c>
      <c r="G300" s="39" t="str">
        <f t="shared" si="77"/>
        <v>0</v>
      </c>
      <c r="H300" s="40" t="str">
        <f t="shared" si="78"/>
        <v/>
      </c>
    </row>
    <row r="301" spans="2:8" s="42" customFormat="1" ht="30" x14ac:dyDescent="0.2">
      <c r="B301" s="46" t="s">
        <v>271</v>
      </c>
      <c r="C301" s="43">
        <v>4</v>
      </c>
      <c r="D301" s="43">
        <v>13</v>
      </c>
      <c r="E301" s="38">
        <f t="shared" si="75"/>
        <v>8.7298123090353555E-4</v>
      </c>
      <c r="F301" s="38">
        <f t="shared" si="76"/>
        <v>8.8135593220338981E-3</v>
      </c>
      <c r="G301" s="39">
        <f t="shared" si="77"/>
        <v>2.25</v>
      </c>
      <c r="H301" s="40">
        <f t="shared" si="78"/>
        <v>1.9642077695329551E-3</v>
      </c>
    </row>
    <row r="302" spans="2:8" s="42" customFormat="1" ht="15" x14ac:dyDescent="0.2">
      <c r="B302" s="46" t="s">
        <v>513</v>
      </c>
      <c r="C302" s="43">
        <v>11</v>
      </c>
      <c r="D302" s="43">
        <v>0</v>
      </c>
      <c r="E302" s="38">
        <f t="shared" si="75"/>
        <v>2.4006983849847226E-3</v>
      </c>
      <c r="F302" s="38" t="str">
        <f t="shared" si="76"/>
        <v/>
      </c>
      <c r="G302" s="39" t="str">
        <f t="shared" si="77"/>
        <v>0</v>
      </c>
      <c r="H302" s="40">
        <f t="shared" si="78"/>
        <v>0</v>
      </c>
    </row>
    <row r="303" spans="2:8" s="42" customFormat="1" ht="30" x14ac:dyDescent="0.2">
      <c r="B303" s="46" t="s">
        <v>514</v>
      </c>
      <c r="C303" s="43">
        <v>33</v>
      </c>
      <c r="D303" s="43">
        <v>0</v>
      </c>
      <c r="E303" s="38">
        <f t="shared" si="75"/>
        <v>7.2020951549541688E-3</v>
      </c>
      <c r="F303" s="38" t="str">
        <f t="shared" si="76"/>
        <v/>
      </c>
      <c r="G303" s="39" t="str">
        <f t="shared" si="77"/>
        <v>0</v>
      </c>
      <c r="H303" s="40">
        <f t="shared" si="78"/>
        <v>0</v>
      </c>
    </row>
    <row r="304" spans="2:8" s="42" customFormat="1" ht="15" x14ac:dyDescent="0.2">
      <c r="B304" s="46" t="s">
        <v>515</v>
      </c>
      <c r="C304" s="43">
        <v>30</v>
      </c>
      <c r="D304" s="43">
        <v>18</v>
      </c>
      <c r="E304" s="38">
        <f t="shared" si="75"/>
        <v>6.5473592317765164E-3</v>
      </c>
      <c r="F304" s="38">
        <f t="shared" si="76"/>
        <v>1.2203389830508475E-2</v>
      </c>
      <c r="G304" s="39">
        <f t="shared" si="77"/>
        <v>-0.4</v>
      </c>
      <c r="H304" s="40">
        <f t="shared" si="78"/>
        <v>-2.6189436927106066E-3</v>
      </c>
    </row>
    <row r="305" spans="1:8" s="42" customFormat="1" ht="15" x14ac:dyDescent="0.2">
      <c r="B305" s="46" t="s">
        <v>516</v>
      </c>
      <c r="C305" s="43">
        <v>9</v>
      </c>
      <c r="D305" s="43">
        <v>4</v>
      </c>
      <c r="E305" s="38">
        <f t="shared" si="75"/>
        <v>1.9642077695329551E-3</v>
      </c>
      <c r="F305" s="38">
        <f t="shared" si="76"/>
        <v>2.7118644067796612E-3</v>
      </c>
      <c r="G305" s="39">
        <f t="shared" si="77"/>
        <v>-0.55555555555555558</v>
      </c>
      <c r="H305" s="40">
        <f t="shared" si="78"/>
        <v>-1.0912265386294195E-3</v>
      </c>
    </row>
    <row r="306" spans="1:8" s="42" customFormat="1" ht="30" x14ac:dyDescent="0.2">
      <c r="B306" s="46" t="s">
        <v>517</v>
      </c>
      <c r="C306" s="43">
        <v>1</v>
      </c>
      <c r="D306" s="43">
        <v>0</v>
      </c>
      <c r="E306" s="38">
        <f t="shared" si="75"/>
        <v>2.1824530772588389E-4</v>
      </c>
      <c r="F306" s="38" t="str">
        <f t="shared" si="76"/>
        <v/>
      </c>
      <c r="G306" s="39" t="str">
        <f t="shared" si="77"/>
        <v>0</v>
      </c>
      <c r="H306" s="40">
        <f t="shared" si="78"/>
        <v>0</v>
      </c>
    </row>
    <row r="307" spans="1:8" s="42" customFormat="1" ht="15" x14ac:dyDescent="0.2">
      <c r="B307" s="46" t="s">
        <v>518</v>
      </c>
      <c r="C307" s="43">
        <v>10</v>
      </c>
      <c r="D307" s="43">
        <v>6</v>
      </c>
      <c r="E307" s="38">
        <f t="shared" si="75"/>
        <v>2.1824530772588391E-3</v>
      </c>
      <c r="F307" s="38">
        <f t="shared" si="76"/>
        <v>4.0677966101694916E-3</v>
      </c>
      <c r="G307" s="39">
        <f t="shared" si="77"/>
        <v>-0.4</v>
      </c>
      <c r="H307" s="40">
        <f t="shared" si="78"/>
        <v>-8.7298123090353565E-4</v>
      </c>
    </row>
    <row r="308" spans="1:8" s="42" customFormat="1" ht="30" x14ac:dyDescent="0.2">
      <c r="A308" s="45" t="s">
        <v>614</v>
      </c>
      <c r="B308" s="46" t="s">
        <v>617</v>
      </c>
      <c r="C308" s="43"/>
      <c r="D308" s="43">
        <v>0</v>
      </c>
      <c r="E308" s="38" t="str">
        <f t="shared" ref="E308" si="107">+IF(C308=0,"",C308/C$161)</f>
        <v/>
      </c>
      <c r="F308" s="38" t="str">
        <f t="shared" ref="F308" si="108">+IF(D308=0,"",D308/D$161)</f>
        <v/>
      </c>
      <c r="G308" s="39" t="str">
        <f t="shared" ref="G308" si="109">+IF(OR(AND(D308=0),(C308=0)),"0",((D308-C308)/C308))</f>
        <v>0</v>
      </c>
      <c r="H308" s="40" t="str">
        <f t="shared" ref="H308" si="110">+IF(OR(AND(E308=""),(G308="")),"",E308*G308)</f>
        <v/>
      </c>
    </row>
    <row r="309" spans="1:8" s="42" customFormat="1" ht="15" x14ac:dyDescent="0.2">
      <c r="B309" s="46" t="s">
        <v>519</v>
      </c>
      <c r="C309" s="43">
        <v>0</v>
      </c>
      <c r="D309" s="43">
        <v>1</v>
      </c>
      <c r="E309" s="38" t="str">
        <f t="shared" si="75"/>
        <v/>
      </c>
      <c r="F309" s="38">
        <f t="shared" si="76"/>
        <v>6.779661016949153E-4</v>
      </c>
      <c r="G309" s="39" t="str">
        <f t="shared" si="77"/>
        <v>0</v>
      </c>
      <c r="H309" s="40" t="str">
        <f t="shared" si="78"/>
        <v/>
      </c>
    </row>
    <row r="310" spans="1:8" s="42" customFormat="1" ht="15" x14ac:dyDescent="0.2">
      <c r="B310" s="46" t="s">
        <v>520</v>
      </c>
      <c r="C310" s="43">
        <v>0</v>
      </c>
      <c r="D310" s="43">
        <v>0</v>
      </c>
      <c r="E310" s="38" t="str">
        <f t="shared" si="75"/>
        <v/>
      </c>
      <c r="F310" s="38" t="str">
        <f t="shared" si="76"/>
        <v/>
      </c>
      <c r="G310" s="39" t="str">
        <f t="shared" si="77"/>
        <v>0</v>
      </c>
      <c r="H310" s="40" t="str">
        <f t="shared" si="78"/>
        <v/>
      </c>
    </row>
    <row r="311" spans="1:8" s="42" customFormat="1" ht="15" x14ac:dyDescent="0.2">
      <c r="B311" s="46" t="s">
        <v>521</v>
      </c>
      <c r="C311" s="43">
        <v>1</v>
      </c>
      <c r="D311" s="43">
        <v>0</v>
      </c>
      <c r="E311" s="38">
        <f t="shared" si="75"/>
        <v>2.1824530772588389E-4</v>
      </c>
      <c r="F311" s="38" t="str">
        <f t="shared" si="76"/>
        <v/>
      </c>
      <c r="G311" s="39" t="str">
        <f t="shared" si="77"/>
        <v>0</v>
      </c>
      <c r="H311" s="40">
        <f t="shared" si="78"/>
        <v>0</v>
      </c>
    </row>
    <row r="312" spans="1:8" s="42" customFormat="1" ht="15" x14ac:dyDescent="0.2">
      <c r="B312" s="46" t="s">
        <v>522</v>
      </c>
      <c r="C312" s="43">
        <v>5</v>
      </c>
      <c r="D312" s="43">
        <v>1</v>
      </c>
      <c r="E312" s="38">
        <f t="shared" si="75"/>
        <v>1.0912265386294195E-3</v>
      </c>
      <c r="F312" s="38">
        <f t="shared" si="76"/>
        <v>6.779661016949153E-4</v>
      </c>
      <c r="G312" s="39">
        <f t="shared" si="77"/>
        <v>-0.8</v>
      </c>
      <c r="H312" s="40">
        <f t="shared" si="78"/>
        <v>-8.7298123090353565E-4</v>
      </c>
    </row>
    <row r="313" spans="1:8" s="42" customFormat="1" ht="15" x14ac:dyDescent="0.2">
      <c r="B313" s="46" t="s">
        <v>523</v>
      </c>
      <c r="C313" s="43">
        <v>74</v>
      </c>
      <c r="D313" s="43">
        <v>26</v>
      </c>
      <c r="E313" s="38">
        <f t="shared" ref="E313:E320" si="111">+IF(C313=0,"",C313/C$161)</f>
        <v>1.6150152771715408E-2</v>
      </c>
      <c r="F313" s="38">
        <f t="shared" ref="F313:F320" si="112">+IF(D313=0,"",D313/D$161)</f>
        <v>1.7627118644067796E-2</v>
      </c>
      <c r="G313" s="39">
        <f t="shared" ref="G313:G320" si="113">+IF(OR(AND(D313=0),(C313=0)),"0",((D313-C313)/C313))</f>
        <v>-0.64864864864864868</v>
      </c>
      <c r="H313" s="40">
        <f t="shared" ref="H313:H320" si="114">+IF(OR(AND(E313=""),(G313="")),"",E313*G313)</f>
        <v>-1.0475774770842427E-2</v>
      </c>
    </row>
    <row r="314" spans="1:8" s="42" customFormat="1" ht="15" x14ac:dyDescent="0.2">
      <c r="B314" s="46" t="s">
        <v>524</v>
      </c>
      <c r="C314" s="43">
        <v>5</v>
      </c>
      <c r="D314" s="43">
        <v>0</v>
      </c>
      <c r="E314" s="38">
        <f t="shared" si="111"/>
        <v>1.0912265386294195E-3</v>
      </c>
      <c r="F314" s="38" t="str">
        <f t="shared" si="112"/>
        <v/>
      </c>
      <c r="G314" s="39" t="str">
        <f t="shared" si="113"/>
        <v>0</v>
      </c>
      <c r="H314" s="40">
        <f t="shared" si="114"/>
        <v>0</v>
      </c>
    </row>
    <row r="315" spans="1:8" s="42" customFormat="1" ht="30" x14ac:dyDescent="0.2">
      <c r="B315" s="46" t="s">
        <v>525</v>
      </c>
      <c r="C315" s="43">
        <v>12</v>
      </c>
      <c r="D315" s="43">
        <v>2</v>
      </c>
      <c r="E315" s="38">
        <f t="shared" si="111"/>
        <v>2.6189436927106066E-3</v>
      </c>
      <c r="F315" s="38">
        <f t="shared" si="112"/>
        <v>1.3559322033898306E-3</v>
      </c>
      <c r="G315" s="39">
        <f t="shared" si="113"/>
        <v>-0.83333333333333337</v>
      </c>
      <c r="H315" s="40">
        <f t="shared" si="114"/>
        <v>-2.1824530772588391E-3</v>
      </c>
    </row>
    <row r="316" spans="1:8" s="42" customFormat="1" ht="15" x14ac:dyDescent="0.2">
      <c r="B316" s="46" t="s">
        <v>526</v>
      </c>
      <c r="C316" s="43">
        <v>0</v>
      </c>
      <c r="D316" s="43">
        <v>0</v>
      </c>
      <c r="E316" s="38" t="str">
        <f t="shared" si="111"/>
        <v/>
      </c>
      <c r="F316" s="38" t="str">
        <f t="shared" si="112"/>
        <v/>
      </c>
      <c r="G316" s="39" t="str">
        <f t="shared" si="113"/>
        <v>0</v>
      </c>
      <c r="H316" s="40" t="str">
        <f t="shared" si="114"/>
        <v/>
      </c>
    </row>
    <row r="317" spans="1:8" s="42" customFormat="1" ht="30" x14ac:dyDescent="0.2">
      <c r="B317" s="46" t="s">
        <v>79</v>
      </c>
      <c r="C317" s="43">
        <v>16</v>
      </c>
      <c r="D317" s="43">
        <v>0</v>
      </c>
      <c r="E317" s="38">
        <f t="shared" si="111"/>
        <v>3.4919249236141422E-3</v>
      </c>
      <c r="F317" s="38" t="str">
        <f t="shared" si="112"/>
        <v/>
      </c>
      <c r="G317" s="39" t="str">
        <f t="shared" si="113"/>
        <v>0</v>
      </c>
      <c r="H317" s="40">
        <f t="shared" si="114"/>
        <v>0</v>
      </c>
    </row>
    <row r="318" spans="1:8" s="42" customFormat="1" ht="15" x14ac:dyDescent="0.2">
      <c r="B318" s="46" t="s">
        <v>272</v>
      </c>
      <c r="C318" s="43">
        <v>3</v>
      </c>
      <c r="D318" s="43">
        <v>3</v>
      </c>
      <c r="E318" s="38">
        <f t="shared" si="111"/>
        <v>6.5473592317765166E-4</v>
      </c>
      <c r="F318" s="38">
        <f t="shared" si="112"/>
        <v>2.0338983050847458E-3</v>
      </c>
      <c r="G318" s="39">
        <f t="shared" si="113"/>
        <v>0</v>
      </c>
      <c r="H318" s="40">
        <f t="shared" si="114"/>
        <v>0</v>
      </c>
    </row>
    <row r="319" spans="1:8" s="42" customFormat="1" ht="15" x14ac:dyDescent="0.2">
      <c r="B319" s="46" t="s">
        <v>273</v>
      </c>
      <c r="C319" s="43">
        <v>0</v>
      </c>
      <c r="D319" s="43">
        <v>0</v>
      </c>
      <c r="E319" s="38" t="str">
        <f t="shared" si="111"/>
        <v/>
      </c>
      <c r="F319" s="38" t="str">
        <f t="shared" si="112"/>
        <v/>
      </c>
      <c r="G319" s="39" t="str">
        <f t="shared" si="113"/>
        <v>0</v>
      </c>
      <c r="H319" s="40" t="str">
        <f t="shared" si="114"/>
        <v/>
      </c>
    </row>
    <row r="320" spans="1:8" s="42" customFormat="1" ht="15" x14ac:dyDescent="0.2">
      <c r="B320" s="46" t="s">
        <v>274</v>
      </c>
      <c r="C320" s="43">
        <v>0</v>
      </c>
      <c r="D320" s="43">
        <v>0</v>
      </c>
      <c r="E320" s="38" t="str">
        <f t="shared" si="111"/>
        <v/>
      </c>
      <c r="F320" s="38" t="str">
        <f t="shared" si="112"/>
        <v/>
      </c>
      <c r="G320" s="39" t="str">
        <f t="shared" si="113"/>
        <v>0</v>
      </c>
      <c r="H320" s="40" t="str">
        <f t="shared" si="114"/>
        <v/>
      </c>
    </row>
    <row r="321" spans="1:8" s="42" customFormat="1" ht="15" x14ac:dyDescent="0.2">
      <c r="A321" s="45" t="s">
        <v>614</v>
      </c>
      <c r="B321" s="46" t="s">
        <v>610</v>
      </c>
      <c r="C321" s="43"/>
      <c r="D321" s="43">
        <v>11</v>
      </c>
      <c r="E321" s="38" t="str">
        <f t="shared" ref="E321:E323" si="115">+IF(C321=0,"",C321/C$161)</f>
        <v/>
      </c>
      <c r="F321" s="38">
        <f t="shared" ref="F321:F323" si="116">+IF(D321=0,"",D321/D$161)</f>
        <v>7.4576271186440682E-3</v>
      </c>
      <c r="G321" s="39" t="str">
        <f t="shared" ref="G321:G323" si="117">+IF(OR(AND(D321=0),(C321=0)),"0",((D321-C321)/C321))</f>
        <v>0</v>
      </c>
      <c r="H321" s="40" t="str">
        <f t="shared" ref="H321:H323" si="118">+IF(OR(AND(E321=""),(G321="")),"",E321*G321)</f>
        <v/>
      </c>
    </row>
    <row r="322" spans="1:8" s="42" customFormat="1" ht="15" x14ac:dyDescent="0.2">
      <c r="A322" s="45" t="s">
        <v>614</v>
      </c>
      <c r="B322" s="46" t="s">
        <v>611</v>
      </c>
      <c r="C322" s="43"/>
      <c r="D322" s="43">
        <v>1</v>
      </c>
      <c r="E322" s="38" t="str">
        <f t="shared" si="115"/>
        <v/>
      </c>
      <c r="F322" s="38">
        <f t="shared" si="116"/>
        <v>6.779661016949153E-4</v>
      </c>
      <c r="G322" s="39" t="str">
        <f t="shared" si="117"/>
        <v>0</v>
      </c>
      <c r="H322" s="40" t="str">
        <f t="shared" si="118"/>
        <v/>
      </c>
    </row>
    <row r="323" spans="1:8" s="42" customFormat="1" ht="15" x14ac:dyDescent="0.2">
      <c r="A323" s="45" t="s">
        <v>614</v>
      </c>
      <c r="B323" s="46" t="s">
        <v>612</v>
      </c>
      <c r="C323" s="43"/>
      <c r="D323" s="43">
        <v>1</v>
      </c>
      <c r="E323" s="38" t="str">
        <f t="shared" si="115"/>
        <v/>
      </c>
      <c r="F323" s="38">
        <f t="shared" si="116"/>
        <v>6.779661016949153E-4</v>
      </c>
      <c r="G323" s="39" t="str">
        <f t="shared" si="117"/>
        <v>0</v>
      </c>
      <c r="H323" s="40" t="str">
        <f t="shared" si="118"/>
        <v/>
      </c>
    </row>
    <row r="324" spans="1:8" s="10" customFormat="1" ht="15" x14ac:dyDescent="0.2">
      <c r="B324" s="24"/>
      <c r="C324" s="16"/>
      <c r="D324" s="16"/>
      <c r="E324" s="25"/>
      <c r="F324" s="25"/>
      <c r="G324" s="26"/>
      <c r="H324" s="27"/>
    </row>
    <row r="325" spans="1:8" s="10" customFormat="1" ht="15" x14ac:dyDescent="0.2">
      <c r="B325" s="24"/>
      <c r="C325" s="16"/>
      <c r="D325" s="16"/>
      <c r="E325" s="25"/>
      <c r="F325" s="25"/>
      <c r="G325" s="26"/>
      <c r="H325" s="27"/>
    </row>
    <row r="326" spans="1:8" s="30" customFormat="1" ht="15.75" thickBot="1" x14ac:dyDescent="0.25">
      <c r="B326" s="29"/>
      <c r="C326" s="29"/>
      <c r="D326" s="29"/>
      <c r="E326" s="29"/>
      <c r="F326" s="29"/>
      <c r="H326" s="28"/>
    </row>
    <row r="327" spans="1:8" s="10" customFormat="1" ht="30" customHeight="1" x14ac:dyDescent="0.2">
      <c r="B327" s="68" t="s">
        <v>401</v>
      </c>
      <c r="C327" s="54" t="s">
        <v>402</v>
      </c>
      <c r="D327" s="55"/>
      <c r="E327" s="54" t="s">
        <v>456</v>
      </c>
      <c r="F327" s="55"/>
      <c r="G327" s="56" t="s">
        <v>458</v>
      </c>
      <c r="H327" s="52" t="s">
        <v>377</v>
      </c>
    </row>
    <row r="328" spans="1:8" s="10" customFormat="1" x14ac:dyDescent="0.2">
      <c r="B328" s="68"/>
      <c r="C328" s="35">
        <v>2016</v>
      </c>
      <c r="D328" s="35">
        <v>2017</v>
      </c>
      <c r="E328" s="35">
        <v>2016</v>
      </c>
      <c r="F328" s="35">
        <v>2017</v>
      </c>
      <c r="G328" s="57"/>
      <c r="H328" s="53"/>
    </row>
    <row r="329" spans="1:8" s="10" customFormat="1" x14ac:dyDescent="0.2">
      <c r="B329" s="12" t="s">
        <v>406</v>
      </c>
      <c r="C329" s="13">
        <f>SUM(C330:C546)</f>
        <v>19131</v>
      </c>
      <c r="D329" s="13">
        <f>SUM(D330:D546)</f>
        <v>7109</v>
      </c>
      <c r="E329" s="14">
        <f>+IF(C329=0,"",C329/C$329)</f>
        <v>1</v>
      </c>
      <c r="F329" s="14">
        <f>+IF(D329=0,"",D329/D$329)</f>
        <v>1</v>
      </c>
      <c r="G329" s="15">
        <f>+IF(OR(AND(D329=0),(C329=0)),"0",((D329-C329)/C329))</f>
        <v>-0.62840416078615857</v>
      </c>
      <c r="H329" s="15">
        <f>+IF(OR(AND(E329=""),(G329="")),"",E329*G329)</f>
        <v>-0.62840416078615857</v>
      </c>
    </row>
    <row r="330" spans="1:8" s="42" customFormat="1" ht="15" x14ac:dyDescent="0.2">
      <c r="B330" s="36" t="s">
        <v>85</v>
      </c>
      <c r="C330" s="43">
        <v>256</v>
      </c>
      <c r="D330" s="43">
        <v>175</v>
      </c>
      <c r="E330" s="38">
        <f>+IF(C330=0,"",C330/C$329)</f>
        <v>1.3381422821598453E-2</v>
      </c>
      <c r="F330" s="38">
        <f>+IF(D330=0,"",D330/D$329)</f>
        <v>2.461668307778872E-2</v>
      </c>
      <c r="G330" s="39">
        <f>+IF(OR(AND(D330=0),(C330=0)),"0",((D330-C330)/C330))</f>
        <v>-0.31640625</v>
      </c>
      <c r="H330" s="40">
        <f>+IF(OR(AND(E330=""),(G330="")),"",E330*G330)</f>
        <v>-4.2339658146463852E-3</v>
      </c>
    </row>
    <row r="331" spans="1:8" s="42" customFormat="1" ht="15" x14ac:dyDescent="0.2">
      <c r="B331" s="36" t="s">
        <v>97</v>
      </c>
      <c r="C331" s="43">
        <v>51</v>
      </c>
      <c r="D331" s="43">
        <v>6</v>
      </c>
      <c r="E331" s="38">
        <f t="shared" ref="E331:E395" si="119">+IF(C331=0,"",C331/C$329)</f>
        <v>2.6658303277403168E-3</v>
      </c>
      <c r="F331" s="38">
        <f t="shared" ref="F331:F395" si="120">+IF(D331=0,"",D331/D$329)</f>
        <v>8.4400056266704178E-4</v>
      </c>
      <c r="G331" s="39">
        <f t="shared" ref="G331:G395" si="121">+IF(OR(AND(D331=0),(C331=0)),"0",((D331-C331)/C331))</f>
        <v>-0.88235294117647056</v>
      </c>
      <c r="H331" s="40">
        <f t="shared" ref="H331:H395" si="122">+IF(OR(AND(E331=""),(G331="")),"",E331*G331)</f>
        <v>-2.3522032303591031E-3</v>
      </c>
    </row>
    <row r="332" spans="1:8" s="42" customFormat="1" ht="15" x14ac:dyDescent="0.2">
      <c r="B332" s="36" t="s">
        <v>89</v>
      </c>
      <c r="C332" s="43">
        <v>37</v>
      </c>
      <c r="D332" s="43">
        <v>24</v>
      </c>
      <c r="E332" s="38">
        <f t="shared" si="119"/>
        <v>1.9340337671841514E-3</v>
      </c>
      <c r="F332" s="38">
        <f t="shared" si="120"/>
        <v>3.3760022506681671E-3</v>
      </c>
      <c r="G332" s="39">
        <f t="shared" si="121"/>
        <v>-0.35135135135135137</v>
      </c>
      <c r="H332" s="40">
        <f t="shared" si="122"/>
        <v>-6.7952537765929646E-4</v>
      </c>
    </row>
    <row r="333" spans="1:8" s="42" customFormat="1" ht="15" x14ac:dyDescent="0.2">
      <c r="B333" s="36" t="s">
        <v>80</v>
      </c>
      <c r="C333" s="43">
        <v>16</v>
      </c>
      <c r="D333" s="43">
        <v>26</v>
      </c>
      <c r="E333" s="38">
        <f t="shared" si="119"/>
        <v>8.3633892634990331E-4</v>
      </c>
      <c r="F333" s="38">
        <f t="shared" si="120"/>
        <v>3.6573357715571808E-3</v>
      </c>
      <c r="G333" s="39">
        <f t="shared" si="121"/>
        <v>0.625</v>
      </c>
      <c r="H333" s="40">
        <f t="shared" si="122"/>
        <v>5.2271182896868962E-4</v>
      </c>
    </row>
    <row r="334" spans="1:8" s="42" customFormat="1" ht="15" x14ac:dyDescent="0.2">
      <c r="B334" s="36" t="s">
        <v>96</v>
      </c>
      <c r="C334" s="43">
        <v>0</v>
      </c>
      <c r="D334" s="43">
        <v>1</v>
      </c>
      <c r="E334" s="38" t="str">
        <f t="shared" si="119"/>
        <v/>
      </c>
      <c r="F334" s="38">
        <f t="shared" si="120"/>
        <v>1.4066676044450696E-4</v>
      </c>
      <c r="G334" s="39" t="str">
        <f t="shared" si="121"/>
        <v>0</v>
      </c>
      <c r="H334" s="40" t="str">
        <f t="shared" si="122"/>
        <v/>
      </c>
    </row>
    <row r="335" spans="1:8" s="42" customFormat="1" ht="15" x14ac:dyDescent="0.2">
      <c r="B335" s="36" t="s">
        <v>95</v>
      </c>
      <c r="C335" s="43">
        <v>1</v>
      </c>
      <c r="D335" s="43">
        <v>4</v>
      </c>
      <c r="E335" s="38">
        <f t="shared" si="119"/>
        <v>5.2271182896868957E-5</v>
      </c>
      <c r="F335" s="38">
        <f t="shared" si="120"/>
        <v>5.6266704177802785E-4</v>
      </c>
      <c r="G335" s="39">
        <f t="shared" si="121"/>
        <v>3</v>
      </c>
      <c r="H335" s="40">
        <f t="shared" si="122"/>
        <v>1.5681354869060687E-4</v>
      </c>
    </row>
    <row r="336" spans="1:8" s="42" customFormat="1" ht="15" x14ac:dyDescent="0.2">
      <c r="B336" s="36" t="s">
        <v>527</v>
      </c>
      <c r="C336" s="43">
        <v>460</v>
      </c>
      <c r="D336" s="43">
        <v>247</v>
      </c>
      <c r="E336" s="38">
        <f t="shared" si="119"/>
        <v>2.404474413255972E-2</v>
      </c>
      <c r="F336" s="38">
        <f t="shared" si="120"/>
        <v>3.4744689829793222E-2</v>
      </c>
      <c r="G336" s="39">
        <f t="shared" si="121"/>
        <v>-0.46304347826086956</v>
      </c>
      <c r="H336" s="40">
        <f t="shared" si="122"/>
        <v>-1.1133761957033087E-2</v>
      </c>
    </row>
    <row r="337" spans="2:8" s="42" customFormat="1" ht="15" x14ac:dyDescent="0.2">
      <c r="B337" s="36" t="s">
        <v>93</v>
      </c>
      <c r="C337" s="43">
        <v>69</v>
      </c>
      <c r="D337" s="43">
        <v>12</v>
      </c>
      <c r="E337" s="38">
        <f t="shared" si="119"/>
        <v>3.6067116198839578E-3</v>
      </c>
      <c r="F337" s="38">
        <f t="shared" si="120"/>
        <v>1.6880011253340836E-3</v>
      </c>
      <c r="G337" s="39">
        <f t="shared" si="121"/>
        <v>-0.82608695652173914</v>
      </c>
      <c r="H337" s="40">
        <f t="shared" si="122"/>
        <v>-2.9794574251215305E-3</v>
      </c>
    </row>
    <row r="338" spans="2:8" s="42" customFormat="1" ht="15" x14ac:dyDescent="0.2">
      <c r="B338" s="36" t="s">
        <v>92</v>
      </c>
      <c r="C338" s="43">
        <v>30</v>
      </c>
      <c r="D338" s="43">
        <v>36</v>
      </c>
      <c r="E338" s="38">
        <f t="shared" si="119"/>
        <v>1.5681354869060686E-3</v>
      </c>
      <c r="F338" s="38">
        <f t="shared" si="120"/>
        <v>5.0640033760022502E-3</v>
      </c>
      <c r="G338" s="39">
        <f t="shared" si="121"/>
        <v>0.2</v>
      </c>
      <c r="H338" s="40">
        <f t="shared" si="122"/>
        <v>3.1362709738121374E-4</v>
      </c>
    </row>
    <row r="339" spans="2:8" s="42" customFormat="1" ht="15" x14ac:dyDescent="0.2">
      <c r="B339" s="36" t="s">
        <v>91</v>
      </c>
      <c r="C339" s="43">
        <v>290</v>
      </c>
      <c r="D339" s="43">
        <v>76</v>
      </c>
      <c r="E339" s="38">
        <f t="shared" si="119"/>
        <v>1.5158643040091997E-2</v>
      </c>
      <c r="F339" s="38">
        <f t="shared" si="120"/>
        <v>1.0690673793782529E-2</v>
      </c>
      <c r="G339" s="39">
        <f t="shared" si="121"/>
        <v>-0.73793103448275865</v>
      </c>
      <c r="H339" s="40">
        <f t="shared" si="122"/>
        <v>-1.1186033139929956E-2</v>
      </c>
    </row>
    <row r="340" spans="2:8" s="42" customFormat="1" ht="15" x14ac:dyDescent="0.2">
      <c r="B340" s="36" t="s">
        <v>275</v>
      </c>
      <c r="C340" s="43">
        <v>33</v>
      </c>
      <c r="D340" s="43">
        <v>17</v>
      </c>
      <c r="E340" s="38">
        <f t="shared" si="119"/>
        <v>1.7249490355966755E-3</v>
      </c>
      <c r="F340" s="38">
        <f t="shared" si="120"/>
        <v>2.3913349275566185E-3</v>
      </c>
      <c r="G340" s="39">
        <f t="shared" si="121"/>
        <v>-0.48484848484848486</v>
      </c>
      <c r="H340" s="40">
        <f t="shared" si="122"/>
        <v>-8.3633892634990331E-4</v>
      </c>
    </row>
    <row r="341" spans="2:8" s="42" customFormat="1" ht="15" x14ac:dyDescent="0.2">
      <c r="B341" s="36" t="s">
        <v>528</v>
      </c>
      <c r="C341" s="43">
        <v>0</v>
      </c>
      <c r="D341" s="43">
        <v>0</v>
      </c>
      <c r="E341" s="38" t="str">
        <f t="shared" si="119"/>
        <v/>
      </c>
      <c r="F341" s="38" t="str">
        <f t="shared" si="120"/>
        <v/>
      </c>
      <c r="G341" s="39" t="str">
        <f t="shared" si="121"/>
        <v>0</v>
      </c>
      <c r="H341" s="40" t="str">
        <f t="shared" si="122"/>
        <v/>
      </c>
    </row>
    <row r="342" spans="2:8" s="42" customFormat="1" ht="15" x14ac:dyDescent="0.2">
      <c r="B342" s="36" t="s">
        <v>94</v>
      </c>
      <c r="C342" s="43">
        <v>945</v>
      </c>
      <c r="D342" s="43">
        <v>168</v>
      </c>
      <c r="E342" s="38">
        <f t="shared" si="119"/>
        <v>4.9396267837541162E-2</v>
      </c>
      <c r="F342" s="38">
        <f t="shared" si="120"/>
        <v>2.3632015754677171E-2</v>
      </c>
      <c r="G342" s="39">
        <f t="shared" si="121"/>
        <v>-0.82222222222222219</v>
      </c>
      <c r="H342" s="40">
        <f t="shared" si="122"/>
        <v>-4.0614709110867175E-2</v>
      </c>
    </row>
    <row r="343" spans="2:8" s="42" customFormat="1" ht="15" x14ac:dyDescent="0.2">
      <c r="B343" s="36" t="s">
        <v>84</v>
      </c>
      <c r="C343" s="43">
        <v>224</v>
      </c>
      <c r="D343" s="43">
        <v>115</v>
      </c>
      <c r="E343" s="38">
        <f t="shared" si="119"/>
        <v>1.1708744968898645E-2</v>
      </c>
      <c r="F343" s="38">
        <f t="shared" si="120"/>
        <v>1.6176677451118299E-2</v>
      </c>
      <c r="G343" s="39">
        <f t="shared" si="121"/>
        <v>-0.48660714285714285</v>
      </c>
      <c r="H343" s="40">
        <f t="shared" si="122"/>
        <v>-5.6975589357587154E-3</v>
      </c>
    </row>
    <row r="344" spans="2:8" s="42" customFormat="1" ht="15" x14ac:dyDescent="0.2">
      <c r="B344" s="36" t="s">
        <v>81</v>
      </c>
      <c r="C344" s="43">
        <v>0</v>
      </c>
      <c r="D344" s="43">
        <v>0</v>
      </c>
      <c r="E344" s="38" t="str">
        <f t="shared" si="119"/>
        <v/>
      </c>
      <c r="F344" s="38" t="str">
        <f t="shared" si="120"/>
        <v/>
      </c>
      <c r="G344" s="39" t="str">
        <f t="shared" si="121"/>
        <v>0</v>
      </c>
      <c r="H344" s="40" t="str">
        <f t="shared" si="122"/>
        <v/>
      </c>
    </row>
    <row r="345" spans="2:8" s="42" customFormat="1" ht="15" x14ac:dyDescent="0.2">
      <c r="B345" s="36" t="s">
        <v>90</v>
      </c>
      <c r="C345" s="43">
        <v>115</v>
      </c>
      <c r="D345" s="43">
        <v>38</v>
      </c>
      <c r="E345" s="38">
        <f t="shared" si="119"/>
        <v>6.01118603313993E-3</v>
      </c>
      <c r="F345" s="38">
        <f t="shared" si="120"/>
        <v>5.3453368968912644E-3</v>
      </c>
      <c r="G345" s="39">
        <f t="shared" si="121"/>
        <v>-0.66956521739130437</v>
      </c>
      <c r="H345" s="40">
        <f t="shared" si="122"/>
        <v>-4.0248810830589097E-3</v>
      </c>
    </row>
    <row r="346" spans="2:8" s="42" customFormat="1" ht="15" x14ac:dyDescent="0.2">
      <c r="B346" s="36" t="s">
        <v>87</v>
      </c>
      <c r="C346" s="43">
        <v>179</v>
      </c>
      <c r="D346" s="43">
        <v>47</v>
      </c>
      <c r="E346" s="38">
        <f t="shared" si="119"/>
        <v>9.3565417385395432E-3</v>
      </c>
      <c r="F346" s="38">
        <f t="shared" si="120"/>
        <v>6.6113377408918272E-3</v>
      </c>
      <c r="G346" s="39">
        <f t="shared" si="121"/>
        <v>-0.73743016759776536</v>
      </c>
      <c r="H346" s="40">
        <f t="shared" si="122"/>
        <v>-6.899796142386702E-3</v>
      </c>
    </row>
    <row r="347" spans="2:8" s="42" customFormat="1" ht="15" x14ac:dyDescent="0.2">
      <c r="B347" s="36" t="s">
        <v>82</v>
      </c>
      <c r="C347" s="43">
        <v>0</v>
      </c>
      <c r="D347" s="43">
        <v>2</v>
      </c>
      <c r="E347" s="38" t="str">
        <f t="shared" si="119"/>
        <v/>
      </c>
      <c r="F347" s="38">
        <f t="shared" si="120"/>
        <v>2.8133352088901393E-4</v>
      </c>
      <c r="G347" s="39" t="str">
        <f t="shared" si="121"/>
        <v>0</v>
      </c>
      <c r="H347" s="40" t="str">
        <f t="shared" si="122"/>
        <v/>
      </c>
    </row>
    <row r="348" spans="2:8" s="42" customFormat="1" ht="15" x14ac:dyDescent="0.2">
      <c r="B348" s="36" t="s">
        <v>276</v>
      </c>
      <c r="C348" s="43">
        <v>0</v>
      </c>
      <c r="D348" s="43">
        <v>1</v>
      </c>
      <c r="E348" s="38" t="str">
        <f t="shared" si="119"/>
        <v/>
      </c>
      <c r="F348" s="38">
        <f t="shared" si="120"/>
        <v>1.4066676044450696E-4</v>
      </c>
      <c r="G348" s="39" t="str">
        <f t="shared" si="121"/>
        <v>0</v>
      </c>
      <c r="H348" s="40" t="str">
        <f t="shared" si="122"/>
        <v/>
      </c>
    </row>
    <row r="349" spans="2:8" s="42" customFormat="1" ht="15" x14ac:dyDescent="0.2">
      <c r="B349" s="36" t="s">
        <v>277</v>
      </c>
      <c r="C349" s="43">
        <v>679</v>
      </c>
      <c r="D349" s="43">
        <v>233</v>
      </c>
      <c r="E349" s="38">
        <f t="shared" si="119"/>
        <v>3.5492133186974022E-2</v>
      </c>
      <c r="F349" s="38">
        <f t="shared" si="120"/>
        <v>3.2775355183570123E-2</v>
      </c>
      <c r="G349" s="39">
        <f t="shared" si="121"/>
        <v>-0.65684830633284241</v>
      </c>
      <c r="H349" s="40">
        <f t="shared" si="122"/>
        <v>-2.3312947572003556E-2</v>
      </c>
    </row>
    <row r="350" spans="2:8" s="42" customFormat="1" ht="15" x14ac:dyDescent="0.2">
      <c r="B350" s="36" t="s">
        <v>278</v>
      </c>
      <c r="C350" s="43">
        <v>11</v>
      </c>
      <c r="D350" s="43">
        <v>1</v>
      </c>
      <c r="E350" s="38">
        <f t="shared" si="119"/>
        <v>5.749830118655585E-4</v>
      </c>
      <c r="F350" s="38">
        <f t="shared" si="120"/>
        <v>1.4066676044450696E-4</v>
      </c>
      <c r="G350" s="39">
        <f t="shared" si="121"/>
        <v>-0.90909090909090906</v>
      </c>
      <c r="H350" s="40">
        <f t="shared" si="122"/>
        <v>-5.2271182896868951E-4</v>
      </c>
    </row>
    <row r="351" spans="2:8" s="42" customFormat="1" ht="15" x14ac:dyDescent="0.2">
      <c r="B351" s="36" t="s">
        <v>86</v>
      </c>
      <c r="C351" s="43">
        <v>2</v>
      </c>
      <c r="D351" s="43">
        <v>0</v>
      </c>
      <c r="E351" s="38">
        <f t="shared" si="119"/>
        <v>1.0454236579373791E-4</v>
      </c>
      <c r="F351" s="38" t="str">
        <f t="shared" si="120"/>
        <v/>
      </c>
      <c r="G351" s="39" t="str">
        <f t="shared" si="121"/>
        <v>0</v>
      </c>
      <c r="H351" s="40">
        <f t="shared" si="122"/>
        <v>0</v>
      </c>
    </row>
    <row r="352" spans="2:8" s="42" customFormat="1" ht="15" x14ac:dyDescent="0.2">
      <c r="B352" s="36" t="s">
        <v>88</v>
      </c>
      <c r="C352" s="43">
        <v>246</v>
      </c>
      <c r="D352" s="43">
        <v>134</v>
      </c>
      <c r="E352" s="38">
        <f t="shared" si="119"/>
        <v>1.2858710992629764E-2</v>
      </c>
      <c r="F352" s="38">
        <f t="shared" si="120"/>
        <v>1.8849345899563934E-2</v>
      </c>
      <c r="G352" s="39">
        <f t="shared" si="121"/>
        <v>-0.45528455284552843</v>
      </c>
      <c r="H352" s="40">
        <f t="shared" si="122"/>
        <v>-5.8543724844493227E-3</v>
      </c>
    </row>
    <row r="353" spans="2:8" s="42" customFormat="1" ht="15" x14ac:dyDescent="0.2">
      <c r="B353" s="36" t="s">
        <v>279</v>
      </c>
      <c r="C353" s="43">
        <v>1099</v>
      </c>
      <c r="D353" s="43">
        <v>178</v>
      </c>
      <c r="E353" s="38">
        <f t="shared" si="119"/>
        <v>5.7446030003658985E-2</v>
      </c>
      <c r="F353" s="38">
        <f t="shared" si="120"/>
        <v>2.5038683359122238E-2</v>
      </c>
      <c r="G353" s="39">
        <f t="shared" si="121"/>
        <v>-0.83803457688808003</v>
      </c>
      <c r="H353" s="40">
        <f t="shared" si="122"/>
        <v>-4.8141759448016311E-2</v>
      </c>
    </row>
    <row r="354" spans="2:8" s="42" customFormat="1" ht="15" x14ac:dyDescent="0.2">
      <c r="B354" s="36" t="s">
        <v>99</v>
      </c>
      <c r="C354" s="43">
        <v>52</v>
      </c>
      <c r="D354" s="43">
        <v>22</v>
      </c>
      <c r="E354" s="38">
        <f t="shared" si="119"/>
        <v>2.7181015106371859E-3</v>
      </c>
      <c r="F354" s="38">
        <f t="shared" si="120"/>
        <v>3.094668729779153E-3</v>
      </c>
      <c r="G354" s="39">
        <f t="shared" si="121"/>
        <v>-0.57692307692307687</v>
      </c>
      <c r="H354" s="40">
        <f t="shared" si="122"/>
        <v>-1.5681354869060686E-3</v>
      </c>
    </row>
    <row r="355" spans="2:8" s="42" customFormat="1" ht="15" x14ac:dyDescent="0.2">
      <c r="B355" s="36" t="s">
        <v>98</v>
      </c>
      <c r="C355" s="43">
        <v>2</v>
      </c>
      <c r="D355" s="43">
        <v>1</v>
      </c>
      <c r="E355" s="38">
        <f t="shared" si="119"/>
        <v>1.0454236579373791E-4</v>
      </c>
      <c r="F355" s="38">
        <f t="shared" si="120"/>
        <v>1.4066676044450696E-4</v>
      </c>
      <c r="G355" s="39">
        <f t="shared" si="121"/>
        <v>-0.5</v>
      </c>
      <c r="H355" s="40">
        <f t="shared" si="122"/>
        <v>-5.2271182896868957E-5</v>
      </c>
    </row>
    <row r="356" spans="2:8" s="42" customFormat="1" ht="15" x14ac:dyDescent="0.2">
      <c r="B356" s="36" t="s">
        <v>83</v>
      </c>
      <c r="C356" s="43">
        <v>19</v>
      </c>
      <c r="D356" s="43">
        <v>6</v>
      </c>
      <c r="E356" s="38">
        <f t="shared" si="119"/>
        <v>9.9315247504051015E-4</v>
      </c>
      <c r="F356" s="38">
        <f t="shared" si="120"/>
        <v>8.4400056266704178E-4</v>
      </c>
      <c r="G356" s="39">
        <f t="shared" si="121"/>
        <v>-0.68421052631578949</v>
      </c>
      <c r="H356" s="40">
        <f t="shared" si="122"/>
        <v>-6.7952537765929646E-4</v>
      </c>
    </row>
    <row r="357" spans="2:8" s="42" customFormat="1" ht="15" x14ac:dyDescent="0.2">
      <c r="B357" s="36" t="s">
        <v>280</v>
      </c>
      <c r="C357" s="43">
        <v>0</v>
      </c>
      <c r="D357" s="43">
        <v>0</v>
      </c>
      <c r="E357" s="38" t="str">
        <f t="shared" si="119"/>
        <v/>
      </c>
      <c r="F357" s="38" t="str">
        <f t="shared" si="120"/>
        <v/>
      </c>
      <c r="G357" s="39" t="str">
        <f t="shared" si="121"/>
        <v>0</v>
      </c>
      <c r="H357" s="40" t="str">
        <f t="shared" si="122"/>
        <v/>
      </c>
    </row>
    <row r="358" spans="2:8" s="42" customFormat="1" ht="15" x14ac:dyDescent="0.2">
      <c r="B358" s="36" t="s">
        <v>371</v>
      </c>
      <c r="C358" s="43">
        <v>25</v>
      </c>
      <c r="D358" s="43">
        <v>5</v>
      </c>
      <c r="E358" s="38">
        <f t="shared" si="119"/>
        <v>1.3067795724217238E-3</v>
      </c>
      <c r="F358" s="38">
        <f t="shared" si="120"/>
        <v>7.0333380222253482E-4</v>
      </c>
      <c r="G358" s="39">
        <f t="shared" si="121"/>
        <v>-0.8</v>
      </c>
      <c r="H358" s="40">
        <f t="shared" si="122"/>
        <v>-1.045423657937379E-3</v>
      </c>
    </row>
    <row r="359" spans="2:8" s="42" customFormat="1" ht="15" x14ac:dyDescent="0.2">
      <c r="B359" s="36" t="s">
        <v>372</v>
      </c>
      <c r="C359" s="43">
        <v>11</v>
      </c>
      <c r="D359" s="43">
        <v>7</v>
      </c>
      <c r="E359" s="38">
        <f t="shared" si="119"/>
        <v>5.749830118655585E-4</v>
      </c>
      <c r="F359" s="38">
        <f t="shared" si="120"/>
        <v>9.8466732311154864E-4</v>
      </c>
      <c r="G359" s="39">
        <f t="shared" si="121"/>
        <v>-0.36363636363636365</v>
      </c>
      <c r="H359" s="40">
        <f t="shared" si="122"/>
        <v>-2.0908473158747583E-4</v>
      </c>
    </row>
    <row r="360" spans="2:8" s="42" customFormat="1" ht="15" x14ac:dyDescent="0.2">
      <c r="B360" s="36" t="s">
        <v>529</v>
      </c>
      <c r="C360" s="43">
        <v>0</v>
      </c>
      <c r="D360" s="43">
        <v>4</v>
      </c>
      <c r="E360" s="38" t="str">
        <f t="shared" si="119"/>
        <v/>
      </c>
      <c r="F360" s="38">
        <f t="shared" si="120"/>
        <v>5.6266704177802785E-4</v>
      </c>
      <c r="G360" s="39" t="str">
        <f t="shared" si="121"/>
        <v>0</v>
      </c>
      <c r="H360" s="40" t="str">
        <f t="shared" si="122"/>
        <v/>
      </c>
    </row>
    <row r="361" spans="2:8" s="42" customFormat="1" ht="15" x14ac:dyDescent="0.2">
      <c r="B361" s="36" t="s">
        <v>530</v>
      </c>
      <c r="C361" s="43">
        <v>314</v>
      </c>
      <c r="D361" s="43">
        <v>79</v>
      </c>
      <c r="E361" s="38">
        <f t="shared" si="119"/>
        <v>1.6413151429616853E-2</v>
      </c>
      <c r="F361" s="38">
        <f t="shared" si="120"/>
        <v>1.111267407511605E-2</v>
      </c>
      <c r="G361" s="39">
        <f t="shared" si="121"/>
        <v>-0.74840764331210186</v>
      </c>
      <c r="H361" s="40">
        <f t="shared" si="122"/>
        <v>-1.2283727980764205E-2</v>
      </c>
    </row>
    <row r="362" spans="2:8" s="42" customFormat="1" ht="15" x14ac:dyDescent="0.2">
      <c r="B362" s="36" t="s">
        <v>531</v>
      </c>
      <c r="C362" s="43">
        <v>13</v>
      </c>
      <c r="D362" s="43">
        <v>16</v>
      </c>
      <c r="E362" s="38">
        <f t="shared" si="119"/>
        <v>6.7952537765929646E-4</v>
      </c>
      <c r="F362" s="38">
        <f t="shared" si="120"/>
        <v>2.2506681671121114E-3</v>
      </c>
      <c r="G362" s="39">
        <f t="shared" si="121"/>
        <v>0.23076923076923078</v>
      </c>
      <c r="H362" s="40">
        <f t="shared" si="122"/>
        <v>1.568135486906069E-4</v>
      </c>
    </row>
    <row r="363" spans="2:8" s="42" customFormat="1" ht="15" x14ac:dyDescent="0.2">
      <c r="B363" s="36" t="s">
        <v>532</v>
      </c>
      <c r="C363" s="43">
        <v>9</v>
      </c>
      <c r="D363" s="43">
        <v>0</v>
      </c>
      <c r="E363" s="38">
        <f t="shared" si="119"/>
        <v>4.7044064607182058E-4</v>
      </c>
      <c r="F363" s="38" t="str">
        <f t="shared" si="120"/>
        <v/>
      </c>
      <c r="G363" s="39" t="str">
        <f t="shared" si="121"/>
        <v>0</v>
      </c>
      <c r="H363" s="40">
        <f t="shared" si="122"/>
        <v>0</v>
      </c>
    </row>
    <row r="364" spans="2:8" s="42" customFormat="1" ht="15" x14ac:dyDescent="0.2">
      <c r="B364" s="36" t="s">
        <v>281</v>
      </c>
      <c r="C364" s="43">
        <v>20</v>
      </c>
      <c r="D364" s="43">
        <v>5</v>
      </c>
      <c r="E364" s="38">
        <f t="shared" si="119"/>
        <v>1.045423657937379E-3</v>
      </c>
      <c r="F364" s="38">
        <f t="shared" si="120"/>
        <v>7.0333380222253482E-4</v>
      </c>
      <c r="G364" s="39">
        <f t="shared" si="121"/>
        <v>-0.75</v>
      </c>
      <c r="H364" s="40">
        <f t="shared" si="122"/>
        <v>-7.8406774345303422E-4</v>
      </c>
    </row>
    <row r="365" spans="2:8" s="42" customFormat="1" ht="15" x14ac:dyDescent="0.2">
      <c r="B365" s="36" t="s">
        <v>282</v>
      </c>
      <c r="C365" s="43">
        <v>242</v>
      </c>
      <c r="D365" s="43">
        <v>83</v>
      </c>
      <c r="E365" s="38">
        <f t="shared" si="119"/>
        <v>1.2649626261042287E-2</v>
      </c>
      <c r="F365" s="38">
        <f t="shared" si="120"/>
        <v>1.1675341116894078E-2</v>
      </c>
      <c r="G365" s="39">
        <f t="shared" si="121"/>
        <v>-0.65702479338842978</v>
      </c>
      <c r="H365" s="40">
        <f t="shared" si="122"/>
        <v>-8.3111180806021649E-3</v>
      </c>
    </row>
    <row r="366" spans="2:8" s="42" customFormat="1" ht="15" x14ac:dyDescent="0.2">
      <c r="B366" s="36" t="s">
        <v>533</v>
      </c>
      <c r="C366" s="43">
        <v>0</v>
      </c>
      <c r="D366" s="43">
        <v>0</v>
      </c>
      <c r="E366" s="38" t="str">
        <f t="shared" si="119"/>
        <v/>
      </c>
      <c r="F366" s="38" t="str">
        <f t="shared" si="120"/>
        <v/>
      </c>
      <c r="G366" s="39" t="str">
        <f t="shared" si="121"/>
        <v>0</v>
      </c>
      <c r="H366" s="40" t="str">
        <f t="shared" si="122"/>
        <v/>
      </c>
    </row>
    <row r="367" spans="2:8" s="42" customFormat="1" ht="15" x14ac:dyDescent="0.2">
      <c r="B367" s="36" t="s">
        <v>534</v>
      </c>
      <c r="C367" s="43">
        <v>2178</v>
      </c>
      <c r="D367" s="43">
        <v>848</v>
      </c>
      <c r="E367" s="38">
        <f t="shared" si="119"/>
        <v>0.11384663634938058</v>
      </c>
      <c r="F367" s="38">
        <f t="shared" si="120"/>
        <v>0.1192854128569419</v>
      </c>
      <c r="G367" s="39">
        <f t="shared" si="121"/>
        <v>-0.61065197428833795</v>
      </c>
      <c r="H367" s="40">
        <f t="shared" si="122"/>
        <v>-6.9520673252835716E-2</v>
      </c>
    </row>
    <row r="368" spans="2:8" s="42" customFormat="1" ht="15" x14ac:dyDescent="0.2">
      <c r="B368" s="36" t="s">
        <v>108</v>
      </c>
      <c r="C368" s="43">
        <v>366</v>
      </c>
      <c r="D368" s="43">
        <v>110</v>
      </c>
      <c r="E368" s="38">
        <f t="shared" si="119"/>
        <v>1.9131252940254039E-2</v>
      </c>
      <c r="F368" s="38">
        <f t="shared" si="120"/>
        <v>1.5473343648895766E-2</v>
      </c>
      <c r="G368" s="39">
        <f t="shared" si="121"/>
        <v>-0.69945355191256831</v>
      </c>
      <c r="H368" s="40">
        <f t="shared" si="122"/>
        <v>-1.3381422821598453E-2</v>
      </c>
    </row>
    <row r="369" spans="1:8" s="42" customFormat="1" ht="15" x14ac:dyDescent="0.2">
      <c r="B369" s="36" t="s">
        <v>101</v>
      </c>
      <c r="C369" s="43">
        <v>873</v>
      </c>
      <c r="D369" s="43">
        <v>198</v>
      </c>
      <c r="E369" s="38">
        <f t="shared" si="119"/>
        <v>4.5632742668966601E-2</v>
      </c>
      <c r="F369" s="38">
        <f t="shared" si="120"/>
        <v>2.7852018568012379E-2</v>
      </c>
      <c r="G369" s="39">
        <f t="shared" si="121"/>
        <v>-0.77319587628865982</v>
      </c>
      <c r="H369" s="40">
        <f t="shared" si="122"/>
        <v>-3.5283048455386545E-2</v>
      </c>
    </row>
    <row r="370" spans="1:8" s="42" customFormat="1" ht="15" x14ac:dyDescent="0.2">
      <c r="B370" s="36" t="s">
        <v>107</v>
      </c>
      <c r="C370" s="43">
        <v>518</v>
      </c>
      <c r="D370" s="43">
        <v>130</v>
      </c>
      <c r="E370" s="38">
        <f t="shared" si="119"/>
        <v>2.707647274057812E-2</v>
      </c>
      <c r="F370" s="38">
        <f t="shared" si="120"/>
        <v>1.8286678857785905E-2</v>
      </c>
      <c r="G370" s="39">
        <f t="shared" si="121"/>
        <v>-0.74903474903474898</v>
      </c>
      <c r="H370" s="40">
        <f t="shared" si="122"/>
        <v>-2.0281218963985156E-2</v>
      </c>
    </row>
    <row r="371" spans="1:8" s="42" customFormat="1" ht="15" x14ac:dyDescent="0.2">
      <c r="B371" s="36" t="s">
        <v>110</v>
      </c>
      <c r="C371" s="43">
        <v>0</v>
      </c>
      <c r="D371" s="43">
        <v>2</v>
      </c>
      <c r="E371" s="38" t="str">
        <f t="shared" si="119"/>
        <v/>
      </c>
      <c r="F371" s="38">
        <f t="shared" si="120"/>
        <v>2.8133352088901393E-4</v>
      </c>
      <c r="G371" s="39" t="str">
        <f t="shared" si="121"/>
        <v>0</v>
      </c>
      <c r="H371" s="40" t="str">
        <f t="shared" si="122"/>
        <v/>
      </c>
    </row>
    <row r="372" spans="1:8" s="42" customFormat="1" ht="15" x14ac:dyDescent="0.2">
      <c r="B372" s="36" t="s">
        <v>111</v>
      </c>
      <c r="C372" s="43">
        <v>6</v>
      </c>
      <c r="D372" s="43">
        <v>2</v>
      </c>
      <c r="E372" s="38">
        <f t="shared" si="119"/>
        <v>3.1362709738121374E-4</v>
      </c>
      <c r="F372" s="38">
        <f t="shared" si="120"/>
        <v>2.8133352088901393E-4</v>
      </c>
      <c r="G372" s="39">
        <f t="shared" si="121"/>
        <v>-0.66666666666666663</v>
      </c>
      <c r="H372" s="40">
        <f t="shared" si="122"/>
        <v>-2.0908473158747583E-4</v>
      </c>
    </row>
    <row r="373" spans="1:8" s="42" customFormat="1" ht="30" x14ac:dyDescent="0.2">
      <c r="B373" s="36" t="s">
        <v>283</v>
      </c>
      <c r="C373" s="43">
        <v>2</v>
      </c>
      <c r="D373" s="43">
        <v>1</v>
      </c>
      <c r="E373" s="38">
        <f t="shared" si="119"/>
        <v>1.0454236579373791E-4</v>
      </c>
      <c r="F373" s="38">
        <f t="shared" si="120"/>
        <v>1.4066676044450696E-4</v>
      </c>
      <c r="G373" s="39">
        <f t="shared" si="121"/>
        <v>-0.5</v>
      </c>
      <c r="H373" s="40">
        <f t="shared" si="122"/>
        <v>-5.2271182896868957E-5</v>
      </c>
    </row>
    <row r="374" spans="1:8" s="42" customFormat="1" ht="15" x14ac:dyDescent="0.2">
      <c r="B374" s="36" t="s">
        <v>284</v>
      </c>
      <c r="C374" s="43">
        <v>58</v>
      </c>
      <c r="D374" s="43">
        <v>12</v>
      </c>
      <c r="E374" s="38">
        <f t="shared" si="119"/>
        <v>3.0317286080183995E-3</v>
      </c>
      <c r="F374" s="38">
        <f t="shared" si="120"/>
        <v>1.6880011253340836E-3</v>
      </c>
      <c r="G374" s="39">
        <f t="shared" si="121"/>
        <v>-0.7931034482758621</v>
      </c>
      <c r="H374" s="40">
        <f t="shared" si="122"/>
        <v>-2.4044744132559722E-3</v>
      </c>
    </row>
    <row r="375" spans="1:8" s="42" customFormat="1" ht="15" x14ac:dyDescent="0.2">
      <c r="B375" s="36" t="s">
        <v>285</v>
      </c>
      <c r="C375" s="43">
        <v>32</v>
      </c>
      <c r="D375" s="43">
        <v>6</v>
      </c>
      <c r="E375" s="38">
        <f t="shared" si="119"/>
        <v>1.6726778526998066E-3</v>
      </c>
      <c r="F375" s="38">
        <f t="shared" si="120"/>
        <v>8.4400056266704178E-4</v>
      </c>
      <c r="G375" s="39">
        <f t="shared" si="121"/>
        <v>-0.8125</v>
      </c>
      <c r="H375" s="40">
        <f t="shared" si="122"/>
        <v>-1.3590507553185929E-3</v>
      </c>
    </row>
    <row r="376" spans="1:8" s="42" customFormat="1" ht="15" x14ac:dyDescent="0.2">
      <c r="B376" s="36" t="s">
        <v>100</v>
      </c>
      <c r="C376" s="43">
        <v>51</v>
      </c>
      <c r="D376" s="43">
        <v>1</v>
      </c>
      <c r="E376" s="38">
        <f t="shared" si="119"/>
        <v>2.6658303277403168E-3</v>
      </c>
      <c r="F376" s="38">
        <f t="shared" si="120"/>
        <v>1.4066676044450696E-4</v>
      </c>
      <c r="G376" s="39">
        <f t="shared" si="121"/>
        <v>-0.98039215686274506</v>
      </c>
      <c r="H376" s="40">
        <f t="shared" si="122"/>
        <v>-2.6135591448434477E-3</v>
      </c>
    </row>
    <row r="377" spans="1:8" s="42" customFormat="1" ht="15" x14ac:dyDescent="0.2">
      <c r="B377" s="36" t="s">
        <v>286</v>
      </c>
      <c r="C377" s="43">
        <v>0</v>
      </c>
      <c r="D377" s="43">
        <v>0</v>
      </c>
      <c r="E377" s="38" t="str">
        <f t="shared" si="119"/>
        <v/>
      </c>
      <c r="F377" s="38" t="str">
        <f t="shared" si="120"/>
        <v/>
      </c>
      <c r="G377" s="39" t="str">
        <f t="shared" si="121"/>
        <v>0</v>
      </c>
      <c r="H377" s="40" t="str">
        <f t="shared" si="122"/>
        <v/>
      </c>
    </row>
    <row r="378" spans="1:8" s="42" customFormat="1" ht="15" x14ac:dyDescent="0.2">
      <c r="B378" s="36" t="s">
        <v>535</v>
      </c>
      <c r="C378" s="43">
        <v>45</v>
      </c>
      <c r="D378" s="43">
        <v>20</v>
      </c>
      <c r="E378" s="38">
        <f t="shared" si="119"/>
        <v>2.3522032303591031E-3</v>
      </c>
      <c r="F378" s="38">
        <f t="shared" si="120"/>
        <v>2.8133352088901393E-3</v>
      </c>
      <c r="G378" s="39">
        <f t="shared" si="121"/>
        <v>-0.55555555555555558</v>
      </c>
      <c r="H378" s="40">
        <f t="shared" si="122"/>
        <v>-1.3067795724217241E-3</v>
      </c>
    </row>
    <row r="379" spans="1:8" s="42" customFormat="1" ht="15" x14ac:dyDescent="0.2">
      <c r="B379" s="36" t="s">
        <v>109</v>
      </c>
      <c r="C379" s="43">
        <v>112</v>
      </c>
      <c r="D379" s="43">
        <v>48</v>
      </c>
      <c r="E379" s="38">
        <f t="shared" si="119"/>
        <v>5.8543724844493227E-3</v>
      </c>
      <c r="F379" s="38">
        <f t="shared" si="120"/>
        <v>6.7520045013363342E-3</v>
      </c>
      <c r="G379" s="39">
        <f t="shared" si="121"/>
        <v>-0.5714285714285714</v>
      </c>
      <c r="H379" s="40">
        <f t="shared" si="122"/>
        <v>-3.3453557053996128E-3</v>
      </c>
    </row>
    <row r="380" spans="1:8" s="42" customFormat="1" ht="15" x14ac:dyDescent="0.2">
      <c r="B380" s="36" t="s">
        <v>287</v>
      </c>
      <c r="C380" s="43">
        <v>246</v>
      </c>
      <c r="D380" s="43">
        <v>58</v>
      </c>
      <c r="E380" s="38">
        <f t="shared" si="119"/>
        <v>1.2858710992629764E-2</v>
      </c>
      <c r="F380" s="38">
        <f t="shared" si="120"/>
        <v>8.1586721057814032E-3</v>
      </c>
      <c r="G380" s="39">
        <f t="shared" si="121"/>
        <v>-0.76422764227642281</v>
      </c>
      <c r="H380" s="40">
        <f t="shared" si="122"/>
        <v>-9.8269823846113651E-3</v>
      </c>
    </row>
    <row r="381" spans="1:8" s="42" customFormat="1" ht="15" x14ac:dyDescent="0.2">
      <c r="B381" s="36" t="s">
        <v>536</v>
      </c>
      <c r="C381" s="43">
        <v>19</v>
      </c>
      <c r="D381" s="43">
        <v>5</v>
      </c>
      <c r="E381" s="38">
        <f t="shared" si="119"/>
        <v>9.9315247504051015E-4</v>
      </c>
      <c r="F381" s="38">
        <f t="shared" si="120"/>
        <v>7.0333380222253482E-4</v>
      </c>
      <c r="G381" s="39">
        <f t="shared" si="121"/>
        <v>-0.73684210526315785</v>
      </c>
      <c r="H381" s="40">
        <f t="shared" si="122"/>
        <v>-7.3179656055616534E-4</v>
      </c>
    </row>
    <row r="382" spans="1:8" s="42" customFormat="1" ht="15" x14ac:dyDescent="0.2">
      <c r="B382" s="36" t="s">
        <v>103</v>
      </c>
      <c r="C382" s="43">
        <v>207</v>
      </c>
      <c r="D382" s="43">
        <v>87</v>
      </c>
      <c r="E382" s="38">
        <f t="shared" si="119"/>
        <v>1.0820134859651874E-2</v>
      </c>
      <c r="F382" s="38">
        <f t="shared" si="120"/>
        <v>1.2238008158672107E-2</v>
      </c>
      <c r="G382" s="39">
        <f t="shared" si="121"/>
        <v>-0.57971014492753625</v>
      </c>
      <c r="H382" s="40">
        <f t="shared" si="122"/>
        <v>-6.2725419476242755E-3</v>
      </c>
    </row>
    <row r="383" spans="1:8" s="42" customFormat="1" ht="15" x14ac:dyDescent="0.2">
      <c r="A383" s="45" t="s">
        <v>614</v>
      </c>
      <c r="B383" s="36" t="s">
        <v>593</v>
      </c>
      <c r="C383" s="43"/>
      <c r="D383" s="43">
        <v>0</v>
      </c>
      <c r="E383" s="38" t="str">
        <f t="shared" ref="E383" si="123">+IF(C383=0,"",C383/C$329)</f>
        <v/>
      </c>
      <c r="F383" s="38" t="str">
        <f t="shared" ref="F383" si="124">+IF(D383=0,"",D383/D$329)</f>
        <v/>
      </c>
      <c r="G383" s="39" t="str">
        <f t="shared" ref="G383" si="125">+IF(OR(AND(D383=0),(C383=0)),"0",((D383-C383)/C383))</f>
        <v>0</v>
      </c>
      <c r="H383" s="40" t="str">
        <f t="shared" ref="H383" si="126">+IF(OR(AND(E383=""),(G383="")),"",E383*G383)</f>
        <v/>
      </c>
    </row>
    <row r="384" spans="1:8" s="42" customFormat="1" ht="15" x14ac:dyDescent="0.2">
      <c r="B384" s="36" t="s">
        <v>288</v>
      </c>
      <c r="C384" s="43">
        <v>0</v>
      </c>
      <c r="D384" s="43">
        <v>0</v>
      </c>
      <c r="E384" s="38" t="str">
        <f t="shared" si="119"/>
        <v/>
      </c>
      <c r="F384" s="38" t="str">
        <f t="shared" si="120"/>
        <v/>
      </c>
      <c r="G384" s="39" t="str">
        <f t="shared" si="121"/>
        <v>0</v>
      </c>
      <c r="H384" s="40" t="str">
        <f t="shared" si="122"/>
        <v/>
      </c>
    </row>
    <row r="385" spans="1:8" s="42" customFormat="1" ht="15" x14ac:dyDescent="0.2">
      <c r="B385" s="36" t="s">
        <v>289</v>
      </c>
      <c r="C385" s="43">
        <v>0</v>
      </c>
      <c r="D385" s="43">
        <v>0</v>
      </c>
      <c r="E385" s="38" t="str">
        <f t="shared" si="119"/>
        <v/>
      </c>
      <c r="F385" s="38" t="str">
        <f t="shared" si="120"/>
        <v/>
      </c>
      <c r="G385" s="39" t="str">
        <f t="shared" si="121"/>
        <v>0</v>
      </c>
      <c r="H385" s="40" t="str">
        <f t="shared" si="122"/>
        <v/>
      </c>
    </row>
    <row r="386" spans="1:8" s="42" customFormat="1" ht="15" x14ac:dyDescent="0.2">
      <c r="B386" s="36" t="s">
        <v>537</v>
      </c>
      <c r="C386" s="43">
        <v>99</v>
      </c>
      <c r="D386" s="43">
        <v>39</v>
      </c>
      <c r="E386" s="38">
        <f t="shared" si="119"/>
        <v>5.1748471067900263E-3</v>
      </c>
      <c r="F386" s="38">
        <f t="shared" si="120"/>
        <v>5.4860036573357715E-3</v>
      </c>
      <c r="G386" s="39">
        <f t="shared" si="121"/>
        <v>-0.60606060606060608</v>
      </c>
      <c r="H386" s="40">
        <f t="shared" si="122"/>
        <v>-3.1362709738121373E-3</v>
      </c>
    </row>
    <row r="387" spans="1:8" s="42" customFormat="1" ht="15" x14ac:dyDescent="0.2">
      <c r="B387" s="36" t="s">
        <v>102</v>
      </c>
      <c r="C387" s="43">
        <v>2</v>
      </c>
      <c r="D387" s="43">
        <v>3</v>
      </c>
      <c r="E387" s="38">
        <f t="shared" si="119"/>
        <v>1.0454236579373791E-4</v>
      </c>
      <c r="F387" s="38">
        <f t="shared" si="120"/>
        <v>4.2200028133352089E-4</v>
      </c>
      <c r="G387" s="39">
        <f t="shared" si="121"/>
        <v>0.5</v>
      </c>
      <c r="H387" s="40">
        <f t="shared" si="122"/>
        <v>5.2271182896868957E-5</v>
      </c>
    </row>
    <row r="388" spans="1:8" s="42" customFormat="1" ht="15" x14ac:dyDescent="0.2">
      <c r="B388" s="36" t="s">
        <v>290</v>
      </c>
      <c r="C388" s="43">
        <v>2</v>
      </c>
      <c r="D388" s="43">
        <v>0</v>
      </c>
      <c r="E388" s="38">
        <f t="shared" si="119"/>
        <v>1.0454236579373791E-4</v>
      </c>
      <c r="F388" s="38" t="str">
        <f t="shared" si="120"/>
        <v/>
      </c>
      <c r="G388" s="39" t="str">
        <f t="shared" si="121"/>
        <v>0</v>
      </c>
      <c r="H388" s="40">
        <f t="shared" si="122"/>
        <v>0</v>
      </c>
    </row>
    <row r="389" spans="1:8" s="42" customFormat="1" ht="15" x14ac:dyDescent="0.2">
      <c r="B389" s="36" t="s">
        <v>106</v>
      </c>
      <c r="C389" s="43">
        <v>34</v>
      </c>
      <c r="D389" s="43">
        <v>0</v>
      </c>
      <c r="E389" s="38">
        <f t="shared" si="119"/>
        <v>1.7772202184935446E-3</v>
      </c>
      <c r="F389" s="38" t="str">
        <f t="shared" si="120"/>
        <v/>
      </c>
      <c r="G389" s="39" t="str">
        <f t="shared" si="121"/>
        <v>0</v>
      </c>
      <c r="H389" s="40">
        <f t="shared" si="122"/>
        <v>0</v>
      </c>
    </row>
    <row r="390" spans="1:8" s="42" customFormat="1" ht="15" x14ac:dyDescent="0.2">
      <c r="B390" s="36" t="s">
        <v>105</v>
      </c>
      <c r="C390" s="43">
        <v>531</v>
      </c>
      <c r="D390" s="43">
        <v>62</v>
      </c>
      <c r="E390" s="38">
        <f t="shared" si="119"/>
        <v>2.7755998118237417E-2</v>
      </c>
      <c r="F390" s="38">
        <f t="shared" si="120"/>
        <v>8.7213391475594315E-3</v>
      </c>
      <c r="G390" s="39">
        <f t="shared" si="121"/>
        <v>-0.8832391713747646</v>
      </c>
      <c r="H390" s="40">
        <f t="shared" si="122"/>
        <v>-2.451518477863154E-2</v>
      </c>
    </row>
    <row r="391" spans="1:8" s="42" customFormat="1" ht="15" x14ac:dyDescent="0.2">
      <c r="B391" s="36" t="s">
        <v>538</v>
      </c>
      <c r="C391" s="43">
        <v>1</v>
      </c>
      <c r="D391" s="43">
        <v>0</v>
      </c>
      <c r="E391" s="38">
        <f t="shared" si="119"/>
        <v>5.2271182896868957E-5</v>
      </c>
      <c r="F391" s="38" t="str">
        <f t="shared" si="120"/>
        <v/>
      </c>
      <c r="G391" s="39" t="str">
        <f t="shared" si="121"/>
        <v>0</v>
      </c>
      <c r="H391" s="40">
        <f t="shared" si="122"/>
        <v>0</v>
      </c>
    </row>
    <row r="392" spans="1:8" s="42" customFormat="1" ht="15" x14ac:dyDescent="0.2">
      <c r="B392" s="36" t="s">
        <v>291</v>
      </c>
      <c r="C392" s="43">
        <v>2</v>
      </c>
      <c r="D392" s="43">
        <v>42</v>
      </c>
      <c r="E392" s="38">
        <f t="shared" si="119"/>
        <v>1.0454236579373791E-4</v>
      </c>
      <c r="F392" s="38">
        <f t="shared" si="120"/>
        <v>5.9080039386692927E-3</v>
      </c>
      <c r="G392" s="39">
        <f t="shared" si="121"/>
        <v>20</v>
      </c>
      <c r="H392" s="40">
        <f t="shared" si="122"/>
        <v>2.0908473158747585E-3</v>
      </c>
    </row>
    <row r="393" spans="1:8" s="42" customFormat="1" ht="15" x14ac:dyDescent="0.2">
      <c r="B393" s="36" t="s">
        <v>292</v>
      </c>
      <c r="C393" s="43">
        <v>53</v>
      </c>
      <c r="D393" s="43">
        <v>9</v>
      </c>
      <c r="E393" s="38">
        <f t="shared" si="119"/>
        <v>2.7703726935340545E-3</v>
      </c>
      <c r="F393" s="38">
        <f t="shared" si="120"/>
        <v>1.2660008440005626E-3</v>
      </c>
      <c r="G393" s="39">
        <f t="shared" si="121"/>
        <v>-0.83018867924528306</v>
      </c>
      <c r="H393" s="40">
        <f t="shared" si="122"/>
        <v>-2.299932047462234E-3</v>
      </c>
    </row>
    <row r="394" spans="1:8" s="42" customFormat="1" ht="15" x14ac:dyDescent="0.2">
      <c r="B394" s="36" t="s">
        <v>539</v>
      </c>
      <c r="C394" s="43">
        <v>171</v>
      </c>
      <c r="D394" s="43">
        <v>40</v>
      </c>
      <c r="E394" s="38">
        <f t="shared" si="119"/>
        <v>8.9383722753645922E-3</v>
      </c>
      <c r="F394" s="38">
        <f t="shared" si="120"/>
        <v>5.6266704177802785E-3</v>
      </c>
      <c r="G394" s="39">
        <f t="shared" si="121"/>
        <v>-0.76608187134502925</v>
      </c>
      <c r="H394" s="40">
        <f t="shared" si="122"/>
        <v>-6.8475249594898337E-3</v>
      </c>
    </row>
    <row r="395" spans="1:8" s="42" customFormat="1" ht="15" x14ac:dyDescent="0.2">
      <c r="B395" s="36" t="s">
        <v>104</v>
      </c>
      <c r="C395" s="43">
        <v>7</v>
      </c>
      <c r="D395" s="43">
        <v>1</v>
      </c>
      <c r="E395" s="38">
        <f t="shared" si="119"/>
        <v>3.6589828027808267E-4</v>
      </c>
      <c r="F395" s="38">
        <f t="shared" si="120"/>
        <v>1.4066676044450696E-4</v>
      </c>
      <c r="G395" s="39">
        <f t="shared" si="121"/>
        <v>-0.8571428571428571</v>
      </c>
      <c r="H395" s="40">
        <f t="shared" si="122"/>
        <v>-3.1362709738121369E-4</v>
      </c>
    </row>
    <row r="396" spans="1:8" s="42" customFormat="1" ht="15" x14ac:dyDescent="0.2">
      <c r="B396" s="36" t="s">
        <v>540</v>
      </c>
      <c r="C396" s="43">
        <v>6</v>
      </c>
      <c r="D396" s="43">
        <v>0</v>
      </c>
      <c r="E396" s="38">
        <f t="shared" ref="E396:E468" si="127">+IF(C396=0,"",C396/C$329)</f>
        <v>3.1362709738121374E-4</v>
      </c>
      <c r="F396" s="38" t="str">
        <f t="shared" ref="F396:F468" si="128">+IF(D396=0,"",D396/D$329)</f>
        <v/>
      </c>
      <c r="G396" s="39" t="str">
        <f t="shared" ref="G396:G468" si="129">+IF(OR(AND(D396=0),(C396=0)),"0",((D396-C396)/C396))</f>
        <v>0</v>
      </c>
      <c r="H396" s="40">
        <f t="shared" ref="H396:H468" si="130">+IF(OR(AND(E396=""),(G396="")),"",E396*G396)</f>
        <v>0</v>
      </c>
    </row>
    <row r="397" spans="1:8" s="42" customFormat="1" ht="15" x14ac:dyDescent="0.2">
      <c r="B397" s="36" t="s">
        <v>293</v>
      </c>
      <c r="C397" s="43">
        <v>0</v>
      </c>
      <c r="D397" s="43">
        <v>0</v>
      </c>
      <c r="E397" s="38" t="str">
        <f t="shared" si="127"/>
        <v/>
      </c>
      <c r="F397" s="38" t="str">
        <f t="shared" si="128"/>
        <v/>
      </c>
      <c r="G397" s="39" t="str">
        <f t="shared" si="129"/>
        <v>0</v>
      </c>
      <c r="H397" s="40" t="str">
        <f t="shared" si="130"/>
        <v/>
      </c>
    </row>
    <row r="398" spans="1:8" s="42" customFormat="1" ht="15" x14ac:dyDescent="0.2">
      <c r="A398" s="45" t="s">
        <v>614</v>
      </c>
      <c r="B398" s="36" t="s">
        <v>594</v>
      </c>
      <c r="C398" s="43"/>
      <c r="D398" s="43">
        <v>3</v>
      </c>
      <c r="E398" s="38" t="str">
        <f t="shared" ref="E398:E400" si="131">+IF(C398=0,"",C398/C$329)</f>
        <v/>
      </c>
      <c r="F398" s="38">
        <f t="shared" ref="F398:F400" si="132">+IF(D398=0,"",D398/D$329)</f>
        <v>4.2200028133352089E-4</v>
      </c>
      <c r="G398" s="39" t="str">
        <f t="shared" ref="G398:G400" si="133">+IF(OR(AND(D398=0),(C398=0)),"0",((D398-C398)/C398))</f>
        <v>0</v>
      </c>
      <c r="H398" s="40" t="str">
        <f t="shared" ref="H398:H400" si="134">+IF(OR(AND(E398=""),(G398="")),"",E398*G398)</f>
        <v/>
      </c>
    </row>
    <row r="399" spans="1:8" s="42" customFormat="1" ht="15" x14ac:dyDescent="0.2">
      <c r="A399" s="45" t="s">
        <v>614</v>
      </c>
      <c r="B399" s="36" t="s">
        <v>595</v>
      </c>
      <c r="C399" s="43"/>
      <c r="D399" s="43">
        <v>1</v>
      </c>
      <c r="E399" s="38" t="str">
        <f t="shared" si="131"/>
        <v/>
      </c>
      <c r="F399" s="38">
        <f t="shared" si="132"/>
        <v>1.4066676044450696E-4</v>
      </c>
      <c r="G399" s="39" t="str">
        <f t="shared" si="133"/>
        <v>0</v>
      </c>
      <c r="H399" s="40" t="str">
        <f t="shared" si="134"/>
        <v/>
      </c>
    </row>
    <row r="400" spans="1:8" s="42" customFormat="1" ht="15" x14ac:dyDescent="0.2">
      <c r="A400" s="45" t="s">
        <v>614</v>
      </c>
      <c r="B400" s="36" t="s">
        <v>596</v>
      </c>
      <c r="C400" s="43"/>
      <c r="D400" s="43">
        <v>0</v>
      </c>
      <c r="E400" s="38" t="str">
        <f t="shared" si="131"/>
        <v/>
      </c>
      <c r="F400" s="38" t="str">
        <f t="shared" si="132"/>
        <v/>
      </c>
      <c r="G400" s="39" t="str">
        <f t="shared" si="133"/>
        <v>0</v>
      </c>
      <c r="H400" s="40" t="str">
        <f t="shared" si="134"/>
        <v/>
      </c>
    </row>
    <row r="401" spans="1:8" s="42" customFormat="1" ht="15" x14ac:dyDescent="0.2">
      <c r="B401" s="36" t="s">
        <v>294</v>
      </c>
      <c r="C401" s="43">
        <v>11</v>
      </c>
      <c r="D401" s="43">
        <v>2</v>
      </c>
      <c r="E401" s="38">
        <f t="shared" si="127"/>
        <v>5.749830118655585E-4</v>
      </c>
      <c r="F401" s="38">
        <f t="shared" si="128"/>
        <v>2.8133352088901393E-4</v>
      </c>
      <c r="G401" s="39">
        <f t="shared" si="129"/>
        <v>-0.81818181818181823</v>
      </c>
      <c r="H401" s="40">
        <f t="shared" si="130"/>
        <v>-4.7044064607182064E-4</v>
      </c>
    </row>
    <row r="402" spans="1:8" s="42" customFormat="1" ht="15" x14ac:dyDescent="0.2">
      <c r="B402" s="36" t="s">
        <v>295</v>
      </c>
      <c r="C402" s="43">
        <v>22</v>
      </c>
      <c r="D402" s="43">
        <v>4</v>
      </c>
      <c r="E402" s="38">
        <f t="shared" si="127"/>
        <v>1.149966023731117E-3</v>
      </c>
      <c r="F402" s="38">
        <f t="shared" si="128"/>
        <v>5.6266704177802785E-4</v>
      </c>
      <c r="G402" s="39">
        <f t="shared" si="129"/>
        <v>-0.81818181818181823</v>
      </c>
      <c r="H402" s="40">
        <f t="shared" si="130"/>
        <v>-9.4088129214364128E-4</v>
      </c>
    </row>
    <row r="403" spans="1:8" s="42" customFormat="1" ht="15" x14ac:dyDescent="0.2">
      <c r="B403" s="36" t="s">
        <v>541</v>
      </c>
      <c r="C403" s="43">
        <v>1</v>
      </c>
      <c r="D403" s="43">
        <v>12</v>
      </c>
      <c r="E403" s="38">
        <f t="shared" si="127"/>
        <v>5.2271182896868957E-5</v>
      </c>
      <c r="F403" s="38">
        <f t="shared" si="128"/>
        <v>1.6880011253340836E-3</v>
      </c>
      <c r="G403" s="39">
        <f t="shared" si="129"/>
        <v>11</v>
      </c>
      <c r="H403" s="40">
        <f t="shared" si="130"/>
        <v>5.749830118655585E-4</v>
      </c>
    </row>
    <row r="404" spans="1:8" s="42" customFormat="1" ht="30" x14ac:dyDescent="0.2">
      <c r="B404" s="36" t="s">
        <v>296</v>
      </c>
      <c r="C404" s="43">
        <v>0</v>
      </c>
      <c r="D404" s="43">
        <v>2</v>
      </c>
      <c r="E404" s="38" t="str">
        <f t="shared" si="127"/>
        <v/>
      </c>
      <c r="F404" s="38">
        <f t="shared" si="128"/>
        <v>2.8133352088901393E-4</v>
      </c>
      <c r="G404" s="39" t="str">
        <f t="shared" si="129"/>
        <v>0</v>
      </c>
      <c r="H404" s="40" t="str">
        <f t="shared" si="130"/>
        <v/>
      </c>
    </row>
    <row r="405" spans="1:8" s="42" customFormat="1" ht="15" x14ac:dyDescent="0.2">
      <c r="B405" s="36" t="s">
        <v>542</v>
      </c>
      <c r="C405" s="43">
        <v>12</v>
      </c>
      <c r="D405" s="43">
        <v>0</v>
      </c>
      <c r="E405" s="38">
        <f t="shared" si="127"/>
        <v>6.2725419476242748E-4</v>
      </c>
      <c r="F405" s="38" t="str">
        <f t="shared" si="128"/>
        <v/>
      </c>
      <c r="G405" s="39" t="str">
        <f t="shared" si="129"/>
        <v>0</v>
      </c>
      <c r="H405" s="40">
        <f t="shared" si="130"/>
        <v>0</v>
      </c>
    </row>
    <row r="406" spans="1:8" s="42" customFormat="1" ht="15" x14ac:dyDescent="0.2">
      <c r="A406" s="45" t="s">
        <v>614</v>
      </c>
      <c r="B406" s="36" t="s">
        <v>601</v>
      </c>
      <c r="C406" s="43"/>
      <c r="D406" s="43">
        <v>0</v>
      </c>
      <c r="E406" s="38" t="str">
        <f t="shared" ref="E406" si="135">+IF(C406=0,"",C406/C$329)</f>
        <v/>
      </c>
      <c r="F406" s="38" t="str">
        <f t="shared" ref="F406" si="136">+IF(D406=0,"",D406/D$329)</f>
        <v/>
      </c>
      <c r="G406" s="39" t="str">
        <f t="shared" ref="G406" si="137">+IF(OR(AND(D406=0),(C406=0)),"0",((D406-C406)/C406))</f>
        <v>0</v>
      </c>
      <c r="H406" s="40" t="str">
        <f t="shared" ref="H406" si="138">+IF(OR(AND(E406=""),(G406="")),"",E406*G406)</f>
        <v/>
      </c>
    </row>
    <row r="407" spans="1:8" s="42" customFormat="1" ht="15" x14ac:dyDescent="0.2">
      <c r="B407" s="36" t="s">
        <v>297</v>
      </c>
      <c r="C407" s="43">
        <v>1</v>
      </c>
      <c r="D407" s="43">
        <v>2</v>
      </c>
      <c r="E407" s="38">
        <f t="shared" si="127"/>
        <v>5.2271182896868957E-5</v>
      </c>
      <c r="F407" s="38">
        <f t="shared" si="128"/>
        <v>2.8133352088901393E-4</v>
      </c>
      <c r="G407" s="39">
        <f t="shared" si="129"/>
        <v>1</v>
      </c>
      <c r="H407" s="40">
        <f t="shared" si="130"/>
        <v>5.2271182896868957E-5</v>
      </c>
    </row>
    <row r="408" spans="1:8" s="42" customFormat="1" ht="15" x14ac:dyDescent="0.2">
      <c r="B408" s="36" t="s">
        <v>298</v>
      </c>
      <c r="C408" s="43">
        <v>3</v>
      </c>
      <c r="D408" s="43">
        <v>54</v>
      </c>
      <c r="E408" s="38">
        <f t="shared" si="127"/>
        <v>1.5681354869060687E-4</v>
      </c>
      <c r="F408" s="38">
        <f t="shared" si="128"/>
        <v>7.5960050640033758E-3</v>
      </c>
      <c r="G408" s="39">
        <f t="shared" si="129"/>
        <v>17</v>
      </c>
      <c r="H408" s="40">
        <f t="shared" si="130"/>
        <v>2.6658303277403168E-3</v>
      </c>
    </row>
    <row r="409" spans="1:8" s="42" customFormat="1" ht="15" x14ac:dyDescent="0.2">
      <c r="B409" s="36" t="s">
        <v>299</v>
      </c>
      <c r="C409" s="43">
        <v>222</v>
      </c>
      <c r="D409" s="43">
        <v>47</v>
      </c>
      <c r="E409" s="38">
        <f t="shared" si="127"/>
        <v>1.1604202603104909E-2</v>
      </c>
      <c r="F409" s="38">
        <f t="shared" si="128"/>
        <v>6.6113377408918272E-3</v>
      </c>
      <c r="G409" s="39">
        <f t="shared" si="129"/>
        <v>-0.78828828828828834</v>
      </c>
      <c r="H409" s="40">
        <f t="shared" si="130"/>
        <v>-9.1474570069520686E-3</v>
      </c>
    </row>
    <row r="410" spans="1:8" s="42" customFormat="1" ht="15" x14ac:dyDescent="0.2">
      <c r="B410" s="36" t="s">
        <v>113</v>
      </c>
      <c r="C410" s="43">
        <v>11</v>
      </c>
      <c r="D410" s="43">
        <v>5</v>
      </c>
      <c r="E410" s="38">
        <f t="shared" si="127"/>
        <v>5.749830118655585E-4</v>
      </c>
      <c r="F410" s="38">
        <f t="shared" si="128"/>
        <v>7.0333380222253482E-4</v>
      </c>
      <c r="G410" s="39">
        <f t="shared" si="129"/>
        <v>-0.54545454545454541</v>
      </c>
      <c r="H410" s="40">
        <f t="shared" si="130"/>
        <v>-3.1362709738121369E-4</v>
      </c>
    </row>
    <row r="411" spans="1:8" s="42" customFormat="1" ht="15" x14ac:dyDescent="0.2">
      <c r="B411" s="36" t="s">
        <v>114</v>
      </c>
      <c r="C411" s="43">
        <v>3</v>
      </c>
      <c r="D411" s="43">
        <v>2</v>
      </c>
      <c r="E411" s="38">
        <f t="shared" si="127"/>
        <v>1.5681354869060687E-4</v>
      </c>
      <c r="F411" s="38">
        <f t="shared" si="128"/>
        <v>2.8133352088901393E-4</v>
      </c>
      <c r="G411" s="39">
        <f t="shared" si="129"/>
        <v>-0.33333333333333331</v>
      </c>
      <c r="H411" s="40">
        <f t="shared" si="130"/>
        <v>-5.2271182896868957E-5</v>
      </c>
    </row>
    <row r="412" spans="1:8" s="42" customFormat="1" ht="15" x14ac:dyDescent="0.2">
      <c r="B412" s="36" t="s">
        <v>115</v>
      </c>
      <c r="C412" s="43">
        <v>43</v>
      </c>
      <c r="D412" s="43">
        <v>5</v>
      </c>
      <c r="E412" s="38">
        <f t="shared" si="127"/>
        <v>2.2476608645653653E-3</v>
      </c>
      <c r="F412" s="38">
        <f t="shared" si="128"/>
        <v>7.0333380222253482E-4</v>
      </c>
      <c r="G412" s="39">
        <f t="shared" si="129"/>
        <v>-0.88372093023255816</v>
      </c>
      <c r="H412" s="40">
        <f t="shared" si="130"/>
        <v>-1.9863049500810207E-3</v>
      </c>
    </row>
    <row r="413" spans="1:8" s="42" customFormat="1" ht="15" x14ac:dyDescent="0.2">
      <c r="B413" s="36" t="s">
        <v>300</v>
      </c>
      <c r="C413" s="43">
        <v>0</v>
      </c>
      <c r="D413" s="43">
        <v>0</v>
      </c>
      <c r="E413" s="38" t="str">
        <f t="shared" si="127"/>
        <v/>
      </c>
      <c r="F413" s="38" t="str">
        <f t="shared" si="128"/>
        <v/>
      </c>
      <c r="G413" s="39" t="str">
        <f t="shared" si="129"/>
        <v>0</v>
      </c>
      <c r="H413" s="40" t="str">
        <f t="shared" si="130"/>
        <v/>
      </c>
    </row>
    <row r="414" spans="1:8" s="42" customFormat="1" ht="15" x14ac:dyDescent="0.2">
      <c r="A414" s="45" t="s">
        <v>614</v>
      </c>
      <c r="B414" s="36" t="s">
        <v>602</v>
      </c>
      <c r="C414" s="43"/>
      <c r="D414" s="43">
        <v>0</v>
      </c>
      <c r="E414" s="38" t="str">
        <f t="shared" ref="E414:E415" si="139">+IF(C414=0,"",C414/C$329)</f>
        <v/>
      </c>
      <c r="F414" s="38" t="str">
        <f t="shared" ref="F414:F415" si="140">+IF(D414=0,"",D414/D$329)</f>
        <v/>
      </c>
      <c r="G414" s="39" t="str">
        <f t="shared" ref="G414:G415" si="141">+IF(OR(AND(D414=0),(C414=0)),"0",((D414-C414)/C414))</f>
        <v>0</v>
      </c>
      <c r="H414" s="40" t="str">
        <f t="shared" ref="H414:H415" si="142">+IF(OR(AND(E414=""),(G414="")),"",E414*G414)</f>
        <v/>
      </c>
    </row>
    <row r="415" spans="1:8" s="42" customFormat="1" ht="15" x14ac:dyDescent="0.2">
      <c r="A415" s="45" t="s">
        <v>614</v>
      </c>
      <c r="B415" s="36" t="s">
        <v>603</v>
      </c>
      <c r="C415" s="43"/>
      <c r="D415" s="43">
        <v>0</v>
      </c>
      <c r="E415" s="38" t="str">
        <f t="shared" si="139"/>
        <v/>
      </c>
      <c r="F415" s="38" t="str">
        <f t="shared" si="140"/>
        <v/>
      </c>
      <c r="G415" s="39" t="str">
        <f t="shared" si="141"/>
        <v>0</v>
      </c>
      <c r="H415" s="40" t="str">
        <f t="shared" si="142"/>
        <v/>
      </c>
    </row>
    <row r="416" spans="1:8" s="42" customFormat="1" ht="15" x14ac:dyDescent="0.2">
      <c r="B416" s="36" t="s">
        <v>112</v>
      </c>
      <c r="C416" s="43">
        <v>0</v>
      </c>
      <c r="D416" s="43">
        <v>0</v>
      </c>
      <c r="E416" s="38" t="str">
        <f t="shared" si="127"/>
        <v/>
      </c>
      <c r="F416" s="38" t="str">
        <f t="shared" si="128"/>
        <v/>
      </c>
      <c r="G416" s="39" t="str">
        <f t="shared" si="129"/>
        <v>0</v>
      </c>
      <c r="H416" s="40" t="str">
        <f t="shared" si="130"/>
        <v/>
      </c>
    </row>
    <row r="417" spans="1:8" s="42" customFormat="1" ht="15" x14ac:dyDescent="0.2">
      <c r="A417" s="45" t="s">
        <v>614</v>
      </c>
      <c r="B417" s="36" t="s">
        <v>604</v>
      </c>
      <c r="C417" s="43"/>
      <c r="D417" s="43">
        <v>0</v>
      </c>
      <c r="E417" s="38" t="str">
        <f t="shared" ref="E417:E419" si="143">+IF(C417=0,"",C417/C$329)</f>
        <v/>
      </c>
      <c r="F417" s="38" t="str">
        <f t="shared" ref="F417:F419" si="144">+IF(D417=0,"",D417/D$329)</f>
        <v/>
      </c>
      <c r="G417" s="39" t="str">
        <f t="shared" ref="G417:G419" si="145">+IF(OR(AND(D417=0),(C417=0)),"0",((D417-C417)/C417))</f>
        <v>0</v>
      </c>
      <c r="H417" s="40" t="str">
        <f t="shared" ref="H417:H419" si="146">+IF(OR(AND(E417=""),(G417="")),"",E417*G417)</f>
        <v/>
      </c>
    </row>
    <row r="418" spans="1:8" s="42" customFormat="1" ht="15" x14ac:dyDescent="0.2">
      <c r="A418" s="45" t="s">
        <v>614</v>
      </c>
      <c r="B418" s="36" t="s">
        <v>605</v>
      </c>
      <c r="C418" s="43"/>
      <c r="D418" s="43">
        <v>0</v>
      </c>
      <c r="E418" s="38" t="str">
        <f t="shared" si="143"/>
        <v/>
      </c>
      <c r="F418" s="38" t="str">
        <f t="shared" si="144"/>
        <v/>
      </c>
      <c r="G418" s="39" t="str">
        <f t="shared" si="145"/>
        <v>0</v>
      </c>
      <c r="H418" s="40" t="str">
        <f t="shared" si="146"/>
        <v/>
      </c>
    </row>
    <row r="419" spans="1:8" s="42" customFormat="1" ht="15" x14ac:dyDescent="0.2">
      <c r="A419" s="45" t="s">
        <v>614</v>
      </c>
      <c r="B419" s="36" t="s">
        <v>606</v>
      </c>
      <c r="C419" s="43"/>
      <c r="D419" s="43">
        <v>0</v>
      </c>
      <c r="E419" s="38" t="str">
        <f t="shared" si="143"/>
        <v/>
      </c>
      <c r="F419" s="38" t="str">
        <f t="shared" si="144"/>
        <v/>
      </c>
      <c r="G419" s="39" t="str">
        <f t="shared" si="145"/>
        <v>0</v>
      </c>
      <c r="H419" s="40" t="str">
        <f t="shared" si="146"/>
        <v/>
      </c>
    </row>
    <row r="420" spans="1:8" s="42" customFormat="1" ht="15" x14ac:dyDescent="0.2">
      <c r="B420" s="36" t="s">
        <v>543</v>
      </c>
      <c r="C420" s="43">
        <v>14</v>
      </c>
      <c r="D420" s="43">
        <v>4</v>
      </c>
      <c r="E420" s="38">
        <f t="shared" si="127"/>
        <v>7.3179656055616534E-4</v>
      </c>
      <c r="F420" s="38">
        <f t="shared" si="128"/>
        <v>5.6266704177802785E-4</v>
      </c>
      <c r="G420" s="39">
        <f t="shared" si="129"/>
        <v>-0.7142857142857143</v>
      </c>
      <c r="H420" s="40">
        <f t="shared" si="130"/>
        <v>-5.2271182896868951E-4</v>
      </c>
    </row>
    <row r="421" spans="1:8" s="42" customFormat="1" ht="15" x14ac:dyDescent="0.2">
      <c r="B421" s="36" t="s">
        <v>119</v>
      </c>
      <c r="C421" s="43">
        <v>3</v>
      </c>
      <c r="D421" s="43">
        <v>1</v>
      </c>
      <c r="E421" s="38">
        <f t="shared" si="127"/>
        <v>1.5681354869060687E-4</v>
      </c>
      <c r="F421" s="38">
        <f t="shared" si="128"/>
        <v>1.4066676044450696E-4</v>
      </c>
      <c r="G421" s="39">
        <f t="shared" si="129"/>
        <v>-0.66666666666666663</v>
      </c>
      <c r="H421" s="40">
        <f t="shared" si="130"/>
        <v>-1.0454236579373791E-4</v>
      </c>
    </row>
    <row r="422" spans="1:8" s="42" customFormat="1" ht="15" x14ac:dyDescent="0.2">
      <c r="B422" s="36" t="s">
        <v>128</v>
      </c>
      <c r="C422" s="43">
        <v>118</v>
      </c>
      <c r="D422" s="43">
        <v>31</v>
      </c>
      <c r="E422" s="38">
        <f t="shared" si="127"/>
        <v>6.1679995818305364E-3</v>
      </c>
      <c r="F422" s="38">
        <f t="shared" si="128"/>
        <v>4.3606695737797158E-3</v>
      </c>
      <c r="G422" s="39">
        <f t="shared" si="129"/>
        <v>-0.73728813559322037</v>
      </c>
      <c r="H422" s="40">
        <f t="shared" si="130"/>
        <v>-4.5475929120275989E-3</v>
      </c>
    </row>
    <row r="423" spans="1:8" s="42" customFormat="1" ht="15" x14ac:dyDescent="0.2">
      <c r="B423" s="36" t="s">
        <v>127</v>
      </c>
      <c r="C423" s="43">
        <v>204</v>
      </c>
      <c r="D423" s="43">
        <v>66</v>
      </c>
      <c r="E423" s="38">
        <f t="shared" si="127"/>
        <v>1.0663321310961267E-2</v>
      </c>
      <c r="F423" s="38">
        <f t="shared" si="128"/>
        <v>9.2840061893374598E-3</v>
      </c>
      <c r="G423" s="39">
        <f t="shared" si="129"/>
        <v>-0.67647058823529416</v>
      </c>
      <c r="H423" s="40">
        <f t="shared" si="130"/>
        <v>-7.2134232397679165E-3</v>
      </c>
    </row>
    <row r="424" spans="1:8" s="42" customFormat="1" ht="15" x14ac:dyDescent="0.2">
      <c r="B424" s="36" t="s">
        <v>301</v>
      </c>
      <c r="C424" s="43">
        <v>3</v>
      </c>
      <c r="D424" s="43">
        <v>37</v>
      </c>
      <c r="E424" s="38">
        <f t="shared" si="127"/>
        <v>1.5681354869060687E-4</v>
      </c>
      <c r="F424" s="38">
        <f t="shared" si="128"/>
        <v>5.2046701364467573E-3</v>
      </c>
      <c r="G424" s="39">
        <f t="shared" si="129"/>
        <v>11.333333333333334</v>
      </c>
      <c r="H424" s="40">
        <f t="shared" si="130"/>
        <v>1.7772202184935446E-3</v>
      </c>
    </row>
    <row r="425" spans="1:8" s="42" customFormat="1" ht="15" x14ac:dyDescent="0.2">
      <c r="B425" s="36" t="s">
        <v>544</v>
      </c>
      <c r="C425" s="43">
        <v>93</v>
      </c>
      <c r="D425" s="43">
        <v>296</v>
      </c>
      <c r="E425" s="38">
        <f t="shared" si="127"/>
        <v>4.8612200094088126E-3</v>
      </c>
      <c r="F425" s="38">
        <f t="shared" si="128"/>
        <v>4.1637361091574059E-2</v>
      </c>
      <c r="G425" s="39">
        <f t="shared" si="129"/>
        <v>2.182795698924731</v>
      </c>
      <c r="H425" s="40">
        <f t="shared" si="130"/>
        <v>1.0611050128064396E-2</v>
      </c>
    </row>
    <row r="426" spans="1:8" s="42" customFormat="1" ht="30" x14ac:dyDescent="0.2">
      <c r="B426" s="36" t="s">
        <v>545</v>
      </c>
      <c r="C426" s="43">
        <v>0</v>
      </c>
      <c r="D426" s="43">
        <v>59</v>
      </c>
      <c r="E426" s="38" t="str">
        <f t="shared" si="127"/>
        <v/>
      </c>
      <c r="F426" s="38">
        <f t="shared" si="128"/>
        <v>8.2993388662259103E-3</v>
      </c>
      <c r="G426" s="39" t="str">
        <f t="shared" si="129"/>
        <v>0</v>
      </c>
      <c r="H426" s="40" t="str">
        <f t="shared" si="130"/>
        <v/>
      </c>
    </row>
    <row r="427" spans="1:8" s="42" customFormat="1" ht="15" x14ac:dyDescent="0.2">
      <c r="B427" s="36" t="s">
        <v>546</v>
      </c>
      <c r="C427" s="43">
        <v>1</v>
      </c>
      <c r="D427" s="43">
        <v>0</v>
      </c>
      <c r="E427" s="38">
        <f t="shared" si="127"/>
        <v>5.2271182896868957E-5</v>
      </c>
      <c r="F427" s="38" t="str">
        <f t="shared" si="128"/>
        <v/>
      </c>
      <c r="G427" s="39" t="str">
        <f t="shared" si="129"/>
        <v>0</v>
      </c>
      <c r="H427" s="40">
        <f t="shared" si="130"/>
        <v>0</v>
      </c>
    </row>
    <row r="428" spans="1:8" s="42" customFormat="1" ht="15" x14ac:dyDescent="0.2">
      <c r="B428" s="36" t="s">
        <v>123</v>
      </c>
      <c r="C428" s="43">
        <v>27</v>
      </c>
      <c r="D428" s="43">
        <v>60</v>
      </c>
      <c r="E428" s="38">
        <f t="shared" si="127"/>
        <v>1.4113219382154618E-3</v>
      </c>
      <c r="F428" s="38">
        <f t="shared" si="128"/>
        <v>8.4400056266704174E-3</v>
      </c>
      <c r="G428" s="39">
        <f t="shared" si="129"/>
        <v>1.2222222222222223</v>
      </c>
      <c r="H428" s="40">
        <f t="shared" si="130"/>
        <v>1.7249490355966757E-3</v>
      </c>
    </row>
    <row r="429" spans="1:8" s="42" customFormat="1" ht="15" x14ac:dyDescent="0.2">
      <c r="B429" s="36" t="s">
        <v>302</v>
      </c>
      <c r="C429" s="43">
        <v>16</v>
      </c>
      <c r="D429" s="43">
        <v>1</v>
      </c>
      <c r="E429" s="38">
        <f t="shared" si="127"/>
        <v>8.3633892634990331E-4</v>
      </c>
      <c r="F429" s="38">
        <f t="shared" si="128"/>
        <v>1.4066676044450696E-4</v>
      </c>
      <c r="G429" s="39">
        <f t="shared" si="129"/>
        <v>-0.9375</v>
      </c>
      <c r="H429" s="40">
        <f t="shared" si="130"/>
        <v>-7.8406774345303432E-4</v>
      </c>
    </row>
    <row r="430" spans="1:8" s="42" customFormat="1" ht="15" x14ac:dyDescent="0.2">
      <c r="B430" s="36" t="s">
        <v>124</v>
      </c>
      <c r="C430" s="43">
        <v>26</v>
      </c>
      <c r="D430" s="43">
        <v>4</v>
      </c>
      <c r="E430" s="38">
        <f t="shared" si="127"/>
        <v>1.3590507553185929E-3</v>
      </c>
      <c r="F430" s="38">
        <f t="shared" si="128"/>
        <v>5.6266704177802785E-4</v>
      </c>
      <c r="G430" s="39">
        <f t="shared" si="129"/>
        <v>-0.84615384615384615</v>
      </c>
      <c r="H430" s="40">
        <f t="shared" si="130"/>
        <v>-1.149966023731117E-3</v>
      </c>
    </row>
    <row r="431" spans="1:8" s="42" customFormat="1" ht="15" x14ac:dyDescent="0.2">
      <c r="B431" s="36" t="s">
        <v>409</v>
      </c>
      <c r="C431" s="43">
        <v>6</v>
      </c>
      <c r="D431" s="43">
        <v>1</v>
      </c>
      <c r="E431" s="38">
        <f t="shared" si="127"/>
        <v>3.1362709738121374E-4</v>
      </c>
      <c r="F431" s="38">
        <f t="shared" si="128"/>
        <v>1.4066676044450696E-4</v>
      </c>
      <c r="G431" s="39">
        <f t="shared" si="129"/>
        <v>-0.83333333333333337</v>
      </c>
      <c r="H431" s="40">
        <f t="shared" si="130"/>
        <v>-2.6135591448434481E-4</v>
      </c>
    </row>
    <row r="432" spans="1:8" s="42" customFormat="1" ht="15" x14ac:dyDescent="0.2">
      <c r="B432" s="36" t="s">
        <v>122</v>
      </c>
      <c r="C432" s="43">
        <v>222</v>
      </c>
      <c r="D432" s="43">
        <v>140</v>
      </c>
      <c r="E432" s="38">
        <f t="shared" si="127"/>
        <v>1.1604202603104909E-2</v>
      </c>
      <c r="F432" s="38">
        <f t="shared" si="128"/>
        <v>1.9693346462230976E-2</v>
      </c>
      <c r="G432" s="39">
        <f t="shared" si="129"/>
        <v>-0.36936936936936937</v>
      </c>
      <c r="H432" s="40">
        <f t="shared" si="130"/>
        <v>-4.2862369975432543E-3</v>
      </c>
    </row>
    <row r="433" spans="2:8" s="42" customFormat="1" ht="15" x14ac:dyDescent="0.2">
      <c r="B433" s="36" t="s">
        <v>303</v>
      </c>
      <c r="C433" s="43">
        <v>13</v>
      </c>
      <c r="D433" s="43">
        <v>210</v>
      </c>
      <c r="E433" s="38">
        <f t="shared" si="127"/>
        <v>6.7952537765929646E-4</v>
      </c>
      <c r="F433" s="38">
        <f t="shared" si="128"/>
        <v>2.9540019693346461E-2</v>
      </c>
      <c r="G433" s="39">
        <f t="shared" si="129"/>
        <v>15.153846153846153</v>
      </c>
      <c r="H433" s="40">
        <f t="shared" si="130"/>
        <v>1.0297423030683185E-2</v>
      </c>
    </row>
    <row r="434" spans="2:8" s="42" customFormat="1" ht="15" x14ac:dyDescent="0.2">
      <c r="B434" s="36" t="s">
        <v>121</v>
      </c>
      <c r="C434" s="43">
        <v>22</v>
      </c>
      <c r="D434" s="43">
        <v>8</v>
      </c>
      <c r="E434" s="38">
        <f t="shared" si="127"/>
        <v>1.149966023731117E-3</v>
      </c>
      <c r="F434" s="38">
        <f t="shared" si="128"/>
        <v>1.1253340835560557E-3</v>
      </c>
      <c r="G434" s="39">
        <f t="shared" si="129"/>
        <v>-0.63636363636363635</v>
      </c>
      <c r="H434" s="40">
        <f t="shared" si="130"/>
        <v>-7.3179656055616534E-4</v>
      </c>
    </row>
    <row r="435" spans="2:8" s="42" customFormat="1" ht="15" x14ac:dyDescent="0.2">
      <c r="B435" s="36" t="s">
        <v>373</v>
      </c>
      <c r="C435" s="43">
        <v>0</v>
      </c>
      <c r="D435" s="43">
        <v>3</v>
      </c>
      <c r="E435" s="38" t="str">
        <f t="shared" si="127"/>
        <v/>
      </c>
      <c r="F435" s="38">
        <f t="shared" si="128"/>
        <v>4.2200028133352089E-4</v>
      </c>
      <c r="G435" s="39" t="str">
        <f t="shared" si="129"/>
        <v>0</v>
      </c>
      <c r="H435" s="40" t="str">
        <f t="shared" si="130"/>
        <v/>
      </c>
    </row>
    <row r="436" spans="2:8" s="42" customFormat="1" ht="15" x14ac:dyDescent="0.2">
      <c r="B436" s="36" t="s">
        <v>131</v>
      </c>
      <c r="C436" s="43">
        <v>157</v>
      </c>
      <c r="D436" s="43">
        <v>52</v>
      </c>
      <c r="E436" s="38">
        <f t="shared" si="127"/>
        <v>8.2065757148084267E-3</v>
      </c>
      <c r="F436" s="38">
        <f t="shared" si="128"/>
        <v>7.3146715431143617E-3</v>
      </c>
      <c r="G436" s="39">
        <f t="shared" si="129"/>
        <v>-0.66878980891719741</v>
      </c>
      <c r="H436" s="40">
        <f t="shared" si="130"/>
        <v>-5.4884742041712408E-3</v>
      </c>
    </row>
    <row r="437" spans="2:8" s="42" customFormat="1" ht="15" x14ac:dyDescent="0.2">
      <c r="B437" s="36" t="s">
        <v>118</v>
      </c>
      <c r="C437" s="43">
        <v>46</v>
      </c>
      <c r="D437" s="43">
        <v>24</v>
      </c>
      <c r="E437" s="38">
        <f t="shared" si="127"/>
        <v>2.4044744132559722E-3</v>
      </c>
      <c r="F437" s="38">
        <f t="shared" si="128"/>
        <v>3.3760022506681671E-3</v>
      </c>
      <c r="G437" s="39">
        <f t="shared" si="129"/>
        <v>-0.47826086956521741</v>
      </c>
      <c r="H437" s="40">
        <f t="shared" si="130"/>
        <v>-1.1499660237311172E-3</v>
      </c>
    </row>
    <row r="438" spans="2:8" s="42" customFormat="1" ht="15" x14ac:dyDescent="0.2">
      <c r="B438" s="36" t="s">
        <v>304</v>
      </c>
      <c r="C438" s="43">
        <v>266</v>
      </c>
      <c r="D438" s="43">
        <v>119</v>
      </c>
      <c r="E438" s="38">
        <f t="shared" si="127"/>
        <v>1.3904134650567142E-2</v>
      </c>
      <c r="F438" s="38">
        <f t="shared" si="128"/>
        <v>1.6739344492896328E-2</v>
      </c>
      <c r="G438" s="39">
        <f t="shared" si="129"/>
        <v>-0.55263157894736847</v>
      </c>
      <c r="H438" s="40">
        <f t="shared" si="130"/>
        <v>-7.6838638858397375E-3</v>
      </c>
    </row>
    <row r="439" spans="2:8" s="42" customFormat="1" ht="15" x14ac:dyDescent="0.2">
      <c r="B439" s="36" t="s">
        <v>547</v>
      </c>
      <c r="C439" s="43">
        <v>0</v>
      </c>
      <c r="D439" s="43">
        <v>0</v>
      </c>
      <c r="E439" s="38" t="str">
        <f t="shared" si="127"/>
        <v/>
      </c>
      <c r="F439" s="38" t="str">
        <f t="shared" si="128"/>
        <v/>
      </c>
      <c r="G439" s="39" t="str">
        <f t="shared" si="129"/>
        <v>0</v>
      </c>
      <c r="H439" s="40" t="str">
        <f t="shared" si="130"/>
        <v/>
      </c>
    </row>
    <row r="440" spans="2:8" s="42" customFormat="1" ht="15" x14ac:dyDescent="0.2">
      <c r="B440" s="36" t="s">
        <v>125</v>
      </c>
      <c r="C440" s="43">
        <v>0</v>
      </c>
      <c r="D440" s="43">
        <v>0</v>
      </c>
      <c r="E440" s="38" t="str">
        <f t="shared" si="127"/>
        <v/>
      </c>
      <c r="F440" s="38" t="str">
        <f t="shared" si="128"/>
        <v/>
      </c>
      <c r="G440" s="39" t="str">
        <f t="shared" si="129"/>
        <v>0</v>
      </c>
      <c r="H440" s="40" t="str">
        <f t="shared" si="130"/>
        <v/>
      </c>
    </row>
    <row r="441" spans="2:8" s="42" customFormat="1" ht="15" x14ac:dyDescent="0.2">
      <c r="B441" s="36" t="s">
        <v>129</v>
      </c>
      <c r="C441" s="43">
        <v>0</v>
      </c>
      <c r="D441" s="43">
        <v>1</v>
      </c>
      <c r="E441" s="38" t="str">
        <f t="shared" si="127"/>
        <v/>
      </c>
      <c r="F441" s="38">
        <f t="shared" si="128"/>
        <v>1.4066676044450696E-4</v>
      </c>
      <c r="G441" s="39" t="str">
        <f t="shared" si="129"/>
        <v>0</v>
      </c>
      <c r="H441" s="40" t="str">
        <f t="shared" si="130"/>
        <v/>
      </c>
    </row>
    <row r="442" spans="2:8" s="42" customFormat="1" ht="15" x14ac:dyDescent="0.2">
      <c r="B442" s="36" t="s">
        <v>116</v>
      </c>
      <c r="C442" s="43">
        <v>2</v>
      </c>
      <c r="D442" s="43">
        <v>0</v>
      </c>
      <c r="E442" s="38">
        <f t="shared" si="127"/>
        <v>1.0454236579373791E-4</v>
      </c>
      <c r="F442" s="38" t="str">
        <f t="shared" si="128"/>
        <v/>
      </c>
      <c r="G442" s="39" t="str">
        <f t="shared" si="129"/>
        <v>0</v>
      </c>
      <c r="H442" s="40">
        <f t="shared" si="130"/>
        <v>0</v>
      </c>
    </row>
    <row r="443" spans="2:8" s="42" customFormat="1" ht="15" x14ac:dyDescent="0.2">
      <c r="B443" s="36" t="s">
        <v>120</v>
      </c>
      <c r="C443" s="43">
        <v>43</v>
      </c>
      <c r="D443" s="43">
        <v>4</v>
      </c>
      <c r="E443" s="38">
        <f t="shared" si="127"/>
        <v>2.2476608645653653E-3</v>
      </c>
      <c r="F443" s="38">
        <f t="shared" si="128"/>
        <v>5.6266704177802785E-4</v>
      </c>
      <c r="G443" s="39">
        <f t="shared" si="129"/>
        <v>-0.90697674418604646</v>
      </c>
      <c r="H443" s="40">
        <f t="shared" si="130"/>
        <v>-2.0385761329778894E-3</v>
      </c>
    </row>
    <row r="444" spans="2:8" s="42" customFormat="1" ht="15" x14ac:dyDescent="0.2">
      <c r="B444" s="36" t="s">
        <v>126</v>
      </c>
      <c r="C444" s="43">
        <v>12</v>
      </c>
      <c r="D444" s="43">
        <v>10</v>
      </c>
      <c r="E444" s="38">
        <f t="shared" si="127"/>
        <v>6.2725419476242748E-4</v>
      </c>
      <c r="F444" s="38">
        <f t="shared" si="128"/>
        <v>1.4066676044450696E-3</v>
      </c>
      <c r="G444" s="39">
        <f t="shared" si="129"/>
        <v>-0.16666666666666666</v>
      </c>
      <c r="H444" s="40">
        <f t="shared" si="130"/>
        <v>-1.0454236579373791E-4</v>
      </c>
    </row>
    <row r="445" spans="2:8" s="42" customFormat="1" ht="15" x14ac:dyDescent="0.2">
      <c r="B445" s="36" t="s">
        <v>130</v>
      </c>
      <c r="C445" s="43">
        <v>2</v>
      </c>
      <c r="D445" s="43">
        <v>0</v>
      </c>
      <c r="E445" s="38">
        <f t="shared" si="127"/>
        <v>1.0454236579373791E-4</v>
      </c>
      <c r="F445" s="38" t="str">
        <f t="shared" si="128"/>
        <v/>
      </c>
      <c r="G445" s="39" t="str">
        <f t="shared" si="129"/>
        <v>0</v>
      </c>
      <c r="H445" s="40">
        <f t="shared" si="130"/>
        <v>0</v>
      </c>
    </row>
    <row r="446" spans="2:8" s="42" customFormat="1" ht="15" x14ac:dyDescent="0.2">
      <c r="B446" s="36" t="s">
        <v>305</v>
      </c>
      <c r="C446" s="43">
        <v>436</v>
      </c>
      <c r="D446" s="43">
        <v>92</v>
      </c>
      <c r="E446" s="38">
        <f t="shared" si="127"/>
        <v>2.2790235743034865E-2</v>
      </c>
      <c r="F446" s="38">
        <f t="shared" si="128"/>
        <v>1.294134196089464E-2</v>
      </c>
      <c r="G446" s="39">
        <f t="shared" si="129"/>
        <v>-0.78899082568807344</v>
      </c>
      <c r="H446" s="40">
        <f t="shared" si="130"/>
        <v>-1.7981286916522923E-2</v>
      </c>
    </row>
    <row r="447" spans="2:8" s="42" customFormat="1" ht="30" x14ac:dyDescent="0.2">
      <c r="B447" s="36" t="s">
        <v>548</v>
      </c>
      <c r="C447" s="43">
        <v>7</v>
      </c>
      <c r="D447" s="43">
        <v>2</v>
      </c>
      <c r="E447" s="38">
        <f t="shared" si="127"/>
        <v>3.6589828027808267E-4</v>
      </c>
      <c r="F447" s="38">
        <f t="shared" si="128"/>
        <v>2.8133352088901393E-4</v>
      </c>
      <c r="G447" s="39">
        <f t="shared" si="129"/>
        <v>-0.7142857142857143</v>
      </c>
      <c r="H447" s="40">
        <f t="shared" si="130"/>
        <v>-2.6135591448434476E-4</v>
      </c>
    </row>
    <row r="448" spans="2:8" s="42" customFormat="1" ht="15" x14ac:dyDescent="0.2">
      <c r="B448" s="36" t="s">
        <v>306</v>
      </c>
      <c r="C448" s="43">
        <v>16</v>
      </c>
      <c r="D448" s="43">
        <v>8</v>
      </c>
      <c r="E448" s="38">
        <f t="shared" si="127"/>
        <v>8.3633892634990331E-4</v>
      </c>
      <c r="F448" s="38">
        <f t="shared" si="128"/>
        <v>1.1253340835560557E-3</v>
      </c>
      <c r="G448" s="39">
        <f t="shared" si="129"/>
        <v>-0.5</v>
      </c>
      <c r="H448" s="40">
        <f t="shared" si="130"/>
        <v>-4.1816946317495165E-4</v>
      </c>
    </row>
    <row r="449" spans="2:8" s="42" customFormat="1" ht="15" x14ac:dyDescent="0.2">
      <c r="B449" s="36" t="s">
        <v>307</v>
      </c>
      <c r="C449" s="43">
        <v>25</v>
      </c>
      <c r="D449" s="43">
        <v>0</v>
      </c>
      <c r="E449" s="38">
        <f t="shared" si="127"/>
        <v>1.3067795724217238E-3</v>
      </c>
      <c r="F449" s="38" t="str">
        <f t="shared" si="128"/>
        <v/>
      </c>
      <c r="G449" s="39" t="str">
        <f t="shared" si="129"/>
        <v>0</v>
      </c>
      <c r="H449" s="40">
        <f t="shared" si="130"/>
        <v>0</v>
      </c>
    </row>
    <row r="450" spans="2:8" s="42" customFormat="1" ht="15" x14ac:dyDescent="0.2">
      <c r="B450" s="36" t="s">
        <v>549</v>
      </c>
      <c r="C450" s="43">
        <v>69</v>
      </c>
      <c r="D450" s="43">
        <v>15</v>
      </c>
      <c r="E450" s="38">
        <f t="shared" si="127"/>
        <v>3.6067116198839578E-3</v>
      </c>
      <c r="F450" s="38">
        <f t="shared" si="128"/>
        <v>2.1100014066676043E-3</v>
      </c>
      <c r="G450" s="39">
        <f t="shared" si="129"/>
        <v>-0.78260869565217395</v>
      </c>
      <c r="H450" s="40">
        <f t="shared" si="130"/>
        <v>-2.8226438764309236E-3</v>
      </c>
    </row>
    <row r="451" spans="2:8" s="42" customFormat="1" ht="15" x14ac:dyDescent="0.2">
      <c r="B451" s="36" t="s">
        <v>308</v>
      </c>
      <c r="C451" s="43">
        <v>139</v>
      </c>
      <c r="D451" s="43">
        <v>91</v>
      </c>
      <c r="E451" s="38">
        <f t="shared" si="127"/>
        <v>7.2656944226647847E-3</v>
      </c>
      <c r="F451" s="38">
        <f t="shared" si="128"/>
        <v>1.2800675200450133E-2</v>
      </c>
      <c r="G451" s="39">
        <f t="shared" si="129"/>
        <v>-0.34532374100719426</v>
      </c>
      <c r="H451" s="40">
        <f t="shared" si="130"/>
        <v>-2.5090167790497099E-3</v>
      </c>
    </row>
    <row r="452" spans="2:8" s="42" customFormat="1" ht="15" x14ac:dyDescent="0.2">
      <c r="B452" s="36" t="s">
        <v>309</v>
      </c>
      <c r="C452" s="43">
        <v>33</v>
      </c>
      <c r="D452" s="43">
        <v>19</v>
      </c>
      <c r="E452" s="38">
        <f t="shared" si="127"/>
        <v>1.7249490355966755E-3</v>
      </c>
      <c r="F452" s="38">
        <f t="shared" si="128"/>
        <v>2.6726684484456322E-3</v>
      </c>
      <c r="G452" s="39">
        <f t="shared" si="129"/>
        <v>-0.42424242424242425</v>
      </c>
      <c r="H452" s="40">
        <f t="shared" si="130"/>
        <v>-7.3179656055616534E-4</v>
      </c>
    </row>
    <row r="453" spans="2:8" s="42" customFormat="1" ht="15" x14ac:dyDescent="0.2">
      <c r="B453" s="36" t="s">
        <v>310</v>
      </c>
      <c r="C453" s="43">
        <v>30</v>
      </c>
      <c r="D453" s="43">
        <v>31</v>
      </c>
      <c r="E453" s="38">
        <f t="shared" si="127"/>
        <v>1.5681354869060686E-3</v>
      </c>
      <c r="F453" s="38">
        <f t="shared" si="128"/>
        <v>4.3606695737797158E-3</v>
      </c>
      <c r="G453" s="39">
        <f t="shared" si="129"/>
        <v>3.3333333333333333E-2</v>
      </c>
      <c r="H453" s="40">
        <f t="shared" si="130"/>
        <v>5.2271182896868957E-5</v>
      </c>
    </row>
    <row r="454" spans="2:8" s="42" customFormat="1" ht="15" x14ac:dyDescent="0.2">
      <c r="B454" s="36" t="s">
        <v>117</v>
      </c>
      <c r="C454" s="43">
        <v>3</v>
      </c>
      <c r="D454" s="43">
        <v>7</v>
      </c>
      <c r="E454" s="38">
        <f t="shared" si="127"/>
        <v>1.5681354869060687E-4</v>
      </c>
      <c r="F454" s="38">
        <f t="shared" si="128"/>
        <v>9.8466732311154864E-4</v>
      </c>
      <c r="G454" s="39">
        <f t="shared" si="129"/>
        <v>1.3333333333333333</v>
      </c>
      <c r="H454" s="40">
        <f t="shared" si="130"/>
        <v>2.0908473158747583E-4</v>
      </c>
    </row>
    <row r="455" spans="2:8" s="42" customFormat="1" ht="15" x14ac:dyDescent="0.2">
      <c r="B455" s="36" t="s">
        <v>311</v>
      </c>
      <c r="C455" s="43">
        <v>5</v>
      </c>
      <c r="D455" s="43">
        <v>8</v>
      </c>
      <c r="E455" s="38">
        <f t="shared" si="127"/>
        <v>2.6135591448434476E-4</v>
      </c>
      <c r="F455" s="38">
        <f t="shared" si="128"/>
        <v>1.1253340835560557E-3</v>
      </c>
      <c r="G455" s="39">
        <f t="shared" si="129"/>
        <v>0.6</v>
      </c>
      <c r="H455" s="40">
        <f t="shared" si="130"/>
        <v>1.5681354869060684E-4</v>
      </c>
    </row>
    <row r="456" spans="2:8" s="42" customFormat="1" ht="15" x14ac:dyDescent="0.2">
      <c r="B456" s="36" t="s">
        <v>312</v>
      </c>
      <c r="C456" s="43">
        <v>189</v>
      </c>
      <c r="D456" s="43">
        <v>34</v>
      </c>
      <c r="E456" s="38">
        <f t="shared" si="127"/>
        <v>9.8792535675082324E-3</v>
      </c>
      <c r="F456" s="38">
        <f t="shared" si="128"/>
        <v>4.782669855113237E-3</v>
      </c>
      <c r="G456" s="39">
        <f t="shared" si="129"/>
        <v>-0.82010582010582012</v>
      </c>
      <c r="H456" s="40">
        <f t="shared" si="130"/>
        <v>-8.1020333490146885E-3</v>
      </c>
    </row>
    <row r="457" spans="2:8" s="42" customFormat="1" ht="15" x14ac:dyDescent="0.2">
      <c r="B457" s="36" t="s">
        <v>550</v>
      </c>
      <c r="C457" s="43">
        <v>47</v>
      </c>
      <c r="D457" s="43">
        <v>42</v>
      </c>
      <c r="E457" s="38">
        <f t="shared" si="127"/>
        <v>2.4567455961528408E-3</v>
      </c>
      <c r="F457" s="38">
        <f t="shared" si="128"/>
        <v>5.9080039386692927E-3</v>
      </c>
      <c r="G457" s="39">
        <f t="shared" si="129"/>
        <v>-0.10638297872340426</v>
      </c>
      <c r="H457" s="40">
        <f t="shared" si="130"/>
        <v>-2.6135591448434476E-4</v>
      </c>
    </row>
    <row r="458" spans="2:8" s="42" customFormat="1" ht="15" x14ac:dyDescent="0.2">
      <c r="B458" s="36" t="s">
        <v>313</v>
      </c>
      <c r="C458" s="43">
        <v>3</v>
      </c>
      <c r="D458" s="43">
        <v>0</v>
      </c>
      <c r="E458" s="38">
        <f t="shared" si="127"/>
        <v>1.5681354869060687E-4</v>
      </c>
      <c r="F458" s="38" t="str">
        <f t="shared" si="128"/>
        <v/>
      </c>
      <c r="G458" s="39" t="str">
        <f t="shared" si="129"/>
        <v>0</v>
      </c>
      <c r="H458" s="40">
        <f t="shared" si="130"/>
        <v>0</v>
      </c>
    </row>
    <row r="459" spans="2:8" s="42" customFormat="1" ht="15" x14ac:dyDescent="0.2">
      <c r="B459" s="36" t="s">
        <v>314</v>
      </c>
      <c r="C459" s="43">
        <v>18</v>
      </c>
      <c r="D459" s="43">
        <v>0</v>
      </c>
      <c r="E459" s="38">
        <f t="shared" si="127"/>
        <v>9.4088129214364117E-4</v>
      </c>
      <c r="F459" s="38" t="str">
        <f t="shared" si="128"/>
        <v/>
      </c>
      <c r="G459" s="39" t="str">
        <f t="shared" si="129"/>
        <v>0</v>
      </c>
      <c r="H459" s="40">
        <f t="shared" si="130"/>
        <v>0</v>
      </c>
    </row>
    <row r="460" spans="2:8" s="42" customFormat="1" ht="15" x14ac:dyDescent="0.2">
      <c r="B460" s="36" t="s">
        <v>315</v>
      </c>
      <c r="C460" s="43">
        <v>3</v>
      </c>
      <c r="D460" s="43">
        <v>61</v>
      </c>
      <c r="E460" s="38">
        <f t="shared" si="127"/>
        <v>1.5681354869060687E-4</v>
      </c>
      <c r="F460" s="38">
        <f t="shared" si="128"/>
        <v>8.5806723871149244E-3</v>
      </c>
      <c r="G460" s="39">
        <f t="shared" si="129"/>
        <v>19.333333333333332</v>
      </c>
      <c r="H460" s="40">
        <f t="shared" si="130"/>
        <v>3.0317286080183991E-3</v>
      </c>
    </row>
    <row r="461" spans="2:8" s="42" customFormat="1" ht="15" x14ac:dyDescent="0.2">
      <c r="B461" s="36" t="s">
        <v>316</v>
      </c>
      <c r="C461" s="43">
        <v>2</v>
      </c>
      <c r="D461" s="43">
        <v>3</v>
      </c>
      <c r="E461" s="38">
        <f t="shared" si="127"/>
        <v>1.0454236579373791E-4</v>
      </c>
      <c r="F461" s="38">
        <f t="shared" si="128"/>
        <v>4.2200028133352089E-4</v>
      </c>
      <c r="G461" s="39">
        <f t="shared" si="129"/>
        <v>0.5</v>
      </c>
      <c r="H461" s="40">
        <f t="shared" si="130"/>
        <v>5.2271182896868957E-5</v>
      </c>
    </row>
    <row r="462" spans="2:8" s="42" customFormat="1" ht="15" x14ac:dyDescent="0.2">
      <c r="B462" s="36" t="s">
        <v>140</v>
      </c>
      <c r="C462" s="43">
        <v>1</v>
      </c>
      <c r="D462" s="43">
        <v>3</v>
      </c>
      <c r="E462" s="38">
        <f t="shared" si="127"/>
        <v>5.2271182896868957E-5</v>
      </c>
      <c r="F462" s="38">
        <f t="shared" si="128"/>
        <v>4.2200028133352089E-4</v>
      </c>
      <c r="G462" s="39">
        <f t="shared" si="129"/>
        <v>2</v>
      </c>
      <c r="H462" s="40">
        <f t="shared" si="130"/>
        <v>1.0454236579373791E-4</v>
      </c>
    </row>
    <row r="463" spans="2:8" s="42" customFormat="1" ht="30" x14ac:dyDescent="0.2">
      <c r="B463" s="36" t="s">
        <v>141</v>
      </c>
      <c r="C463" s="43">
        <v>2</v>
      </c>
      <c r="D463" s="43">
        <v>0</v>
      </c>
      <c r="E463" s="38">
        <f t="shared" si="127"/>
        <v>1.0454236579373791E-4</v>
      </c>
      <c r="F463" s="38" t="str">
        <f t="shared" si="128"/>
        <v/>
      </c>
      <c r="G463" s="39" t="str">
        <f t="shared" si="129"/>
        <v>0</v>
      </c>
      <c r="H463" s="40">
        <f t="shared" si="130"/>
        <v>0</v>
      </c>
    </row>
    <row r="464" spans="2:8" s="42" customFormat="1" ht="15" x14ac:dyDescent="0.2">
      <c r="B464" s="36" t="s">
        <v>317</v>
      </c>
      <c r="C464" s="43">
        <v>20</v>
      </c>
      <c r="D464" s="43">
        <v>12</v>
      </c>
      <c r="E464" s="38">
        <f t="shared" si="127"/>
        <v>1.045423657937379E-3</v>
      </c>
      <c r="F464" s="38">
        <f t="shared" si="128"/>
        <v>1.6880011253340836E-3</v>
      </c>
      <c r="G464" s="39">
        <f t="shared" si="129"/>
        <v>-0.4</v>
      </c>
      <c r="H464" s="40">
        <f t="shared" si="130"/>
        <v>-4.1816946317495165E-4</v>
      </c>
    </row>
    <row r="465" spans="2:8" s="42" customFormat="1" ht="15" x14ac:dyDescent="0.2">
      <c r="B465" s="36" t="s">
        <v>318</v>
      </c>
      <c r="C465" s="43">
        <v>47</v>
      </c>
      <c r="D465" s="43">
        <v>32</v>
      </c>
      <c r="E465" s="38">
        <f t="shared" si="127"/>
        <v>2.4567455961528408E-3</v>
      </c>
      <c r="F465" s="38">
        <f t="shared" si="128"/>
        <v>4.5013363342242228E-3</v>
      </c>
      <c r="G465" s="39">
        <f t="shared" si="129"/>
        <v>-0.31914893617021278</v>
      </c>
      <c r="H465" s="40">
        <f t="shared" si="130"/>
        <v>-7.8406774345303432E-4</v>
      </c>
    </row>
    <row r="466" spans="2:8" s="42" customFormat="1" ht="30" x14ac:dyDescent="0.2">
      <c r="B466" s="36" t="s">
        <v>319</v>
      </c>
      <c r="C466" s="43">
        <v>4</v>
      </c>
      <c r="D466" s="43">
        <v>3</v>
      </c>
      <c r="E466" s="38">
        <f t="shared" si="127"/>
        <v>2.0908473158747583E-4</v>
      </c>
      <c r="F466" s="38">
        <f t="shared" si="128"/>
        <v>4.2200028133352089E-4</v>
      </c>
      <c r="G466" s="39">
        <f t="shared" si="129"/>
        <v>-0.25</v>
      </c>
      <c r="H466" s="40">
        <f t="shared" si="130"/>
        <v>-5.2271182896868957E-5</v>
      </c>
    </row>
    <row r="467" spans="2:8" s="42" customFormat="1" ht="15" x14ac:dyDescent="0.2">
      <c r="B467" s="36" t="s">
        <v>138</v>
      </c>
      <c r="C467" s="43">
        <v>13</v>
      </c>
      <c r="D467" s="43">
        <v>10</v>
      </c>
      <c r="E467" s="38">
        <f t="shared" si="127"/>
        <v>6.7952537765929646E-4</v>
      </c>
      <c r="F467" s="38">
        <f t="shared" si="128"/>
        <v>1.4066676044450696E-3</v>
      </c>
      <c r="G467" s="39">
        <f t="shared" si="129"/>
        <v>-0.23076923076923078</v>
      </c>
      <c r="H467" s="40">
        <f t="shared" si="130"/>
        <v>-1.568135486906069E-4</v>
      </c>
    </row>
    <row r="468" spans="2:8" s="42" customFormat="1" ht="15" x14ac:dyDescent="0.2">
      <c r="B468" s="36" t="s">
        <v>320</v>
      </c>
      <c r="C468" s="43">
        <v>0</v>
      </c>
      <c r="D468" s="43">
        <v>1</v>
      </c>
      <c r="E468" s="38" t="str">
        <f t="shared" si="127"/>
        <v/>
      </c>
      <c r="F468" s="38">
        <f t="shared" si="128"/>
        <v>1.4066676044450696E-4</v>
      </c>
      <c r="G468" s="39" t="str">
        <f t="shared" si="129"/>
        <v>0</v>
      </c>
      <c r="H468" s="40" t="str">
        <f t="shared" si="130"/>
        <v/>
      </c>
    </row>
    <row r="469" spans="2:8" s="42" customFormat="1" ht="15" x14ac:dyDescent="0.2">
      <c r="B469" s="36" t="s">
        <v>321</v>
      </c>
      <c r="C469" s="43">
        <v>0</v>
      </c>
      <c r="D469" s="43">
        <v>0</v>
      </c>
      <c r="E469" s="38" t="str">
        <f t="shared" ref="E469:E534" si="147">+IF(C469=0,"",C469/C$329)</f>
        <v/>
      </c>
      <c r="F469" s="38" t="str">
        <f t="shared" ref="F469:F534" si="148">+IF(D469=0,"",D469/D$329)</f>
        <v/>
      </c>
      <c r="G469" s="39" t="str">
        <f t="shared" ref="G469:G534" si="149">+IF(OR(AND(D469=0),(C469=0)),"0",((D469-C469)/C469))</f>
        <v>0</v>
      </c>
      <c r="H469" s="40" t="str">
        <f t="shared" ref="H469:H534" si="150">+IF(OR(AND(E469=""),(G469="")),"",E469*G469)</f>
        <v/>
      </c>
    </row>
    <row r="470" spans="2:8" s="42" customFormat="1" ht="15" x14ac:dyDescent="0.2">
      <c r="B470" s="36" t="s">
        <v>322</v>
      </c>
      <c r="C470" s="43">
        <v>0</v>
      </c>
      <c r="D470" s="43">
        <v>0</v>
      </c>
      <c r="E470" s="38" t="str">
        <f t="shared" si="147"/>
        <v/>
      </c>
      <c r="F470" s="38" t="str">
        <f t="shared" si="148"/>
        <v/>
      </c>
      <c r="G470" s="39" t="str">
        <f t="shared" si="149"/>
        <v>0</v>
      </c>
      <c r="H470" s="40" t="str">
        <f t="shared" si="150"/>
        <v/>
      </c>
    </row>
    <row r="471" spans="2:8" s="42" customFormat="1" ht="30" x14ac:dyDescent="0.2">
      <c r="B471" s="36" t="s">
        <v>323</v>
      </c>
      <c r="C471" s="43">
        <v>4</v>
      </c>
      <c r="D471" s="43">
        <v>5</v>
      </c>
      <c r="E471" s="38">
        <f t="shared" si="147"/>
        <v>2.0908473158747583E-4</v>
      </c>
      <c r="F471" s="38">
        <f t="shared" si="148"/>
        <v>7.0333380222253482E-4</v>
      </c>
      <c r="G471" s="39">
        <f t="shared" si="149"/>
        <v>0.25</v>
      </c>
      <c r="H471" s="40">
        <f t="shared" si="150"/>
        <v>5.2271182896868957E-5</v>
      </c>
    </row>
    <row r="472" spans="2:8" s="42" customFormat="1" ht="15" x14ac:dyDescent="0.2">
      <c r="B472" s="36" t="s">
        <v>136</v>
      </c>
      <c r="C472" s="43">
        <v>0</v>
      </c>
      <c r="D472" s="43">
        <v>0</v>
      </c>
      <c r="E472" s="38" t="str">
        <f t="shared" si="147"/>
        <v/>
      </c>
      <c r="F472" s="38" t="str">
        <f t="shared" si="148"/>
        <v/>
      </c>
      <c r="G472" s="39" t="str">
        <f t="shared" si="149"/>
        <v>0</v>
      </c>
      <c r="H472" s="40" t="str">
        <f t="shared" si="150"/>
        <v/>
      </c>
    </row>
    <row r="473" spans="2:8" s="42" customFormat="1" ht="15" x14ac:dyDescent="0.2">
      <c r="B473" s="36" t="s">
        <v>324</v>
      </c>
      <c r="C473" s="43">
        <v>24</v>
      </c>
      <c r="D473" s="43">
        <v>0</v>
      </c>
      <c r="E473" s="38">
        <f t="shared" si="147"/>
        <v>1.254508389524855E-3</v>
      </c>
      <c r="F473" s="38" t="str">
        <f t="shared" si="148"/>
        <v/>
      </c>
      <c r="G473" s="39" t="str">
        <f t="shared" si="149"/>
        <v>0</v>
      </c>
      <c r="H473" s="40">
        <f t="shared" si="150"/>
        <v>0</v>
      </c>
    </row>
    <row r="474" spans="2:8" s="42" customFormat="1" ht="15" x14ac:dyDescent="0.2">
      <c r="B474" s="36" t="s">
        <v>325</v>
      </c>
      <c r="C474" s="43">
        <v>97</v>
      </c>
      <c r="D474" s="43">
        <v>4</v>
      </c>
      <c r="E474" s="38">
        <f t="shared" si="147"/>
        <v>5.0703047409962889E-3</v>
      </c>
      <c r="F474" s="38">
        <f t="shared" si="148"/>
        <v>5.6266704177802785E-4</v>
      </c>
      <c r="G474" s="39">
        <f t="shared" si="149"/>
        <v>-0.95876288659793818</v>
      </c>
      <c r="H474" s="40">
        <f t="shared" si="150"/>
        <v>-4.8612200094088134E-3</v>
      </c>
    </row>
    <row r="475" spans="2:8" s="42" customFormat="1" ht="15" x14ac:dyDescent="0.2">
      <c r="B475" s="36" t="s">
        <v>551</v>
      </c>
      <c r="C475" s="43">
        <v>69</v>
      </c>
      <c r="D475" s="43">
        <v>212</v>
      </c>
      <c r="E475" s="38">
        <f t="shared" si="147"/>
        <v>3.6067116198839578E-3</v>
      </c>
      <c r="F475" s="38">
        <f t="shared" si="148"/>
        <v>2.9821353214235475E-2</v>
      </c>
      <c r="G475" s="39">
        <f t="shared" si="149"/>
        <v>2.0724637681159419</v>
      </c>
      <c r="H475" s="40">
        <f t="shared" si="150"/>
        <v>7.4747791542522602E-3</v>
      </c>
    </row>
    <row r="476" spans="2:8" s="42" customFormat="1" ht="15" x14ac:dyDescent="0.2">
      <c r="B476" s="36" t="s">
        <v>144</v>
      </c>
      <c r="C476" s="43">
        <v>53</v>
      </c>
      <c r="D476" s="43">
        <v>21</v>
      </c>
      <c r="E476" s="38">
        <f t="shared" si="147"/>
        <v>2.7703726935340545E-3</v>
      </c>
      <c r="F476" s="38">
        <f t="shared" si="148"/>
        <v>2.9540019693346463E-3</v>
      </c>
      <c r="G476" s="39">
        <f t="shared" si="149"/>
        <v>-0.60377358490566035</v>
      </c>
      <c r="H476" s="40">
        <f t="shared" si="150"/>
        <v>-1.6726778526998064E-3</v>
      </c>
    </row>
    <row r="477" spans="2:8" s="42" customFormat="1" ht="15" x14ac:dyDescent="0.2">
      <c r="B477" s="36" t="s">
        <v>552</v>
      </c>
      <c r="C477" s="43">
        <v>1785</v>
      </c>
      <c r="D477" s="43">
        <v>312</v>
      </c>
      <c r="E477" s="38">
        <f t="shared" si="147"/>
        <v>9.3304061470911082E-2</v>
      </c>
      <c r="F477" s="38">
        <f t="shared" si="148"/>
        <v>4.3888029258686172E-2</v>
      </c>
      <c r="G477" s="39">
        <f t="shared" si="149"/>
        <v>-0.8252100840336134</v>
      </c>
      <c r="H477" s="40">
        <f t="shared" si="150"/>
        <v>-7.6995452407087966E-2</v>
      </c>
    </row>
    <row r="478" spans="2:8" s="42" customFormat="1" ht="15" x14ac:dyDescent="0.2">
      <c r="B478" s="36" t="s">
        <v>137</v>
      </c>
      <c r="C478" s="43">
        <v>299</v>
      </c>
      <c r="D478" s="43">
        <v>47</v>
      </c>
      <c r="E478" s="38">
        <f t="shared" si="147"/>
        <v>1.5629083686163819E-2</v>
      </c>
      <c r="F478" s="38">
        <f t="shared" si="148"/>
        <v>6.6113377408918272E-3</v>
      </c>
      <c r="G478" s="39">
        <f t="shared" si="149"/>
        <v>-0.84280936454849498</v>
      </c>
      <c r="H478" s="40">
        <f t="shared" si="150"/>
        <v>-1.3172338090010978E-2</v>
      </c>
    </row>
    <row r="479" spans="2:8" s="42" customFormat="1" ht="30" x14ac:dyDescent="0.2">
      <c r="B479" s="36" t="s">
        <v>326</v>
      </c>
      <c r="C479" s="43">
        <v>141</v>
      </c>
      <c r="D479" s="43">
        <v>73</v>
      </c>
      <c r="E479" s="38">
        <f t="shared" si="147"/>
        <v>7.3702367884585229E-3</v>
      </c>
      <c r="F479" s="38">
        <f t="shared" si="148"/>
        <v>1.0268673512449008E-2</v>
      </c>
      <c r="G479" s="39">
        <f t="shared" si="149"/>
        <v>-0.48226950354609927</v>
      </c>
      <c r="H479" s="40">
        <f t="shared" si="150"/>
        <v>-3.5544404369870887E-3</v>
      </c>
    </row>
    <row r="480" spans="2:8" s="42" customFormat="1" ht="15" x14ac:dyDescent="0.2">
      <c r="B480" s="36" t="s">
        <v>139</v>
      </c>
      <c r="C480" s="43">
        <v>0</v>
      </c>
      <c r="D480" s="43">
        <v>0</v>
      </c>
      <c r="E480" s="38" t="str">
        <f t="shared" si="147"/>
        <v/>
      </c>
      <c r="F480" s="38" t="str">
        <f t="shared" si="148"/>
        <v/>
      </c>
      <c r="G480" s="39" t="str">
        <f t="shared" si="149"/>
        <v>0</v>
      </c>
      <c r="H480" s="40" t="str">
        <f t="shared" si="150"/>
        <v/>
      </c>
    </row>
    <row r="481" spans="2:8" s="42" customFormat="1" ht="30" x14ac:dyDescent="0.2">
      <c r="B481" s="36" t="s">
        <v>327</v>
      </c>
      <c r="C481" s="43">
        <v>21</v>
      </c>
      <c r="D481" s="43">
        <v>31</v>
      </c>
      <c r="E481" s="38">
        <f t="shared" si="147"/>
        <v>1.0976948408342481E-3</v>
      </c>
      <c r="F481" s="38">
        <f t="shared" si="148"/>
        <v>4.3606695737797158E-3</v>
      </c>
      <c r="G481" s="39">
        <f t="shared" si="149"/>
        <v>0.47619047619047616</v>
      </c>
      <c r="H481" s="40">
        <f t="shared" si="150"/>
        <v>5.2271182896868951E-4</v>
      </c>
    </row>
    <row r="482" spans="2:8" s="42" customFormat="1" ht="30" x14ac:dyDescent="0.2">
      <c r="B482" s="36" t="s">
        <v>328</v>
      </c>
      <c r="C482" s="43">
        <v>267</v>
      </c>
      <c r="D482" s="43">
        <v>80</v>
      </c>
      <c r="E482" s="38">
        <f t="shared" si="147"/>
        <v>1.3956405833464011E-2</v>
      </c>
      <c r="F482" s="38">
        <f t="shared" si="148"/>
        <v>1.1253340835560557E-2</v>
      </c>
      <c r="G482" s="39">
        <f t="shared" si="149"/>
        <v>-0.70037453183520604</v>
      </c>
      <c r="H482" s="40">
        <f t="shared" si="150"/>
        <v>-9.774711201714496E-3</v>
      </c>
    </row>
    <row r="483" spans="2:8" s="42" customFormat="1" ht="15" x14ac:dyDescent="0.2">
      <c r="B483" s="36" t="s">
        <v>132</v>
      </c>
      <c r="C483" s="43">
        <v>38</v>
      </c>
      <c r="D483" s="43">
        <v>2</v>
      </c>
      <c r="E483" s="38">
        <f t="shared" si="147"/>
        <v>1.9863049500810203E-3</v>
      </c>
      <c r="F483" s="38">
        <f t="shared" si="148"/>
        <v>2.8133352088901393E-4</v>
      </c>
      <c r="G483" s="39">
        <f t="shared" si="149"/>
        <v>-0.94736842105263153</v>
      </c>
      <c r="H483" s="40">
        <f t="shared" si="150"/>
        <v>-1.8817625842872823E-3</v>
      </c>
    </row>
    <row r="484" spans="2:8" s="42" customFormat="1" ht="30" x14ac:dyDescent="0.2">
      <c r="B484" s="36" t="s">
        <v>553</v>
      </c>
      <c r="C484" s="43">
        <v>0</v>
      </c>
      <c r="D484" s="43">
        <v>1</v>
      </c>
      <c r="E484" s="38" t="str">
        <f t="shared" si="147"/>
        <v/>
      </c>
      <c r="F484" s="38">
        <f t="shared" si="148"/>
        <v>1.4066676044450696E-4</v>
      </c>
      <c r="G484" s="39" t="str">
        <f t="shared" si="149"/>
        <v>0</v>
      </c>
      <c r="H484" s="40" t="str">
        <f t="shared" si="150"/>
        <v/>
      </c>
    </row>
    <row r="485" spans="2:8" s="42" customFormat="1" ht="30" x14ac:dyDescent="0.2">
      <c r="B485" s="36" t="s">
        <v>329</v>
      </c>
      <c r="C485" s="43">
        <v>0</v>
      </c>
      <c r="D485" s="43">
        <v>0</v>
      </c>
      <c r="E485" s="38" t="str">
        <f t="shared" si="147"/>
        <v/>
      </c>
      <c r="F485" s="38" t="str">
        <f t="shared" si="148"/>
        <v/>
      </c>
      <c r="G485" s="39" t="str">
        <f t="shared" si="149"/>
        <v>0</v>
      </c>
      <c r="H485" s="40" t="str">
        <f t="shared" si="150"/>
        <v/>
      </c>
    </row>
    <row r="486" spans="2:8" s="42" customFormat="1" ht="30" x14ac:dyDescent="0.2">
      <c r="B486" s="36" t="s">
        <v>618</v>
      </c>
      <c r="C486" s="43">
        <v>22</v>
      </c>
      <c r="D486" s="43"/>
      <c r="E486" s="38">
        <f t="shared" si="147"/>
        <v>1.149966023731117E-3</v>
      </c>
      <c r="F486" s="38" t="str">
        <f t="shared" si="148"/>
        <v/>
      </c>
      <c r="G486" s="39" t="str">
        <f t="shared" si="149"/>
        <v>0</v>
      </c>
      <c r="H486" s="40">
        <f t="shared" si="150"/>
        <v>0</v>
      </c>
    </row>
    <row r="487" spans="2:8" s="42" customFormat="1" ht="15" x14ac:dyDescent="0.2">
      <c r="B487" s="36" t="s">
        <v>330</v>
      </c>
      <c r="C487" s="43">
        <v>12</v>
      </c>
      <c r="D487" s="43"/>
      <c r="E487" s="38">
        <f t="shared" si="147"/>
        <v>6.2725419476242748E-4</v>
      </c>
      <c r="F487" s="38" t="str">
        <f t="shared" si="148"/>
        <v/>
      </c>
      <c r="G487" s="39" t="str">
        <f t="shared" si="149"/>
        <v>0</v>
      </c>
      <c r="H487" s="40">
        <f t="shared" si="150"/>
        <v>0</v>
      </c>
    </row>
    <row r="488" spans="2:8" s="42" customFormat="1" ht="15" x14ac:dyDescent="0.2">
      <c r="B488" s="36" t="s">
        <v>331</v>
      </c>
      <c r="C488" s="43">
        <v>2</v>
      </c>
      <c r="D488" s="43"/>
      <c r="E488" s="38">
        <f t="shared" si="147"/>
        <v>1.0454236579373791E-4</v>
      </c>
      <c r="F488" s="38" t="str">
        <f t="shared" si="148"/>
        <v/>
      </c>
      <c r="G488" s="39" t="str">
        <f t="shared" si="149"/>
        <v>0</v>
      </c>
      <c r="H488" s="40">
        <f t="shared" si="150"/>
        <v>0</v>
      </c>
    </row>
    <row r="489" spans="2:8" s="42" customFormat="1" ht="15" x14ac:dyDescent="0.2">
      <c r="B489" s="36" t="s">
        <v>332</v>
      </c>
      <c r="C489" s="43">
        <v>5</v>
      </c>
      <c r="D489" s="43"/>
      <c r="E489" s="38">
        <f t="shared" si="147"/>
        <v>2.6135591448434476E-4</v>
      </c>
      <c r="F489" s="38" t="str">
        <f t="shared" si="148"/>
        <v/>
      </c>
      <c r="G489" s="39" t="str">
        <f t="shared" si="149"/>
        <v>0</v>
      </c>
      <c r="H489" s="40">
        <f t="shared" si="150"/>
        <v>0</v>
      </c>
    </row>
    <row r="490" spans="2:8" s="42" customFormat="1" ht="15" x14ac:dyDescent="0.2">
      <c r="B490" s="36" t="s">
        <v>333</v>
      </c>
      <c r="C490" s="43">
        <v>0</v>
      </c>
      <c r="D490" s="43">
        <v>0</v>
      </c>
      <c r="E490" s="38" t="str">
        <f t="shared" si="147"/>
        <v/>
      </c>
      <c r="F490" s="38" t="str">
        <f t="shared" si="148"/>
        <v/>
      </c>
      <c r="G490" s="39" t="str">
        <f t="shared" si="149"/>
        <v>0</v>
      </c>
      <c r="H490" s="40" t="str">
        <f t="shared" si="150"/>
        <v/>
      </c>
    </row>
    <row r="491" spans="2:8" s="42" customFormat="1" ht="15" x14ac:dyDescent="0.2">
      <c r="B491" s="36" t="s">
        <v>554</v>
      </c>
      <c r="C491" s="43">
        <v>13</v>
      </c>
      <c r="D491" s="43">
        <v>0</v>
      </c>
      <c r="E491" s="38">
        <f t="shared" si="147"/>
        <v>6.7952537765929646E-4</v>
      </c>
      <c r="F491" s="38" t="str">
        <f t="shared" si="148"/>
        <v/>
      </c>
      <c r="G491" s="39" t="str">
        <f t="shared" si="149"/>
        <v>0</v>
      </c>
      <c r="H491" s="40">
        <f t="shared" si="150"/>
        <v>0</v>
      </c>
    </row>
    <row r="492" spans="2:8" s="42" customFormat="1" ht="15" x14ac:dyDescent="0.2">
      <c r="B492" s="36" t="s">
        <v>555</v>
      </c>
      <c r="C492" s="43">
        <v>3</v>
      </c>
      <c r="D492" s="43">
        <v>1</v>
      </c>
      <c r="E492" s="38">
        <f t="shared" si="147"/>
        <v>1.5681354869060687E-4</v>
      </c>
      <c r="F492" s="38">
        <f t="shared" si="148"/>
        <v>1.4066676044450696E-4</v>
      </c>
      <c r="G492" s="39">
        <f t="shared" si="149"/>
        <v>-0.66666666666666663</v>
      </c>
      <c r="H492" s="40">
        <f t="shared" si="150"/>
        <v>-1.0454236579373791E-4</v>
      </c>
    </row>
    <row r="493" spans="2:8" s="42" customFormat="1" ht="15" x14ac:dyDescent="0.2">
      <c r="B493" s="36" t="s">
        <v>334</v>
      </c>
      <c r="C493" s="43">
        <v>2</v>
      </c>
      <c r="D493" s="43">
        <v>0</v>
      </c>
      <c r="E493" s="38">
        <f t="shared" si="147"/>
        <v>1.0454236579373791E-4</v>
      </c>
      <c r="F493" s="38" t="str">
        <f t="shared" si="148"/>
        <v/>
      </c>
      <c r="G493" s="39" t="str">
        <f t="shared" si="149"/>
        <v>0</v>
      </c>
      <c r="H493" s="40">
        <f t="shared" si="150"/>
        <v>0</v>
      </c>
    </row>
    <row r="494" spans="2:8" s="42" customFormat="1" ht="30" x14ac:dyDescent="0.2">
      <c r="B494" s="36" t="s">
        <v>335</v>
      </c>
      <c r="C494" s="43">
        <v>4</v>
      </c>
      <c r="D494" s="43">
        <v>0</v>
      </c>
      <c r="E494" s="38">
        <f t="shared" si="147"/>
        <v>2.0908473158747583E-4</v>
      </c>
      <c r="F494" s="38" t="str">
        <f t="shared" si="148"/>
        <v/>
      </c>
      <c r="G494" s="39" t="str">
        <f t="shared" si="149"/>
        <v>0</v>
      </c>
      <c r="H494" s="40">
        <f t="shared" si="150"/>
        <v>0</v>
      </c>
    </row>
    <row r="495" spans="2:8" s="42" customFormat="1" ht="15" x14ac:dyDescent="0.2">
      <c r="B495" s="36" t="s">
        <v>336</v>
      </c>
      <c r="C495" s="43">
        <v>8</v>
      </c>
      <c r="D495" s="43">
        <v>10</v>
      </c>
      <c r="E495" s="38">
        <f t="shared" si="147"/>
        <v>4.1816946317495165E-4</v>
      </c>
      <c r="F495" s="38">
        <f t="shared" si="148"/>
        <v>1.4066676044450696E-3</v>
      </c>
      <c r="G495" s="39">
        <f t="shared" si="149"/>
        <v>0.25</v>
      </c>
      <c r="H495" s="40">
        <f t="shared" si="150"/>
        <v>1.0454236579373791E-4</v>
      </c>
    </row>
    <row r="496" spans="2:8" s="42" customFormat="1" ht="15" x14ac:dyDescent="0.2">
      <c r="B496" s="36" t="s">
        <v>134</v>
      </c>
      <c r="C496" s="43">
        <v>0</v>
      </c>
      <c r="D496" s="43">
        <v>0</v>
      </c>
      <c r="E496" s="38" t="str">
        <f t="shared" si="147"/>
        <v/>
      </c>
      <c r="F496" s="38" t="str">
        <f t="shared" si="148"/>
        <v/>
      </c>
      <c r="G496" s="39" t="str">
        <f t="shared" si="149"/>
        <v>0</v>
      </c>
      <c r="H496" s="40" t="str">
        <f t="shared" si="150"/>
        <v/>
      </c>
    </row>
    <row r="497" spans="1:8" s="42" customFormat="1" ht="30" x14ac:dyDescent="0.2">
      <c r="B497" s="36" t="s">
        <v>337</v>
      </c>
      <c r="C497" s="43">
        <v>3</v>
      </c>
      <c r="D497" s="43">
        <v>1</v>
      </c>
      <c r="E497" s="38">
        <f t="shared" si="147"/>
        <v>1.5681354869060687E-4</v>
      </c>
      <c r="F497" s="38">
        <f t="shared" si="148"/>
        <v>1.4066676044450696E-4</v>
      </c>
      <c r="G497" s="39">
        <f t="shared" si="149"/>
        <v>-0.66666666666666663</v>
      </c>
      <c r="H497" s="40">
        <f t="shared" si="150"/>
        <v>-1.0454236579373791E-4</v>
      </c>
    </row>
    <row r="498" spans="1:8" s="42" customFormat="1" ht="15" x14ac:dyDescent="0.2">
      <c r="B498" s="36" t="s">
        <v>142</v>
      </c>
      <c r="C498" s="43">
        <v>0</v>
      </c>
      <c r="D498" s="43">
        <v>0</v>
      </c>
      <c r="E498" s="38" t="str">
        <f t="shared" si="147"/>
        <v/>
      </c>
      <c r="F498" s="38" t="str">
        <f t="shared" si="148"/>
        <v/>
      </c>
      <c r="G498" s="39" t="str">
        <f t="shared" si="149"/>
        <v>0</v>
      </c>
      <c r="H498" s="40" t="str">
        <f t="shared" si="150"/>
        <v/>
      </c>
    </row>
    <row r="499" spans="1:8" s="42" customFormat="1" ht="15" x14ac:dyDescent="0.2">
      <c r="B499" s="36" t="s">
        <v>133</v>
      </c>
      <c r="C499" s="43">
        <v>8</v>
      </c>
      <c r="D499" s="43">
        <v>10</v>
      </c>
      <c r="E499" s="38">
        <f t="shared" si="147"/>
        <v>4.1816946317495165E-4</v>
      </c>
      <c r="F499" s="38">
        <f t="shared" si="148"/>
        <v>1.4066676044450696E-3</v>
      </c>
      <c r="G499" s="39">
        <f t="shared" si="149"/>
        <v>0.25</v>
      </c>
      <c r="H499" s="40">
        <f t="shared" si="150"/>
        <v>1.0454236579373791E-4</v>
      </c>
    </row>
    <row r="500" spans="1:8" s="42" customFormat="1" ht="15" x14ac:dyDescent="0.2">
      <c r="B500" s="36" t="s">
        <v>135</v>
      </c>
      <c r="C500" s="43">
        <v>72</v>
      </c>
      <c r="D500" s="43">
        <v>12</v>
      </c>
      <c r="E500" s="38">
        <f t="shared" si="147"/>
        <v>3.7635251685745647E-3</v>
      </c>
      <c r="F500" s="38">
        <f t="shared" si="148"/>
        <v>1.6880011253340836E-3</v>
      </c>
      <c r="G500" s="39">
        <f t="shared" si="149"/>
        <v>-0.83333333333333337</v>
      </c>
      <c r="H500" s="40">
        <f t="shared" si="150"/>
        <v>-3.1362709738121373E-3</v>
      </c>
    </row>
    <row r="501" spans="1:8" s="42" customFormat="1" ht="15" x14ac:dyDescent="0.2">
      <c r="B501" s="36" t="s">
        <v>338</v>
      </c>
      <c r="C501" s="43">
        <v>5</v>
      </c>
      <c r="D501" s="43">
        <v>7</v>
      </c>
      <c r="E501" s="38">
        <f t="shared" si="147"/>
        <v>2.6135591448434476E-4</v>
      </c>
      <c r="F501" s="38">
        <f t="shared" si="148"/>
        <v>9.8466732311154864E-4</v>
      </c>
      <c r="G501" s="39">
        <f t="shared" si="149"/>
        <v>0.4</v>
      </c>
      <c r="H501" s="40">
        <f t="shared" si="150"/>
        <v>1.0454236579373791E-4</v>
      </c>
    </row>
    <row r="502" spans="1:8" s="42" customFormat="1" ht="15" x14ac:dyDescent="0.2">
      <c r="B502" s="36" t="s">
        <v>339</v>
      </c>
      <c r="C502" s="43">
        <v>3</v>
      </c>
      <c r="D502" s="43">
        <v>2</v>
      </c>
      <c r="E502" s="38">
        <f t="shared" si="147"/>
        <v>1.5681354869060687E-4</v>
      </c>
      <c r="F502" s="38">
        <f t="shared" si="148"/>
        <v>2.8133352088901393E-4</v>
      </c>
      <c r="G502" s="39">
        <f t="shared" si="149"/>
        <v>-0.33333333333333331</v>
      </c>
      <c r="H502" s="40">
        <f t="shared" si="150"/>
        <v>-5.2271182896868957E-5</v>
      </c>
    </row>
    <row r="503" spans="1:8" s="42" customFormat="1" ht="15" x14ac:dyDescent="0.2">
      <c r="B503" s="36" t="s">
        <v>143</v>
      </c>
      <c r="C503" s="43">
        <v>105</v>
      </c>
      <c r="D503" s="43">
        <v>54</v>
      </c>
      <c r="E503" s="38">
        <f t="shared" si="147"/>
        <v>5.4884742041712408E-3</v>
      </c>
      <c r="F503" s="38">
        <f t="shared" si="148"/>
        <v>7.5960050640033758E-3</v>
      </c>
      <c r="G503" s="39">
        <f t="shared" si="149"/>
        <v>-0.48571428571428571</v>
      </c>
      <c r="H503" s="40">
        <f t="shared" si="150"/>
        <v>-2.6658303277403168E-3</v>
      </c>
    </row>
    <row r="504" spans="1:8" s="42" customFormat="1" ht="15" x14ac:dyDescent="0.2">
      <c r="B504" s="36" t="s">
        <v>556</v>
      </c>
      <c r="C504" s="43">
        <v>6</v>
      </c>
      <c r="D504" s="43">
        <v>0</v>
      </c>
      <c r="E504" s="38">
        <f t="shared" si="147"/>
        <v>3.1362709738121374E-4</v>
      </c>
      <c r="F504" s="38" t="str">
        <f t="shared" si="148"/>
        <v/>
      </c>
      <c r="G504" s="39" t="str">
        <f t="shared" si="149"/>
        <v>0</v>
      </c>
      <c r="H504" s="40">
        <f t="shared" si="150"/>
        <v>0</v>
      </c>
    </row>
    <row r="505" spans="1:8" s="42" customFormat="1" ht="15" x14ac:dyDescent="0.2">
      <c r="A505" s="45" t="s">
        <v>614</v>
      </c>
      <c r="B505" s="36" t="s">
        <v>613</v>
      </c>
      <c r="C505" s="43"/>
      <c r="D505" s="43">
        <v>16</v>
      </c>
      <c r="E505" s="38" t="str">
        <f t="shared" ref="E505" si="151">+IF(C505=0,"",C505/C$329)</f>
        <v/>
      </c>
      <c r="F505" s="38">
        <f t="shared" ref="F505" si="152">+IF(D505=0,"",D505/D$329)</f>
        <v>2.2506681671121114E-3</v>
      </c>
      <c r="G505" s="39" t="str">
        <f t="shared" ref="G505" si="153">+IF(OR(AND(D505=0),(C505=0)),"0",((D505-C505)/C505))</f>
        <v>0</v>
      </c>
      <c r="H505" s="40" t="str">
        <f t="shared" ref="H505" si="154">+IF(OR(AND(E505=""),(G505="")),"",E505*G505)</f>
        <v/>
      </c>
    </row>
    <row r="506" spans="1:8" s="42" customFormat="1" ht="15" x14ac:dyDescent="0.2">
      <c r="B506" s="36" t="s">
        <v>150</v>
      </c>
      <c r="C506" s="43">
        <v>122</v>
      </c>
      <c r="D506" s="43">
        <v>52</v>
      </c>
      <c r="E506" s="38">
        <f t="shared" si="147"/>
        <v>6.3770843134180128E-3</v>
      </c>
      <c r="F506" s="38">
        <f t="shared" si="148"/>
        <v>7.3146715431143617E-3</v>
      </c>
      <c r="G506" s="39">
        <f t="shared" si="149"/>
        <v>-0.57377049180327866</v>
      </c>
      <c r="H506" s="40">
        <f t="shared" si="150"/>
        <v>-3.6589828027808269E-3</v>
      </c>
    </row>
    <row r="507" spans="1:8" s="42" customFormat="1" ht="30" x14ac:dyDescent="0.2">
      <c r="B507" s="36" t="s">
        <v>557</v>
      </c>
      <c r="C507" s="43">
        <v>10</v>
      </c>
      <c r="D507" s="43">
        <v>0</v>
      </c>
      <c r="E507" s="38">
        <f t="shared" si="147"/>
        <v>5.2271182896868951E-4</v>
      </c>
      <c r="F507" s="38" t="str">
        <f t="shared" si="148"/>
        <v/>
      </c>
      <c r="G507" s="39" t="str">
        <f t="shared" si="149"/>
        <v>0</v>
      </c>
      <c r="H507" s="40">
        <f t="shared" si="150"/>
        <v>0</v>
      </c>
    </row>
    <row r="508" spans="1:8" s="42" customFormat="1" ht="15" x14ac:dyDescent="0.2">
      <c r="B508" s="36" t="s">
        <v>148</v>
      </c>
      <c r="C508" s="43">
        <v>13</v>
      </c>
      <c r="D508" s="43">
        <v>0</v>
      </c>
      <c r="E508" s="38">
        <f t="shared" si="147"/>
        <v>6.7952537765929646E-4</v>
      </c>
      <c r="F508" s="38" t="str">
        <f t="shared" si="148"/>
        <v/>
      </c>
      <c r="G508" s="39" t="str">
        <f t="shared" si="149"/>
        <v>0</v>
      </c>
      <c r="H508" s="40">
        <f t="shared" si="150"/>
        <v>0</v>
      </c>
    </row>
    <row r="509" spans="1:8" s="42" customFormat="1" ht="15" x14ac:dyDescent="0.2">
      <c r="B509" s="36" t="s">
        <v>374</v>
      </c>
      <c r="C509" s="43">
        <v>71</v>
      </c>
      <c r="D509" s="43">
        <v>61</v>
      </c>
      <c r="E509" s="38">
        <f t="shared" si="147"/>
        <v>3.711253985677696E-3</v>
      </c>
      <c r="F509" s="38">
        <f t="shared" si="148"/>
        <v>8.5806723871149244E-3</v>
      </c>
      <c r="G509" s="39">
        <f t="shared" si="149"/>
        <v>-0.14084507042253522</v>
      </c>
      <c r="H509" s="40">
        <f t="shared" si="150"/>
        <v>-5.2271182896868962E-4</v>
      </c>
    </row>
    <row r="510" spans="1:8" s="42" customFormat="1" ht="15" x14ac:dyDescent="0.2">
      <c r="B510" s="36" t="s">
        <v>375</v>
      </c>
      <c r="C510" s="43">
        <v>20</v>
      </c>
      <c r="D510" s="43">
        <v>14</v>
      </c>
      <c r="E510" s="38">
        <f t="shared" si="147"/>
        <v>1.045423657937379E-3</v>
      </c>
      <c r="F510" s="38">
        <f t="shared" si="148"/>
        <v>1.9693346462230973E-3</v>
      </c>
      <c r="G510" s="39">
        <f t="shared" si="149"/>
        <v>-0.3</v>
      </c>
      <c r="H510" s="40">
        <f t="shared" si="150"/>
        <v>-3.1362709738121369E-4</v>
      </c>
    </row>
    <row r="511" spans="1:8" s="42" customFormat="1" ht="15" x14ac:dyDescent="0.2">
      <c r="B511" s="36" t="s">
        <v>558</v>
      </c>
      <c r="C511" s="43">
        <v>2</v>
      </c>
      <c r="D511" s="43">
        <v>1</v>
      </c>
      <c r="E511" s="38">
        <f t="shared" si="147"/>
        <v>1.0454236579373791E-4</v>
      </c>
      <c r="F511" s="38">
        <f t="shared" si="148"/>
        <v>1.4066676044450696E-4</v>
      </c>
      <c r="G511" s="39">
        <f t="shared" si="149"/>
        <v>-0.5</v>
      </c>
      <c r="H511" s="40">
        <f t="shared" si="150"/>
        <v>-5.2271182896868957E-5</v>
      </c>
    </row>
    <row r="512" spans="1:8" s="42" customFormat="1" ht="15" x14ac:dyDescent="0.2">
      <c r="B512" s="36" t="s">
        <v>152</v>
      </c>
      <c r="C512" s="43">
        <v>9</v>
      </c>
      <c r="D512" s="43">
        <v>4</v>
      </c>
      <c r="E512" s="38">
        <f t="shared" si="147"/>
        <v>4.7044064607182058E-4</v>
      </c>
      <c r="F512" s="38">
        <f t="shared" si="148"/>
        <v>5.6266704177802785E-4</v>
      </c>
      <c r="G512" s="39">
        <f t="shared" si="149"/>
        <v>-0.55555555555555558</v>
      </c>
      <c r="H512" s="40">
        <f t="shared" si="150"/>
        <v>-2.6135591448434476E-4</v>
      </c>
    </row>
    <row r="513" spans="2:8" s="42" customFormat="1" ht="15" x14ac:dyDescent="0.2">
      <c r="B513" s="36" t="s">
        <v>376</v>
      </c>
      <c r="C513" s="43">
        <v>15</v>
      </c>
      <c r="D513" s="43">
        <v>3</v>
      </c>
      <c r="E513" s="38">
        <f t="shared" si="147"/>
        <v>7.8406774345303432E-4</v>
      </c>
      <c r="F513" s="38">
        <f t="shared" si="148"/>
        <v>4.2200028133352089E-4</v>
      </c>
      <c r="G513" s="39">
        <f t="shared" si="149"/>
        <v>-0.8</v>
      </c>
      <c r="H513" s="40">
        <f t="shared" si="150"/>
        <v>-6.2725419476242748E-4</v>
      </c>
    </row>
    <row r="514" spans="2:8" s="42" customFormat="1" ht="15" x14ac:dyDescent="0.2">
      <c r="B514" s="36" t="s">
        <v>156</v>
      </c>
      <c r="C514" s="43">
        <v>8</v>
      </c>
      <c r="D514" s="43">
        <v>1</v>
      </c>
      <c r="E514" s="38">
        <f t="shared" si="147"/>
        <v>4.1816946317495165E-4</v>
      </c>
      <c r="F514" s="38">
        <f t="shared" si="148"/>
        <v>1.4066676044450696E-4</v>
      </c>
      <c r="G514" s="39">
        <f t="shared" si="149"/>
        <v>-0.875</v>
      </c>
      <c r="H514" s="40">
        <f t="shared" si="150"/>
        <v>-3.6589828027808267E-4</v>
      </c>
    </row>
    <row r="515" spans="2:8" s="42" customFormat="1" ht="15" x14ac:dyDescent="0.2">
      <c r="B515" s="36" t="s">
        <v>149</v>
      </c>
      <c r="C515" s="43">
        <v>2</v>
      </c>
      <c r="D515" s="43">
        <v>0</v>
      </c>
      <c r="E515" s="38">
        <f t="shared" si="147"/>
        <v>1.0454236579373791E-4</v>
      </c>
      <c r="F515" s="38" t="str">
        <f t="shared" si="148"/>
        <v/>
      </c>
      <c r="G515" s="39" t="str">
        <f t="shared" si="149"/>
        <v>0</v>
      </c>
      <c r="H515" s="40">
        <f t="shared" si="150"/>
        <v>0</v>
      </c>
    </row>
    <row r="516" spans="2:8" s="42" customFormat="1" ht="15" x14ac:dyDescent="0.2">
      <c r="B516" s="36" t="s">
        <v>340</v>
      </c>
      <c r="C516" s="43">
        <v>3</v>
      </c>
      <c r="D516" s="43">
        <v>0</v>
      </c>
      <c r="E516" s="38">
        <f t="shared" si="147"/>
        <v>1.5681354869060687E-4</v>
      </c>
      <c r="F516" s="38" t="str">
        <f t="shared" si="148"/>
        <v/>
      </c>
      <c r="G516" s="39" t="str">
        <f t="shared" si="149"/>
        <v>0</v>
      </c>
      <c r="H516" s="40">
        <f t="shared" si="150"/>
        <v>0</v>
      </c>
    </row>
    <row r="517" spans="2:8" s="42" customFormat="1" ht="15" x14ac:dyDescent="0.2">
      <c r="B517" s="36" t="s">
        <v>145</v>
      </c>
      <c r="C517" s="43">
        <v>2</v>
      </c>
      <c r="D517" s="43">
        <v>0</v>
      </c>
      <c r="E517" s="38">
        <f t="shared" si="147"/>
        <v>1.0454236579373791E-4</v>
      </c>
      <c r="F517" s="38" t="str">
        <f t="shared" si="148"/>
        <v/>
      </c>
      <c r="G517" s="39" t="str">
        <f t="shared" si="149"/>
        <v>0</v>
      </c>
      <c r="H517" s="40">
        <f t="shared" si="150"/>
        <v>0</v>
      </c>
    </row>
    <row r="518" spans="2:8" s="42" customFormat="1" ht="15" x14ac:dyDescent="0.2">
      <c r="B518" s="36" t="s">
        <v>158</v>
      </c>
      <c r="C518" s="43">
        <v>0</v>
      </c>
      <c r="D518" s="43">
        <v>0</v>
      </c>
      <c r="E518" s="38" t="str">
        <f t="shared" si="147"/>
        <v/>
      </c>
      <c r="F518" s="38" t="str">
        <f t="shared" si="148"/>
        <v/>
      </c>
      <c r="G518" s="39" t="str">
        <f t="shared" si="149"/>
        <v>0</v>
      </c>
      <c r="H518" s="40" t="str">
        <f t="shared" si="150"/>
        <v/>
      </c>
    </row>
    <row r="519" spans="2:8" s="42" customFormat="1" ht="15" x14ac:dyDescent="0.2">
      <c r="B519" s="36" t="s">
        <v>341</v>
      </c>
      <c r="C519" s="43">
        <v>14</v>
      </c>
      <c r="D519" s="43">
        <v>2</v>
      </c>
      <c r="E519" s="38">
        <f t="shared" si="147"/>
        <v>7.3179656055616534E-4</v>
      </c>
      <c r="F519" s="38">
        <f t="shared" si="148"/>
        <v>2.8133352088901393E-4</v>
      </c>
      <c r="G519" s="39">
        <f t="shared" si="149"/>
        <v>-0.8571428571428571</v>
      </c>
      <c r="H519" s="40">
        <f t="shared" si="150"/>
        <v>-6.2725419476242737E-4</v>
      </c>
    </row>
    <row r="520" spans="2:8" s="42" customFormat="1" ht="15" x14ac:dyDescent="0.2">
      <c r="B520" s="36" t="s">
        <v>342</v>
      </c>
      <c r="C520" s="43">
        <v>0</v>
      </c>
      <c r="D520" s="43">
        <v>0</v>
      </c>
      <c r="E520" s="38" t="str">
        <f t="shared" si="147"/>
        <v/>
      </c>
      <c r="F520" s="38" t="str">
        <f t="shared" si="148"/>
        <v/>
      </c>
      <c r="G520" s="39" t="str">
        <f t="shared" si="149"/>
        <v>0</v>
      </c>
      <c r="H520" s="40" t="str">
        <f t="shared" si="150"/>
        <v/>
      </c>
    </row>
    <row r="521" spans="2:8" s="42" customFormat="1" ht="15" x14ac:dyDescent="0.2">
      <c r="B521" s="36" t="s">
        <v>343</v>
      </c>
      <c r="C521" s="43">
        <v>5</v>
      </c>
      <c r="D521" s="43">
        <v>3</v>
      </c>
      <c r="E521" s="38">
        <f t="shared" si="147"/>
        <v>2.6135591448434476E-4</v>
      </c>
      <c r="F521" s="38">
        <f t="shared" si="148"/>
        <v>4.2200028133352089E-4</v>
      </c>
      <c r="G521" s="39">
        <f t="shared" si="149"/>
        <v>-0.4</v>
      </c>
      <c r="H521" s="40">
        <f t="shared" si="150"/>
        <v>-1.0454236579373791E-4</v>
      </c>
    </row>
    <row r="522" spans="2:8" s="42" customFormat="1" ht="30" x14ac:dyDescent="0.2">
      <c r="B522" s="36" t="s">
        <v>559</v>
      </c>
      <c r="C522" s="43">
        <v>7</v>
      </c>
      <c r="D522" s="43">
        <v>3</v>
      </c>
      <c r="E522" s="38">
        <f t="shared" si="147"/>
        <v>3.6589828027808267E-4</v>
      </c>
      <c r="F522" s="38">
        <f t="shared" si="148"/>
        <v>4.2200028133352089E-4</v>
      </c>
      <c r="G522" s="39">
        <f t="shared" si="149"/>
        <v>-0.5714285714285714</v>
      </c>
      <c r="H522" s="40">
        <f t="shared" si="150"/>
        <v>-2.090847315874758E-4</v>
      </c>
    </row>
    <row r="523" spans="2:8" s="42" customFormat="1" ht="15" x14ac:dyDescent="0.2">
      <c r="B523" s="36" t="s">
        <v>155</v>
      </c>
      <c r="C523" s="43">
        <v>0</v>
      </c>
      <c r="D523" s="43">
        <v>0</v>
      </c>
      <c r="E523" s="38" t="str">
        <f t="shared" si="147"/>
        <v/>
      </c>
      <c r="F523" s="38" t="str">
        <f t="shared" si="148"/>
        <v/>
      </c>
      <c r="G523" s="39" t="str">
        <f t="shared" si="149"/>
        <v>0</v>
      </c>
      <c r="H523" s="40" t="str">
        <f t="shared" si="150"/>
        <v/>
      </c>
    </row>
    <row r="524" spans="2:8" s="42" customFormat="1" ht="15" x14ac:dyDescent="0.2">
      <c r="B524" s="36" t="s">
        <v>344</v>
      </c>
      <c r="C524" s="43">
        <v>14</v>
      </c>
      <c r="D524" s="43">
        <v>74</v>
      </c>
      <c r="E524" s="38">
        <f t="shared" si="147"/>
        <v>7.3179656055616534E-4</v>
      </c>
      <c r="F524" s="38">
        <f t="shared" si="148"/>
        <v>1.0409340272893515E-2</v>
      </c>
      <c r="G524" s="39">
        <f t="shared" si="149"/>
        <v>4.2857142857142856</v>
      </c>
      <c r="H524" s="40">
        <f t="shared" si="150"/>
        <v>3.1362709738121369E-3</v>
      </c>
    </row>
    <row r="525" spans="2:8" s="42" customFormat="1" ht="15" x14ac:dyDescent="0.2">
      <c r="B525" s="36" t="s">
        <v>345</v>
      </c>
      <c r="C525" s="43">
        <v>0</v>
      </c>
      <c r="D525" s="43">
        <v>0</v>
      </c>
      <c r="E525" s="38" t="str">
        <f t="shared" si="147"/>
        <v/>
      </c>
      <c r="F525" s="38" t="str">
        <f t="shared" si="148"/>
        <v/>
      </c>
      <c r="G525" s="39" t="str">
        <f t="shared" si="149"/>
        <v>0</v>
      </c>
      <c r="H525" s="40" t="str">
        <f t="shared" si="150"/>
        <v/>
      </c>
    </row>
    <row r="526" spans="2:8" s="42" customFormat="1" ht="15" x14ac:dyDescent="0.2">
      <c r="B526" s="36" t="s">
        <v>346</v>
      </c>
      <c r="C526" s="43">
        <v>4</v>
      </c>
      <c r="D526" s="43">
        <v>0</v>
      </c>
      <c r="E526" s="38">
        <f t="shared" si="147"/>
        <v>2.0908473158747583E-4</v>
      </c>
      <c r="F526" s="38" t="str">
        <f t="shared" si="148"/>
        <v/>
      </c>
      <c r="G526" s="39" t="str">
        <f t="shared" si="149"/>
        <v>0</v>
      </c>
      <c r="H526" s="40">
        <f t="shared" si="150"/>
        <v>0</v>
      </c>
    </row>
    <row r="527" spans="2:8" s="42" customFormat="1" ht="15" x14ac:dyDescent="0.2">
      <c r="B527" s="36" t="s">
        <v>151</v>
      </c>
      <c r="C527" s="43">
        <v>0</v>
      </c>
      <c r="D527" s="43">
        <v>0</v>
      </c>
      <c r="E527" s="38" t="str">
        <f t="shared" si="147"/>
        <v/>
      </c>
      <c r="F527" s="38" t="str">
        <f t="shared" si="148"/>
        <v/>
      </c>
      <c r="G527" s="39" t="str">
        <f t="shared" si="149"/>
        <v>0</v>
      </c>
      <c r="H527" s="40" t="str">
        <f t="shared" si="150"/>
        <v/>
      </c>
    </row>
    <row r="528" spans="2:8" s="42" customFormat="1" ht="15" x14ac:dyDescent="0.2">
      <c r="B528" s="36" t="s">
        <v>153</v>
      </c>
      <c r="C528" s="43">
        <v>0</v>
      </c>
      <c r="D528" s="43">
        <v>0</v>
      </c>
      <c r="E528" s="38" t="str">
        <f t="shared" si="147"/>
        <v/>
      </c>
      <c r="F528" s="38" t="str">
        <f t="shared" si="148"/>
        <v/>
      </c>
      <c r="G528" s="39" t="str">
        <f t="shared" si="149"/>
        <v>0</v>
      </c>
      <c r="H528" s="40" t="str">
        <f t="shared" si="150"/>
        <v/>
      </c>
    </row>
    <row r="529" spans="1:8" s="42" customFormat="1" ht="15" x14ac:dyDescent="0.2">
      <c r="B529" s="36" t="s">
        <v>347</v>
      </c>
      <c r="C529" s="43">
        <v>485</v>
      </c>
      <c r="D529" s="43">
        <v>231</v>
      </c>
      <c r="E529" s="38">
        <f t="shared" si="147"/>
        <v>2.5351523704981442E-2</v>
      </c>
      <c r="F529" s="38">
        <f t="shared" si="148"/>
        <v>3.2494021662681109E-2</v>
      </c>
      <c r="G529" s="39">
        <f t="shared" si="149"/>
        <v>-0.52371134020618559</v>
      </c>
      <c r="H529" s="40">
        <f t="shared" si="150"/>
        <v>-1.3276880455804715E-2</v>
      </c>
    </row>
    <row r="530" spans="1:8" s="42" customFormat="1" ht="30" x14ac:dyDescent="0.2">
      <c r="B530" s="36" t="s">
        <v>157</v>
      </c>
      <c r="C530" s="43">
        <v>785</v>
      </c>
      <c r="D530" s="43">
        <v>24</v>
      </c>
      <c r="E530" s="38">
        <f t="shared" si="147"/>
        <v>4.1032878574042128E-2</v>
      </c>
      <c r="F530" s="38">
        <f t="shared" si="148"/>
        <v>3.3760022506681671E-3</v>
      </c>
      <c r="G530" s="39">
        <f t="shared" si="149"/>
        <v>-0.96942675159235669</v>
      </c>
      <c r="H530" s="40">
        <f t="shared" si="150"/>
        <v>-3.9778370184517277E-2</v>
      </c>
    </row>
    <row r="531" spans="1:8" s="42" customFormat="1" ht="15" x14ac:dyDescent="0.2">
      <c r="B531" s="36" t="s">
        <v>348</v>
      </c>
      <c r="C531" s="43">
        <v>334</v>
      </c>
      <c r="D531" s="43">
        <v>157</v>
      </c>
      <c r="E531" s="38">
        <f t="shared" si="147"/>
        <v>1.7458575087554232E-2</v>
      </c>
      <c r="F531" s="38">
        <f t="shared" si="148"/>
        <v>2.2084681389787593E-2</v>
      </c>
      <c r="G531" s="39">
        <f t="shared" si="149"/>
        <v>-0.52994011976047906</v>
      </c>
      <c r="H531" s="40">
        <f t="shared" si="150"/>
        <v>-9.251999372745805E-3</v>
      </c>
    </row>
    <row r="532" spans="1:8" s="42" customFormat="1" ht="15" x14ac:dyDescent="0.2">
      <c r="A532" s="45" t="s">
        <v>614</v>
      </c>
      <c r="B532" s="36" t="s">
        <v>607</v>
      </c>
      <c r="C532" s="43"/>
      <c r="D532" s="43">
        <v>2</v>
      </c>
      <c r="E532" s="38" t="str">
        <f t="shared" ref="E532" si="155">+IF(C532=0,"",C532/C$329)</f>
        <v/>
      </c>
      <c r="F532" s="38">
        <f t="shared" ref="F532" si="156">+IF(D532=0,"",D532/D$329)</f>
        <v>2.8133352088901393E-4</v>
      </c>
      <c r="G532" s="39" t="str">
        <f t="shared" ref="G532" si="157">+IF(OR(AND(D532=0),(C532=0)),"0",((D532-C532)/C532))</f>
        <v>0</v>
      </c>
      <c r="H532" s="40" t="str">
        <f t="shared" ref="H532" si="158">+IF(OR(AND(E532=""),(G532="")),"",E532*G532)</f>
        <v/>
      </c>
    </row>
    <row r="533" spans="1:8" s="42" customFormat="1" ht="15" x14ac:dyDescent="0.2">
      <c r="B533" s="36" t="s">
        <v>146</v>
      </c>
      <c r="C533" s="43">
        <v>0</v>
      </c>
      <c r="D533" s="43">
        <v>0</v>
      </c>
      <c r="E533" s="38" t="str">
        <f t="shared" si="147"/>
        <v/>
      </c>
      <c r="F533" s="38" t="str">
        <f t="shared" si="148"/>
        <v/>
      </c>
      <c r="G533" s="39" t="str">
        <f t="shared" si="149"/>
        <v>0</v>
      </c>
      <c r="H533" s="40" t="str">
        <f t="shared" si="150"/>
        <v/>
      </c>
    </row>
    <row r="534" spans="1:8" s="42" customFormat="1" ht="15" x14ac:dyDescent="0.2">
      <c r="B534" s="36" t="s">
        <v>349</v>
      </c>
      <c r="C534" s="43">
        <v>0</v>
      </c>
      <c r="D534" s="43">
        <v>0</v>
      </c>
      <c r="E534" s="38" t="str">
        <f t="shared" si="147"/>
        <v/>
      </c>
      <c r="F534" s="38" t="str">
        <f t="shared" si="148"/>
        <v/>
      </c>
      <c r="G534" s="39" t="str">
        <f t="shared" si="149"/>
        <v>0</v>
      </c>
      <c r="H534" s="40" t="str">
        <f t="shared" si="150"/>
        <v/>
      </c>
    </row>
    <row r="535" spans="1:8" s="42" customFormat="1" ht="15" x14ac:dyDescent="0.2">
      <c r="B535" s="36" t="s">
        <v>350</v>
      </c>
      <c r="C535" s="43">
        <v>0</v>
      </c>
      <c r="D535" s="43">
        <v>2</v>
      </c>
      <c r="E535" s="38" t="str">
        <f t="shared" ref="E535:E546" si="159">+IF(C535=0,"",C535/C$329)</f>
        <v/>
      </c>
      <c r="F535" s="38">
        <f t="shared" ref="F535:F546" si="160">+IF(D535=0,"",D535/D$329)</f>
        <v>2.8133352088901393E-4</v>
      </c>
      <c r="G535" s="39" t="str">
        <f t="shared" ref="G535:G546" si="161">+IF(OR(AND(D535=0),(C535=0)),"0",((D535-C535)/C535))</f>
        <v>0</v>
      </c>
      <c r="H535" s="40" t="str">
        <f t="shared" ref="H535:H546" si="162">+IF(OR(AND(E535=""),(G535="")),"",E535*G535)</f>
        <v/>
      </c>
    </row>
    <row r="536" spans="1:8" s="42" customFormat="1" ht="15" x14ac:dyDescent="0.2">
      <c r="B536" s="36" t="s">
        <v>560</v>
      </c>
      <c r="C536" s="43">
        <v>0</v>
      </c>
      <c r="D536" s="43">
        <v>2</v>
      </c>
      <c r="E536" s="38" t="str">
        <f t="shared" si="159"/>
        <v/>
      </c>
      <c r="F536" s="38">
        <f t="shared" si="160"/>
        <v>2.8133352088901393E-4</v>
      </c>
      <c r="G536" s="39" t="str">
        <f t="shared" si="161"/>
        <v>0</v>
      </c>
      <c r="H536" s="40" t="str">
        <f t="shared" si="162"/>
        <v/>
      </c>
    </row>
    <row r="537" spans="1:8" s="42" customFormat="1" ht="15" x14ac:dyDescent="0.2">
      <c r="B537" s="36" t="s">
        <v>147</v>
      </c>
      <c r="C537" s="43">
        <v>0</v>
      </c>
      <c r="D537" s="43">
        <v>0</v>
      </c>
      <c r="E537" s="38" t="str">
        <f t="shared" si="159"/>
        <v/>
      </c>
      <c r="F537" s="38" t="str">
        <f t="shared" si="160"/>
        <v/>
      </c>
      <c r="G537" s="39" t="str">
        <f t="shared" si="161"/>
        <v>0</v>
      </c>
      <c r="H537" s="40" t="str">
        <f t="shared" si="162"/>
        <v/>
      </c>
    </row>
    <row r="538" spans="1:8" s="42" customFormat="1" ht="15" x14ac:dyDescent="0.2">
      <c r="B538" s="36" t="s">
        <v>154</v>
      </c>
      <c r="C538" s="43">
        <v>169</v>
      </c>
      <c r="D538" s="43">
        <v>244</v>
      </c>
      <c r="E538" s="38">
        <f t="shared" si="159"/>
        <v>8.833829909570854E-3</v>
      </c>
      <c r="F538" s="38">
        <f t="shared" si="160"/>
        <v>3.4322689548459698E-2</v>
      </c>
      <c r="G538" s="39">
        <f t="shared" si="161"/>
        <v>0.4437869822485207</v>
      </c>
      <c r="H538" s="40">
        <f t="shared" si="162"/>
        <v>3.9203387172651715E-3</v>
      </c>
    </row>
    <row r="539" spans="1:8" s="42" customFormat="1" ht="15" x14ac:dyDescent="0.2">
      <c r="B539" s="36" t="s">
        <v>561</v>
      </c>
      <c r="C539" s="43">
        <v>1</v>
      </c>
      <c r="D539" s="43">
        <v>1</v>
      </c>
      <c r="E539" s="38">
        <f t="shared" si="159"/>
        <v>5.2271182896868957E-5</v>
      </c>
      <c r="F539" s="38">
        <f t="shared" si="160"/>
        <v>1.4066676044450696E-4</v>
      </c>
      <c r="G539" s="39">
        <f t="shared" si="161"/>
        <v>0</v>
      </c>
      <c r="H539" s="40">
        <f t="shared" si="162"/>
        <v>0</v>
      </c>
    </row>
    <row r="540" spans="1:8" s="42" customFormat="1" ht="15" x14ac:dyDescent="0.2">
      <c r="B540" s="36" t="s">
        <v>351</v>
      </c>
      <c r="C540" s="43">
        <v>67</v>
      </c>
      <c r="D540" s="43">
        <v>57</v>
      </c>
      <c r="E540" s="38">
        <f t="shared" si="159"/>
        <v>3.5021692540902201E-3</v>
      </c>
      <c r="F540" s="38">
        <f t="shared" si="160"/>
        <v>8.0180053453368962E-3</v>
      </c>
      <c r="G540" s="39">
        <f t="shared" si="161"/>
        <v>-0.14925373134328357</v>
      </c>
      <c r="H540" s="40">
        <f t="shared" si="162"/>
        <v>-5.2271182896868951E-4</v>
      </c>
    </row>
    <row r="541" spans="1:8" s="42" customFormat="1" ht="15" x14ac:dyDescent="0.2">
      <c r="B541" s="36" t="s">
        <v>352</v>
      </c>
      <c r="C541" s="43">
        <v>0</v>
      </c>
      <c r="D541" s="43">
        <v>1</v>
      </c>
      <c r="E541" s="38" t="str">
        <f t="shared" si="159"/>
        <v/>
      </c>
      <c r="F541" s="38">
        <f t="shared" si="160"/>
        <v>1.4066676044450696E-4</v>
      </c>
      <c r="G541" s="39" t="str">
        <f t="shared" si="161"/>
        <v>0</v>
      </c>
      <c r="H541" s="40" t="str">
        <f t="shared" si="162"/>
        <v/>
      </c>
    </row>
    <row r="542" spans="1:8" s="42" customFormat="1" ht="15" x14ac:dyDescent="0.2">
      <c r="B542" s="36" t="s">
        <v>353</v>
      </c>
      <c r="C542" s="43">
        <v>24</v>
      </c>
      <c r="D542" s="43">
        <v>17</v>
      </c>
      <c r="E542" s="38">
        <f t="shared" si="159"/>
        <v>1.254508389524855E-3</v>
      </c>
      <c r="F542" s="38">
        <f t="shared" si="160"/>
        <v>2.3913349275566185E-3</v>
      </c>
      <c r="G542" s="39">
        <f t="shared" si="161"/>
        <v>-0.29166666666666669</v>
      </c>
      <c r="H542" s="40">
        <f t="shared" si="162"/>
        <v>-3.6589828027808272E-4</v>
      </c>
    </row>
    <row r="543" spans="1:8" s="51" customFormat="1" ht="15" x14ac:dyDescent="0.2">
      <c r="B543" s="36" t="s">
        <v>354</v>
      </c>
      <c r="C543" s="43">
        <v>11</v>
      </c>
      <c r="D543" s="43">
        <v>1</v>
      </c>
      <c r="E543" s="38">
        <f t="shared" si="159"/>
        <v>5.749830118655585E-4</v>
      </c>
      <c r="F543" s="38">
        <f t="shared" si="160"/>
        <v>1.4066676044450696E-4</v>
      </c>
      <c r="G543" s="39">
        <f t="shared" si="161"/>
        <v>-0.90909090909090906</v>
      </c>
      <c r="H543" s="40">
        <f t="shared" si="162"/>
        <v>-5.2271182896868951E-4</v>
      </c>
    </row>
    <row r="544" spans="1:8" s="42" customFormat="1" ht="15" x14ac:dyDescent="0.2">
      <c r="B544" s="36" t="s">
        <v>355</v>
      </c>
      <c r="C544" s="43">
        <v>51</v>
      </c>
      <c r="D544" s="43">
        <v>0</v>
      </c>
      <c r="E544" s="38">
        <f t="shared" si="159"/>
        <v>2.6658303277403168E-3</v>
      </c>
      <c r="F544" s="38" t="str">
        <f t="shared" si="160"/>
        <v/>
      </c>
      <c r="G544" s="39" t="str">
        <f t="shared" si="161"/>
        <v>0</v>
      </c>
      <c r="H544" s="40">
        <f t="shared" si="162"/>
        <v>0</v>
      </c>
    </row>
    <row r="545" spans="1:8" s="42" customFormat="1" ht="30" x14ac:dyDescent="0.2">
      <c r="B545" s="36" t="s">
        <v>562</v>
      </c>
      <c r="C545" s="43">
        <v>0</v>
      </c>
      <c r="D545" s="43">
        <v>12</v>
      </c>
      <c r="E545" s="38" t="str">
        <f t="shared" si="159"/>
        <v/>
      </c>
      <c r="F545" s="38">
        <f t="shared" si="160"/>
        <v>1.6880011253340836E-3</v>
      </c>
      <c r="G545" s="39" t="str">
        <f t="shared" si="161"/>
        <v>0</v>
      </c>
      <c r="H545" s="40" t="str">
        <f t="shared" si="162"/>
        <v/>
      </c>
    </row>
    <row r="546" spans="1:8" s="42" customFormat="1" ht="30" x14ac:dyDescent="0.2">
      <c r="B546" s="36" t="s">
        <v>563</v>
      </c>
      <c r="C546" s="43">
        <v>4</v>
      </c>
      <c r="D546" s="43">
        <v>2</v>
      </c>
      <c r="E546" s="38">
        <f t="shared" si="159"/>
        <v>2.0908473158747583E-4</v>
      </c>
      <c r="F546" s="38">
        <f t="shared" si="160"/>
        <v>2.8133352088901393E-4</v>
      </c>
      <c r="G546" s="39">
        <f t="shared" si="161"/>
        <v>-0.5</v>
      </c>
      <c r="H546" s="40">
        <f t="shared" si="162"/>
        <v>-1.0454236579373791E-4</v>
      </c>
    </row>
    <row r="547" spans="1:8" s="10" customFormat="1" x14ac:dyDescent="0.2">
      <c r="B547" s="22"/>
      <c r="C547" s="31"/>
      <c r="D547" s="31"/>
    </row>
    <row r="548" spans="1:8" s="10" customFormat="1" x14ac:dyDescent="0.2">
      <c r="B548" s="22"/>
      <c r="C548" s="31"/>
      <c r="D548" s="31"/>
    </row>
    <row r="549" spans="1:8" s="10" customFormat="1" ht="13.5" thickBot="1" x14ac:dyDescent="0.25">
      <c r="B549" s="29"/>
      <c r="C549" s="29"/>
      <c r="D549" s="29"/>
      <c r="E549" s="29"/>
      <c r="F549" s="29"/>
    </row>
    <row r="550" spans="1:8" s="10" customFormat="1" ht="30" customHeight="1" x14ac:dyDescent="0.2">
      <c r="B550" s="68" t="s">
        <v>401</v>
      </c>
      <c r="C550" s="54" t="s">
        <v>402</v>
      </c>
      <c r="D550" s="55"/>
      <c r="E550" s="54" t="s">
        <v>456</v>
      </c>
      <c r="F550" s="55"/>
      <c r="G550" s="56" t="s">
        <v>458</v>
      </c>
      <c r="H550" s="52" t="s">
        <v>377</v>
      </c>
    </row>
    <row r="551" spans="1:8" s="10" customFormat="1" x14ac:dyDescent="0.2">
      <c r="B551" s="68"/>
      <c r="C551" s="35">
        <v>2016</v>
      </c>
      <c r="D551" s="35">
        <v>2017</v>
      </c>
      <c r="E551" s="35">
        <v>2016</v>
      </c>
      <c r="F551" s="35">
        <v>2017</v>
      </c>
      <c r="G551" s="57"/>
      <c r="H551" s="53"/>
    </row>
    <row r="552" spans="1:8" s="10" customFormat="1" x14ac:dyDescent="0.2">
      <c r="B552" s="12" t="s">
        <v>407</v>
      </c>
      <c r="C552" s="13">
        <f>SUM(C553:C579)</f>
        <v>4201</v>
      </c>
      <c r="D552" s="13">
        <f>SUM(D553:D579)</f>
        <v>1953</v>
      </c>
      <c r="E552" s="14">
        <f>+IF(C552=0,"",C552/C$552)</f>
        <v>1</v>
      </c>
      <c r="F552" s="14">
        <f>+IF(D552=0,"",D552/D$552)</f>
        <v>1</v>
      </c>
      <c r="G552" s="15">
        <f>+IF(OR(AND(D552=0),(C552=0)),"0",((D552-C552)/C552))</f>
        <v>-0.53511068793144489</v>
      </c>
      <c r="H552" s="15">
        <f>+IF(OR(AND(E552=""),(G552="")),"",E552*G552)</f>
        <v>-0.53511068793144489</v>
      </c>
    </row>
    <row r="553" spans="1:8" s="42" customFormat="1" ht="15" x14ac:dyDescent="0.2">
      <c r="B553" s="36" t="s">
        <v>356</v>
      </c>
      <c r="C553" s="43">
        <v>12</v>
      </c>
      <c r="D553" s="43">
        <v>9</v>
      </c>
      <c r="E553" s="38">
        <f>+IF(C553=0,"",C553/C$552)</f>
        <v>2.8564627469650082E-3</v>
      </c>
      <c r="F553" s="38">
        <f>+IF(D553=0,"",D553/D$552)</f>
        <v>4.608294930875576E-3</v>
      </c>
      <c r="G553" s="39">
        <f>+IF(OR(AND(D553=0),(C553=0)),"0",((D553-C553)/C553))</f>
        <v>-0.25</v>
      </c>
      <c r="H553" s="40">
        <f>+IF(OR(AND(E553=""),(G553="")),"",E553*G553)</f>
        <v>-7.1411568674125206E-4</v>
      </c>
    </row>
    <row r="554" spans="1:8" s="42" customFormat="1" ht="15" x14ac:dyDescent="0.2">
      <c r="B554" s="36" t="s">
        <v>160</v>
      </c>
      <c r="C554" s="43">
        <v>295</v>
      </c>
      <c r="D554" s="43">
        <v>48</v>
      </c>
      <c r="E554" s="38">
        <f t="shared" ref="E554:E579" si="163">+IF(C554=0,"",C554/C$552)</f>
        <v>7.022137586288979E-2</v>
      </c>
      <c r="F554" s="38">
        <f t="shared" ref="F554:F579" si="164">+IF(D554=0,"",D554/D$552)</f>
        <v>2.4577572964669739E-2</v>
      </c>
      <c r="G554" s="39">
        <f t="shared" ref="G554:G579" si="165">+IF(OR(AND(D554=0),(C554=0)),"0",((D554-C554)/C554))</f>
        <v>-0.83728813559322035</v>
      </c>
      <c r="H554" s="40">
        <f t="shared" ref="H554:H579" si="166">+IF(OR(AND(E554=""),(G554="")),"",E554*G554)</f>
        <v>-5.8795524875029759E-2</v>
      </c>
    </row>
    <row r="555" spans="1:8" s="42" customFormat="1" ht="15" x14ac:dyDescent="0.2">
      <c r="B555" s="36" t="s">
        <v>357</v>
      </c>
      <c r="C555" s="43">
        <v>708</v>
      </c>
      <c r="D555" s="43">
        <v>235</v>
      </c>
      <c r="E555" s="38">
        <f t="shared" si="163"/>
        <v>0.1685313020709355</v>
      </c>
      <c r="F555" s="38">
        <f t="shared" si="164"/>
        <v>0.12032770097286226</v>
      </c>
      <c r="G555" s="39">
        <f t="shared" si="165"/>
        <v>-0.66807909604519777</v>
      </c>
      <c r="H555" s="40">
        <f t="shared" si="166"/>
        <v>-0.11259223994287075</v>
      </c>
    </row>
    <row r="556" spans="1:8" s="42" customFormat="1" ht="15" x14ac:dyDescent="0.2">
      <c r="B556" s="36" t="s">
        <v>358</v>
      </c>
      <c r="C556" s="43">
        <v>825</v>
      </c>
      <c r="D556" s="43">
        <v>109</v>
      </c>
      <c r="E556" s="38">
        <f t="shared" si="163"/>
        <v>0.19638181385384432</v>
      </c>
      <c r="F556" s="38">
        <f t="shared" si="164"/>
        <v>5.5811571940604196E-2</v>
      </c>
      <c r="G556" s="39">
        <f t="shared" si="165"/>
        <v>-0.86787878787878792</v>
      </c>
      <c r="H556" s="40">
        <f t="shared" si="166"/>
        <v>-0.17043561056891215</v>
      </c>
    </row>
    <row r="557" spans="1:8" s="42" customFormat="1" ht="15" x14ac:dyDescent="0.2">
      <c r="B557" s="36" t="s">
        <v>161</v>
      </c>
      <c r="C557" s="43">
        <v>180</v>
      </c>
      <c r="D557" s="43">
        <v>83</v>
      </c>
      <c r="E557" s="38">
        <f t="shared" si="163"/>
        <v>4.2846941204475124E-2</v>
      </c>
      <c r="F557" s="38">
        <f t="shared" si="164"/>
        <v>4.2498719918074759E-2</v>
      </c>
      <c r="G557" s="39">
        <f t="shared" si="165"/>
        <v>-0.53888888888888886</v>
      </c>
      <c r="H557" s="40">
        <f t="shared" si="166"/>
        <v>-2.3089740537967147E-2</v>
      </c>
    </row>
    <row r="558" spans="1:8" s="42" customFormat="1" ht="15" x14ac:dyDescent="0.2">
      <c r="B558" s="36" t="s">
        <v>159</v>
      </c>
      <c r="C558" s="43">
        <v>0</v>
      </c>
      <c r="D558" s="43">
        <v>0</v>
      </c>
      <c r="E558" s="38" t="str">
        <f t="shared" si="163"/>
        <v/>
      </c>
      <c r="F558" s="38" t="str">
        <f t="shared" si="164"/>
        <v/>
      </c>
      <c r="G558" s="39" t="str">
        <f t="shared" si="165"/>
        <v>0</v>
      </c>
      <c r="H558" s="40" t="str">
        <f t="shared" si="166"/>
        <v/>
      </c>
    </row>
    <row r="559" spans="1:8" s="42" customFormat="1" ht="15" x14ac:dyDescent="0.2">
      <c r="A559" s="45" t="s">
        <v>614</v>
      </c>
      <c r="B559" s="36" t="s">
        <v>597</v>
      </c>
      <c r="C559" s="43"/>
      <c r="D559" s="43">
        <v>0</v>
      </c>
      <c r="E559" s="38" t="str">
        <f t="shared" ref="E559" si="167">+IF(C559=0,"",C559/C$552)</f>
        <v/>
      </c>
      <c r="F559" s="38" t="str">
        <f t="shared" ref="F559" si="168">+IF(D559=0,"",D559/D$552)</f>
        <v/>
      </c>
      <c r="G559" s="39" t="str">
        <f t="shared" ref="G559" si="169">+IF(OR(AND(D559=0),(C559=0)),"0",((D559-C559)/C559))</f>
        <v>0</v>
      </c>
      <c r="H559" s="40" t="str">
        <f t="shared" ref="H559" si="170">+IF(OR(AND(E559=""),(G559="")),"",E559*G559)</f>
        <v/>
      </c>
    </row>
    <row r="560" spans="1:8" s="42" customFormat="1" ht="15" x14ac:dyDescent="0.2">
      <c r="B560" s="36" t="s">
        <v>162</v>
      </c>
      <c r="C560" s="43">
        <v>22</v>
      </c>
      <c r="D560" s="43">
        <v>23</v>
      </c>
      <c r="E560" s="38">
        <f t="shared" si="163"/>
        <v>5.2368483694358488E-3</v>
      </c>
      <c r="F560" s="38">
        <f t="shared" si="164"/>
        <v>1.1776753712237584E-2</v>
      </c>
      <c r="G560" s="39">
        <f t="shared" si="165"/>
        <v>4.5454545454545456E-2</v>
      </c>
      <c r="H560" s="40">
        <f t="shared" si="166"/>
        <v>2.3803856224708406E-4</v>
      </c>
    </row>
    <row r="561" spans="1:8" s="42" customFormat="1" ht="15" x14ac:dyDescent="0.2">
      <c r="B561" s="36" t="s">
        <v>359</v>
      </c>
      <c r="C561" s="43">
        <v>7</v>
      </c>
      <c r="D561" s="43">
        <v>0</v>
      </c>
      <c r="E561" s="38">
        <f t="shared" si="163"/>
        <v>1.6662699357295882E-3</v>
      </c>
      <c r="F561" s="38" t="str">
        <f t="shared" si="164"/>
        <v/>
      </c>
      <c r="G561" s="39" t="str">
        <f t="shared" si="165"/>
        <v>0</v>
      </c>
      <c r="H561" s="40">
        <f t="shared" si="166"/>
        <v>0</v>
      </c>
    </row>
    <row r="562" spans="1:8" s="42" customFormat="1" ht="15" x14ac:dyDescent="0.2">
      <c r="B562" s="36" t="s">
        <v>360</v>
      </c>
      <c r="C562" s="43">
        <v>11</v>
      </c>
      <c r="D562" s="43">
        <v>3</v>
      </c>
      <c r="E562" s="38">
        <f t="shared" si="163"/>
        <v>2.6184241847179244E-3</v>
      </c>
      <c r="F562" s="38">
        <f t="shared" si="164"/>
        <v>1.5360983102918587E-3</v>
      </c>
      <c r="G562" s="39">
        <f t="shared" si="165"/>
        <v>-0.72727272727272729</v>
      </c>
      <c r="H562" s="40">
        <f t="shared" si="166"/>
        <v>-1.9043084979766724E-3</v>
      </c>
    </row>
    <row r="563" spans="1:8" s="42" customFormat="1" ht="15" x14ac:dyDescent="0.2">
      <c r="B563" s="36" t="s">
        <v>564</v>
      </c>
      <c r="C563" s="43">
        <v>37</v>
      </c>
      <c r="D563" s="43">
        <v>8</v>
      </c>
      <c r="E563" s="38">
        <f t="shared" si="163"/>
        <v>8.8074268031421085E-3</v>
      </c>
      <c r="F563" s="38">
        <f t="shared" si="164"/>
        <v>4.0962621607782898E-3</v>
      </c>
      <c r="G563" s="39">
        <f t="shared" si="165"/>
        <v>-0.78378378378378377</v>
      </c>
      <c r="H563" s="40">
        <f t="shared" si="166"/>
        <v>-6.9031183051654361E-3</v>
      </c>
    </row>
    <row r="564" spans="1:8" s="42" customFormat="1" ht="15" x14ac:dyDescent="0.2">
      <c r="A564" s="45" t="s">
        <v>614</v>
      </c>
      <c r="B564" s="36" t="s">
        <v>598</v>
      </c>
      <c r="C564" s="43"/>
      <c r="D564" s="43">
        <v>23</v>
      </c>
      <c r="E564" s="38" t="str">
        <f t="shared" ref="E564" si="171">+IF(C564=0,"",C564/C$552)</f>
        <v/>
      </c>
      <c r="F564" s="38">
        <f t="shared" ref="F564" si="172">+IF(D564=0,"",D564/D$552)</f>
        <v>1.1776753712237584E-2</v>
      </c>
      <c r="G564" s="39" t="str">
        <f t="shared" ref="G564" si="173">+IF(OR(AND(D564=0),(C564=0)),"0",((D564-C564)/C564))</f>
        <v>0</v>
      </c>
      <c r="H564" s="40" t="str">
        <f t="shared" ref="H564" si="174">+IF(OR(AND(E564=""),(G564="")),"",E564*G564)</f>
        <v/>
      </c>
    </row>
    <row r="565" spans="1:8" s="42" customFormat="1" ht="15" x14ac:dyDescent="0.2">
      <c r="B565" s="36" t="s">
        <v>361</v>
      </c>
      <c r="C565" s="43">
        <v>0</v>
      </c>
      <c r="D565" s="43">
        <v>0</v>
      </c>
      <c r="E565" s="38" t="str">
        <f t="shared" si="163"/>
        <v/>
      </c>
      <c r="F565" s="38" t="str">
        <f t="shared" si="164"/>
        <v/>
      </c>
      <c r="G565" s="39" t="str">
        <f t="shared" si="165"/>
        <v>0</v>
      </c>
      <c r="H565" s="40" t="str">
        <f t="shared" si="166"/>
        <v/>
      </c>
    </row>
    <row r="566" spans="1:8" s="42" customFormat="1" ht="15" x14ac:dyDescent="0.2">
      <c r="B566" s="36" t="s">
        <v>362</v>
      </c>
      <c r="C566" s="43">
        <v>51</v>
      </c>
      <c r="D566" s="43">
        <v>93</v>
      </c>
      <c r="E566" s="38">
        <f t="shared" si="163"/>
        <v>1.2139966674601285E-2</v>
      </c>
      <c r="F566" s="38">
        <f t="shared" si="164"/>
        <v>4.7619047619047616E-2</v>
      </c>
      <c r="G566" s="39">
        <f t="shared" si="165"/>
        <v>0.82352941176470584</v>
      </c>
      <c r="H566" s="40">
        <f t="shared" si="166"/>
        <v>9.997619614377529E-3</v>
      </c>
    </row>
    <row r="567" spans="1:8" s="42" customFormat="1" ht="15" x14ac:dyDescent="0.2">
      <c r="B567" s="36" t="s">
        <v>163</v>
      </c>
      <c r="C567" s="43">
        <v>154</v>
      </c>
      <c r="D567" s="43">
        <v>168</v>
      </c>
      <c r="E567" s="38">
        <f t="shared" si="163"/>
        <v>3.6657938586050938E-2</v>
      </c>
      <c r="F567" s="38">
        <f t="shared" si="164"/>
        <v>8.6021505376344093E-2</v>
      </c>
      <c r="G567" s="39">
        <f t="shared" si="165"/>
        <v>9.0909090909090912E-2</v>
      </c>
      <c r="H567" s="40">
        <f t="shared" si="166"/>
        <v>3.3325398714591763E-3</v>
      </c>
    </row>
    <row r="568" spans="1:8" s="42" customFormat="1" ht="15" x14ac:dyDescent="0.2">
      <c r="B568" s="36" t="s">
        <v>165</v>
      </c>
      <c r="C568" s="43">
        <v>76</v>
      </c>
      <c r="D568" s="43">
        <v>31</v>
      </c>
      <c r="E568" s="38">
        <f t="shared" si="163"/>
        <v>1.8090930730778387E-2</v>
      </c>
      <c r="F568" s="38">
        <f t="shared" si="164"/>
        <v>1.5873015873015872E-2</v>
      </c>
      <c r="G568" s="39">
        <f t="shared" si="165"/>
        <v>-0.59210526315789469</v>
      </c>
      <c r="H568" s="40">
        <f t="shared" si="166"/>
        <v>-1.0711735301118781E-2</v>
      </c>
    </row>
    <row r="569" spans="1:8" s="42" customFormat="1" ht="15" x14ac:dyDescent="0.2">
      <c r="B569" s="36" t="s">
        <v>164</v>
      </c>
      <c r="C569" s="43">
        <v>0</v>
      </c>
      <c r="D569" s="43"/>
      <c r="E569" s="38" t="str">
        <f t="shared" si="163"/>
        <v/>
      </c>
      <c r="F569" s="38" t="str">
        <f t="shared" si="164"/>
        <v/>
      </c>
      <c r="G569" s="39" t="str">
        <f t="shared" si="165"/>
        <v>0</v>
      </c>
      <c r="H569" s="40" t="str">
        <f t="shared" si="166"/>
        <v/>
      </c>
    </row>
    <row r="570" spans="1:8" s="42" customFormat="1" ht="15" x14ac:dyDescent="0.2">
      <c r="B570" s="36" t="s">
        <v>363</v>
      </c>
      <c r="C570" s="43">
        <v>839</v>
      </c>
      <c r="D570" s="43">
        <v>483</v>
      </c>
      <c r="E570" s="38">
        <f t="shared" si="163"/>
        <v>0.1997143537253035</v>
      </c>
      <c r="F570" s="38">
        <f t="shared" si="164"/>
        <v>0.24731182795698925</v>
      </c>
      <c r="G570" s="39">
        <f t="shared" si="165"/>
        <v>-0.42431466030989273</v>
      </c>
      <c r="H570" s="40">
        <f t="shared" si="166"/>
        <v>-8.4741728159961907E-2</v>
      </c>
    </row>
    <row r="571" spans="1:8" s="42" customFormat="1" ht="15" x14ac:dyDescent="0.2">
      <c r="B571" s="36" t="s">
        <v>166</v>
      </c>
      <c r="C571" s="43">
        <v>74</v>
      </c>
      <c r="D571" s="43">
        <v>94</v>
      </c>
      <c r="E571" s="38">
        <f t="shared" si="163"/>
        <v>1.7614853606284217E-2</v>
      </c>
      <c r="F571" s="38">
        <f t="shared" si="164"/>
        <v>4.8131080389144903E-2</v>
      </c>
      <c r="G571" s="39">
        <f t="shared" si="165"/>
        <v>0.27027027027027029</v>
      </c>
      <c r="H571" s="40">
        <f t="shared" si="166"/>
        <v>4.7607712449416802E-3</v>
      </c>
    </row>
    <row r="572" spans="1:8" s="42" customFormat="1" ht="15" x14ac:dyDescent="0.2">
      <c r="B572" s="36" t="s">
        <v>364</v>
      </c>
      <c r="C572" s="43">
        <v>26</v>
      </c>
      <c r="D572" s="43">
        <v>17</v>
      </c>
      <c r="E572" s="38">
        <f t="shared" si="163"/>
        <v>6.189002618424185E-3</v>
      </c>
      <c r="F572" s="38">
        <f t="shared" si="164"/>
        <v>8.7045570916538667E-3</v>
      </c>
      <c r="G572" s="39">
        <f t="shared" si="165"/>
        <v>-0.34615384615384615</v>
      </c>
      <c r="H572" s="40">
        <f t="shared" si="166"/>
        <v>-2.1423470602237563E-3</v>
      </c>
    </row>
    <row r="573" spans="1:8" s="42" customFormat="1" ht="15" x14ac:dyDescent="0.2">
      <c r="B573" s="36" t="s">
        <v>167</v>
      </c>
      <c r="C573" s="43">
        <v>82</v>
      </c>
      <c r="D573" s="43">
        <v>6</v>
      </c>
      <c r="E573" s="38">
        <f t="shared" si="163"/>
        <v>1.9519162104260891E-2</v>
      </c>
      <c r="F573" s="38">
        <f t="shared" si="164"/>
        <v>3.0721966205837174E-3</v>
      </c>
      <c r="G573" s="39">
        <f t="shared" si="165"/>
        <v>-0.92682926829268297</v>
      </c>
      <c r="H573" s="40">
        <f t="shared" si="166"/>
        <v>-1.8090930730778387E-2</v>
      </c>
    </row>
    <row r="574" spans="1:8" s="42" customFormat="1" ht="15" x14ac:dyDescent="0.2">
      <c r="B574" s="36" t="s">
        <v>168</v>
      </c>
      <c r="C574" s="43">
        <v>9</v>
      </c>
      <c r="D574" s="43">
        <v>0</v>
      </c>
      <c r="E574" s="38">
        <f t="shared" si="163"/>
        <v>2.1423470602237563E-3</v>
      </c>
      <c r="F574" s="38" t="str">
        <f t="shared" si="164"/>
        <v/>
      </c>
      <c r="G574" s="39" t="str">
        <f t="shared" si="165"/>
        <v>0</v>
      </c>
      <c r="H574" s="40">
        <f t="shared" si="166"/>
        <v>0</v>
      </c>
    </row>
    <row r="575" spans="1:8" s="42" customFormat="1" ht="15" x14ac:dyDescent="0.2">
      <c r="B575" s="36" t="s">
        <v>365</v>
      </c>
      <c r="C575" s="43">
        <v>75</v>
      </c>
      <c r="D575" s="43">
        <v>85</v>
      </c>
      <c r="E575" s="38">
        <f t="shared" si="163"/>
        <v>1.7852892168531302E-2</v>
      </c>
      <c r="F575" s="38">
        <f t="shared" si="164"/>
        <v>4.3522785458269327E-2</v>
      </c>
      <c r="G575" s="39">
        <f t="shared" si="165"/>
        <v>0.13333333333333333</v>
      </c>
      <c r="H575" s="40">
        <f t="shared" si="166"/>
        <v>2.3803856224708401E-3</v>
      </c>
    </row>
    <row r="576" spans="1:8" s="42" customFormat="1" ht="15" x14ac:dyDescent="0.2">
      <c r="B576" s="36" t="s">
        <v>366</v>
      </c>
      <c r="C576" s="43">
        <v>0</v>
      </c>
      <c r="D576" s="43">
        <v>0</v>
      </c>
      <c r="E576" s="38" t="str">
        <f t="shared" si="163"/>
        <v/>
      </c>
      <c r="F576" s="38" t="str">
        <f t="shared" si="164"/>
        <v/>
      </c>
      <c r="G576" s="39" t="str">
        <f t="shared" si="165"/>
        <v>0</v>
      </c>
      <c r="H576" s="40" t="str">
        <f t="shared" si="166"/>
        <v/>
      </c>
    </row>
    <row r="577" spans="2:8" s="42" customFormat="1" ht="30" x14ac:dyDescent="0.2">
      <c r="B577" s="36" t="s">
        <v>367</v>
      </c>
      <c r="C577" s="43">
        <v>1</v>
      </c>
      <c r="D577" s="43">
        <v>0</v>
      </c>
      <c r="E577" s="38">
        <f t="shared" si="163"/>
        <v>2.3803856224708403E-4</v>
      </c>
      <c r="F577" s="38" t="str">
        <f t="shared" si="164"/>
        <v/>
      </c>
      <c r="G577" s="39" t="str">
        <f t="shared" si="165"/>
        <v>0</v>
      </c>
      <c r="H577" s="40">
        <f t="shared" si="166"/>
        <v>0</v>
      </c>
    </row>
    <row r="578" spans="2:8" s="42" customFormat="1" ht="15" x14ac:dyDescent="0.2">
      <c r="B578" s="36" t="s">
        <v>368</v>
      </c>
      <c r="C578" s="43">
        <v>173</v>
      </c>
      <c r="D578" s="43">
        <v>50</v>
      </c>
      <c r="E578" s="38">
        <f t="shared" si="163"/>
        <v>4.1180671268745535E-2</v>
      </c>
      <c r="F578" s="38">
        <f t="shared" si="164"/>
        <v>2.5601638504864313E-2</v>
      </c>
      <c r="G578" s="39">
        <f t="shared" si="165"/>
        <v>-0.71098265895953761</v>
      </c>
      <c r="H578" s="40">
        <f t="shared" si="166"/>
        <v>-2.9278743156391337E-2</v>
      </c>
    </row>
    <row r="579" spans="2:8" s="42" customFormat="1" ht="30" x14ac:dyDescent="0.2">
      <c r="B579" s="36" t="s">
        <v>565</v>
      </c>
      <c r="C579" s="43">
        <v>544</v>
      </c>
      <c r="D579" s="43">
        <v>385</v>
      </c>
      <c r="E579" s="38">
        <f t="shared" si="163"/>
        <v>0.12949297786241371</v>
      </c>
      <c r="F579" s="38">
        <f t="shared" si="164"/>
        <v>0.1971326164874552</v>
      </c>
      <c r="G579" s="39">
        <f t="shared" si="165"/>
        <v>-0.2922794117647059</v>
      </c>
      <c r="H579" s="40">
        <f t="shared" si="166"/>
        <v>-3.7848131397286364E-2</v>
      </c>
    </row>
    <row r="580" spans="2:8" x14ac:dyDescent="0.2">
      <c r="B580" s="4" t="s">
        <v>408</v>
      </c>
      <c r="D580" s="2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1"/>
  <sheetViews>
    <sheetView showGridLines="0" tabSelected="1" workbookViewId="0"/>
  </sheetViews>
  <sheetFormatPr baseColWidth="10" defaultRowHeight="12.75" x14ac:dyDescent="0.2"/>
  <cols>
    <col min="1" max="1" width="8.28515625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33"/>
      <c r="C1" s="5"/>
      <c r="D1" s="58" t="s">
        <v>411</v>
      </c>
      <c r="E1" s="58"/>
      <c r="F1" s="58"/>
      <c r="G1" s="58"/>
      <c r="H1" s="58"/>
    </row>
    <row r="2" spans="2:8" ht="20.100000000000001" customHeight="1" thickBot="1" x14ac:dyDescent="0.25">
      <c r="B2" s="34"/>
      <c r="C2" s="6"/>
      <c r="D2" s="58"/>
      <c r="E2" s="58"/>
      <c r="F2" s="58"/>
      <c r="G2" s="58"/>
      <c r="H2" s="58"/>
    </row>
    <row r="3" spans="2:8" ht="20.100000000000001" customHeight="1" thickBot="1" x14ac:dyDescent="0.25">
      <c r="B3" s="34"/>
      <c r="C3" s="6"/>
      <c r="D3" s="7" t="s">
        <v>410</v>
      </c>
      <c r="E3" s="59" t="s">
        <v>457</v>
      </c>
      <c r="F3" s="60"/>
      <c r="G3" s="60"/>
      <c r="H3" s="61"/>
    </row>
    <row r="4" spans="2:8" ht="20.100000000000001" customHeight="1" x14ac:dyDescent="0.2">
      <c r="B4" s="34"/>
      <c r="C4" s="8"/>
      <c r="D4" s="62" t="s">
        <v>440</v>
      </c>
      <c r="E4" s="63"/>
      <c r="F4" s="63"/>
      <c r="G4" s="63"/>
      <c r="H4" s="64"/>
    </row>
    <row r="5" spans="2:8" ht="13.5" thickBot="1" x14ac:dyDescent="0.25">
      <c r="B5" s="9"/>
      <c r="C5" s="9"/>
      <c r="D5" s="65"/>
      <c r="E5" s="66"/>
      <c r="F5" s="66"/>
      <c r="G5" s="66"/>
      <c r="H5" s="67"/>
    </row>
    <row r="6" spans="2:8" s="10" customFormat="1" ht="30" customHeight="1" x14ac:dyDescent="0.2">
      <c r="B6" s="68" t="s">
        <v>401</v>
      </c>
      <c r="C6" s="54" t="s">
        <v>402</v>
      </c>
      <c r="D6" s="55"/>
      <c r="E6" s="54" t="s">
        <v>456</v>
      </c>
      <c r="F6" s="55"/>
      <c r="G6" s="56" t="s">
        <v>458</v>
      </c>
      <c r="H6" s="52" t="s">
        <v>377</v>
      </c>
    </row>
    <row r="7" spans="2:8" s="10" customFormat="1" x14ac:dyDescent="0.2">
      <c r="B7" s="68"/>
      <c r="C7" s="11">
        <v>2016</v>
      </c>
      <c r="D7" s="11">
        <v>2017</v>
      </c>
      <c r="E7" s="11">
        <v>2016</v>
      </c>
      <c r="F7" s="11">
        <v>2017</v>
      </c>
      <c r="G7" s="57"/>
      <c r="H7" s="53"/>
    </row>
    <row r="8" spans="2:8" s="10" customFormat="1" x14ac:dyDescent="0.2">
      <c r="B8" s="12" t="s">
        <v>382</v>
      </c>
      <c r="C8" s="13">
        <f>+C18+C71+C161+C329+C552</f>
        <v>721</v>
      </c>
      <c r="D8" s="13">
        <f>+D18+D71+D161+D329+D552</f>
        <v>523</v>
      </c>
      <c r="E8" s="14">
        <f>SUM(E9:E13)</f>
        <v>1</v>
      </c>
      <c r="F8" s="14">
        <f>SUM(F9:F13)</f>
        <v>1</v>
      </c>
      <c r="G8" s="15">
        <f>+(D8-C8)/C8</f>
        <v>-0.27461858529819694</v>
      </c>
      <c r="H8" s="15">
        <f>+E8*G8</f>
        <v>-0.27461858529819694</v>
      </c>
    </row>
    <row r="9" spans="2:8" s="10" customFormat="1" x14ac:dyDescent="0.2">
      <c r="B9" s="17" t="str">
        <f>+B18</f>
        <v>Total Vacantes en ocupaciones de nivel Directivo</v>
      </c>
      <c r="C9" s="18">
        <f>+C18</f>
        <v>8</v>
      </c>
      <c r="D9" s="18">
        <f>+D18</f>
        <v>5</v>
      </c>
      <c r="E9" s="19">
        <f>C9/$C$8</f>
        <v>1.1095700416088766E-2</v>
      </c>
      <c r="F9" s="19">
        <f>D9/$D$8</f>
        <v>9.5602294455066923E-3</v>
      </c>
      <c r="G9" s="20">
        <f>+IF(OR(AND(D9=0),(C9=0)),"0",((D9-C9)/C9))</f>
        <v>-0.375</v>
      </c>
      <c r="H9" s="21">
        <f>+IF(OR(AND(E9=""),(G9="")),"",E9*G9)</f>
        <v>-4.160887656033287E-3</v>
      </c>
    </row>
    <row r="10" spans="2:8" s="10" customFormat="1" x14ac:dyDescent="0.2">
      <c r="B10" s="17" t="str">
        <f>+B71</f>
        <v xml:space="preserve">Total Vacantes en ocupaciones de nivel Profesional </v>
      </c>
      <c r="C10" s="18">
        <f>+C71</f>
        <v>97</v>
      </c>
      <c r="D10" s="18">
        <f>+D71</f>
        <v>77</v>
      </c>
      <c r="E10" s="19">
        <f>C10/$C$8</f>
        <v>0.13453536754507628</v>
      </c>
      <c r="F10" s="19">
        <f>D10/$D$8</f>
        <v>0.14722753346080306</v>
      </c>
      <c r="G10" s="20">
        <f>+IF(OR(AND(D10=0),(C10=0)),"0",((D10-C10)/C10))</f>
        <v>-0.20618556701030927</v>
      </c>
      <c r="H10" s="21">
        <f>+IF(OR(AND(E10=""),(G10="")),"",E10*G10)</f>
        <v>-2.7739251040221912E-2</v>
      </c>
    </row>
    <row r="11" spans="2:8" s="10" customFormat="1" ht="24" x14ac:dyDescent="0.2">
      <c r="B11" s="17" t="str">
        <f>+B161</f>
        <v>Total Vacantes en ocupaciones de nivel Técnicos Profesionales - Tecnólogos</v>
      </c>
      <c r="C11" s="18">
        <f>+C161</f>
        <v>96</v>
      </c>
      <c r="D11" s="18">
        <f>+D161</f>
        <v>69</v>
      </c>
      <c r="E11" s="19">
        <f>C11/$C$8</f>
        <v>0.13314840499306518</v>
      </c>
      <c r="F11" s="19">
        <f>D11/$D$8</f>
        <v>0.13193116634799235</v>
      </c>
      <c r="G11" s="20">
        <f>+IF(OR(AND(D11=0),(C11=0)),"0",((D11-C11)/C11))</f>
        <v>-0.28125</v>
      </c>
      <c r="H11" s="21">
        <f>+IF(OR(AND(E11=""),(G11="")),"",E11*G11)</f>
        <v>-3.7447988904299581E-2</v>
      </c>
    </row>
    <row r="12" spans="2:8" s="10" customFormat="1" x14ac:dyDescent="0.2">
      <c r="B12" s="17" t="str">
        <f>+B329</f>
        <v>Total Vacantes  en ocupaciones de nivel Calificados</v>
      </c>
      <c r="C12" s="18">
        <f>+C329</f>
        <v>272</v>
      </c>
      <c r="D12" s="18">
        <f>+D329</f>
        <v>149</v>
      </c>
      <c r="E12" s="19">
        <f>C12/$C$8</f>
        <v>0.37725381414701803</v>
      </c>
      <c r="F12" s="19">
        <f>D12/$D$8</f>
        <v>0.28489483747609945</v>
      </c>
      <c r="G12" s="20">
        <f>+IF(OR(AND(D12=0),(C12=0)),"0",((D12-C12)/C12))</f>
        <v>-0.45220588235294118</v>
      </c>
      <c r="H12" s="21">
        <f>+IF(OR(AND(E12=""),(G12="")),"",E12*G12)</f>
        <v>-0.17059639389736478</v>
      </c>
    </row>
    <row r="13" spans="2:8" s="10" customFormat="1" x14ac:dyDescent="0.2">
      <c r="B13" s="17" t="str">
        <f>+B552</f>
        <v>Total Vacantes en ocupaciones de nivel Elemental</v>
      </c>
      <c r="C13" s="18">
        <f>+C552</f>
        <v>248</v>
      </c>
      <c r="D13" s="18">
        <f>+D552</f>
        <v>223</v>
      </c>
      <c r="E13" s="19">
        <f>C13/$C$8</f>
        <v>0.34396671289875175</v>
      </c>
      <c r="F13" s="19">
        <f>D13/$D$8</f>
        <v>0.42638623326959846</v>
      </c>
      <c r="G13" s="20">
        <f>+IF(OR(AND(D13=0),(C13=0)),"0",((D13-C13)/C13))</f>
        <v>-0.10080645161290322</v>
      </c>
      <c r="H13" s="21">
        <f>+IF(OR(AND(E13=""),(G13="")),"",E13*G13)</f>
        <v>-3.4674063800277391E-2</v>
      </c>
    </row>
    <row r="14" spans="2:8" s="10" customFormat="1" x14ac:dyDescent="0.2">
      <c r="B14" s="22"/>
      <c r="C14" s="22"/>
      <c r="D14" s="22"/>
    </row>
    <row r="15" spans="2:8" s="10" customFormat="1" ht="13.5" thickBot="1" x14ac:dyDescent="0.25">
      <c r="B15" s="22"/>
      <c r="C15" s="22"/>
      <c r="D15" s="22"/>
    </row>
    <row r="16" spans="2:8" s="10" customFormat="1" ht="30" customHeight="1" x14ac:dyDescent="0.2">
      <c r="B16" s="68" t="s">
        <v>401</v>
      </c>
      <c r="C16" s="54" t="s">
        <v>402</v>
      </c>
      <c r="D16" s="55"/>
      <c r="E16" s="54" t="s">
        <v>456</v>
      </c>
      <c r="F16" s="55"/>
      <c r="G16" s="56" t="s">
        <v>458</v>
      </c>
      <c r="H16" s="52" t="s">
        <v>377</v>
      </c>
    </row>
    <row r="17" spans="1:8" s="10" customFormat="1" x14ac:dyDescent="0.2">
      <c r="B17" s="68"/>
      <c r="C17" s="35">
        <v>2016</v>
      </c>
      <c r="D17" s="35">
        <v>2017</v>
      </c>
      <c r="E17" s="35">
        <v>2016</v>
      </c>
      <c r="F17" s="35">
        <v>2017</v>
      </c>
      <c r="G17" s="57"/>
      <c r="H17" s="53"/>
    </row>
    <row r="18" spans="1:8" s="10" customFormat="1" x14ac:dyDescent="0.2">
      <c r="B18" s="12" t="s">
        <v>403</v>
      </c>
      <c r="C18" s="13">
        <f>SUM(C19:C65)</f>
        <v>8</v>
      </c>
      <c r="D18" s="13">
        <f>SUM(D19:D65)</f>
        <v>5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-0.375</v>
      </c>
      <c r="H18" s="15">
        <f>+IF(OR(AND(E18=""),(G18="")),"",E18*G18)</f>
        <v>-0.375</v>
      </c>
    </row>
    <row r="19" spans="1:8" s="42" customFormat="1" ht="15" x14ac:dyDescent="0.2">
      <c r="B19" s="36" t="s">
        <v>0</v>
      </c>
      <c r="C19" s="37">
        <v>0</v>
      </c>
      <c r="D19" s="37">
        <v>0</v>
      </c>
      <c r="E19" s="44" t="str">
        <f>+IF(C19=0,"",C19/C$18)</f>
        <v/>
      </c>
      <c r="F19" s="44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42" customFormat="1" ht="15" x14ac:dyDescent="0.2">
      <c r="B20" s="36" t="s">
        <v>169</v>
      </c>
      <c r="C20" s="37">
        <v>0</v>
      </c>
      <c r="D20" s="37">
        <v>0</v>
      </c>
      <c r="E20" s="44" t="str">
        <f t="shared" ref="E20:E65" si="0">+IF(C20=0,"",C20/C$18)</f>
        <v/>
      </c>
      <c r="F20" s="44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42" customFormat="1" ht="30" x14ac:dyDescent="0.2">
      <c r="B21" s="36" t="s">
        <v>1</v>
      </c>
      <c r="C21" s="37">
        <v>0</v>
      </c>
      <c r="D21" s="37">
        <v>0</v>
      </c>
      <c r="E21" s="44" t="str">
        <f t="shared" si="0"/>
        <v/>
      </c>
      <c r="F21" s="44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42" customFormat="1" ht="30" x14ac:dyDescent="0.2">
      <c r="B22" s="36" t="s">
        <v>461</v>
      </c>
      <c r="C22" s="37">
        <v>0</v>
      </c>
      <c r="D22" s="37">
        <v>0</v>
      </c>
      <c r="E22" s="44" t="str">
        <f t="shared" si="0"/>
        <v/>
      </c>
      <c r="F22" s="44" t="str">
        <f t="shared" si="1"/>
        <v/>
      </c>
      <c r="G22" s="39" t="str">
        <f t="shared" si="2"/>
        <v>0</v>
      </c>
      <c r="H22" s="40" t="str">
        <f t="shared" si="3"/>
        <v/>
      </c>
    </row>
    <row r="23" spans="1:8" s="42" customFormat="1" ht="30" x14ac:dyDescent="0.2">
      <c r="B23" s="36" t="s">
        <v>170</v>
      </c>
      <c r="C23" s="37">
        <v>0</v>
      </c>
      <c r="D23" s="37">
        <v>0</v>
      </c>
      <c r="E23" s="44" t="str">
        <f t="shared" si="0"/>
        <v/>
      </c>
      <c r="F23" s="44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8" s="42" customFormat="1" ht="30" x14ac:dyDescent="0.2">
      <c r="B24" s="36" t="s">
        <v>171</v>
      </c>
      <c r="C24" s="37">
        <v>0</v>
      </c>
      <c r="D24" s="37">
        <v>0</v>
      </c>
      <c r="E24" s="44" t="str">
        <f t="shared" si="0"/>
        <v/>
      </c>
      <c r="F24" s="44" t="str">
        <f t="shared" si="1"/>
        <v/>
      </c>
      <c r="G24" s="39" t="str">
        <f t="shared" si="2"/>
        <v>0</v>
      </c>
      <c r="H24" s="40" t="str">
        <f t="shared" si="3"/>
        <v/>
      </c>
    </row>
    <row r="25" spans="1:8" s="42" customFormat="1" ht="30" x14ac:dyDescent="0.2">
      <c r="A25" s="45" t="s">
        <v>614</v>
      </c>
      <c r="B25" s="36" t="s">
        <v>566</v>
      </c>
      <c r="C25" s="37"/>
      <c r="D25" s="37">
        <v>0</v>
      </c>
      <c r="E25" s="44" t="str">
        <f t="shared" ref="E25:E27" si="4">+IF(C25=0,"",C25/C$18)</f>
        <v/>
      </c>
      <c r="F25" s="44" t="str">
        <f t="shared" ref="F25:F27" si="5">+IF(D25=0,"",D25/D$18)</f>
        <v/>
      </c>
      <c r="G25" s="39" t="str">
        <f t="shared" ref="G25:G27" si="6">+IF(OR(AND(D25=0),(C25=0)),"0",((D25-C25)/C25))</f>
        <v>0</v>
      </c>
      <c r="H25" s="40" t="str">
        <f t="shared" ref="H25:H27" si="7">+IF(OR(AND(E25=""),(G25="")),"",E25*G25)</f>
        <v/>
      </c>
    </row>
    <row r="26" spans="1:8" s="42" customFormat="1" ht="15" x14ac:dyDescent="0.2">
      <c r="B26" s="36" t="s">
        <v>2</v>
      </c>
      <c r="C26" s="37">
        <v>0</v>
      </c>
      <c r="D26" s="37">
        <v>0</v>
      </c>
      <c r="E26" s="44" t="str">
        <f t="shared" si="4"/>
        <v/>
      </c>
      <c r="F26" s="44" t="str">
        <f t="shared" si="5"/>
        <v/>
      </c>
      <c r="G26" s="39" t="str">
        <f t="shared" si="6"/>
        <v>0</v>
      </c>
      <c r="H26" s="40" t="str">
        <f t="shared" si="7"/>
        <v/>
      </c>
    </row>
    <row r="27" spans="1:8" s="42" customFormat="1" ht="15" x14ac:dyDescent="0.2">
      <c r="B27" s="36" t="s">
        <v>6</v>
      </c>
      <c r="C27" s="37">
        <v>1</v>
      </c>
      <c r="D27" s="37">
        <v>0</v>
      </c>
      <c r="E27" s="44">
        <f t="shared" si="4"/>
        <v>0.125</v>
      </c>
      <c r="F27" s="44" t="str">
        <f t="shared" si="5"/>
        <v/>
      </c>
      <c r="G27" s="39" t="str">
        <f t="shared" si="6"/>
        <v>0</v>
      </c>
      <c r="H27" s="40">
        <f t="shared" si="7"/>
        <v>0</v>
      </c>
    </row>
    <row r="28" spans="1:8" s="42" customFormat="1" ht="15" x14ac:dyDescent="0.2">
      <c r="B28" s="36" t="s">
        <v>3</v>
      </c>
      <c r="C28" s="37">
        <v>0</v>
      </c>
      <c r="D28" s="37">
        <v>0</v>
      </c>
      <c r="E28" s="44" t="str">
        <f t="shared" si="0"/>
        <v/>
      </c>
      <c r="F28" s="44" t="str">
        <f t="shared" si="1"/>
        <v/>
      </c>
      <c r="G28" s="39" t="str">
        <f t="shared" si="2"/>
        <v>0</v>
      </c>
      <c r="H28" s="40" t="str">
        <f t="shared" si="3"/>
        <v/>
      </c>
    </row>
    <row r="29" spans="1:8" s="42" customFormat="1" ht="15" x14ac:dyDescent="0.2">
      <c r="B29" s="36" t="s">
        <v>5</v>
      </c>
      <c r="C29" s="37">
        <v>1</v>
      </c>
      <c r="D29" s="37">
        <v>1</v>
      </c>
      <c r="E29" s="44">
        <f t="shared" si="0"/>
        <v>0.125</v>
      </c>
      <c r="F29" s="44">
        <f t="shared" si="1"/>
        <v>0.2</v>
      </c>
      <c r="G29" s="39">
        <f t="shared" si="2"/>
        <v>0</v>
      </c>
      <c r="H29" s="40">
        <f t="shared" si="3"/>
        <v>0</v>
      </c>
    </row>
    <row r="30" spans="1:8" s="42" customFormat="1" ht="15" x14ac:dyDescent="0.2">
      <c r="B30" s="36" t="s">
        <v>172</v>
      </c>
      <c r="C30" s="37">
        <v>0</v>
      </c>
      <c r="D30" s="37">
        <v>0</v>
      </c>
      <c r="E30" s="44" t="str">
        <f t="shared" si="0"/>
        <v/>
      </c>
      <c r="F30" s="44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42" customFormat="1" ht="15" x14ac:dyDescent="0.2">
      <c r="B31" s="36" t="s">
        <v>173</v>
      </c>
      <c r="C31" s="37">
        <v>0</v>
      </c>
      <c r="D31" s="37">
        <v>0</v>
      </c>
      <c r="E31" s="44" t="str">
        <f t="shared" si="0"/>
        <v/>
      </c>
      <c r="F31" s="44" t="str">
        <f t="shared" si="1"/>
        <v/>
      </c>
      <c r="G31" s="39" t="str">
        <f t="shared" si="2"/>
        <v>0</v>
      </c>
      <c r="H31" s="40" t="str">
        <f t="shared" si="3"/>
        <v/>
      </c>
    </row>
    <row r="32" spans="1:8" s="42" customFormat="1" ht="15" x14ac:dyDescent="0.2">
      <c r="B32" s="36" t="s">
        <v>4</v>
      </c>
      <c r="C32" s="37">
        <v>0</v>
      </c>
      <c r="D32" s="37">
        <v>0</v>
      </c>
      <c r="E32" s="44" t="str">
        <f t="shared" si="0"/>
        <v/>
      </c>
      <c r="F32" s="44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2:8" s="42" customFormat="1" ht="15" x14ac:dyDescent="0.2">
      <c r="B33" s="36" t="s">
        <v>7</v>
      </c>
      <c r="C33" s="37">
        <v>0</v>
      </c>
      <c r="D33" s="37">
        <v>0</v>
      </c>
      <c r="E33" s="44" t="str">
        <f t="shared" si="0"/>
        <v/>
      </c>
      <c r="F33" s="44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2:8" s="42" customFormat="1" ht="15" x14ac:dyDescent="0.2">
      <c r="B34" s="36" t="s">
        <v>174</v>
      </c>
      <c r="C34" s="37">
        <v>0</v>
      </c>
      <c r="D34" s="37">
        <v>0</v>
      </c>
      <c r="E34" s="44" t="str">
        <f t="shared" si="0"/>
        <v/>
      </c>
      <c r="F34" s="44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2:8" s="42" customFormat="1" ht="15" x14ac:dyDescent="0.2">
      <c r="B35" s="36" t="s">
        <v>175</v>
      </c>
      <c r="C35" s="37">
        <v>0</v>
      </c>
      <c r="D35" s="37">
        <v>0</v>
      </c>
      <c r="E35" s="44" t="str">
        <f t="shared" si="0"/>
        <v/>
      </c>
      <c r="F35" s="44" t="str">
        <f t="shared" si="1"/>
        <v/>
      </c>
      <c r="G35" s="39" t="str">
        <f t="shared" si="2"/>
        <v>0</v>
      </c>
      <c r="H35" s="40" t="str">
        <f t="shared" si="3"/>
        <v/>
      </c>
    </row>
    <row r="36" spans="2:8" s="42" customFormat="1" ht="30" x14ac:dyDescent="0.2">
      <c r="B36" s="36" t="s">
        <v>176</v>
      </c>
      <c r="C36" s="37">
        <v>0</v>
      </c>
      <c r="D36" s="37">
        <v>0</v>
      </c>
      <c r="E36" s="44" t="str">
        <f t="shared" si="0"/>
        <v/>
      </c>
      <c r="F36" s="44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2:8" s="42" customFormat="1" ht="15" x14ac:dyDescent="0.2">
      <c r="B37" s="36" t="s">
        <v>177</v>
      </c>
      <c r="C37" s="37">
        <v>0</v>
      </c>
      <c r="D37" s="37">
        <v>0</v>
      </c>
      <c r="E37" s="44" t="str">
        <f t="shared" si="0"/>
        <v/>
      </c>
      <c r="F37" s="44" t="str">
        <f t="shared" si="1"/>
        <v/>
      </c>
      <c r="G37" s="39" t="str">
        <f t="shared" si="2"/>
        <v>0</v>
      </c>
      <c r="H37" s="40" t="str">
        <f t="shared" si="3"/>
        <v/>
      </c>
    </row>
    <row r="38" spans="2:8" s="42" customFormat="1" ht="15" x14ac:dyDescent="0.2">
      <c r="B38" s="36" t="s">
        <v>8</v>
      </c>
      <c r="C38" s="37">
        <v>0</v>
      </c>
      <c r="D38" s="37">
        <v>0</v>
      </c>
      <c r="E38" s="44" t="str">
        <f t="shared" si="0"/>
        <v/>
      </c>
      <c r="F38" s="44" t="str">
        <f t="shared" si="1"/>
        <v/>
      </c>
      <c r="G38" s="39" t="str">
        <f t="shared" si="2"/>
        <v>0</v>
      </c>
      <c r="H38" s="40" t="str">
        <f t="shared" si="3"/>
        <v/>
      </c>
    </row>
    <row r="39" spans="2:8" s="42" customFormat="1" ht="15" x14ac:dyDescent="0.2">
      <c r="B39" s="36" t="s">
        <v>178</v>
      </c>
      <c r="C39" s="37">
        <v>0</v>
      </c>
      <c r="D39" s="37">
        <v>0</v>
      </c>
      <c r="E39" s="44" t="str">
        <f t="shared" si="0"/>
        <v/>
      </c>
      <c r="F39" s="44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2:8" s="42" customFormat="1" ht="15" x14ac:dyDescent="0.2">
      <c r="B40" s="36" t="s">
        <v>179</v>
      </c>
      <c r="C40" s="37">
        <v>0</v>
      </c>
      <c r="D40" s="37">
        <v>0</v>
      </c>
      <c r="E40" s="44" t="str">
        <f t="shared" si="0"/>
        <v/>
      </c>
      <c r="F40" s="44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2:8" s="42" customFormat="1" ht="15" x14ac:dyDescent="0.2">
      <c r="B41" s="36" t="s">
        <v>180</v>
      </c>
      <c r="C41" s="37">
        <v>0</v>
      </c>
      <c r="D41" s="37">
        <v>0</v>
      </c>
      <c r="E41" s="44" t="str">
        <f t="shared" si="0"/>
        <v/>
      </c>
      <c r="F41" s="44" t="str">
        <f t="shared" si="1"/>
        <v/>
      </c>
      <c r="G41" s="39" t="str">
        <f t="shared" si="2"/>
        <v>0</v>
      </c>
      <c r="H41" s="40" t="str">
        <f t="shared" si="3"/>
        <v/>
      </c>
    </row>
    <row r="42" spans="2:8" s="42" customFormat="1" ht="15" x14ac:dyDescent="0.2">
      <c r="B42" s="36" t="s">
        <v>181</v>
      </c>
      <c r="C42" s="37">
        <v>0</v>
      </c>
      <c r="D42" s="37">
        <v>0</v>
      </c>
      <c r="E42" s="44" t="str">
        <f t="shared" si="0"/>
        <v/>
      </c>
      <c r="F42" s="44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2:8" s="42" customFormat="1" ht="30" x14ac:dyDescent="0.2">
      <c r="B43" s="36" t="s">
        <v>182</v>
      </c>
      <c r="C43" s="37">
        <v>0</v>
      </c>
      <c r="D43" s="37">
        <v>0</v>
      </c>
      <c r="E43" s="44" t="str">
        <f t="shared" si="0"/>
        <v/>
      </c>
      <c r="F43" s="44" t="str">
        <f t="shared" si="1"/>
        <v/>
      </c>
      <c r="G43" s="39" t="str">
        <f t="shared" si="2"/>
        <v>0</v>
      </c>
      <c r="H43" s="40" t="str">
        <f t="shared" si="3"/>
        <v/>
      </c>
    </row>
    <row r="44" spans="2:8" s="42" customFormat="1" ht="15" x14ac:dyDescent="0.2">
      <c r="B44" s="36" t="s">
        <v>183</v>
      </c>
      <c r="C44" s="37">
        <v>0</v>
      </c>
      <c r="D44" s="37">
        <v>0</v>
      </c>
      <c r="E44" s="44" t="str">
        <f t="shared" si="0"/>
        <v/>
      </c>
      <c r="F44" s="44" t="str">
        <f t="shared" si="1"/>
        <v/>
      </c>
      <c r="G44" s="39" t="str">
        <f t="shared" si="2"/>
        <v>0</v>
      </c>
      <c r="H44" s="40" t="str">
        <f t="shared" si="3"/>
        <v/>
      </c>
    </row>
    <row r="45" spans="2:8" s="42" customFormat="1" ht="15" x14ac:dyDescent="0.2">
      <c r="B45" s="36" t="s">
        <v>9</v>
      </c>
      <c r="C45" s="37">
        <v>0</v>
      </c>
      <c r="D45" s="37">
        <v>0</v>
      </c>
      <c r="E45" s="44" t="str">
        <f t="shared" si="0"/>
        <v/>
      </c>
      <c r="F45" s="44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2:8" s="42" customFormat="1" ht="15" x14ac:dyDescent="0.2">
      <c r="B46" s="36" t="s">
        <v>462</v>
      </c>
      <c r="C46" s="37">
        <v>0</v>
      </c>
      <c r="D46" s="37">
        <v>0</v>
      </c>
      <c r="E46" s="44" t="str">
        <f t="shared" si="0"/>
        <v/>
      </c>
      <c r="F46" s="44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2:8" s="42" customFormat="1" ht="15" x14ac:dyDescent="0.2">
      <c r="B47" s="36" t="s">
        <v>184</v>
      </c>
      <c r="C47" s="37">
        <v>0</v>
      </c>
      <c r="D47" s="37">
        <v>0</v>
      </c>
      <c r="E47" s="44" t="str">
        <f t="shared" si="0"/>
        <v/>
      </c>
      <c r="F47" s="44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2:8" s="42" customFormat="1" ht="15" x14ac:dyDescent="0.2">
      <c r="B48" s="36" t="s">
        <v>10</v>
      </c>
      <c r="C48" s="37">
        <v>0</v>
      </c>
      <c r="D48" s="37">
        <v>0</v>
      </c>
      <c r="E48" s="44" t="str">
        <f t="shared" si="0"/>
        <v/>
      </c>
      <c r="F48" s="44" t="str">
        <f t="shared" si="1"/>
        <v/>
      </c>
      <c r="G48" s="39" t="str">
        <f t="shared" si="2"/>
        <v>0</v>
      </c>
      <c r="H48" s="40" t="str">
        <f t="shared" si="3"/>
        <v/>
      </c>
    </row>
    <row r="49" spans="2:8" s="42" customFormat="1" ht="15" x14ac:dyDescent="0.2">
      <c r="B49" s="36" t="s">
        <v>11</v>
      </c>
      <c r="C49" s="37">
        <v>2</v>
      </c>
      <c r="D49" s="37">
        <v>2</v>
      </c>
      <c r="E49" s="44">
        <f t="shared" si="0"/>
        <v>0.25</v>
      </c>
      <c r="F49" s="44">
        <f t="shared" si="1"/>
        <v>0.4</v>
      </c>
      <c r="G49" s="39">
        <f t="shared" si="2"/>
        <v>0</v>
      </c>
      <c r="H49" s="40">
        <f t="shared" si="3"/>
        <v>0</v>
      </c>
    </row>
    <row r="50" spans="2:8" s="42" customFormat="1" ht="15" x14ac:dyDescent="0.2">
      <c r="B50" s="36" t="s">
        <v>15</v>
      </c>
      <c r="C50" s="37">
        <v>0</v>
      </c>
      <c r="D50" s="37">
        <v>0</v>
      </c>
      <c r="E50" s="44" t="str">
        <f t="shared" si="0"/>
        <v/>
      </c>
      <c r="F50" s="44" t="str">
        <f t="shared" si="1"/>
        <v/>
      </c>
      <c r="G50" s="39" t="str">
        <f t="shared" si="2"/>
        <v>0</v>
      </c>
      <c r="H50" s="40" t="str">
        <f t="shared" si="3"/>
        <v/>
      </c>
    </row>
    <row r="51" spans="2:8" s="42" customFormat="1" ht="15" x14ac:dyDescent="0.2">
      <c r="B51" s="36" t="s">
        <v>14</v>
      </c>
      <c r="C51" s="37">
        <v>0</v>
      </c>
      <c r="D51" s="37">
        <v>0</v>
      </c>
      <c r="E51" s="44" t="str">
        <f t="shared" si="0"/>
        <v/>
      </c>
      <c r="F51" s="44" t="str">
        <f t="shared" si="1"/>
        <v/>
      </c>
      <c r="G51" s="39" t="str">
        <f t="shared" si="2"/>
        <v>0</v>
      </c>
      <c r="H51" s="40" t="str">
        <f t="shared" si="3"/>
        <v/>
      </c>
    </row>
    <row r="52" spans="2:8" s="42" customFormat="1" ht="15" x14ac:dyDescent="0.2">
      <c r="B52" s="36" t="s">
        <v>13</v>
      </c>
      <c r="C52" s="37">
        <v>0</v>
      </c>
      <c r="D52" s="37">
        <v>0</v>
      </c>
      <c r="E52" s="44" t="str">
        <f t="shared" si="0"/>
        <v/>
      </c>
      <c r="F52" s="44" t="str">
        <f t="shared" si="1"/>
        <v/>
      </c>
      <c r="G52" s="39" t="str">
        <f t="shared" si="2"/>
        <v>0</v>
      </c>
      <c r="H52" s="40" t="str">
        <f t="shared" si="3"/>
        <v/>
      </c>
    </row>
    <row r="53" spans="2:8" s="42" customFormat="1" ht="15" x14ac:dyDescent="0.2">
      <c r="B53" s="36" t="s">
        <v>463</v>
      </c>
      <c r="C53" s="37">
        <v>1</v>
      </c>
      <c r="D53" s="37">
        <v>0</v>
      </c>
      <c r="E53" s="44">
        <f t="shared" si="0"/>
        <v>0.125</v>
      </c>
      <c r="F53" s="44" t="str">
        <f t="shared" si="1"/>
        <v/>
      </c>
      <c r="G53" s="39" t="str">
        <f t="shared" si="2"/>
        <v>0</v>
      </c>
      <c r="H53" s="40">
        <f t="shared" si="3"/>
        <v>0</v>
      </c>
    </row>
    <row r="54" spans="2:8" s="42" customFormat="1" ht="15" x14ac:dyDescent="0.2">
      <c r="B54" s="36" t="s">
        <v>12</v>
      </c>
      <c r="C54" s="37">
        <v>0</v>
      </c>
      <c r="D54" s="37">
        <v>0</v>
      </c>
      <c r="E54" s="44" t="str">
        <f t="shared" si="0"/>
        <v/>
      </c>
      <c r="F54" s="44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2:8" s="42" customFormat="1" ht="15" x14ac:dyDescent="0.2">
      <c r="B55" s="36" t="s">
        <v>185</v>
      </c>
      <c r="C55" s="37">
        <v>0</v>
      </c>
      <c r="D55" s="37">
        <v>0</v>
      </c>
      <c r="E55" s="44" t="str">
        <f t="shared" si="0"/>
        <v/>
      </c>
      <c r="F55" s="44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2:8" s="42" customFormat="1" ht="15" x14ac:dyDescent="0.2">
      <c r="B56" s="36" t="s">
        <v>16</v>
      </c>
      <c r="C56" s="37">
        <v>0</v>
      </c>
      <c r="D56" s="37">
        <v>0</v>
      </c>
      <c r="E56" s="44" t="str">
        <f t="shared" si="0"/>
        <v/>
      </c>
      <c r="F56" s="44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2:8" s="42" customFormat="1" ht="15" x14ac:dyDescent="0.2">
      <c r="B57" s="36" t="s">
        <v>17</v>
      </c>
      <c r="C57" s="37">
        <v>0</v>
      </c>
      <c r="D57" s="37">
        <v>0</v>
      </c>
      <c r="E57" s="44" t="str">
        <f t="shared" si="0"/>
        <v/>
      </c>
      <c r="F57" s="44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2:8" s="42" customFormat="1" ht="15" x14ac:dyDescent="0.2">
      <c r="B58" s="36" t="s">
        <v>186</v>
      </c>
      <c r="C58" s="37">
        <v>0</v>
      </c>
      <c r="D58" s="37">
        <v>0</v>
      </c>
      <c r="E58" s="44" t="str">
        <f t="shared" si="0"/>
        <v/>
      </c>
      <c r="F58" s="44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2:8" s="42" customFormat="1" ht="15" x14ac:dyDescent="0.2">
      <c r="B59" s="36" t="s">
        <v>464</v>
      </c>
      <c r="C59" s="37">
        <v>0</v>
      </c>
      <c r="D59" s="37">
        <v>0</v>
      </c>
      <c r="E59" s="44" t="str">
        <f t="shared" si="0"/>
        <v/>
      </c>
      <c r="F59" s="44" t="str">
        <f t="shared" si="1"/>
        <v/>
      </c>
      <c r="G59" s="39" t="str">
        <f t="shared" si="2"/>
        <v>0</v>
      </c>
      <c r="H59" s="40" t="str">
        <f t="shared" si="3"/>
        <v/>
      </c>
    </row>
    <row r="60" spans="2:8" s="42" customFormat="1" ht="15" x14ac:dyDescent="0.2">
      <c r="B60" s="36" t="s">
        <v>187</v>
      </c>
      <c r="C60" s="37">
        <v>0</v>
      </c>
      <c r="D60" s="37">
        <v>0</v>
      </c>
      <c r="E60" s="44" t="str">
        <f t="shared" si="0"/>
        <v/>
      </c>
      <c r="F60" s="44" t="str">
        <f t="shared" si="1"/>
        <v/>
      </c>
      <c r="G60" s="39" t="str">
        <f t="shared" si="2"/>
        <v>0</v>
      </c>
      <c r="H60" s="40" t="str">
        <f t="shared" si="3"/>
        <v/>
      </c>
    </row>
    <row r="61" spans="2:8" s="42" customFormat="1" ht="15" x14ac:dyDescent="0.2">
      <c r="B61" s="36" t="s">
        <v>188</v>
      </c>
      <c r="C61" s="37">
        <v>2</v>
      </c>
      <c r="D61" s="37">
        <v>2</v>
      </c>
      <c r="E61" s="44">
        <f t="shared" si="0"/>
        <v>0.25</v>
      </c>
      <c r="F61" s="44">
        <f t="shared" si="1"/>
        <v>0.4</v>
      </c>
      <c r="G61" s="39">
        <f t="shared" si="2"/>
        <v>0</v>
      </c>
      <c r="H61" s="40">
        <f t="shared" si="3"/>
        <v>0</v>
      </c>
    </row>
    <row r="62" spans="2:8" s="42" customFormat="1" ht="15" x14ac:dyDescent="0.2">
      <c r="B62" s="36" t="s">
        <v>189</v>
      </c>
      <c r="C62" s="37">
        <v>0</v>
      </c>
      <c r="D62" s="37">
        <v>0</v>
      </c>
      <c r="E62" s="44" t="str">
        <f t="shared" si="0"/>
        <v/>
      </c>
      <c r="F62" s="44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2:8" s="42" customFormat="1" ht="15" x14ac:dyDescent="0.2">
      <c r="B63" s="36" t="s">
        <v>18</v>
      </c>
      <c r="C63" s="37">
        <v>1</v>
      </c>
      <c r="D63" s="37">
        <v>0</v>
      </c>
      <c r="E63" s="44">
        <f t="shared" si="0"/>
        <v>0.125</v>
      </c>
      <c r="F63" s="44" t="str">
        <f t="shared" si="1"/>
        <v/>
      </c>
      <c r="G63" s="39" t="str">
        <f t="shared" si="2"/>
        <v>0</v>
      </c>
      <c r="H63" s="40">
        <f t="shared" si="3"/>
        <v>0</v>
      </c>
    </row>
    <row r="64" spans="2:8" s="42" customFormat="1" ht="15" x14ac:dyDescent="0.2">
      <c r="B64" s="36" t="s">
        <v>190</v>
      </c>
      <c r="C64" s="37">
        <v>0</v>
      </c>
      <c r="D64" s="37">
        <v>0</v>
      </c>
      <c r="E64" s="44" t="str">
        <f t="shared" si="0"/>
        <v/>
      </c>
      <c r="F64" s="44" t="str">
        <f t="shared" si="1"/>
        <v/>
      </c>
      <c r="G64" s="39" t="str">
        <f t="shared" si="2"/>
        <v>0</v>
      </c>
      <c r="H64" s="40" t="str">
        <f t="shared" si="3"/>
        <v/>
      </c>
    </row>
    <row r="65" spans="1:8" s="42" customFormat="1" ht="15" x14ac:dyDescent="0.2">
      <c r="B65" s="36" t="s">
        <v>191</v>
      </c>
      <c r="C65" s="37">
        <v>0</v>
      </c>
      <c r="D65" s="37">
        <v>0</v>
      </c>
      <c r="E65" s="44" t="str">
        <f t="shared" si="0"/>
        <v/>
      </c>
      <c r="F65" s="44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0" customFormat="1" x14ac:dyDescent="0.2"/>
    <row r="67" spans="1:8" s="10" customFormat="1" x14ac:dyDescent="0.2"/>
    <row r="68" spans="1:8" s="10" customFormat="1" ht="13.5" thickBot="1" x14ac:dyDescent="0.25">
      <c r="B68" s="29"/>
    </row>
    <row r="69" spans="1:8" s="10" customFormat="1" ht="30" customHeight="1" x14ac:dyDescent="0.2">
      <c r="B69" s="68" t="s">
        <v>401</v>
      </c>
      <c r="C69" s="54" t="s">
        <v>402</v>
      </c>
      <c r="D69" s="55"/>
      <c r="E69" s="54" t="s">
        <v>456</v>
      </c>
      <c r="F69" s="55"/>
      <c r="G69" s="56" t="s">
        <v>458</v>
      </c>
      <c r="H69" s="52" t="s">
        <v>377</v>
      </c>
    </row>
    <row r="70" spans="1:8" s="10" customFormat="1" x14ac:dyDescent="0.2">
      <c r="B70" s="68"/>
      <c r="C70" s="35">
        <v>2016</v>
      </c>
      <c r="D70" s="35">
        <v>2017</v>
      </c>
      <c r="E70" s="35">
        <v>2016</v>
      </c>
      <c r="F70" s="35">
        <v>2017</v>
      </c>
      <c r="G70" s="57"/>
      <c r="H70" s="53"/>
    </row>
    <row r="71" spans="1:8" s="10" customFormat="1" x14ac:dyDescent="0.2">
      <c r="B71" s="12" t="s">
        <v>404</v>
      </c>
      <c r="C71" s="13">
        <f>SUM(C72:C151)</f>
        <v>97</v>
      </c>
      <c r="D71" s="13">
        <f>SUM(D72:D155)</f>
        <v>77</v>
      </c>
      <c r="E71" s="14">
        <f>+IF(C71=0,"",C71/C$71)</f>
        <v>1</v>
      </c>
      <c r="F71" s="14">
        <f>+IF(D71=0,"",D71/D$71)</f>
        <v>1</v>
      </c>
      <c r="G71" s="15">
        <f>+IF(OR(AND(D71=0),(C71=0)),"0",((D71-C71)/C71))</f>
        <v>-0.20618556701030927</v>
      </c>
      <c r="H71" s="15">
        <f>+IF(OR(AND(E71=""),(G71="")),"",E71*G71)</f>
        <v>-0.20618556701030927</v>
      </c>
    </row>
    <row r="72" spans="1:8" s="42" customFormat="1" ht="15" x14ac:dyDescent="0.2">
      <c r="B72" s="36" t="s">
        <v>465</v>
      </c>
      <c r="C72" s="37">
        <v>2</v>
      </c>
      <c r="D72" s="37">
        <v>0</v>
      </c>
      <c r="E72" s="38">
        <f>+IF(C72=0,"",C72/C$71)</f>
        <v>2.0618556701030927E-2</v>
      </c>
      <c r="F72" s="38" t="str">
        <f>+IF(D72=0,"",D72/D$71)</f>
        <v/>
      </c>
      <c r="G72" s="39" t="str">
        <f>+IF(OR(AND(D72=0),(C72=0)),"0",((D72-C72)/C72))</f>
        <v>0</v>
      </c>
      <c r="H72" s="40">
        <f>+IF(OR(AND(E72=""),(G72="")),"",E72*G72)</f>
        <v>0</v>
      </c>
    </row>
    <row r="73" spans="1:8" s="42" customFormat="1" ht="15" x14ac:dyDescent="0.2">
      <c r="B73" s="36" t="s">
        <v>19</v>
      </c>
      <c r="C73" s="37">
        <v>0</v>
      </c>
      <c r="D73" s="37">
        <v>0</v>
      </c>
      <c r="E73" s="38" t="str">
        <f t="shared" ref="E73:E142" si="8">+IF(C73=0,"",C73/C$71)</f>
        <v/>
      </c>
      <c r="F73" s="38" t="str">
        <f t="shared" ref="F73:F142" si="9">+IF(D73=0,"",D73/D$71)</f>
        <v/>
      </c>
      <c r="G73" s="39" t="str">
        <f t="shared" ref="G73:G142" si="10">+IF(OR(AND(D73=0),(C73=0)),"0",((D73-C73)/C73))</f>
        <v>0</v>
      </c>
      <c r="H73" s="40" t="str">
        <f t="shared" ref="H73:H142" si="11">+IF(OR(AND(E73=""),(G73="")),"",E73*G73)</f>
        <v/>
      </c>
    </row>
    <row r="74" spans="1:8" s="42" customFormat="1" ht="15" x14ac:dyDescent="0.2">
      <c r="A74" s="45" t="s">
        <v>614</v>
      </c>
      <c r="B74" s="36" t="s">
        <v>567</v>
      </c>
      <c r="C74" s="37"/>
      <c r="D74" s="37">
        <v>0</v>
      </c>
      <c r="E74" s="38" t="str">
        <f t="shared" ref="E74:E75" si="12">+IF(C74=0,"",C74/C$71)</f>
        <v/>
      </c>
      <c r="F74" s="38" t="str">
        <f t="shared" ref="F74:F75" si="13">+IF(D74=0,"",D74/D$71)</f>
        <v/>
      </c>
      <c r="G74" s="39" t="str">
        <f t="shared" ref="G74:G75" si="14">+IF(OR(AND(D74=0),(C74=0)),"0",((D74-C74)/C74))</f>
        <v>0</v>
      </c>
      <c r="H74" s="40" t="str">
        <f t="shared" ref="H74:H75" si="15">+IF(OR(AND(E74=""),(G74="")),"",E74*G74)</f>
        <v/>
      </c>
    </row>
    <row r="75" spans="1:8" s="42" customFormat="1" ht="15" x14ac:dyDescent="0.2">
      <c r="B75" s="36" t="s">
        <v>20</v>
      </c>
      <c r="C75" s="37">
        <v>0</v>
      </c>
      <c r="D75" s="37">
        <v>2</v>
      </c>
      <c r="E75" s="38" t="str">
        <f t="shared" si="12"/>
        <v/>
      </c>
      <c r="F75" s="38">
        <f t="shared" si="13"/>
        <v>2.5974025974025976E-2</v>
      </c>
      <c r="G75" s="39" t="str">
        <f t="shared" si="14"/>
        <v>0</v>
      </c>
      <c r="H75" s="40" t="str">
        <f t="shared" si="15"/>
        <v/>
      </c>
    </row>
    <row r="76" spans="1:8" s="42" customFormat="1" ht="15" x14ac:dyDescent="0.2">
      <c r="B76" s="36" t="s">
        <v>192</v>
      </c>
      <c r="C76" s="37">
        <v>1</v>
      </c>
      <c r="D76" s="37">
        <v>0</v>
      </c>
      <c r="E76" s="38">
        <f t="shared" si="8"/>
        <v>1.0309278350515464E-2</v>
      </c>
      <c r="F76" s="38" t="str">
        <f t="shared" si="9"/>
        <v/>
      </c>
      <c r="G76" s="39" t="str">
        <f t="shared" si="10"/>
        <v>0</v>
      </c>
      <c r="H76" s="40">
        <f t="shared" si="11"/>
        <v>0</v>
      </c>
    </row>
    <row r="77" spans="1:8" s="42" customFormat="1" ht="15" x14ac:dyDescent="0.2">
      <c r="B77" s="36" t="s">
        <v>21</v>
      </c>
      <c r="C77" s="37">
        <v>0</v>
      </c>
      <c r="D77" s="37">
        <v>0</v>
      </c>
      <c r="E77" s="38" t="str">
        <f t="shared" si="8"/>
        <v/>
      </c>
      <c r="F77" s="38" t="str">
        <f t="shared" si="9"/>
        <v/>
      </c>
      <c r="G77" s="39" t="str">
        <f t="shared" si="10"/>
        <v>0</v>
      </c>
      <c r="H77" s="40" t="str">
        <f t="shared" si="11"/>
        <v/>
      </c>
    </row>
    <row r="78" spans="1:8" s="42" customFormat="1" ht="15" x14ac:dyDescent="0.2">
      <c r="B78" s="36" t="s">
        <v>40</v>
      </c>
      <c r="C78" s="37">
        <v>0</v>
      </c>
      <c r="D78" s="37">
        <v>10</v>
      </c>
      <c r="E78" s="38" t="str">
        <f t="shared" ref="E78:E79" si="16">+IF(C78=0,"",C78/C$71)</f>
        <v/>
      </c>
      <c r="F78" s="38">
        <f t="shared" ref="F78:F79" si="17">+IF(D78=0,"",D78/D$71)</f>
        <v>0.12987012987012986</v>
      </c>
      <c r="G78" s="39" t="str">
        <f t="shared" ref="G78:G79" si="18">+IF(OR(AND(D78=0),(C78=0)),"0",((D78-C78)/C78))</f>
        <v>0</v>
      </c>
      <c r="H78" s="40" t="str">
        <f t="shared" ref="H78:H79" si="19">+IF(OR(AND(E78=""),(G78="")),"",E78*G78)</f>
        <v/>
      </c>
    </row>
    <row r="79" spans="1:8" s="42" customFormat="1" ht="15" x14ac:dyDescent="0.2">
      <c r="B79" s="36" t="s">
        <v>193</v>
      </c>
      <c r="C79" s="37">
        <v>0</v>
      </c>
      <c r="D79" s="37">
        <v>0</v>
      </c>
      <c r="E79" s="38" t="str">
        <f t="shared" si="16"/>
        <v/>
      </c>
      <c r="F79" s="38" t="str">
        <f t="shared" si="17"/>
        <v/>
      </c>
      <c r="G79" s="39" t="str">
        <f t="shared" si="18"/>
        <v>0</v>
      </c>
      <c r="H79" s="40" t="str">
        <f t="shared" si="19"/>
        <v/>
      </c>
    </row>
    <row r="80" spans="1:8" s="42" customFormat="1" ht="15" x14ac:dyDescent="0.2">
      <c r="B80" s="36" t="s">
        <v>194</v>
      </c>
      <c r="C80" s="37">
        <v>0</v>
      </c>
      <c r="D80" s="37">
        <v>1</v>
      </c>
      <c r="E80" s="38" t="str">
        <f t="shared" si="8"/>
        <v/>
      </c>
      <c r="F80" s="38">
        <f t="shared" si="9"/>
        <v>1.2987012987012988E-2</v>
      </c>
      <c r="G80" s="39" t="str">
        <f t="shared" si="10"/>
        <v>0</v>
      </c>
      <c r="H80" s="40" t="str">
        <f t="shared" si="11"/>
        <v/>
      </c>
    </row>
    <row r="81" spans="1:8" s="42" customFormat="1" ht="15" x14ac:dyDescent="0.2">
      <c r="B81" s="36" t="s">
        <v>466</v>
      </c>
      <c r="C81" s="37">
        <v>0</v>
      </c>
      <c r="D81" s="37">
        <v>0</v>
      </c>
      <c r="E81" s="38" t="str">
        <f t="shared" si="8"/>
        <v/>
      </c>
      <c r="F81" s="38" t="str">
        <f t="shared" si="9"/>
        <v/>
      </c>
      <c r="G81" s="39" t="str">
        <f t="shared" si="10"/>
        <v>0</v>
      </c>
      <c r="H81" s="40" t="str">
        <f t="shared" si="11"/>
        <v/>
      </c>
    </row>
    <row r="82" spans="1:8" s="42" customFormat="1" ht="15" x14ac:dyDescent="0.2">
      <c r="B82" s="36" t="s">
        <v>195</v>
      </c>
      <c r="C82" s="37">
        <v>0</v>
      </c>
      <c r="D82" s="37">
        <v>0</v>
      </c>
      <c r="E82" s="38" t="str">
        <f t="shared" si="8"/>
        <v/>
      </c>
      <c r="F82" s="38" t="str">
        <f t="shared" si="9"/>
        <v/>
      </c>
      <c r="G82" s="39" t="str">
        <f t="shared" si="10"/>
        <v>0</v>
      </c>
      <c r="H82" s="40" t="str">
        <f t="shared" si="11"/>
        <v/>
      </c>
    </row>
    <row r="83" spans="1:8" s="42" customFormat="1" ht="15" x14ac:dyDescent="0.2">
      <c r="B83" s="36" t="s">
        <v>196</v>
      </c>
      <c r="C83" s="37">
        <v>0</v>
      </c>
      <c r="D83" s="37">
        <v>0</v>
      </c>
      <c r="E83" s="38" t="str">
        <f t="shared" si="8"/>
        <v/>
      </c>
      <c r="F83" s="38" t="str">
        <f t="shared" si="9"/>
        <v/>
      </c>
      <c r="G83" s="39" t="str">
        <f t="shared" si="10"/>
        <v>0</v>
      </c>
      <c r="H83" s="40" t="str">
        <f t="shared" si="11"/>
        <v/>
      </c>
    </row>
    <row r="84" spans="1:8" s="42" customFormat="1" ht="15" x14ac:dyDescent="0.2">
      <c r="B84" s="36" t="s">
        <v>22</v>
      </c>
      <c r="C84" s="37">
        <v>0</v>
      </c>
      <c r="D84" s="37">
        <v>0</v>
      </c>
      <c r="E84" s="38" t="str">
        <f t="shared" si="8"/>
        <v/>
      </c>
      <c r="F84" s="38" t="str">
        <f t="shared" si="9"/>
        <v/>
      </c>
      <c r="G84" s="39" t="str">
        <f t="shared" si="10"/>
        <v>0</v>
      </c>
      <c r="H84" s="40" t="str">
        <f t="shared" si="11"/>
        <v/>
      </c>
    </row>
    <row r="85" spans="1:8" s="42" customFormat="1" ht="15" x14ac:dyDescent="0.2">
      <c r="B85" s="36" t="s">
        <v>197</v>
      </c>
      <c r="C85" s="37">
        <v>0</v>
      </c>
      <c r="D85" s="37">
        <v>10</v>
      </c>
      <c r="E85" s="38" t="str">
        <f t="shared" si="8"/>
        <v/>
      </c>
      <c r="F85" s="38">
        <f t="shared" si="9"/>
        <v>0.12987012987012986</v>
      </c>
      <c r="G85" s="39" t="str">
        <f t="shared" si="10"/>
        <v>0</v>
      </c>
      <c r="H85" s="40" t="str">
        <f t="shared" si="11"/>
        <v/>
      </c>
    </row>
    <row r="86" spans="1:8" s="42" customFormat="1" ht="15" x14ac:dyDescent="0.2">
      <c r="A86" s="45" t="s">
        <v>614</v>
      </c>
      <c r="B86" s="36" t="s">
        <v>571</v>
      </c>
      <c r="C86" s="37"/>
      <c r="D86" s="37">
        <v>0</v>
      </c>
      <c r="E86" s="38" t="str">
        <f t="shared" ref="E86" si="20">+IF(C86=0,"",C86/C$71)</f>
        <v/>
      </c>
      <c r="F86" s="38" t="str">
        <f t="shared" ref="F86" si="21">+IF(D86=0,"",D86/D$71)</f>
        <v/>
      </c>
      <c r="G86" s="39" t="str">
        <f t="shared" ref="G86" si="22">+IF(OR(AND(D86=0),(C86=0)),"0",((D86-C86)/C86))</f>
        <v>0</v>
      </c>
      <c r="H86" s="40" t="str">
        <f t="shared" ref="H86" si="23">+IF(OR(AND(E86=""),(G86="")),"",E86*G86)</f>
        <v/>
      </c>
    </row>
    <row r="87" spans="1:8" s="42" customFormat="1" ht="15" x14ac:dyDescent="0.2">
      <c r="B87" s="36" t="s">
        <v>198</v>
      </c>
      <c r="C87" s="37">
        <v>3</v>
      </c>
      <c r="D87" s="37">
        <v>0</v>
      </c>
      <c r="E87" s="38">
        <f t="shared" si="8"/>
        <v>3.0927835051546393E-2</v>
      </c>
      <c r="F87" s="38" t="str">
        <f t="shared" si="9"/>
        <v/>
      </c>
      <c r="G87" s="39" t="str">
        <f t="shared" si="10"/>
        <v>0</v>
      </c>
      <c r="H87" s="40">
        <f t="shared" si="11"/>
        <v>0</v>
      </c>
    </row>
    <row r="88" spans="1:8" s="42" customFormat="1" ht="15" x14ac:dyDescent="0.2">
      <c r="B88" s="36" t="s">
        <v>199</v>
      </c>
      <c r="C88" s="37">
        <v>0</v>
      </c>
      <c r="D88" s="37">
        <v>0</v>
      </c>
      <c r="E88" s="38" t="str">
        <f t="shared" si="8"/>
        <v/>
      </c>
      <c r="F88" s="38" t="str">
        <f t="shared" si="9"/>
        <v/>
      </c>
      <c r="G88" s="39" t="str">
        <f t="shared" si="10"/>
        <v>0</v>
      </c>
      <c r="H88" s="40" t="str">
        <f t="shared" si="11"/>
        <v/>
      </c>
    </row>
    <row r="89" spans="1:8" s="42" customFormat="1" ht="15" x14ac:dyDescent="0.2">
      <c r="B89" s="36" t="s">
        <v>26</v>
      </c>
      <c r="C89" s="37">
        <v>0</v>
      </c>
      <c r="D89" s="37">
        <v>1</v>
      </c>
      <c r="E89" s="38" t="str">
        <f t="shared" si="8"/>
        <v/>
      </c>
      <c r="F89" s="38">
        <f t="shared" si="9"/>
        <v>1.2987012987012988E-2</v>
      </c>
      <c r="G89" s="39" t="str">
        <f t="shared" si="10"/>
        <v>0</v>
      </c>
      <c r="H89" s="40" t="str">
        <f t="shared" si="11"/>
        <v/>
      </c>
    </row>
    <row r="90" spans="1:8" s="42" customFormat="1" ht="15" x14ac:dyDescent="0.2">
      <c r="B90" s="36" t="s">
        <v>467</v>
      </c>
      <c r="C90" s="37">
        <v>0</v>
      </c>
      <c r="D90" s="37">
        <v>0</v>
      </c>
      <c r="E90" s="38" t="str">
        <f t="shared" si="8"/>
        <v/>
      </c>
      <c r="F90" s="38" t="str">
        <f t="shared" si="9"/>
        <v/>
      </c>
      <c r="G90" s="39" t="str">
        <f t="shared" si="10"/>
        <v>0</v>
      </c>
      <c r="H90" s="40" t="str">
        <f t="shared" si="11"/>
        <v/>
      </c>
    </row>
    <row r="91" spans="1:8" s="42" customFormat="1" ht="15" x14ac:dyDescent="0.2">
      <c r="B91" s="36" t="s">
        <v>200</v>
      </c>
      <c r="C91" s="37">
        <v>0</v>
      </c>
      <c r="D91" s="37">
        <v>0</v>
      </c>
      <c r="E91" s="38" t="str">
        <f t="shared" si="8"/>
        <v/>
      </c>
      <c r="F91" s="38" t="str">
        <f t="shared" si="9"/>
        <v/>
      </c>
      <c r="G91" s="39" t="str">
        <f t="shared" si="10"/>
        <v>0</v>
      </c>
      <c r="H91" s="40" t="str">
        <f t="shared" si="11"/>
        <v/>
      </c>
    </row>
    <row r="92" spans="1:8" s="42" customFormat="1" ht="15" x14ac:dyDescent="0.2">
      <c r="A92" s="45" t="s">
        <v>614</v>
      </c>
      <c r="B92" s="36" t="s">
        <v>572</v>
      </c>
      <c r="C92" s="37"/>
      <c r="D92" s="37">
        <v>0</v>
      </c>
      <c r="E92" s="38" t="str">
        <f t="shared" ref="E92:E93" si="24">+IF(C92=0,"",C92/C$71)</f>
        <v/>
      </c>
      <c r="F92" s="38" t="str">
        <f t="shared" ref="F92:F93" si="25">+IF(D92=0,"",D92/D$71)</f>
        <v/>
      </c>
      <c r="G92" s="39" t="str">
        <f t="shared" ref="G92:G93" si="26">+IF(OR(AND(D92=0),(C92=0)),"0",((D92-C92)/C92))</f>
        <v>0</v>
      </c>
      <c r="H92" s="40" t="str">
        <f t="shared" ref="H92:H93" si="27">+IF(OR(AND(E92=""),(G92="")),"",E92*G92)</f>
        <v/>
      </c>
    </row>
    <row r="93" spans="1:8" s="42" customFormat="1" ht="15" x14ac:dyDescent="0.2">
      <c r="A93" s="45" t="s">
        <v>614</v>
      </c>
      <c r="B93" s="36" t="s">
        <v>573</v>
      </c>
      <c r="C93" s="37"/>
      <c r="D93" s="37">
        <v>0</v>
      </c>
      <c r="E93" s="38" t="str">
        <f t="shared" si="24"/>
        <v/>
      </c>
      <c r="F93" s="38" t="str">
        <f t="shared" si="25"/>
        <v/>
      </c>
      <c r="G93" s="39" t="str">
        <f t="shared" si="26"/>
        <v>0</v>
      </c>
      <c r="H93" s="40" t="str">
        <f t="shared" si="27"/>
        <v/>
      </c>
    </row>
    <row r="94" spans="1:8" s="42" customFormat="1" ht="15" x14ac:dyDescent="0.2">
      <c r="B94" s="36" t="s">
        <v>201</v>
      </c>
      <c r="C94" s="37">
        <v>0</v>
      </c>
      <c r="D94" s="37">
        <v>2</v>
      </c>
      <c r="E94" s="38" t="str">
        <f t="shared" si="8"/>
        <v/>
      </c>
      <c r="F94" s="38">
        <f t="shared" si="9"/>
        <v>2.5974025974025976E-2</v>
      </c>
      <c r="G94" s="39" t="str">
        <f t="shared" si="10"/>
        <v>0</v>
      </c>
      <c r="H94" s="40" t="str">
        <f t="shared" si="11"/>
        <v/>
      </c>
    </row>
    <row r="95" spans="1:8" s="42" customFormat="1" ht="15" x14ac:dyDescent="0.2">
      <c r="B95" s="36" t="s">
        <v>24</v>
      </c>
      <c r="C95" s="37">
        <v>0</v>
      </c>
      <c r="D95" s="37">
        <v>0</v>
      </c>
      <c r="E95" s="38" t="str">
        <f t="shared" si="8"/>
        <v/>
      </c>
      <c r="F95" s="38" t="str">
        <f t="shared" si="9"/>
        <v/>
      </c>
      <c r="G95" s="39" t="str">
        <f t="shared" si="10"/>
        <v>0</v>
      </c>
      <c r="H95" s="40" t="str">
        <f t="shared" si="11"/>
        <v/>
      </c>
    </row>
    <row r="96" spans="1:8" s="42" customFormat="1" ht="15" x14ac:dyDescent="0.2">
      <c r="B96" s="36" t="s">
        <v>27</v>
      </c>
      <c r="C96" s="37">
        <v>0</v>
      </c>
      <c r="D96" s="37">
        <v>0</v>
      </c>
      <c r="E96" s="38" t="str">
        <f t="shared" si="8"/>
        <v/>
      </c>
      <c r="F96" s="38" t="str">
        <f t="shared" si="9"/>
        <v/>
      </c>
      <c r="G96" s="39" t="str">
        <f t="shared" si="10"/>
        <v>0</v>
      </c>
      <c r="H96" s="40" t="str">
        <f t="shared" si="11"/>
        <v/>
      </c>
    </row>
    <row r="97" spans="1:8" s="42" customFormat="1" ht="15" x14ac:dyDescent="0.2">
      <c r="B97" s="36" t="s">
        <v>202</v>
      </c>
      <c r="C97" s="37">
        <v>0</v>
      </c>
      <c r="D97" s="37">
        <v>0</v>
      </c>
      <c r="E97" s="38" t="str">
        <f t="shared" si="8"/>
        <v/>
      </c>
      <c r="F97" s="38" t="str">
        <f t="shared" si="9"/>
        <v/>
      </c>
      <c r="G97" s="39" t="str">
        <f t="shared" si="10"/>
        <v>0</v>
      </c>
      <c r="H97" s="40" t="str">
        <f t="shared" si="11"/>
        <v/>
      </c>
    </row>
    <row r="98" spans="1:8" s="42" customFormat="1" ht="15" x14ac:dyDescent="0.2">
      <c r="B98" s="36" t="s">
        <v>203</v>
      </c>
      <c r="C98" s="37">
        <v>0</v>
      </c>
      <c r="D98" s="37">
        <v>0</v>
      </c>
      <c r="E98" s="38" t="str">
        <f t="shared" si="8"/>
        <v/>
      </c>
      <c r="F98" s="38" t="str">
        <f t="shared" si="9"/>
        <v/>
      </c>
      <c r="G98" s="39" t="str">
        <f t="shared" si="10"/>
        <v>0</v>
      </c>
      <c r="H98" s="40" t="str">
        <f t="shared" si="11"/>
        <v/>
      </c>
    </row>
    <row r="99" spans="1:8" s="42" customFormat="1" ht="15" x14ac:dyDescent="0.2">
      <c r="B99" s="36" t="s">
        <v>468</v>
      </c>
      <c r="C99" s="37">
        <v>2</v>
      </c>
      <c r="D99" s="37">
        <v>0</v>
      </c>
      <c r="E99" s="38">
        <f t="shared" si="8"/>
        <v>2.0618556701030927E-2</v>
      </c>
      <c r="F99" s="38" t="str">
        <f t="shared" si="9"/>
        <v/>
      </c>
      <c r="G99" s="39" t="str">
        <f t="shared" si="10"/>
        <v>0</v>
      </c>
      <c r="H99" s="40">
        <f t="shared" si="11"/>
        <v>0</v>
      </c>
    </row>
    <row r="100" spans="1:8" s="42" customFormat="1" ht="15" x14ac:dyDescent="0.2">
      <c r="B100" s="36" t="s">
        <v>23</v>
      </c>
      <c r="C100" s="37">
        <v>1</v>
      </c>
      <c r="D100" s="37">
        <v>0</v>
      </c>
      <c r="E100" s="38">
        <f t="shared" si="8"/>
        <v>1.0309278350515464E-2</v>
      </c>
      <c r="F100" s="38" t="str">
        <f t="shared" si="9"/>
        <v/>
      </c>
      <c r="G100" s="39" t="str">
        <f t="shared" si="10"/>
        <v>0</v>
      </c>
      <c r="H100" s="40">
        <f t="shared" si="11"/>
        <v>0</v>
      </c>
    </row>
    <row r="101" spans="1:8" s="42" customFormat="1" ht="15" x14ac:dyDescent="0.2">
      <c r="B101" s="36" t="s">
        <v>25</v>
      </c>
      <c r="C101" s="37">
        <v>0</v>
      </c>
      <c r="D101" s="37">
        <v>0</v>
      </c>
      <c r="E101" s="38" t="str">
        <f t="shared" si="8"/>
        <v/>
      </c>
      <c r="F101" s="38" t="str">
        <f t="shared" si="9"/>
        <v/>
      </c>
      <c r="G101" s="39" t="str">
        <f t="shared" si="10"/>
        <v>0</v>
      </c>
      <c r="H101" s="40" t="str">
        <f t="shared" si="11"/>
        <v/>
      </c>
    </row>
    <row r="102" spans="1:8" s="42" customFormat="1" ht="15" x14ac:dyDescent="0.2">
      <c r="B102" s="36" t="s">
        <v>204</v>
      </c>
      <c r="C102" s="37">
        <v>0</v>
      </c>
      <c r="D102" s="37">
        <v>0</v>
      </c>
      <c r="E102" s="38" t="str">
        <f t="shared" si="8"/>
        <v/>
      </c>
      <c r="F102" s="38" t="str">
        <f t="shared" si="9"/>
        <v/>
      </c>
      <c r="G102" s="39" t="str">
        <f t="shared" si="10"/>
        <v>0</v>
      </c>
      <c r="H102" s="40" t="str">
        <f t="shared" si="11"/>
        <v/>
      </c>
    </row>
    <row r="103" spans="1:8" s="42" customFormat="1" ht="15" x14ac:dyDescent="0.2">
      <c r="A103" s="45" t="s">
        <v>614</v>
      </c>
      <c r="B103" s="36" t="s">
        <v>615</v>
      </c>
      <c r="C103" s="37"/>
      <c r="D103" s="37">
        <v>0</v>
      </c>
      <c r="E103" s="38" t="str">
        <f t="shared" ref="E103" si="28">+IF(C103=0,"",C103/C$71)</f>
        <v/>
      </c>
      <c r="F103" s="38" t="str">
        <f t="shared" ref="F103" si="29">+IF(D103=0,"",D103/D$71)</f>
        <v/>
      </c>
      <c r="G103" s="39" t="str">
        <f t="shared" ref="G103" si="30">+IF(OR(AND(D103=0),(C103=0)),"0",((D103-C103)/C103))</f>
        <v>0</v>
      </c>
      <c r="H103" s="40" t="str">
        <f t="shared" ref="H103" si="31">+IF(OR(AND(E103=""),(G103="")),"",E103*G103)</f>
        <v/>
      </c>
    </row>
    <row r="104" spans="1:8" s="42" customFormat="1" ht="15" x14ac:dyDescent="0.2">
      <c r="B104" s="36" t="s">
        <v>205</v>
      </c>
      <c r="C104" s="37">
        <v>0</v>
      </c>
      <c r="D104" s="37">
        <v>0</v>
      </c>
      <c r="E104" s="38" t="str">
        <f t="shared" si="8"/>
        <v/>
      </c>
      <c r="F104" s="38" t="str">
        <f t="shared" si="9"/>
        <v/>
      </c>
      <c r="G104" s="39" t="str">
        <f t="shared" si="10"/>
        <v>0</v>
      </c>
      <c r="H104" s="40" t="str">
        <f t="shared" si="11"/>
        <v/>
      </c>
    </row>
    <row r="105" spans="1:8" s="42" customFormat="1" ht="15" x14ac:dyDescent="0.2">
      <c r="B105" s="36" t="s">
        <v>206</v>
      </c>
      <c r="C105" s="37">
        <v>5</v>
      </c>
      <c r="D105" s="37">
        <v>0</v>
      </c>
      <c r="E105" s="38">
        <f t="shared" si="8"/>
        <v>5.1546391752577317E-2</v>
      </c>
      <c r="F105" s="38" t="str">
        <f t="shared" si="9"/>
        <v/>
      </c>
      <c r="G105" s="39" t="str">
        <f t="shared" si="10"/>
        <v>0</v>
      </c>
      <c r="H105" s="40">
        <f t="shared" si="11"/>
        <v>0</v>
      </c>
    </row>
    <row r="106" spans="1:8" s="42" customFormat="1" ht="15" x14ac:dyDescent="0.2">
      <c r="B106" s="36" t="s">
        <v>207</v>
      </c>
      <c r="C106" s="37">
        <v>0</v>
      </c>
      <c r="D106" s="37">
        <v>0</v>
      </c>
      <c r="E106" s="38" t="str">
        <f t="shared" si="8"/>
        <v/>
      </c>
      <c r="F106" s="38" t="str">
        <f t="shared" si="9"/>
        <v/>
      </c>
      <c r="G106" s="39" t="str">
        <f t="shared" si="10"/>
        <v>0</v>
      </c>
      <c r="H106" s="40" t="str">
        <f t="shared" si="11"/>
        <v/>
      </c>
    </row>
    <row r="107" spans="1:8" s="42" customFormat="1" ht="15" x14ac:dyDescent="0.2">
      <c r="B107" s="36" t="s">
        <v>208</v>
      </c>
      <c r="C107" s="37">
        <v>0</v>
      </c>
      <c r="D107" s="37">
        <v>0</v>
      </c>
      <c r="E107" s="38" t="str">
        <f t="shared" si="8"/>
        <v/>
      </c>
      <c r="F107" s="38" t="str">
        <f t="shared" si="9"/>
        <v/>
      </c>
      <c r="G107" s="39" t="str">
        <f t="shared" si="10"/>
        <v>0</v>
      </c>
      <c r="H107" s="40" t="str">
        <f t="shared" si="11"/>
        <v/>
      </c>
    </row>
    <row r="108" spans="1:8" s="42" customFormat="1" ht="15" x14ac:dyDescent="0.2">
      <c r="B108" s="36" t="s">
        <v>209</v>
      </c>
      <c r="C108" s="37">
        <v>0</v>
      </c>
      <c r="D108" s="37">
        <v>0</v>
      </c>
      <c r="E108" s="38" t="str">
        <f t="shared" si="8"/>
        <v/>
      </c>
      <c r="F108" s="38" t="str">
        <f t="shared" si="9"/>
        <v/>
      </c>
      <c r="G108" s="39" t="str">
        <f t="shared" si="10"/>
        <v>0</v>
      </c>
      <c r="H108" s="40" t="str">
        <f t="shared" si="11"/>
        <v/>
      </c>
    </row>
    <row r="109" spans="1:8" s="42" customFormat="1" ht="15" x14ac:dyDescent="0.2">
      <c r="B109" s="36" t="s">
        <v>210</v>
      </c>
      <c r="C109" s="37">
        <v>0</v>
      </c>
      <c r="D109" s="37">
        <v>0</v>
      </c>
      <c r="E109" s="38" t="str">
        <f t="shared" si="8"/>
        <v/>
      </c>
      <c r="F109" s="38" t="str">
        <f t="shared" si="9"/>
        <v/>
      </c>
      <c r="G109" s="39" t="str">
        <f t="shared" si="10"/>
        <v>0</v>
      </c>
      <c r="H109" s="40" t="str">
        <f t="shared" si="11"/>
        <v/>
      </c>
    </row>
    <row r="110" spans="1:8" s="42" customFormat="1" ht="15" x14ac:dyDescent="0.2">
      <c r="B110" s="36" t="s">
        <v>211</v>
      </c>
      <c r="C110" s="37">
        <v>0</v>
      </c>
      <c r="D110" s="37">
        <v>0</v>
      </c>
      <c r="E110" s="38" t="str">
        <f t="shared" si="8"/>
        <v/>
      </c>
      <c r="F110" s="38" t="str">
        <f t="shared" si="9"/>
        <v/>
      </c>
      <c r="G110" s="39" t="str">
        <f t="shared" si="10"/>
        <v>0</v>
      </c>
      <c r="H110" s="40" t="str">
        <f t="shared" si="11"/>
        <v/>
      </c>
    </row>
    <row r="111" spans="1:8" s="42" customFormat="1" ht="15" x14ac:dyDescent="0.2">
      <c r="B111" s="36" t="s">
        <v>32</v>
      </c>
      <c r="C111" s="37">
        <v>0</v>
      </c>
      <c r="D111" s="37">
        <v>0</v>
      </c>
      <c r="E111" s="38" t="str">
        <f t="shared" si="8"/>
        <v/>
      </c>
      <c r="F111" s="38" t="str">
        <f t="shared" si="9"/>
        <v/>
      </c>
      <c r="G111" s="39" t="str">
        <f t="shared" si="10"/>
        <v>0</v>
      </c>
      <c r="H111" s="40" t="str">
        <f t="shared" si="11"/>
        <v/>
      </c>
    </row>
    <row r="112" spans="1:8" s="42" customFormat="1" ht="15" x14ac:dyDescent="0.2">
      <c r="B112" s="36" t="s">
        <v>212</v>
      </c>
      <c r="C112" s="37">
        <v>0</v>
      </c>
      <c r="D112" s="37">
        <v>0</v>
      </c>
      <c r="E112" s="38" t="str">
        <f t="shared" si="8"/>
        <v/>
      </c>
      <c r="F112" s="38" t="str">
        <f t="shared" si="9"/>
        <v/>
      </c>
      <c r="G112" s="39" t="str">
        <f t="shared" si="10"/>
        <v>0</v>
      </c>
      <c r="H112" s="40" t="str">
        <f t="shared" si="11"/>
        <v/>
      </c>
    </row>
    <row r="113" spans="2:8" s="42" customFormat="1" ht="30" x14ac:dyDescent="0.2">
      <c r="B113" s="36" t="s">
        <v>469</v>
      </c>
      <c r="C113" s="37">
        <v>0</v>
      </c>
      <c r="D113" s="37">
        <v>0</v>
      </c>
      <c r="E113" s="38" t="str">
        <f t="shared" si="8"/>
        <v/>
      </c>
      <c r="F113" s="38" t="str">
        <f t="shared" si="9"/>
        <v/>
      </c>
      <c r="G113" s="39" t="str">
        <f t="shared" si="10"/>
        <v>0</v>
      </c>
      <c r="H113" s="40" t="str">
        <f t="shared" si="11"/>
        <v/>
      </c>
    </row>
    <row r="114" spans="2:8" s="42" customFormat="1" ht="15" x14ac:dyDescent="0.2">
      <c r="B114" s="36" t="s">
        <v>213</v>
      </c>
      <c r="C114" s="37">
        <v>0</v>
      </c>
      <c r="D114" s="37">
        <v>0</v>
      </c>
      <c r="E114" s="38" t="str">
        <f t="shared" si="8"/>
        <v/>
      </c>
      <c r="F114" s="38" t="str">
        <f t="shared" si="9"/>
        <v/>
      </c>
      <c r="G114" s="39" t="str">
        <f t="shared" si="10"/>
        <v>0</v>
      </c>
      <c r="H114" s="40" t="str">
        <f t="shared" si="11"/>
        <v/>
      </c>
    </row>
    <row r="115" spans="2:8" s="42" customFormat="1" ht="15" x14ac:dyDescent="0.2">
      <c r="B115" s="36" t="s">
        <v>29</v>
      </c>
      <c r="C115" s="37">
        <v>0</v>
      </c>
      <c r="D115" s="37">
        <v>1</v>
      </c>
      <c r="E115" s="38" t="str">
        <f t="shared" si="8"/>
        <v/>
      </c>
      <c r="F115" s="38">
        <f t="shared" si="9"/>
        <v>1.2987012987012988E-2</v>
      </c>
      <c r="G115" s="39" t="str">
        <f t="shared" si="10"/>
        <v>0</v>
      </c>
      <c r="H115" s="40" t="str">
        <f t="shared" si="11"/>
        <v/>
      </c>
    </row>
    <row r="116" spans="2:8" s="42" customFormat="1" ht="15" x14ac:dyDescent="0.2">
      <c r="B116" s="36" t="s">
        <v>214</v>
      </c>
      <c r="C116" s="37">
        <v>0</v>
      </c>
      <c r="D116" s="37">
        <v>0</v>
      </c>
      <c r="E116" s="38" t="str">
        <f t="shared" si="8"/>
        <v/>
      </c>
      <c r="F116" s="38" t="str">
        <f t="shared" si="9"/>
        <v/>
      </c>
      <c r="G116" s="39" t="str">
        <f t="shared" si="10"/>
        <v>0</v>
      </c>
      <c r="H116" s="40" t="str">
        <f t="shared" si="11"/>
        <v/>
      </c>
    </row>
    <row r="117" spans="2:8" s="42" customFormat="1" ht="15" x14ac:dyDescent="0.2">
      <c r="B117" s="36" t="s">
        <v>30</v>
      </c>
      <c r="C117" s="37">
        <v>1</v>
      </c>
      <c r="D117" s="37">
        <v>0</v>
      </c>
      <c r="E117" s="38">
        <f t="shared" si="8"/>
        <v>1.0309278350515464E-2</v>
      </c>
      <c r="F117" s="38" t="str">
        <f t="shared" si="9"/>
        <v/>
      </c>
      <c r="G117" s="39" t="str">
        <f t="shared" si="10"/>
        <v>0</v>
      </c>
      <c r="H117" s="40">
        <f t="shared" si="11"/>
        <v>0</v>
      </c>
    </row>
    <row r="118" spans="2:8" s="42" customFormat="1" ht="15" x14ac:dyDescent="0.2">
      <c r="B118" s="36" t="s">
        <v>28</v>
      </c>
      <c r="C118" s="37">
        <v>0</v>
      </c>
      <c r="D118" s="37">
        <v>0</v>
      </c>
      <c r="E118" s="38" t="str">
        <f t="shared" si="8"/>
        <v/>
      </c>
      <c r="F118" s="38" t="str">
        <f t="shared" si="9"/>
        <v/>
      </c>
      <c r="G118" s="39" t="str">
        <f t="shared" si="10"/>
        <v>0</v>
      </c>
      <c r="H118" s="40" t="str">
        <f t="shared" si="11"/>
        <v/>
      </c>
    </row>
    <row r="119" spans="2:8" s="42" customFormat="1" ht="15" x14ac:dyDescent="0.2">
      <c r="B119" s="36" t="s">
        <v>31</v>
      </c>
      <c r="C119" s="37">
        <v>5</v>
      </c>
      <c r="D119" s="37">
        <v>0</v>
      </c>
      <c r="E119" s="38">
        <f t="shared" si="8"/>
        <v>5.1546391752577317E-2</v>
      </c>
      <c r="F119" s="38" t="str">
        <f t="shared" si="9"/>
        <v/>
      </c>
      <c r="G119" s="39" t="str">
        <f t="shared" si="10"/>
        <v>0</v>
      </c>
      <c r="H119" s="40">
        <f t="shared" si="11"/>
        <v>0</v>
      </c>
    </row>
    <row r="120" spans="2:8" s="42" customFormat="1" ht="15" x14ac:dyDescent="0.2">
      <c r="B120" s="36" t="s">
        <v>215</v>
      </c>
      <c r="C120" s="37">
        <v>0</v>
      </c>
      <c r="D120" s="37">
        <v>1</v>
      </c>
      <c r="E120" s="38" t="str">
        <f t="shared" si="8"/>
        <v/>
      </c>
      <c r="F120" s="38">
        <f t="shared" si="9"/>
        <v>1.2987012987012988E-2</v>
      </c>
      <c r="G120" s="39" t="str">
        <f t="shared" si="10"/>
        <v>0</v>
      </c>
      <c r="H120" s="40" t="str">
        <f t="shared" si="11"/>
        <v/>
      </c>
    </row>
    <row r="121" spans="2:8" s="42" customFormat="1" ht="15" x14ac:dyDescent="0.2">
      <c r="B121" s="36" t="s">
        <v>36</v>
      </c>
      <c r="C121" s="37">
        <v>0</v>
      </c>
      <c r="D121" s="37">
        <v>0</v>
      </c>
      <c r="E121" s="38" t="str">
        <f t="shared" si="8"/>
        <v/>
      </c>
      <c r="F121" s="38" t="str">
        <f t="shared" si="9"/>
        <v/>
      </c>
      <c r="G121" s="39" t="str">
        <f t="shared" si="10"/>
        <v>0</v>
      </c>
      <c r="H121" s="40" t="str">
        <f t="shared" si="11"/>
        <v/>
      </c>
    </row>
    <row r="122" spans="2:8" s="42" customFormat="1" ht="15" x14ac:dyDescent="0.2">
      <c r="B122" s="36" t="s">
        <v>38</v>
      </c>
      <c r="C122" s="37">
        <v>0</v>
      </c>
      <c r="D122" s="37">
        <v>0</v>
      </c>
      <c r="E122" s="38" t="str">
        <f t="shared" si="8"/>
        <v/>
      </c>
      <c r="F122" s="38" t="str">
        <f t="shared" si="9"/>
        <v/>
      </c>
      <c r="G122" s="39" t="str">
        <f t="shared" si="10"/>
        <v>0</v>
      </c>
      <c r="H122" s="40" t="str">
        <f t="shared" si="11"/>
        <v/>
      </c>
    </row>
    <row r="123" spans="2:8" s="42" customFormat="1" ht="15" x14ac:dyDescent="0.2">
      <c r="B123" s="36" t="s">
        <v>216</v>
      </c>
      <c r="C123" s="37">
        <v>0</v>
      </c>
      <c r="D123" s="37">
        <v>0</v>
      </c>
      <c r="E123" s="38" t="str">
        <f t="shared" si="8"/>
        <v/>
      </c>
      <c r="F123" s="38" t="str">
        <f t="shared" si="9"/>
        <v/>
      </c>
      <c r="G123" s="39" t="str">
        <f t="shared" si="10"/>
        <v>0</v>
      </c>
      <c r="H123" s="40" t="str">
        <f t="shared" si="11"/>
        <v/>
      </c>
    </row>
    <row r="124" spans="2:8" s="42" customFormat="1" ht="15" x14ac:dyDescent="0.2">
      <c r="B124" s="36" t="s">
        <v>470</v>
      </c>
      <c r="C124" s="37">
        <v>0</v>
      </c>
      <c r="D124" s="37">
        <v>0</v>
      </c>
      <c r="E124" s="38" t="str">
        <f t="shared" si="8"/>
        <v/>
      </c>
      <c r="F124" s="38" t="str">
        <f t="shared" si="9"/>
        <v/>
      </c>
      <c r="G124" s="39" t="str">
        <f t="shared" si="10"/>
        <v>0</v>
      </c>
      <c r="H124" s="40" t="str">
        <f t="shared" si="11"/>
        <v/>
      </c>
    </row>
    <row r="125" spans="2:8" s="42" customFormat="1" ht="15" x14ac:dyDescent="0.2">
      <c r="B125" s="36" t="s">
        <v>471</v>
      </c>
      <c r="C125" s="37">
        <v>44</v>
      </c>
      <c r="D125" s="37">
        <v>45</v>
      </c>
      <c r="E125" s="38">
        <f t="shared" si="8"/>
        <v>0.45360824742268041</v>
      </c>
      <c r="F125" s="38">
        <f t="shared" si="9"/>
        <v>0.58441558441558439</v>
      </c>
      <c r="G125" s="39">
        <f t="shared" si="10"/>
        <v>2.2727272727272728E-2</v>
      </c>
      <c r="H125" s="40">
        <f t="shared" si="11"/>
        <v>1.0309278350515464E-2</v>
      </c>
    </row>
    <row r="126" spans="2:8" s="42" customFormat="1" ht="15" x14ac:dyDescent="0.2">
      <c r="B126" s="36" t="s">
        <v>217</v>
      </c>
      <c r="C126" s="37">
        <v>0</v>
      </c>
      <c r="D126" s="37">
        <v>0</v>
      </c>
      <c r="E126" s="38" t="str">
        <f t="shared" si="8"/>
        <v/>
      </c>
      <c r="F126" s="38" t="str">
        <f t="shared" si="9"/>
        <v/>
      </c>
      <c r="G126" s="39" t="str">
        <f t="shared" si="10"/>
        <v>0</v>
      </c>
      <c r="H126" s="40" t="str">
        <f t="shared" si="11"/>
        <v/>
      </c>
    </row>
    <row r="127" spans="2:8" s="42" customFormat="1" ht="15" x14ac:dyDescent="0.2">
      <c r="B127" s="36" t="s">
        <v>218</v>
      </c>
      <c r="C127" s="37">
        <v>0</v>
      </c>
      <c r="D127" s="37">
        <v>0</v>
      </c>
      <c r="E127" s="38" t="str">
        <f t="shared" si="8"/>
        <v/>
      </c>
      <c r="F127" s="38" t="str">
        <f t="shared" si="9"/>
        <v/>
      </c>
      <c r="G127" s="39" t="str">
        <f t="shared" si="10"/>
        <v>0</v>
      </c>
      <c r="H127" s="40" t="str">
        <f t="shared" si="11"/>
        <v/>
      </c>
    </row>
    <row r="128" spans="2:8" s="42" customFormat="1" ht="15" x14ac:dyDescent="0.2">
      <c r="B128" s="36" t="s">
        <v>33</v>
      </c>
      <c r="C128" s="37">
        <v>0</v>
      </c>
      <c r="D128" s="37">
        <v>0</v>
      </c>
      <c r="E128" s="38" t="str">
        <f t="shared" si="8"/>
        <v/>
      </c>
      <c r="F128" s="38" t="str">
        <f t="shared" si="9"/>
        <v/>
      </c>
      <c r="G128" s="39" t="str">
        <f t="shared" si="10"/>
        <v>0</v>
      </c>
      <c r="H128" s="40" t="str">
        <f t="shared" si="11"/>
        <v/>
      </c>
    </row>
    <row r="129" spans="1:8" s="42" customFormat="1" ht="15" x14ac:dyDescent="0.2">
      <c r="B129" s="36" t="s">
        <v>37</v>
      </c>
      <c r="C129" s="37">
        <v>0</v>
      </c>
      <c r="D129" s="37">
        <v>0</v>
      </c>
      <c r="E129" s="38" t="str">
        <f t="shared" si="8"/>
        <v/>
      </c>
      <c r="F129" s="38" t="str">
        <f t="shared" si="9"/>
        <v/>
      </c>
      <c r="G129" s="39" t="str">
        <f t="shared" si="10"/>
        <v>0</v>
      </c>
      <c r="H129" s="40" t="str">
        <f t="shared" si="11"/>
        <v/>
      </c>
    </row>
    <row r="130" spans="1:8" s="42" customFormat="1" ht="15" x14ac:dyDescent="0.2">
      <c r="A130" s="45" t="s">
        <v>614</v>
      </c>
      <c r="B130" s="36" t="s">
        <v>577</v>
      </c>
      <c r="C130" s="37"/>
      <c r="D130" s="37">
        <v>0</v>
      </c>
      <c r="E130" s="38" t="str">
        <f t="shared" ref="E130:E131" si="32">+IF(C130=0,"",C130/C$71)</f>
        <v/>
      </c>
      <c r="F130" s="38" t="str">
        <f t="shared" ref="F130:F131" si="33">+IF(D130=0,"",D130/D$71)</f>
        <v/>
      </c>
      <c r="G130" s="39" t="str">
        <f t="shared" ref="G130:G131" si="34">+IF(OR(AND(D130=0),(C130=0)),"0",((D130-C130)/C130))</f>
        <v>0</v>
      </c>
      <c r="H130" s="40" t="str">
        <f t="shared" ref="H130:H131" si="35">+IF(OR(AND(E130=""),(G130="")),"",E130*G130)</f>
        <v/>
      </c>
    </row>
    <row r="131" spans="1:8" s="42" customFormat="1" ht="15" x14ac:dyDescent="0.2">
      <c r="B131" s="36" t="s">
        <v>35</v>
      </c>
      <c r="C131" s="37">
        <v>0</v>
      </c>
      <c r="D131" s="37">
        <v>2</v>
      </c>
      <c r="E131" s="38" t="str">
        <f t="shared" si="32"/>
        <v/>
      </c>
      <c r="F131" s="38">
        <f t="shared" si="33"/>
        <v>2.5974025974025976E-2</v>
      </c>
      <c r="G131" s="39" t="str">
        <f t="shared" si="34"/>
        <v>0</v>
      </c>
      <c r="H131" s="40" t="str">
        <f t="shared" si="35"/>
        <v/>
      </c>
    </row>
    <row r="132" spans="1:8" s="42" customFormat="1" ht="15" x14ac:dyDescent="0.2">
      <c r="B132" s="36" t="s">
        <v>34</v>
      </c>
      <c r="C132" s="37">
        <v>0</v>
      </c>
      <c r="D132" s="37">
        <v>0</v>
      </c>
      <c r="E132" s="38" t="str">
        <f t="shared" si="8"/>
        <v/>
      </c>
      <c r="F132" s="38" t="str">
        <f t="shared" si="9"/>
        <v/>
      </c>
      <c r="G132" s="39" t="str">
        <f t="shared" si="10"/>
        <v>0</v>
      </c>
      <c r="H132" s="40" t="str">
        <f t="shared" si="11"/>
        <v/>
      </c>
    </row>
    <row r="133" spans="1:8" s="42" customFormat="1" ht="15" x14ac:dyDescent="0.2">
      <c r="B133" s="36" t="s">
        <v>219</v>
      </c>
      <c r="C133" s="37">
        <v>0</v>
      </c>
      <c r="D133" s="37">
        <v>0</v>
      </c>
      <c r="E133" s="38" t="str">
        <f t="shared" si="8"/>
        <v/>
      </c>
      <c r="F133" s="38" t="str">
        <f t="shared" si="9"/>
        <v/>
      </c>
      <c r="G133" s="39" t="str">
        <f t="shared" si="10"/>
        <v>0</v>
      </c>
      <c r="H133" s="40" t="str">
        <f t="shared" si="11"/>
        <v/>
      </c>
    </row>
    <row r="134" spans="1:8" s="42" customFormat="1" ht="15" x14ac:dyDescent="0.2">
      <c r="B134" s="36" t="s">
        <v>220</v>
      </c>
      <c r="C134" s="37">
        <v>0</v>
      </c>
      <c r="D134" s="37">
        <v>0</v>
      </c>
      <c r="E134" s="38" t="str">
        <f t="shared" si="8"/>
        <v/>
      </c>
      <c r="F134" s="38" t="str">
        <f t="shared" si="9"/>
        <v/>
      </c>
      <c r="G134" s="39" t="str">
        <f t="shared" si="10"/>
        <v>0</v>
      </c>
      <c r="H134" s="40" t="str">
        <f t="shared" si="11"/>
        <v/>
      </c>
    </row>
    <row r="135" spans="1:8" s="42" customFormat="1" ht="15" x14ac:dyDescent="0.2">
      <c r="B135" s="36" t="s">
        <v>221</v>
      </c>
      <c r="C135" s="37">
        <v>0</v>
      </c>
      <c r="D135" s="37">
        <v>0</v>
      </c>
      <c r="E135" s="38" t="str">
        <f t="shared" si="8"/>
        <v/>
      </c>
      <c r="F135" s="38" t="str">
        <f t="shared" si="9"/>
        <v/>
      </c>
      <c r="G135" s="39" t="str">
        <f t="shared" si="10"/>
        <v>0</v>
      </c>
      <c r="H135" s="40" t="str">
        <f t="shared" si="11"/>
        <v/>
      </c>
    </row>
    <row r="136" spans="1:8" s="42" customFormat="1" ht="15" x14ac:dyDescent="0.2">
      <c r="B136" s="36" t="s">
        <v>222</v>
      </c>
      <c r="C136" s="37">
        <v>0</v>
      </c>
      <c r="D136" s="37">
        <v>0</v>
      </c>
      <c r="E136" s="38" t="str">
        <f t="shared" si="8"/>
        <v/>
      </c>
      <c r="F136" s="38" t="str">
        <f t="shared" si="9"/>
        <v/>
      </c>
      <c r="G136" s="39" t="str">
        <f t="shared" si="10"/>
        <v>0</v>
      </c>
      <c r="H136" s="40" t="str">
        <f t="shared" si="11"/>
        <v/>
      </c>
    </row>
    <row r="137" spans="1:8" s="42" customFormat="1" ht="30" x14ac:dyDescent="0.2">
      <c r="B137" s="36" t="s">
        <v>472</v>
      </c>
      <c r="C137" s="37">
        <v>0</v>
      </c>
      <c r="D137" s="37">
        <v>1</v>
      </c>
      <c r="E137" s="38" t="str">
        <f t="shared" si="8"/>
        <v/>
      </c>
      <c r="F137" s="38">
        <f t="shared" si="9"/>
        <v>1.2987012987012988E-2</v>
      </c>
      <c r="G137" s="39" t="str">
        <f t="shared" si="10"/>
        <v>0</v>
      </c>
      <c r="H137" s="40" t="str">
        <f t="shared" si="11"/>
        <v/>
      </c>
    </row>
    <row r="138" spans="1:8" s="42" customFormat="1" ht="30" x14ac:dyDescent="0.2">
      <c r="B138" s="36" t="s">
        <v>223</v>
      </c>
      <c r="C138" s="37">
        <v>0</v>
      </c>
      <c r="D138" s="37">
        <v>0</v>
      </c>
      <c r="E138" s="38" t="str">
        <f t="shared" si="8"/>
        <v/>
      </c>
      <c r="F138" s="38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42" customFormat="1" ht="30" x14ac:dyDescent="0.2">
      <c r="B139" s="36" t="s">
        <v>224</v>
      </c>
      <c r="C139" s="37">
        <v>0</v>
      </c>
      <c r="D139" s="37">
        <v>0</v>
      </c>
      <c r="E139" s="38" t="str">
        <f t="shared" si="8"/>
        <v/>
      </c>
      <c r="F139" s="38" t="str">
        <f t="shared" si="9"/>
        <v/>
      </c>
      <c r="G139" s="39" t="str">
        <f t="shared" si="10"/>
        <v>0</v>
      </c>
      <c r="H139" s="40" t="str">
        <f t="shared" si="11"/>
        <v/>
      </c>
    </row>
    <row r="140" spans="1:8" s="42" customFormat="1" ht="15" x14ac:dyDescent="0.2">
      <c r="B140" s="36" t="s">
        <v>46</v>
      </c>
      <c r="C140" s="37">
        <v>0</v>
      </c>
      <c r="D140" s="37">
        <v>0</v>
      </c>
      <c r="E140" s="38" t="str">
        <f t="shared" si="8"/>
        <v/>
      </c>
      <c r="F140" s="38" t="str">
        <f t="shared" si="9"/>
        <v/>
      </c>
      <c r="G140" s="39" t="str">
        <f t="shared" si="10"/>
        <v>0</v>
      </c>
      <c r="H140" s="40" t="str">
        <f t="shared" si="11"/>
        <v/>
      </c>
    </row>
    <row r="141" spans="1:8" s="42" customFormat="1" ht="15" x14ac:dyDescent="0.2">
      <c r="B141" s="36" t="s">
        <v>42</v>
      </c>
      <c r="C141" s="37">
        <v>0</v>
      </c>
      <c r="D141" s="37">
        <v>0</v>
      </c>
      <c r="E141" s="38" t="str">
        <f t="shared" si="8"/>
        <v/>
      </c>
      <c r="F141" s="38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42" customFormat="1" ht="15" x14ac:dyDescent="0.2">
      <c r="B142" s="36" t="s">
        <v>41</v>
      </c>
      <c r="C142" s="37">
        <v>0</v>
      </c>
      <c r="D142" s="37">
        <v>0</v>
      </c>
      <c r="E142" s="38" t="str">
        <f t="shared" si="8"/>
        <v/>
      </c>
      <c r="F142" s="38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42" customFormat="1" ht="15" x14ac:dyDescent="0.2">
      <c r="B143" s="36" t="s">
        <v>473</v>
      </c>
      <c r="C143" s="37">
        <v>0</v>
      </c>
      <c r="D143" s="37">
        <v>0</v>
      </c>
      <c r="E143" s="38" t="str">
        <f t="shared" ref="E143:E151" si="36">+IF(C143=0,"",C143/C$71)</f>
        <v/>
      </c>
      <c r="F143" s="38" t="str">
        <f t="shared" ref="F143:F151" si="37">+IF(D143=0,"",D143/D$71)</f>
        <v/>
      </c>
      <c r="G143" s="39" t="str">
        <f t="shared" ref="G143:G151" si="38">+IF(OR(AND(D143=0),(C143=0)),"0",((D143-C143)/C143))</f>
        <v>0</v>
      </c>
      <c r="H143" s="40" t="str">
        <f t="shared" ref="H143:H151" si="39">+IF(OR(AND(E143=""),(G143="")),"",E143*G143)</f>
        <v/>
      </c>
    </row>
    <row r="144" spans="1:8" s="42" customFormat="1" ht="15" x14ac:dyDescent="0.2">
      <c r="B144" s="36" t="s">
        <v>39</v>
      </c>
      <c r="C144" s="37">
        <v>0</v>
      </c>
      <c r="D144" s="37">
        <v>0</v>
      </c>
      <c r="E144" s="38" t="str">
        <f t="shared" si="36"/>
        <v/>
      </c>
      <c r="F144" s="38" t="str">
        <f t="shared" si="37"/>
        <v/>
      </c>
      <c r="G144" s="39" t="str">
        <f t="shared" si="38"/>
        <v>0</v>
      </c>
      <c r="H144" s="40" t="str">
        <f t="shared" si="39"/>
        <v/>
      </c>
    </row>
    <row r="145" spans="1:8" s="42" customFormat="1" ht="15" x14ac:dyDescent="0.2">
      <c r="B145" s="36" t="s">
        <v>225</v>
      </c>
      <c r="C145" s="37">
        <v>0</v>
      </c>
      <c r="D145" s="37">
        <v>0</v>
      </c>
      <c r="E145" s="38" t="str">
        <f t="shared" si="36"/>
        <v/>
      </c>
      <c r="F145" s="38" t="str">
        <f t="shared" si="37"/>
        <v/>
      </c>
      <c r="G145" s="39" t="str">
        <f t="shared" si="38"/>
        <v>0</v>
      </c>
      <c r="H145" s="40" t="str">
        <f t="shared" si="39"/>
        <v/>
      </c>
    </row>
    <row r="146" spans="1:8" s="42" customFormat="1" ht="30" x14ac:dyDescent="0.2">
      <c r="B146" s="36" t="s">
        <v>226</v>
      </c>
      <c r="C146" s="37">
        <v>0</v>
      </c>
      <c r="D146" s="37">
        <v>0</v>
      </c>
      <c r="E146" s="38" t="str">
        <f t="shared" si="36"/>
        <v/>
      </c>
      <c r="F146" s="38" t="str">
        <f t="shared" si="37"/>
        <v/>
      </c>
      <c r="G146" s="39" t="str">
        <f t="shared" si="38"/>
        <v>0</v>
      </c>
      <c r="H146" s="40" t="str">
        <f t="shared" si="39"/>
        <v/>
      </c>
    </row>
    <row r="147" spans="1:8" s="42" customFormat="1" ht="30" x14ac:dyDescent="0.2">
      <c r="B147" s="36" t="s">
        <v>227</v>
      </c>
      <c r="C147" s="37">
        <v>0</v>
      </c>
      <c r="D147" s="37">
        <v>0</v>
      </c>
      <c r="E147" s="38" t="str">
        <f t="shared" si="36"/>
        <v/>
      </c>
      <c r="F147" s="38" t="str">
        <f t="shared" si="37"/>
        <v/>
      </c>
      <c r="G147" s="39" t="str">
        <f t="shared" si="38"/>
        <v>0</v>
      </c>
      <c r="H147" s="40" t="str">
        <f t="shared" si="39"/>
        <v/>
      </c>
    </row>
    <row r="148" spans="1:8" s="42" customFormat="1" ht="15" x14ac:dyDescent="0.2">
      <c r="B148" s="36" t="s">
        <v>474</v>
      </c>
      <c r="C148" s="37">
        <v>33</v>
      </c>
      <c r="D148" s="37">
        <v>0</v>
      </c>
      <c r="E148" s="38">
        <f t="shared" si="36"/>
        <v>0.34020618556701032</v>
      </c>
      <c r="F148" s="38" t="str">
        <f t="shared" si="37"/>
        <v/>
      </c>
      <c r="G148" s="39" t="str">
        <f t="shared" si="38"/>
        <v>0</v>
      </c>
      <c r="H148" s="40">
        <f t="shared" si="39"/>
        <v>0</v>
      </c>
    </row>
    <row r="149" spans="1:8" s="42" customFormat="1" ht="15" x14ac:dyDescent="0.2">
      <c r="B149" s="36" t="s">
        <v>45</v>
      </c>
      <c r="C149" s="37">
        <v>0</v>
      </c>
      <c r="D149" s="37">
        <v>0</v>
      </c>
      <c r="E149" s="38" t="str">
        <f t="shared" si="36"/>
        <v/>
      </c>
      <c r="F149" s="38" t="str">
        <f t="shared" si="37"/>
        <v/>
      </c>
      <c r="G149" s="39" t="str">
        <f t="shared" si="38"/>
        <v>0</v>
      </c>
      <c r="H149" s="40" t="str">
        <f t="shared" si="39"/>
        <v/>
      </c>
    </row>
    <row r="150" spans="1:8" s="42" customFormat="1" ht="15" x14ac:dyDescent="0.2">
      <c r="B150" s="36" t="s">
        <v>43</v>
      </c>
      <c r="C150" s="37">
        <v>0</v>
      </c>
      <c r="D150" s="37">
        <v>0</v>
      </c>
      <c r="E150" s="38" t="str">
        <f t="shared" si="36"/>
        <v/>
      </c>
      <c r="F150" s="38" t="str">
        <f t="shared" si="37"/>
        <v/>
      </c>
      <c r="G150" s="39" t="str">
        <f t="shared" si="38"/>
        <v>0</v>
      </c>
      <c r="H150" s="40" t="str">
        <f t="shared" si="39"/>
        <v/>
      </c>
    </row>
    <row r="151" spans="1:8" s="42" customFormat="1" ht="15" x14ac:dyDescent="0.2">
      <c r="B151" s="36" t="s">
        <v>44</v>
      </c>
      <c r="C151" s="37">
        <v>0</v>
      </c>
      <c r="D151" s="37">
        <v>0</v>
      </c>
      <c r="E151" s="38" t="str">
        <f t="shared" si="36"/>
        <v/>
      </c>
      <c r="F151" s="38" t="str">
        <f t="shared" si="37"/>
        <v/>
      </c>
      <c r="G151" s="39" t="str">
        <f t="shared" si="38"/>
        <v>0</v>
      </c>
      <c r="H151" s="40" t="str">
        <f t="shared" si="39"/>
        <v/>
      </c>
    </row>
    <row r="152" spans="1:8" s="42" customFormat="1" ht="15" x14ac:dyDescent="0.2">
      <c r="A152" s="45" t="s">
        <v>614</v>
      </c>
      <c r="B152" s="36" t="s">
        <v>578</v>
      </c>
      <c r="C152" s="37"/>
      <c r="D152" s="37">
        <v>1</v>
      </c>
      <c r="E152" s="38" t="str">
        <f t="shared" ref="E152" si="40">+IF(C152=0,"",C152/C$71)</f>
        <v/>
      </c>
      <c r="F152" s="38">
        <f t="shared" ref="F152" si="41">+IF(D152=0,"",D152/D$71)</f>
        <v>1.2987012987012988E-2</v>
      </c>
      <c r="G152" s="39" t="str">
        <f t="shared" ref="G152" si="42">+IF(OR(AND(D152=0),(C152=0)),"0",((D152-C152)/C152))</f>
        <v>0</v>
      </c>
      <c r="H152" s="40" t="str">
        <f t="shared" ref="H152" si="43">+IF(OR(AND(E152=""),(G152="")),"",E152*G152)</f>
        <v/>
      </c>
    </row>
    <row r="153" spans="1:8" s="42" customFormat="1" ht="30" x14ac:dyDescent="0.2">
      <c r="A153" s="45" t="s">
        <v>614</v>
      </c>
      <c r="B153" s="36" t="s">
        <v>599</v>
      </c>
      <c r="C153" s="37"/>
      <c r="D153" s="37">
        <v>0</v>
      </c>
      <c r="E153" s="38" t="str">
        <f t="shared" ref="E153" si="44">+IF(C153=0,"",C153/C$71)</f>
        <v/>
      </c>
      <c r="F153" s="38" t="str">
        <f t="shared" ref="F153" si="45">+IF(D153=0,"",D153/D$71)</f>
        <v/>
      </c>
      <c r="G153" s="39" t="str">
        <f t="shared" ref="G153" si="46">+IF(OR(AND(D153=0),(C153=0)),"0",((D153-C153)/C153))</f>
        <v>0</v>
      </c>
      <c r="H153" s="40" t="str">
        <f t="shared" ref="H153" si="47">+IF(OR(AND(E153=""),(G153="")),"",E153*G153)</f>
        <v/>
      </c>
    </row>
    <row r="154" spans="1:8" s="42" customFormat="1" ht="15" x14ac:dyDescent="0.2">
      <c r="A154" s="45" t="s">
        <v>614</v>
      </c>
      <c r="B154" s="36" t="s">
        <v>608</v>
      </c>
      <c r="C154" s="37"/>
      <c r="D154" s="37">
        <v>0</v>
      </c>
      <c r="E154" s="38" t="str">
        <f t="shared" ref="E154:E155" si="48">+IF(C154=0,"",C154/C$71)</f>
        <v/>
      </c>
      <c r="F154" s="38" t="str">
        <f t="shared" ref="F154:F155" si="49">+IF(D154=0,"",D154/D$71)</f>
        <v/>
      </c>
      <c r="G154" s="39" t="str">
        <f t="shared" ref="G154:G155" si="50">+IF(OR(AND(D154=0),(C154=0)),"0",((D154-C154)/C154))</f>
        <v>0</v>
      </c>
      <c r="H154" s="40" t="str">
        <f t="shared" ref="H154:H155" si="51">+IF(OR(AND(E154=""),(G154="")),"",E154*G154)</f>
        <v/>
      </c>
    </row>
    <row r="155" spans="1:8" s="42" customFormat="1" ht="15" x14ac:dyDescent="0.2">
      <c r="A155" s="45" t="s">
        <v>614</v>
      </c>
      <c r="B155" s="36" t="s">
        <v>609</v>
      </c>
      <c r="C155" s="37"/>
      <c r="D155" s="37">
        <v>0</v>
      </c>
      <c r="E155" s="38" t="str">
        <f t="shared" si="48"/>
        <v/>
      </c>
      <c r="F155" s="38" t="str">
        <f t="shared" si="49"/>
        <v/>
      </c>
      <c r="G155" s="39" t="str">
        <f t="shared" si="50"/>
        <v>0</v>
      </c>
      <c r="H155" s="40" t="str">
        <f t="shared" si="51"/>
        <v/>
      </c>
    </row>
    <row r="156" spans="1:8" s="10" customFormat="1" x14ac:dyDescent="0.2"/>
    <row r="157" spans="1:8" s="10" customFormat="1" x14ac:dyDescent="0.2"/>
    <row r="158" spans="1:8" s="10" customFormat="1" ht="13.5" thickBot="1" x14ac:dyDescent="0.25">
      <c r="B158" s="29"/>
      <c r="C158" s="29"/>
      <c r="D158" s="29"/>
      <c r="E158" s="29"/>
      <c r="F158" s="29"/>
    </row>
    <row r="159" spans="1:8" s="10" customFormat="1" ht="30" customHeight="1" x14ac:dyDescent="0.2">
      <c r="B159" s="68" t="s">
        <v>401</v>
      </c>
      <c r="C159" s="54" t="s">
        <v>402</v>
      </c>
      <c r="D159" s="55"/>
      <c r="E159" s="54" t="s">
        <v>456</v>
      </c>
      <c r="F159" s="55"/>
      <c r="G159" s="56" t="s">
        <v>458</v>
      </c>
      <c r="H159" s="52" t="s">
        <v>377</v>
      </c>
    </row>
    <row r="160" spans="1:8" s="10" customFormat="1" x14ac:dyDescent="0.2">
      <c r="B160" s="68"/>
      <c r="C160" s="35">
        <v>2016</v>
      </c>
      <c r="D160" s="35">
        <v>2017</v>
      </c>
      <c r="E160" s="35">
        <v>2016</v>
      </c>
      <c r="F160" s="35">
        <v>2017</v>
      </c>
      <c r="G160" s="57"/>
      <c r="H160" s="53"/>
    </row>
    <row r="161" spans="1:10" s="10" customFormat="1" ht="25.5" x14ac:dyDescent="0.2">
      <c r="B161" s="12" t="s">
        <v>405</v>
      </c>
      <c r="C161" s="13">
        <f>SUM(C162:C320)</f>
        <v>96</v>
      </c>
      <c r="D161" s="13">
        <f>SUM(D162:D323)</f>
        <v>69</v>
      </c>
      <c r="E161" s="14">
        <f t="shared" ref="E161:E174" si="52">+IF(C161=0,"",C161/C$161)</f>
        <v>1</v>
      </c>
      <c r="F161" s="14">
        <f t="shared" ref="F161:F174" si="53">+IF(D161=0,"",D161/D$161)</f>
        <v>1</v>
      </c>
      <c r="G161" s="15">
        <f>+IF(OR(AND(D161=0),(C161=0)),"0",((D161-C161)/C161))</f>
        <v>-0.28125</v>
      </c>
      <c r="H161" s="15">
        <f>+IF(OR(AND(E161=""),(G161="")),"",E161*G161)</f>
        <v>-0.28125</v>
      </c>
      <c r="J161" s="16"/>
    </row>
    <row r="162" spans="1:10" s="42" customFormat="1" ht="15" x14ac:dyDescent="0.2">
      <c r="B162" s="46" t="s">
        <v>475</v>
      </c>
      <c r="C162" s="37">
        <v>0</v>
      </c>
      <c r="D162" s="37">
        <v>1</v>
      </c>
      <c r="E162" s="38" t="str">
        <f t="shared" si="52"/>
        <v/>
      </c>
      <c r="F162" s="38">
        <f t="shared" si="53"/>
        <v>1.4492753623188406E-2</v>
      </c>
      <c r="G162" s="39" t="str">
        <f>+IF(OR(AND(D162=0),(C162=0)),"0",((D162-C162)/C162))</f>
        <v>0</v>
      </c>
      <c r="H162" s="40" t="str">
        <f>+IF(OR(AND(E162=""),(G162="")),"",E162*G162)</f>
        <v/>
      </c>
    </row>
    <row r="163" spans="1:10" s="42" customFormat="1" ht="15" x14ac:dyDescent="0.2">
      <c r="B163" s="46" t="s">
        <v>476</v>
      </c>
      <c r="C163" s="37">
        <v>1</v>
      </c>
      <c r="D163" s="37">
        <v>0</v>
      </c>
      <c r="E163" s="38">
        <f t="shared" si="52"/>
        <v>1.0416666666666666E-2</v>
      </c>
      <c r="F163" s="38" t="str">
        <f t="shared" si="53"/>
        <v/>
      </c>
      <c r="G163" s="39" t="str">
        <f t="shared" ref="G163:G232" si="54">+IF(OR(AND(D163=0),(C163=0)),"0",((D163-C163)/C163))</f>
        <v>0</v>
      </c>
      <c r="H163" s="40">
        <f t="shared" ref="H163:H232" si="55">+IF(OR(AND(E163=""),(G163="")),"",E163*G163)</f>
        <v>0</v>
      </c>
    </row>
    <row r="164" spans="1:10" s="42" customFormat="1" ht="30" x14ac:dyDescent="0.2">
      <c r="B164" s="46" t="s">
        <v>477</v>
      </c>
      <c r="C164" s="37">
        <v>0</v>
      </c>
      <c r="D164" s="37">
        <v>0</v>
      </c>
      <c r="E164" s="38" t="str">
        <f t="shared" si="52"/>
        <v/>
      </c>
      <c r="F164" s="38" t="str">
        <f t="shared" si="53"/>
        <v/>
      </c>
      <c r="G164" s="39" t="str">
        <f t="shared" si="54"/>
        <v>0</v>
      </c>
      <c r="H164" s="40" t="str">
        <f t="shared" si="55"/>
        <v/>
      </c>
    </row>
    <row r="165" spans="1:10" s="42" customFormat="1" ht="15" x14ac:dyDescent="0.2">
      <c r="B165" s="46" t="s">
        <v>478</v>
      </c>
      <c r="C165" s="37">
        <v>0</v>
      </c>
      <c r="D165" s="37">
        <v>0</v>
      </c>
      <c r="E165" s="38" t="str">
        <f t="shared" si="52"/>
        <v/>
      </c>
      <c r="F165" s="38" t="str">
        <f t="shared" si="53"/>
        <v/>
      </c>
      <c r="G165" s="39" t="str">
        <f t="shared" si="54"/>
        <v>0</v>
      </c>
      <c r="H165" s="40" t="str">
        <f t="shared" si="55"/>
        <v/>
      </c>
    </row>
    <row r="166" spans="1:10" s="42" customFormat="1" ht="30" x14ac:dyDescent="0.2">
      <c r="B166" s="46" t="s">
        <v>479</v>
      </c>
      <c r="C166" s="37">
        <v>2</v>
      </c>
      <c r="D166" s="37">
        <v>4</v>
      </c>
      <c r="E166" s="38">
        <f t="shared" si="52"/>
        <v>2.0833333333333332E-2</v>
      </c>
      <c r="F166" s="38">
        <f t="shared" si="53"/>
        <v>5.7971014492753624E-2</v>
      </c>
      <c r="G166" s="39">
        <f t="shared" si="54"/>
        <v>1</v>
      </c>
      <c r="H166" s="40">
        <f t="shared" si="55"/>
        <v>2.0833333333333332E-2</v>
      </c>
    </row>
    <row r="167" spans="1:10" s="42" customFormat="1" ht="15" x14ac:dyDescent="0.2">
      <c r="B167" s="46" t="s">
        <v>49</v>
      </c>
      <c r="C167" s="37">
        <v>1</v>
      </c>
      <c r="D167" s="37">
        <v>4</v>
      </c>
      <c r="E167" s="38">
        <f t="shared" si="52"/>
        <v>1.0416666666666666E-2</v>
      </c>
      <c r="F167" s="38">
        <f t="shared" si="53"/>
        <v>5.7971014492753624E-2</v>
      </c>
      <c r="G167" s="39">
        <f t="shared" si="54"/>
        <v>3</v>
      </c>
      <c r="H167" s="40">
        <f t="shared" si="55"/>
        <v>3.125E-2</v>
      </c>
    </row>
    <row r="168" spans="1:10" s="42" customFormat="1" ht="15" x14ac:dyDescent="0.2">
      <c r="B168" s="46" t="s">
        <v>52</v>
      </c>
      <c r="C168" s="37">
        <v>0</v>
      </c>
      <c r="D168" s="37">
        <v>0</v>
      </c>
      <c r="E168" s="38" t="str">
        <f t="shared" si="52"/>
        <v/>
      </c>
      <c r="F168" s="38" t="str">
        <f t="shared" si="53"/>
        <v/>
      </c>
      <c r="G168" s="39" t="str">
        <f t="shared" si="54"/>
        <v>0</v>
      </c>
      <c r="H168" s="40" t="str">
        <f t="shared" si="55"/>
        <v/>
      </c>
    </row>
    <row r="169" spans="1:10" s="42" customFormat="1" ht="15" x14ac:dyDescent="0.2">
      <c r="B169" s="46" t="s">
        <v>228</v>
      </c>
      <c r="C169" s="37">
        <v>1</v>
      </c>
      <c r="D169" s="37">
        <v>0</v>
      </c>
      <c r="E169" s="38">
        <f t="shared" si="52"/>
        <v>1.0416666666666666E-2</v>
      </c>
      <c r="F169" s="38" t="str">
        <f t="shared" si="53"/>
        <v/>
      </c>
      <c r="G169" s="39" t="str">
        <f t="shared" si="54"/>
        <v>0</v>
      </c>
      <c r="H169" s="40">
        <f t="shared" si="55"/>
        <v>0</v>
      </c>
    </row>
    <row r="170" spans="1:10" s="42" customFormat="1" ht="15" x14ac:dyDescent="0.2">
      <c r="B170" s="46" t="s">
        <v>50</v>
      </c>
      <c r="C170" s="37">
        <v>0</v>
      </c>
      <c r="D170" s="37">
        <v>0</v>
      </c>
      <c r="E170" s="38" t="str">
        <f t="shared" si="52"/>
        <v/>
      </c>
      <c r="F170" s="38" t="str">
        <f t="shared" si="53"/>
        <v/>
      </c>
      <c r="G170" s="39" t="str">
        <f t="shared" si="54"/>
        <v>0</v>
      </c>
      <c r="H170" s="40" t="str">
        <f t="shared" si="55"/>
        <v/>
      </c>
    </row>
    <row r="171" spans="1:10" s="42" customFormat="1" ht="15" x14ac:dyDescent="0.2">
      <c r="B171" s="46" t="s">
        <v>47</v>
      </c>
      <c r="C171" s="37">
        <v>0</v>
      </c>
      <c r="D171" s="37">
        <v>0</v>
      </c>
      <c r="E171" s="38" t="str">
        <f t="shared" si="52"/>
        <v/>
      </c>
      <c r="F171" s="38" t="str">
        <f t="shared" si="53"/>
        <v/>
      </c>
      <c r="G171" s="39" t="str">
        <f t="shared" si="54"/>
        <v>0</v>
      </c>
      <c r="H171" s="40" t="str">
        <f t="shared" si="55"/>
        <v/>
      </c>
    </row>
    <row r="172" spans="1:10" s="42" customFormat="1" ht="30" x14ac:dyDescent="0.2">
      <c r="B172" s="46" t="s">
        <v>229</v>
      </c>
      <c r="C172" s="37">
        <v>0</v>
      </c>
      <c r="D172" s="37">
        <v>0</v>
      </c>
      <c r="E172" s="38" t="str">
        <f t="shared" si="52"/>
        <v/>
      </c>
      <c r="F172" s="38" t="str">
        <f t="shared" si="53"/>
        <v/>
      </c>
      <c r="G172" s="39" t="str">
        <f t="shared" si="54"/>
        <v>0</v>
      </c>
      <c r="H172" s="40" t="str">
        <f t="shared" si="55"/>
        <v/>
      </c>
    </row>
    <row r="173" spans="1:10" s="42" customFormat="1" ht="15" x14ac:dyDescent="0.2">
      <c r="B173" s="46" t="s">
        <v>54</v>
      </c>
      <c r="C173" s="37">
        <v>0</v>
      </c>
      <c r="D173" s="37">
        <v>0</v>
      </c>
      <c r="E173" s="38" t="str">
        <f t="shared" si="52"/>
        <v/>
      </c>
      <c r="F173" s="38" t="str">
        <f t="shared" si="53"/>
        <v/>
      </c>
      <c r="G173" s="39" t="str">
        <f t="shared" si="54"/>
        <v>0</v>
      </c>
      <c r="H173" s="40" t="str">
        <f t="shared" si="55"/>
        <v/>
      </c>
    </row>
    <row r="174" spans="1:10" s="42" customFormat="1" ht="15" x14ac:dyDescent="0.2">
      <c r="B174" s="46" t="s">
        <v>51</v>
      </c>
      <c r="C174" s="37">
        <v>0</v>
      </c>
      <c r="D174" s="37">
        <v>0</v>
      </c>
      <c r="E174" s="38" t="str">
        <f t="shared" si="52"/>
        <v/>
      </c>
      <c r="F174" s="38" t="str">
        <f t="shared" si="53"/>
        <v/>
      </c>
      <c r="G174" s="39" t="str">
        <f t="shared" si="54"/>
        <v>0</v>
      </c>
      <c r="H174" s="40" t="str">
        <f t="shared" si="55"/>
        <v/>
      </c>
    </row>
    <row r="175" spans="1:10" s="42" customFormat="1" ht="15" x14ac:dyDescent="0.2">
      <c r="A175" s="45" t="s">
        <v>614</v>
      </c>
      <c r="B175" s="46" t="s">
        <v>568</v>
      </c>
      <c r="C175" s="37"/>
      <c r="D175" s="37">
        <v>0</v>
      </c>
      <c r="E175" s="38" t="str">
        <f t="shared" ref="E175:E176" si="56">+IF(C175=0,"",C175/C$161)</f>
        <v/>
      </c>
      <c r="F175" s="38" t="str">
        <f t="shared" ref="F175:F176" si="57">+IF(D175=0,"",D175/D$161)</f>
        <v/>
      </c>
      <c r="G175" s="39" t="str">
        <f t="shared" ref="G175:G176" si="58">+IF(OR(AND(D175=0),(C175=0)),"0",((D175-C175)/C175))</f>
        <v>0</v>
      </c>
      <c r="H175" s="40" t="str">
        <f t="shared" ref="H175:H176" si="59">+IF(OR(AND(E175=""),(G175="")),"",E175*G175)</f>
        <v/>
      </c>
    </row>
    <row r="176" spans="1:10" s="42" customFormat="1" ht="15" x14ac:dyDescent="0.2">
      <c r="B176" s="46" t="s">
        <v>480</v>
      </c>
      <c r="C176" s="37">
        <v>2</v>
      </c>
      <c r="D176" s="37">
        <v>2</v>
      </c>
      <c r="E176" s="38">
        <f t="shared" si="56"/>
        <v>2.0833333333333332E-2</v>
      </c>
      <c r="F176" s="38">
        <f t="shared" si="57"/>
        <v>2.8985507246376812E-2</v>
      </c>
      <c r="G176" s="39">
        <f t="shared" si="58"/>
        <v>0</v>
      </c>
      <c r="H176" s="40">
        <f t="shared" si="59"/>
        <v>0</v>
      </c>
    </row>
    <row r="177" spans="1:8" s="42" customFormat="1" ht="15" x14ac:dyDescent="0.2">
      <c r="B177" s="46" t="s">
        <v>230</v>
      </c>
      <c r="C177" s="37">
        <v>0</v>
      </c>
      <c r="D177" s="37">
        <v>8</v>
      </c>
      <c r="E177" s="38" t="str">
        <f t="shared" ref="E177:F179" si="60">+IF(C177=0,"",C177/C$161)</f>
        <v/>
      </c>
      <c r="F177" s="38">
        <f t="shared" si="60"/>
        <v>0.11594202898550725</v>
      </c>
      <c r="G177" s="39" t="str">
        <f t="shared" si="54"/>
        <v>0</v>
      </c>
      <c r="H177" s="40" t="str">
        <f t="shared" si="55"/>
        <v/>
      </c>
    </row>
    <row r="178" spans="1:8" s="42" customFormat="1" ht="15" x14ac:dyDescent="0.2">
      <c r="B178" s="46" t="s">
        <v>48</v>
      </c>
      <c r="C178" s="37">
        <v>0</v>
      </c>
      <c r="D178" s="37">
        <v>0</v>
      </c>
      <c r="E178" s="38" t="str">
        <f t="shared" si="60"/>
        <v/>
      </c>
      <c r="F178" s="38" t="str">
        <f t="shared" si="60"/>
        <v/>
      </c>
      <c r="G178" s="39" t="str">
        <f t="shared" si="54"/>
        <v>0</v>
      </c>
      <c r="H178" s="40" t="str">
        <f t="shared" si="55"/>
        <v/>
      </c>
    </row>
    <row r="179" spans="1:8" s="42" customFormat="1" ht="15" x14ac:dyDescent="0.2">
      <c r="B179" s="46" t="s">
        <v>53</v>
      </c>
      <c r="C179" s="37">
        <v>0</v>
      </c>
      <c r="D179" s="37">
        <v>0</v>
      </c>
      <c r="E179" s="38" t="str">
        <f t="shared" si="60"/>
        <v/>
      </c>
      <c r="F179" s="38" t="str">
        <f t="shared" si="60"/>
        <v/>
      </c>
      <c r="G179" s="39" t="str">
        <f t="shared" si="54"/>
        <v>0</v>
      </c>
      <c r="H179" s="40" t="str">
        <f t="shared" si="55"/>
        <v/>
      </c>
    </row>
    <row r="180" spans="1:8" s="42" customFormat="1" ht="15" x14ac:dyDescent="0.2">
      <c r="A180" s="45" t="s">
        <v>614</v>
      </c>
      <c r="B180" s="46" t="s">
        <v>569</v>
      </c>
      <c r="C180" s="37"/>
      <c r="D180" s="37">
        <v>0</v>
      </c>
      <c r="E180" s="38" t="str">
        <f t="shared" ref="E180:E181" si="61">+IF(C180=0,"",C180/C$161)</f>
        <v/>
      </c>
      <c r="F180" s="38" t="str">
        <f t="shared" ref="F180:F181" si="62">+IF(D180=0,"",D180/D$161)</f>
        <v/>
      </c>
      <c r="G180" s="39" t="str">
        <f t="shared" ref="G180:G181" si="63">+IF(OR(AND(D180=0),(C180=0)),"0",((D180-C180)/C180))</f>
        <v>0</v>
      </c>
      <c r="H180" s="40" t="str">
        <f t="shared" ref="H180:H181" si="64">+IF(OR(AND(E180=""),(G180="")),"",E180*G180)</f>
        <v/>
      </c>
    </row>
    <row r="181" spans="1:8" s="42" customFormat="1" ht="15" x14ac:dyDescent="0.2">
      <c r="A181" s="45" t="s">
        <v>614</v>
      </c>
      <c r="B181" s="46" t="s">
        <v>570</v>
      </c>
      <c r="C181" s="37"/>
      <c r="D181" s="37">
        <v>0</v>
      </c>
      <c r="E181" s="38" t="str">
        <f t="shared" si="61"/>
        <v/>
      </c>
      <c r="F181" s="38" t="str">
        <f t="shared" si="62"/>
        <v/>
      </c>
      <c r="G181" s="39" t="str">
        <f t="shared" si="63"/>
        <v>0</v>
      </c>
      <c r="H181" s="40" t="str">
        <f t="shared" si="64"/>
        <v/>
      </c>
    </row>
    <row r="182" spans="1:8" s="42" customFormat="1" ht="15" x14ac:dyDescent="0.2">
      <c r="B182" s="46" t="s">
        <v>231</v>
      </c>
      <c r="C182" s="37">
        <v>0</v>
      </c>
      <c r="D182" s="37">
        <v>0</v>
      </c>
      <c r="E182" s="38" t="str">
        <f t="shared" ref="E182:E213" si="65">+IF(C182=0,"",C182/C$161)</f>
        <v/>
      </c>
      <c r="F182" s="38" t="str">
        <f t="shared" ref="F182:F213" si="66">+IF(D182=0,"",D182/D$161)</f>
        <v/>
      </c>
      <c r="G182" s="39" t="str">
        <f t="shared" si="54"/>
        <v>0</v>
      </c>
      <c r="H182" s="40" t="str">
        <f t="shared" si="55"/>
        <v/>
      </c>
    </row>
    <row r="183" spans="1:8" s="42" customFormat="1" ht="15" x14ac:dyDescent="0.2">
      <c r="B183" s="46" t="s">
        <v>232</v>
      </c>
      <c r="C183" s="37">
        <v>0</v>
      </c>
      <c r="D183" s="37">
        <v>0</v>
      </c>
      <c r="E183" s="38" t="str">
        <f t="shared" si="65"/>
        <v/>
      </c>
      <c r="F183" s="38" t="str">
        <f t="shared" si="66"/>
        <v/>
      </c>
      <c r="G183" s="39" t="str">
        <f t="shared" si="54"/>
        <v>0</v>
      </c>
      <c r="H183" s="40" t="str">
        <f t="shared" si="55"/>
        <v/>
      </c>
    </row>
    <row r="184" spans="1:8" s="42" customFormat="1" ht="15" x14ac:dyDescent="0.2">
      <c r="B184" s="46" t="s">
        <v>233</v>
      </c>
      <c r="C184" s="37">
        <v>0</v>
      </c>
      <c r="D184" s="37">
        <v>0</v>
      </c>
      <c r="E184" s="38" t="str">
        <f t="shared" si="65"/>
        <v/>
      </c>
      <c r="F184" s="38" t="str">
        <f t="shared" si="66"/>
        <v/>
      </c>
      <c r="G184" s="39" t="str">
        <f t="shared" si="54"/>
        <v>0</v>
      </c>
      <c r="H184" s="40" t="str">
        <f t="shared" si="55"/>
        <v/>
      </c>
    </row>
    <row r="185" spans="1:8" s="42" customFormat="1" ht="15" x14ac:dyDescent="0.2">
      <c r="B185" s="46" t="s">
        <v>234</v>
      </c>
      <c r="C185" s="37">
        <v>0</v>
      </c>
      <c r="D185" s="37">
        <v>0</v>
      </c>
      <c r="E185" s="38" t="str">
        <f t="shared" si="65"/>
        <v/>
      </c>
      <c r="F185" s="38" t="str">
        <f t="shared" si="66"/>
        <v/>
      </c>
      <c r="G185" s="39" t="str">
        <f t="shared" si="54"/>
        <v>0</v>
      </c>
      <c r="H185" s="40" t="str">
        <f t="shared" si="55"/>
        <v/>
      </c>
    </row>
    <row r="186" spans="1:8" s="42" customFormat="1" ht="15" x14ac:dyDescent="0.2">
      <c r="B186" s="46" t="s">
        <v>481</v>
      </c>
      <c r="C186" s="37">
        <v>0</v>
      </c>
      <c r="D186" s="37">
        <v>1</v>
      </c>
      <c r="E186" s="38" t="str">
        <f t="shared" si="65"/>
        <v/>
      </c>
      <c r="F186" s="38">
        <f t="shared" si="66"/>
        <v>1.4492753623188406E-2</v>
      </c>
      <c r="G186" s="39" t="str">
        <f t="shared" si="54"/>
        <v>0</v>
      </c>
      <c r="H186" s="40" t="str">
        <f t="shared" si="55"/>
        <v/>
      </c>
    </row>
    <row r="187" spans="1:8" s="42" customFormat="1" ht="15" x14ac:dyDescent="0.2">
      <c r="A187" s="45" t="s">
        <v>614</v>
      </c>
      <c r="B187" s="46" t="s">
        <v>574</v>
      </c>
      <c r="C187" s="37"/>
      <c r="D187" s="37">
        <v>0</v>
      </c>
      <c r="E187" s="38" t="str">
        <f t="shared" si="65"/>
        <v/>
      </c>
      <c r="F187" s="38" t="str">
        <f t="shared" si="66"/>
        <v/>
      </c>
      <c r="G187" s="39" t="str">
        <f t="shared" ref="G187" si="67">+IF(OR(AND(D187=0),(C187=0)),"0",((D187-C187)/C187))</f>
        <v>0</v>
      </c>
      <c r="H187" s="40" t="str">
        <f t="shared" ref="H187" si="68">+IF(OR(AND(E187=""),(G187="")),"",E187*G187)</f>
        <v/>
      </c>
    </row>
    <row r="188" spans="1:8" s="42" customFormat="1" ht="15" x14ac:dyDescent="0.2">
      <c r="B188" s="46" t="s">
        <v>235</v>
      </c>
      <c r="C188" s="37">
        <v>5</v>
      </c>
      <c r="D188" s="37">
        <v>0</v>
      </c>
      <c r="E188" s="38">
        <f t="shared" si="65"/>
        <v>5.2083333333333336E-2</v>
      </c>
      <c r="F188" s="38" t="str">
        <f t="shared" si="66"/>
        <v/>
      </c>
      <c r="G188" s="39" t="str">
        <f t="shared" si="54"/>
        <v>0</v>
      </c>
      <c r="H188" s="40">
        <f t="shared" si="55"/>
        <v>0</v>
      </c>
    </row>
    <row r="189" spans="1:8" s="42" customFormat="1" ht="15" x14ac:dyDescent="0.2">
      <c r="B189" s="46" t="s">
        <v>236</v>
      </c>
      <c r="C189" s="37">
        <v>4</v>
      </c>
      <c r="D189" s="37">
        <v>1</v>
      </c>
      <c r="E189" s="38">
        <f t="shared" si="65"/>
        <v>4.1666666666666664E-2</v>
      </c>
      <c r="F189" s="38">
        <f t="shared" si="66"/>
        <v>1.4492753623188406E-2</v>
      </c>
      <c r="G189" s="39">
        <f t="shared" si="54"/>
        <v>-0.75</v>
      </c>
      <c r="H189" s="40">
        <f t="shared" si="55"/>
        <v>-3.125E-2</v>
      </c>
    </row>
    <row r="190" spans="1:8" s="42" customFormat="1" ht="15" x14ac:dyDescent="0.2">
      <c r="B190" s="46" t="s">
        <v>237</v>
      </c>
      <c r="C190" s="37">
        <v>0</v>
      </c>
      <c r="D190" s="37">
        <v>1</v>
      </c>
      <c r="E190" s="38" t="str">
        <f t="shared" si="65"/>
        <v/>
      </c>
      <c r="F190" s="38">
        <f t="shared" si="66"/>
        <v>1.4492753623188406E-2</v>
      </c>
      <c r="G190" s="39" t="str">
        <f t="shared" si="54"/>
        <v>0</v>
      </c>
      <c r="H190" s="40" t="str">
        <f t="shared" si="55"/>
        <v/>
      </c>
    </row>
    <row r="191" spans="1:8" s="42" customFormat="1" ht="15" x14ac:dyDescent="0.2">
      <c r="B191" s="46" t="s">
        <v>238</v>
      </c>
      <c r="C191" s="37">
        <v>3</v>
      </c>
      <c r="D191" s="37">
        <v>0</v>
      </c>
      <c r="E191" s="38">
        <f t="shared" si="65"/>
        <v>3.125E-2</v>
      </c>
      <c r="F191" s="38" t="str">
        <f t="shared" si="66"/>
        <v/>
      </c>
      <c r="G191" s="39" t="str">
        <f t="shared" si="54"/>
        <v>0</v>
      </c>
      <c r="H191" s="40">
        <f t="shared" si="55"/>
        <v>0</v>
      </c>
    </row>
    <row r="192" spans="1:8" s="42" customFormat="1" ht="15" x14ac:dyDescent="0.2">
      <c r="B192" s="46" t="s">
        <v>482</v>
      </c>
      <c r="C192" s="37">
        <v>0</v>
      </c>
      <c r="D192" s="37">
        <v>0</v>
      </c>
      <c r="E192" s="38" t="str">
        <f t="shared" si="65"/>
        <v/>
      </c>
      <c r="F192" s="38" t="str">
        <f t="shared" si="66"/>
        <v/>
      </c>
      <c r="G192" s="39" t="str">
        <f t="shared" si="54"/>
        <v>0</v>
      </c>
      <c r="H192" s="40" t="str">
        <f t="shared" si="55"/>
        <v/>
      </c>
    </row>
    <row r="193" spans="1:8" s="42" customFormat="1" ht="15" x14ac:dyDescent="0.2">
      <c r="B193" s="46" t="s">
        <v>483</v>
      </c>
      <c r="C193" s="37">
        <v>2</v>
      </c>
      <c r="D193" s="37">
        <v>0</v>
      </c>
      <c r="E193" s="38">
        <f t="shared" si="65"/>
        <v>2.0833333333333332E-2</v>
      </c>
      <c r="F193" s="38" t="str">
        <f t="shared" si="66"/>
        <v/>
      </c>
      <c r="G193" s="39" t="str">
        <f t="shared" si="54"/>
        <v>0</v>
      </c>
      <c r="H193" s="40">
        <f t="shared" si="55"/>
        <v>0</v>
      </c>
    </row>
    <row r="194" spans="1:8" s="42" customFormat="1" ht="15" x14ac:dyDescent="0.2">
      <c r="B194" s="46" t="s">
        <v>239</v>
      </c>
      <c r="C194" s="37">
        <v>0</v>
      </c>
      <c r="D194" s="37">
        <v>0</v>
      </c>
      <c r="E194" s="38" t="str">
        <f t="shared" si="65"/>
        <v/>
      </c>
      <c r="F194" s="38" t="str">
        <f t="shared" si="66"/>
        <v/>
      </c>
      <c r="G194" s="39" t="str">
        <f t="shared" si="54"/>
        <v>0</v>
      </c>
      <c r="H194" s="40" t="str">
        <f t="shared" si="55"/>
        <v/>
      </c>
    </row>
    <row r="195" spans="1:8" s="42" customFormat="1" ht="15" x14ac:dyDescent="0.2">
      <c r="A195" s="45" t="s">
        <v>614</v>
      </c>
      <c r="B195" s="46" t="s">
        <v>575</v>
      </c>
      <c r="C195" s="37"/>
      <c r="D195" s="37">
        <v>0</v>
      </c>
      <c r="E195" s="38" t="str">
        <f t="shared" si="65"/>
        <v/>
      </c>
      <c r="F195" s="38" t="str">
        <f t="shared" si="66"/>
        <v/>
      </c>
      <c r="G195" s="39" t="str">
        <f t="shared" ref="G195" si="69">+IF(OR(AND(D195=0),(C195=0)),"0",((D195-C195)/C195))</f>
        <v>0</v>
      </c>
      <c r="H195" s="40" t="str">
        <f t="shared" ref="H195" si="70">+IF(OR(AND(E195=""),(G195="")),"",E195*G195)</f>
        <v/>
      </c>
    </row>
    <row r="196" spans="1:8" s="42" customFormat="1" ht="15" x14ac:dyDescent="0.2">
      <c r="B196" s="46" t="s">
        <v>616</v>
      </c>
      <c r="C196" s="37">
        <v>0</v>
      </c>
      <c r="D196" s="37"/>
      <c r="E196" s="38" t="str">
        <f t="shared" si="65"/>
        <v/>
      </c>
      <c r="F196" s="38" t="str">
        <f t="shared" si="66"/>
        <v/>
      </c>
      <c r="G196" s="39" t="str">
        <f t="shared" si="54"/>
        <v>0</v>
      </c>
      <c r="H196" s="40" t="str">
        <f t="shared" si="55"/>
        <v/>
      </c>
    </row>
    <row r="197" spans="1:8" s="42" customFormat="1" ht="15" x14ac:dyDescent="0.2">
      <c r="B197" s="46" t="s">
        <v>240</v>
      </c>
      <c r="C197" s="37">
        <v>0</v>
      </c>
      <c r="D197" s="37">
        <v>1</v>
      </c>
      <c r="E197" s="38" t="str">
        <f t="shared" si="65"/>
        <v/>
      </c>
      <c r="F197" s="38">
        <f t="shared" si="66"/>
        <v>1.4492753623188406E-2</v>
      </c>
      <c r="G197" s="39" t="str">
        <f t="shared" si="54"/>
        <v>0</v>
      </c>
      <c r="H197" s="40" t="str">
        <f t="shared" si="55"/>
        <v/>
      </c>
    </row>
    <row r="198" spans="1:8" s="42" customFormat="1" ht="15" x14ac:dyDescent="0.2">
      <c r="B198" s="46" t="s">
        <v>241</v>
      </c>
      <c r="C198" s="37">
        <v>1</v>
      </c>
      <c r="D198" s="37">
        <v>2</v>
      </c>
      <c r="E198" s="38">
        <f t="shared" si="65"/>
        <v>1.0416666666666666E-2</v>
      </c>
      <c r="F198" s="38">
        <f t="shared" si="66"/>
        <v>2.8985507246376812E-2</v>
      </c>
      <c r="G198" s="39">
        <f t="shared" si="54"/>
        <v>1</v>
      </c>
      <c r="H198" s="40">
        <f t="shared" si="55"/>
        <v>1.0416666666666666E-2</v>
      </c>
    </row>
    <row r="199" spans="1:8" s="42" customFormat="1" ht="15" x14ac:dyDescent="0.2">
      <c r="B199" s="46" t="s">
        <v>242</v>
      </c>
      <c r="C199" s="37">
        <v>0</v>
      </c>
      <c r="D199" s="37">
        <v>0</v>
      </c>
      <c r="E199" s="38" t="str">
        <f t="shared" si="65"/>
        <v/>
      </c>
      <c r="F199" s="38" t="str">
        <f t="shared" si="66"/>
        <v/>
      </c>
      <c r="G199" s="39" t="str">
        <f t="shared" si="54"/>
        <v>0</v>
      </c>
      <c r="H199" s="40" t="str">
        <f t="shared" si="55"/>
        <v/>
      </c>
    </row>
    <row r="200" spans="1:8" s="42" customFormat="1" ht="15" x14ac:dyDescent="0.2">
      <c r="B200" s="46" t="s">
        <v>55</v>
      </c>
      <c r="C200" s="37">
        <v>0</v>
      </c>
      <c r="D200" s="37">
        <v>0</v>
      </c>
      <c r="E200" s="38" t="str">
        <f t="shared" si="65"/>
        <v/>
      </c>
      <c r="F200" s="38" t="str">
        <f t="shared" si="66"/>
        <v/>
      </c>
      <c r="G200" s="39" t="str">
        <f t="shared" si="54"/>
        <v>0</v>
      </c>
      <c r="H200" s="40" t="str">
        <f t="shared" si="55"/>
        <v/>
      </c>
    </row>
    <row r="201" spans="1:8" s="42" customFormat="1" ht="15" x14ac:dyDescent="0.2">
      <c r="B201" s="46" t="s">
        <v>56</v>
      </c>
      <c r="C201" s="37">
        <v>9</v>
      </c>
      <c r="D201" s="37">
        <v>0</v>
      </c>
      <c r="E201" s="38">
        <f t="shared" si="65"/>
        <v>9.375E-2</v>
      </c>
      <c r="F201" s="38" t="str">
        <f t="shared" si="66"/>
        <v/>
      </c>
      <c r="G201" s="39" t="str">
        <f t="shared" si="54"/>
        <v>0</v>
      </c>
      <c r="H201" s="40">
        <f t="shared" si="55"/>
        <v>0</v>
      </c>
    </row>
    <row r="202" spans="1:8" s="42" customFormat="1" ht="15" x14ac:dyDescent="0.2">
      <c r="B202" s="46" t="s">
        <v>243</v>
      </c>
      <c r="C202" s="37">
        <v>6</v>
      </c>
      <c r="D202" s="37">
        <v>0</v>
      </c>
      <c r="E202" s="38">
        <f t="shared" si="65"/>
        <v>6.25E-2</v>
      </c>
      <c r="F202" s="38" t="str">
        <f t="shared" si="66"/>
        <v/>
      </c>
      <c r="G202" s="39" t="str">
        <f t="shared" si="54"/>
        <v>0</v>
      </c>
      <c r="H202" s="40">
        <f t="shared" si="55"/>
        <v>0</v>
      </c>
    </row>
    <row r="203" spans="1:8" s="42" customFormat="1" ht="30" x14ac:dyDescent="0.2">
      <c r="B203" s="46" t="s">
        <v>244</v>
      </c>
      <c r="C203" s="37">
        <v>0</v>
      </c>
      <c r="D203" s="37">
        <v>0</v>
      </c>
      <c r="E203" s="38" t="str">
        <f t="shared" si="65"/>
        <v/>
      </c>
      <c r="F203" s="38" t="str">
        <f t="shared" si="66"/>
        <v/>
      </c>
      <c r="G203" s="39" t="str">
        <f t="shared" si="54"/>
        <v>0</v>
      </c>
      <c r="H203" s="40" t="str">
        <f t="shared" si="55"/>
        <v/>
      </c>
    </row>
    <row r="204" spans="1:8" s="42" customFormat="1" ht="15" x14ac:dyDescent="0.2">
      <c r="B204" s="46" t="s">
        <v>484</v>
      </c>
      <c r="C204" s="37">
        <v>0</v>
      </c>
      <c r="D204" s="37">
        <v>0</v>
      </c>
      <c r="E204" s="38" t="str">
        <f t="shared" si="65"/>
        <v/>
      </c>
      <c r="F204" s="38" t="str">
        <f t="shared" si="66"/>
        <v/>
      </c>
      <c r="G204" s="39" t="str">
        <f t="shared" si="54"/>
        <v>0</v>
      </c>
      <c r="H204" s="40" t="str">
        <f t="shared" si="55"/>
        <v/>
      </c>
    </row>
    <row r="205" spans="1:8" s="42" customFormat="1" ht="15" x14ac:dyDescent="0.2">
      <c r="A205" s="45" t="s">
        <v>614</v>
      </c>
      <c r="B205" s="46" t="s">
        <v>576</v>
      </c>
      <c r="C205" s="37"/>
      <c r="D205" s="37">
        <v>0</v>
      </c>
      <c r="E205" s="38" t="str">
        <f t="shared" si="65"/>
        <v/>
      </c>
      <c r="F205" s="38" t="str">
        <f t="shared" si="66"/>
        <v/>
      </c>
      <c r="G205" s="39" t="str">
        <f t="shared" ref="G205" si="71">+IF(OR(AND(D205=0),(C205=0)),"0",((D205-C205)/C205))</f>
        <v>0</v>
      </c>
      <c r="H205" s="40" t="str">
        <f t="shared" ref="H205" si="72">+IF(OR(AND(E205=""),(G205="")),"",E205*G205)</f>
        <v/>
      </c>
    </row>
    <row r="206" spans="1:8" s="42" customFormat="1" ht="15" x14ac:dyDescent="0.2">
      <c r="B206" s="46" t="s">
        <v>485</v>
      </c>
      <c r="C206" s="37">
        <v>0</v>
      </c>
      <c r="D206" s="37">
        <v>0</v>
      </c>
      <c r="E206" s="38" t="str">
        <f t="shared" si="65"/>
        <v/>
      </c>
      <c r="F206" s="38" t="str">
        <f t="shared" si="66"/>
        <v/>
      </c>
      <c r="G206" s="39" t="str">
        <f t="shared" si="54"/>
        <v>0</v>
      </c>
      <c r="H206" s="40" t="str">
        <f t="shared" si="55"/>
        <v/>
      </c>
    </row>
    <row r="207" spans="1:8" s="42" customFormat="1" ht="15" x14ac:dyDescent="0.2">
      <c r="B207" s="46" t="s">
        <v>245</v>
      </c>
      <c r="C207" s="37">
        <v>0</v>
      </c>
      <c r="D207" s="37">
        <v>0</v>
      </c>
      <c r="E207" s="38" t="str">
        <f t="shared" si="65"/>
        <v/>
      </c>
      <c r="F207" s="38" t="str">
        <f t="shared" si="66"/>
        <v/>
      </c>
      <c r="G207" s="39" t="str">
        <f t="shared" si="54"/>
        <v>0</v>
      </c>
      <c r="H207" s="40" t="str">
        <f t="shared" si="55"/>
        <v/>
      </c>
    </row>
    <row r="208" spans="1:8" s="42" customFormat="1" ht="15" x14ac:dyDescent="0.2">
      <c r="B208" s="46" t="s">
        <v>57</v>
      </c>
      <c r="C208" s="37">
        <v>0</v>
      </c>
      <c r="D208" s="37">
        <v>2</v>
      </c>
      <c r="E208" s="38" t="str">
        <f t="shared" si="65"/>
        <v/>
      </c>
      <c r="F208" s="38">
        <f t="shared" si="66"/>
        <v>2.8985507246376812E-2</v>
      </c>
      <c r="G208" s="39" t="str">
        <f t="shared" si="54"/>
        <v>0</v>
      </c>
      <c r="H208" s="40" t="str">
        <f t="shared" si="55"/>
        <v/>
      </c>
    </row>
    <row r="209" spans="2:8" s="42" customFormat="1" ht="15" x14ac:dyDescent="0.2">
      <c r="B209" s="46" t="s">
        <v>246</v>
      </c>
      <c r="C209" s="37">
        <v>0</v>
      </c>
      <c r="D209" s="37">
        <v>0</v>
      </c>
      <c r="E209" s="38" t="str">
        <f t="shared" si="65"/>
        <v/>
      </c>
      <c r="F209" s="38" t="str">
        <f t="shared" si="66"/>
        <v/>
      </c>
      <c r="G209" s="39" t="str">
        <f t="shared" si="54"/>
        <v>0</v>
      </c>
      <c r="H209" s="40" t="str">
        <f t="shared" si="55"/>
        <v/>
      </c>
    </row>
    <row r="210" spans="2:8" s="42" customFormat="1" ht="15" x14ac:dyDescent="0.2">
      <c r="B210" s="46" t="s">
        <v>247</v>
      </c>
      <c r="C210" s="37">
        <v>0</v>
      </c>
      <c r="D210" s="37">
        <v>0</v>
      </c>
      <c r="E210" s="38" t="str">
        <f t="shared" si="65"/>
        <v/>
      </c>
      <c r="F210" s="38" t="str">
        <f t="shared" si="66"/>
        <v/>
      </c>
      <c r="G210" s="39" t="str">
        <f t="shared" si="54"/>
        <v>0</v>
      </c>
      <c r="H210" s="40" t="str">
        <f t="shared" si="55"/>
        <v/>
      </c>
    </row>
    <row r="211" spans="2:8" s="42" customFormat="1" ht="15" x14ac:dyDescent="0.2">
      <c r="B211" s="46" t="s">
        <v>486</v>
      </c>
      <c r="C211" s="37">
        <v>0</v>
      </c>
      <c r="D211" s="37">
        <v>0</v>
      </c>
      <c r="E211" s="38" t="str">
        <f t="shared" si="65"/>
        <v/>
      </c>
      <c r="F211" s="38" t="str">
        <f t="shared" si="66"/>
        <v/>
      </c>
      <c r="G211" s="39" t="str">
        <f t="shared" si="54"/>
        <v>0</v>
      </c>
      <c r="H211" s="40" t="str">
        <f t="shared" si="55"/>
        <v/>
      </c>
    </row>
    <row r="212" spans="2:8" s="42" customFormat="1" ht="15" x14ac:dyDescent="0.2">
      <c r="B212" s="46" t="s">
        <v>248</v>
      </c>
      <c r="C212" s="37">
        <v>8</v>
      </c>
      <c r="D212" s="37">
        <v>9</v>
      </c>
      <c r="E212" s="38">
        <f t="shared" si="65"/>
        <v>8.3333333333333329E-2</v>
      </c>
      <c r="F212" s="38">
        <f t="shared" si="66"/>
        <v>0.13043478260869565</v>
      </c>
      <c r="G212" s="39">
        <f t="shared" si="54"/>
        <v>0.125</v>
      </c>
      <c r="H212" s="40">
        <f t="shared" si="55"/>
        <v>1.0416666666666666E-2</v>
      </c>
    </row>
    <row r="213" spans="2:8" s="42" customFormat="1" ht="15" x14ac:dyDescent="0.2">
      <c r="B213" s="46" t="s">
        <v>249</v>
      </c>
      <c r="C213" s="37">
        <v>0</v>
      </c>
      <c r="D213" s="37">
        <v>0</v>
      </c>
      <c r="E213" s="38" t="str">
        <f t="shared" si="65"/>
        <v/>
      </c>
      <c r="F213" s="38" t="str">
        <f t="shared" si="66"/>
        <v/>
      </c>
      <c r="G213" s="39" t="str">
        <f t="shared" si="54"/>
        <v>0</v>
      </c>
      <c r="H213" s="40" t="str">
        <f t="shared" si="55"/>
        <v/>
      </c>
    </row>
    <row r="214" spans="2:8" s="42" customFormat="1" ht="15" x14ac:dyDescent="0.2">
      <c r="B214" s="46" t="s">
        <v>250</v>
      </c>
      <c r="C214" s="37">
        <v>0</v>
      </c>
      <c r="D214" s="37">
        <v>0</v>
      </c>
      <c r="E214" s="38" t="str">
        <f t="shared" ref="E214:E232" si="73">+IF(C214=0,"",C214/C$161)</f>
        <v/>
      </c>
      <c r="F214" s="38" t="str">
        <f t="shared" ref="F214:F232" si="74">+IF(D214=0,"",D214/D$161)</f>
        <v/>
      </c>
      <c r="G214" s="39" t="str">
        <f t="shared" si="54"/>
        <v>0</v>
      </c>
      <c r="H214" s="40" t="str">
        <f t="shared" si="55"/>
        <v/>
      </c>
    </row>
    <row r="215" spans="2:8" s="42" customFormat="1" ht="15" x14ac:dyDescent="0.2">
      <c r="B215" s="46" t="s">
        <v>251</v>
      </c>
      <c r="C215" s="37">
        <v>0</v>
      </c>
      <c r="D215" s="37">
        <v>0</v>
      </c>
      <c r="E215" s="38" t="str">
        <f t="shared" si="73"/>
        <v/>
      </c>
      <c r="F215" s="38" t="str">
        <f t="shared" si="74"/>
        <v/>
      </c>
      <c r="G215" s="39" t="str">
        <f t="shared" si="54"/>
        <v>0</v>
      </c>
      <c r="H215" s="40" t="str">
        <f t="shared" si="55"/>
        <v/>
      </c>
    </row>
    <row r="216" spans="2:8" s="42" customFormat="1" ht="15" x14ac:dyDescent="0.2">
      <c r="B216" s="46" t="s">
        <v>252</v>
      </c>
      <c r="C216" s="37">
        <v>0</v>
      </c>
      <c r="D216" s="37">
        <v>0</v>
      </c>
      <c r="E216" s="38" t="str">
        <f t="shared" si="73"/>
        <v/>
      </c>
      <c r="F216" s="38" t="str">
        <f t="shared" si="74"/>
        <v/>
      </c>
      <c r="G216" s="39" t="str">
        <f t="shared" si="54"/>
        <v>0</v>
      </c>
      <c r="H216" s="40" t="str">
        <f t="shared" si="55"/>
        <v/>
      </c>
    </row>
    <row r="217" spans="2:8" s="42" customFormat="1" ht="15" x14ac:dyDescent="0.2">
      <c r="B217" s="46" t="s">
        <v>487</v>
      </c>
      <c r="C217" s="37">
        <v>0</v>
      </c>
      <c r="D217" s="37">
        <v>0</v>
      </c>
      <c r="E217" s="38" t="str">
        <f t="shared" si="73"/>
        <v/>
      </c>
      <c r="F217" s="38" t="str">
        <f t="shared" si="74"/>
        <v/>
      </c>
      <c r="G217" s="39" t="str">
        <f t="shared" si="54"/>
        <v>0</v>
      </c>
      <c r="H217" s="40" t="str">
        <f t="shared" si="55"/>
        <v/>
      </c>
    </row>
    <row r="218" spans="2:8" s="42" customFormat="1" ht="15" x14ac:dyDescent="0.2">
      <c r="B218" s="46" t="s">
        <v>253</v>
      </c>
      <c r="C218" s="37">
        <v>0</v>
      </c>
      <c r="D218" s="37">
        <v>0</v>
      </c>
      <c r="E218" s="38" t="str">
        <f t="shared" si="73"/>
        <v/>
      </c>
      <c r="F218" s="38" t="str">
        <f t="shared" si="74"/>
        <v/>
      </c>
      <c r="G218" s="39" t="str">
        <f t="shared" si="54"/>
        <v>0</v>
      </c>
      <c r="H218" s="40" t="str">
        <f t="shared" si="55"/>
        <v/>
      </c>
    </row>
    <row r="219" spans="2:8" s="42" customFormat="1" ht="15" x14ac:dyDescent="0.2">
      <c r="B219" s="46" t="s">
        <v>59</v>
      </c>
      <c r="C219" s="37">
        <v>0</v>
      </c>
      <c r="D219" s="37">
        <v>0</v>
      </c>
      <c r="E219" s="38" t="str">
        <f t="shared" si="73"/>
        <v/>
      </c>
      <c r="F219" s="38" t="str">
        <f t="shared" si="74"/>
        <v/>
      </c>
      <c r="G219" s="39" t="str">
        <f t="shared" si="54"/>
        <v>0</v>
      </c>
      <c r="H219" s="40" t="str">
        <f t="shared" si="55"/>
        <v/>
      </c>
    </row>
    <row r="220" spans="2:8" s="42" customFormat="1" ht="15" x14ac:dyDescent="0.2">
      <c r="B220" s="46" t="s">
        <v>254</v>
      </c>
      <c r="C220" s="37">
        <v>0</v>
      </c>
      <c r="D220" s="37">
        <v>0</v>
      </c>
      <c r="E220" s="38" t="str">
        <f t="shared" si="73"/>
        <v/>
      </c>
      <c r="F220" s="38" t="str">
        <f t="shared" si="74"/>
        <v/>
      </c>
      <c r="G220" s="39" t="str">
        <f t="shared" si="54"/>
        <v>0</v>
      </c>
      <c r="H220" s="40" t="str">
        <f t="shared" si="55"/>
        <v/>
      </c>
    </row>
    <row r="221" spans="2:8" s="42" customFormat="1" ht="15" x14ac:dyDescent="0.2">
      <c r="B221" s="46" t="s">
        <v>58</v>
      </c>
      <c r="C221" s="37">
        <v>0</v>
      </c>
      <c r="D221" s="37">
        <v>0</v>
      </c>
      <c r="E221" s="38" t="str">
        <f t="shared" si="73"/>
        <v/>
      </c>
      <c r="F221" s="38" t="str">
        <f t="shared" si="74"/>
        <v/>
      </c>
      <c r="G221" s="39" t="str">
        <f t="shared" si="54"/>
        <v>0</v>
      </c>
      <c r="H221" s="40" t="str">
        <f t="shared" si="55"/>
        <v/>
      </c>
    </row>
    <row r="222" spans="2:8" s="42" customFormat="1" ht="15" x14ac:dyDescent="0.2">
      <c r="B222" s="46" t="s">
        <v>255</v>
      </c>
      <c r="C222" s="37">
        <v>0</v>
      </c>
      <c r="D222" s="37">
        <v>0</v>
      </c>
      <c r="E222" s="38" t="str">
        <f t="shared" si="73"/>
        <v/>
      </c>
      <c r="F222" s="38" t="str">
        <f t="shared" si="74"/>
        <v/>
      </c>
      <c r="G222" s="39" t="str">
        <f t="shared" si="54"/>
        <v>0</v>
      </c>
      <c r="H222" s="40" t="str">
        <f t="shared" si="55"/>
        <v/>
      </c>
    </row>
    <row r="223" spans="2:8" s="42" customFormat="1" ht="15" x14ac:dyDescent="0.2">
      <c r="B223" s="46" t="s">
        <v>488</v>
      </c>
      <c r="C223" s="37">
        <v>0</v>
      </c>
      <c r="D223" s="37">
        <v>0</v>
      </c>
      <c r="E223" s="38" t="str">
        <f t="shared" si="73"/>
        <v/>
      </c>
      <c r="F223" s="38" t="str">
        <f t="shared" si="74"/>
        <v/>
      </c>
      <c r="G223" s="39" t="str">
        <f t="shared" si="54"/>
        <v>0</v>
      </c>
      <c r="H223" s="40" t="str">
        <f t="shared" si="55"/>
        <v/>
      </c>
    </row>
    <row r="224" spans="2:8" s="42" customFormat="1" ht="15" x14ac:dyDescent="0.2">
      <c r="B224" s="46" t="s">
        <v>64</v>
      </c>
      <c r="C224" s="37">
        <v>0</v>
      </c>
      <c r="D224" s="37">
        <v>0</v>
      </c>
      <c r="E224" s="38" t="str">
        <f t="shared" si="73"/>
        <v/>
      </c>
      <c r="F224" s="38" t="str">
        <f t="shared" si="74"/>
        <v/>
      </c>
      <c r="G224" s="39" t="str">
        <f t="shared" si="54"/>
        <v>0</v>
      </c>
      <c r="H224" s="40" t="str">
        <f t="shared" si="55"/>
        <v/>
      </c>
    </row>
    <row r="225" spans="1:8" s="42" customFormat="1" ht="15" x14ac:dyDescent="0.2">
      <c r="B225" s="46" t="s">
        <v>63</v>
      </c>
      <c r="C225" s="37">
        <v>0</v>
      </c>
      <c r="D225" s="37">
        <v>0</v>
      </c>
      <c r="E225" s="38" t="str">
        <f t="shared" si="73"/>
        <v/>
      </c>
      <c r="F225" s="38" t="str">
        <f t="shared" si="74"/>
        <v/>
      </c>
      <c r="G225" s="39" t="str">
        <f t="shared" si="54"/>
        <v>0</v>
      </c>
      <c r="H225" s="40" t="str">
        <f t="shared" si="55"/>
        <v/>
      </c>
    </row>
    <row r="226" spans="1:8" s="42" customFormat="1" ht="15" x14ac:dyDescent="0.2">
      <c r="B226" s="46" t="s">
        <v>489</v>
      </c>
      <c r="C226" s="37">
        <v>0</v>
      </c>
      <c r="D226" s="37">
        <v>0</v>
      </c>
      <c r="E226" s="38" t="str">
        <f t="shared" si="73"/>
        <v/>
      </c>
      <c r="F226" s="38" t="str">
        <f t="shared" si="74"/>
        <v/>
      </c>
      <c r="G226" s="39" t="str">
        <f t="shared" si="54"/>
        <v>0</v>
      </c>
      <c r="H226" s="40" t="str">
        <f t="shared" si="55"/>
        <v/>
      </c>
    </row>
    <row r="227" spans="1:8" s="42" customFormat="1" ht="15" x14ac:dyDescent="0.2">
      <c r="B227" s="46" t="s">
        <v>61</v>
      </c>
      <c r="C227" s="37">
        <v>0</v>
      </c>
      <c r="D227" s="37">
        <v>0</v>
      </c>
      <c r="E227" s="38" t="str">
        <f t="shared" si="73"/>
        <v/>
      </c>
      <c r="F227" s="38" t="str">
        <f t="shared" si="74"/>
        <v/>
      </c>
      <c r="G227" s="39" t="str">
        <f t="shared" si="54"/>
        <v>0</v>
      </c>
      <c r="H227" s="40" t="str">
        <f t="shared" si="55"/>
        <v/>
      </c>
    </row>
    <row r="228" spans="1:8" s="42" customFormat="1" ht="15" x14ac:dyDescent="0.2">
      <c r="B228" s="46" t="s">
        <v>60</v>
      </c>
      <c r="C228" s="37">
        <v>0</v>
      </c>
      <c r="D228" s="37">
        <v>0</v>
      </c>
      <c r="E228" s="38" t="str">
        <f t="shared" si="73"/>
        <v/>
      </c>
      <c r="F228" s="38" t="str">
        <f t="shared" si="74"/>
        <v/>
      </c>
      <c r="G228" s="39" t="str">
        <f t="shared" si="54"/>
        <v>0</v>
      </c>
      <c r="H228" s="40" t="str">
        <f t="shared" si="55"/>
        <v/>
      </c>
    </row>
    <row r="229" spans="1:8" s="42" customFormat="1" ht="15" x14ac:dyDescent="0.2">
      <c r="B229" s="46" t="s">
        <v>256</v>
      </c>
      <c r="C229" s="37">
        <v>0</v>
      </c>
      <c r="D229" s="37">
        <v>0</v>
      </c>
      <c r="E229" s="38" t="str">
        <f t="shared" si="73"/>
        <v/>
      </c>
      <c r="F229" s="38" t="str">
        <f t="shared" si="74"/>
        <v/>
      </c>
      <c r="G229" s="39" t="str">
        <f t="shared" si="54"/>
        <v>0</v>
      </c>
      <c r="H229" s="40" t="str">
        <f t="shared" si="55"/>
        <v/>
      </c>
    </row>
    <row r="230" spans="1:8" s="42" customFormat="1" ht="15" x14ac:dyDescent="0.2">
      <c r="B230" s="46" t="s">
        <v>62</v>
      </c>
      <c r="C230" s="37">
        <v>0</v>
      </c>
      <c r="D230" s="37">
        <v>0</v>
      </c>
      <c r="E230" s="38" t="str">
        <f t="shared" si="73"/>
        <v/>
      </c>
      <c r="F230" s="38" t="str">
        <f t="shared" si="74"/>
        <v/>
      </c>
      <c r="G230" s="39" t="str">
        <f t="shared" si="54"/>
        <v>0</v>
      </c>
      <c r="H230" s="40" t="str">
        <f t="shared" si="55"/>
        <v/>
      </c>
    </row>
    <row r="231" spans="1:8" s="42" customFormat="1" ht="15" x14ac:dyDescent="0.2">
      <c r="B231" s="46" t="s">
        <v>257</v>
      </c>
      <c r="C231" s="37">
        <v>0</v>
      </c>
      <c r="D231" s="37">
        <v>0</v>
      </c>
      <c r="E231" s="38" t="str">
        <f t="shared" si="73"/>
        <v/>
      </c>
      <c r="F231" s="38" t="str">
        <f t="shared" si="74"/>
        <v/>
      </c>
      <c r="G231" s="39" t="str">
        <f t="shared" si="54"/>
        <v>0</v>
      </c>
      <c r="H231" s="40" t="str">
        <f t="shared" si="55"/>
        <v/>
      </c>
    </row>
    <row r="232" spans="1:8" s="42" customFormat="1" ht="15" x14ac:dyDescent="0.2">
      <c r="B232" s="46" t="s">
        <v>490</v>
      </c>
      <c r="C232" s="37">
        <v>38</v>
      </c>
      <c r="D232" s="37">
        <v>1</v>
      </c>
      <c r="E232" s="38">
        <f t="shared" si="73"/>
        <v>0.39583333333333331</v>
      </c>
      <c r="F232" s="38">
        <f t="shared" si="74"/>
        <v>1.4492753623188406E-2</v>
      </c>
      <c r="G232" s="39">
        <f t="shared" si="54"/>
        <v>-0.97368421052631582</v>
      </c>
      <c r="H232" s="40">
        <f t="shared" si="55"/>
        <v>-0.38541666666666669</v>
      </c>
    </row>
    <row r="233" spans="1:8" s="42" customFormat="1" ht="15" x14ac:dyDescent="0.2">
      <c r="B233" s="46" t="s">
        <v>369</v>
      </c>
      <c r="C233" s="37">
        <v>0</v>
      </c>
      <c r="D233" s="37">
        <v>0</v>
      </c>
      <c r="E233" s="38" t="str">
        <f t="shared" ref="E233:E312" si="75">+IF(C233=0,"",C233/C$161)</f>
        <v/>
      </c>
      <c r="F233" s="38" t="str">
        <f t="shared" ref="F233:F312" si="76">+IF(D233=0,"",D233/D$161)</f>
        <v/>
      </c>
      <c r="G233" s="39" t="str">
        <f t="shared" ref="G233:G312" si="77">+IF(OR(AND(D233=0),(C233=0)),"0",((D233-C233)/C233))</f>
        <v>0</v>
      </c>
      <c r="H233" s="40" t="str">
        <f t="shared" ref="H233:H312" si="78">+IF(OR(AND(E233=""),(G233="")),"",E233*G233)</f>
        <v/>
      </c>
    </row>
    <row r="234" spans="1:8" s="42" customFormat="1" ht="15" x14ac:dyDescent="0.2">
      <c r="B234" s="46" t="s">
        <v>258</v>
      </c>
      <c r="C234" s="37">
        <v>0</v>
      </c>
      <c r="D234" s="37">
        <v>0</v>
      </c>
      <c r="E234" s="38" t="str">
        <f t="shared" si="75"/>
        <v/>
      </c>
      <c r="F234" s="38" t="str">
        <f t="shared" si="76"/>
        <v/>
      </c>
      <c r="G234" s="39" t="str">
        <f t="shared" si="77"/>
        <v>0</v>
      </c>
      <c r="H234" s="40" t="str">
        <f t="shared" si="78"/>
        <v/>
      </c>
    </row>
    <row r="235" spans="1:8" s="42" customFormat="1" ht="15" x14ac:dyDescent="0.2">
      <c r="B235" s="46" t="s">
        <v>259</v>
      </c>
      <c r="C235" s="37">
        <v>0</v>
      </c>
      <c r="D235" s="37">
        <v>0</v>
      </c>
      <c r="E235" s="38" t="str">
        <f t="shared" si="75"/>
        <v/>
      </c>
      <c r="F235" s="38" t="str">
        <f t="shared" si="76"/>
        <v/>
      </c>
      <c r="G235" s="39" t="str">
        <f t="shared" si="77"/>
        <v>0</v>
      </c>
      <c r="H235" s="40" t="str">
        <f t="shared" si="78"/>
        <v/>
      </c>
    </row>
    <row r="236" spans="1:8" s="42" customFormat="1" ht="15" x14ac:dyDescent="0.2">
      <c r="B236" s="46" t="s">
        <v>491</v>
      </c>
      <c r="C236" s="37">
        <v>0</v>
      </c>
      <c r="D236" s="37">
        <v>0</v>
      </c>
      <c r="E236" s="38" t="str">
        <f t="shared" si="75"/>
        <v/>
      </c>
      <c r="F236" s="38" t="str">
        <f t="shared" si="76"/>
        <v/>
      </c>
      <c r="G236" s="39" t="str">
        <f t="shared" si="77"/>
        <v>0</v>
      </c>
      <c r="H236" s="40" t="str">
        <f t="shared" si="78"/>
        <v/>
      </c>
    </row>
    <row r="237" spans="1:8" s="42" customFormat="1" ht="15" x14ac:dyDescent="0.2">
      <c r="B237" s="46" t="s">
        <v>260</v>
      </c>
      <c r="C237" s="37">
        <v>0</v>
      </c>
      <c r="D237" s="37">
        <v>0</v>
      </c>
      <c r="E237" s="38" t="str">
        <f t="shared" si="75"/>
        <v/>
      </c>
      <c r="F237" s="38" t="str">
        <f t="shared" si="76"/>
        <v/>
      </c>
      <c r="G237" s="39" t="str">
        <f t="shared" si="77"/>
        <v>0</v>
      </c>
      <c r="H237" s="40" t="str">
        <f t="shared" si="78"/>
        <v/>
      </c>
    </row>
    <row r="238" spans="1:8" s="42" customFormat="1" ht="15" x14ac:dyDescent="0.2">
      <c r="B238" s="46" t="s">
        <v>492</v>
      </c>
      <c r="C238" s="37">
        <v>0</v>
      </c>
      <c r="D238" s="37">
        <v>0</v>
      </c>
      <c r="E238" s="38" t="str">
        <f t="shared" si="75"/>
        <v/>
      </c>
      <c r="F238" s="38" t="str">
        <f t="shared" si="76"/>
        <v/>
      </c>
      <c r="G238" s="39" t="str">
        <f t="shared" si="77"/>
        <v>0</v>
      </c>
      <c r="H238" s="40" t="str">
        <f t="shared" si="78"/>
        <v/>
      </c>
    </row>
    <row r="239" spans="1:8" s="42" customFormat="1" ht="30" x14ac:dyDescent="0.2">
      <c r="B239" s="46" t="s">
        <v>493</v>
      </c>
      <c r="C239" s="37">
        <v>0</v>
      </c>
      <c r="D239" s="37">
        <v>0</v>
      </c>
      <c r="E239" s="38" t="str">
        <f t="shared" si="75"/>
        <v/>
      </c>
      <c r="F239" s="38" t="str">
        <f t="shared" si="76"/>
        <v/>
      </c>
      <c r="G239" s="39" t="str">
        <f t="shared" si="77"/>
        <v>0</v>
      </c>
      <c r="H239" s="40" t="str">
        <f t="shared" si="78"/>
        <v/>
      </c>
    </row>
    <row r="240" spans="1:8" s="42" customFormat="1" ht="15" x14ac:dyDescent="0.2">
      <c r="A240" s="45" t="s">
        <v>614</v>
      </c>
      <c r="B240" s="46" t="s">
        <v>459</v>
      </c>
      <c r="C240" s="37"/>
      <c r="D240" s="37">
        <v>0</v>
      </c>
      <c r="E240" s="38" t="str">
        <f t="shared" ref="E240:E241" si="79">+IF(C240=0,"",C240/C$161)</f>
        <v/>
      </c>
      <c r="F240" s="38" t="str">
        <f t="shared" ref="F240:F241" si="80">+IF(D240=0,"",D240/D$161)</f>
        <v/>
      </c>
      <c r="G240" s="39" t="str">
        <f t="shared" ref="G240:G241" si="81">+IF(OR(AND(D240=0),(C240=0)),"0",((D240-C240)/C240))</f>
        <v>0</v>
      </c>
      <c r="H240" s="40" t="str">
        <f t="shared" ref="H240:H241" si="82">+IF(OR(AND(E240=""),(G240="")),"",E240*G240)</f>
        <v/>
      </c>
    </row>
    <row r="241" spans="1:8" s="42" customFormat="1" ht="15" x14ac:dyDescent="0.2">
      <c r="A241" s="45" t="s">
        <v>614</v>
      </c>
      <c r="B241" s="46" t="s">
        <v>460</v>
      </c>
      <c r="C241" s="37"/>
      <c r="D241" s="37">
        <v>0</v>
      </c>
      <c r="E241" s="38" t="str">
        <f t="shared" si="79"/>
        <v/>
      </c>
      <c r="F241" s="38" t="str">
        <f t="shared" si="80"/>
        <v/>
      </c>
      <c r="G241" s="39" t="str">
        <f t="shared" si="81"/>
        <v>0</v>
      </c>
      <c r="H241" s="40" t="str">
        <f t="shared" si="82"/>
        <v/>
      </c>
    </row>
    <row r="242" spans="1:8" s="42" customFormat="1" ht="15" x14ac:dyDescent="0.2">
      <c r="B242" s="46" t="s">
        <v>494</v>
      </c>
      <c r="C242" s="37">
        <v>0</v>
      </c>
      <c r="D242" s="37">
        <v>0</v>
      </c>
      <c r="E242" s="38" t="str">
        <f t="shared" si="75"/>
        <v/>
      </c>
      <c r="F242" s="38" t="str">
        <f t="shared" si="76"/>
        <v/>
      </c>
      <c r="G242" s="39" t="str">
        <f t="shared" si="77"/>
        <v>0</v>
      </c>
      <c r="H242" s="40" t="str">
        <f t="shared" si="78"/>
        <v/>
      </c>
    </row>
    <row r="243" spans="1:8" s="42" customFormat="1" ht="15" x14ac:dyDescent="0.2">
      <c r="B243" s="46" t="s">
        <v>370</v>
      </c>
      <c r="C243" s="37">
        <v>0</v>
      </c>
      <c r="D243" s="37">
        <v>0</v>
      </c>
      <c r="E243" s="38" t="str">
        <f t="shared" si="75"/>
        <v/>
      </c>
      <c r="F243" s="38" t="str">
        <f t="shared" si="76"/>
        <v/>
      </c>
      <c r="G243" s="39" t="str">
        <f t="shared" si="77"/>
        <v>0</v>
      </c>
      <c r="H243" s="40" t="str">
        <f t="shared" si="78"/>
        <v/>
      </c>
    </row>
    <row r="244" spans="1:8" s="42" customFormat="1" ht="15" x14ac:dyDescent="0.2">
      <c r="B244" s="46" t="s">
        <v>495</v>
      </c>
      <c r="C244" s="37">
        <v>0</v>
      </c>
      <c r="D244" s="37">
        <v>0</v>
      </c>
      <c r="E244" s="38" t="str">
        <f t="shared" si="75"/>
        <v/>
      </c>
      <c r="F244" s="38" t="str">
        <f t="shared" si="76"/>
        <v/>
      </c>
      <c r="G244" s="39" t="str">
        <f t="shared" si="77"/>
        <v>0</v>
      </c>
      <c r="H244" s="40" t="str">
        <f t="shared" si="78"/>
        <v/>
      </c>
    </row>
    <row r="245" spans="1:8" s="42" customFormat="1" ht="15" x14ac:dyDescent="0.2">
      <c r="B245" s="46" t="s">
        <v>261</v>
      </c>
      <c r="C245" s="37">
        <v>0</v>
      </c>
      <c r="D245" s="37"/>
      <c r="E245" s="38" t="str">
        <f t="shared" si="75"/>
        <v/>
      </c>
      <c r="F245" s="38" t="str">
        <f t="shared" si="76"/>
        <v/>
      </c>
      <c r="G245" s="39" t="str">
        <f t="shared" si="77"/>
        <v>0</v>
      </c>
      <c r="H245" s="40" t="str">
        <f t="shared" si="78"/>
        <v/>
      </c>
    </row>
    <row r="246" spans="1:8" s="42" customFormat="1" ht="15" x14ac:dyDescent="0.2">
      <c r="B246" s="46" t="s">
        <v>262</v>
      </c>
      <c r="C246" s="37">
        <v>0</v>
      </c>
      <c r="D246" s="37">
        <v>0</v>
      </c>
      <c r="E246" s="38" t="str">
        <f t="shared" si="75"/>
        <v/>
      </c>
      <c r="F246" s="38" t="str">
        <f t="shared" si="76"/>
        <v/>
      </c>
      <c r="G246" s="39" t="str">
        <f t="shared" si="77"/>
        <v>0</v>
      </c>
      <c r="H246" s="40" t="str">
        <f t="shared" si="78"/>
        <v/>
      </c>
    </row>
    <row r="247" spans="1:8" s="42" customFormat="1" ht="30" x14ac:dyDescent="0.2">
      <c r="B247" s="46" t="s">
        <v>496</v>
      </c>
      <c r="C247" s="37">
        <v>0</v>
      </c>
      <c r="D247" s="37">
        <v>0</v>
      </c>
      <c r="E247" s="38" t="str">
        <f t="shared" si="75"/>
        <v/>
      </c>
      <c r="F247" s="38" t="str">
        <f t="shared" si="76"/>
        <v/>
      </c>
      <c r="G247" s="39" t="str">
        <f t="shared" si="77"/>
        <v>0</v>
      </c>
      <c r="H247" s="40" t="str">
        <f t="shared" si="78"/>
        <v/>
      </c>
    </row>
    <row r="248" spans="1:8" s="42" customFormat="1" ht="15" x14ac:dyDescent="0.2">
      <c r="B248" s="46" t="s">
        <v>66</v>
      </c>
      <c r="C248" s="37">
        <v>0</v>
      </c>
      <c r="D248" s="37"/>
      <c r="E248" s="38" t="str">
        <f t="shared" si="75"/>
        <v/>
      </c>
      <c r="F248" s="38" t="str">
        <f t="shared" si="76"/>
        <v/>
      </c>
      <c r="G248" s="39" t="str">
        <f t="shared" si="77"/>
        <v>0</v>
      </c>
      <c r="H248" s="40" t="str">
        <f t="shared" si="78"/>
        <v/>
      </c>
    </row>
    <row r="249" spans="1:8" s="42" customFormat="1" ht="15" x14ac:dyDescent="0.2">
      <c r="B249" s="46" t="s">
        <v>497</v>
      </c>
      <c r="C249" s="37">
        <v>0</v>
      </c>
      <c r="D249" s="37">
        <v>0</v>
      </c>
      <c r="E249" s="38" t="str">
        <f t="shared" si="75"/>
        <v/>
      </c>
      <c r="F249" s="38" t="str">
        <f t="shared" si="76"/>
        <v/>
      </c>
      <c r="G249" s="39" t="str">
        <f t="shared" si="77"/>
        <v>0</v>
      </c>
      <c r="H249" s="40" t="str">
        <f t="shared" si="78"/>
        <v/>
      </c>
    </row>
    <row r="250" spans="1:8" s="42" customFormat="1" ht="15" x14ac:dyDescent="0.2">
      <c r="A250" s="45" t="s">
        <v>614</v>
      </c>
      <c r="B250" s="46" t="s">
        <v>579</v>
      </c>
      <c r="C250" s="37"/>
      <c r="D250" s="37">
        <v>0</v>
      </c>
      <c r="E250" s="38" t="str">
        <f t="shared" ref="E250:E251" si="83">+IF(C250=0,"",C250/C$161)</f>
        <v/>
      </c>
      <c r="F250" s="38" t="str">
        <f t="shared" ref="F250:F251" si="84">+IF(D250=0,"",D250/D$161)</f>
        <v/>
      </c>
      <c r="G250" s="39" t="str">
        <f t="shared" ref="G250:G251" si="85">+IF(OR(AND(D250=0),(C250=0)),"0",((D250-C250)/C250))</f>
        <v>0</v>
      </c>
      <c r="H250" s="40" t="str">
        <f t="shared" ref="H250:H251" si="86">+IF(OR(AND(E250=""),(G250="")),"",E250*G250)</f>
        <v/>
      </c>
    </row>
    <row r="251" spans="1:8" s="42" customFormat="1" ht="15" x14ac:dyDescent="0.2">
      <c r="A251" s="45" t="s">
        <v>614</v>
      </c>
      <c r="B251" s="46" t="s">
        <v>580</v>
      </c>
      <c r="C251" s="37"/>
      <c r="D251" s="37">
        <v>0</v>
      </c>
      <c r="E251" s="38" t="str">
        <f t="shared" si="83"/>
        <v/>
      </c>
      <c r="F251" s="38" t="str">
        <f t="shared" si="84"/>
        <v/>
      </c>
      <c r="G251" s="39" t="str">
        <f t="shared" si="85"/>
        <v>0</v>
      </c>
      <c r="H251" s="40" t="str">
        <f t="shared" si="86"/>
        <v/>
      </c>
    </row>
    <row r="252" spans="1:8" s="42" customFormat="1" ht="15" x14ac:dyDescent="0.2">
      <c r="B252" s="46" t="s">
        <v>65</v>
      </c>
      <c r="C252" s="37">
        <v>1</v>
      </c>
      <c r="D252" s="37">
        <v>0</v>
      </c>
      <c r="E252" s="38">
        <f t="shared" si="75"/>
        <v>1.0416666666666666E-2</v>
      </c>
      <c r="F252" s="38" t="str">
        <f t="shared" si="76"/>
        <v/>
      </c>
      <c r="G252" s="39" t="str">
        <f t="shared" si="77"/>
        <v>0</v>
      </c>
      <c r="H252" s="40">
        <f t="shared" si="78"/>
        <v>0</v>
      </c>
    </row>
    <row r="253" spans="1:8" s="42" customFormat="1" ht="15" x14ac:dyDescent="0.2">
      <c r="B253" s="46" t="s">
        <v>263</v>
      </c>
      <c r="C253" s="37">
        <v>0</v>
      </c>
      <c r="D253" s="37">
        <v>0</v>
      </c>
      <c r="E253" s="38" t="str">
        <f t="shared" si="75"/>
        <v/>
      </c>
      <c r="F253" s="38" t="str">
        <f t="shared" si="76"/>
        <v/>
      </c>
      <c r="G253" s="39" t="str">
        <f t="shared" si="77"/>
        <v>0</v>
      </c>
      <c r="H253" s="40" t="str">
        <f t="shared" si="78"/>
        <v/>
      </c>
    </row>
    <row r="254" spans="1:8" s="42" customFormat="1" ht="15" x14ac:dyDescent="0.2">
      <c r="B254" s="46" t="s">
        <v>264</v>
      </c>
      <c r="C254" s="37">
        <v>0</v>
      </c>
      <c r="D254" s="37">
        <v>0</v>
      </c>
      <c r="E254" s="38" t="str">
        <f t="shared" si="75"/>
        <v/>
      </c>
      <c r="F254" s="38" t="str">
        <f t="shared" si="76"/>
        <v/>
      </c>
      <c r="G254" s="39" t="str">
        <f t="shared" si="77"/>
        <v>0</v>
      </c>
      <c r="H254" s="40" t="str">
        <f t="shared" si="78"/>
        <v/>
      </c>
    </row>
    <row r="255" spans="1:8" s="42" customFormat="1" ht="15" x14ac:dyDescent="0.2">
      <c r="A255" s="45" t="s">
        <v>614</v>
      </c>
      <c r="B255" s="46" t="s">
        <v>581</v>
      </c>
      <c r="C255" s="37"/>
      <c r="D255" s="37">
        <v>0</v>
      </c>
      <c r="E255" s="38" t="str">
        <f t="shared" ref="E255:E260" si="87">+IF(C255=0,"",C255/C$161)</f>
        <v/>
      </c>
      <c r="F255" s="38" t="str">
        <f t="shared" ref="F255:F260" si="88">+IF(D255=0,"",D255/D$161)</f>
        <v/>
      </c>
      <c r="G255" s="39" t="str">
        <f t="shared" ref="G255:G260" si="89">+IF(OR(AND(D255=0),(C255=0)),"0",((D255-C255)/C255))</f>
        <v>0</v>
      </c>
      <c r="H255" s="40" t="str">
        <f t="shared" ref="H255:H260" si="90">+IF(OR(AND(E255=""),(G255="")),"",E255*G255)</f>
        <v/>
      </c>
    </row>
    <row r="256" spans="1:8" s="42" customFormat="1" ht="15" x14ac:dyDescent="0.2">
      <c r="A256" s="45" t="s">
        <v>614</v>
      </c>
      <c r="B256" s="46" t="s">
        <v>582</v>
      </c>
      <c r="C256" s="37"/>
      <c r="D256" s="37">
        <v>0</v>
      </c>
      <c r="E256" s="38" t="str">
        <f t="shared" si="87"/>
        <v/>
      </c>
      <c r="F256" s="38" t="str">
        <f t="shared" si="88"/>
        <v/>
      </c>
      <c r="G256" s="39" t="str">
        <f t="shared" si="89"/>
        <v>0</v>
      </c>
      <c r="H256" s="40" t="str">
        <f t="shared" si="90"/>
        <v/>
      </c>
    </row>
    <row r="257" spans="1:8" s="42" customFormat="1" ht="15" x14ac:dyDescent="0.2">
      <c r="A257" s="45" t="s">
        <v>614</v>
      </c>
      <c r="B257" s="46" t="s">
        <v>583</v>
      </c>
      <c r="C257" s="37"/>
      <c r="D257" s="37">
        <v>0</v>
      </c>
      <c r="E257" s="38" t="str">
        <f t="shared" si="87"/>
        <v/>
      </c>
      <c r="F257" s="38" t="str">
        <f t="shared" si="88"/>
        <v/>
      </c>
      <c r="G257" s="39" t="str">
        <f t="shared" si="89"/>
        <v>0</v>
      </c>
      <c r="H257" s="40" t="str">
        <f t="shared" si="90"/>
        <v/>
      </c>
    </row>
    <row r="258" spans="1:8" s="42" customFormat="1" ht="15" x14ac:dyDescent="0.2">
      <c r="A258" s="45" t="s">
        <v>614</v>
      </c>
      <c r="B258" s="46" t="s">
        <v>584</v>
      </c>
      <c r="C258" s="37"/>
      <c r="D258" s="37">
        <v>0</v>
      </c>
      <c r="E258" s="38" t="str">
        <f t="shared" si="87"/>
        <v/>
      </c>
      <c r="F258" s="38" t="str">
        <f t="shared" si="88"/>
        <v/>
      </c>
      <c r="G258" s="39" t="str">
        <f t="shared" si="89"/>
        <v>0</v>
      </c>
      <c r="H258" s="40" t="str">
        <f t="shared" si="90"/>
        <v/>
      </c>
    </row>
    <row r="259" spans="1:8" s="42" customFormat="1" ht="15" x14ac:dyDescent="0.2">
      <c r="A259" s="45" t="s">
        <v>614</v>
      </c>
      <c r="B259" s="46" t="s">
        <v>585</v>
      </c>
      <c r="C259" s="37"/>
      <c r="D259" s="37">
        <v>0</v>
      </c>
      <c r="E259" s="38" t="str">
        <f t="shared" si="87"/>
        <v/>
      </c>
      <c r="F259" s="38" t="str">
        <f t="shared" si="88"/>
        <v/>
      </c>
      <c r="G259" s="39" t="str">
        <f t="shared" si="89"/>
        <v>0</v>
      </c>
      <c r="H259" s="40" t="str">
        <f t="shared" si="90"/>
        <v/>
      </c>
    </row>
    <row r="260" spans="1:8" s="42" customFormat="1" ht="15" x14ac:dyDescent="0.2">
      <c r="A260" s="45" t="s">
        <v>614</v>
      </c>
      <c r="B260" s="46" t="s">
        <v>586</v>
      </c>
      <c r="C260" s="37"/>
      <c r="D260" s="37">
        <v>0</v>
      </c>
      <c r="E260" s="38" t="str">
        <f t="shared" si="87"/>
        <v/>
      </c>
      <c r="F260" s="38" t="str">
        <f t="shared" si="88"/>
        <v/>
      </c>
      <c r="G260" s="39" t="str">
        <f t="shared" si="89"/>
        <v>0</v>
      </c>
      <c r="H260" s="40" t="str">
        <f t="shared" si="90"/>
        <v/>
      </c>
    </row>
    <row r="261" spans="1:8" s="42" customFormat="1" ht="15" x14ac:dyDescent="0.2">
      <c r="B261" s="46" t="s">
        <v>69</v>
      </c>
      <c r="C261" s="37">
        <v>0</v>
      </c>
      <c r="D261" s="37">
        <v>1</v>
      </c>
      <c r="E261" s="38" t="str">
        <f t="shared" si="75"/>
        <v/>
      </c>
      <c r="F261" s="38">
        <f t="shared" si="76"/>
        <v>1.4492753623188406E-2</v>
      </c>
      <c r="G261" s="39" t="str">
        <f t="shared" si="77"/>
        <v>0</v>
      </c>
      <c r="H261" s="40" t="str">
        <f t="shared" si="78"/>
        <v/>
      </c>
    </row>
    <row r="262" spans="1:8" s="42" customFormat="1" ht="15" x14ac:dyDescent="0.2">
      <c r="B262" s="46" t="s">
        <v>74</v>
      </c>
      <c r="C262" s="37">
        <v>0</v>
      </c>
      <c r="D262" s="37">
        <v>0</v>
      </c>
      <c r="E262" s="38" t="str">
        <f t="shared" si="75"/>
        <v/>
      </c>
      <c r="F262" s="38" t="str">
        <f t="shared" si="76"/>
        <v/>
      </c>
      <c r="G262" s="39" t="str">
        <f t="shared" si="77"/>
        <v>0</v>
      </c>
      <c r="H262" s="40" t="str">
        <f t="shared" si="78"/>
        <v/>
      </c>
    </row>
    <row r="263" spans="1:8" s="42" customFormat="1" ht="15" x14ac:dyDescent="0.2">
      <c r="B263" s="46" t="s">
        <v>70</v>
      </c>
      <c r="C263" s="37">
        <v>0</v>
      </c>
      <c r="D263" s="37">
        <v>0</v>
      </c>
      <c r="E263" s="38" t="str">
        <f t="shared" si="75"/>
        <v/>
      </c>
      <c r="F263" s="38" t="str">
        <f t="shared" si="76"/>
        <v/>
      </c>
      <c r="G263" s="39" t="str">
        <f t="shared" si="77"/>
        <v>0</v>
      </c>
      <c r="H263" s="40" t="str">
        <f t="shared" si="78"/>
        <v/>
      </c>
    </row>
    <row r="264" spans="1:8" s="42" customFormat="1" ht="15" x14ac:dyDescent="0.2">
      <c r="B264" s="46" t="s">
        <v>265</v>
      </c>
      <c r="C264" s="37">
        <v>0</v>
      </c>
      <c r="D264" s="37">
        <v>0</v>
      </c>
      <c r="E264" s="38" t="str">
        <f t="shared" si="75"/>
        <v/>
      </c>
      <c r="F264" s="38" t="str">
        <f t="shared" si="76"/>
        <v/>
      </c>
      <c r="G264" s="39" t="str">
        <f t="shared" si="77"/>
        <v>0</v>
      </c>
      <c r="H264" s="40" t="str">
        <f t="shared" si="78"/>
        <v/>
      </c>
    </row>
    <row r="265" spans="1:8" s="42" customFormat="1" ht="15" x14ac:dyDescent="0.2">
      <c r="B265" s="46" t="s">
        <v>67</v>
      </c>
      <c r="C265" s="37">
        <v>0</v>
      </c>
      <c r="D265" s="37">
        <v>0</v>
      </c>
      <c r="E265" s="38" t="str">
        <f t="shared" si="75"/>
        <v/>
      </c>
      <c r="F265" s="38" t="str">
        <f t="shared" si="76"/>
        <v/>
      </c>
      <c r="G265" s="39" t="str">
        <f t="shared" si="77"/>
        <v>0</v>
      </c>
      <c r="H265" s="40" t="str">
        <f t="shared" si="78"/>
        <v/>
      </c>
    </row>
    <row r="266" spans="1:8" s="42" customFormat="1" ht="15" x14ac:dyDescent="0.2">
      <c r="A266" s="45" t="s">
        <v>614</v>
      </c>
      <c r="B266" s="46" t="s">
        <v>587</v>
      </c>
      <c r="C266" s="37"/>
      <c r="D266" s="37">
        <v>0</v>
      </c>
      <c r="E266" s="38" t="str">
        <f t="shared" ref="E266" si="91">+IF(C266=0,"",C266/C$161)</f>
        <v/>
      </c>
      <c r="F266" s="38" t="str">
        <f t="shared" ref="F266" si="92">+IF(D266=0,"",D266/D$161)</f>
        <v/>
      </c>
      <c r="G266" s="39" t="str">
        <f t="shared" ref="G266" si="93">+IF(OR(AND(D266=0),(C266=0)),"0",((D266-C266)/C266))</f>
        <v>0</v>
      </c>
      <c r="H266" s="40" t="str">
        <f t="shared" ref="H266" si="94">+IF(OR(AND(E266=""),(G266="")),"",E266*G266)</f>
        <v/>
      </c>
    </row>
    <row r="267" spans="1:8" s="42" customFormat="1" ht="15" x14ac:dyDescent="0.2">
      <c r="B267" s="46" t="s">
        <v>72</v>
      </c>
      <c r="C267" s="37">
        <v>0</v>
      </c>
      <c r="D267" s="37">
        <v>0</v>
      </c>
      <c r="E267" s="38" t="str">
        <f t="shared" si="75"/>
        <v/>
      </c>
      <c r="F267" s="38" t="str">
        <f t="shared" si="76"/>
        <v/>
      </c>
      <c r="G267" s="39" t="str">
        <f t="shared" si="77"/>
        <v>0</v>
      </c>
      <c r="H267" s="40" t="str">
        <f t="shared" si="78"/>
        <v/>
      </c>
    </row>
    <row r="268" spans="1:8" s="42" customFormat="1" ht="15" x14ac:dyDescent="0.2">
      <c r="B268" s="46" t="s">
        <v>498</v>
      </c>
      <c r="C268" s="37">
        <v>0</v>
      </c>
      <c r="D268" s="37">
        <v>0</v>
      </c>
      <c r="E268" s="38" t="str">
        <f t="shared" si="75"/>
        <v/>
      </c>
      <c r="F268" s="38" t="str">
        <f t="shared" si="76"/>
        <v/>
      </c>
      <c r="G268" s="39" t="str">
        <f t="shared" si="77"/>
        <v>0</v>
      </c>
      <c r="H268" s="40" t="str">
        <f t="shared" si="78"/>
        <v/>
      </c>
    </row>
    <row r="269" spans="1:8" s="42" customFormat="1" ht="15" x14ac:dyDescent="0.2">
      <c r="B269" s="46" t="s">
        <v>68</v>
      </c>
      <c r="C269" s="37">
        <v>0</v>
      </c>
      <c r="D269" s="37">
        <v>0</v>
      </c>
      <c r="E269" s="38" t="str">
        <f t="shared" si="75"/>
        <v/>
      </c>
      <c r="F269" s="38" t="str">
        <f t="shared" si="76"/>
        <v/>
      </c>
      <c r="G269" s="39" t="str">
        <f t="shared" si="77"/>
        <v>0</v>
      </c>
      <c r="H269" s="40" t="str">
        <f t="shared" si="78"/>
        <v/>
      </c>
    </row>
    <row r="270" spans="1:8" s="42" customFormat="1" ht="15" x14ac:dyDescent="0.2">
      <c r="B270" s="46" t="s">
        <v>73</v>
      </c>
      <c r="C270" s="37">
        <v>0</v>
      </c>
      <c r="D270" s="37">
        <v>0</v>
      </c>
      <c r="E270" s="38" t="str">
        <f t="shared" si="75"/>
        <v/>
      </c>
      <c r="F270" s="38" t="str">
        <f t="shared" si="76"/>
        <v/>
      </c>
      <c r="G270" s="39" t="str">
        <f t="shared" si="77"/>
        <v>0</v>
      </c>
      <c r="H270" s="40" t="str">
        <f t="shared" si="78"/>
        <v/>
      </c>
    </row>
    <row r="271" spans="1:8" s="42" customFormat="1" ht="15" x14ac:dyDescent="0.2">
      <c r="B271" s="46" t="s">
        <v>266</v>
      </c>
      <c r="C271" s="37">
        <v>0</v>
      </c>
      <c r="D271" s="37">
        <v>0</v>
      </c>
      <c r="E271" s="38" t="str">
        <f t="shared" si="75"/>
        <v/>
      </c>
      <c r="F271" s="38" t="str">
        <f t="shared" si="76"/>
        <v/>
      </c>
      <c r="G271" s="39" t="str">
        <f t="shared" si="77"/>
        <v>0</v>
      </c>
      <c r="H271" s="40" t="str">
        <f t="shared" si="78"/>
        <v/>
      </c>
    </row>
    <row r="272" spans="1:8" s="42" customFormat="1" ht="15" x14ac:dyDescent="0.2">
      <c r="B272" s="46" t="s">
        <v>499</v>
      </c>
      <c r="C272" s="37">
        <v>7</v>
      </c>
      <c r="D272" s="37">
        <v>30</v>
      </c>
      <c r="E272" s="38">
        <f t="shared" si="75"/>
        <v>7.2916666666666671E-2</v>
      </c>
      <c r="F272" s="38">
        <f t="shared" si="76"/>
        <v>0.43478260869565216</v>
      </c>
      <c r="G272" s="39">
        <f t="shared" si="77"/>
        <v>3.2857142857142856</v>
      </c>
      <c r="H272" s="40">
        <f t="shared" si="78"/>
        <v>0.23958333333333334</v>
      </c>
    </row>
    <row r="273" spans="1:8" s="42" customFormat="1" ht="15" x14ac:dyDescent="0.2">
      <c r="B273" s="46" t="s">
        <v>75</v>
      </c>
      <c r="C273" s="37">
        <v>0</v>
      </c>
      <c r="D273" s="37">
        <v>0</v>
      </c>
      <c r="E273" s="38" t="str">
        <f t="shared" si="75"/>
        <v/>
      </c>
      <c r="F273" s="38" t="str">
        <f t="shared" si="76"/>
        <v/>
      </c>
      <c r="G273" s="39" t="str">
        <f t="shared" si="77"/>
        <v>0</v>
      </c>
      <c r="H273" s="40" t="str">
        <f t="shared" si="78"/>
        <v/>
      </c>
    </row>
    <row r="274" spans="1:8" s="42" customFormat="1" ht="15" x14ac:dyDescent="0.2">
      <c r="A274" s="45" t="s">
        <v>614</v>
      </c>
      <c r="B274" s="46" t="s">
        <v>588</v>
      </c>
      <c r="C274" s="37"/>
      <c r="D274" s="37">
        <v>0</v>
      </c>
      <c r="E274" s="38" t="str">
        <f t="shared" ref="E274:E275" si="95">+IF(C274=0,"",C274/C$161)</f>
        <v/>
      </c>
      <c r="F274" s="38" t="str">
        <f t="shared" ref="F274:F275" si="96">+IF(D274=0,"",D274/D$161)</f>
        <v/>
      </c>
      <c r="G274" s="39" t="str">
        <f t="shared" ref="G274:G275" si="97">+IF(OR(AND(D274=0),(C274=0)),"0",((D274-C274)/C274))</f>
        <v>0</v>
      </c>
      <c r="H274" s="40" t="str">
        <f t="shared" ref="H274:H275" si="98">+IF(OR(AND(E274=""),(G274="")),"",E274*G274)</f>
        <v/>
      </c>
    </row>
    <row r="275" spans="1:8" s="42" customFormat="1" ht="15" x14ac:dyDescent="0.2">
      <c r="A275" s="45" t="s">
        <v>614</v>
      </c>
      <c r="B275" s="46" t="s">
        <v>589</v>
      </c>
      <c r="C275" s="37"/>
      <c r="D275" s="37">
        <v>0</v>
      </c>
      <c r="E275" s="38" t="str">
        <f t="shared" si="95"/>
        <v/>
      </c>
      <c r="F275" s="38" t="str">
        <f t="shared" si="96"/>
        <v/>
      </c>
      <c r="G275" s="39" t="str">
        <f t="shared" si="97"/>
        <v>0</v>
      </c>
      <c r="H275" s="40" t="str">
        <f t="shared" si="98"/>
        <v/>
      </c>
    </row>
    <row r="276" spans="1:8" s="42" customFormat="1" ht="15" x14ac:dyDescent="0.2">
      <c r="B276" s="46" t="s">
        <v>76</v>
      </c>
      <c r="C276" s="37">
        <v>1</v>
      </c>
      <c r="D276" s="37">
        <v>0</v>
      </c>
      <c r="E276" s="38">
        <f t="shared" si="75"/>
        <v>1.0416666666666666E-2</v>
      </c>
      <c r="F276" s="38" t="str">
        <f t="shared" si="76"/>
        <v/>
      </c>
      <c r="G276" s="39" t="str">
        <f t="shared" si="77"/>
        <v>0</v>
      </c>
      <c r="H276" s="40">
        <f t="shared" si="78"/>
        <v>0</v>
      </c>
    </row>
    <row r="277" spans="1:8" s="42" customFormat="1" ht="15" x14ac:dyDescent="0.2">
      <c r="B277" s="46" t="s">
        <v>71</v>
      </c>
      <c r="C277" s="37">
        <v>0</v>
      </c>
      <c r="D277" s="37">
        <v>0</v>
      </c>
      <c r="E277" s="38" t="str">
        <f t="shared" si="75"/>
        <v/>
      </c>
      <c r="F277" s="38" t="str">
        <f t="shared" si="76"/>
        <v/>
      </c>
      <c r="G277" s="39" t="str">
        <f t="shared" si="77"/>
        <v>0</v>
      </c>
      <c r="H277" s="40" t="str">
        <f t="shared" si="78"/>
        <v/>
      </c>
    </row>
    <row r="278" spans="1:8" s="42" customFormat="1" ht="15" x14ac:dyDescent="0.2">
      <c r="A278" s="45" t="s">
        <v>614</v>
      </c>
      <c r="B278" s="46" t="s">
        <v>590</v>
      </c>
      <c r="C278" s="37"/>
      <c r="D278" s="37">
        <v>0</v>
      </c>
      <c r="E278" s="38" t="str">
        <f t="shared" ref="E278:E280" si="99">+IF(C278=0,"",C278/C$161)</f>
        <v/>
      </c>
      <c r="F278" s="38" t="str">
        <f t="shared" ref="F278:F280" si="100">+IF(D278=0,"",D278/D$161)</f>
        <v/>
      </c>
      <c r="G278" s="39" t="str">
        <f t="shared" ref="G278:G280" si="101">+IF(OR(AND(D278=0),(C278=0)),"0",((D278-C278)/C278))</f>
        <v>0</v>
      </c>
      <c r="H278" s="40" t="str">
        <f t="shared" ref="H278:H280" si="102">+IF(OR(AND(E278=""),(G278="")),"",E278*G278)</f>
        <v/>
      </c>
    </row>
    <row r="279" spans="1:8" s="42" customFormat="1" ht="15" x14ac:dyDescent="0.2">
      <c r="A279" s="45" t="s">
        <v>614</v>
      </c>
      <c r="B279" s="46" t="s">
        <v>591</v>
      </c>
      <c r="C279" s="37"/>
      <c r="D279" s="37">
        <v>0</v>
      </c>
      <c r="E279" s="38" t="str">
        <f t="shared" si="99"/>
        <v/>
      </c>
      <c r="F279" s="38" t="str">
        <f t="shared" si="100"/>
        <v/>
      </c>
      <c r="G279" s="39" t="str">
        <f t="shared" si="101"/>
        <v>0</v>
      </c>
      <c r="H279" s="40" t="str">
        <f t="shared" si="102"/>
        <v/>
      </c>
    </row>
    <row r="280" spans="1:8" s="42" customFormat="1" ht="15" x14ac:dyDescent="0.2">
      <c r="A280" s="45" t="s">
        <v>614</v>
      </c>
      <c r="B280" s="46" t="s">
        <v>592</v>
      </c>
      <c r="C280" s="37"/>
      <c r="D280" s="37">
        <v>0</v>
      </c>
      <c r="E280" s="38" t="str">
        <f t="shared" si="99"/>
        <v/>
      </c>
      <c r="F280" s="38" t="str">
        <f t="shared" si="100"/>
        <v/>
      </c>
      <c r="G280" s="39" t="str">
        <f t="shared" si="101"/>
        <v>0</v>
      </c>
      <c r="H280" s="40" t="str">
        <f t="shared" si="102"/>
        <v/>
      </c>
    </row>
    <row r="281" spans="1:8" s="42" customFormat="1" ht="15" x14ac:dyDescent="0.2">
      <c r="B281" s="46" t="s">
        <v>500</v>
      </c>
      <c r="C281" s="37">
        <v>0</v>
      </c>
      <c r="D281" s="37">
        <v>0</v>
      </c>
      <c r="E281" s="38" t="str">
        <f t="shared" si="75"/>
        <v/>
      </c>
      <c r="F281" s="38" t="str">
        <f t="shared" si="76"/>
        <v/>
      </c>
      <c r="G281" s="39" t="str">
        <f t="shared" si="77"/>
        <v>0</v>
      </c>
      <c r="H281" s="40" t="str">
        <f t="shared" si="78"/>
        <v/>
      </c>
    </row>
    <row r="282" spans="1:8" s="42" customFormat="1" ht="15" x14ac:dyDescent="0.2">
      <c r="B282" s="46" t="s">
        <v>501</v>
      </c>
      <c r="C282" s="37">
        <v>0</v>
      </c>
      <c r="D282" s="37">
        <v>1</v>
      </c>
      <c r="E282" s="38" t="str">
        <f t="shared" si="75"/>
        <v/>
      </c>
      <c r="F282" s="38">
        <f t="shared" si="76"/>
        <v>1.4492753623188406E-2</v>
      </c>
      <c r="G282" s="39" t="str">
        <f t="shared" si="77"/>
        <v>0</v>
      </c>
      <c r="H282" s="40" t="str">
        <f t="shared" si="78"/>
        <v/>
      </c>
    </row>
    <row r="283" spans="1:8" s="42" customFormat="1" ht="30" x14ac:dyDescent="0.2">
      <c r="A283" s="45" t="s">
        <v>614</v>
      </c>
      <c r="B283" s="46" t="s">
        <v>600</v>
      </c>
      <c r="C283" s="37"/>
      <c r="D283" s="37">
        <v>0</v>
      </c>
      <c r="E283" s="38" t="str">
        <f t="shared" ref="E283" si="103">+IF(C283=0,"",C283/C$161)</f>
        <v/>
      </c>
      <c r="F283" s="38" t="str">
        <f t="shared" ref="F283" si="104">+IF(D283=0,"",D283/D$161)</f>
        <v/>
      </c>
      <c r="G283" s="39" t="str">
        <f t="shared" ref="G283" si="105">+IF(OR(AND(D283=0),(C283=0)),"0",((D283-C283)/C283))</f>
        <v>0</v>
      </c>
      <c r="H283" s="40" t="str">
        <f t="shared" ref="H283" si="106">+IF(OR(AND(E283=""),(G283="")),"",E283*G283)</f>
        <v/>
      </c>
    </row>
    <row r="284" spans="1:8" s="42" customFormat="1" ht="15" x14ac:dyDescent="0.2">
      <c r="B284" s="46" t="s">
        <v>502</v>
      </c>
      <c r="C284" s="37">
        <v>4</v>
      </c>
      <c r="D284" s="37">
        <v>0</v>
      </c>
      <c r="E284" s="38">
        <f t="shared" si="75"/>
        <v>4.1666666666666664E-2</v>
      </c>
      <c r="F284" s="38" t="str">
        <f t="shared" si="76"/>
        <v/>
      </c>
      <c r="G284" s="39" t="str">
        <f t="shared" si="77"/>
        <v>0</v>
      </c>
      <c r="H284" s="40">
        <f t="shared" si="78"/>
        <v>0</v>
      </c>
    </row>
    <row r="285" spans="1:8" s="42" customFormat="1" ht="15" x14ac:dyDescent="0.2">
      <c r="B285" s="46" t="s">
        <v>503</v>
      </c>
      <c r="C285" s="37">
        <v>0</v>
      </c>
      <c r="D285" s="37">
        <v>0</v>
      </c>
      <c r="E285" s="38" t="str">
        <f t="shared" si="75"/>
        <v/>
      </c>
      <c r="F285" s="38" t="str">
        <f t="shared" si="76"/>
        <v/>
      </c>
      <c r="G285" s="39" t="str">
        <f t="shared" si="77"/>
        <v>0</v>
      </c>
      <c r="H285" s="40" t="str">
        <f t="shared" si="78"/>
        <v/>
      </c>
    </row>
    <row r="286" spans="1:8" s="42" customFormat="1" ht="15" x14ac:dyDescent="0.2">
      <c r="B286" s="46" t="s">
        <v>504</v>
      </c>
      <c r="C286" s="37">
        <v>0</v>
      </c>
      <c r="D286" s="37">
        <v>0</v>
      </c>
      <c r="E286" s="38" t="str">
        <f t="shared" si="75"/>
        <v/>
      </c>
      <c r="F286" s="38" t="str">
        <f t="shared" si="76"/>
        <v/>
      </c>
      <c r="G286" s="39" t="str">
        <f t="shared" si="77"/>
        <v>0</v>
      </c>
      <c r="H286" s="40" t="str">
        <f t="shared" si="78"/>
        <v/>
      </c>
    </row>
    <row r="287" spans="1:8" s="42" customFormat="1" ht="15" x14ac:dyDescent="0.2">
      <c r="B287" s="46" t="s">
        <v>77</v>
      </c>
      <c r="C287" s="37">
        <v>0</v>
      </c>
      <c r="D287" s="37">
        <v>0</v>
      </c>
      <c r="E287" s="38" t="str">
        <f t="shared" si="75"/>
        <v/>
      </c>
      <c r="F287" s="38" t="str">
        <f t="shared" si="76"/>
        <v/>
      </c>
      <c r="G287" s="39" t="str">
        <f t="shared" si="77"/>
        <v>0</v>
      </c>
      <c r="H287" s="40" t="str">
        <f t="shared" si="78"/>
        <v/>
      </c>
    </row>
    <row r="288" spans="1:8" s="42" customFormat="1" ht="15" x14ac:dyDescent="0.2">
      <c r="B288" s="46" t="s">
        <v>267</v>
      </c>
      <c r="C288" s="37">
        <v>0</v>
      </c>
      <c r="D288" s="37">
        <v>0</v>
      </c>
      <c r="E288" s="38" t="str">
        <f t="shared" si="75"/>
        <v/>
      </c>
      <c r="F288" s="38" t="str">
        <f t="shared" si="76"/>
        <v/>
      </c>
      <c r="G288" s="39" t="str">
        <f t="shared" si="77"/>
        <v>0</v>
      </c>
      <c r="H288" s="40" t="str">
        <f t="shared" si="78"/>
        <v/>
      </c>
    </row>
    <row r="289" spans="2:8" s="42" customFormat="1" ht="30" x14ac:dyDescent="0.2">
      <c r="B289" s="46" t="s">
        <v>268</v>
      </c>
      <c r="C289" s="37">
        <v>0</v>
      </c>
      <c r="D289" s="37">
        <v>0</v>
      </c>
      <c r="E289" s="38" t="str">
        <f t="shared" si="75"/>
        <v/>
      </c>
      <c r="F289" s="38" t="str">
        <f t="shared" si="76"/>
        <v/>
      </c>
      <c r="G289" s="39" t="str">
        <f t="shared" si="77"/>
        <v>0</v>
      </c>
      <c r="H289" s="40" t="str">
        <f t="shared" si="78"/>
        <v/>
      </c>
    </row>
    <row r="290" spans="2:8" s="42" customFormat="1" ht="15" x14ac:dyDescent="0.2">
      <c r="B290" s="46" t="s">
        <v>269</v>
      </c>
      <c r="C290" s="37">
        <v>0</v>
      </c>
      <c r="D290" s="37"/>
      <c r="E290" s="38" t="str">
        <f t="shared" si="75"/>
        <v/>
      </c>
      <c r="F290" s="38" t="str">
        <f t="shared" si="76"/>
        <v/>
      </c>
      <c r="G290" s="39" t="str">
        <f t="shared" si="77"/>
        <v>0</v>
      </c>
      <c r="H290" s="40" t="str">
        <f t="shared" si="78"/>
        <v/>
      </c>
    </row>
    <row r="291" spans="2:8" s="42" customFormat="1" ht="15" x14ac:dyDescent="0.2">
      <c r="B291" s="46" t="s">
        <v>78</v>
      </c>
      <c r="C291" s="37">
        <v>0</v>
      </c>
      <c r="D291" s="37">
        <v>0</v>
      </c>
      <c r="E291" s="38" t="str">
        <f t="shared" si="75"/>
        <v/>
      </c>
      <c r="F291" s="38" t="str">
        <f t="shared" si="76"/>
        <v/>
      </c>
      <c r="G291" s="39" t="str">
        <f t="shared" si="77"/>
        <v>0</v>
      </c>
      <c r="H291" s="40" t="str">
        <f t="shared" si="78"/>
        <v/>
      </c>
    </row>
    <row r="292" spans="2:8" s="42" customFormat="1" ht="30" x14ac:dyDescent="0.2">
      <c r="B292" s="46" t="s">
        <v>505</v>
      </c>
      <c r="C292" s="37">
        <v>0</v>
      </c>
      <c r="D292" s="37">
        <v>0</v>
      </c>
      <c r="E292" s="38" t="str">
        <f t="shared" si="75"/>
        <v/>
      </c>
      <c r="F292" s="38" t="str">
        <f t="shared" si="76"/>
        <v/>
      </c>
      <c r="G292" s="39" t="str">
        <f t="shared" si="77"/>
        <v>0</v>
      </c>
      <c r="H292" s="40" t="str">
        <f t="shared" si="78"/>
        <v/>
      </c>
    </row>
    <row r="293" spans="2:8" s="42" customFormat="1" ht="30" x14ac:dyDescent="0.2">
      <c r="B293" s="46" t="s">
        <v>506</v>
      </c>
      <c r="C293" s="37">
        <v>0</v>
      </c>
      <c r="D293" s="37">
        <v>0</v>
      </c>
      <c r="E293" s="38" t="str">
        <f t="shared" si="75"/>
        <v/>
      </c>
      <c r="F293" s="38" t="str">
        <f t="shared" si="76"/>
        <v/>
      </c>
      <c r="G293" s="39" t="str">
        <f t="shared" si="77"/>
        <v>0</v>
      </c>
      <c r="H293" s="40" t="str">
        <f t="shared" si="78"/>
        <v/>
      </c>
    </row>
    <row r="294" spans="2:8" s="42" customFormat="1" ht="15" x14ac:dyDescent="0.2">
      <c r="B294" s="46" t="s">
        <v>507</v>
      </c>
      <c r="C294" s="37">
        <v>0</v>
      </c>
      <c r="D294" s="37">
        <v>0</v>
      </c>
      <c r="E294" s="38" t="str">
        <f t="shared" si="75"/>
        <v/>
      </c>
      <c r="F294" s="38" t="str">
        <f t="shared" si="76"/>
        <v/>
      </c>
      <c r="G294" s="39" t="str">
        <f t="shared" si="77"/>
        <v>0</v>
      </c>
      <c r="H294" s="40" t="str">
        <f t="shared" si="78"/>
        <v/>
      </c>
    </row>
    <row r="295" spans="2:8" s="42" customFormat="1" ht="30" x14ac:dyDescent="0.2">
      <c r="B295" s="46" t="s">
        <v>508</v>
      </c>
      <c r="C295" s="37">
        <v>0</v>
      </c>
      <c r="D295" s="37">
        <v>0</v>
      </c>
      <c r="E295" s="38" t="str">
        <f t="shared" si="75"/>
        <v/>
      </c>
      <c r="F295" s="38" t="str">
        <f t="shared" si="76"/>
        <v/>
      </c>
      <c r="G295" s="39" t="str">
        <f t="shared" si="77"/>
        <v>0</v>
      </c>
      <c r="H295" s="40" t="str">
        <f t="shared" si="78"/>
        <v/>
      </c>
    </row>
    <row r="296" spans="2:8" s="42" customFormat="1" ht="15" x14ac:dyDescent="0.2">
      <c r="B296" s="46" t="s">
        <v>509</v>
      </c>
      <c r="C296" s="37">
        <v>0</v>
      </c>
      <c r="D296" s="37">
        <v>0</v>
      </c>
      <c r="E296" s="38" t="str">
        <f t="shared" si="75"/>
        <v/>
      </c>
      <c r="F296" s="38" t="str">
        <f t="shared" si="76"/>
        <v/>
      </c>
      <c r="G296" s="39" t="str">
        <f t="shared" si="77"/>
        <v>0</v>
      </c>
      <c r="H296" s="40" t="str">
        <f t="shared" si="78"/>
        <v/>
      </c>
    </row>
    <row r="297" spans="2:8" s="42" customFormat="1" ht="15" x14ac:dyDescent="0.2">
      <c r="B297" s="46" t="s">
        <v>510</v>
      </c>
      <c r="C297" s="37">
        <v>0</v>
      </c>
      <c r="D297" s="37">
        <v>0</v>
      </c>
      <c r="E297" s="38" t="str">
        <f t="shared" si="75"/>
        <v/>
      </c>
      <c r="F297" s="38" t="str">
        <f t="shared" si="76"/>
        <v/>
      </c>
      <c r="G297" s="39" t="str">
        <f t="shared" si="77"/>
        <v>0</v>
      </c>
      <c r="H297" s="40" t="str">
        <f t="shared" si="78"/>
        <v/>
      </c>
    </row>
    <row r="298" spans="2:8" s="42" customFormat="1" ht="15" x14ac:dyDescent="0.2">
      <c r="B298" s="46" t="s">
        <v>511</v>
      </c>
      <c r="C298" s="37">
        <v>0</v>
      </c>
      <c r="D298" s="37">
        <v>0</v>
      </c>
      <c r="E298" s="38" t="str">
        <f t="shared" si="75"/>
        <v/>
      </c>
      <c r="F298" s="38" t="str">
        <f t="shared" si="76"/>
        <v/>
      </c>
      <c r="G298" s="39" t="str">
        <f t="shared" si="77"/>
        <v>0</v>
      </c>
      <c r="H298" s="40" t="str">
        <f t="shared" si="78"/>
        <v/>
      </c>
    </row>
    <row r="299" spans="2:8" s="42" customFormat="1" ht="30" x14ac:dyDescent="0.2">
      <c r="B299" s="46" t="s">
        <v>512</v>
      </c>
      <c r="C299" s="37">
        <v>0</v>
      </c>
      <c r="D299" s="37">
        <v>0</v>
      </c>
      <c r="E299" s="38" t="str">
        <f t="shared" si="75"/>
        <v/>
      </c>
      <c r="F299" s="38" t="str">
        <f t="shared" si="76"/>
        <v/>
      </c>
      <c r="G299" s="39" t="str">
        <f t="shared" si="77"/>
        <v>0</v>
      </c>
      <c r="H299" s="40" t="str">
        <f t="shared" si="78"/>
        <v/>
      </c>
    </row>
    <row r="300" spans="2:8" s="42" customFormat="1" ht="15" x14ac:dyDescent="0.2">
      <c r="B300" s="46" t="s">
        <v>270</v>
      </c>
      <c r="C300" s="37">
        <v>0</v>
      </c>
      <c r="D300" s="37">
        <v>0</v>
      </c>
      <c r="E300" s="38" t="str">
        <f t="shared" si="75"/>
        <v/>
      </c>
      <c r="F300" s="38" t="str">
        <f t="shared" si="76"/>
        <v/>
      </c>
      <c r="G300" s="39" t="str">
        <f t="shared" si="77"/>
        <v>0</v>
      </c>
      <c r="H300" s="40" t="str">
        <f t="shared" si="78"/>
        <v/>
      </c>
    </row>
    <row r="301" spans="2:8" s="42" customFormat="1" ht="30" x14ac:dyDescent="0.2">
      <c r="B301" s="46" t="s">
        <v>271</v>
      </c>
      <c r="C301" s="37">
        <v>0</v>
      </c>
      <c r="D301" s="37">
        <v>0</v>
      </c>
      <c r="E301" s="38" t="str">
        <f t="shared" si="75"/>
        <v/>
      </c>
      <c r="F301" s="38" t="str">
        <f t="shared" si="76"/>
        <v/>
      </c>
      <c r="G301" s="39" t="str">
        <f t="shared" si="77"/>
        <v>0</v>
      </c>
      <c r="H301" s="40" t="str">
        <f t="shared" si="78"/>
        <v/>
      </c>
    </row>
    <row r="302" spans="2:8" s="42" customFormat="1" ht="15" x14ac:dyDescent="0.2">
      <c r="B302" s="46" t="s">
        <v>513</v>
      </c>
      <c r="C302" s="37">
        <v>0</v>
      </c>
      <c r="D302" s="37">
        <v>0</v>
      </c>
      <c r="E302" s="38" t="str">
        <f t="shared" si="75"/>
        <v/>
      </c>
      <c r="F302" s="38" t="str">
        <f t="shared" si="76"/>
        <v/>
      </c>
      <c r="G302" s="39" t="str">
        <f t="shared" si="77"/>
        <v>0</v>
      </c>
      <c r="H302" s="40" t="str">
        <f t="shared" si="78"/>
        <v/>
      </c>
    </row>
    <row r="303" spans="2:8" s="42" customFormat="1" ht="30" x14ac:dyDescent="0.2">
      <c r="B303" s="46" t="s">
        <v>514</v>
      </c>
      <c r="C303" s="37">
        <v>0</v>
      </c>
      <c r="D303" s="37">
        <v>0</v>
      </c>
      <c r="E303" s="38" t="str">
        <f t="shared" si="75"/>
        <v/>
      </c>
      <c r="F303" s="38" t="str">
        <f t="shared" si="76"/>
        <v/>
      </c>
      <c r="G303" s="39" t="str">
        <f t="shared" si="77"/>
        <v>0</v>
      </c>
      <c r="H303" s="40" t="str">
        <f t="shared" si="78"/>
        <v/>
      </c>
    </row>
    <row r="304" spans="2:8" s="42" customFormat="1" ht="15" x14ac:dyDescent="0.2">
      <c r="B304" s="46" t="s">
        <v>515</v>
      </c>
      <c r="C304" s="37">
        <v>0</v>
      </c>
      <c r="D304" s="37">
        <v>0</v>
      </c>
      <c r="E304" s="38" t="str">
        <f t="shared" si="75"/>
        <v/>
      </c>
      <c r="F304" s="38" t="str">
        <f t="shared" si="76"/>
        <v/>
      </c>
      <c r="G304" s="39" t="str">
        <f t="shared" si="77"/>
        <v>0</v>
      </c>
      <c r="H304" s="40" t="str">
        <f t="shared" si="78"/>
        <v/>
      </c>
    </row>
    <row r="305" spans="1:8" s="42" customFormat="1" ht="15" x14ac:dyDescent="0.2">
      <c r="B305" s="46" t="s">
        <v>516</v>
      </c>
      <c r="C305" s="37">
        <v>0</v>
      </c>
      <c r="D305" s="37">
        <v>0</v>
      </c>
      <c r="E305" s="38" t="str">
        <f t="shared" si="75"/>
        <v/>
      </c>
      <c r="F305" s="38" t="str">
        <f t="shared" si="76"/>
        <v/>
      </c>
      <c r="G305" s="39" t="str">
        <f t="shared" si="77"/>
        <v>0</v>
      </c>
      <c r="H305" s="40" t="str">
        <f t="shared" si="78"/>
        <v/>
      </c>
    </row>
    <row r="306" spans="1:8" s="42" customFormat="1" ht="30" x14ac:dyDescent="0.2">
      <c r="B306" s="46" t="s">
        <v>517</v>
      </c>
      <c r="C306" s="37">
        <v>0</v>
      </c>
      <c r="D306" s="37">
        <v>0</v>
      </c>
      <c r="E306" s="38" t="str">
        <f t="shared" si="75"/>
        <v/>
      </c>
      <c r="F306" s="38" t="str">
        <f t="shared" si="76"/>
        <v/>
      </c>
      <c r="G306" s="39" t="str">
        <f t="shared" si="77"/>
        <v>0</v>
      </c>
      <c r="H306" s="40" t="str">
        <f t="shared" si="78"/>
        <v/>
      </c>
    </row>
    <row r="307" spans="1:8" s="42" customFormat="1" ht="15" x14ac:dyDescent="0.2">
      <c r="B307" s="46" t="s">
        <v>518</v>
      </c>
      <c r="C307" s="37">
        <v>0</v>
      </c>
      <c r="D307" s="37">
        <v>0</v>
      </c>
      <c r="E307" s="38" t="str">
        <f t="shared" si="75"/>
        <v/>
      </c>
      <c r="F307" s="38" t="str">
        <f t="shared" si="76"/>
        <v/>
      </c>
      <c r="G307" s="39" t="str">
        <f t="shared" si="77"/>
        <v>0</v>
      </c>
      <c r="H307" s="40" t="str">
        <f t="shared" si="78"/>
        <v/>
      </c>
    </row>
    <row r="308" spans="1:8" s="42" customFormat="1" ht="30" x14ac:dyDescent="0.2">
      <c r="A308" s="45" t="s">
        <v>614</v>
      </c>
      <c r="B308" s="46" t="s">
        <v>617</v>
      </c>
      <c r="C308" s="37"/>
      <c r="D308" s="37">
        <v>0</v>
      </c>
      <c r="E308" s="38" t="str">
        <f t="shared" ref="E308" si="107">+IF(C308=0,"",C308/C$161)</f>
        <v/>
      </c>
      <c r="F308" s="38" t="str">
        <f t="shared" ref="F308" si="108">+IF(D308=0,"",D308/D$161)</f>
        <v/>
      </c>
      <c r="G308" s="39" t="str">
        <f t="shared" ref="G308" si="109">+IF(OR(AND(D308=0),(C308=0)),"0",((D308-C308)/C308))</f>
        <v>0</v>
      </c>
      <c r="H308" s="40" t="str">
        <f t="shared" ref="H308" si="110">+IF(OR(AND(E308=""),(G308="")),"",E308*G308)</f>
        <v/>
      </c>
    </row>
    <row r="309" spans="1:8" s="42" customFormat="1" ht="15" x14ac:dyDescent="0.2">
      <c r="B309" s="46" t="s">
        <v>519</v>
      </c>
      <c r="C309" s="37">
        <v>0</v>
      </c>
      <c r="D309" s="37">
        <v>0</v>
      </c>
      <c r="E309" s="38" t="str">
        <f t="shared" si="75"/>
        <v/>
      </c>
      <c r="F309" s="38" t="str">
        <f t="shared" si="76"/>
        <v/>
      </c>
      <c r="G309" s="39" t="str">
        <f t="shared" si="77"/>
        <v>0</v>
      </c>
      <c r="H309" s="40" t="str">
        <f t="shared" si="78"/>
        <v/>
      </c>
    </row>
    <row r="310" spans="1:8" s="42" customFormat="1" ht="15" x14ac:dyDescent="0.2">
      <c r="B310" s="46" t="s">
        <v>520</v>
      </c>
      <c r="C310" s="37">
        <v>0</v>
      </c>
      <c r="D310" s="37">
        <v>0</v>
      </c>
      <c r="E310" s="38" t="str">
        <f t="shared" si="75"/>
        <v/>
      </c>
      <c r="F310" s="38" t="str">
        <f t="shared" si="76"/>
        <v/>
      </c>
      <c r="G310" s="39" t="str">
        <f t="shared" si="77"/>
        <v>0</v>
      </c>
      <c r="H310" s="40" t="str">
        <f t="shared" si="78"/>
        <v/>
      </c>
    </row>
    <row r="311" spans="1:8" s="42" customFormat="1" ht="15" x14ac:dyDescent="0.2">
      <c r="B311" s="46" t="s">
        <v>521</v>
      </c>
      <c r="C311" s="37">
        <v>0</v>
      </c>
      <c r="D311" s="37">
        <v>0</v>
      </c>
      <c r="E311" s="38" t="str">
        <f t="shared" si="75"/>
        <v/>
      </c>
      <c r="F311" s="38" t="str">
        <f t="shared" si="76"/>
        <v/>
      </c>
      <c r="G311" s="39" t="str">
        <f t="shared" si="77"/>
        <v>0</v>
      </c>
      <c r="H311" s="40" t="str">
        <f t="shared" si="78"/>
        <v/>
      </c>
    </row>
    <row r="312" spans="1:8" s="42" customFormat="1" ht="15" x14ac:dyDescent="0.2">
      <c r="B312" s="46" t="s">
        <v>522</v>
      </c>
      <c r="C312" s="37">
        <v>0</v>
      </c>
      <c r="D312" s="37">
        <v>0</v>
      </c>
      <c r="E312" s="38" t="str">
        <f t="shared" si="75"/>
        <v/>
      </c>
      <c r="F312" s="38" t="str">
        <f t="shared" si="76"/>
        <v/>
      </c>
      <c r="G312" s="39" t="str">
        <f t="shared" si="77"/>
        <v>0</v>
      </c>
      <c r="H312" s="40" t="str">
        <f t="shared" si="78"/>
        <v/>
      </c>
    </row>
    <row r="313" spans="1:8" s="42" customFormat="1" ht="15" x14ac:dyDescent="0.2">
      <c r="B313" s="46" t="s">
        <v>523</v>
      </c>
      <c r="C313" s="37">
        <v>0</v>
      </c>
      <c r="D313" s="37">
        <v>0</v>
      </c>
      <c r="E313" s="38" t="str">
        <f t="shared" ref="E313:E320" si="111">+IF(C313=0,"",C313/C$161)</f>
        <v/>
      </c>
      <c r="F313" s="38" t="str">
        <f t="shared" ref="F313:F320" si="112">+IF(D313=0,"",D313/D$161)</f>
        <v/>
      </c>
      <c r="G313" s="39" t="str">
        <f t="shared" ref="G313:G320" si="113">+IF(OR(AND(D313=0),(C313=0)),"0",((D313-C313)/C313))</f>
        <v>0</v>
      </c>
      <c r="H313" s="40" t="str">
        <f t="shared" ref="H313:H320" si="114">+IF(OR(AND(E313=""),(G313="")),"",E313*G313)</f>
        <v/>
      </c>
    </row>
    <row r="314" spans="1:8" s="42" customFormat="1" ht="15" x14ac:dyDescent="0.2">
      <c r="B314" s="46" t="s">
        <v>524</v>
      </c>
      <c r="C314" s="37">
        <v>0</v>
      </c>
      <c r="D314" s="37">
        <v>0</v>
      </c>
      <c r="E314" s="38" t="str">
        <f t="shared" si="111"/>
        <v/>
      </c>
      <c r="F314" s="38" t="str">
        <f t="shared" si="112"/>
        <v/>
      </c>
      <c r="G314" s="39" t="str">
        <f t="shared" si="113"/>
        <v>0</v>
      </c>
      <c r="H314" s="40" t="str">
        <f t="shared" si="114"/>
        <v/>
      </c>
    </row>
    <row r="315" spans="1:8" s="42" customFormat="1" ht="30" x14ac:dyDescent="0.2">
      <c r="B315" s="46" t="s">
        <v>525</v>
      </c>
      <c r="C315" s="37">
        <v>0</v>
      </c>
      <c r="D315" s="37">
        <v>0</v>
      </c>
      <c r="E315" s="38" t="str">
        <f t="shared" si="111"/>
        <v/>
      </c>
      <c r="F315" s="38" t="str">
        <f t="shared" si="112"/>
        <v/>
      </c>
      <c r="G315" s="39" t="str">
        <f t="shared" si="113"/>
        <v>0</v>
      </c>
      <c r="H315" s="40" t="str">
        <f t="shared" si="114"/>
        <v/>
      </c>
    </row>
    <row r="316" spans="1:8" s="42" customFormat="1" ht="15" x14ac:dyDescent="0.2">
      <c r="B316" s="46" t="s">
        <v>526</v>
      </c>
      <c r="C316" s="37">
        <v>0</v>
      </c>
      <c r="D316" s="37">
        <v>0</v>
      </c>
      <c r="E316" s="38" t="str">
        <f t="shared" si="111"/>
        <v/>
      </c>
      <c r="F316" s="38" t="str">
        <f t="shared" si="112"/>
        <v/>
      </c>
      <c r="G316" s="39" t="str">
        <f t="shared" si="113"/>
        <v>0</v>
      </c>
      <c r="H316" s="40" t="str">
        <f t="shared" si="114"/>
        <v/>
      </c>
    </row>
    <row r="317" spans="1:8" s="42" customFormat="1" ht="30" x14ac:dyDescent="0.2">
      <c r="B317" s="46" t="s">
        <v>79</v>
      </c>
      <c r="C317" s="37">
        <v>0</v>
      </c>
      <c r="D317" s="37">
        <v>0</v>
      </c>
      <c r="E317" s="38" t="str">
        <f t="shared" si="111"/>
        <v/>
      </c>
      <c r="F317" s="38" t="str">
        <f t="shared" si="112"/>
        <v/>
      </c>
      <c r="G317" s="39" t="str">
        <f t="shared" si="113"/>
        <v>0</v>
      </c>
      <c r="H317" s="40" t="str">
        <f t="shared" si="114"/>
        <v/>
      </c>
    </row>
    <row r="318" spans="1:8" s="42" customFormat="1" ht="15" x14ac:dyDescent="0.2">
      <c r="B318" s="46" t="s">
        <v>272</v>
      </c>
      <c r="C318" s="37">
        <v>0</v>
      </c>
      <c r="D318" s="37">
        <v>0</v>
      </c>
      <c r="E318" s="38" t="str">
        <f t="shared" si="111"/>
        <v/>
      </c>
      <c r="F318" s="38" t="str">
        <f t="shared" si="112"/>
        <v/>
      </c>
      <c r="G318" s="39" t="str">
        <f t="shared" si="113"/>
        <v>0</v>
      </c>
      <c r="H318" s="40" t="str">
        <f t="shared" si="114"/>
        <v/>
      </c>
    </row>
    <row r="319" spans="1:8" s="42" customFormat="1" ht="15" x14ac:dyDescent="0.2">
      <c r="B319" s="46" t="s">
        <v>273</v>
      </c>
      <c r="C319" s="37">
        <v>0</v>
      </c>
      <c r="D319" s="37">
        <v>0</v>
      </c>
      <c r="E319" s="38" t="str">
        <f t="shared" si="111"/>
        <v/>
      </c>
      <c r="F319" s="38" t="str">
        <f t="shared" si="112"/>
        <v/>
      </c>
      <c r="G319" s="39" t="str">
        <f t="shared" si="113"/>
        <v>0</v>
      </c>
      <c r="H319" s="40" t="str">
        <f t="shared" si="114"/>
        <v/>
      </c>
    </row>
    <row r="320" spans="1:8" s="42" customFormat="1" ht="15" x14ac:dyDescent="0.2">
      <c r="B320" s="46" t="s">
        <v>274</v>
      </c>
      <c r="C320" s="37">
        <v>0</v>
      </c>
      <c r="D320" s="37">
        <v>0</v>
      </c>
      <c r="E320" s="38" t="str">
        <f t="shared" si="111"/>
        <v/>
      </c>
      <c r="F320" s="38" t="str">
        <f t="shared" si="112"/>
        <v/>
      </c>
      <c r="G320" s="39" t="str">
        <f t="shared" si="113"/>
        <v>0</v>
      </c>
      <c r="H320" s="40" t="str">
        <f t="shared" si="114"/>
        <v/>
      </c>
    </row>
    <row r="321" spans="1:8" s="42" customFormat="1" ht="15" x14ac:dyDescent="0.2">
      <c r="A321" s="45" t="s">
        <v>614</v>
      </c>
      <c r="B321" s="46" t="s">
        <v>610</v>
      </c>
      <c r="C321" s="37"/>
      <c r="D321" s="37">
        <v>0</v>
      </c>
      <c r="E321" s="38" t="str">
        <f t="shared" ref="E321:E323" si="115">+IF(C321=0,"",C321/C$161)</f>
        <v/>
      </c>
      <c r="F321" s="38" t="str">
        <f t="shared" ref="F321:F323" si="116">+IF(D321=0,"",D321/D$161)</f>
        <v/>
      </c>
      <c r="G321" s="39" t="str">
        <f t="shared" ref="G321:G323" si="117">+IF(OR(AND(D321=0),(C321=0)),"0",((D321-C321)/C321))</f>
        <v>0</v>
      </c>
      <c r="H321" s="40" t="str">
        <f t="shared" ref="H321:H323" si="118">+IF(OR(AND(E321=""),(G321="")),"",E321*G321)</f>
        <v/>
      </c>
    </row>
    <row r="322" spans="1:8" s="42" customFormat="1" ht="15" x14ac:dyDescent="0.2">
      <c r="A322" s="45" t="s">
        <v>614</v>
      </c>
      <c r="B322" s="46" t="s">
        <v>611</v>
      </c>
      <c r="C322" s="37"/>
      <c r="D322" s="37">
        <v>0</v>
      </c>
      <c r="E322" s="38" t="str">
        <f t="shared" si="115"/>
        <v/>
      </c>
      <c r="F322" s="38" t="str">
        <f t="shared" si="116"/>
        <v/>
      </c>
      <c r="G322" s="39" t="str">
        <f t="shared" si="117"/>
        <v>0</v>
      </c>
      <c r="H322" s="40" t="str">
        <f t="shared" si="118"/>
        <v/>
      </c>
    </row>
    <row r="323" spans="1:8" s="42" customFormat="1" ht="15" x14ac:dyDescent="0.2">
      <c r="A323" s="45" t="s">
        <v>614</v>
      </c>
      <c r="B323" s="46" t="s">
        <v>612</v>
      </c>
      <c r="C323" s="37"/>
      <c r="D323" s="37">
        <v>0</v>
      </c>
      <c r="E323" s="38" t="str">
        <f t="shared" si="115"/>
        <v/>
      </c>
      <c r="F323" s="38" t="str">
        <f t="shared" si="116"/>
        <v/>
      </c>
      <c r="G323" s="39" t="str">
        <f t="shared" si="117"/>
        <v>0</v>
      </c>
      <c r="H323" s="40" t="str">
        <f t="shared" si="118"/>
        <v/>
      </c>
    </row>
    <row r="324" spans="1:8" s="10" customFormat="1" ht="15" x14ac:dyDescent="0.2">
      <c r="B324" s="24"/>
      <c r="E324" s="25"/>
      <c r="F324" s="25"/>
      <c r="G324" s="26"/>
      <c r="H324" s="27"/>
    </row>
    <row r="325" spans="1:8" s="10" customFormat="1" ht="15" x14ac:dyDescent="0.2">
      <c r="B325" s="24"/>
      <c r="E325" s="25"/>
      <c r="F325" s="25"/>
      <c r="G325" s="26"/>
      <c r="H325" s="27"/>
    </row>
    <row r="326" spans="1:8" s="30" customFormat="1" ht="15.75" thickBot="1" x14ac:dyDescent="0.25">
      <c r="B326" s="29"/>
      <c r="C326" s="29"/>
      <c r="D326" s="29"/>
      <c r="E326" s="29"/>
      <c r="F326" s="29"/>
      <c r="H326" s="28"/>
    </row>
    <row r="327" spans="1:8" s="10" customFormat="1" ht="30" customHeight="1" x14ac:dyDescent="0.2">
      <c r="B327" s="68" t="s">
        <v>401</v>
      </c>
      <c r="C327" s="54" t="s">
        <v>402</v>
      </c>
      <c r="D327" s="55"/>
      <c r="E327" s="54" t="s">
        <v>456</v>
      </c>
      <c r="F327" s="55"/>
      <c r="G327" s="56" t="s">
        <v>458</v>
      </c>
      <c r="H327" s="52" t="s">
        <v>377</v>
      </c>
    </row>
    <row r="328" spans="1:8" s="10" customFormat="1" x14ac:dyDescent="0.2">
      <c r="B328" s="68"/>
      <c r="C328" s="35">
        <v>2016</v>
      </c>
      <c r="D328" s="35">
        <v>2017</v>
      </c>
      <c r="E328" s="35">
        <v>2016</v>
      </c>
      <c r="F328" s="35">
        <v>2017</v>
      </c>
      <c r="G328" s="57"/>
      <c r="H328" s="53"/>
    </row>
    <row r="329" spans="1:8" s="10" customFormat="1" x14ac:dyDescent="0.2">
      <c r="B329" s="12" t="s">
        <v>406</v>
      </c>
      <c r="C329" s="13">
        <f>SUM(C330:C546)</f>
        <v>272</v>
      </c>
      <c r="D329" s="13">
        <f>SUM(D330:D546)</f>
        <v>149</v>
      </c>
      <c r="E329" s="14">
        <f>+IF(C329=0,"",C329/C$329)</f>
        <v>1</v>
      </c>
      <c r="F329" s="14">
        <f>+IF(D329=0,"",D329/D$329)</f>
        <v>1</v>
      </c>
      <c r="G329" s="15">
        <f>+IF(OR(AND(D329=0),(C329=0)),"0",((D329-C329)/C329))</f>
        <v>-0.45220588235294118</v>
      </c>
      <c r="H329" s="15">
        <f>+IF(OR(AND(E329=""),(G329="")),"",E329*G329)</f>
        <v>-0.45220588235294118</v>
      </c>
    </row>
    <row r="330" spans="1:8" s="42" customFormat="1" ht="15" x14ac:dyDescent="0.2">
      <c r="B330" s="36" t="s">
        <v>85</v>
      </c>
      <c r="C330" s="37">
        <v>0</v>
      </c>
      <c r="D330" s="37">
        <v>0</v>
      </c>
      <c r="E330" s="38" t="str">
        <f>+IF(C330=0,"",C330/C$329)</f>
        <v/>
      </c>
      <c r="F330" s="38" t="str">
        <f>+IF(D330=0,"",D330/D$329)</f>
        <v/>
      </c>
      <c r="G330" s="39" t="str">
        <f>+IF(OR(AND(D330=0),(C330=0)),"0",((D330-C330)/C330))</f>
        <v>0</v>
      </c>
      <c r="H330" s="40" t="str">
        <f>+IF(OR(AND(E330=""),(G330="")),"",E330*G330)</f>
        <v/>
      </c>
    </row>
    <row r="331" spans="1:8" s="42" customFormat="1" ht="15" x14ac:dyDescent="0.2">
      <c r="B331" s="36" t="s">
        <v>97</v>
      </c>
      <c r="C331" s="37">
        <v>0</v>
      </c>
      <c r="D331" s="37">
        <v>0</v>
      </c>
      <c r="E331" s="38" t="str">
        <f t="shared" ref="E331:E395" si="119">+IF(C331=0,"",C331/C$329)</f>
        <v/>
      </c>
      <c r="F331" s="38" t="str">
        <f t="shared" ref="F331:F395" si="120">+IF(D331=0,"",D331/D$329)</f>
        <v/>
      </c>
      <c r="G331" s="39" t="str">
        <f t="shared" ref="G331:G395" si="121">+IF(OR(AND(D331=0),(C331=0)),"0",((D331-C331)/C331))</f>
        <v>0</v>
      </c>
      <c r="H331" s="40" t="str">
        <f t="shared" ref="H331:H395" si="122">+IF(OR(AND(E331=""),(G331="")),"",E331*G331)</f>
        <v/>
      </c>
    </row>
    <row r="332" spans="1:8" s="42" customFormat="1" ht="15" x14ac:dyDescent="0.2">
      <c r="B332" s="36" t="s">
        <v>89</v>
      </c>
      <c r="C332" s="37">
        <v>1</v>
      </c>
      <c r="D332" s="37">
        <v>0</v>
      </c>
      <c r="E332" s="38">
        <f t="shared" si="119"/>
        <v>3.6764705882352941E-3</v>
      </c>
      <c r="F332" s="38" t="str">
        <f t="shared" si="120"/>
        <v/>
      </c>
      <c r="G332" s="39" t="str">
        <f t="shared" si="121"/>
        <v>0</v>
      </c>
      <c r="H332" s="40">
        <f t="shared" si="122"/>
        <v>0</v>
      </c>
    </row>
    <row r="333" spans="1:8" s="42" customFormat="1" ht="15" x14ac:dyDescent="0.2">
      <c r="B333" s="36" t="s">
        <v>80</v>
      </c>
      <c r="C333" s="37">
        <v>1</v>
      </c>
      <c r="D333" s="37">
        <v>3</v>
      </c>
      <c r="E333" s="38">
        <f t="shared" si="119"/>
        <v>3.6764705882352941E-3</v>
      </c>
      <c r="F333" s="38">
        <f t="shared" si="120"/>
        <v>2.0134228187919462E-2</v>
      </c>
      <c r="G333" s="39">
        <f t="shared" si="121"/>
        <v>2</v>
      </c>
      <c r="H333" s="40">
        <f t="shared" si="122"/>
        <v>7.3529411764705881E-3</v>
      </c>
    </row>
    <row r="334" spans="1:8" s="42" customFormat="1" ht="15" x14ac:dyDescent="0.2">
      <c r="B334" s="36" t="s">
        <v>96</v>
      </c>
      <c r="C334" s="37">
        <v>0</v>
      </c>
      <c r="D334" s="37">
        <v>0</v>
      </c>
      <c r="E334" s="38" t="str">
        <f t="shared" si="119"/>
        <v/>
      </c>
      <c r="F334" s="38" t="str">
        <f t="shared" si="120"/>
        <v/>
      </c>
      <c r="G334" s="39" t="str">
        <f t="shared" si="121"/>
        <v>0</v>
      </c>
      <c r="H334" s="40" t="str">
        <f t="shared" si="122"/>
        <v/>
      </c>
    </row>
    <row r="335" spans="1:8" s="42" customFormat="1" ht="15" x14ac:dyDescent="0.2">
      <c r="B335" s="36" t="s">
        <v>95</v>
      </c>
      <c r="C335" s="37">
        <v>0</v>
      </c>
      <c r="D335" s="37">
        <v>0</v>
      </c>
      <c r="E335" s="38" t="str">
        <f t="shared" si="119"/>
        <v/>
      </c>
      <c r="F335" s="38" t="str">
        <f t="shared" si="120"/>
        <v/>
      </c>
      <c r="G335" s="39" t="str">
        <f t="shared" si="121"/>
        <v>0</v>
      </c>
      <c r="H335" s="40" t="str">
        <f t="shared" si="122"/>
        <v/>
      </c>
    </row>
    <row r="336" spans="1:8" s="42" customFormat="1" ht="15" x14ac:dyDescent="0.2">
      <c r="B336" s="36" t="s">
        <v>527</v>
      </c>
      <c r="C336" s="37">
        <v>5</v>
      </c>
      <c r="D336" s="37">
        <v>4</v>
      </c>
      <c r="E336" s="38">
        <f t="shared" si="119"/>
        <v>1.8382352941176471E-2</v>
      </c>
      <c r="F336" s="38">
        <f t="shared" si="120"/>
        <v>2.6845637583892617E-2</v>
      </c>
      <c r="G336" s="39">
        <f t="shared" si="121"/>
        <v>-0.2</v>
      </c>
      <c r="H336" s="40">
        <f t="shared" si="122"/>
        <v>-3.6764705882352945E-3</v>
      </c>
    </row>
    <row r="337" spans="2:8" s="42" customFormat="1" ht="15" x14ac:dyDescent="0.2">
      <c r="B337" s="36" t="s">
        <v>93</v>
      </c>
      <c r="C337" s="37">
        <v>0</v>
      </c>
      <c r="D337" s="37">
        <v>0</v>
      </c>
      <c r="E337" s="38" t="str">
        <f t="shared" si="119"/>
        <v/>
      </c>
      <c r="F337" s="38" t="str">
        <f t="shared" si="120"/>
        <v/>
      </c>
      <c r="G337" s="39" t="str">
        <f t="shared" si="121"/>
        <v>0</v>
      </c>
      <c r="H337" s="40" t="str">
        <f t="shared" si="122"/>
        <v/>
      </c>
    </row>
    <row r="338" spans="2:8" s="42" customFormat="1" ht="15" x14ac:dyDescent="0.2">
      <c r="B338" s="36" t="s">
        <v>92</v>
      </c>
      <c r="C338" s="37">
        <v>1</v>
      </c>
      <c r="D338" s="37">
        <v>0</v>
      </c>
      <c r="E338" s="38">
        <f t="shared" si="119"/>
        <v>3.6764705882352941E-3</v>
      </c>
      <c r="F338" s="38" t="str">
        <f t="shared" si="120"/>
        <v/>
      </c>
      <c r="G338" s="39" t="str">
        <f t="shared" si="121"/>
        <v>0</v>
      </c>
      <c r="H338" s="40">
        <f t="shared" si="122"/>
        <v>0</v>
      </c>
    </row>
    <row r="339" spans="2:8" s="42" customFormat="1" ht="15" x14ac:dyDescent="0.2">
      <c r="B339" s="36" t="s">
        <v>91</v>
      </c>
      <c r="C339" s="37">
        <v>3</v>
      </c>
      <c r="D339" s="37">
        <v>7</v>
      </c>
      <c r="E339" s="38">
        <f t="shared" si="119"/>
        <v>1.1029411764705883E-2</v>
      </c>
      <c r="F339" s="38">
        <f t="shared" si="120"/>
        <v>4.6979865771812082E-2</v>
      </c>
      <c r="G339" s="39">
        <f t="shared" si="121"/>
        <v>1.3333333333333333</v>
      </c>
      <c r="H339" s="40">
        <f t="shared" si="122"/>
        <v>1.4705882352941176E-2</v>
      </c>
    </row>
    <row r="340" spans="2:8" s="42" customFormat="1" ht="15" x14ac:dyDescent="0.2">
      <c r="B340" s="36" t="s">
        <v>275</v>
      </c>
      <c r="C340" s="37">
        <v>0</v>
      </c>
      <c r="D340" s="37">
        <v>0</v>
      </c>
      <c r="E340" s="38" t="str">
        <f t="shared" si="119"/>
        <v/>
      </c>
      <c r="F340" s="38" t="str">
        <f t="shared" si="120"/>
        <v/>
      </c>
      <c r="G340" s="39" t="str">
        <f t="shared" si="121"/>
        <v>0</v>
      </c>
      <c r="H340" s="40" t="str">
        <f t="shared" si="122"/>
        <v/>
      </c>
    </row>
    <row r="341" spans="2:8" s="42" customFormat="1" ht="15" x14ac:dyDescent="0.2">
      <c r="B341" s="36" t="s">
        <v>528</v>
      </c>
      <c r="C341" s="37">
        <v>0</v>
      </c>
      <c r="D341" s="37">
        <v>0</v>
      </c>
      <c r="E341" s="38" t="str">
        <f t="shared" si="119"/>
        <v/>
      </c>
      <c r="F341" s="38" t="str">
        <f t="shared" si="120"/>
        <v/>
      </c>
      <c r="G341" s="39" t="str">
        <f t="shared" si="121"/>
        <v>0</v>
      </c>
      <c r="H341" s="40" t="str">
        <f t="shared" si="122"/>
        <v/>
      </c>
    </row>
    <row r="342" spans="2:8" s="42" customFormat="1" ht="15" x14ac:dyDescent="0.2">
      <c r="B342" s="36" t="s">
        <v>94</v>
      </c>
      <c r="C342" s="37">
        <v>0</v>
      </c>
      <c r="D342" s="37">
        <v>2</v>
      </c>
      <c r="E342" s="38" t="str">
        <f t="shared" si="119"/>
        <v/>
      </c>
      <c r="F342" s="38">
        <f t="shared" si="120"/>
        <v>1.3422818791946308E-2</v>
      </c>
      <c r="G342" s="39" t="str">
        <f t="shared" si="121"/>
        <v>0</v>
      </c>
      <c r="H342" s="40" t="str">
        <f t="shared" si="122"/>
        <v/>
      </c>
    </row>
    <row r="343" spans="2:8" s="42" customFormat="1" ht="15" x14ac:dyDescent="0.2">
      <c r="B343" s="36" t="s">
        <v>84</v>
      </c>
      <c r="C343" s="37">
        <v>1</v>
      </c>
      <c r="D343" s="37">
        <v>0</v>
      </c>
      <c r="E343" s="38">
        <f t="shared" si="119"/>
        <v>3.6764705882352941E-3</v>
      </c>
      <c r="F343" s="38" t="str">
        <f t="shared" si="120"/>
        <v/>
      </c>
      <c r="G343" s="39" t="str">
        <f t="shared" si="121"/>
        <v>0</v>
      </c>
      <c r="H343" s="40">
        <f t="shared" si="122"/>
        <v>0</v>
      </c>
    </row>
    <row r="344" spans="2:8" s="42" customFormat="1" ht="15" x14ac:dyDescent="0.2">
      <c r="B344" s="36" t="s">
        <v>81</v>
      </c>
      <c r="C344" s="37">
        <v>0</v>
      </c>
      <c r="D344" s="37">
        <v>0</v>
      </c>
      <c r="E344" s="38" t="str">
        <f t="shared" si="119"/>
        <v/>
      </c>
      <c r="F344" s="38" t="str">
        <f t="shared" si="120"/>
        <v/>
      </c>
      <c r="G344" s="39" t="str">
        <f t="shared" si="121"/>
        <v>0</v>
      </c>
      <c r="H344" s="40" t="str">
        <f t="shared" si="122"/>
        <v/>
      </c>
    </row>
    <row r="345" spans="2:8" s="42" customFormat="1" ht="15" x14ac:dyDescent="0.2">
      <c r="B345" s="36" t="s">
        <v>90</v>
      </c>
      <c r="C345" s="37">
        <v>4</v>
      </c>
      <c r="D345" s="37">
        <v>0</v>
      </c>
      <c r="E345" s="38">
        <f t="shared" si="119"/>
        <v>1.4705882352941176E-2</v>
      </c>
      <c r="F345" s="38" t="str">
        <f t="shared" si="120"/>
        <v/>
      </c>
      <c r="G345" s="39" t="str">
        <f t="shared" si="121"/>
        <v>0</v>
      </c>
      <c r="H345" s="40">
        <f t="shared" si="122"/>
        <v>0</v>
      </c>
    </row>
    <row r="346" spans="2:8" s="42" customFormat="1" ht="15" x14ac:dyDescent="0.2">
      <c r="B346" s="36" t="s">
        <v>87</v>
      </c>
      <c r="C346" s="37">
        <v>1</v>
      </c>
      <c r="D346" s="37">
        <v>1</v>
      </c>
      <c r="E346" s="38">
        <f t="shared" si="119"/>
        <v>3.6764705882352941E-3</v>
      </c>
      <c r="F346" s="38">
        <f t="shared" si="120"/>
        <v>6.7114093959731542E-3</v>
      </c>
      <c r="G346" s="39">
        <f t="shared" si="121"/>
        <v>0</v>
      </c>
      <c r="H346" s="40">
        <f t="shared" si="122"/>
        <v>0</v>
      </c>
    </row>
    <row r="347" spans="2:8" s="42" customFormat="1" ht="15" x14ac:dyDescent="0.2">
      <c r="B347" s="36" t="s">
        <v>82</v>
      </c>
      <c r="C347" s="37">
        <v>0</v>
      </c>
      <c r="D347" s="37">
        <v>0</v>
      </c>
      <c r="E347" s="38" t="str">
        <f t="shared" si="119"/>
        <v/>
      </c>
      <c r="F347" s="38" t="str">
        <f t="shared" si="120"/>
        <v/>
      </c>
      <c r="G347" s="39" t="str">
        <f t="shared" si="121"/>
        <v>0</v>
      </c>
      <c r="H347" s="40" t="str">
        <f t="shared" si="122"/>
        <v/>
      </c>
    </row>
    <row r="348" spans="2:8" s="42" customFormat="1" ht="15" x14ac:dyDescent="0.2">
      <c r="B348" s="36" t="s">
        <v>276</v>
      </c>
      <c r="C348" s="37">
        <v>0</v>
      </c>
      <c r="D348" s="37">
        <v>0</v>
      </c>
      <c r="E348" s="38" t="str">
        <f t="shared" si="119"/>
        <v/>
      </c>
      <c r="F348" s="38" t="str">
        <f t="shared" si="120"/>
        <v/>
      </c>
      <c r="G348" s="39" t="str">
        <f t="shared" si="121"/>
        <v>0</v>
      </c>
      <c r="H348" s="40" t="str">
        <f t="shared" si="122"/>
        <v/>
      </c>
    </row>
    <row r="349" spans="2:8" s="42" customFormat="1" ht="15" x14ac:dyDescent="0.2">
      <c r="B349" s="36" t="s">
        <v>277</v>
      </c>
      <c r="C349" s="37">
        <v>0</v>
      </c>
      <c r="D349" s="37">
        <v>2</v>
      </c>
      <c r="E349" s="38" t="str">
        <f t="shared" si="119"/>
        <v/>
      </c>
      <c r="F349" s="38">
        <f t="shared" si="120"/>
        <v>1.3422818791946308E-2</v>
      </c>
      <c r="G349" s="39" t="str">
        <f t="shared" si="121"/>
        <v>0</v>
      </c>
      <c r="H349" s="40" t="str">
        <f t="shared" si="122"/>
        <v/>
      </c>
    </row>
    <row r="350" spans="2:8" s="42" customFormat="1" ht="15" x14ac:dyDescent="0.2">
      <c r="B350" s="36" t="s">
        <v>278</v>
      </c>
      <c r="C350" s="37">
        <v>0</v>
      </c>
      <c r="D350" s="37">
        <v>0</v>
      </c>
      <c r="E350" s="38" t="str">
        <f t="shared" si="119"/>
        <v/>
      </c>
      <c r="F350" s="38" t="str">
        <f t="shared" si="120"/>
        <v/>
      </c>
      <c r="G350" s="39" t="str">
        <f t="shared" si="121"/>
        <v>0</v>
      </c>
      <c r="H350" s="40" t="str">
        <f t="shared" si="122"/>
        <v/>
      </c>
    </row>
    <row r="351" spans="2:8" s="42" customFormat="1" ht="15" x14ac:dyDescent="0.2">
      <c r="B351" s="36" t="s">
        <v>86</v>
      </c>
      <c r="C351" s="37">
        <v>0</v>
      </c>
      <c r="D351" s="37">
        <v>0</v>
      </c>
      <c r="E351" s="38" t="str">
        <f t="shared" si="119"/>
        <v/>
      </c>
      <c r="F351" s="38" t="str">
        <f t="shared" si="120"/>
        <v/>
      </c>
      <c r="G351" s="39" t="str">
        <f t="shared" si="121"/>
        <v>0</v>
      </c>
      <c r="H351" s="40" t="str">
        <f t="shared" si="122"/>
        <v/>
      </c>
    </row>
    <row r="352" spans="2:8" s="42" customFormat="1" ht="15" x14ac:dyDescent="0.2">
      <c r="B352" s="36" t="s">
        <v>88</v>
      </c>
      <c r="C352" s="37">
        <v>0</v>
      </c>
      <c r="D352" s="37">
        <v>1</v>
      </c>
      <c r="E352" s="38" t="str">
        <f t="shared" si="119"/>
        <v/>
      </c>
      <c r="F352" s="38">
        <f t="shared" si="120"/>
        <v>6.7114093959731542E-3</v>
      </c>
      <c r="G352" s="39" t="str">
        <f t="shared" si="121"/>
        <v>0</v>
      </c>
      <c r="H352" s="40" t="str">
        <f t="shared" si="122"/>
        <v/>
      </c>
    </row>
    <row r="353" spans="2:8" s="42" customFormat="1" ht="15" x14ac:dyDescent="0.2">
      <c r="B353" s="36" t="s">
        <v>279</v>
      </c>
      <c r="C353" s="37">
        <v>3</v>
      </c>
      <c r="D353" s="37">
        <v>23</v>
      </c>
      <c r="E353" s="38">
        <f t="shared" si="119"/>
        <v>1.1029411764705883E-2</v>
      </c>
      <c r="F353" s="38">
        <f t="shared" si="120"/>
        <v>0.15436241610738255</v>
      </c>
      <c r="G353" s="39">
        <f t="shared" si="121"/>
        <v>6.666666666666667</v>
      </c>
      <c r="H353" s="40">
        <f t="shared" si="122"/>
        <v>7.3529411764705885E-2</v>
      </c>
    </row>
    <row r="354" spans="2:8" s="42" customFormat="1" ht="15" x14ac:dyDescent="0.2">
      <c r="B354" s="36" t="s">
        <v>99</v>
      </c>
      <c r="C354" s="37">
        <v>0</v>
      </c>
      <c r="D354" s="37">
        <v>0</v>
      </c>
      <c r="E354" s="38" t="str">
        <f t="shared" si="119"/>
        <v/>
      </c>
      <c r="F354" s="38" t="str">
        <f t="shared" si="120"/>
        <v/>
      </c>
      <c r="G354" s="39" t="str">
        <f t="shared" si="121"/>
        <v>0</v>
      </c>
      <c r="H354" s="40" t="str">
        <f t="shared" si="122"/>
        <v/>
      </c>
    </row>
    <row r="355" spans="2:8" s="42" customFormat="1" ht="15" x14ac:dyDescent="0.2">
      <c r="B355" s="36" t="s">
        <v>98</v>
      </c>
      <c r="C355" s="37">
        <v>0</v>
      </c>
      <c r="D355" s="37">
        <v>0</v>
      </c>
      <c r="E355" s="38" t="str">
        <f t="shared" si="119"/>
        <v/>
      </c>
      <c r="F355" s="38" t="str">
        <f t="shared" si="120"/>
        <v/>
      </c>
      <c r="G355" s="39" t="str">
        <f t="shared" si="121"/>
        <v>0</v>
      </c>
      <c r="H355" s="40" t="str">
        <f t="shared" si="122"/>
        <v/>
      </c>
    </row>
    <row r="356" spans="2:8" s="42" customFormat="1" ht="15" x14ac:dyDescent="0.2">
      <c r="B356" s="36" t="s">
        <v>83</v>
      </c>
      <c r="C356" s="37">
        <v>0</v>
      </c>
      <c r="D356" s="37">
        <v>0</v>
      </c>
      <c r="E356" s="38" t="str">
        <f t="shared" si="119"/>
        <v/>
      </c>
      <c r="F356" s="38" t="str">
        <f t="shared" si="120"/>
        <v/>
      </c>
      <c r="G356" s="39" t="str">
        <f t="shared" si="121"/>
        <v>0</v>
      </c>
      <c r="H356" s="40" t="str">
        <f t="shared" si="122"/>
        <v/>
      </c>
    </row>
    <row r="357" spans="2:8" s="42" customFormat="1" ht="15" x14ac:dyDescent="0.2">
      <c r="B357" s="36" t="s">
        <v>280</v>
      </c>
      <c r="C357" s="37">
        <v>0</v>
      </c>
      <c r="D357" s="37">
        <v>0</v>
      </c>
      <c r="E357" s="38" t="str">
        <f t="shared" si="119"/>
        <v/>
      </c>
      <c r="F357" s="38" t="str">
        <f t="shared" si="120"/>
        <v/>
      </c>
      <c r="G357" s="39" t="str">
        <f t="shared" si="121"/>
        <v>0</v>
      </c>
      <c r="H357" s="40" t="str">
        <f t="shared" si="122"/>
        <v/>
      </c>
    </row>
    <row r="358" spans="2:8" s="42" customFormat="1" ht="15" x14ac:dyDescent="0.2">
      <c r="B358" s="36" t="s">
        <v>371</v>
      </c>
      <c r="C358" s="37">
        <v>0</v>
      </c>
      <c r="D358" s="37">
        <v>0</v>
      </c>
      <c r="E358" s="38" t="str">
        <f t="shared" si="119"/>
        <v/>
      </c>
      <c r="F358" s="38" t="str">
        <f t="shared" si="120"/>
        <v/>
      </c>
      <c r="G358" s="39" t="str">
        <f t="shared" si="121"/>
        <v>0</v>
      </c>
      <c r="H358" s="40" t="str">
        <f t="shared" si="122"/>
        <v/>
      </c>
    </row>
    <row r="359" spans="2:8" s="42" customFormat="1" ht="15" x14ac:dyDescent="0.2">
      <c r="B359" s="36" t="s">
        <v>372</v>
      </c>
      <c r="C359" s="37">
        <v>0</v>
      </c>
      <c r="D359" s="37">
        <v>0</v>
      </c>
      <c r="E359" s="38" t="str">
        <f t="shared" si="119"/>
        <v/>
      </c>
      <c r="F359" s="38" t="str">
        <f t="shared" si="120"/>
        <v/>
      </c>
      <c r="G359" s="39" t="str">
        <f t="shared" si="121"/>
        <v>0</v>
      </c>
      <c r="H359" s="40" t="str">
        <f t="shared" si="122"/>
        <v/>
      </c>
    </row>
    <row r="360" spans="2:8" s="42" customFormat="1" ht="15" x14ac:dyDescent="0.2">
      <c r="B360" s="36" t="s">
        <v>529</v>
      </c>
      <c r="C360" s="37">
        <v>0</v>
      </c>
      <c r="D360" s="37">
        <v>1</v>
      </c>
      <c r="E360" s="38" t="str">
        <f t="shared" si="119"/>
        <v/>
      </c>
      <c r="F360" s="38">
        <f t="shared" si="120"/>
        <v>6.7114093959731542E-3</v>
      </c>
      <c r="G360" s="39" t="str">
        <f t="shared" si="121"/>
        <v>0</v>
      </c>
      <c r="H360" s="40" t="str">
        <f t="shared" si="122"/>
        <v/>
      </c>
    </row>
    <row r="361" spans="2:8" s="42" customFormat="1" ht="15" x14ac:dyDescent="0.2">
      <c r="B361" s="36" t="s">
        <v>530</v>
      </c>
      <c r="C361" s="37">
        <v>13</v>
      </c>
      <c r="D361" s="37">
        <v>1</v>
      </c>
      <c r="E361" s="38">
        <f t="shared" si="119"/>
        <v>4.779411764705882E-2</v>
      </c>
      <c r="F361" s="38">
        <f t="shared" si="120"/>
        <v>6.7114093959731542E-3</v>
      </c>
      <c r="G361" s="39">
        <f t="shared" si="121"/>
        <v>-0.92307692307692313</v>
      </c>
      <c r="H361" s="40">
        <f t="shared" si="122"/>
        <v>-4.4117647058823532E-2</v>
      </c>
    </row>
    <row r="362" spans="2:8" s="42" customFormat="1" ht="15" x14ac:dyDescent="0.2">
      <c r="B362" s="36" t="s">
        <v>531</v>
      </c>
      <c r="C362" s="37">
        <v>0</v>
      </c>
      <c r="D362" s="37">
        <v>0</v>
      </c>
      <c r="E362" s="38" t="str">
        <f t="shared" si="119"/>
        <v/>
      </c>
      <c r="F362" s="38" t="str">
        <f t="shared" si="120"/>
        <v/>
      </c>
      <c r="G362" s="39" t="str">
        <f t="shared" si="121"/>
        <v>0</v>
      </c>
      <c r="H362" s="40" t="str">
        <f t="shared" si="122"/>
        <v/>
      </c>
    </row>
    <row r="363" spans="2:8" s="42" customFormat="1" ht="15" x14ac:dyDescent="0.2">
      <c r="B363" s="36" t="s">
        <v>532</v>
      </c>
      <c r="C363" s="37">
        <v>0</v>
      </c>
      <c r="D363" s="37">
        <v>0</v>
      </c>
      <c r="E363" s="38" t="str">
        <f t="shared" si="119"/>
        <v/>
      </c>
      <c r="F363" s="38" t="str">
        <f t="shared" si="120"/>
        <v/>
      </c>
      <c r="G363" s="39" t="str">
        <f t="shared" si="121"/>
        <v>0</v>
      </c>
      <c r="H363" s="40" t="str">
        <f t="shared" si="122"/>
        <v/>
      </c>
    </row>
    <row r="364" spans="2:8" s="42" customFormat="1" ht="15" x14ac:dyDescent="0.2">
      <c r="B364" s="36" t="s">
        <v>281</v>
      </c>
      <c r="C364" s="37">
        <v>0</v>
      </c>
      <c r="D364" s="37">
        <v>0</v>
      </c>
      <c r="E364" s="38" t="str">
        <f t="shared" si="119"/>
        <v/>
      </c>
      <c r="F364" s="38" t="str">
        <f t="shared" si="120"/>
        <v/>
      </c>
      <c r="G364" s="39" t="str">
        <f t="shared" si="121"/>
        <v>0</v>
      </c>
      <c r="H364" s="40" t="str">
        <f t="shared" si="122"/>
        <v/>
      </c>
    </row>
    <row r="365" spans="2:8" s="42" customFormat="1" ht="15" x14ac:dyDescent="0.2">
      <c r="B365" s="36" t="s">
        <v>282</v>
      </c>
      <c r="C365" s="37">
        <v>2</v>
      </c>
      <c r="D365" s="37">
        <v>1</v>
      </c>
      <c r="E365" s="38">
        <f t="shared" si="119"/>
        <v>7.3529411764705881E-3</v>
      </c>
      <c r="F365" s="38">
        <f t="shared" si="120"/>
        <v>6.7114093959731542E-3</v>
      </c>
      <c r="G365" s="39">
        <f t="shared" si="121"/>
        <v>-0.5</v>
      </c>
      <c r="H365" s="40">
        <f t="shared" si="122"/>
        <v>-3.6764705882352941E-3</v>
      </c>
    </row>
    <row r="366" spans="2:8" s="42" customFormat="1" ht="15" x14ac:dyDescent="0.2">
      <c r="B366" s="36" t="s">
        <v>533</v>
      </c>
      <c r="C366" s="37">
        <v>0</v>
      </c>
      <c r="D366" s="37">
        <v>0</v>
      </c>
      <c r="E366" s="38" t="str">
        <f t="shared" si="119"/>
        <v/>
      </c>
      <c r="F366" s="38" t="str">
        <f t="shared" si="120"/>
        <v/>
      </c>
      <c r="G366" s="39" t="str">
        <f t="shared" si="121"/>
        <v>0</v>
      </c>
      <c r="H366" s="40" t="str">
        <f t="shared" si="122"/>
        <v/>
      </c>
    </row>
    <row r="367" spans="2:8" s="42" customFormat="1" ht="15" x14ac:dyDescent="0.2">
      <c r="B367" s="36" t="s">
        <v>534</v>
      </c>
      <c r="C367" s="37">
        <v>13</v>
      </c>
      <c r="D367" s="37">
        <v>26</v>
      </c>
      <c r="E367" s="38">
        <f t="shared" si="119"/>
        <v>4.779411764705882E-2</v>
      </c>
      <c r="F367" s="38">
        <f t="shared" si="120"/>
        <v>0.17449664429530201</v>
      </c>
      <c r="G367" s="39">
        <f t="shared" si="121"/>
        <v>1</v>
      </c>
      <c r="H367" s="40">
        <f t="shared" si="122"/>
        <v>4.779411764705882E-2</v>
      </c>
    </row>
    <row r="368" spans="2:8" s="42" customFormat="1" ht="15" x14ac:dyDescent="0.2">
      <c r="B368" s="36" t="s">
        <v>108</v>
      </c>
      <c r="C368" s="37">
        <v>13</v>
      </c>
      <c r="D368" s="37">
        <v>3</v>
      </c>
      <c r="E368" s="38">
        <f t="shared" si="119"/>
        <v>4.779411764705882E-2</v>
      </c>
      <c r="F368" s="38">
        <f t="shared" si="120"/>
        <v>2.0134228187919462E-2</v>
      </c>
      <c r="G368" s="39">
        <f t="shared" si="121"/>
        <v>-0.76923076923076927</v>
      </c>
      <c r="H368" s="40">
        <f t="shared" si="122"/>
        <v>-3.6764705882352942E-2</v>
      </c>
    </row>
    <row r="369" spans="1:8" s="42" customFormat="1" ht="15" x14ac:dyDescent="0.2">
      <c r="B369" s="36" t="s">
        <v>101</v>
      </c>
      <c r="C369" s="37">
        <v>1</v>
      </c>
      <c r="D369" s="37">
        <v>3</v>
      </c>
      <c r="E369" s="38">
        <f t="shared" si="119"/>
        <v>3.6764705882352941E-3</v>
      </c>
      <c r="F369" s="38">
        <f t="shared" si="120"/>
        <v>2.0134228187919462E-2</v>
      </c>
      <c r="G369" s="39">
        <f t="shared" si="121"/>
        <v>2</v>
      </c>
      <c r="H369" s="40">
        <f t="shared" si="122"/>
        <v>7.3529411764705881E-3</v>
      </c>
    </row>
    <row r="370" spans="1:8" s="42" customFormat="1" ht="15" x14ac:dyDescent="0.2">
      <c r="B370" s="36" t="s">
        <v>107</v>
      </c>
      <c r="C370" s="37">
        <v>10</v>
      </c>
      <c r="D370" s="37">
        <v>2</v>
      </c>
      <c r="E370" s="38">
        <f t="shared" si="119"/>
        <v>3.6764705882352942E-2</v>
      </c>
      <c r="F370" s="38">
        <f t="shared" si="120"/>
        <v>1.3422818791946308E-2</v>
      </c>
      <c r="G370" s="39">
        <f t="shared" si="121"/>
        <v>-0.8</v>
      </c>
      <c r="H370" s="40">
        <f t="shared" si="122"/>
        <v>-2.9411764705882356E-2</v>
      </c>
    </row>
    <row r="371" spans="1:8" s="42" customFormat="1" ht="15" x14ac:dyDescent="0.2">
      <c r="B371" s="36" t="s">
        <v>110</v>
      </c>
      <c r="C371" s="37">
        <v>0</v>
      </c>
      <c r="D371" s="37">
        <v>0</v>
      </c>
      <c r="E371" s="38" t="str">
        <f t="shared" si="119"/>
        <v/>
      </c>
      <c r="F371" s="38" t="str">
        <f t="shared" si="120"/>
        <v/>
      </c>
      <c r="G371" s="39" t="str">
        <f t="shared" si="121"/>
        <v>0</v>
      </c>
      <c r="H371" s="40" t="str">
        <f t="shared" si="122"/>
        <v/>
      </c>
    </row>
    <row r="372" spans="1:8" s="42" customFormat="1" ht="15" x14ac:dyDescent="0.2">
      <c r="B372" s="36" t="s">
        <v>111</v>
      </c>
      <c r="C372" s="37">
        <v>0</v>
      </c>
      <c r="D372" s="37">
        <v>0</v>
      </c>
      <c r="E372" s="38" t="str">
        <f t="shared" si="119"/>
        <v/>
      </c>
      <c r="F372" s="38" t="str">
        <f t="shared" si="120"/>
        <v/>
      </c>
      <c r="G372" s="39" t="str">
        <f t="shared" si="121"/>
        <v>0</v>
      </c>
      <c r="H372" s="40" t="str">
        <f t="shared" si="122"/>
        <v/>
      </c>
    </row>
    <row r="373" spans="1:8" s="42" customFormat="1" ht="30" x14ac:dyDescent="0.2">
      <c r="B373" s="36" t="s">
        <v>283</v>
      </c>
      <c r="C373" s="37">
        <v>0</v>
      </c>
      <c r="D373" s="37">
        <v>0</v>
      </c>
      <c r="E373" s="38" t="str">
        <f t="shared" si="119"/>
        <v/>
      </c>
      <c r="F373" s="38" t="str">
        <f t="shared" si="120"/>
        <v/>
      </c>
      <c r="G373" s="39" t="str">
        <f t="shared" si="121"/>
        <v>0</v>
      </c>
      <c r="H373" s="40" t="str">
        <f t="shared" si="122"/>
        <v/>
      </c>
    </row>
    <row r="374" spans="1:8" s="42" customFormat="1" ht="15" x14ac:dyDescent="0.2">
      <c r="B374" s="36" t="s">
        <v>284</v>
      </c>
      <c r="C374" s="37">
        <v>0</v>
      </c>
      <c r="D374" s="37">
        <v>0</v>
      </c>
      <c r="E374" s="38" t="str">
        <f t="shared" si="119"/>
        <v/>
      </c>
      <c r="F374" s="38" t="str">
        <f t="shared" si="120"/>
        <v/>
      </c>
      <c r="G374" s="39" t="str">
        <f t="shared" si="121"/>
        <v>0</v>
      </c>
      <c r="H374" s="40" t="str">
        <f t="shared" si="122"/>
        <v/>
      </c>
    </row>
    <row r="375" spans="1:8" s="42" customFormat="1" ht="15" x14ac:dyDescent="0.2">
      <c r="B375" s="36" t="s">
        <v>285</v>
      </c>
      <c r="C375" s="37">
        <v>0</v>
      </c>
      <c r="D375" s="37">
        <v>0</v>
      </c>
      <c r="E375" s="38" t="str">
        <f t="shared" si="119"/>
        <v/>
      </c>
      <c r="F375" s="38" t="str">
        <f t="shared" si="120"/>
        <v/>
      </c>
      <c r="G375" s="39" t="str">
        <f t="shared" si="121"/>
        <v>0</v>
      </c>
      <c r="H375" s="40" t="str">
        <f t="shared" si="122"/>
        <v/>
      </c>
    </row>
    <row r="376" spans="1:8" s="42" customFormat="1" ht="15" x14ac:dyDescent="0.2">
      <c r="B376" s="36" t="s">
        <v>100</v>
      </c>
      <c r="C376" s="37">
        <v>0</v>
      </c>
      <c r="D376" s="37">
        <v>0</v>
      </c>
      <c r="E376" s="38" t="str">
        <f t="shared" si="119"/>
        <v/>
      </c>
      <c r="F376" s="38" t="str">
        <f t="shared" si="120"/>
        <v/>
      </c>
      <c r="G376" s="39" t="str">
        <f t="shared" si="121"/>
        <v>0</v>
      </c>
      <c r="H376" s="40" t="str">
        <f t="shared" si="122"/>
        <v/>
      </c>
    </row>
    <row r="377" spans="1:8" s="42" customFormat="1" ht="15" x14ac:dyDescent="0.2">
      <c r="B377" s="36" t="s">
        <v>286</v>
      </c>
      <c r="C377" s="37">
        <v>0</v>
      </c>
      <c r="D377" s="37">
        <v>0</v>
      </c>
      <c r="E377" s="38" t="str">
        <f t="shared" si="119"/>
        <v/>
      </c>
      <c r="F377" s="38" t="str">
        <f t="shared" si="120"/>
        <v/>
      </c>
      <c r="G377" s="39" t="str">
        <f t="shared" si="121"/>
        <v>0</v>
      </c>
      <c r="H377" s="40" t="str">
        <f t="shared" si="122"/>
        <v/>
      </c>
    </row>
    <row r="378" spans="1:8" s="42" customFormat="1" ht="15" x14ac:dyDescent="0.2">
      <c r="B378" s="36" t="s">
        <v>535</v>
      </c>
      <c r="C378" s="37">
        <v>0</v>
      </c>
      <c r="D378" s="37">
        <v>0</v>
      </c>
      <c r="E378" s="38" t="str">
        <f t="shared" si="119"/>
        <v/>
      </c>
      <c r="F378" s="38" t="str">
        <f t="shared" si="120"/>
        <v/>
      </c>
      <c r="G378" s="39" t="str">
        <f t="shared" si="121"/>
        <v>0</v>
      </c>
      <c r="H378" s="40" t="str">
        <f t="shared" si="122"/>
        <v/>
      </c>
    </row>
    <row r="379" spans="1:8" s="42" customFormat="1" ht="15" x14ac:dyDescent="0.2">
      <c r="B379" s="36" t="s">
        <v>109</v>
      </c>
      <c r="C379" s="37">
        <v>0</v>
      </c>
      <c r="D379" s="37">
        <v>0</v>
      </c>
      <c r="E379" s="38" t="str">
        <f t="shared" si="119"/>
        <v/>
      </c>
      <c r="F379" s="38" t="str">
        <f t="shared" si="120"/>
        <v/>
      </c>
      <c r="G379" s="39" t="str">
        <f t="shared" si="121"/>
        <v>0</v>
      </c>
      <c r="H379" s="40" t="str">
        <f t="shared" si="122"/>
        <v/>
      </c>
    </row>
    <row r="380" spans="1:8" s="42" customFormat="1" ht="15" x14ac:dyDescent="0.2">
      <c r="B380" s="36" t="s">
        <v>287</v>
      </c>
      <c r="C380" s="37">
        <v>25</v>
      </c>
      <c r="D380" s="37">
        <v>0</v>
      </c>
      <c r="E380" s="38">
        <f t="shared" si="119"/>
        <v>9.1911764705882359E-2</v>
      </c>
      <c r="F380" s="38" t="str">
        <f t="shared" si="120"/>
        <v/>
      </c>
      <c r="G380" s="39" t="str">
        <f t="shared" si="121"/>
        <v>0</v>
      </c>
      <c r="H380" s="40">
        <f t="shared" si="122"/>
        <v>0</v>
      </c>
    </row>
    <row r="381" spans="1:8" s="42" customFormat="1" ht="15" x14ac:dyDescent="0.2">
      <c r="B381" s="36" t="s">
        <v>536</v>
      </c>
      <c r="C381" s="37">
        <v>0</v>
      </c>
      <c r="D381" s="37">
        <v>0</v>
      </c>
      <c r="E381" s="38" t="str">
        <f t="shared" si="119"/>
        <v/>
      </c>
      <c r="F381" s="38" t="str">
        <f t="shared" si="120"/>
        <v/>
      </c>
      <c r="G381" s="39" t="str">
        <f t="shared" si="121"/>
        <v>0</v>
      </c>
      <c r="H381" s="40" t="str">
        <f t="shared" si="122"/>
        <v/>
      </c>
    </row>
    <row r="382" spans="1:8" s="42" customFormat="1" ht="15" x14ac:dyDescent="0.2">
      <c r="B382" s="36" t="s">
        <v>103</v>
      </c>
      <c r="C382" s="37">
        <v>25</v>
      </c>
      <c r="D382" s="37">
        <v>1</v>
      </c>
      <c r="E382" s="38">
        <f t="shared" si="119"/>
        <v>9.1911764705882359E-2</v>
      </c>
      <c r="F382" s="38">
        <f t="shared" si="120"/>
        <v>6.7114093959731542E-3</v>
      </c>
      <c r="G382" s="39">
        <f t="shared" si="121"/>
        <v>-0.96</v>
      </c>
      <c r="H382" s="40">
        <f t="shared" si="122"/>
        <v>-8.8235294117647065E-2</v>
      </c>
    </row>
    <row r="383" spans="1:8" s="42" customFormat="1" ht="15" x14ac:dyDescent="0.2">
      <c r="A383" s="45" t="s">
        <v>614</v>
      </c>
      <c r="B383" s="36" t="s">
        <v>593</v>
      </c>
      <c r="C383" s="37"/>
      <c r="D383" s="37">
        <v>0</v>
      </c>
      <c r="E383" s="38" t="str">
        <f t="shared" ref="E383" si="123">+IF(C383=0,"",C383/C$329)</f>
        <v/>
      </c>
      <c r="F383" s="38" t="str">
        <f t="shared" ref="F383" si="124">+IF(D383=0,"",D383/D$329)</f>
        <v/>
      </c>
      <c r="G383" s="39" t="str">
        <f t="shared" ref="G383" si="125">+IF(OR(AND(D383=0),(C383=0)),"0",((D383-C383)/C383))</f>
        <v>0</v>
      </c>
      <c r="H383" s="40" t="str">
        <f t="shared" ref="H383" si="126">+IF(OR(AND(E383=""),(G383="")),"",E383*G383)</f>
        <v/>
      </c>
    </row>
    <row r="384" spans="1:8" s="42" customFormat="1" ht="15" x14ac:dyDescent="0.2">
      <c r="B384" s="36" t="s">
        <v>288</v>
      </c>
      <c r="C384" s="37">
        <v>0</v>
      </c>
      <c r="D384" s="37">
        <v>0</v>
      </c>
      <c r="E384" s="38" t="str">
        <f t="shared" si="119"/>
        <v/>
      </c>
      <c r="F384" s="38" t="str">
        <f t="shared" si="120"/>
        <v/>
      </c>
      <c r="G384" s="39" t="str">
        <f t="shared" si="121"/>
        <v>0</v>
      </c>
      <c r="H384" s="40" t="str">
        <f t="shared" si="122"/>
        <v/>
      </c>
    </row>
    <row r="385" spans="1:8" s="42" customFormat="1" ht="15" x14ac:dyDescent="0.2">
      <c r="B385" s="36" t="s">
        <v>289</v>
      </c>
      <c r="C385" s="37">
        <v>0</v>
      </c>
      <c r="D385" s="37">
        <v>0</v>
      </c>
      <c r="E385" s="38" t="str">
        <f t="shared" si="119"/>
        <v/>
      </c>
      <c r="F385" s="38" t="str">
        <f t="shared" si="120"/>
        <v/>
      </c>
      <c r="G385" s="39" t="str">
        <f t="shared" si="121"/>
        <v>0</v>
      </c>
      <c r="H385" s="40" t="str">
        <f t="shared" si="122"/>
        <v/>
      </c>
    </row>
    <row r="386" spans="1:8" s="42" customFormat="1" ht="15" x14ac:dyDescent="0.2">
      <c r="B386" s="36" t="s">
        <v>537</v>
      </c>
      <c r="C386" s="37">
        <v>0</v>
      </c>
      <c r="D386" s="37">
        <v>0</v>
      </c>
      <c r="E386" s="38" t="str">
        <f t="shared" si="119"/>
        <v/>
      </c>
      <c r="F386" s="38" t="str">
        <f t="shared" si="120"/>
        <v/>
      </c>
      <c r="G386" s="39" t="str">
        <f t="shared" si="121"/>
        <v>0</v>
      </c>
      <c r="H386" s="40" t="str">
        <f t="shared" si="122"/>
        <v/>
      </c>
    </row>
    <row r="387" spans="1:8" s="42" customFormat="1" ht="15" x14ac:dyDescent="0.2">
      <c r="B387" s="36" t="s">
        <v>102</v>
      </c>
      <c r="C387" s="37">
        <v>0</v>
      </c>
      <c r="D387" s="37">
        <v>0</v>
      </c>
      <c r="E387" s="38" t="str">
        <f t="shared" si="119"/>
        <v/>
      </c>
      <c r="F387" s="38" t="str">
        <f t="shared" si="120"/>
        <v/>
      </c>
      <c r="G387" s="39" t="str">
        <f t="shared" si="121"/>
        <v>0</v>
      </c>
      <c r="H387" s="40" t="str">
        <f t="shared" si="122"/>
        <v/>
      </c>
    </row>
    <row r="388" spans="1:8" s="42" customFormat="1" ht="15" x14ac:dyDescent="0.2">
      <c r="B388" s="36" t="s">
        <v>290</v>
      </c>
      <c r="C388" s="37">
        <v>0</v>
      </c>
      <c r="D388" s="37">
        <v>0</v>
      </c>
      <c r="E388" s="38" t="str">
        <f t="shared" si="119"/>
        <v/>
      </c>
      <c r="F388" s="38" t="str">
        <f t="shared" si="120"/>
        <v/>
      </c>
      <c r="G388" s="39" t="str">
        <f t="shared" si="121"/>
        <v>0</v>
      </c>
      <c r="H388" s="40" t="str">
        <f t="shared" si="122"/>
        <v/>
      </c>
    </row>
    <row r="389" spans="1:8" s="42" customFormat="1" ht="15" x14ac:dyDescent="0.2">
      <c r="B389" s="36" t="s">
        <v>106</v>
      </c>
      <c r="C389" s="37">
        <v>0</v>
      </c>
      <c r="D389" s="37">
        <v>0</v>
      </c>
      <c r="E389" s="38" t="str">
        <f t="shared" si="119"/>
        <v/>
      </c>
      <c r="F389" s="38" t="str">
        <f t="shared" si="120"/>
        <v/>
      </c>
      <c r="G389" s="39" t="str">
        <f t="shared" si="121"/>
        <v>0</v>
      </c>
      <c r="H389" s="40" t="str">
        <f t="shared" si="122"/>
        <v/>
      </c>
    </row>
    <row r="390" spans="1:8" s="42" customFormat="1" ht="15" x14ac:dyDescent="0.2">
      <c r="B390" s="36" t="s">
        <v>105</v>
      </c>
      <c r="C390" s="37">
        <v>24</v>
      </c>
      <c r="D390" s="37">
        <v>0</v>
      </c>
      <c r="E390" s="38">
        <f t="shared" si="119"/>
        <v>8.8235294117647065E-2</v>
      </c>
      <c r="F390" s="38" t="str">
        <f t="shared" si="120"/>
        <v/>
      </c>
      <c r="G390" s="39" t="str">
        <f t="shared" si="121"/>
        <v>0</v>
      </c>
      <c r="H390" s="40">
        <f t="shared" si="122"/>
        <v>0</v>
      </c>
    </row>
    <row r="391" spans="1:8" s="42" customFormat="1" ht="15" x14ac:dyDescent="0.2">
      <c r="B391" s="36" t="s">
        <v>538</v>
      </c>
      <c r="C391" s="37">
        <v>0</v>
      </c>
      <c r="D391" s="37">
        <v>0</v>
      </c>
      <c r="E391" s="38" t="str">
        <f t="shared" si="119"/>
        <v/>
      </c>
      <c r="F391" s="38" t="str">
        <f t="shared" si="120"/>
        <v/>
      </c>
      <c r="G391" s="39" t="str">
        <f t="shared" si="121"/>
        <v>0</v>
      </c>
      <c r="H391" s="40" t="str">
        <f t="shared" si="122"/>
        <v/>
      </c>
    </row>
    <row r="392" spans="1:8" s="42" customFormat="1" ht="15" x14ac:dyDescent="0.2">
      <c r="B392" s="36" t="s">
        <v>291</v>
      </c>
      <c r="C392" s="37">
        <v>0</v>
      </c>
      <c r="D392" s="37">
        <v>0</v>
      </c>
      <c r="E392" s="38" t="str">
        <f t="shared" si="119"/>
        <v/>
      </c>
      <c r="F392" s="38" t="str">
        <f t="shared" si="120"/>
        <v/>
      </c>
      <c r="G392" s="39" t="str">
        <f t="shared" si="121"/>
        <v>0</v>
      </c>
      <c r="H392" s="40" t="str">
        <f t="shared" si="122"/>
        <v/>
      </c>
    </row>
    <row r="393" spans="1:8" s="42" customFormat="1" ht="15" x14ac:dyDescent="0.2">
      <c r="B393" s="36" t="s">
        <v>292</v>
      </c>
      <c r="C393" s="37">
        <v>0</v>
      </c>
      <c r="D393" s="37">
        <v>0</v>
      </c>
      <c r="E393" s="38" t="str">
        <f t="shared" si="119"/>
        <v/>
      </c>
      <c r="F393" s="38" t="str">
        <f t="shared" si="120"/>
        <v/>
      </c>
      <c r="G393" s="39" t="str">
        <f t="shared" si="121"/>
        <v>0</v>
      </c>
      <c r="H393" s="40" t="str">
        <f t="shared" si="122"/>
        <v/>
      </c>
    </row>
    <row r="394" spans="1:8" s="42" customFormat="1" ht="15" x14ac:dyDescent="0.2">
      <c r="B394" s="36" t="s">
        <v>539</v>
      </c>
      <c r="C394" s="37">
        <v>5</v>
      </c>
      <c r="D394" s="37">
        <v>0</v>
      </c>
      <c r="E394" s="38">
        <f t="shared" si="119"/>
        <v>1.8382352941176471E-2</v>
      </c>
      <c r="F394" s="38" t="str">
        <f t="shared" si="120"/>
        <v/>
      </c>
      <c r="G394" s="39" t="str">
        <f t="shared" si="121"/>
        <v>0</v>
      </c>
      <c r="H394" s="40">
        <f t="shared" si="122"/>
        <v>0</v>
      </c>
    </row>
    <row r="395" spans="1:8" s="42" customFormat="1" ht="15" x14ac:dyDescent="0.2">
      <c r="B395" s="36" t="s">
        <v>104</v>
      </c>
      <c r="C395" s="37">
        <v>0</v>
      </c>
      <c r="D395" s="37">
        <v>0</v>
      </c>
      <c r="E395" s="38" t="str">
        <f t="shared" si="119"/>
        <v/>
      </c>
      <c r="F395" s="38" t="str">
        <f t="shared" si="120"/>
        <v/>
      </c>
      <c r="G395" s="39" t="str">
        <f t="shared" si="121"/>
        <v>0</v>
      </c>
      <c r="H395" s="40" t="str">
        <f t="shared" si="122"/>
        <v/>
      </c>
    </row>
    <row r="396" spans="1:8" s="42" customFormat="1" ht="15" x14ac:dyDescent="0.2">
      <c r="B396" s="36" t="s">
        <v>540</v>
      </c>
      <c r="C396" s="37">
        <v>0</v>
      </c>
      <c r="D396" s="37">
        <v>0</v>
      </c>
      <c r="E396" s="38" t="str">
        <f t="shared" ref="E396:E468" si="127">+IF(C396=0,"",C396/C$329)</f>
        <v/>
      </c>
      <c r="F396" s="38" t="str">
        <f t="shared" ref="F396:F468" si="128">+IF(D396=0,"",D396/D$329)</f>
        <v/>
      </c>
      <c r="G396" s="39" t="str">
        <f t="shared" ref="G396:G468" si="129">+IF(OR(AND(D396=0),(C396=0)),"0",((D396-C396)/C396))</f>
        <v>0</v>
      </c>
      <c r="H396" s="40" t="str">
        <f t="shared" ref="H396:H468" si="130">+IF(OR(AND(E396=""),(G396="")),"",E396*G396)</f>
        <v/>
      </c>
    </row>
    <row r="397" spans="1:8" s="42" customFormat="1" ht="15" x14ac:dyDescent="0.2">
      <c r="B397" s="36" t="s">
        <v>293</v>
      </c>
      <c r="C397" s="37">
        <v>0</v>
      </c>
      <c r="D397" s="37">
        <v>0</v>
      </c>
      <c r="E397" s="38" t="str">
        <f t="shared" si="127"/>
        <v/>
      </c>
      <c r="F397" s="38" t="str">
        <f t="shared" si="128"/>
        <v/>
      </c>
      <c r="G397" s="39" t="str">
        <f t="shared" si="129"/>
        <v>0</v>
      </c>
      <c r="H397" s="40" t="str">
        <f t="shared" si="130"/>
        <v/>
      </c>
    </row>
    <row r="398" spans="1:8" s="42" customFormat="1" ht="15" x14ac:dyDescent="0.2">
      <c r="A398" s="45" t="s">
        <v>614</v>
      </c>
      <c r="B398" s="36" t="s">
        <v>594</v>
      </c>
      <c r="C398" s="37"/>
      <c r="D398" s="37">
        <v>0</v>
      </c>
      <c r="E398" s="38" t="str">
        <f t="shared" ref="E398:E400" si="131">+IF(C398=0,"",C398/C$329)</f>
        <v/>
      </c>
      <c r="F398" s="38" t="str">
        <f t="shared" ref="F398:F400" si="132">+IF(D398=0,"",D398/D$329)</f>
        <v/>
      </c>
      <c r="G398" s="39" t="str">
        <f t="shared" ref="G398:G400" si="133">+IF(OR(AND(D398=0),(C398=0)),"0",((D398-C398)/C398))</f>
        <v>0</v>
      </c>
      <c r="H398" s="40" t="str">
        <f t="shared" ref="H398:H400" si="134">+IF(OR(AND(E398=""),(G398="")),"",E398*G398)</f>
        <v/>
      </c>
    </row>
    <row r="399" spans="1:8" s="42" customFormat="1" ht="15" x14ac:dyDescent="0.2">
      <c r="A399" s="45" t="s">
        <v>614</v>
      </c>
      <c r="B399" s="36" t="s">
        <v>595</v>
      </c>
      <c r="C399" s="37"/>
      <c r="D399" s="37">
        <v>0</v>
      </c>
      <c r="E399" s="38" t="str">
        <f t="shared" si="131"/>
        <v/>
      </c>
      <c r="F399" s="38" t="str">
        <f t="shared" si="132"/>
        <v/>
      </c>
      <c r="G399" s="39" t="str">
        <f t="shared" si="133"/>
        <v>0</v>
      </c>
      <c r="H399" s="40" t="str">
        <f t="shared" si="134"/>
        <v/>
      </c>
    </row>
    <row r="400" spans="1:8" s="42" customFormat="1" ht="15" x14ac:dyDescent="0.2">
      <c r="A400" s="45" t="s">
        <v>614</v>
      </c>
      <c r="B400" s="36" t="s">
        <v>596</v>
      </c>
      <c r="C400" s="37"/>
      <c r="D400" s="37">
        <v>0</v>
      </c>
      <c r="E400" s="38" t="str">
        <f t="shared" si="131"/>
        <v/>
      </c>
      <c r="F400" s="38" t="str">
        <f t="shared" si="132"/>
        <v/>
      </c>
      <c r="G400" s="39" t="str">
        <f t="shared" si="133"/>
        <v>0</v>
      </c>
      <c r="H400" s="40" t="str">
        <f t="shared" si="134"/>
        <v/>
      </c>
    </row>
    <row r="401" spans="1:8" s="42" customFormat="1" ht="15" x14ac:dyDescent="0.2">
      <c r="B401" s="36" t="s">
        <v>294</v>
      </c>
      <c r="C401" s="37">
        <v>0</v>
      </c>
      <c r="D401" s="37">
        <v>0</v>
      </c>
      <c r="E401" s="38" t="str">
        <f t="shared" si="127"/>
        <v/>
      </c>
      <c r="F401" s="38" t="str">
        <f t="shared" si="128"/>
        <v/>
      </c>
      <c r="G401" s="39" t="str">
        <f t="shared" si="129"/>
        <v>0</v>
      </c>
      <c r="H401" s="40" t="str">
        <f t="shared" si="130"/>
        <v/>
      </c>
    </row>
    <row r="402" spans="1:8" s="42" customFormat="1" ht="15" x14ac:dyDescent="0.2">
      <c r="B402" s="36" t="s">
        <v>295</v>
      </c>
      <c r="C402" s="37">
        <v>0</v>
      </c>
      <c r="D402" s="37">
        <v>0</v>
      </c>
      <c r="E402" s="38" t="str">
        <f t="shared" si="127"/>
        <v/>
      </c>
      <c r="F402" s="38" t="str">
        <f t="shared" si="128"/>
        <v/>
      </c>
      <c r="G402" s="39" t="str">
        <f t="shared" si="129"/>
        <v>0</v>
      </c>
      <c r="H402" s="40" t="str">
        <f t="shared" si="130"/>
        <v/>
      </c>
    </row>
    <row r="403" spans="1:8" s="42" customFormat="1" ht="15" x14ac:dyDescent="0.2">
      <c r="B403" s="36" t="s">
        <v>541</v>
      </c>
      <c r="C403" s="37">
        <v>0</v>
      </c>
      <c r="D403" s="37">
        <v>0</v>
      </c>
      <c r="E403" s="38" t="str">
        <f t="shared" si="127"/>
        <v/>
      </c>
      <c r="F403" s="38" t="str">
        <f t="shared" si="128"/>
        <v/>
      </c>
      <c r="G403" s="39" t="str">
        <f t="shared" si="129"/>
        <v>0</v>
      </c>
      <c r="H403" s="40" t="str">
        <f t="shared" si="130"/>
        <v/>
      </c>
    </row>
    <row r="404" spans="1:8" s="42" customFormat="1" ht="30" x14ac:dyDescent="0.2">
      <c r="B404" s="36" t="s">
        <v>296</v>
      </c>
      <c r="C404" s="37">
        <v>0</v>
      </c>
      <c r="D404" s="37">
        <v>0</v>
      </c>
      <c r="E404" s="38" t="str">
        <f t="shared" si="127"/>
        <v/>
      </c>
      <c r="F404" s="38" t="str">
        <f t="shared" si="128"/>
        <v/>
      </c>
      <c r="G404" s="39" t="str">
        <f t="shared" si="129"/>
        <v>0</v>
      </c>
      <c r="H404" s="40" t="str">
        <f t="shared" si="130"/>
        <v/>
      </c>
    </row>
    <row r="405" spans="1:8" s="42" customFormat="1" ht="15" x14ac:dyDescent="0.2">
      <c r="B405" s="36" t="s">
        <v>542</v>
      </c>
      <c r="C405" s="37">
        <v>0</v>
      </c>
      <c r="D405" s="37">
        <v>0</v>
      </c>
      <c r="E405" s="38" t="str">
        <f t="shared" si="127"/>
        <v/>
      </c>
      <c r="F405" s="38" t="str">
        <f t="shared" si="128"/>
        <v/>
      </c>
      <c r="G405" s="39" t="str">
        <f t="shared" si="129"/>
        <v>0</v>
      </c>
      <c r="H405" s="40" t="str">
        <f t="shared" si="130"/>
        <v/>
      </c>
    </row>
    <row r="406" spans="1:8" s="42" customFormat="1" ht="15" x14ac:dyDescent="0.2">
      <c r="A406" s="45" t="s">
        <v>614</v>
      </c>
      <c r="B406" s="36" t="s">
        <v>601</v>
      </c>
      <c r="C406" s="37"/>
      <c r="D406" s="37">
        <v>0</v>
      </c>
      <c r="E406" s="38" t="str">
        <f t="shared" ref="E406" si="135">+IF(C406=0,"",C406/C$329)</f>
        <v/>
      </c>
      <c r="F406" s="38" t="str">
        <f t="shared" ref="F406" si="136">+IF(D406=0,"",D406/D$329)</f>
        <v/>
      </c>
      <c r="G406" s="39" t="str">
        <f t="shared" ref="G406" si="137">+IF(OR(AND(D406=0),(C406=0)),"0",((D406-C406)/C406))</f>
        <v>0</v>
      </c>
      <c r="H406" s="40" t="str">
        <f t="shared" ref="H406" si="138">+IF(OR(AND(E406=""),(G406="")),"",E406*G406)</f>
        <v/>
      </c>
    </row>
    <row r="407" spans="1:8" s="42" customFormat="1" ht="15" x14ac:dyDescent="0.2">
      <c r="B407" s="36" t="s">
        <v>297</v>
      </c>
      <c r="C407" s="37">
        <v>0</v>
      </c>
      <c r="D407" s="37">
        <v>0</v>
      </c>
      <c r="E407" s="38" t="str">
        <f t="shared" si="127"/>
        <v/>
      </c>
      <c r="F407" s="38" t="str">
        <f t="shared" si="128"/>
        <v/>
      </c>
      <c r="G407" s="39" t="str">
        <f t="shared" si="129"/>
        <v>0</v>
      </c>
      <c r="H407" s="40" t="str">
        <f t="shared" si="130"/>
        <v/>
      </c>
    </row>
    <row r="408" spans="1:8" s="42" customFormat="1" ht="15" x14ac:dyDescent="0.2">
      <c r="B408" s="36" t="s">
        <v>298</v>
      </c>
      <c r="C408" s="37">
        <v>0</v>
      </c>
      <c r="D408" s="37">
        <v>2</v>
      </c>
      <c r="E408" s="38" t="str">
        <f t="shared" si="127"/>
        <v/>
      </c>
      <c r="F408" s="38">
        <f t="shared" si="128"/>
        <v>1.3422818791946308E-2</v>
      </c>
      <c r="G408" s="39" t="str">
        <f t="shared" si="129"/>
        <v>0</v>
      </c>
      <c r="H408" s="40" t="str">
        <f t="shared" si="130"/>
        <v/>
      </c>
    </row>
    <row r="409" spans="1:8" s="42" customFormat="1" ht="15" x14ac:dyDescent="0.2">
      <c r="B409" s="36" t="s">
        <v>299</v>
      </c>
      <c r="C409" s="37">
        <v>0</v>
      </c>
      <c r="D409" s="37">
        <v>0</v>
      </c>
      <c r="E409" s="38" t="str">
        <f t="shared" si="127"/>
        <v/>
      </c>
      <c r="F409" s="38" t="str">
        <f t="shared" si="128"/>
        <v/>
      </c>
      <c r="G409" s="39" t="str">
        <f t="shared" si="129"/>
        <v>0</v>
      </c>
      <c r="H409" s="40" t="str">
        <f t="shared" si="130"/>
        <v/>
      </c>
    </row>
    <row r="410" spans="1:8" s="42" customFormat="1" ht="15" x14ac:dyDescent="0.2">
      <c r="B410" s="36" t="s">
        <v>113</v>
      </c>
      <c r="C410" s="37">
        <v>0</v>
      </c>
      <c r="D410" s="37">
        <v>0</v>
      </c>
      <c r="E410" s="38" t="str">
        <f t="shared" si="127"/>
        <v/>
      </c>
      <c r="F410" s="38" t="str">
        <f t="shared" si="128"/>
        <v/>
      </c>
      <c r="G410" s="39" t="str">
        <f t="shared" si="129"/>
        <v>0</v>
      </c>
      <c r="H410" s="40" t="str">
        <f t="shared" si="130"/>
        <v/>
      </c>
    </row>
    <row r="411" spans="1:8" s="42" customFormat="1" ht="15" x14ac:dyDescent="0.2">
      <c r="B411" s="36" t="s">
        <v>114</v>
      </c>
      <c r="C411" s="37">
        <v>0</v>
      </c>
      <c r="D411" s="37">
        <v>0</v>
      </c>
      <c r="E411" s="38" t="str">
        <f t="shared" si="127"/>
        <v/>
      </c>
      <c r="F411" s="38" t="str">
        <f t="shared" si="128"/>
        <v/>
      </c>
      <c r="G411" s="39" t="str">
        <f t="shared" si="129"/>
        <v>0</v>
      </c>
      <c r="H411" s="40" t="str">
        <f t="shared" si="130"/>
        <v/>
      </c>
    </row>
    <row r="412" spans="1:8" s="42" customFormat="1" ht="15" x14ac:dyDescent="0.2">
      <c r="B412" s="36" t="s">
        <v>115</v>
      </c>
      <c r="C412" s="37">
        <v>0</v>
      </c>
      <c r="D412" s="37">
        <v>1</v>
      </c>
      <c r="E412" s="38" t="str">
        <f t="shared" si="127"/>
        <v/>
      </c>
      <c r="F412" s="38">
        <f t="shared" si="128"/>
        <v>6.7114093959731542E-3</v>
      </c>
      <c r="G412" s="39" t="str">
        <f t="shared" si="129"/>
        <v>0</v>
      </c>
      <c r="H412" s="40" t="str">
        <f t="shared" si="130"/>
        <v/>
      </c>
    </row>
    <row r="413" spans="1:8" s="42" customFormat="1" ht="15" x14ac:dyDescent="0.2">
      <c r="B413" s="36" t="s">
        <v>300</v>
      </c>
      <c r="C413" s="37">
        <v>0</v>
      </c>
      <c r="D413" s="37">
        <v>0</v>
      </c>
      <c r="E413" s="38" t="str">
        <f t="shared" si="127"/>
        <v/>
      </c>
      <c r="F413" s="38" t="str">
        <f t="shared" si="128"/>
        <v/>
      </c>
      <c r="G413" s="39" t="str">
        <f t="shared" si="129"/>
        <v>0</v>
      </c>
      <c r="H413" s="40" t="str">
        <f t="shared" si="130"/>
        <v/>
      </c>
    </row>
    <row r="414" spans="1:8" s="42" customFormat="1" ht="15" x14ac:dyDescent="0.2">
      <c r="A414" s="45" t="s">
        <v>614</v>
      </c>
      <c r="B414" s="36" t="s">
        <v>602</v>
      </c>
      <c r="C414" s="37"/>
      <c r="D414" s="37">
        <v>0</v>
      </c>
      <c r="E414" s="38" t="str">
        <f t="shared" ref="E414:E415" si="139">+IF(C414=0,"",C414/C$329)</f>
        <v/>
      </c>
      <c r="F414" s="38" t="str">
        <f t="shared" ref="F414:F415" si="140">+IF(D414=0,"",D414/D$329)</f>
        <v/>
      </c>
      <c r="G414" s="39" t="str">
        <f t="shared" ref="G414:G415" si="141">+IF(OR(AND(D414=0),(C414=0)),"0",((D414-C414)/C414))</f>
        <v>0</v>
      </c>
      <c r="H414" s="40" t="str">
        <f t="shared" ref="H414:H415" si="142">+IF(OR(AND(E414=""),(G414="")),"",E414*G414)</f>
        <v/>
      </c>
    </row>
    <row r="415" spans="1:8" s="42" customFormat="1" ht="15" x14ac:dyDescent="0.2">
      <c r="A415" s="45" t="s">
        <v>614</v>
      </c>
      <c r="B415" s="36" t="s">
        <v>603</v>
      </c>
      <c r="C415" s="37"/>
      <c r="D415" s="37">
        <v>0</v>
      </c>
      <c r="E415" s="38" t="str">
        <f t="shared" si="139"/>
        <v/>
      </c>
      <c r="F415" s="38" t="str">
        <f t="shared" si="140"/>
        <v/>
      </c>
      <c r="G415" s="39" t="str">
        <f t="shared" si="141"/>
        <v>0</v>
      </c>
      <c r="H415" s="40" t="str">
        <f t="shared" si="142"/>
        <v/>
      </c>
    </row>
    <row r="416" spans="1:8" s="42" customFormat="1" ht="15" x14ac:dyDescent="0.2">
      <c r="B416" s="36" t="s">
        <v>112</v>
      </c>
      <c r="C416" s="37">
        <v>0</v>
      </c>
      <c r="D416" s="37">
        <v>0</v>
      </c>
      <c r="E416" s="38" t="str">
        <f t="shared" si="127"/>
        <v/>
      </c>
      <c r="F416" s="38" t="str">
        <f t="shared" si="128"/>
        <v/>
      </c>
      <c r="G416" s="39" t="str">
        <f t="shared" si="129"/>
        <v>0</v>
      </c>
      <c r="H416" s="40" t="str">
        <f t="shared" si="130"/>
        <v/>
      </c>
    </row>
    <row r="417" spans="1:8" s="42" customFormat="1" ht="15" x14ac:dyDescent="0.2">
      <c r="A417" s="45" t="s">
        <v>614</v>
      </c>
      <c r="B417" s="36" t="s">
        <v>604</v>
      </c>
      <c r="C417" s="37"/>
      <c r="D417" s="37">
        <v>0</v>
      </c>
      <c r="E417" s="38" t="str">
        <f t="shared" ref="E417:E419" si="143">+IF(C417=0,"",C417/C$329)</f>
        <v/>
      </c>
      <c r="F417" s="38" t="str">
        <f t="shared" ref="F417:F419" si="144">+IF(D417=0,"",D417/D$329)</f>
        <v/>
      </c>
      <c r="G417" s="39" t="str">
        <f t="shared" ref="G417:G419" si="145">+IF(OR(AND(D417=0),(C417=0)),"0",((D417-C417)/C417))</f>
        <v>0</v>
      </c>
      <c r="H417" s="40" t="str">
        <f t="shared" ref="H417:H419" si="146">+IF(OR(AND(E417=""),(G417="")),"",E417*G417)</f>
        <v/>
      </c>
    </row>
    <row r="418" spans="1:8" s="42" customFormat="1" ht="15" x14ac:dyDescent="0.2">
      <c r="A418" s="45" t="s">
        <v>614</v>
      </c>
      <c r="B418" s="36" t="s">
        <v>605</v>
      </c>
      <c r="C418" s="37"/>
      <c r="D418" s="37">
        <v>0</v>
      </c>
      <c r="E418" s="38" t="str">
        <f t="shared" si="143"/>
        <v/>
      </c>
      <c r="F418" s="38" t="str">
        <f t="shared" si="144"/>
        <v/>
      </c>
      <c r="G418" s="39" t="str">
        <f t="shared" si="145"/>
        <v>0</v>
      </c>
      <c r="H418" s="40" t="str">
        <f t="shared" si="146"/>
        <v/>
      </c>
    </row>
    <row r="419" spans="1:8" s="42" customFormat="1" ht="15" x14ac:dyDescent="0.2">
      <c r="A419" s="45" t="s">
        <v>614</v>
      </c>
      <c r="B419" s="36" t="s">
        <v>606</v>
      </c>
      <c r="C419" s="37"/>
      <c r="D419" s="37">
        <v>0</v>
      </c>
      <c r="E419" s="38" t="str">
        <f t="shared" si="143"/>
        <v/>
      </c>
      <c r="F419" s="38" t="str">
        <f t="shared" si="144"/>
        <v/>
      </c>
      <c r="G419" s="39" t="str">
        <f t="shared" si="145"/>
        <v>0</v>
      </c>
      <c r="H419" s="40" t="str">
        <f t="shared" si="146"/>
        <v/>
      </c>
    </row>
    <row r="420" spans="1:8" s="42" customFormat="1" ht="15" x14ac:dyDescent="0.2">
      <c r="B420" s="36" t="s">
        <v>543</v>
      </c>
      <c r="C420" s="37">
        <v>0</v>
      </c>
      <c r="D420" s="37">
        <v>0</v>
      </c>
      <c r="E420" s="38" t="str">
        <f t="shared" si="127"/>
        <v/>
      </c>
      <c r="F420" s="38" t="str">
        <f t="shared" si="128"/>
        <v/>
      </c>
      <c r="G420" s="39" t="str">
        <f t="shared" si="129"/>
        <v>0</v>
      </c>
      <c r="H420" s="40" t="str">
        <f t="shared" si="130"/>
        <v/>
      </c>
    </row>
    <row r="421" spans="1:8" s="42" customFormat="1" ht="15" x14ac:dyDescent="0.2">
      <c r="B421" s="36" t="s">
        <v>119</v>
      </c>
      <c r="C421" s="37">
        <v>0</v>
      </c>
      <c r="D421" s="37">
        <v>0</v>
      </c>
      <c r="E421" s="38" t="str">
        <f t="shared" si="127"/>
        <v/>
      </c>
      <c r="F421" s="38" t="str">
        <f t="shared" si="128"/>
        <v/>
      </c>
      <c r="G421" s="39" t="str">
        <f t="shared" si="129"/>
        <v>0</v>
      </c>
      <c r="H421" s="40" t="str">
        <f t="shared" si="130"/>
        <v/>
      </c>
    </row>
    <row r="422" spans="1:8" s="42" customFormat="1" ht="15" x14ac:dyDescent="0.2">
      <c r="B422" s="36" t="s">
        <v>128</v>
      </c>
      <c r="C422" s="37">
        <v>8</v>
      </c>
      <c r="D422" s="37">
        <v>0</v>
      </c>
      <c r="E422" s="38">
        <f t="shared" si="127"/>
        <v>2.9411764705882353E-2</v>
      </c>
      <c r="F422" s="38" t="str">
        <f t="shared" si="128"/>
        <v/>
      </c>
      <c r="G422" s="39" t="str">
        <f t="shared" si="129"/>
        <v>0</v>
      </c>
      <c r="H422" s="40">
        <f t="shared" si="130"/>
        <v>0</v>
      </c>
    </row>
    <row r="423" spans="1:8" s="42" customFormat="1" ht="15" x14ac:dyDescent="0.2">
      <c r="B423" s="36" t="s">
        <v>127</v>
      </c>
      <c r="C423" s="37">
        <v>18</v>
      </c>
      <c r="D423" s="37">
        <v>1</v>
      </c>
      <c r="E423" s="38">
        <f t="shared" si="127"/>
        <v>6.6176470588235295E-2</v>
      </c>
      <c r="F423" s="38">
        <f t="shared" si="128"/>
        <v>6.7114093959731542E-3</v>
      </c>
      <c r="G423" s="39">
        <f t="shared" si="129"/>
        <v>-0.94444444444444442</v>
      </c>
      <c r="H423" s="40">
        <f t="shared" si="130"/>
        <v>-6.25E-2</v>
      </c>
    </row>
    <row r="424" spans="1:8" s="42" customFormat="1" ht="15" x14ac:dyDescent="0.2">
      <c r="B424" s="36" t="s">
        <v>301</v>
      </c>
      <c r="C424" s="37">
        <v>0</v>
      </c>
      <c r="D424" s="37">
        <v>3</v>
      </c>
      <c r="E424" s="38" t="str">
        <f t="shared" si="127"/>
        <v/>
      </c>
      <c r="F424" s="38">
        <f t="shared" si="128"/>
        <v>2.0134228187919462E-2</v>
      </c>
      <c r="G424" s="39" t="str">
        <f t="shared" si="129"/>
        <v>0</v>
      </c>
      <c r="H424" s="40" t="str">
        <f t="shared" si="130"/>
        <v/>
      </c>
    </row>
    <row r="425" spans="1:8" s="42" customFormat="1" ht="15" x14ac:dyDescent="0.2">
      <c r="B425" s="36" t="s">
        <v>544</v>
      </c>
      <c r="C425" s="37">
        <v>0</v>
      </c>
      <c r="D425" s="37">
        <v>0</v>
      </c>
      <c r="E425" s="38" t="str">
        <f t="shared" si="127"/>
        <v/>
      </c>
      <c r="F425" s="38" t="str">
        <f t="shared" si="128"/>
        <v/>
      </c>
      <c r="G425" s="39" t="str">
        <f t="shared" si="129"/>
        <v>0</v>
      </c>
      <c r="H425" s="40" t="str">
        <f t="shared" si="130"/>
        <v/>
      </c>
    </row>
    <row r="426" spans="1:8" s="42" customFormat="1" ht="30" x14ac:dyDescent="0.2">
      <c r="B426" s="36" t="s">
        <v>545</v>
      </c>
      <c r="C426" s="37">
        <v>0</v>
      </c>
      <c r="D426" s="37">
        <v>0</v>
      </c>
      <c r="E426" s="38" t="str">
        <f t="shared" si="127"/>
        <v/>
      </c>
      <c r="F426" s="38" t="str">
        <f t="shared" si="128"/>
        <v/>
      </c>
      <c r="G426" s="39" t="str">
        <f t="shared" si="129"/>
        <v>0</v>
      </c>
      <c r="H426" s="40" t="str">
        <f t="shared" si="130"/>
        <v/>
      </c>
    </row>
    <row r="427" spans="1:8" s="42" customFormat="1" ht="15" x14ac:dyDescent="0.2">
      <c r="B427" s="36" t="s">
        <v>546</v>
      </c>
      <c r="C427" s="37">
        <v>0</v>
      </c>
      <c r="D427" s="37">
        <v>0</v>
      </c>
      <c r="E427" s="38" t="str">
        <f t="shared" si="127"/>
        <v/>
      </c>
      <c r="F427" s="38" t="str">
        <f t="shared" si="128"/>
        <v/>
      </c>
      <c r="G427" s="39" t="str">
        <f t="shared" si="129"/>
        <v>0</v>
      </c>
      <c r="H427" s="40" t="str">
        <f t="shared" si="130"/>
        <v/>
      </c>
    </row>
    <row r="428" spans="1:8" s="42" customFormat="1" ht="15" x14ac:dyDescent="0.2">
      <c r="B428" s="36" t="s">
        <v>123</v>
      </c>
      <c r="C428" s="37">
        <v>0</v>
      </c>
      <c r="D428" s="37">
        <v>0</v>
      </c>
      <c r="E428" s="38" t="str">
        <f t="shared" si="127"/>
        <v/>
      </c>
      <c r="F428" s="38" t="str">
        <f t="shared" si="128"/>
        <v/>
      </c>
      <c r="G428" s="39" t="str">
        <f t="shared" si="129"/>
        <v>0</v>
      </c>
      <c r="H428" s="40" t="str">
        <f t="shared" si="130"/>
        <v/>
      </c>
    </row>
    <row r="429" spans="1:8" s="42" customFormat="1" ht="15" x14ac:dyDescent="0.2">
      <c r="B429" s="36" t="s">
        <v>302</v>
      </c>
      <c r="C429" s="37">
        <v>0</v>
      </c>
      <c r="D429" s="37">
        <v>0</v>
      </c>
      <c r="E429" s="38" t="str">
        <f t="shared" si="127"/>
        <v/>
      </c>
      <c r="F429" s="38" t="str">
        <f t="shared" si="128"/>
        <v/>
      </c>
      <c r="G429" s="39" t="str">
        <f t="shared" si="129"/>
        <v>0</v>
      </c>
      <c r="H429" s="40" t="str">
        <f t="shared" si="130"/>
        <v/>
      </c>
    </row>
    <row r="430" spans="1:8" s="42" customFormat="1" ht="15" x14ac:dyDescent="0.2">
      <c r="B430" s="36" t="s">
        <v>124</v>
      </c>
      <c r="C430" s="37">
        <v>10</v>
      </c>
      <c r="D430" s="37">
        <v>0</v>
      </c>
      <c r="E430" s="38">
        <f t="shared" si="127"/>
        <v>3.6764705882352942E-2</v>
      </c>
      <c r="F430" s="38" t="str">
        <f t="shared" si="128"/>
        <v/>
      </c>
      <c r="G430" s="39" t="str">
        <f t="shared" si="129"/>
        <v>0</v>
      </c>
      <c r="H430" s="40">
        <f t="shared" si="130"/>
        <v>0</v>
      </c>
    </row>
    <row r="431" spans="1:8" s="42" customFormat="1" ht="15" x14ac:dyDescent="0.2">
      <c r="B431" s="36" t="s">
        <v>409</v>
      </c>
      <c r="C431" s="37">
        <v>0</v>
      </c>
      <c r="D431" s="37">
        <v>0</v>
      </c>
      <c r="E431" s="38" t="str">
        <f t="shared" si="127"/>
        <v/>
      </c>
      <c r="F431" s="38" t="str">
        <f t="shared" si="128"/>
        <v/>
      </c>
      <c r="G431" s="39" t="str">
        <f t="shared" si="129"/>
        <v>0</v>
      </c>
      <c r="H431" s="40" t="str">
        <f t="shared" si="130"/>
        <v/>
      </c>
    </row>
    <row r="432" spans="1:8" s="42" customFormat="1" ht="15" x14ac:dyDescent="0.2">
      <c r="B432" s="36" t="s">
        <v>122</v>
      </c>
      <c r="C432" s="37">
        <v>7</v>
      </c>
      <c r="D432" s="37">
        <v>3</v>
      </c>
      <c r="E432" s="38">
        <f t="shared" si="127"/>
        <v>2.5735294117647058E-2</v>
      </c>
      <c r="F432" s="38">
        <f t="shared" si="128"/>
        <v>2.0134228187919462E-2</v>
      </c>
      <c r="G432" s="39">
        <f t="shared" si="129"/>
        <v>-0.5714285714285714</v>
      </c>
      <c r="H432" s="40">
        <f t="shared" si="130"/>
        <v>-1.4705882352941175E-2</v>
      </c>
    </row>
    <row r="433" spans="2:8" s="42" customFormat="1" ht="15" x14ac:dyDescent="0.2">
      <c r="B433" s="36" t="s">
        <v>303</v>
      </c>
      <c r="C433" s="37">
        <v>0</v>
      </c>
      <c r="D433" s="37">
        <v>0</v>
      </c>
      <c r="E433" s="38" t="str">
        <f t="shared" si="127"/>
        <v/>
      </c>
      <c r="F433" s="38" t="str">
        <f t="shared" si="128"/>
        <v/>
      </c>
      <c r="G433" s="39" t="str">
        <f t="shared" si="129"/>
        <v>0</v>
      </c>
      <c r="H433" s="40" t="str">
        <f t="shared" si="130"/>
        <v/>
      </c>
    </row>
    <row r="434" spans="2:8" s="42" customFormat="1" ht="15" x14ac:dyDescent="0.2">
      <c r="B434" s="36" t="s">
        <v>121</v>
      </c>
      <c r="C434" s="37">
        <v>0</v>
      </c>
      <c r="D434" s="37">
        <v>0</v>
      </c>
      <c r="E434" s="38" t="str">
        <f t="shared" si="127"/>
        <v/>
      </c>
      <c r="F434" s="38" t="str">
        <f t="shared" si="128"/>
        <v/>
      </c>
      <c r="G434" s="39" t="str">
        <f t="shared" si="129"/>
        <v>0</v>
      </c>
      <c r="H434" s="40" t="str">
        <f t="shared" si="130"/>
        <v/>
      </c>
    </row>
    <row r="435" spans="2:8" s="42" customFormat="1" ht="15" x14ac:dyDescent="0.2">
      <c r="B435" s="36" t="s">
        <v>373</v>
      </c>
      <c r="C435" s="37">
        <v>0</v>
      </c>
      <c r="D435" s="37">
        <v>1</v>
      </c>
      <c r="E435" s="38" t="str">
        <f t="shared" si="127"/>
        <v/>
      </c>
      <c r="F435" s="38">
        <f t="shared" si="128"/>
        <v>6.7114093959731542E-3</v>
      </c>
      <c r="G435" s="39" t="str">
        <f t="shared" si="129"/>
        <v>0</v>
      </c>
      <c r="H435" s="40" t="str">
        <f t="shared" si="130"/>
        <v/>
      </c>
    </row>
    <row r="436" spans="2:8" s="42" customFormat="1" ht="15" x14ac:dyDescent="0.2">
      <c r="B436" s="36" t="s">
        <v>131</v>
      </c>
      <c r="C436" s="37">
        <v>2</v>
      </c>
      <c r="D436" s="37">
        <v>0</v>
      </c>
      <c r="E436" s="38">
        <f t="shared" si="127"/>
        <v>7.3529411764705881E-3</v>
      </c>
      <c r="F436" s="38" t="str">
        <f t="shared" si="128"/>
        <v/>
      </c>
      <c r="G436" s="39" t="str">
        <f t="shared" si="129"/>
        <v>0</v>
      </c>
      <c r="H436" s="40">
        <f t="shared" si="130"/>
        <v>0</v>
      </c>
    </row>
    <row r="437" spans="2:8" s="42" customFormat="1" ht="15" x14ac:dyDescent="0.2">
      <c r="B437" s="36" t="s">
        <v>118</v>
      </c>
      <c r="C437" s="37">
        <v>1</v>
      </c>
      <c r="D437" s="37">
        <v>0</v>
      </c>
      <c r="E437" s="38">
        <f t="shared" si="127"/>
        <v>3.6764705882352941E-3</v>
      </c>
      <c r="F437" s="38" t="str">
        <f t="shared" si="128"/>
        <v/>
      </c>
      <c r="G437" s="39" t="str">
        <f t="shared" si="129"/>
        <v>0</v>
      </c>
      <c r="H437" s="40">
        <f t="shared" si="130"/>
        <v>0</v>
      </c>
    </row>
    <row r="438" spans="2:8" s="42" customFormat="1" ht="15" x14ac:dyDescent="0.2">
      <c r="B438" s="36" t="s">
        <v>304</v>
      </c>
      <c r="C438" s="37">
        <v>6</v>
      </c>
      <c r="D438" s="37">
        <v>1</v>
      </c>
      <c r="E438" s="38">
        <f t="shared" si="127"/>
        <v>2.2058823529411766E-2</v>
      </c>
      <c r="F438" s="38">
        <f t="shared" si="128"/>
        <v>6.7114093959731542E-3</v>
      </c>
      <c r="G438" s="39">
        <f t="shared" si="129"/>
        <v>-0.83333333333333337</v>
      </c>
      <c r="H438" s="40">
        <f t="shared" si="130"/>
        <v>-1.8382352941176471E-2</v>
      </c>
    </row>
    <row r="439" spans="2:8" s="42" customFormat="1" ht="15" x14ac:dyDescent="0.2">
      <c r="B439" s="36" t="s">
        <v>547</v>
      </c>
      <c r="C439" s="37">
        <v>0</v>
      </c>
      <c r="D439" s="37">
        <v>0</v>
      </c>
      <c r="E439" s="38" t="str">
        <f t="shared" si="127"/>
        <v/>
      </c>
      <c r="F439" s="38" t="str">
        <f t="shared" si="128"/>
        <v/>
      </c>
      <c r="G439" s="39" t="str">
        <f t="shared" si="129"/>
        <v>0</v>
      </c>
      <c r="H439" s="40" t="str">
        <f t="shared" si="130"/>
        <v/>
      </c>
    </row>
    <row r="440" spans="2:8" s="42" customFormat="1" ht="15" x14ac:dyDescent="0.2">
      <c r="B440" s="36" t="s">
        <v>125</v>
      </c>
      <c r="C440" s="37">
        <v>0</v>
      </c>
      <c r="D440" s="37">
        <v>0</v>
      </c>
      <c r="E440" s="38" t="str">
        <f t="shared" si="127"/>
        <v/>
      </c>
      <c r="F440" s="38" t="str">
        <f t="shared" si="128"/>
        <v/>
      </c>
      <c r="G440" s="39" t="str">
        <f t="shared" si="129"/>
        <v>0</v>
      </c>
      <c r="H440" s="40" t="str">
        <f t="shared" si="130"/>
        <v/>
      </c>
    </row>
    <row r="441" spans="2:8" s="42" customFormat="1" ht="15" x14ac:dyDescent="0.2">
      <c r="B441" s="36" t="s">
        <v>129</v>
      </c>
      <c r="C441" s="37">
        <v>0</v>
      </c>
      <c r="D441" s="37">
        <v>0</v>
      </c>
      <c r="E441" s="38" t="str">
        <f t="shared" si="127"/>
        <v/>
      </c>
      <c r="F441" s="38" t="str">
        <f t="shared" si="128"/>
        <v/>
      </c>
      <c r="G441" s="39" t="str">
        <f t="shared" si="129"/>
        <v>0</v>
      </c>
      <c r="H441" s="40" t="str">
        <f t="shared" si="130"/>
        <v/>
      </c>
    </row>
    <row r="442" spans="2:8" s="42" customFormat="1" ht="15" x14ac:dyDescent="0.2">
      <c r="B442" s="36" t="s">
        <v>116</v>
      </c>
      <c r="C442" s="37">
        <v>0</v>
      </c>
      <c r="D442" s="37">
        <v>0</v>
      </c>
      <c r="E442" s="38" t="str">
        <f t="shared" si="127"/>
        <v/>
      </c>
      <c r="F442" s="38" t="str">
        <f t="shared" si="128"/>
        <v/>
      </c>
      <c r="G442" s="39" t="str">
        <f t="shared" si="129"/>
        <v>0</v>
      </c>
      <c r="H442" s="40" t="str">
        <f t="shared" si="130"/>
        <v/>
      </c>
    </row>
    <row r="443" spans="2:8" s="42" customFormat="1" ht="15" x14ac:dyDescent="0.2">
      <c r="B443" s="36" t="s">
        <v>120</v>
      </c>
      <c r="C443" s="37">
        <v>0</v>
      </c>
      <c r="D443" s="37">
        <v>0</v>
      </c>
      <c r="E443" s="38" t="str">
        <f t="shared" si="127"/>
        <v/>
      </c>
      <c r="F443" s="38" t="str">
        <f t="shared" si="128"/>
        <v/>
      </c>
      <c r="G443" s="39" t="str">
        <f t="shared" si="129"/>
        <v>0</v>
      </c>
      <c r="H443" s="40" t="str">
        <f t="shared" si="130"/>
        <v/>
      </c>
    </row>
    <row r="444" spans="2:8" s="42" customFormat="1" ht="15" x14ac:dyDescent="0.2">
      <c r="B444" s="36" t="s">
        <v>126</v>
      </c>
      <c r="C444" s="37">
        <v>0</v>
      </c>
      <c r="D444" s="37">
        <v>0</v>
      </c>
      <c r="E444" s="38" t="str">
        <f t="shared" si="127"/>
        <v/>
      </c>
      <c r="F444" s="38" t="str">
        <f t="shared" si="128"/>
        <v/>
      </c>
      <c r="G444" s="39" t="str">
        <f t="shared" si="129"/>
        <v>0</v>
      </c>
      <c r="H444" s="40" t="str">
        <f t="shared" si="130"/>
        <v/>
      </c>
    </row>
    <row r="445" spans="2:8" s="42" customFormat="1" ht="15" x14ac:dyDescent="0.2">
      <c r="B445" s="36" t="s">
        <v>130</v>
      </c>
      <c r="C445" s="37">
        <v>0</v>
      </c>
      <c r="D445" s="37">
        <v>0</v>
      </c>
      <c r="E445" s="38" t="str">
        <f t="shared" si="127"/>
        <v/>
      </c>
      <c r="F445" s="38" t="str">
        <f t="shared" si="128"/>
        <v/>
      </c>
      <c r="G445" s="39" t="str">
        <f t="shared" si="129"/>
        <v>0</v>
      </c>
      <c r="H445" s="40" t="str">
        <f t="shared" si="130"/>
        <v/>
      </c>
    </row>
    <row r="446" spans="2:8" s="42" customFormat="1" ht="15" x14ac:dyDescent="0.2">
      <c r="B446" s="36" t="s">
        <v>305</v>
      </c>
      <c r="C446" s="37">
        <v>2</v>
      </c>
      <c r="D446" s="37">
        <v>0</v>
      </c>
      <c r="E446" s="38">
        <f t="shared" si="127"/>
        <v>7.3529411764705881E-3</v>
      </c>
      <c r="F446" s="38" t="str">
        <f t="shared" si="128"/>
        <v/>
      </c>
      <c r="G446" s="39" t="str">
        <f t="shared" si="129"/>
        <v>0</v>
      </c>
      <c r="H446" s="40">
        <f t="shared" si="130"/>
        <v>0</v>
      </c>
    </row>
    <row r="447" spans="2:8" s="42" customFormat="1" ht="30" x14ac:dyDescent="0.2">
      <c r="B447" s="36" t="s">
        <v>548</v>
      </c>
      <c r="C447" s="37">
        <v>0</v>
      </c>
      <c r="D447" s="37">
        <v>0</v>
      </c>
      <c r="E447" s="38" t="str">
        <f t="shared" si="127"/>
        <v/>
      </c>
      <c r="F447" s="38" t="str">
        <f t="shared" si="128"/>
        <v/>
      </c>
      <c r="G447" s="39" t="str">
        <f t="shared" si="129"/>
        <v>0</v>
      </c>
      <c r="H447" s="40" t="str">
        <f t="shared" si="130"/>
        <v/>
      </c>
    </row>
    <row r="448" spans="2:8" s="42" customFormat="1" ht="15" x14ac:dyDescent="0.2">
      <c r="B448" s="36" t="s">
        <v>306</v>
      </c>
      <c r="C448" s="37">
        <v>0</v>
      </c>
      <c r="D448" s="37">
        <v>0</v>
      </c>
      <c r="E448" s="38" t="str">
        <f t="shared" si="127"/>
        <v/>
      </c>
      <c r="F448" s="38" t="str">
        <f t="shared" si="128"/>
        <v/>
      </c>
      <c r="G448" s="39" t="str">
        <f t="shared" si="129"/>
        <v>0</v>
      </c>
      <c r="H448" s="40" t="str">
        <f t="shared" si="130"/>
        <v/>
      </c>
    </row>
    <row r="449" spans="2:8" s="42" customFormat="1" ht="15" x14ac:dyDescent="0.2">
      <c r="B449" s="36" t="s">
        <v>307</v>
      </c>
      <c r="C449" s="37">
        <v>0</v>
      </c>
      <c r="D449" s="37">
        <v>0</v>
      </c>
      <c r="E449" s="38" t="str">
        <f t="shared" si="127"/>
        <v/>
      </c>
      <c r="F449" s="38" t="str">
        <f t="shared" si="128"/>
        <v/>
      </c>
      <c r="G449" s="39" t="str">
        <f t="shared" si="129"/>
        <v>0</v>
      </c>
      <c r="H449" s="40" t="str">
        <f t="shared" si="130"/>
        <v/>
      </c>
    </row>
    <row r="450" spans="2:8" s="42" customFormat="1" ht="15" x14ac:dyDescent="0.2">
      <c r="B450" s="36" t="s">
        <v>549</v>
      </c>
      <c r="C450" s="37">
        <v>1</v>
      </c>
      <c r="D450" s="37">
        <v>0</v>
      </c>
      <c r="E450" s="38">
        <f t="shared" si="127"/>
        <v>3.6764705882352941E-3</v>
      </c>
      <c r="F450" s="38" t="str">
        <f t="shared" si="128"/>
        <v/>
      </c>
      <c r="G450" s="39" t="str">
        <f t="shared" si="129"/>
        <v>0</v>
      </c>
      <c r="H450" s="40">
        <f t="shared" si="130"/>
        <v>0</v>
      </c>
    </row>
    <row r="451" spans="2:8" s="42" customFormat="1" ht="15" x14ac:dyDescent="0.2">
      <c r="B451" s="36" t="s">
        <v>308</v>
      </c>
      <c r="C451" s="37">
        <v>0</v>
      </c>
      <c r="D451" s="37">
        <v>0</v>
      </c>
      <c r="E451" s="38" t="str">
        <f t="shared" si="127"/>
        <v/>
      </c>
      <c r="F451" s="38" t="str">
        <f t="shared" si="128"/>
        <v/>
      </c>
      <c r="G451" s="39" t="str">
        <f t="shared" si="129"/>
        <v>0</v>
      </c>
      <c r="H451" s="40" t="str">
        <f t="shared" si="130"/>
        <v/>
      </c>
    </row>
    <row r="452" spans="2:8" s="42" customFormat="1" ht="15" x14ac:dyDescent="0.2">
      <c r="B452" s="36" t="s">
        <v>309</v>
      </c>
      <c r="C452" s="37">
        <v>0</v>
      </c>
      <c r="D452" s="37">
        <v>0</v>
      </c>
      <c r="E452" s="38" t="str">
        <f t="shared" si="127"/>
        <v/>
      </c>
      <c r="F452" s="38" t="str">
        <f t="shared" si="128"/>
        <v/>
      </c>
      <c r="G452" s="39" t="str">
        <f t="shared" si="129"/>
        <v>0</v>
      </c>
      <c r="H452" s="40" t="str">
        <f t="shared" si="130"/>
        <v/>
      </c>
    </row>
    <row r="453" spans="2:8" s="42" customFormat="1" ht="15" x14ac:dyDescent="0.2">
      <c r="B453" s="36" t="s">
        <v>310</v>
      </c>
      <c r="C453" s="37">
        <v>0</v>
      </c>
      <c r="D453" s="37">
        <v>0</v>
      </c>
      <c r="E453" s="38" t="str">
        <f t="shared" si="127"/>
        <v/>
      </c>
      <c r="F453" s="38" t="str">
        <f t="shared" si="128"/>
        <v/>
      </c>
      <c r="G453" s="39" t="str">
        <f t="shared" si="129"/>
        <v>0</v>
      </c>
      <c r="H453" s="40" t="str">
        <f t="shared" si="130"/>
        <v/>
      </c>
    </row>
    <row r="454" spans="2:8" s="42" customFormat="1" ht="15" x14ac:dyDescent="0.2">
      <c r="B454" s="36" t="s">
        <v>117</v>
      </c>
      <c r="C454" s="37">
        <v>0</v>
      </c>
      <c r="D454" s="37">
        <v>0</v>
      </c>
      <c r="E454" s="38" t="str">
        <f t="shared" si="127"/>
        <v/>
      </c>
      <c r="F454" s="38" t="str">
        <f t="shared" si="128"/>
        <v/>
      </c>
      <c r="G454" s="39" t="str">
        <f t="shared" si="129"/>
        <v>0</v>
      </c>
      <c r="H454" s="40" t="str">
        <f t="shared" si="130"/>
        <v/>
      </c>
    </row>
    <row r="455" spans="2:8" s="42" customFormat="1" ht="15" x14ac:dyDescent="0.2">
      <c r="B455" s="36" t="s">
        <v>311</v>
      </c>
      <c r="C455" s="37">
        <v>0</v>
      </c>
      <c r="D455" s="37">
        <v>0</v>
      </c>
      <c r="E455" s="38" t="str">
        <f t="shared" si="127"/>
        <v/>
      </c>
      <c r="F455" s="38" t="str">
        <f t="shared" si="128"/>
        <v/>
      </c>
      <c r="G455" s="39" t="str">
        <f t="shared" si="129"/>
        <v>0</v>
      </c>
      <c r="H455" s="40" t="str">
        <f t="shared" si="130"/>
        <v/>
      </c>
    </row>
    <row r="456" spans="2:8" s="42" customFormat="1" ht="15" x14ac:dyDescent="0.2">
      <c r="B456" s="36" t="s">
        <v>312</v>
      </c>
      <c r="C456" s="37">
        <v>0</v>
      </c>
      <c r="D456" s="37">
        <v>0</v>
      </c>
      <c r="E456" s="38" t="str">
        <f t="shared" si="127"/>
        <v/>
      </c>
      <c r="F456" s="38" t="str">
        <f t="shared" si="128"/>
        <v/>
      </c>
      <c r="G456" s="39" t="str">
        <f t="shared" si="129"/>
        <v>0</v>
      </c>
      <c r="H456" s="40" t="str">
        <f t="shared" si="130"/>
        <v/>
      </c>
    </row>
    <row r="457" spans="2:8" s="42" customFormat="1" ht="15" x14ac:dyDescent="0.2">
      <c r="B457" s="36" t="s">
        <v>550</v>
      </c>
      <c r="C457" s="37">
        <v>0</v>
      </c>
      <c r="D457" s="37">
        <v>0</v>
      </c>
      <c r="E457" s="38" t="str">
        <f t="shared" si="127"/>
        <v/>
      </c>
      <c r="F457" s="38" t="str">
        <f t="shared" si="128"/>
        <v/>
      </c>
      <c r="G457" s="39" t="str">
        <f t="shared" si="129"/>
        <v>0</v>
      </c>
      <c r="H457" s="40" t="str">
        <f t="shared" si="130"/>
        <v/>
      </c>
    </row>
    <row r="458" spans="2:8" s="42" customFormat="1" ht="15" x14ac:dyDescent="0.2">
      <c r="B458" s="36" t="s">
        <v>313</v>
      </c>
      <c r="C458" s="37">
        <v>0</v>
      </c>
      <c r="D458" s="37">
        <v>0</v>
      </c>
      <c r="E458" s="38" t="str">
        <f t="shared" si="127"/>
        <v/>
      </c>
      <c r="F458" s="38" t="str">
        <f t="shared" si="128"/>
        <v/>
      </c>
      <c r="G458" s="39" t="str">
        <f t="shared" si="129"/>
        <v>0</v>
      </c>
      <c r="H458" s="40" t="str">
        <f t="shared" si="130"/>
        <v/>
      </c>
    </row>
    <row r="459" spans="2:8" s="42" customFormat="1" ht="15" x14ac:dyDescent="0.2">
      <c r="B459" s="36" t="s">
        <v>314</v>
      </c>
      <c r="C459" s="37">
        <v>0</v>
      </c>
      <c r="D459" s="37">
        <v>0</v>
      </c>
      <c r="E459" s="38" t="str">
        <f t="shared" si="127"/>
        <v/>
      </c>
      <c r="F459" s="38" t="str">
        <f t="shared" si="128"/>
        <v/>
      </c>
      <c r="G459" s="39" t="str">
        <f t="shared" si="129"/>
        <v>0</v>
      </c>
      <c r="H459" s="40" t="str">
        <f t="shared" si="130"/>
        <v/>
      </c>
    </row>
    <row r="460" spans="2:8" s="42" customFormat="1" ht="15" x14ac:dyDescent="0.2">
      <c r="B460" s="36" t="s">
        <v>315</v>
      </c>
      <c r="C460" s="37">
        <v>0</v>
      </c>
      <c r="D460" s="37">
        <v>0</v>
      </c>
      <c r="E460" s="38" t="str">
        <f t="shared" si="127"/>
        <v/>
      </c>
      <c r="F460" s="38" t="str">
        <f t="shared" si="128"/>
        <v/>
      </c>
      <c r="G460" s="39" t="str">
        <f t="shared" si="129"/>
        <v>0</v>
      </c>
      <c r="H460" s="40" t="str">
        <f t="shared" si="130"/>
        <v/>
      </c>
    </row>
    <row r="461" spans="2:8" s="42" customFormat="1" ht="15" x14ac:dyDescent="0.2">
      <c r="B461" s="36" t="s">
        <v>316</v>
      </c>
      <c r="C461" s="37">
        <v>0</v>
      </c>
      <c r="D461" s="37">
        <v>0</v>
      </c>
      <c r="E461" s="38" t="str">
        <f t="shared" si="127"/>
        <v/>
      </c>
      <c r="F461" s="38" t="str">
        <f t="shared" si="128"/>
        <v/>
      </c>
      <c r="G461" s="39" t="str">
        <f t="shared" si="129"/>
        <v>0</v>
      </c>
      <c r="H461" s="40" t="str">
        <f t="shared" si="130"/>
        <v/>
      </c>
    </row>
    <row r="462" spans="2:8" s="42" customFormat="1" ht="15" x14ac:dyDescent="0.2">
      <c r="B462" s="36" t="s">
        <v>140</v>
      </c>
      <c r="C462" s="37">
        <v>0</v>
      </c>
      <c r="D462" s="37">
        <v>0</v>
      </c>
      <c r="E462" s="38" t="str">
        <f t="shared" si="127"/>
        <v/>
      </c>
      <c r="F462" s="38" t="str">
        <f t="shared" si="128"/>
        <v/>
      </c>
      <c r="G462" s="39" t="str">
        <f t="shared" si="129"/>
        <v>0</v>
      </c>
      <c r="H462" s="40" t="str">
        <f t="shared" si="130"/>
        <v/>
      </c>
    </row>
    <row r="463" spans="2:8" s="42" customFormat="1" ht="30" x14ac:dyDescent="0.2">
      <c r="B463" s="36" t="s">
        <v>141</v>
      </c>
      <c r="C463" s="37">
        <v>0</v>
      </c>
      <c r="D463" s="37">
        <v>0</v>
      </c>
      <c r="E463" s="38" t="str">
        <f t="shared" si="127"/>
        <v/>
      </c>
      <c r="F463" s="38" t="str">
        <f t="shared" si="128"/>
        <v/>
      </c>
      <c r="G463" s="39" t="str">
        <f t="shared" si="129"/>
        <v>0</v>
      </c>
      <c r="H463" s="40" t="str">
        <f t="shared" si="130"/>
        <v/>
      </c>
    </row>
    <row r="464" spans="2:8" s="42" customFormat="1" ht="15" x14ac:dyDescent="0.2">
      <c r="B464" s="36" t="s">
        <v>317</v>
      </c>
      <c r="C464" s="37">
        <v>0</v>
      </c>
      <c r="D464" s="37">
        <v>0</v>
      </c>
      <c r="E464" s="38" t="str">
        <f t="shared" si="127"/>
        <v/>
      </c>
      <c r="F464" s="38" t="str">
        <f t="shared" si="128"/>
        <v/>
      </c>
      <c r="G464" s="39" t="str">
        <f t="shared" si="129"/>
        <v>0</v>
      </c>
      <c r="H464" s="40" t="str">
        <f t="shared" si="130"/>
        <v/>
      </c>
    </row>
    <row r="465" spans="2:8" s="42" customFormat="1" ht="15" x14ac:dyDescent="0.2">
      <c r="B465" s="36" t="s">
        <v>318</v>
      </c>
      <c r="C465" s="37">
        <v>0</v>
      </c>
      <c r="D465" s="37">
        <v>0</v>
      </c>
      <c r="E465" s="38" t="str">
        <f t="shared" si="127"/>
        <v/>
      </c>
      <c r="F465" s="38" t="str">
        <f t="shared" si="128"/>
        <v/>
      </c>
      <c r="G465" s="39" t="str">
        <f t="shared" si="129"/>
        <v>0</v>
      </c>
      <c r="H465" s="40" t="str">
        <f t="shared" si="130"/>
        <v/>
      </c>
    </row>
    <row r="466" spans="2:8" s="42" customFormat="1" ht="30" x14ac:dyDescent="0.2">
      <c r="B466" s="36" t="s">
        <v>319</v>
      </c>
      <c r="C466" s="37">
        <v>0</v>
      </c>
      <c r="D466" s="37">
        <v>0</v>
      </c>
      <c r="E466" s="38" t="str">
        <f t="shared" si="127"/>
        <v/>
      </c>
      <c r="F466" s="38" t="str">
        <f t="shared" si="128"/>
        <v/>
      </c>
      <c r="G466" s="39" t="str">
        <f t="shared" si="129"/>
        <v>0</v>
      </c>
      <c r="H466" s="40" t="str">
        <f t="shared" si="130"/>
        <v/>
      </c>
    </row>
    <row r="467" spans="2:8" s="42" customFormat="1" ht="15" x14ac:dyDescent="0.2">
      <c r="B467" s="36" t="s">
        <v>138</v>
      </c>
      <c r="C467" s="37">
        <v>0</v>
      </c>
      <c r="D467" s="37">
        <v>0</v>
      </c>
      <c r="E467" s="38" t="str">
        <f t="shared" si="127"/>
        <v/>
      </c>
      <c r="F467" s="38" t="str">
        <f t="shared" si="128"/>
        <v/>
      </c>
      <c r="G467" s="39" t="str">
        <f t="shared" si="129"/>
        <v>0</v>
      </c>
      <c r="H467" s="40" t="str">
        <f t="shared" si="130"/>
        <v/>
      </c>
    </row>
    <row r="468" spans="2:8" s="42" customFormat="1" ht="15" x14ac:dyDescent="0.2">
      <c r="B468" s="36" t="s">
        <v>320</v>
      </c>
      <c r="C468" s="37">
        <v>0</v>
      </c>
      <c r="D468" s="37">
        <v>0</v>
      </c>
      <c r="E468" s="38" t="str">
        <f t="shared" si="127"/>
        <v/>
      </c>
      <c r="F468" s="38" t="str">
        <f t="shared" si="128"/>
        <v/>
      </c>
      <c r="G468" s="39" t="str">
        <f t="shared" si="129"/>
        <v>0</v>
      </c>
      <c r="H468" s="40" t="str">
        <f t="shared" si="130"/>
        <v/>
      </c>
    </row>
    <row r="469" spans="2:8" s="42" customFormat="1" ht="15" x14ac:dyDescent="0.2">
      <c r="B469" s="36" t="s">
        <v>321</v>
      </c>
      <c r="C469" s="37">
        <v>0</v>
      </c>
      <c r="D469" s="37">
        <v>0</v>
      </c>
      <c r="E469" s="38" t="str">
        <f t="shared" ref="E469:E534" si="147">+IF(C469=0,"",C469/C$329)</f>
        <v/>
      </c>
      <c r="F469" s="38" t="str">
        <f t="shared" ref="F469:F534" si="148">+IF(D469=0,"",D469/D$329)</f>
        <v/>
      </c>
      <c r="G469" s="39" t="str">
        <f t="shared" ref="G469:G534" si="149">+IF(OR(AND(D469=0),(C469=0)),"0",((D469-C469)/C469))</f>
        <v>0</v>
      </c>
      <c r="H469" s="40" t="str">
        <f t="shared" ref="H469:H534" si="150">+IF(OR(AND(E469=""),(G469="")),"",E469*G469)</f>
        <v/>
      </c>
    </row>
    <row r="470" spans="2:8" s="42" customFormat="1" ht="15" x14ac:dyDescent="0.2">
      <c r="B470" s="36" t="s">
        <v>322</v>
      </c>
      <c r="C470" s="37">
        <v>0</v>
      </c>
      <c r="D470" s="37">
        <v>0</v>
      </c>
      <c r="E470" s="38" t="str">
        <f t="shared" si="147"/>
        <v/>
      </c>
      <c r="F470" s="38" t="str">
        <f t="shared" si="148"/>
        <v/>
      </c>
      <c r="G470" s="39" t="str">
        <f t="shared" si="149"/>
        <v>0</v>
      </c>
      <c r="H470" s="40" t="str">
        <f t="shared" si="150"/>
        <v/>
      </c>
    </row>
    <row r="471" spans="2:8" s="42" customFormat="1" ht="30" x14ac:dyDescent="0.2">
      <c r="B471" s="36" t="s">
        <v>323</v>
      </c>
      <c r="C471" s="37">
        <v>0</v>
      </c>
      <c r="D471" s="37">
        <v>0</v>
      </c>
      <c r="E471" s="38" t="str">
        <f t="shared" si="147"/>
        <v/>
      </c>
      <c r="F471" s="38" t="str">
        <f t="shared" si="148"/>
        <v/>
      </c>
      <c r="G471" s="39" t="str">
        <f t="shared" si="149"/>
        <v>0</v>
      </c>
      <c r="H471" s="40" t="str">
        <f t="shared" si="150"/>
        <v/>
      </c>
    </row>
    <row r="472" spans="2:8" s="42" customFormat="1" ht="15" x14ac:dyDescent="0.2">
      <c r="B472" s="36" t="s">
        <v>136</v>
      </c>
      <c r="C472" s="37">
        <v>0</v>
      </c>
      <c r="D472" s="37">
        <v>0</v>
      </c>
      <c r="E472" s="38" t="str">
        <f t="shared" si="147"/>
        <v/>
      </c>
      <c r="F472" s="38" t="str">
        <f t="shared" si="148"/>
        <v/>
      </c>
      <c r="G472" s="39" t="str">
        <f t="shared" si="149"/>
        <v>0</v>
      </c>
      <c r="H472" s="40" t="str">
        <f t="shared" si="150"/>
        <v/>
      </c>
    </row>
    <row r="473" spans="2:8" s="42" customFormat="1" ht="15" x14ac:dyDescent="0.2">
      <c r="B473" s="36" t="s">
        <v>324</v>
      </c>
      <c r="C473" s="37">
        <v>0</v>
      </c>
      <c r="D473" s="37">
        <v>0</v>
      </c>
      <c r="E473" s="38" t="str">
        <f t="shared" si="147"/>
        <v/>
      </c>
      <c r="F473" s="38" t="str">
        <f t="shared" si="148"/>
        <v/>
      </c>
      <c r="G473" s="39" t="str">
        <f t="shared" si="149"/>
        <v>0</v>
      </c>
      <c r="H473" s="40" t="str">
        <f t="shared" si="150"/>
        <v/>
      </c>
    </row>
    <row r="474" spans="2:8" s="42" customFormat="1" ht="15" x14ac:dyDescent="0.2">
      <c r="B474" s="36" t="s">
        <v>325</v>
      </c>
      <c r="C474" s="37">
        <v>0</v>
      </c>
      <c r="D474" s="37">
        <v>0</v>
      </c>
      <c r="E474" s="38" t="str">
        <f t="shared" si="147"/>
        <v/>
      </c>
      <c r="F474" s="38" t="str">
        <f t="shared" si="148"/>
        <v/>
      </c>
      <c r="G474" s="39" t="str">
        <f t="shared" si="149"/>
        <v>0</v>
      </c>
      <c r="H474" s="40" t="str">
        <f t="shared" si="150"/>
        <v/>
      </c>
    </row>
    <row r="475" spans="2:8" s="42" customFormat="1" ht="15" x14ac:dyDescent="0.2">
      <c r="B475" s="36" t="s">
        <v>551</v>
      </c>
      <c r="C475" s="37">
        <v>0</v>
      </c>
      <c r="D475" s="37">
        <v>0</v>
      </c>
      <c r="E475" s="38" t="str">
        <f t="shared" si="147"/>
        <v/>
      </c>
      <c r="F475" s="38" t="str">
        <f t="shared" si="148"/>
        <v/>
      </c>
      <c r="G475" s="39" t="str">
        <f t="shared" si="149"/>
        <v>0</v>
      </c>
      <c r="H475" s="40" t="str">
        <f t="shared" si="150"/>
        <v/>
      </c>
    </row>
    <row r="476" spans="2:8" s="42" customFormat="1" ht="15" x14ac:dyDescent="0.2">
      <c r="B476" s="36" t="s">
        <v>144</v>
      </c>
      <c r="C476" s="37">
        <v>0</v>
      </c>
      <c r="D476" s="37">
        <v>0</v>
      </c>
      <c r="E476" s="38" t="str">
        <f t="shared" si="147"/>
        <v/>
      </c>
      <c r="F476" s="38" t="str">
        <f t="shared" si="148"/>
        <v/>
      </c>
      <c r="G476" s="39" t="str">
        <f t="shared" si="149"/>
        <v>0</v>
      </c>
      <c r="H476" s="40" t="str">
        <f t="shared" si="150"/>
        <v/>
      </c>
    </row>
    <row r="477" spans="2:8" s="42" customFormat="1" ht="15" x14ac:dyDescent="0.2">
      <c r="B477" s="36" t="s">
        <v>552</v>
      </c>
      <c r="C477" s="37">
        <v>7</v>
      </c>
      <c r="D477" s="37">
        <v>0</v>
      </c>
      <c r="E477" s="38">
        <f t="shared" si="147"/>
        <v>2.5735294117647058E-2</v>
      </c>
      <c r="F477" s="38" t="str">
        <f t="shared" si="148"/>
        <v/>
      </c>
      <c r="G477" s="39" t="str">
        <f t="shared" si="149"/>
        <v>0</v>
      </c>
      <c r="H477" s="40">
        <f t="shared" si="150"/>
        <v>0</v>
      </c>
    </row>
    <row r="478" spans="2:8" s="42" customFormat="1" ht="15" x14ac:dyDescent="0.2">
      <c r="B478" s="36" t="s">
        <v>137</v>
      </c>
      <c r="C478" s="37">
        <v>0</v>
      </c>
      <c r="D478" s="37">
        <v>0</v>
      </c>
      <c r="E478" s="38" t="str">
        <f t="shared" si="147"/>
        <v/>
      </c>
      <c r="F478" s="38" t="str">
        <f t="shared" si="148"/>
        <v/>
      </c>
      <c r="G478" s="39" t="str">
        <f t="shared" si="149"/>
        <v>0</v>
      </c>
      <c r="H478" s="40" t="str">
        <f t="shared" si="150"/>
        <v/>
      </c>
    </row>
    <row r="479" spans="2:8" s="42" customFormat="1" ht="30" x14ac:dyDescent="0.2">
      <c r="B479" s="36" t="s">
        <v>326</v>
      </c>
      <c r="C479" s="37">
        <v>0</v>
      </c>
      <c r="D479" s="37">
        <v>0</v>
      </c>
      <c r="E479" s="38" t="str">
        <f t="shared" si="147"/>
        <v/>
      </c>
      <c r="F479" s="38" t="str">
        <f t="shared" si="148"/>
        <v/>
      </c>
      <c r="G479" s="39" t="str">
        <f t="shared" si="149"/>
        <v>0</v>
      </c>
      <c r="H479" s="40" t="str">
        <f t="shared" si="150"/>
        <v/>
      </c>
    </row>
    <row r="480" spans="2:8" s="42" customFormat="1" ht="15" x14ac:dyDescent="0.2">
      <c r="B480" s="36" t="s">
        <v>139</v>
      </c>
      <c r="C480" s="37">
        <v>0</v>
      </c>
      <c r="D480" s="37">
        <v>0</v>
      </c>
      <c r="E480" s="38" t="str">
        <f t="shared" si="147"/>
        <v/>
      </c>
      <c r="F480" s="38" t="str">
        <f t="shared" si="148"/>
        <v/>
      </c>
      <c r="G480" s="39" t="str">
        <f t="shared" si="149"/>
        <v>0</v>
      </c>
      <c r="H480" s="40" t="str">
        <f t="shared" si="150"/>
        <v/>
      </c>
    </row>
    <row r="481" spans="2:8" s="42" customFormat="1" ht="30" x14ac:dyDescent="0.2">
      <c r="B481" s="36" t="s">
        <v>327</v>
      </c>
      <c r="C481" s="37">
        <v>0</v>
      </c>
      <c r="D481" s="37">
        <v>0</v>
      </c>
      <c r="E481" s="38" t="str">
        <f t="shared" si="147"/>
        <v/>
      </c>
      <c r="F481" s="38" t="str">
        <f t="shared" si="148"/>
        <v/>
      </c>
      <c r="G481" s="39" t="str">
        <f t="shared" si="149"/>
        <v>0</v>
      </c>
      <c r="H481" s="40" t="str">
        <f t="shared" si="150"/>
        <v/>
      </c>
    </row>
    <row r="482" spans="2:8" s="42" customFormat="1" ht="30" x14ac:dyDescent="0.2">
      <c r="B482" s="36" t="s">
        <v>328</v>
      </c>
      <c r="C482" s="37">
        <v>0</v>
      </c>
      <c r="D482" s="37">
        <v>36</v>
      </c>
      <c r="E482" s="38" t="str">
        <f t="shared" si="147"/>
        <v/>
      </c>
      <c r="F482" s="38">
        <f t="shared" si="148"/>
        <v>0.24161073825503357</v>
      </c>
      <c r="G482" s="39" t="str">
        <f t="shared" si="149"/>
        <v>0</v>
      </c>
      <c r="H482" s="40" t="str">
        <f t="shared" si="150"/>
        <v/>
      </c>
    </row>
    <row r="483" spans="2:8" s="42" customFormat="1" ht="15" x14ac:dyDescent="0.2">
      <c r="B483" s="36" t="s">
        <v>132</v>
      </c>
      <c r="C483" s="37">
        <v>0</v>
      </c>
      <c r="D483" s="37">
        <v>0</v>
      </c>
      <c r="E483" s="38" t="str">
        <f t="shared" si="147"/>
        <v/>
      </c>
      <c r="F483" s="38" t="str">
        <f t="shared" si="148"/>
        <v/>
      </c>
      <c r="G483" s="39" t="str">
        <f t="shared" si="149"/>
        <v>0</v>
      </c>
      <c r="H483" s="40" t="str">
        <f t="shared" si="150"/>
        <v/>
      </c>
    </row>
    <row r="484" spans="2:8" s="42" customFormat="1" ht="30" x14ac:dyDescent="0.2">
      <c r="B484" s="36" t="s">
        <v>553</v>
      </c>
      <c r="C484" s="37">
        <v>0</v>
      </c>
      <c r="D484" s="37">
        <v>0</v>
      </c>
      <c r="E484" s="38" t="str">
        <f t="shared" si="147"/>
        <v/>
      </c>
      <c r="F484" s="38" t="str">
        <f t="shared" si="148"/>
        <v/>
      </c>
      <c r="G484" s="39" t="str">
        <f t="shared" si="149"/>
        <v>0</v>
      </c>
      <c r="H484" s="40" t="str">
        <f t="shared" si="150"/>
        <v/>
      </c>
    </row>
    <row r="485" spans="2:8" s="42" customFormat="1" ht="30" x14ac:dyDescent="0.2">
      <c r="B485" s="36" t="s">
        <v>329</v>
      </c>
      <c r="C485" s="37">
        <v>0</v>
      </c>
      <c r="D485" s="37">
        <v>0</v>
      </c>
      <c r="E485" s="38" t="str">
        <f t="shared" si="147"/>
        <v/>
      </c>
      <c r="F485" s="38" t="str">
        <f t="shared" si="148"/>
        <v/>
      </c>
      <c r="G485" s="39" t="str">
        <f t="shared" si="149"/>
        <v>0</v>
      </c>
      <c r="H485" s="40" t="str">
        <f t="shared" si="150"/>
        <v/>
      </c>
    </row>
    <row r="486" spans="2:8" s="42" customFormat="1" ht="30" x14ac:dyDescent="0.2">
      <c r="B486" s="36" t="s">
        <v>618</v>
      </c>
      <c r="C486" s="37">
        <v>0</v>
      </c>
      <c r="D486" s="37"/>
      <c r="E486" s="38" t="str">
        <f t="shared" si="147"/>
        <v/>
      </c>
      <c r="F486" s="38" t="str">
        <f t="shared" si="148"/>
        <v/>
      </c>
      <c r="G486" s="39" t="str">
        <f t="shared" si="149"/>
        <v>0</v>
      </c>
      <c r="H486" s="40" t="str">
        <f t="shared" si="150"/>
        <v/>
      </c>
    </row>
    <row r="487" spans="2:8" s="42" customFormat="1" ht="15" x14ac:dyDescent="0.2">
      <c r="B487" s="36" t="s">
        <v>330</v>
      </c>
      <c r="C487" s="37">
        <v>0</v>
      </c>
      <c r="D487" s="37"/>
      <c r="E487" s="38" t="str">
        <f t="shared" si="147"/>
        <v/>
      </c>
      <c r="F487" s="38" t="str">
        <f t="shared" si="148"/>
        <v/>
      </c>
      <c r="G487" s="39" t="str">
        <f t="shared" si="149"/>
        <v>0</v>
      </c>
      <c r="H487" s="40" t="str">
        <f t="shared" si="150"/>
        <v/>
      </c>
    </row>
    <row r="488" spans="2:8" s="42" customFormat="1" ht="15" x14ac:dyDescent="0.2">
      <c r="B488" s="36" t="s">
        <v>331</v>
      </c>
      <c r="C488" s="37">
        <v>0</v>
      </c>
      <c r="D488" s="37"/>
      <c r="E488" s="38" t="str">
        <f t="shared" si="147"/>
        <v/>
      </c>
      <c r="F488" s="38" t="str">
        <f t="shared" si="148"/>
        <v/>
      </c>
      <c r="G488" s="39" t="str">
        <f t="shared" si="149"/>
        <v>0</v>
      </c>
      <c r="H488" s="40" t="str">
        <f t="shared" si="150"/>
        <v/>
      </c>
    </row>
    <row r="489" spans="2:8" s="42" customFormat="1" ht="15" x14ac:dyDescent="0.2">
      <c r="B489" s="36" t="s">
        <v>332</v>
      </c>
      <c r="C489" s="37">
        <v>0</v>
      </c>
      <c r="D489" s="37"/>
      <c r="E489" s="38" t="str">
        <f t="shared" si="147"/>
        <v/>
      </c>
      <c r="F489" s="38" t="str">
        <f t="shared" si="148"/>
        <v/>
      </c>
      <c r="G489" s="39" t="str">
        <f t="shared" si="149"/>
        <v>0</v>
      </c>
      <c r="H489" s="40" t="str">
        <f t="shared" si="150"/>
        <v/>
      </c>
    </row>
    <row r="490" spans="2:8" s="42" customFormat="1" ht="15" x14ac:dyDescent="0.2">
      <c r="B490" s="36" t="s">
        <v>333</v>
      </c>
      <c r="C490" s="37">
        <v>0</v>
      </c>
      <c r="D490" s="37">
        <v>0</v>
      </c>
      <c r="E490" s="38" t="str">
        <f t="shared" si="147"/>
        <v/>
      </c>
      <c r="F490" s="38" t="str">
        <f t="shared" si="148"/>
        <v/>
      </c>
      <c r="G490" s="39" t="str">
        <f t="shared" si="149"/>
        <v>0</v>
      </c>
      <c r="H490" s="40" t="str">
        <f t="shared" si="150"/>
        <v/>
      </c>
    </row>
    <row r="491" spans="2:8" s="42" customFormat="1" ht="15" x14ac:dyDescent="0.2">
      <c r="B491" s="36" t="s">
        <v>554</v>
      </c>
      <c r="C491" s="37">
        <v>0</v>
      </c>
      <c r="D491" s="37">
        <v>0</v>
      </c>
      <c r="E491" s="38" t="str">
        <f t="shared" si="147"/>
        <v/>
      </c>
      <c r="F491" s="38" t="str">
        <f t="shared" si="148"/>
        <v/>
      </c>
      <c r="G491" s="39" t="str">
        <f t="shared" si="149"/>
        <v>0</v>
      </c>
      <c r="H491" s="40" t="str">
        <f t="shared" si="150"/>
        <v/>
      </c>
    </row>
    <row r="492" spans="2:8" s="42" customFormat="1" ht="15" x14ac:dyDescent="0.2">
      <c r="B492" s="36" t="s">
        <v>555</v>
      </c>
      <c r="C492" s="37">
        <v>0</v>
      </c>
      <c r="D492" s="37">
        <v>0</v>
      </c>
      <c r="E492" s="38" t="str">
        <f t="shared" si="147"/>
        <v/>
      </c>
      <c r="F492" s="38" t="str">
        <f t="shared" si="148"/>
        <v/>
      </c>
      <c r="G492" s="39" t="str">
        <f t="shared" si="149"/>
        <v>0</v>
      </c>
      <c r="H492" s="40" t="str">
        <f t="shared" si="150"/>
        <v/>
      </c>
    </row>
    <row r="493" spans="2:8" s="42" customFormat="1" ht="15" x14ac:dyDescent="0.2">
      <c r="B493" s="36" t="s">
        <v>334</v>
      </c>
      <c r="C493" s="37">
        <v>0</v>
      </c>
      <c r="D493" s="37">
        <v>0</v>
      </c>
      <c r="E493" s="38" t="str">
        <f t="shared" si="147"/>
        <v/>
      </c>
      <c r="F493" s="38" t="str">
        <f t="shared" si="148"/>
        <v/>
      </c>
      <c r="G493" s="39" t="str">
        <f t="shared" si="149"/>
        <v>0</v>
      </c>
      <c r="H493" s="40" t="str">
        <f t="shared" si="150"/>
        <v/>
      </c>
    </row>
    <row r="494" spans="2:8" s="42" customFormat="1" ht="30" x14ac:dyDescent="0.2">
      <c r="B494" s="36" t="s">
        <v>335</v>
      </c>
      <c r="C494" s="37">
        <v>0</v>
      </c>
      <c r="D494" s="37">
        <v>0</v>
      </c>
      <c r="E494" s="38" t="str">
        <f t="shared" si="147"/>
        <v/>
      </c>
      <c r="F494" s="38" t="str">
        <f t="shared" si="148"/>
        <v/>
      </c>
      <c r="G494" s="39" t="str">
        <f t="shared" si="149"/>
        <v>0</v>
      </c>
      <c r="H494" s="40" t="str">
        <f t="shared" si="150"/>
        <v/>
      </c>
    </row>
    <row r="495" spans="2:8" s="42" customFormat="1" ht="15" x14ac:dyDescent="0.2">
      <c r="B495" s="36" t="s">
        <v>336</v>
      </c>
      <c r="C495" s="37">
        <v>0</v>
      </c>
      <c r="D495" s="37">
        <v>0</v>
      </c>
      <c r="E495" s="38" t="str">
        <f t="shared" si="147"/>
        <v/>
      </c>
      <c r="F495" s="38" t="str">
        <f t="shared" si="148"/>
        <v/>
      </c>
      <c r="G495" s="39" t="str">
        <f t="shared" si="149"/>
        <v>0</v>
      </c>
      <c r="H495" s="40" t="str">
        <f t="shared" si="150"/>
        <v/>
      </c>
    </row>
    <row r="496" spans="2:8" s="42" customFormat="1" ht="15" x14ac:dyDescent="0.2">
      <c r="B496" s="36" t="s">
        <v>134</v>
      </c>
      <c r="C496" s="37">
        <v>0</v>
      </c>
      <c r="D496" s="37">
        <v>0</v>
      </c>
      <c r="E496" s="38" t="str">
        <f t="shared" si="147"/>
        <v/>
      </c>
      <c r="F496" s="38" t="str">
        <f t="shared" si="148"/>
        <v/>
      </c>
      <c r="G496" s="39" t="str">
        <f t="shared" si="149"/>
        <v>0</v>
      </c>
      <c r="H496" s="40" t="str">
        <f t="shared" si="150"/>
        <v/>
      </c>
    </row>
    <row r="497" spans="1:8" s="42" customFormat="1" ht="30" x14ac:dyDescent="0.2">
      <c r="B497" s="36" t="s">
        <v>337</v>
      </c>
      <c r="C497" s="37">
        <v>0</v>
      </c>
      <c r="D497" s="37">
        <v>0</v>
      </c>
      <c r="E497" s="38" t="str">
        <f t="shared" si="147"/>
        <v/>
      </c>
      <c r="F497" s="38" t="str">
        <f t="shared" si="148"/>
        <v/>
      </c>
      <c r="G497" s="39" t="str">
        <f t="shared" si="149"/>
        <v>0</v>
      </c>
      <c r="H497" s="40" t="str">
        <f t="shared" si="150"/>
        <v/>
      </c>
    </row>
    <row r="498" spans="1:8" s="42" customFormat="1" ht="15" x14ac:dyDescent="0.2">
      <c r="B498" s="36" t="s">
        <v>142</v>
      </c>
      <c r="C498" s="37">
        <v>0</v>
      </c>
      <c r="D498" s="37">
        <v>0</v>
      </c>
      <c r="E498" s="38" t="str">
        <f t="shared" si="147"/>
        <v/>
      </c>
      <c r="F498" s="38" t="str">
        <f t="shared" si="148"/>
        <v/>
      </c>
      <c r="G498" s="39" t="str">
        <f t="shared" si="149"/>
        <v>0</v>
      </c>
      <c r="H498" s="40" t="str">
        <f t="shared" si="150"/>
        <v/>
      </c>
    </row>
    <row r="499" spans="1:8" s="42" customFormat="1" ht="15" x14ac:dyDescent="0.2">
      <c r="B499" s="36" t="s">
        <v>133</v>
      </c>
      <c r="C499" s="37">
        <v>0</v>
      </c>
      <c r="D499" s="37">
        <v>0</v>
      </c>
      <c r="E499" s="38" t="str">
        <f t="shared" si="147"/>
        <v/>
      </c>
      <c r="F499" s="38" t="str">
        <f t="shared" si="148"/>
        <v/>
      </c>
      <c r="G499" s="39" t="str">
        <f t="shared" si="149"/>
        <v>0</v>
      </c>
      <c r="H499" s="40" t="str">
        <f t="shared" si="150"/>
        <v/>
      </c>
    </row>
    <row r="500" spans="1:8" s="42" customFormat="1" ht="15" x14ac:dyDescent="0.2">
      <c r="B500" s="36" t="s">
        <v>135</v>
      </c>
      <c r="C500" s="37">
        <v>1</v>
      </c>
      <c r="D500" s="37">
        <v>0</v>
      </c>
      <c r="E500" s="38">
        <f t="shared" si="147"/>
        <v>3.6764705882352941E-3</v>
      </c>
      <c r="F500" s="38" t="str">
        <f t="shared" si="148"/>
        <v/>
      </c>
      <c r="G500" s="39" t="str">
        <f t="shared" si="149"/>
        <v>0</v>
      </c>
      <c r="H500" s="40">
        <f t="shared" si="150"/>
        <v>0</v>
      </c>
    </row>
    <row r="501" spans="1:8" s="42" customFormat="1" ht="15" x14ac:dyDescent="0.2">
      <c r="B501" s="36" t="s">
        <v>338</v>
      </c>
      <c r="C501" s="37">
        <v>0</v>
      </c>
      <c r="D501" s="37">
        <v>0</v>
      </c>
      <c r="E501" s="38" t="str">
        <f t="shared" si="147"/>
        <v/>
      </c>
      <c r="F501" s="38" t="str">
        <f t="shared" si="148"/>
        <v/>
      </c>
      <c r="G501" s="39" t="str">
        <f t="shared" si="149"/>
        <v>0</v>
      </c>
      <c r="H501" s="40" t="str">
        <f t="shared" si="150"/>
        <v/>
      </c>
    </row>
    <row r="502" spans="1:8" s="42" customFormat="1" ht="15" x14ac:dyDescent="0.2">
      <c r="B502" s="36" t="s">
        <v>339</v>
      </c>
      <c r="C502" s="37">
        <v>0</v>
      </c>
      <c r="D502" s="37">
        <v>0</v>
      </c>
      <c r="E502" s="38" t="str">
        <f t="shared" si="147"/>
        <v/>
      </c>
      <c r="F502" s="38" t="str">
        <f t="shared" si="148"/>
        <v/>
      </c>
      <c r="G502" s="39" t="str">
        <f t="shared" si="149"/>
        <v>0</v>
      </c>
      <c r="H502" s="40" t="str">
        <f t="shared" si="150"/>
        <v/>
      </c>
    </row>
    <row r="503" spans="1:8" s="42" customFormat="1" ht="15" x14ac:dyDescent="0.2">
      <c r="B503" s="36" t="s">
        <v>143</v>
      </c>
      <c r="C503" s="37">
        <v>0</v>
      </c>
      <c r="D503" s="37">
        <v>0</v>
      </c>
      <c r="E503" s="38" t="str">
        <f t="shared" si="147"/>
        <v/>
      </c>
      <c r="F503" s="38" t="str">
        <f t="shared" si="148"/>
        <v/>
      </c>
      <c r="G503" s="39" t="str">
        <f t="shared" si="149"/>
        <v>0</v>
      </c>
      <c r="H503" s="40" t="str">
        <f t="shared" si="150"/>
        <v/>
      </c>
    </row>
    <row r="504" spans="1:8" s="42" customFormat="1" ht="15" x14ac:dyDescent="0.2">
      <c r="B504" s="36" t="s">
        <v>556</v>
      </c>
      <c r="C504" s="37">
        <v>0</v>
      </c>
      <c r="D504" s="37">
        <v>0</v>
      </c>
      <c r="E504" s="38" t="str">
        <f t="shared" si="147"/>
        <v/>
      </c>
      <c r="F504" s="38" t="str">
        <f t="shared" si="148"/>
        <v/>
      </c>
      <c r="G504" s="39" t="str">
        <f t="shared" si="149"/>
        <v>0</v>
      </c>
      <c r="H504" s="40" t="str">
        <f t="shared" si="150"/>
        <v/>
      </c>
    </row>
    <row r="505" spans="1:8" s="42" customFormat="1" ht="15" x14ac:dyDescent="0.2">
      <c r="A505" s="45" t="s">
        <v>614</v>
      </c>
      <c r="B505" s="36" t="s">
        <v>613</v>
      </c>
      <c r="C505" s="37"/>
      <c r="D505" s="37">
        <v>0</v>
      </c>
      <c r="E505" s="38" t="str">
        <f t="shared" ref="E505" si="151">+IF(C505=0,"",C505/C$329)</f>
        <v/>
      </c>
      <c r="F505" s="38" t="str">
        <f t="shared" ref="F505" si="152">+IF(D505=0,"",D505/D$329)</f>
        <v/>
      </c>
      <c r="G505" s="39" t="str">
        <f t="shared" ref="G505" si="153">+IF(OR(AND(D505=0),(C505=0)),"0",((D505-C505)/C505))</f>
        <v>0</v>
      </c>
      <c r="H505" s="40" t="str">
        <f t="shared" ref="H505" si="154">+IF(OR(AND(E505=""),(G505="")),"",E505*G505)</f>
        <v/>
      </c>
    </row>
    <row r="506" spans="1:8" s="42" customFormat="1" ht="15" x14ac:dyDescent="0.2">
      <c r="B506" s="36" t="s">
        <v>150</v>
      </c>
      <c r="C506" s="37">
        <v>0</v>
      </c>
      <c r="D506" s="37">
        <v>0</v>
      </c>
      <c r="E506" s="38" t="str">
        <f t="shared" si="147"/>
        <v/>
      </c>
      <c r="F506" s="38" t="str">
        <f t="shared" si="148"/>
        <v/>
      </c>
      <c r="G506" s="39" t="str">
        <f t="shared" si="149"/>
        <v>0</v>
      </c>
      <c r="H506" s="40" t="str">
        <f t="shared" si="150"/>
        <v/>
      </c>
    </row>
    <row r="507" spans="1:8" s="42" customFormat="1" ht="30" x14ac:dyDescent="0.2">
      <c r="B507" s="36" t="s">
        <v>557</v>
      </c>
      <c r="C507" s="37">
        <v>0</v>
      </c>
      <c r="D507" s="37">
        <v>0</v>
      </c>
      <c r="E507" s="38" t="str">
        <f t="shared" si="147"/>
        <v/>
      </c>
      <c r="F507" s="38" t="str">
        <f t="shared" si="148"/>
        <v/>
      </c>
      <c r="G507" s="39" t="str">
        <f t="shared" si="149"/>
        <v>0</v>
      </c>
      <c r="H507" s="40" t="str">
        <f t="shared" si="150"/>
        <v/>
      </c>
    </row>
    <row r="508" spans="1:8" s="42" customFormat="1" ht="15" x14ac:dyDescent="0.2">
      <c r="B508" s="36" t="s">
        <v>148</v>
      </c>
      <c r="C508" s="37">
        <v>0</v>
      </c>
      <c r="D508" s="37">
        <v>0</v>
      </c>
      <c r="E508" s="38" t="str">
        <f t="shared" si="147"/>
        <v/>
      </c>
      <c r="F508" s="38" t="str">
        <f t="shared" si="148"/>
        <v/>
      </c>
      <c r="G508" s="39" t="str">
        <f t="shared" si="149"/>
        <v>0</v>
      </c>
      <c r="H508" s="40" t="str">
        <f t="shared" si="150"/>
        <v/>
      </c>
    </row>
    <row r="509" spans="1:8" s="42" customFormat="1" ht="15" x14ac:dyDescent="0.2">
      <c r="B509" s="36" t="s">
        <v>374</v>
      </c>
      <c r="C509" s="37">
        <v>28</v>
      </c>
      <c r="D509" s="37">
        <v>1</v>
      </c>
      <c r="E509" s="38">
        <f t="shared" si="147"/>
        <v>0.10294117647058823</v>
      </c>
      <c r="F509" s="38">
        <f t="shared" si="148"/>
        <v>6.7114093959731542E-3</v>
      </c>
      <c r="G509" s="39">
        <f t="shared" si="149"/>
        <v>-0.9642857142857143</v>
      </c>
      <c r="H509" s="40">
        <f t="shared" si="150"/>
        <v>-9.9264705882352935E-2</v>
      </c>
    </row>
    <row r="510" spans="1:8" s="42" customFormat="1" ht="15" x14ac:dyDescent="0.2">
      <c r="B510" s="36" t="s">
        <v>375</v>
      </c>
      <c r="C510" s="37">
        <v>0</v>
      </c>
      <c r="D510" s="37">
        <v>0</v>
      </c>
      <c r="E510" s="38" t="str">
        <f t="shared" si="147"/>
        <v/>
      </c>
      <c r="F510" s="38" t="str">
        <f t="shared" si="148"/>
        <v/>
      </c>
      <c r="G510" s="39" t="str">
        <f t="shared" si="149"/>
        <v>0</v>
      </c>
      <c r="H510" s="40" t="str">
        <f t="shared" si="150"/>
        <v/>
      </c>
    </row>
    <row r="511" spans="1:8" s="42" customFormat="1" ht="15" x14ac:dyDescent="0.2">
      <c r="B511" s="36" t="s">
        <v>558</v>
      </c>
      <c r="C511" s="37">
        <v>0</v>
      </c>
      <c r="D511" s="37">
        <v>0</v>
      </c>
      <c r="E511" s="38" t="str">
        <f t="shared" si="147"/>
        <v/>
      </c>
      <c r="F511" s="38" t="str">
        <f t="shared" si="148"/>
        <v/>
      </c>
      <c r="G511" s="39" t="str">
        <f t="shared" si="149"/>
        <v>0</v>
      </c>
      <c r="H511" s="40" t="str">
        <f t="shared" si="150"/>
        <v/>
      </c>
    </row>
    <row r="512" spans="1:8" s="42" customFormat="1" ht="15" x14ac:dyDescent="0.2">
      <c r="B512" s="36" t="s">
        <v>152</v>
      </c>
      <c r="C512" s="37">
        <v>1</v>
      </c>
      <c r="D512" s="37">
        <v>0</v>
      </c>
      <c r="E512" s="38">
        <f t="shared" si="147"/>
        <v>3.6764705882352941E-3</v>
      </c>
      <c r="F512" s="38" t="str">
        <f t="shared" si="148"/>
        <v/>
      </c>
      <c r="G512" s="39" t="str">
        <f t="shared" si="149"/>
        <v>0</v>
      </c>
      <c r="H512" s="40">
        <f t="shared" si="150"/>
        <v>0</v>
      </c>
    </row>
    <row r="513" spans="2:8" s="42" customFormat="1" ht="15" x14ac:dyDescent="0.2">
      <c r="B513" s="36" t="s">
        <v>376</v>
      </c>
      <c r="C513" s="37">
        <v>0</v>
      </c>
      <c r="D513" s="37">
        <v>0</v>
      </c>
      <c r="E513" s="38" t="str">
        <f t="shared" si="147"/>
        <v/>
      </c>
      <c r="F513" s="38" t="str">
        <f t="shared" si="148"/>
        <v/>
      </c>
      <c r="G513" s="39" t="str">
        <f t="shared" si="149"/>
        <v>0</v>
      </c>
      <c r="H513" s="40" t="str">
        <f t="shared" si="150"/>
        <v/>
      </c>
    </row>
    <row r="514" spans="2:8" s="42" customFormat="1" ht="15" x14ac:dyDescent="0.2">
      <c r="B514" s="36" t="s">
        <v>156</v>
      </c>
      <c r="C514" s="37">
        <v>0</v>
      </c>
      <c r="D514" s="37">
        <v>0</v>
      </c>
      <c r="E514" s="38" t="str">
        <f t="shared" si="147"/>
        <v/>
      </c>
      <c r="F514" s="38" t="str">
        <f t="shared" si="148"/>
        <v/>
      </c>
      <c r="G514" s="39" t="str">
        <f t="shared" si="149"/>
        <v>0</v>
      </c>
      <c r="H514" s="40" t="str">
        <f t="shared" si="150"/>
        <v/>
      </c>
    </row>
    <row r="515" spans="2:8" s="42" customFormat="1" ht="15" x14ac:dyDescent="0.2">
      <c r="B515" s="36" t="s">
        <v>149</v>
      </c>
      <c r="C515" s="37">
        <v>0</v>
      </c>
      <c r="D515" s="37">
        <v>0</v>
      </c>
      <c r="E515" s="38" t="str">
        <f t="shared" si="147"/>
        <v/>
      </c>
      <c r="F515" s="38" t="str">
        <f t="shared" si="148"/>
        <v/>
      </c>
      <c r="G515" s="39" t="str">
        <f t="shared" si="149"/>
        <v>0</v>
      </c>
      <c r="H515" s="40" t="str">
        <f t="shared" si="150"/>
        <v/>
      </c>
    </row>
    <row r="516" spans="2:8" s="42" customFormat="1" ht="15" x14ac:dyDescent="0.2">
      <c r="B516" s="36" t="s">
        <v>340</v>
      </c>
      <c r="C516" s="37">
        <v>0</v>
      </c>
      <c r="D516" s="37">
        <v>0</v>
      </c>
      <c r="E516" s="38" t="str">
        <f t="shared" si="147"/>
        <v/>
      </c>
      <c r="F516" s="38" t="str">
        <f t="shared" si="148"/>
        <v/>
      </c>
      <c r="G516" s="39" t="str">
        <f t="shared" si="149"/>
        <v>0</v>
      </c>
      <c r="H516" s="40" t="str">
        <f t="shared" si="150"/>
        <v/>
      </c>
    </row>
    <row r="517" spans="2:8" s="42" customFormat="1" ht="15" x14ac:dyDescent="0.2">
      <c r="B517" s="36" t="s">
        <v>145</v>
      </c>
      <c r="C517" s="37">
        <v>0</v>
      </c>
      <c r="D517" s="37">
        <v>0</v>
      </c>
      <c r="E517" s="38" t="str">
        <f t="shared" si="147"/>
        <v/>
      </c>
      <c r="F517" s="38" t="str">
        <f t="shared" si="148"/>
        <v/>
      </c>
      <c r="G517" s="39" t="str">
        <f t="shared" si="149"/>
        <v>0</v>
      </c>
      <c r="H517" s="40" t="str">
        <f t="shared" si="150"/>
        <v/>
      </c>
    </row>
    <row r="518" spans="2:8" s="42" customFormat="1" ht="15" x14ac:dyDescent="0.2">
      <c r="B518" s="36" t="s">
        <v>158</v>
      </c>
      <c r="C518" s="37">
        <v>0</v>
      </c>
      <c r="D518" s="37">
        <v>0</v>
      </c>
      <c r="E518" s="38" t="str">
        <f t="shared" si="147"/>
        <v/>
      </c>
      <c r="F518" s="38" t="str">
        <f t="shared" si="148"/>
        <v/>
      </c>
      <c r="G518" s="39" t="str">
        <f t="shared" si="149"/>
        <v>0</v>
      </c>
      <c r="H518" s="40" t="str">
        <f t="shared" si="150"/>
        <v/>
      </c>
    </row>
    <row r="519" spans="2:8" s="42" customFormat="1" ht="15" x14ac:dyDescent="0.2">
      <c r="B519" s="36" t="s">
        <v>341</v>
      </c>
      <c r="C519" s="37">
        <v>1</v>
      </c>
      <c r="D519" s="37">
        <v>0</v>
      </c>
      <c r="E519" s="38">
        <f t="shared" si="147"/>
        <v>3.6764705882352941E-3</v>
      </c>
      <c r="F519" s="38" t="str">
        <f t="shared" si="148"/>
        <v/>
      </c>
      <c r="G519" s="39" t="str">
        <f t="shared" si="149"/>
        <v>0</v>
      </c>
      <c r="H519" s="40">
        <f t="shared" si="150"/>
        <v>0</v>
      </c>
    </row>
    <row r="520" spans="2:8" s="42" customFormat="1" ht="15" x14ac:dyDescent="0.2">
      <c r="B520" s="36" t="s">
        <v>342</v>
      </c>
      <c r="C520" s="37">
        <v>0</v>
      </c>
      <c r="D520" s="37">
        <v>0</v>
      </c>
      <c r="E520" s="38" t="str">
        <f t="shared" si="147"/>
        <v/>
      </c>
      <c r="F520" s="38" t="str">
        <f t="shared" si="148"/>
        <v/>
      </c>
      <c r="G520" s="39" t="str">
        <f t="shared" si="149"/>
        <v>0</v>
      </c>
      <c r="H520" s="40" t="str">
        <f t="shared" si="150"/>
        <v/>
      </c>
    </row>
    <row r="521" spans="2:8" s="42" customFormat="1" ht="15" x14ac:dyDescent="0.2">
      <c r="B521" s="36" t="s">
        <v>343</v>
      </c>
      <c r="C521" s="37">
        <v>0</v>
      </c>
      <c r="D521" s="37">
        <v>0</v>
      </c>
      <c r="E521" s="38" t="str">
        <f t="shared" si="147"/>
        <v/>
      </c>
      <c r="F521" s="38" t="str">
        <f t="shared" si="148"/>
        <v/>
      </c>
      <c r="G521" s="39" t="str">
        <f t="shared" si="149"/>
        <v>0</v>
      </c>
      <c r="H521" s="40" t="str">
        <f t="shared" si="150"/>
        <v/>
      </c>
    </row>
    <row r="522" spans="2:8" s="42" customFormat="1" ht="30" x14ac:dyDescent="0.2">
      <c r="B522" s="36" t="s">
        <v>559</v>
      </c>
      <c r="C522" s="37">
        <v>0</v>
      </c>
      <c r="D522" s="37">
        <v>0</v>
      </c>
      <c r="E522" s="38" t="str">
        <f t="shared" si="147"/>
        <v/>
      </c>
      <c r="F522" s="38" t="str">
        <f t="shared" si="148"/>
        <v/>
      </c>
      <c r="G522" s="39" t="str">
        <f t="shared" si="149"/>
        <v>0</v>
      </c>
      <c r="H522" s="40" t="str">
        <f t="shared" si="150"/>
        <v/>
      </c>
    </row>
    <row r="523" spans="2:8" s="42" customFormat="1" ht="15" x14ac:dyDescent="0.2">
      <c r="B523" s="36" t="s">
        <v>155</v>
      </c>
      <c r="C523" s="37">
        <v>0</v>
      </c>
      <c r="D523" s="37">
        <v>0</v>
      </c>
      <c r="E523" s="38" t="str">
        <f t="shared" si="147"/>
        <v/>
      </c>
      <c r="F523" s="38" t="str">
        <f t="shared" si="148"/>
        <v/>
      </c>
      <c r="G523" s="39" t="str">
        <f t="shared" si="149"/>
        <v>0</v>
      </c>
      <c r="H523" s="40" t="str">
        <f t="shared" si="150"/>
        <v/>
      </c>
    </row>
    <row r="524" spans="2:8" s="42" customFormat="1" ht="15" x14ac:dyDescent="0.2">
      <c r="B524" s="36" t="s">
        <v>344</v>
      </c>
      <c r="C524" s="37">
        <v>7</v>
      </c>
      <c r="D524" s="37">
        <v>0</v>
      </c>
      <c r="E524" s="38">
        <f t="shared" si="147"/>
        <v>2.5735294117647058E-2</v>
      </c>
      <c r="F524" s="38" t="str">
        <f t="shared" si="148"/>
        <v/>
      </c>
      <c r="G524" s="39" t="str">
        <f t="shared" si="149"/>
        <v>0</v>
      </c>
      <c r="H524" s="40">
        <f t="shared" si="150"/>
        <v>0</v>
      </c>
    </row>
    <row r="525" spans="2:8" s="42" customFormat="1" ht="15" x14ac:dyDescent="0.2">
      <c r="B525" s="36" t="s">
        <v>345</v>
      </c>
      <c r="C525" s="37">
        <v>0</v>
      </c>
      <c r="D525" s="37">
        <v>0</v>
      </c>
      <c r="E525" s="38" t="str">
        <f t="shared" si="147"/>
        <v/>
      </c>
      <c r="F525" s="38" t="str">
        <f t="shared" si="148"/>
        <v/>
      </c>
      <c r="G525" s="39" t="str">
        <f t="shared" si="149"/>
        <v>0</v>
      </c>
      <c r="H525" s="40" t="str">
        <f t="shared" si="150"/>
        <v/>
      </c>
    </row>
    <row r="526" spans="2:8" s="42" customFormat="1" ht="15" x14ac:dyDescent="0.2">
      <c r="B526" s="36" t="s">
        <v>346</v>
      </c>
      <c r="C526" s="37">
        <v>0</v>
      </c>
      <c r="D526" s="37">
        <v>0</v>
      </c>
      <c r="E526" s="38" t="str">
        <f t="shared" si="147"/>
        <v/>
      </c>
      <c r="F526" s="38" t="str">
        <f t="shared" si="148"/>
        <v/>
      </c>
      <c r="G526" s="39" t="str">
        <f t="shared" si="149"/>
        <v>0</v>
      </c>
      <c r="H526" s="40" t="str">
        <f t="shared" si="150"/>
        <v/>
      </c>
    </row>
    <row r="527" spans="2:8" s="42" customFormat="1" ht="15" x14ac:dyDescent="0.2">
      <c r="B527" s="36" t="s">
        <v>151</v>
      </c>
      <c r="C527" s="37">
        <v>0</v>
      </c>
      <c r="D527" s="37">
        <v>0</v>
      </c>
      <c r="E527" s="38" t="str">
        <f t="shared" si="147"/>
        <v/>
      </c>
      <c r="F527" s="38" t="str">
        <f t="shared" si="148"/>
        <v/>
      </c>
      <c r="G527" s="39" t="str">
        <f t="shared" si="149"/>
        <v>0</v>
      </c>
      <c r="H527" s="40" t="str">
        <f t="shared" si="150"/>
        <v/>
      </c>
    </row>
    <row r="528" spans="2:8" s="42" customFormat="1" ht="15" x14ac:dyDescent="0.2">
      <c r="B528" s="36" t="s">
        <v>153</v>
      </c>
      <c r="C528" s="37">
        <v>0</v>
      </c>
      <c r="D528" s="37">
        <v>0</v>
      </c>
      <c r="E528" s="38" t="str">
        <f t="shared" si="147"/>
        <v/>
      </c>
      <c r="F528" s="38" t="str">
        <f t="shared" si="148"/>
        <v/>
      </c>
      <c r="G528" s="39" t="str">
        <f t="shared" si="149"/>
        <v>0</v>
      </c>
      <c r="H528" s="40" t="str">
        <f t="shared" si="150"/>
        <v/>
      </c>
    </row>
    <row r="529" spans="1:8" s="42" customFormat="1" ht="15" x14ac:dyDescent="0.2">
      <c r="B529" s="36" t="s">
        <v>347</v>
      </c>
      <c r="C529" s="37">
        <v>20</v>
      </c>
      <c r="D529" s="37">
        <v>2</v>
      </c>
      <c r="E529" s="38">
        <f t="shared" si="147"/>
        <v>7.3529411764705885E-2</v>
      </c>
      <c r="F529" s="38">
        <f t="shared" si="148"/>
        <v>1.3422818791946308E-2</v>
      </c>
      <c r="G529" s="39">
        <f t="shared" si="149"/>
        <v>-0.9</v>
      </c>
      <c r="H529" s="40">
        <f t="shared" si="150"/>
        <v>-6.6176470588235295E-2</v>
      </c>
    </row>
    <row r="530" spans="1:8" s="42" customFormat="1" ht="30" x14ac:dyDescent="0.2">
      <c r="B530" s="36" t="s">
        <v>157</v>
      </c>
      <c r="C530" s="37">
        <v>0</v>
      </c>
      <c r="D530" s="37">
        <v>0</v>
      </c>
      <c r="E530" s="38" t="str">
        <f t="shared" si="147"/>
        <v/>
      </c>
      <c r="F530" s="38" t="str">
        <f t="shared" si="148"/>
        <v/>
      </c>
      <c r="G530" s="39" t="str">
        <f t="shared" si="149"/>
        <v>0</v>
      </c>
      <c r="H530" s="40" t="str">
        <f t="shared" si="150"/>
        <v/>
      </c>
    </row>
    <row r="531" spans="1:8" s="42" customFormat="1" ht="15" x14ac:dyDescent="0.2">
      <c r="B531" s="36" t="s">
        <v>348</v>
      </c>
      <c r="C531" s="37">
        <v>1</v>
      </c>
      <c r="D531" s="37">
        <v>1</v>
      </c>
      <c r="E531" s="38">
        <f t="shared" si="147"/>
        <v>3.6764705882352941E-3</v>
      </c>
      <c r="F531" s="38">
        <f t="shared" si="148"/>
        <v>6.7114093959731542E-3</v>
      </c>
      <c r="G531" s="39">
        <f t="shared" si="149"/>
        <v>0</v>
      </c>
      <c r="H531" s="40">
        <f t="shared" si="150"/>
        <v>0</v>
      </c>
    </row>
    <row r="532" spans="1:8" s="42" customFormat="1" ht="15" x14ac:dyDescent="0.2">
      <c r="A532" s="45" t="s">
        <v>614</v>
      </c>
      <c r="B532" s="36" t="s">
        <v>607</v>
      </c>
      <c r="C532" s="37"/>
      <c r="D532" s="37">
        <v>0</v>
      </c>
      <c r="E532" s="38" t="str">
        <f t="shared" ref="E532" si="155">+IF(C532=0,"",C532/C$329)</f>
        <v/>
      </c>
      <c r="F532" s="38" t="str">
        <f t="shared" ref="F532" si="156">+IF(D532=0,"",D532/D$329)</f>
        <v/>
      </c>
      <c r="G532" s="39" t="str">
        <f t="shared" ref="G532" si="157">+IF(OR(AND(D532=0),(C532=0)),"0",((D532-C532)/C532))</f>
        <v>0</v>
      </c>
      <c r="H532" s="40" t="str">
        <f t="shared" ref="H532" si="158">+IF(OR(AND(E532=""),(G532="")),"",E532*G532)</f>
        <v/>
      </c>
    </row>
    <row r="533" spans="1:8" s="42" customFormat="1" ht="15" x14ac:dyDescent="0.2">
      <c r="B533" s="36" t="s">
        <v>146</v>
      </c>
      <c r="C533" s="37">
        <v>0</v>
      </c>
      <c r="D533" s="37">
        <v>3</v>
      </c>
      <c r="E533" s="38" t="str">
        <f t="shared" si="147"/>
        <v/>
      </c>
      <c r="F533" s="38">
        <f t="shared" si="148"/>
        <v>2.0134228187919462E-2</v>
      </c>
      <c r="G533" s="39" t="str">
        <f t="shared" si="149"/>
        <v>0</v>
      </c>
      <c r="H533" s="40" t="str">
        <f t="shared" si="150"/>
        <v/>
      </c>
    </row>
    <row r="534" spans="1:8" s="42" customFormat="1" ht="15" x14ac:dyDescent="0.2">
      <c r="B534" s="36" t="s">
        <v>349</v>
      </c>
      <c r="C534" s="37">
        <v>0</v>
      </c>
      <c r="D534" s="37">
        <v>0</v>
      </c>
      <c r="E534" s="38" t="str">
        <f t="shared" si="147"/>
        <v/>
      </c>
      <c r="F534" s="38" t="str">
        <f t="shared" si="148"/>
        <v/>
      </c>
      <c r="G534" s="39" t="str">
        <f t="shared" si="149"/>
        <v>0</v>
      </c>
      <c r="H534" s="40" t="str">
        <f t="shared" si="150"/>
        <v/>
      </c>
    </row>
    <row r="535" spans="1:8" s="42" customFormat="1" ht="15" x14ac:dyDescent="0.2">
      <c r="B535" s="36" t="s">
        <v>350</v>
      </c>
      <c r="C535" s="37">
        <v>0</v>
      </c>
      <c r="D535" s="37">
        <v>0</v>
      </c>
      <c r="E535" s="38" t="str">
        <f t="shared" ref="E535:E546" si="159">+IF(C535=0,"",C535/C$329)</f>
        <v/>
      </c>
      <c r="F535" s="38" t="str">
        <f t="shared" ref="F535:F546" si="160">+IF(D535=0,"",D535/D$329)</f>
        <v/>
      </c>
      <c r="G535" s="39" t="str">
        <f t="shared" ref="G535:G546" si="161">+IF(OR(AND(D535=0),(C535=0)),"0",((D535-C535)/C535))</f>
        <v>0</v>
      </c>
      <c r="H535" s="40" t="str">
        <f t="shared" ref="H535:H546" si="162">+IF(OR(AND(E535=""),(G535="")),"",E535*G535)</f>
        <v/>
      </c>
    </row>
    <row r="536" spans="1:8" s="42" customFormat="1" ht="15" x14ac:dyDescent="0.2">
      <c r="B536" s="36" t="s">
        <v>560</v>
      </c>
      <c r="C536" s="37">
        <v>0</v>
      </c>
      <c r="D536" s="37">
        <v>0</v>
      </c>
      <c r="E536" s="38" t="str">
        <f t="shared" si="159"/>
        <v/>
      </c>
      <c r="F536" s="38" t="str">
        <f t="shared" si="160"/>
        <v/>
      </c>
      <c r="G536" s="39" t="str">
        <f t="shared" si="161"/>
        <v>0</v>
      </c>
      <c r="H536" s="40" t="str">
        <f t="shared" si="162"/>
        <v/>
      </c>
    </row>
    <row r="537" spans="1:8" s="42" customFormat="1" ht="15" x14ac:dyDescent="0.2">
      <c r="B537" s="36" t="s">
        <v>147</v>
      </c>
      <c r="C537" s="37">
        <v>0</v>
      </c>
      <c r="D537" s="37">
        <v>0</v>
      </c>
      <c r="E537" s="38" t="str">
        <f t="shared" si="159"/>
        <v/>
      </c>
      <c r="F537" s="38" t="str">
        <f t="shared" si="160"/>
        <v/>
      </c>
      <c r="G537" s="39" t="str">
        <f t="shared" si="161"/>
        <v>0</v>
      </c>
      <c r="H537" s="40" t="str">
        <f t="shared" si="162"/>
        <v/>
      </c>
    </row>
    <row r="538" spans="1:8" s="42" customFormat="1" ht="15" x14ac:dyDescent="0.2">
      <c r="B538" s="36" t="s">
        <v>154</v>
      </c>
      <c r="C538" s="37">
        <v>0</v>
      </c>
      <c r="D538" s="37">
        <v>12</v>
      </c>
      <c r="E538" s="38" t="str">
        <f t="shared" si="159"/>
        <v/>
      </c>
      <c r="F538" s="38">
        <f t="shared" si="160"/>
        <v>8.0536912751677847E-2</v>
      </c>
      <c r="G538" s="39" t="str">
        <f t="shared" si="161"/>
        <v>0</v>
      </c>
      <c r="H538" s="40" t="str">
        <f t="shared" si="162"/>
        <v/>
      </c>
    </row>
    <row r="539" spans="1:8" s="42" customFormat="1" ht="15" x14ac:dyDescent="0.2">
      <c r="B539" s="36" t="s">
        <v>561</v>
      </c>
      <c r="C539" s="37">
        <v>0</v>
      </c>
      <c r="D539" s="37">
        <v>0</v>
      </c>
      <c r="E539" s="38" t="str">
        <f t="shared" si="159"/>
        <v/>
      </c>
      <c r="F539" s="38" t="str">
        <f t="shared" si="160"/>
        <v/>
      </c>
      <c r="G539" s="39" t="str">
        <f t="shared" si="161"/>
        <v>0</v>
      </c>
      <c r="H539" s="40" t="str">
        <f t="shared" si="162"/>
        <v/>
      </c>
    </row>
    <row r="540" spans="1:8" s="42" customFormat="1" ht="15" x14ac:dyDescent="0.2">
      <c r="B540" s="36" t="s">
        <v>351</v>
      </c>
      <c r="C540" s="37">
        <v>0</v>
      </c>
      <c r="D540" s="37">
        <v>1</v>
      </c>
      <c r="E540" s="38" t="str">
        <f t="shared" si="159"/>
        <v/>
      </c>
      <c r="F540" s="38">
        <f t="shared" si="160"/>
        <v>6.7114093959731542E-3</v>
      </c>
      <c r="G540" s="39" t="str">
        <f t="shared" si="161"/>
        <v>0</v>
      </c>
      <c r="H540" s="40" t="str">
        <f t="shared" si="162"/>
        <v/>
      </c>
    </row>
    <row r="541" spans="1:8" s="42" customFormat="1" ht="15" x14ac:dyDescent="0.2">
      <c r="B541" s="36" t="s">
        <v>352</v>
      </c>
      <c r="C541" s="37">
        <v>0</v>
      </c>
      <c r="D541" s="37">
        <v>0</v>
      </c>
      <c r="E541" s="38" t="str">
        <f t="shared" si="159"/>
        <v/>
      </c>
      <c r="F541" s="38" t="str">
        <f t="shared" si="160"/>
        <v/>
      </c>
      <c r="G541" s="39" t="str">
        <f t="shared" si="161"/>
        <v>0</v>
      </c>
      <c r="H541" s="40" t="str">
        <f t="shared" si="162"/>
        <v/>
      </c>
    </row>
    <row r="542" spans="1:8" s="42" customFormat="1" ht="15" x14ac:dyDescent="0.2">
      <c r="B542" s="36" t="s">
        <v>353</v>
      </c>
      <c r="C542" s="37">
        <v>0</v>
      </c>
      <c r="D542" s="37">
        <v>0</v>
      </c>
      <c r="E542" s="38" t="str">
        <f t="shared" si="159"/>
        <v/>
      </c>
      <c r="F542" s="38" t="str">
        <f t="shared" si="160"/>
        <v/>
      </c>
      <c r="G542" s="39" t="str">
        <f t="shared" si="161"/>
        <v>0</v>
      </c>
      <c r="H542" s="40" t="str">
        <f t="shared" si="162"/>
        <v/>
      </c>
    </row>
    <row r="543" spans="1:8" s="51" customFormat="1" ht="15" x14ac:dyDescent="0.2">
      <c r="B543" s="36" t="s">
        <v>354</v>
      </c>
      <c r="C543" s="37">
        <v>0</v>
      </c>
      <c r="D543" s="37">
        <v>0</v>
      </c>
      <c r="E543" s="38" t="str">
        <f t="shared" si="159"/>
        <v/>
      </c>
      <c r="F543" s="38" t="str">
        <f t="shared" si="160"/>
        <v/>
      </c>
      <c r="G543" s="39" t="str">
        <f t="shared" si="161"/>
        <v>0</v>
      </c>
      <c r="H543" s="40" t="str">
        <f t="shared" si="162"/>
        <v/>
      </c>
    </row>
    <row r="544" spans="1:8" s="42" customFormat="1" ht="15" x14ac:dyDescent="0.2">
      <c r="B544" s="36" t="s">
        <v>355</v>
      </c>
      <c r="C544" s="37">
        <v>0</v>
      </c>
      <c r="D544" s="37">
        <v>0</v>
      </c>
      <c r="E544" s="38" t="str">
        <f t="shared" si="159"/>
        <v/>
      </c>
      <c r="F544" s="38" t="str">
        <f t="shared" si="160"/>
        <v/>
      </c>
      <c r="G544" s="39" t="str">
        <f t="shared" si="161"/>
        <v>0</v>
      </c>
      <c r="H544" s="40" t="str">
        <f t="shared" si="162"/>
        <v/>
      </c>
    </row>
    <row r="545" spans="1:8" s="42" customFormat="1" ht="30" x14ac:dyDescent="0.2">
      <c r="B545" s="36" t="s">
        <v>562</v>
      </c>
      <c r="C545" s="37">
        <v>0</v>
      </c>
      <c r="D545" s="37">
        <v>0</v>
      </c>
      <c r="E545" s="38" t="str">
        <f t="shared" si="159"/>
        <v/>
      </c>
      <c r="F545" s="38" t="str">
        <f t="shared" si="160"/>
        <v/>
      </c>
      <c r="G545" s="39" t="str">
        <f t="shared" si="161"/>
        <v>0</v>
      </c>
      <c r="H545" s="40" t="str">
        <f t="shared" si="162"/>
        <v/>
      </c>
    </row>
    <row r="546" spans="1:8" s="42" customFormat="1" ht="30" x14ac:dyDescent="0.2">
      <c r="B546" s="36" t="s">
        <v>563</v>
      </c>
      <c r="C546" s="37">
        <v>0</v>
      </c>
      <c r="D546" s="37">
        <v>0</v>
      </c>
      <c r="E546" s="38" t="str">
        <f t="shared" si="159"/>
        <v/>
      </c>
      <c r="F546" s="38" t="str">
        <f t="shared" si="160"/>
        <v/>
      </c>
      <c r="G546" s="39" t="str">
        <f t="shared" si="161"/>
        <v>0</v>
      </c>
      <c r="H546" s="40" t="str">
        <f t="shared" si="162"/>
        <v/>
      </c>
    </row>
    <row r="547" spans="1:8" s="10" customFormat="1" x14ac:dyDescent="0.2">
      <c r="B547" s="22"/>
      <c r="C547" s="22"/>
      <c r="D547" s="22"/>
    </row>
    <row r="548" spans="1:8" s="10" customFormat="1" x14ac:dyDescent="0.2">
      <c r="B548" s="22"/>
      <c r="C548" s="22"/>
      <c r="D548" s="22"/>
    </row>
    <row r="549" spans="1:8" s="10" customFormat="1" ht="13.5" thickBot="1" x14ac:dyDescent="0.25">
      <c r="B549" s="29"/>
      <c r="C549" s="29"/>
      <c r="D549" s="29"/>
      <c r="E549" s="29"/>
      <c r="F549" s="29"/>
    </row>
    <row r="550" spans="1:8" s="10" customFormat="1" ht="30" customHeight="1" x14ac:dyDescent="0.2">
      <c r="B550" s="68" t="s">
        <v>401</v>
      </c>
      <c r="C550" s="54" t="s">
        <v>402</v>
      </c>
      <c r="D550" s="55"/>
      <c r="E550" s="54" t="s">
        <v>456</v>
      </c>
      <c r="F550" s="55"/>
      <c r="G550" s="56" t="s">
        <v>458</v>
      </c>
      <c r="H550" s="52" t="s">
        <v>377</v>
      </c>
    </row>
    <row r="551" spans="1:8" s="10" customFormat="1" x14ac:dyDescent="0.2">
      <c r="B551" s="68"/>
      <c r="C551" s="35">
        <v>2016</v>
      </c>
      <c r="D551" s="35">
        <v>2017</v>
      </c>
      <c r="E551" s="35">
        <v>2016</v>
      </c>
      <c r="F551" s="35">
        <v>2017</v>
      </c>
      <c r="G551" s="57"/>
      <c r="H551" s="53"/>
    </row>
    <row r="552" spans="1:8" s="10" customFormat="1" x14ac:dyDescent="0.2">
      <c r="B552" s="12" t="s">
        <v>407</v>
      </c>
      <c r="C552" s="13">
        <f>SUM(C553:C579)</f>
        <v>248</v>
      </c>
      <c r="D552" s="13">
        <f>SUM(D553:D579)</f>
        <v>223</v>
      </c>
      <c r="E552" s="14">
        <f>+IF(C552=0,"",C552/C$552)</f>
        <v>1</v>
      </c>
      <c r="F552" s="14">
        <f>+IF(D552=0,"",D552/D$552)</f>
        <v>1</v>
      </c>
      <c r="G552" s="15">
        <f>+IF(OR(AND(D552=0),(C552=0)),"0",((D552-C552)/C552))</f>
        <v>-0.10080645161290322</v>
      </c>
      <c r="H552" s="15">
        <f>+IF(OR(AND(E552=""),(G552="")),"",E552*G552)</f>
        <v>-0.10080645161290322</v>
      </c>
    </row>
    <row r="553" spans="1:8" s="42" customFormat="1" ht="15" x14ac:dyDescent="0.2">
      <c r="B553" s="36" t="s">
        <v>356</v>
      </c>
      <c r="C553" s="37">
        <v>0</v>
      </c>
      <c r="D553" s="37">
        <v>0</v>
      </c>
      <c r="E553" s="38" t="str">
        <f>+IF(C553=0,"",C553/C$552)</f>
        <v/>
      </c>
      <c r="F553" s="38" t="str">
        <f>+IF(D553=0,"",D553/D$552)</f>
        <v/>
      </c>
      <c r="G553" s="39" t="str">
        <f>+IF(OR(AND(D553=0),(C553=0)),"0",((D553-C553)/C553))</f>
        <v>0</v>
      </c>
      <c r="H553" s="40" t="str">
        <f>+IF(OR(AND(E553=""),(G553="")),"",E553*G553)</f>
        <v/>
      </c>
    </row>
    <row r="554" spans="1:8" s="42" customFormat="1" ht="15" x14ac:dyDescent="0.2">
      <c r="B554" s="36" t="s">
        <v>160</v>
      </c>
      <c r="C554" s="37">
        <v>0</v>
      </c>
      <c r="D554" s="37">
        <v>0</v>
      </c>
      <c r="E554" s="38" t="str">
        <f t="shared" ref="E554:E579" si="163">+IF(C554=0,"",C554/C$552)</f>
        <v/>
      </c>
      <c r="F554" s="38" t="str">
        <f t="shared" ref="F554:F579" si="164">+IF(D554=0,"",D554/D$552)</f>
        <v/>
      </c>
      <c r="G554" s="39" t="str">
        <f t="shared" ref="G554:G579" si="165">+IF(OR(AND(D554=0),(C554=0)),"0",((D554-C554)/C554))</f>
        <v>0</v>
      </c>
      <c r="H554" s="40" t="str">
        <f t="shared" ref="H554:H579" si="166">+IF(OR(AND(E554=""),(G554="")),"",E554*G554)</f>
        <v/>
      </c>
    </row>
    <row r="555" spans="1:8" s="42" customFormat="1" ht="15" x14ac:dyDescent="0.2">
      <c r="B555" s="36" t="s">
        <v>357</v>
      </c>
      <c r="C555" s="37">
        <v>0</v>
      </c>
      <c r="D555" s="37">
        <v>0</v>
      </c>
      <c r="E555" s="38" t="str">
        <f t="shared" si="163"/>
        <v/>
      </c>
      <c r="F555" s="38" t="str">
        <f t="shared" si="164"/>
        <v/>
      </c>
      <c r="G555" s="39" t="str">
        <f t="shared" si="165"/>
        <v>0</v>
      </c>
      <c r="H555" s="40" t="str">
        <f t="shared" si="166"/>
        <v/>
      </c>
    </row>
    <row r="556" spans="1:8" s="42" customFormat="1" ht="15" x14ac:dyDescent="0.2">
      <c r="B556" s="36" t="s">
        <v>358</v>
      </c>
      <c r="C556" s="37">
        <v>48</v>
      </c>
      <c r="D556" s="37">
        <v>1</v>
      </c>
      <c r="E556" s="38">
        <f t="shared" si="163"/>
        <v>0.19354838709677419</v>
      </c>
      <c r="F556" s="38">
        <f t="shared" si="164"/>
        <v>4.4843049327354259E-3</v>
      </c>
      <c r="G556" s="39">
        <f t="shared" si="165"/>
        <v>-0.97916666666666663</v>
      </c>
      <c r="H556" s="40">
        <f t="shared" si="166"/>
        <v>-0.18951612903225806</v>
      </c>
    </row>
    <row r="557" spans="1:8" s="42" customFormat="1" ht="15" x14ac:dyDescent="0.2">
      <c r="B557" s="36" t="s">
        <v>161</v>
      </c>
      <c r="C557" s="37">
        <v>0</v>
      </c>
      <c r="D557" s="37">
        <v>0</v>
      </c>
      <c r="E557" s="38" t="str">
        <f t="shared" si="163"/>
        <v/>
      </c>
      <c r="F557" s="38" t="str">
        <f t="shared" si="164"/>
        <v/>
      </c>
      <c r="G557" s="39" t="str">
        <f t="shared" si="165"/>
        <v>0</v>
      </c>
      <c r="H557" s="40" t="str">
        <f t="shared" si="166"/>
        <v/>
      </c>
    </row>
    <row r="558" spans="1:8" s="42" customFormat="1" ht="15" x14ac:dyDescent="0.2">
      <c r="B558" s="36" t="s">
        <v>159</v>
      </c>
      <c r="C558" s="37">
        <v>0</v>
      </c>
      <c r="D558" s="37">
        <v>0</v>
      </c>
      <c r="E558" s="38" t="str">
        <f t="shared" si="163"/>
        <v/>
      </c>
      <c r="F558" s="38" t="str">
        <f t="shared" si="164"/>
        <v/>
      </c>
      <c r="G558" s="39" t="str">
        <f t="shared" si="165"/>
        <v>0</v>
      </c>
      <c r="H558" s="40" t="str">
        <f t="shared" si="166"/>
        <v/>
      </c>
    </row>
    <row r="559" spans="1:8" s="42" customFormat="1" ht="15" x14ac:dyDescent="0.2">
      <c r="A559" s="45" t="s">
        <v>614</v>
      </c>
      <c r="B559" s="36" t="s">
        <v>597</v>
      </c>
      <c r="C559" s="37"/>
      <c r="D559" s="37">
        <v>0</v>
      </c>
      <c r="E559" s="38" t="str">
        <f t="shared" ref="E559" si="167">+IF(C559=0,"",C559/C$552)</f>
        <v/>
      </c>
      <c r="F559" s="38" t="str">
        <f t="shared" ref="F559" si="168">+IF(D559=0,"",D559/D$552)</f>
        <v/>
      </c>
      <c r="G559" s="39" t="str">
        <f t="shared" ref="G559" si="169">+IF(OR(AND(D559=0),(C559=0)),"0",((D559-C559)/C559))</f>
        <v>0</v>
      </c>
      <c r="H559" s="40" t="str">
        <f t="shared" ref="H559" si="170">+IF(OR(AND(E559=""),(G559="")),"",E559*G559)</f>
        <v/>
      </c>
    </row>
    <row r="560" spans="1:8" s="42" customFormat="1" ht="15" x14ac:dyDescent="0.2">
      <c r="B560" s="36" t="s">
        <v>162</v>
      </c>
      <c r="C560" s="37">
        <v>0</v>
      </c>
      <c r="D560" s="37">
        <v>0</v>
      </c>
      <c r="E560" s="38" t="str">
        <f t="shared" si="163"/>
        <v/>
      </c>
      <c r="F560" s="38" t="str">
        <f t="shared" si="164"/>
        <v/>
      </c>
      <c r="G560" s="39" t="str">
        <f t="shared" si="165"/>
        <v>0</v>
      </c>
      <c r="H560" s="40" t="str">
        <f t="shared" si="166"/>
        <v/>
      </c>
    </row>
    <row r="561" spans="1:8" s="42" customFormat="1" ht="15" x14ac:dyDescent="0.2">
      <c r="B561" s="36" t="s">
        <v>359</v>
      </c>
      <c r="C561" s="37">
        <v>0</v>
      </c>
      <c r="D561" s="37">
        <v>0</v>
      </c>
      <c r="E561" s="38" t="str">
        <f t="shared" si="163"/>
        <v/>
      </c>
      <c r="F561" s="38" t="str">
        <f t="shared" si="164"/>
        <v/>
      </c>
      <c r="G561" s="39" t="str">
        <f t="shared" si="165"/>
        <v>0</v>
      </c>
      <c r="H561" s="40" t="str">
        <f t="shared" si="166"/>
        <v/>
      </c>
    </row>
    <row r="562" spans="1:8" s="42" customFormat="1" ht="15" x14ac:dyDescent="0.2">
      <c r="B562" s="36" t="s">
        <v>360</v>
      </c>
      <c r="C562" s="37">
        <v>1</v>
      </c>
      <c r="D562" s="37">
        <v>0</v>
      </c>
      <c r="E562" s="38">
        <f t="shared" si="163"/>
        <v>4.0322580645161289E-3</v>
      </c>
      <c r="F562" s="38" t="str">
        <f t="shared" si="164"/>
        <v/>
      </c>
      <c r="G562" s="39" t="str">
        <f t="shared" si="165"/>
        <v>0</v>
      </c>
      <c r="H562" s="40">
        <f t="shared" si="166"/>
        <v>0</v>
      </c>
    </row>
    <row r="563" spans="1:8" s="42" customFormat="1" ht="15" x14ac:dyDescent="0.2">
      <c r="B563" s="36" t="s">
        <v>564</v>
      </c>
      <c r="C563" s="37">
        <v>0</v>
      </c>
      <c r="D563" s="37">
        <v>0</v>
      </c>
      <c r="E563" s="38" t="str">
        <f t="shared" si="163"/>
        <v/>
      </c>
      <c r="F563" s="38" t="str">
        <f t="shared" si="164"/>
        <v/>
      </c>
      <c r="G563" s="39" t="str">
        <f t="shared" si="165"/>
        <v>0</v>
      </c>
      <c r="H563" s="40" t="str">
        <f t="shared" si="166"/>
        <v/>
      </c>
    </row>
    <row r="564" spans="1:8" s="42" customFormat="1" ht="15" x14ac:dyDescent="0.2">
      <c r="A564" s="45" t="s">
        <v>614</v>
      </c>
      <c r="B564" s="36" t="s">
        <v>598</v>
      </c>
      <c r="C564" s="37"/>
      <c r="D564" s="37">
        <v>0</v>
      </c>
      <c r="E564" s="38" t="str">
        <f t="shared" ref="E564" si="171">+IF(C564=0,"",C564/C$552)</f>
        <v/>
      </c>
      <c r="F564" s="38" t="str">
        <f t="shared" ref="F564" si="172">+IF(D564=0,"",D564/D$552)</f>
        <v/>
      </c>
      <c r="G564" s="39" t="str">
        <f t="shared" ref="G564" si="173">+IF(OR(AND(D564=0),(C564=0)),"0",((D564-C564)/C564))</f>
        <v>0</v>
      </c>
      <c r="H564" s="40" t="str">
        <f t="shared" ref="H564" si="174">+IF(OR(AND(E564=""),(G564="")),"",E564*G564)</f>
        <v/>
      </c>
    </row>
    <row r="565" spans="1:8" s="42" customFormat="1" ht="15" x14ac:dyDescent="0.2">
      <c r="B565" s="36" t="s">
        <v>361</v>
      </c>
      <c r="C565" s="37">
        <v>3</v>
      </c>
      <c r="D565" s="37">
        <v>0</v>
      </c>
      <c r="E565" s="38">
        <f t="shared" si="163"/>
        <v>1.2096774193548387E-2</v>
      </c>
      <c r="F565" s="38" t="str">
        <f t="shared" si="164"/>
        <v/>
      </c>
      <c r="G565" s="39" t="str">
        <f t="shared" si="165"/>
        <v>0</v>
      </c>
      <c r="H565" s="40">
        <f t="shared" si="166"/>
        <v>0</v>
      </c>
    </row>
    <row r="566" spans="1:8" s="42" customFormat="1" ht="15" x14ac:dyDescent="0.2">
      <c r="B566" s="36" t="s">
        <v>362</v>
      </c>
      <c r="C566" s="37">
        <v>0</v>
      </c>
      <c r="D566" s="37">
        <v>4</v>
      </c>
      <c r="E566" s="38" t="str">
        <f t="shared" si="163"/>
        <v/>
      </c>
      <c r="F566" s="38">
        <f t="shared" si="164"/>
        <v>1.7937219730941704E-2</v>
      </c>
      <c r="G566" s="39" t="str">
        <f t="shared" si="165"/>
        <v>0</v>
      </c>
      <c r="H566" s="40" t="str">
        <f t="shared" si="166"/>
        <v/>
      </c>
    </row>
    <row r="567" spans="1:8" s="42" customFormat="1" ht="15" x14ac:dyDescent="0.2">
      <c r="B567" s="36" t="s">
        <v>163</v>
      </c>
      <c r="C567" s="37">
        <v>0</v>
      </c>
      <c r="D567" s="37">
        <v>0</v>
      </c>
      <c r="E567" s="38" t="str">
        <f t="shared" si="163"/>
        <v/>
      </c>
      <c r="F567" s="38" t="str">
        <f t="shared" si="164"/>
        <v/>
      </c>
      <c r="G567" s="39" t="str">
        <f t="shared" si="165"/>
        <v>0</v>
      </c>
      <c r="H567" s="40" t="str">
        <f t="shared" si="166"/>
        <v/>
      </c>
    </row>
    <row r="568" spans="1:8" s="42" customFormat="1" ht="15" x14ac:dyDescent="0.2">
      <c r="B568" s="36" t="s">
        <v>165</v>
      </c>
      <c r="C568" s="37">
        <v>0</v>
      </c>
      <c r="D568" s="37">
        <v>0</v>
      </c>
      <c r="E568" s="38" t="str">
        <f t="shared" si="163"/>
        <v/>
      </c>
      <c r="F568" s="38" t="str">
        <f t="shared" si="164"/>
        <v/>
      </c>
      <c r="G568" s="39" t="str">
        <f t="shared" si="165"/>
        <v>0</v>
      </c>
      <c r="H568" s="40" t="str">
        <f t="shared" si="166"/>
        <v/>
      </c>
    </row>
    <row r="569" spans="1:8" s="42" customFormat="1" ht="15" x14ac:dyDescent="0.2">
      <c r="B569" s="36" t="s">
        <v>164</v>
      </c>
      <c r="C569" s="37">
        <v>0</v>
      </c>
      <c r="D569" s="37"/>
      <c r="E569" s="38" t="str">
        <f t="shared" si="163"/>
        <v/>
      </c>
      <c r="F569" s="38" t="str">
        <f t="shared" si="164"/>
        <v/>
      </c>
      <c r="G569" s="39" t="str">
        <f t="shared" si="165"/>
        <v>0</v>
      </c>
      <c r="H569" s="40" t="str">
        <f t="shared" si="166"/>
        <v/>
      </c>
    </row>
    <row r="570" spans="1:8" s="42" customFormat="1" ht="15" x14ac:dyDescent="0.2">
      <c r="B570" s="36" t="s">
        <v>363</v>
      </c>
      <c r="C570" s="37">
        <v>139</v>
      </c>
      <c r="D570" s="37">
        <v>149</v>
      </c>
      <c r="E570" s="38">
        <f t="shared" si="163"/>
        <v>0.56048387096774188</v>
      </c>
      <c r="F570" s="38">
        <f t="shared" si="164"/>
        <v>0.66816143497757852</v>
      </c>
      <c r="G570" s="39">
        <f t="shared" si="165"/>
        <v>7.1942446043165464E-2</v>
      </c>
      <c r="H570" s="40">
        <f t="shared" si="166"/>
        <v>4.0322580645161282E-2</v>
      </c>
    </row>
    <row r="571" spans="1:8" s="42" customFormat="1" ht="15" x14ac:dyDescent="0.2">
      <c r="B571" s="36" t="s">
        <v>166</v>
      </c>
      <c r="C571" s="37">
        <v>16</v>
      </c>
      <c r="D571" s="37">
        <v>1</v>
      </c>
      <c r="E571" s="38">
        <f t="shared" si="163"/>
        <v>6.4516129032258063E-2</v>
      </c>
      <c r="F571" s="38">
        <f t="shared" si="164"/>
        <v>4.4843049327354259E-3</v>
      </c>
      <c r="G571" s="39">
        <f t="shared" si="165"/>
        <v>-0.9375</v>
      </c>
      <c r="H571" s="40">
        <f t="shared" si="166"/>
        <v>-6.0483870967741937E-2</v>
      </c>
    </row>
    <row r="572" spans="1:8" s="42" customFormat="1" ht="15" x14ac:dyDescent="0.2">
      <c r="B572" s="36" t="s">
        <v>364</v>
      </c>
      <c r="C572" s="37">
        <v>34</v>
      </c>
      <c r="D572" s="37">
        <v>0</v>
      </c>
      <c r="E572" s="38">
        <f t="shared" si="163"/>
        <v>0.13709677419354838</v>
      </c>
      <c r="F572" s="38" t="str">
        <f t="shared" si="164"/>
        <v/>
      </c>
      <c r="G572" s="39" t="str">
        <f t="shared" si="165"/>
        <v>0</v>
      </c>
      <c r="H572" s="40">
        <f t="shared" si="166"/>
        <v>0</v>
      </c>
    </row>
    <row r="573" spans="1:8" s="42" customFormat="1" ht="15" x14ac:dyDescent="0.2">
      <c r="B573" s="36" t="s">
        <v>167</v>
      </c>
      <c r="C573" s="37">
        <v>0</v>
      </c>
      <c r="D573" s="37">
        <v>0</v>
      </c>
      <c r="E573" s="38" t="str">
        <f t="shared" si="163"/>
        <v/>
      </c>
      <c r="F573" s="38" t="str">
        <f t="shared" si="164"/>
        <v/>
      </c>
      <c r="G573" s="39" t="str">
        <f t="shared" si="165"/>
        <v>0</v>
      </c>
      <c r="H573" s="40" t="str">
        <f t="shared" si="166"/>
        <v/>
      </c>
    </row>
    <row r="574" spans="1:8" s="42" customFormat="1" ht="15" x14ac:dyDescent="0.2">
      <c r="B574" s="36" t="s">
        <v>168</v>
      </c>
      <c r="C574" s="37">
        <v>3</v>
      </c>
      <c r="D574" s="37">
        <v>0</v>
      </c>
      <c r="E574" s="38">
        <f t="shared" si="163"/>
        <v>1.2096774193548387E-2</v>
      </c>
      <c r="F574" s="38" t="str">
        <f t="shared" si="164"/>
        <v/>
      </c>
      <c r="G574" s="39" t="str">
        <f t="shared" si="165"/>
        <v>0</v>
      </c>
      <c r="H574" s="40">
        <f t="shared" si="166"/>
        <v>0</v>
      </c>
    </row>
    <row r="575" spans="1:8" s="42" customFormat="1" ht="15" x14ac:dyDescent="0.2">
      <c r="B575" s="36" t="s">
        <v>365</v>
      </c>
      <c r="C575" s="37">
        <v>3</v>
      </c>
      <c r="D575" s="37">
        <v>0</v>
      </c>
      <c r="E575" s="38">
        <f t="shared" si="163"/>
        <v>1.2096774193548387E-2</v>
      </c>
      <c r="F575" s="38" t="str">
        <f t="shared" si="164"/>
        <v/>
      </c>
      <c r="G575" s="39" t="str">
        <f t="shared" si="165"/>
        <v>0</v>
      </c>
      <c r="H575" s="40">
        <f t="shared" si="166"/>
        <v>0</v>
      </c>
    </row>
    <row r="576" spans="1:8" s="42" customFormat="1" ht="15" x14ac:dyDescent="0.2">
      <c r="B576" s="36" t="s">
        <v>366</v>
      </c>
      <c r="C576" s="37">
        <v>0</v>
      </c>
      <c r="D576" s="37">
        <v>0</v>
      </c>
      <c r="E576" s="38" t="str">
        <f t="shared" si="163"/>
        <v/>
      </c>
      <c r="F576" s="38" t="str">
        <f t="shared" si="164"/>
        <v/>
      </c>
      <c r="G576" s="39" t="str">
        <f t="shared" si="165"/>
        <v>0</v>
      </c>
      <c r="H576" s="40" t="str">
        <f t="shared" si="166"/>
        <v/>
      </c>
    </row>
    <row r="577" spans="2:8" s="42" customFormat="1" ht="30" x14ac:dyDescent="0.2">
      <c r="B577" s="36" t="s">
        <v>367</v>
      </c>
      <c r="C577" s="37">
        <v>0</v>
      </c>
      <c r="D577" s="37">
        <v>0</v>
      </c>
      <c r="E577" s="38" t="str">
        <f t="shared" si="163"/>
        <v/>
      </c>
      <c r="F577" s="38" t="str">
        <f t="shared" si="164"/>
        <v/>
      </c>
      <c r="G577" s="39" t="str">
        <f t="shared" si="165"/>
        <v>0</v>
      </c>
      <c r="H577" s="40" t="str">
        <f t="shared" si="166"/>
        <v/>
      </c>
    </row>
    <row r="578" spans="2:8" s="42" customFormat="1" ht="15" x14ac:dyDescent="0.2">
      <c r="B578" s="36" t="s">
        <v>368</v>
      </c>
      <c r="C578" s="37">
        <v>0</v>
      </c>
      <c r="D578" s="37">
        <v>68</v>
      </c>
      <c r="E578" s="38" t="str">
        <f t="shared" si="163"/>
        <v/>
      </c>
      <c r="F578" s="38">
        <f t="shared" si="164"/>
        <v>0.30493273542600896</v>
      </c>
      <c r="G578" s="39" t="str">
        <f t="shared" si="165"/>
        <v>0</v>
      </c>
      <c r="H578" s="40" t="str">
        <f t="shared" si="166"/>
        <v/>
      </c>
    </row>
    <row r="579" spans="2:8" s="42" customFormat="1" ht="30" x14ac:dyDescent="0.2">
      <c r="B579" s="36" t="s">
        <v>565</v>
      </c>
      <c r="C579" s="37">
        <v>1</v>
      </c>
      <c r="D579" s="37">
        <v>0</v>
      </c>
      <c r="E579" s="38">
        <f t="shared" si="163"/>
        <v>4.0322580645161289E-3</v>
      </c>
      <c r="F579" s="38" t="str">
        <f t="shared" si="164"/>
        <v/>
      </c>
      <c r="G579" s="39" t="str">
        <f t="shared" si="165"/>
        <v>0</v>
      </c>
      <c r="H579" s="40">
        <f t="shared" si="166"/>
        <v>0</v>
      </c>
    </row>
    <row r="580" spans="2:8" x14ac:dyDescent="0.2">
      <c r="B580" s="4" t="s">
        <v>408</v>
      </c>
      <c r="C580" s="3"/>
      <c r="D580" s="2"/>
    </row>
    <row r="581" spans="2:8" x14ac:dyDescent="0.2">
      <c r="C581" s="3"/>
      <c r="D581" s="3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1"/>
  <sheetViews>
    <sheetView showGridLines="0" tabSelected="1" workbookViewId="0"/>
  </sheetViews>
  <sheetFormatPr baseColWidth="10" defaultRowHeight="12.75" x14ac:dyDescent="0.2"/>
  <cols>
    <col min="1" max="1" width="8.28515625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33"/>
      <c r="C1" s="5"/>
      <c r="D1" s="58" t="s">
        <v>411</v>
      </c>
      <c r="E1" s="58"/>
      <c r="F1" s="58"/>
      <c r="G1" s="58"/>
      <c r="H1" s="58"/>
    </row>
    <row r="2" spans="2:8" ht="20.100000000000001" customHeight="1" thickBot="1" x14ac:dyDescent="0.25">
      <c r="B2" s="34"/>
      <c r="C2" s="6"/>
      <c r="D2" s="58"/>
      <c r="E2" s="58"/>
      <c r="F2" s="58"/>
      <c r="G2" s="58"/>
      <c r="H2" s="58"/>
    </row>
    <row r="3" spans="2:8" ht="20.100000000000001" customHeight="1" thickBot="1" x14ac:dyDescent="0.25">
      <c r="B3" s="34"/>
      <c r="C3" s="6"/>
      <c r="D3" s="7" t="s">
        <v>410</v>
      </c>
      <c r="E3" s="59" t="s">
        <v>457</v>
      </c>
      <c r="F3" s="60"/>
      <c r="G3" s="60"/>
      <c r="H3" s="61"/>
    </row>
    <row r="4" spans="2:8" ht="20.100000000000001" customHeight="1" x14ac:dyDescent="0.2">
      <c r="B4" s="34"/>
      <c r="C4" s="8"/>
      <c r="D4" s="62" t="s">
        <v>441</v>
      </c>
      <c r="E4" s="63"/>
      <c r="F4" s="63"/>
      <c r="G4" s="63"/>
      <c r="H4" s="64"/>
    </row>
    <row r="5" spans="2:8" ht="13.5" thickBot="1" x14ac:dyDescent="0.25">
      <c r="B5" s="9"/>
      <c r="C5" s="9"/>
      <c r="D5" s="65"/>
      <c r="E5" s="66"/>
      <c r="F5" s="66"/>
      <c r="G5" s="66"/>
      <c r="H5" s="67"/>
    </row>
    <row r="6" spans="2:8" s="10" customFormat="1" ht="30" customHeight="1" x14ac:dyDescent="0.2">
      <c r="B6" s="68" t="s">
        <v>401</v>
      </c>
      <c r="C6" s="54" t="s">
        <v>402</v>
      </c>
      <c r="D6" s="55"/>
      <c r="E6" s="54" t="s">
        <v>456</v>
      </c>
      <c r="F6" s="55"/>
      <c r="G6" s="56" t="s">
        <v>458</v>
      </c>
      <c r="H6" s="52" t="s">
        <v>377</v>
      </c>
    </row>
    <row r="7" spans="2:8" s="10" customFormat="1" x14ac:dyDescent="0.2">
      <c r="B7" s="68"/>
      <c r="C7" s="11">
        <v>2016</v>
      </c>
      <c r="D7" s="11">
        <v>2017</v>
      </c>
      <c r="E7" s="11">
        <v>2016</v>
      </c>
      <c r="F7" s="11">
        <v>2017</v>
      </c>
      <c r="G7" s="57"/>
      <c r="H7" s="53"/>
    </row>
    <row r="8" spans="2:8" s="10" customFormat="1" x14ac:dyDescent="0.2">
      <c r="B8" s="12" t="s">
        <v>381</v>
      </c>
      <c r="C8" s="13">
        <f>+C18+C71+C161+C329+C552</f>
        <v>1965</v>
      </c>
      <c r="D8" s="13">
        <f>+D18+D71+D161+D329+D552</f>
        <v>2307</v>
      </c>
      <c r="E8" s="14">
        <f>SUM(E9:E13)</f>
        <v>1</v>
      </c>
      <c r="F8" s="14">
        <f>SUM(F9:F13)</f>
        <v>1</v>
      </c>
      <c r="G8" s="15">
        <f>+(D8-C8)/C8</f>
        <v>0.17404580152671756</v>
      </c>
      <c r="H8" s="15">
        <f>+E8*G8</f>
        <v>0.17404580152671756</v>
      </c>
    </row>
    <row r="9" spans="2:8" s="10" customFormat="1" x14ac:dyDescent="0.2">
      <c r="B9" s="17" t="str">
        <f>+B18</f>
        <v>Total Vacantes en ocupaciones de nivel Directivo</v>
      </c>
      <c r="C9" s="18">
        <f>+C18</f>
        <v>73</v>
      </c>
      <c r="D9" s="18">
        <f>+D18</f>
        <v>38</v>
      </c>
      <c r="E9" s="19">
        <f>C9/$C$8</f>
        <v>3.7150127226463103E-2</v>
      </c>
      <c r="F9" s="19">
        <f>D9/$D$8</f>
        <v>1.6471608149111399E-2</v>
      </c>
      <c r="G9" s="20">
        <f>+IF(OR(AND(D9=0),(C9=0)),"0",((D9-C9)/C9))</f>
        <v>-0.47945205479452052</v>
      </c>
      <c r="H9" s="21">
        <f>+IF(OR(AND(E9=""),(G9="")),"",E9*G9)</f>
        <v>-1.7811704834605598E-2</v>
      </c>
    </row>
    <row r="10" spans="2:8" s="10" customFormat="1" x14ac:dyDescent="0.2">
      <c r="B10" s="17" t="str">
        <f>+B71</f>
        <v xml:space="preserve">Total Vacantes en ocupaciones de nivel Profesional </v>
      </c>
      <c r="C10" s="18">
        <f>+C71</f>
        <v>360</v>
      </c>
      <c r="D10" s="18">
        <f>+D71</f>
        <v>411</v>
      </c>
      <c r="E10" s="19">
        <f>C10/$C$8</f>
        <v>0.18320610687022901</v>
      </c>
      <c r="F10" s="19">
        <f>D10/$D$8</f>
        <v>0.17815344603381014</v>
      </c>
      <c r="G10" s="20">
        <f>+IF(OR(AND(D10=0),(C10=0)),"0",((D10-C10)/C10))</f>
        <v>0.14166666666666666</v>
      </c>
      <c r="H10" s="21">
        <f>+IF(OR(AND(E10=""),(G10="")),"",E10*G10)</f>
        <v>2.5954198473282442E-2</v>
      </c>
    </row>
    <row r="11" spans="2:8" s="10" customFormat="1" ht="24" x14ac:dyDescent="0.2">
      <c r="B11" s="17" t="str">
        <f>+B161</f>
        <v>Total Vacantes en ocupaciones de nivel Técnicos Profesionales - Tecnólogos</v>
      </c>
      <c r="C11" s="18">
        <f>+C161</f>
        <v>253</v>
      </c>
      <c r="D11" s="18">
        <f>+D161</f>
        <v>424</v>
      </c>
      <c r="E11" s="19">
        <f>C11/$C$8</f>
        <v>0.12875318066157762</v>
      </c>
      <c r="F11" s="19">
        <f>D11/$D$8</f>
        <v>0.18378846987429562</v>
      </c>
      <c r="G11" s="20">
        <f>+IF(OR(AND(D11=0),(C11=0)),"0",((D11-C11)/C11))</f>
        <v>0.67588932806324109</v>
      </c>
      <c r="H11" s="21">
        <f>+IF(OR(AND(E11=""),(G11="")),"",E11*G11)</f>
        <v>8.7022900763358779E-2</v>
      </c>
    </row>
    <row r="12" spans="2:8" s="10" customFormat="1" x14ac:dyDescent="0.2">
      <c r="B12" s="17" t="str">
        <f>+B329</f>
        <v>Total Vacantes  en ocupaciones de nivel Calificados</v>
      </c>
      <c r="C12" s="18">
        <f>+C329</f>
        <v>916</v>
      </c>
      <c r="D12" s="18">
        <f>+D329</f>
        <v>1025</v>
      </c>
      <c r="E12" s="19">
        <f>C12/$C$8</f>
        <v>0.46615776081424937</v>
      </c>
      <c r="F12" s="19">
        <f>D12/$D$8</f>
        <v>0.44429995665366279</v>
      </c>
      <c r="G12" s="20">
        <f>+IF(OR(AND(D12=0),(C12=0)),"0",((D12-C12)/C12))</f>
        <v>0.11899563318777293</v>
      </c>
      <c r="H12" s="21">
        <f>+IF(OR(AND(E12=""),(G12="")),"",E12*G12)</f>
        <v>5.5470737913486008E-2</v>
      </c>
    </row>
    <row r="13" spans="2:8" s="10" customFormat="1" x14ac:dyDescent="0.2">
      <c r="B13" s="17" t="str">
        <f>+B552</f>
        <v>Total Vacantes en ocupaciones de nivel Elemental</v>
      </c>
      <c r="C13" s="18">
        <f>+C552</f>
        <v>363</v>
      </c>
      <c r="D13" s="18">
        <f>+D552</f>
        <v>409</v>
      </c>
      <c r="E13" s="19">
        <f>C13/$C$8</f>
        <v>0.18473282442748093</v>
      </c>
      <c r="F13" s="19">
        <f>D13/$D$8</f>
        <v>0.17728651928912006</v>
      </c>
      <c r="G13" s="20">
        <f>+IF(OR(AND(D13=0),(C13=0)),"0",((D13-C13)/C13))</f>
        <v>0.12672176308539945</v>
      </c>
      <c r="H13" s="21">
        <f>+IF(OR(AND(E13=""),(G13="")),"",E13*G13)</f>
        <v>2.340966921119593E-2</v>
      </c>
    </row>
    <row r="14" spans="2:8" s="10" customFormat="1" x14ac:dyDescent="0.2">
      <c r="B14" s="22"/>
      <c r="C14" s="22"/>
      <c r="D14" s="22"/>
    </row>
    <row r="15" spans="2:8" s="10" customFormat="1" ht="13.5" thickBot="1" x14ac:dyDescent="0.25">
      <c r="B15" s="22"/>
      <c r="C15" s="22"/>
      <c r="D15" s="22"/>
    </row>
    <row r="16" spans="2:8" s="10" customFormat="1" ht="30" customHeight="1" x14ac:dyDescent="0.2">
      <c r="B16" s="68" t="s">
        <v>401</v>
      </c>
      <c r="C16" s="54" t="s">
        <v>402</v>
      </c>
      <c r="D16" s="55"/>
      <c r="E16" s="54" t="s">
        <v>456</v>
      </c>
      <c r="F16" s="55"/>
      <c r="G16" s="56" t="s">
        <v>458</v>
      </c>
      <c r="H16" s="52" t="s">
        <v>377</v>
      </c>
    </row>
    <row r="17" spans="1:8" s="10" customFormat="1" x14ac:dyDescent="0.2">
      <c r="B17" s="68"/>
      <c r="C17" s="35">
        <v>2016</v>
      </c>
      <c r="D17" s="35">
        <v>2017</v>
      </c>
      <c r="E17" s="35">
        <v>2016</v>
      </c>
      <c r="F17" s="35">
        <v>2017</v>
      </c>
      <c r="G17" s="57"/>
      <c r="H17" s="53"/>
    </row>
    <row r="18" spans="1:8" s="10" customFormat="1" x14ac:dyDescent="0.2">
      <c r="B18" s="12" t="s">
        <v>403</v>
      </c>
      <c r="C18" s="13">
        <f>SUM(C19:C65)</f>
        <v>73</v>
      </c>
      <c r="D18" s="13">
        <f>SUM(D19:D65)</f>
        <v>38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-0.47945205479452052</v>
      </c>
      <c r="H18" s="15">
        <f>+IF(OR(AND(E18=""),(G18="")),"",E18*G18)</f>
        <v>-0.47945205479452052</v>
      </c>
    </row>
    <row r="19" spans="1:8" s="42" customFormat="1" ht="15" x14ac:dyDescent="0.2">
      <c r="B19" s="36" t="s">
        <v>0</v>
      </c>
      <c r="C19" s="37">
        <v>0</v>
      </c>
      <c r="D19" s="37">
        <v>0</v>
      </c>
      <c r="E19" s="44" t="str">
        <f>+IF(C19=0,"",C19/C$18)</f>
        <v/>
      </c>
      <c r="F19" s="44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42" customFormat="1" ht="15" x14ac:dyDescent="0.2">
      <c r="B20" s="36" t="s">
        <v>169</v>
      </c>
      <c r="C20" s="37">
        <v>0</v>
      </c>
      <c r="D20" s="37">
        <v>0</v>
      </c>
      <c r="E20" s="44" t="str">
        <f t="shared" ref="E20:E65" si="0">+IF(C20=0,"",C20/C$18)</f>
        <v/>
      </c>
      <c r="F20" s="44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42" customFormat="1" ht="30" x14ac:dyDescent="0.2">
      <c r="B21" s="36" t="s">
        <v>1</v>
      </c>
      <c r="C21" s="37">
        <v>0</v>
      </c>
      <c r="D21" s="37">
        <v>0</v>
      </c>
      <c r="E21" s="44" t="str">
        <f t="shared" si="0"/>
        <v/>
      </c>
      <c r="F21" s="44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42" customFormat="1" ht="30" x14ac:dyDescent="0.2">
      <c r="B22" s="36" t="s">
        <v>461</v>
      </c>
      <c r="C22" s="37">
        <v>0</v>
      </c>
      <c r="D22" s="37">
        <v>1</v>
      </c>
      <c r="E22" s="44" t="str">
        <f t="shared" si="0"/>
        <v/>
      </c>
      <c r="F22" s="44">
        <f t="shared" si="1"/>
        <v>2.6315789473684209E-2</v>
      </c>
      <c r="G22" s="39" t="str">
        <f t="shared" si="2"/>
        <v>0</v>
      </c>
      <c r="H22" s="40" t="str">
        <f t="shared" si="3"/>
        <v/>
      </c>
    </row>
    <row r="23" spans="1:8" s="42" customFormat="1" ht="30" x14ac:dyDescent="0.2">
      <c r="B23" s="36" t="s">
        <v>170</v>
      </c>
      <c r="C23" s="37">
        <v>2</v>
      </c>
      <c r="D23" s="37">
        <v>0</v>
      </c>
      <c r="E23" s="44">
        <f t="shared" si="0"/>
        <v>2.7397260273972601E-2</v>
      </c>
      <c r="F23" s="44" t="str">
        <f t="shared" si="1"/>
        <v/>
      </c>
      <c r="G23" s="39" t="str">
        <f t="shared" si="2"/>
        <v>0</v>
      </c>
      <c r="H23" s="40">
        <f t="shared" si="3"/>
        <v>0</v>
      </c>
    </row>
    <row r="24" spans="1:8" s="42" customFormat="1" ht="30" x14ac:dyDescent="0.2">
      <c r="B24" s="36" t="s">
        <v>171</v>
      </c>
      <c r="C24" s="37">
        <v>1</v>
      </c>
      <c r="D24" s="37">
        <v>0</v>
      </c>
      <c r="E24" s="44">
        <f t="shared" si="0"/>
        <v>1.3698630136986301E-2</v>
      </c>
      <c r="F24" s="44" t="str">
        <f t="shared" si="1"/>
        <v/>
      </c>
      <c r="G24" s="39" t="str">
        <f t="shared" si="2"/>
        <v>0</v>
      </c>
      <c r="H24" s="40">
        <f t="shared" si="3"/>
        <v>0</v>
      </c>
    </row>
    <row r="25" spans="1:8" s="42" customFormat="1" ht="30" x14ac:dyDescent="0.2">
      <c r="A25" s="45" t="s">
        <v>614</v>
      </c>
      <c r="B25" s="36" t="s">
        <v>566</v>
      </c>
      <c r="C25" s="37"/>
      <c r="D25" s="37">
        <v>0</v>
      </c>
      <c r="E25" s="44" t="str">
        <f t="shared" ref="E25:E27" si="4">+IF(C25=0,"",C25/C$18)</f>
        <v/>
      </c>
      <c r="F25" s="44" t="str">
        <f t="shared" ref="F25:F27" si="5">+IF(D25=0,"",D25/D$18)</f>
        <v/>
      </c>
      <c r="G25" s="39" t="str">
        <f t="shared" ref="G25:G27" si="6">+IF(OR(AND(D25=0),(C25=0)),"0",((D25-C25)/C25))</f>
        <v>0</v>
      </c>
      <c r="H25" s="40" t="str">
        <f t="shared" ref="H25:H27" si="7">+IF(OR(AND(E25=""),(G25="")),"",E25*G25)</f>
        <v/>
      </c>
    </row>
    <row r="26" spans="1:8" s="42" customFormat="1" ht="15" x14ac:dyDescent="0.2">
      <c r="B26" s="36" t="s">
        <v>2</v>
      </c>
      <c r="C26" s="37">
        <v>4</v>
      </c>
      <c r="D26" s="37">
        <v>3</v>
      </c>
      <c r="E26" s="44">
        <f t="shared" si="4"/>
        <v>5.4794520547945202E-2</v>
      </c>
      <c r="F26" s="44">
        <f t="shared" si="5"/>
        <v>7.8947368421052627E-2</v>
      </c>
      <c r="G26" s="39">
        <f t="shared" si="6"/>
        <v>-0.25</v>
      </c>
      <c r="H26" s="40">
        <f t="shared" si="7"/>
        <v>-1.3698630136986301E-2</v>
      </c>
    </row>
    <row r="27" spans="1:8" s="42" customFormat="1" ht="15" x14ac:dyDescent="0.2">
      <c r="B27" s="36" t="s">
        <v>6</v>
      </c>
      <c r="C27" s="37">
        <v>2</v>
      </c>
      <c r="D27" s="37">
        <v>5</v>
      </c>
      <c r="E27" s="44">
        <f t="shared" si="4"/>
        <v>2.7397260273972601E-2</v>
      </c>
      <c r="F27" s="44">
        <f t="shared" si="5"/>
        <v>0.13157894736842105</v>
      </c>
      <c r="G27" s="39">
        <f t="shared" si="6"/>
        <v>1.5</v>
      </c>
      <c r="H27" s="40">
        <f t="shared" si="7"/>
        <v>4.1095890410958902E-2</v>
      </c>
    </row>
    <row r="28" spans="1:8" s="42" customFormat="1" ht="15" x14ac:dyDescent="0.2">
      <c r="B28" s="36" t="s">
        <v>3</v>
      </c>
      <c r="C28" s="37">
        <v>1</v>
      </c>
      <c r="D28" s="37">
        <v>0</v>
      </c>
      <c r="E28" s="44">
        <f t="shared" si="0"/>
        <v>1.3698630136986301E-2</v>
      </c>
      <c r="F28" s="44" t="str">
        <f t="shared" si="1"/>
        <v/>
      </c>
      <c r="G28" s="39" t="str">
        <f t="shared" si="2"/>
        <v>0</v>
      </c>
      <c r="H28" s="40">
        <f t="shared" si="3"/>
        <v>0</v>
      </c>
    </row>
    <row r="29" spans="1:8" s="42" customFormat="1" ht="15" x14ac:dyDescent="0.2">
      <c r="B29" s="36" t="s">
        <v>5</v>
      </c>
      <c r="C29" s="37">
        <v>6</v>
      </c>
      <c r="D29" s="37">
        <v>2</v>
      </c>
      <c r="E29" s="44">
        <f t="shared" si="0"/>
        <v>8.2191780821917804E-2</v>
      </c>
      <c r="F29" s="44">
        <f t="shared" si="1"/>
        <v>5.2631578947368418E-2</v>
      </c>
      <c r="G29" s="39">
        <f t="shared" si="2"/>
        <v>-0.66666666666666663</v>
      </c>
      <c r="H29" s="40">
        <f t="shared" si="3"/>
        <v>-5.4794520547945202E-2</v>
      </c>
    </row>
    <row r="30" spans="1:8" s="42" customFormat="1" ht="15" x14ac:dyDescent="0.2">
      <c r="B30" s="36" t="s">
        <v>172</v>
      </c>
      <c r="C30" s="37">
        <v>0</v>
      </c>
      <c r="D30" s="37">
        <v>0</v>
      </c>
      <c r="E30" s="44" t="str">
        <f t="shared" si="0"/>
        <v/>
      </c>
      <c r="F30" s="44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42" customFormat="1" ht="15" x14ac:dyDescent="0.2">
      <c r="B31" s="36" t="s">
        <v>173</v>
      </c>
      <c r="C31" s="37">
        <v>2</v>
      </c>
      <c r="D31" s="37">
        <v>0</v>
      </c>
      <c r="E31" s="44">
        <f t="shared" si="0"/>
        <v>2.7397260273972601E-2</v>
      </c>
      <c r="F31" s="44" t="str">
        <f t="shared" si="1"/>
        <v/>
      </c>
      <c r="G31" s="39" t="str">
        <f t="shared" si="2"/>
        <v>0</v>
      </c>
      <c r="H31" s="40">
        <f t="shared" si="3"/>
        <v>0</v>
      </c>
    </row>
    <row r="32" spans="1:8" s="42" customFormat="1" ht="15" x14ac:dyDescent="0.2">
      <c r="B32" s="36" t="s">
        <v>4</v>
      </c>
      <c r="C32" s="37">
        <v>0</v>
      </c>
      <c r="D32" s="37">
        <v>0</v>
      </c>
      <c r="E32" s="44" t="str">
        <f t="shared" si="0"/>
        <v/>
      </c>
      <c r="F32" s="44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2:8" s="42" customFormat="1" ht="15" x14ac:dyDescent="0.2">
      <c r="B33" s="36" t="s">
        <v>7</v>
      </c>
      <c r="C33" s="37">
        <v>0</v>
      </c>
      <c r="D33" s="37">
        <v>0</v>
      </c>
      <c r="E33" s="44" t="str">
        <f t="shared" si="0"/>
        <v/>
      </c>
      <c r="F33" s="44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2:8" s="42" customFormat="1" ht="15" x14ac:dyDescent="0.2">
      <c r="B34" s="36" t="s">
        <v>174</v>
      </c>
      <c r="C34" s="37">
        <v>0</v>
      </c>
      <c r="D34" s="37">
        <v>0</v>
      </c>
      <c r="E34" s="44" t="str">
        <f t="shared" si="0"/>
        <v/>
      </c>
      <c r="F34" s="44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2:8" s="42" customFormat="1" ht="15" x14ac:dyDescent="0.2">
      <c r="B35" s="36" t="s">
        <v>175</v>
      </c>
      <c r="C35" s="37">
        <v>0</v>
      </c>
      <c r="D35" s="37">
        <v>3</v>
      </c>
      <c r="E35" s="44" t="str">
        <f t="shared" si="0"/>
        <v/>
      </c>
      <c r="F35" s="44">
        <f t="shared" si="1"/>
        <v>7.8947368421052627E-2</v>
      </c>
      <c r="G35" s="39" t="str">
        <f t="shared" si="2"/>
        <v>0</v>
      </c>
      <c r="H35" s="40" t="str">
        <f t="shared" si="3"/>
        <v/>
      </c>
    </row>
    <row r="36" spans="2:8" s="42" customFormat="1" ht="30" x14ac:dyDescent="0.2">
      <c r="B36" s="36" t="s">
        <v>176</v>
      </c>
      <c r="C36" s="37">
        <v>2</v>
      </c>
      <c r="D36" s="37">
        <v>0</v>
      </c>
      <c r="E36" s="44">
        <f t="shared" si="0"/>
        <v>2.7397260273972601E-2</v>
      </c>
      <c r="F36" s="44" t="str">
        <f t="shared" si="1"/>
        <v/>
      </c>
      <c r="G36" s="39" t="str">
        <f t="shared" si="2"/>
        <v>0</v>
      </c>
      <c r="H36" s="40">
        <f t="shared" si="3"/>
        <v>0</v>
      </c>
    </row>
    <row r="37" spans="2:8" s="42" customFormat="1" ht="15" x14ac:dyDescent="0.2">
      <c r="B37" s="36" t="s">
        <v>177</v>
      </c>
      <c r="C37" s="37">
        <v>0</v>
      </c>
      <c r="D37" s="37">
        <v>0</v>
      </c>
      <c r="E37" s="44" t="str">
        <f t="shared" si="0"/>
        <v/>
      </c>
      <c r="F37" s="44" t="str">
        <f t="shared" si="1"/>
        <v/>
      </c>
      <c r="G37" s="39" t="str">
        <f t="shared" si="2"/>
        <v>0</v>
      </c>
      <c r="H37" s="40" t="str">
        <f t="shared" si="3"/>
        <v/>
      </c>
    </row>
    <row r="38" spans="2:8" s="42" customFormat="1" ht="15" x14ac:dyDescent="0.2">
      <c r="B38" s="36" t="s">
        <v>8</v>
      </c>
      <c r="C38" s="37">
        <v>0</v>
      </c>
      <c r="D38" s="37">
        <v>0</v>
      </c>
      <c r="E38" s="44" t="str">
        <f t="shared" si="0"/>
        <v/>
      </c>
      <c r="F38" s="44" t="str">
        <f t="shared" si="1"/>
        <v/>
      </c>
      <c r="G38" s="39" t="str">
        <f t="shared" si="2"/>
        <v>0</v>
      </c>
      <c r="H38" s="40" t="str">
        <f t="shared" si="3"/>
        <v/>
      </c>
    </row>
    <row r="39" spans="2:8" s="42" customFormat="1" ht="15" x14ac:dyDescent="0.2">
      <c r="B39" s="36" t="s">
        <v>178</v>
      </c>
      <c r="C39" s="37">
        <v>1</v>
      </c>
      <c r="D39" s="37">
        <v>0</v>
      </c>
      <c r="E39" s="44">
        <f t="shared" si="0"/>
        <v>1.3698630136986301E-2</v>
      </c>
      <c r="F39" s="44" t="str">
        <f t="shared" si="1"/>
        <v/>
      </c>
      <c r="G39" s="39" t="str">
        <f t="shared" si="2"/>
        <v>0</v>
      </c>
      <c r="H39" s="40">
        <f t="shared" si="3"/>
        <v>0</v>
      </c>
    </row>
    <row r="40" spans="2:8" s="42" customFormat="1" ht="15" x14ac:dyDescent="0.2">
      <c r="B40" s="36" t="s">
        <v>179</v>
      </c>
      <c r="C40" s="37">
        <v>0</v>
      </c>
      <c r="D40" s="37">
        <v>0</v>
      </c>
      <c r="E40" s="44" t="str">
        <f t="shared" si="0"/>
        <v/>
      </c>
      <c r="F40" s="44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2:8" s="42" customFormat="1" ht="15" x14ac:dyDescent="0.2">
      <c r="B41" s="36" t="s">
        <v>180</v>
      </c>
      <c r="C41" s="37">
        <v>1</v>
      </c>
      <c r="D41" s="37">
        <v>1</v>
      </c>
      <c r="E41" s="44">
        <f t="shared" si="0"/>
        <v>1.3698630136986301E-2</v>
      </c>
      <c r="F41" s="44">
        <f t="shared" si="1"/>
        <v>2.6315789473684209E-2</v>
      </c>
      <c r="G41" s="39">
        <f t="shared" si="2"/>
        <v>0</v>
      </c>
      <c r="H41" s="40">
        <f t="shared" si="3"/>
        <v>0</v>
      </c>
    </row>
    <row r="42" spans="2:8" s="42" customFormat="1" ht="15" x14ac:dyDescent="0.2">
      <c r="B42" s="36" t="s">
        <v>181</v>
      </c>
      <c r="C42" s="37">
        <v>1</v>
      </c>
      <c r="D42" s="37">
        <v>1</v>
      </c>
      <c r="E42" s="44">
        <f t="shared" si="0"/>
        <v>1.3698630136986301E-2</v>
      </c>
      <c r="F42" s="44">
        <f t="shared" si="1"/>
        <v>2.6315789473684209E-2</v>
      </c>
      <c r="G42" s="39">
        <f t="shared" si="2"/>
        <v>0</v>
      </c>
      <c r="H42" s="40">
        <f t="shared" si="3"/>
        <v>0</v>
      </c>
    </row>
    <row r="43" spans="2:8" s="42" customFormat="1" ht="30" x14ac:dyDescent="0.2">
      <c r="B43" s="36" t="s">
        <v>182</v>
      </c>
      <c r="C43" s="37">
        <v>0</v>
      </c>
      <c r="D43" s="37">
        <v>2</v>
      </c>
      <c r="E43" s="44" t="str">
        <f t="shared" si="0"/>
        <v/>
      </c>
      <c r="F43" s="44">
        <f t="shared" si="1"/>
        <v>5.2631578947368418E-2</v>
      </c>
      <c r="G43" s="39" t="str">
        <f t="shared" si="2"/>
        <v>0</v>
      </c>
      <c r="H43" s="40" t="str">
        <f t="shared" si="3"/>
        <v/>
      </c>
    </row>
    <row r="44" spans="2:8" s="42" customFormat="1" ht="15" x14ac:dyDescent="0.2">
      <c r="B44" s="36" t="s">
        <v>183</v>
      </c>
      <c r="C44" s="37">
        <v>0</v>
      </c>
      <c r="D44" s="37">
        <v>0</v>
      </c>
      <c r="E44" s="44" t="str">
        <f t="shared" si="0"/>
        <v/>
      </c>
      <c r="F44" s="44" t="str">
        <f t="shared" si="1"/>
        <v/>
      </c>
      <c r="G44" s="39" t="str">
        <f t="shared" si="2"/>
        <v>0</v>
      </c>
      <c r="H44" s="40" t="str">
        <f t="shared" si="3"/>
        <v/>
      </c>
    </row>
    <row r="45" spans="2:8" s="42" customFormat="1" ht="15" x14ac:dyDescent="0.2">
      <c r="B45" s="36" t="s">
        <v>9</v>
      </c>
      <c r="C45" s="37">
        <v>0</v>
      </c>
      <c r="D45" s="37">
        <v>0</v>
      </c>
      <c r="E45" s="44" t="str">
        <f t="shared" si="0"/>
        <v/>
      </c>
      <c r="F45" s="44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2:8" s="42" customFormat="1" ht="15" x14ac:dyDescent="0.2">
      <c r="B46" s="36" t="s">
        <v>462</v>
      </c>
      <c r="C46" s="37">
        <v>0</v>
      </c>
      <c r="D46" s="37">
        <v>1</v>
      </c>
      <c r="E46" s="44" t="str">
        <f t="shared" si="0"/>
        <v/>
      </c>
      <c r="F46" s="44">
        <f t="shared" si="1"/>
        <v>2.6315789473684209E-2</v>
      </c>
      <c r="G46" s="39" t="str">
        <f t="shared" si="2"/>
        <v>0</v>
      </c>
      <c r="H46" s="40" t="str">
        <f t="shared" si="3"/>
        <v/>
      </c>
    </row>
    <row r="47" spans="2:8" s="42" customFormat="1" ht="15" x14ac:dyDescent="0.2">
      <c r="B47" s="36" t="s">
        <v>184</v>
      </c>
      <c r="C47" s="37">
        <v>0</v>
      </c>
      <c r="D47" s="37">
        <v>0</v>
      </c>
      <c r="E47" s="44" t="str">
        <f t="shared" si="0"/>
        <v/>
      </c>
      <c r="F47" s="44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2:8" s="42" customFormat="1" ht="15" x14ac:dyDescent="0.2">
      <c r="B48" s="36" t="s">
        <v>10</v>
      </c>
      <c r="C48" s="37">
        <v>1</v>
      </c>
      <c r="D48" s="37">
        <v>1</v>
      </c>
      <c r="E48" s="44">
        <f t="shared" si="0"/>
        <v>1.3698630136986301E-2</v>
      </c>
      <c r="F48" s="44">
        <f t="shared" si="1"/>
        <v>2.6315789473684209E-2</v>
      </c>
      <c r="G48" s="39">
        <f t="shared" si="2"/>
        <v>0</v>
      </c>
      <c r="H48" s="40">
        <f t="shared" si="3"/>
        <v>0</v>
      </c>
    </row>
    <row r="49" spans="2:8" s="42" customFormat="1" ht="15" x14ac:dyDescent="0.2">
      <c r="B49" s="36" t="s">
        <v>11</v>
      </c>
      <c r="C49" s="37">
        <v>5</v>
      </c>
      <c r="D49" s="37">
        <v>8</v>
      </c>
      <c r="E49" s="44">
        <f t="shared" si="0"/>
        <v>6.8493150684931503E-2</v>
      </c>
      <c r="F49" s="44">
        <f t="shared" si="1"/>
        <v>0.21052631578947367</v>
      </c>
      <c r="G49" s="39">
        <f t="shared" si="2"/>
        <v>0.6</v>
      </c>
      <c r="H49" s="40">
        <f t="shared" si="3"/>
        <v>4.1095890410958902E-2</v>
      </c>
    </row>
    <row r="50" spans="2:8" s="42" customFormat="1" ht="15" x14ac:dyDescent="0.2">
      <c r="B50" s="36" t="s">
        <v>15</v>
      </c>
      <c r="C50" s="37">
        <v>0</v>
      </c>
      <c r="D50" s="37">
        <v>0</v>
      </c>
      <c r="E50" s="44" t="str">
        <f t="shared" si="0"/>
        <v/>
      </c>
      <c r="F50" s="44" t="str">
        <f t="shared" si="1"/>
        <v/>
      </c>
      <c r="G50" s="39" t="str">
        <f t="shared" si="2"/>
        <v>0</v>
      </c>
      <c r="H50" s="40" t="str">
        <f t="shared" si="3"/>
        <v/>
      </c>
    </row>
    <row r="51" spans="2:8" s="42" customFormat="1" ht="15" x14ac:dyDescent="0.2">
      <c r="B51" s="36" t="s">
        <v>14</v>
      </c>
      <c r="C51" s="37">
        <v>0</v>
      </c>
      <c r="D51" s="37">
        <v>2</v>
      </c>
      <c r="E51" s="44" t="str">
        <f t="shared" si="0"/>
        <v/>
      </c>
      <c r="F51" s="44">
        <f t="shared" si="1"/>
        <v>5.2631578947368418E-2</v>
      </c>
      <c r="G51" s="39" t="str">
        <f t="shared" si="2"/>
        <v>0</v>
      </c>
      <c r="H51" s="40" t="str">
        <f t="shared" si="3"/>
        <v/>
      </c>
    </row>
    <row r="52" spans="2:8" s="42" customFormat="1" ht="15" x14ac:dyDescent="0.2">
      <c r="B52" s="36" t="s">
        <v>13</v>
      </c>
      <c r="C52" s="37">
        <v>1</v>
      </c>
      <c r="D52" s="37">
        <v>0</v>
      </c>
      <c r="E52" s="44">
        <f t="shared" si="0"/>
        <v>1.3698630136986301E-2</v>
      </c>
      <c r="F52" s="44" t="str">
        <f t="shared" si="1"/>
        <v/>
      </c>
      <c r="G52" s="39" t="str">
        <f t="shared" si="2"/>
        <v>0</v>
      </c>
      <c r="H52" s="40">
        <f t="shared" si="3"/>
        <v>0</v>
      </c>
    </row>
    <row r="53" spans="2:8" s="42" customFormat="1" ht="15" x14ac:dyDescent="0.2">
      <c r="B53" s="36" t="s">
        <v>463</v>
      </c>
      <c r="C53" s="37">
        <v>3</v>
      </c>
      <c r="D53" s="37">
        <v>2</v>
      </c>
      <c r="E53" s="44">
        <f t="shared" si="0"/>
        <v>4.1095890410958902E-2</v>
      </c>
      <c r="F53" s="44">
        <f t="shared" si="1"/>
        <v>5.2631578947368418E-2</v>
      </c>
      <c r="G53" s="39">
        <f t="shared" si="2"/>
        <v>-0.33333333333333331</v>
      </c>
      <c r="H53" s="40">
        <f t="shared" si="3"/>
        <v>-1.3698630136986301E-2</v>
      </c>
    </row>
    <row r="54" spans="2:8" s="42" customFormat="1" ht="15" x14ac:dyDescent="0.2">
      <c r="B54" s="36" t="s">
        <v>12</v>
      </c>
      <c r="C54" s="37">
        <v>0</v>
      </c>
      <c r="D54" s="37">
        <v>0</v>
      </c>
      <c r="E54" s="44" t="str">
        <f t="shared" si="0"/>
        <v/>
      </c>
      <c r="F54" s="44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2:8" s="42" customFormat="1" ht="15" x14ac:dyDescent="0.2">
      <c r="B55" s="36" t="s">
        <v>185</v>
      </c>
      <c r="C55" s="37">
        <v>0</v>
      </c>
      <c r="D55" s="37">
        <v>0</v>
      </c>
      <c r="E55" s="44" t="str">
        <f t="shared" si="0"/>
        <v/>
      </c>
      <c r="F55" s="44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2:8" s="42" customFormat="1" ht="15" x14ac:dyDescent="0.2">
      <c r="B56" s="36" t="s">
        <v>16</v>
      </c>
      <c r="C56" s="37">
        <v>0</v>
      </c>
      <c r="D56" s="37">
        <v>0</v>
      </c>
      <c r="E56" s="44" t="str">
        <f t="shared" si="0"/>
        <v/>
      </c>
      <c r="F56" s="44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2:8" s="42" customFormat="1" ht="15" x14ac:dyDescent="0.2">
      <c r="B57" s="36" t="s">
        <v>17</v>
      </c>
      <c r="C57" s="37">
        <v>0</v>
      </c>
      <c r="D57" s="37">
        <v>0</v>
      </c>
      <c r="E57" s="44" t="str">
        <f t="shared" si="0"/>
        <v/>
      </c>
      <c r="F57" s="44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2:8" s="42" customFormat="1" ht="15" x14ac:dyDescent="0.2">
      <c r="B58" s="36" t="s">
        <v>186</v>
      </c>
      <c r="C58" s="37">
        <v>0</v>
      </c>
      <c r="D58" s="37">
        <v>0</v>
      </c>
      <c r="E58" s="44" t="str">
        <f t="shared" si="0"/>
        <v/>
      </c>
      <c r="F58" s="44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2:8" s="42" customFormat="1" ht="15" x14ac:dyDescent="0.2">
      <c r="B59" s="36" t="s">
        <v>464</v>
      </c>
      <c r="C59" s="37">
        <v>0</v>
      </c>
      <c r="D59" s="37">
        <v>1</v>
      </c>
      <c r="E59" s="44" t="str">
        <f t="shared" si="0"/>
        <v/>
      </c>
      <c r="F59" s="44">
        <f t="shared" si="1"/>
        <v>2.6315789473684209E-2</v>
      </c>
      <c r="G59" s="39" t="str">
        <f t="shared" si="2"/>
        <v>0</v>
      </c>
      <c r="H59" s="40" t="str">
        <f t="shared" si="3"/>
        <v/>
      </c>
    </row>
    <row r="60" spans="2:8" s="42" customFormat="1" ht="15" x14ac:dyDescent="0.2">
      <c r="B60" s="36" t="s">
        <v>187</v>
      </c>
      <c r="C60" s="37">
        <v>31</v>
      </c>
      <c r="D60" s="37">
        <v>1</v>
      </c>
      <c r="E60" s="44">
        <f t="shared" si="0"/>
        <v>0.42465753424657532</v>
      </c>
      <c r="F60" s="44">
        <f t="shared" si="1"/>
        <v>2.6315789473684209E-2</v>
      </c>
      <c r="G60" s="39">
        <f t="shared" si="2"/>
        <v>-0.967741935483871</v>
      </c>
      <c r="H60" s="40">
        <f t="shared" si="3"/>
        <v>-0.41095890410958902</v>
      </c>
    </row>
    <row r="61" spans="2:8" s="42" customFormat="1" ht="15" x14ac:dyDescent="0.2">
      <c r="B61" s="36" t="s">
        <v>188</v>
      </c>
      <c r="C61" s="37">
        <v>6</v>
      </c>
      <c r="D61" s="37">
        <v>3</v>
      </c>
      <c r="E61" s="44">
        <f t="shared" si="0"/>
        <v>8.2191780821917804E-2</v>
      </c>
      <c r="F61" s="44">
        <f t="shared" si="1"/>
        <v>7.8947368421052627E-2</v>
      </c>
      <c r="G61" s="39">
        <f t="shared" si="2"/>
        <v>-0.5</v>
      </c>
      <c r="H61" s="40">
        <f t="shared" si="3"/>
        <v>-4.1095890410958902E-2</v>
      </c>
    </row>
    <row r="62" spans="2:8" s="42" customFormat="1" ht="15" x14ac:dyDescent="0.2">
      <c r="B62" s="36" t="s">
        <v>189</v>
      </c>
      <c r="C62" s="37">
        <v>0</v>
      </c>
      <c r="D62" s="37">
        <v>0</v>
      </c>
      <c r="E62" s="44" t="str">
        <f t="shared" si="0"/>
        <v/>
      </c>
      <c r="F62" s="44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2:8" s="42" customFormat="1" ht="15" x14ac:dyDescent="0.2">
      <c r="B63" s="36" t="s">
        <v>18</v>
      </c>
      <c r="C63" s="37">
        <v>0</v>
      </c>
      <c r="D63" s="37">
        <v>0</v>
      </c>
      <c r="E63" s="44" t="str">
        <f t="shared" si="0"/>
        <v/>
      </c>
      <c r="F63" s="44" t="str">
        <f t="shared" si="1"/>
        <v/>
      </c>
      <c r="G63" s="39" t="str">
        <f t="shared" si="2"/>
        <v>0</v>
      </c>
      <c r="H63" s="40" t="str">
        <f t="shared" si="3"/>
        <v/>
      </c>
    </row>
    <row r="64" spans="2:8" s="42" customFormat="1" ht="15" x14ac:dyDescent="0.2">
      <c r="B64" s="36" t="s">
        <v>190</v>
      </c>
      <c r="C64" s="37">
        <v>3</v>
      </c>
      <c r="D64" s="37">
        <v>1</v>
      </c>
      <c r="E64" s="44">
        <f t="shared" si="0"/>
        <v>4.1095890410958902E-2</v>
      </c>
      <c r="F64" s="44">
        <f t="shared" si="1"/>
        <v>2.6315789473684209E-2</v>
      </c>
      <c r="G64" s="39">
        <f t="shared" si="2"/>
        <v>-0.66666666666666663</v>
      </c>
      <c r="H64" s="40">
        <f t="shared" si="3"/>
        <v>-2.7397260273972601E-2</v>
      </c>
    </row>
    <row r="65" spans="1:8" s="42" customFormat="1" ht="15" x14ac:dyDescent="0.2">
      <c r="B65" s="36" t="s">
        <v>191</v>
      </c>
      <c r="C65" s="37">
        <v>0</v>
      </c>
      <c r="D65" s="37">
        <v>0</v>
      </c>
      <c r="E65" s="44" t="str">
        <f t="shared" si="0"/>
        <v/>
      </c>
      <c r="F65" s="44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0" customFormat="1" x14ac:dyDescent="0.2"/>
    <row r="67" spans="1:8" s="10" customFormat="1" x14ac:dyDescent="0.2"/>
    <row r="68" spans="1:8" s="10" customFormat="1" ht="13.5" thickBot="1" x14ac:dyDescent="0.25">
      <c r="B68" s="29"/>
    </row>
    <row r="69" spans="1:8" s="10" customFormat="1" ht="30" customHeight="1" x14ac:dyDescent="0.2">
      <c r="B69" s="68" t="s">
        <v>401</v>
      </c>
      <c r="C69" s="54" t="s">
        <v>402</v>
      </c>
      <c r="D69" s="55"/>
      <c r="E69" s="54" t="s">
        <v>456</v>
      </c>
      <c r="F69" s="55"/>
      <c r="G69" s="56" t="s">
        <v>458</v>
      </c>
      <c r="H69" s="52" t="s">
        <v>377</v>
      </c>
    </row>
    <row r="70" spans="1:8" s="10" customFormat="1" x14ac:dyDescent="0.2">
      <c r="B70" s="68"/>
      <c r="C70" s="35">
        <v>2016</v>
      </c>
      <c r="D70" s="35">
        <v>2017</v>
      </c>
      <c r="E70" s="35">
        <v>2016</v>
      </c>
      <c r="F70" s="35">
        <v>2017</v>
      </c>
      <c r="G70" s="57"/>
      <c r="H70" s="53"/>
    </row>
    <row r="71" spans="1:8" s="10" customFormat="1" x14ac:dyDescent="0.2">
      <c r="B71" s="12" t="s">
        <v>404</v>
      </c>
      <c r="C71" s="13">
        <f>SUM(C72:C151)</f>
        <v>360</v>
      </c>
      <c r="D71" s="13">
        <f>SUM(D72:D155)</f>
        <v>411</v>
      </c>
      <c r="E71" s="14">
        <f>+IF(C71=0,"",C71/C$71)</f>
        <v>1</v>
      </c>
      <c r="F71" s="14">
        <f>+IF(D71=0,"",D71/D$71)</f>
        <v>1</v>
      </c>
      <c r="G71" s="15">
        <f>+IF(OR(AND(D71=0),(C71=0)),"0",((D71-C71)/C71))</f>
        <v>0.14166666666666666</v>
      </c>
      <c r="H71" s="15">
        <f>+IF(OR(AND(E71=""),(G71="")),"",E71*G71)</f>
        <v>0.14166666666666666</v>
      </c>
    </row>
    <row r="72" spans="1:8" s="42" customFormat="1" ht="15" x14ac:dyDescent="0.2">
      <c r="B72" s="36" t="s">
        <v>465</v>
      </c>
      <c r="C72" s="37">
        <v>7</v>
      </c>
      <c r="D72" s="37">
        <v>10</v>
      </c>
      <c r="E72" s="38">
        <f>+IF(C72=0,"",C72/C$71)</f>
        <v>1.9444444444444445E-2</v>
      </c>
      <c r="F72" s="38">
        <f>+IF(D72=0,"",D72/D$71)</f>
        <v>2.4330900243309004E-2</v>
      </c>
      <c r="G72" s="39">
        <f>+IF(OR(AND(D72=0),(C72=0)),"0",((D72-C72)/C72))</f>
        <v>0.42857142857142855</v>
      </c>
      <c r="H72" s="40">
        <f>+IF(OR(AND(E72=""),(G72="")),"",E72*G72)</f>
        <v>8.3333333333333332E-3</v>
      </c>
    </row>
    <row r="73" spans="1:8" s="42" customFormat="1" ht="15" x14ac:dyDescent="0.2">
      <c r="B73" s="36" t="s">
        <v>19</v>
      </c>
      <c r="C73" s="37">
        <v>1</v>
      </c>
      <c r="D73" s="37">
        <v>1</v>
      </c>
      <c r="E73" s="38">
        <f t="shared" ref="E73:E142" si="8">+IF(C73=0,"",C73/C$71)</f>
        <v>2.7777777777777779E-3</v>
      </c>
      <c r="F73" s="38">
        <f t="shared" ref="F73:F142" si="9">+IF(D73=0,"",D73/D$71)</f>
        <v>2.4330900243309003E-3</v>
      </c>
      <c r="G73" s="39">
        <f t="shared" ref="G73:G142" si="10">+IF(OR(AND(D73=0),(C73=0)),"0",((D73-C73)/C73))</f>
        <v>0</v>
      </c>
      <c r="H73" s="40">
        <f t="shared" ref="H73:H142" si="11">+IF(OR(AND(E73=""),(G73="")),"",E73*G73)</f>
        <v>0</v>
      </c>
    </row>
    <row r="74" spans="1:8" s="42" customFormat="1" ht="15" x14ac:dyDescent="0.2">
      <c r="A74" s="45" t="s">
        <v>614</v>
      </c>
      <c r="B74" s="36" t="s">
        <v>567</v>
      </c>
      <c r="C74" s="37"/>
      <c r="D74" s="37">
        <v>2</v>
      </c>
      <c r="E74" s="38" t="str">
        <f t="shared" ref="E74:E75" si="12">+IF(C74=0,"",C74/C$71)</f>
        <v/>
      </c>
      <c r="F74" s="38">
        <f t="shared" ref="F74:F75" si="13">+IF(D74=0,"",D74/D$71)</f>
        <v>4.8661800486618006E-3</v>
      </c>
      <c r="G74" s="39" t="str">
        <f t="shared" ref="G74:G75" si="14">+IF(OR(AND(D74=0),(C74=0)),"0",((D74-C74)/C74))</f>
        <v>0</v>
      </c>
      <c r="H74" s="40" t="str">
        <f t="shared" ref="H74:H75" si="15">+IF(OR(AND(E74=""),(G74="")),"",E74*G74)</f>
        <v/>
      </c>
    </row>
    <row r="75" spans="1:8" s="42" customFormat="1" ht="15" x14ac:dyDescent="0.2">
      <c r="B75" s="36" t="s">
        <v>20</v>
      </c>
      <c r="C75" s="37">
        <v>6</v>
      </c>
      <c r="D75" s="37">
        <v>49</v>
      </c>
      <c r="E75" s="38">
        <f t="shared" si="12"/>
        <v>1.6666666666666666E-2</v>
      </c>
      <c r="F75" s="38">
        <f t="shared" si="13"/>
        <v>0.11922141119221411</v>
      </c>
      <c r="G75" s="39">
        <f t="shared" si="14"/>
        <v>7.166666666666667</v>
      </c>
      <c r="H75" s="40">
        <f t="shared" si="15"/>
        <v>0.11944444444444445</v>
      </c>
    </row>
    <row r="76" spans="1:8" s="42" customFormat="1" ht="15" x14ac:dyDescent="0.2">
      <c r="B76" s="36" t="s">
        <v>192</v>
      </c>
      <c r="C76" s="37">
        <v>4</v>
      </c>
      <c r="D76" s="37">
        <v>11</v>
      </c>
      <c r="E76" s="38">
        <f t="shared" si="8"/>
        <v>1.1111111111111112E-2</v>
      </c>
      <c r="F76" s="38">
        <f t="shared" si="9"/>
        <v>2.6763990267639901E-2</v>
      </c>
      <c r="G76" s="39">
        <f t="shared" si="10"/>
        <v>1.75</v>
      </c>
      <c r="H76" s="40">
        <f t="shared" si="11"/>
        <v>1.9444444444444445E-2</v>
      </c>
    </row>
    <row r="77" spans="1:8" s="42" customFormat="1" ht="15" x14ac:dyDescent="0.2">
      <c r="B77" s="36" t="s">
        <v>21</v>
      </c>
      <c r="C77" s="37">
        <v>0</v>
      </c>
      <c r="D77" s="37">
        <v>0</v>
      </c>
      <c r="E77" s="38" t="str">
        <f t="shared" si="8"/>
        <v/>
      </c>
      <c r="F77" s="38" t="str">
        <f t="shared" si="9"/>
        <v/>
      </c>
      <c r="G77" s="39" t="str">
        <f t="shared" si="10"/>
        <v>0</v>
      </c>
      <c r="H77" s="40" t="str">
        <f t="shared" si="11"/>
        <v/>
      </c>
    </row>
    <row r="78" spans="1:8" s="42" customFormat="1" ht="15" x14ac:dyDescent="0.2">
      <c r="B78" s="36" t="s">
        <v>40</v>
      </c>
      <c r="C78" s="37">
        <v>5</v>
      </c>
      <c r="D78" s="37">
        <v>1</v>
      </c>
      <c r="E78" s="38">
        <f t="shared" ref="E78:E79" si="16">+IF(C78=0,"",C78/C$71)</f>
        <v>1.3888888888888888E-2</v>
      </c>
      <c r="F78" s="38">
        <f t="shared" ref="F78:F79" si="17">+IF(D78=0,"",D78/D$71)</f>
        <v>2.4330900243309003E-3</v>
      </c>
      <c r="G78" s="39">
        <f t="shared" ref="G78:G79" si="18">+IF(OR(AND(D78=0),(C78=0)),"0",((D78-C78)/C78))</f>
        <v>-0.8</v>
      </c>
      <c r="H78" s="40">
        <f t="shared" ref="H78:H79" si="19">+IF(OR(AND(E78=""),(G78="")),"",E78*G78)</f>
        <v>-1.1111111111111112E-2</v>
      </c>
    </row>
    <row r="79" spans="1:8" s="42" customFormat="1" ht="15" x14ac:dyDescent="0.2">
      <c r="B79" s="36" t="s">
        <v>193</v>
      </c>
      <c r="C79" s="37">
        <v>0</v>
      </c>
      <c r="D79" s="37">
        <v>0</v>
      </c>
      <c r="E79" s="38" t="str">
        <f t="shared" si="16"/>
        <v/>
      </c>
      <c r="F79" s="38" t="str">
        <f t="shared" si="17"/>
        <v/>
      </c>
      <c r="G79" s="39" t="str">
        <f t="shared" si="18"/>
        <v>0</v>
      </c>
      <c r="H79" s="40" t="str">
        <f t="shared" si="19"/>
        <v/>
      </c>
    </row>
    <row r="80" spans="1:8" s="42" customFormat="1" ht="15" x14ac:dyDescent="0.2">
      <c r="B80" s="36" t="s">
        <v>194</v>
      </c>
      <c r="C80" s="37">
        <v>2</v>
      </c>
      <c r="D80" s="37">
        <v>5</v>
      </c>
      <c r="E80" s="38">
        <f t="shared" si="8"/>
        <v>5.5555555555555558E-3</v>
      </c>
      <c r="F80" s="38">
        <f t="shared" si="9"/>
        <v>1.2165450121654502E-2</v>
      </c>
      <c r="G80" s="39">
        <f t="shared" si="10"/>
        <v>1.5</v>
      </c>
      <c r="H80" s="40">
        <f t="shared" si="11"/>
        <v>8.3333333333333332E-3</v>
      </c>
    </row>
    <row r="81" spans="1:8" s="42" customFormat="1" ht="15" x14ac:dyDescent="0.2">
      <c r="B81" s="36" t="s">
        <v>466</v>
      </c>
      <c r="C81" s="37">
        <v>0</v>
      </c>
      <c r="D81" s="37">
        <v>0</v>
      </c>
      <c r="E81" s="38" t="str">
        <f t="shared" si="8"/>
        <v/>
      </c>
      <c r="F81" s="38" t="str">
        <f t="shared" si="9"/>
        <v/>
      </c>
      <c r="G81" s="39" t="str">
        <f t="shared" si="10"/>
        <v>0</v>
      </c>
      <c r="H81" s="40" t="str">
        <f t="shared" si="11"/>
        <v/>
      </c>
    </row>
    <row r="82" spans="1:8" s="42" customFormat="1" ht="15" x14ac:dyDescent="0.2">
      <c r="B82" s="36" t="s">
        <v>195</v>
      </c>
      <c r="C82" s="37">
        <v>0</v>
      </c>
      <c r="D82" s="37">
        <v>0</v>
      </c>
      <c r="E82" s="38" t="str">
        <f t="shared" si="8"/>
        <v/>
      </c>
      <c r="F82" s="38" t="str">
        <f t="shared" si="9"/>
        <v/>
      </c>
      <c r="G82" s="39" t="str">
        <f t="shared" si="10"/>
        <v>0</v>
      </c>
      <c r="H82" s="40" t="str">
        <f t="shared" si="11"/>
        <v/>
      </c>
    </row>
    <row r="83" spans="1:8" s="42" customFormat="1" ht="15" x14ac:dyDescent="0.2">
      <c r="B83" s="36" t="s">
        <v>196</v>
      </c>
      <c r="C83" s="37">
        <v>5</v>
      </c>
      <c r="D83" s="37">
        <v>7</v>
      </c>
      <c r="E83" s="38">
        <f t="shared" si="8"/>
        <v>1.3888888888888888E-2</v>
      </c>
      <c r="F83" s="38">
        <f t="shared" si="9"/>
        <v>1.7031630170316302E-2</v>
      </c>
      <c r="G83" s="39">
        <f t="shared" si="10"/>
        <v>0.4</v>
      </c>
      <c r="H83" s="40">
        <f t="shared" si="11"/>
        <v>5.5555555555555558E-3</v>
      </c>
    </row>
    <row r="84" spans="1:8" s="42" customFormat="1" ht="15" x14ac:dyDescent="0.2">
      <c r="B84" s="36" t="s">
        <v>22</v>
      </c>
      <c r="C84" s="37">
        <v>1</v>
      </c>
      <c r="D84" s="37">
        <v>8</v>
      </c>
      <c r="E84" s="38">
        <f t="shared" si="8"/>
        <v>2.7777777777777779E-3</v>
      </c>
      <c r="F84" s="38">
        <f t="shared" si="9"/>
        <v>1.9464720194647202E-2</v>
      </c>
      <c r="G84" s="39">
        <f t="shared" si="10"/>
        <v>7</v>
      </c>
      <c r="H84" s="40">
        <f t="shared" si="11"/>
        <v>1.9444444444444445E-2</v>
      </c>
    </row>
    <row r="85" spans="1:8" s="42" customFormat="1" ht="15" x14ac:dyDescent="0.2">
      <c r="B85" s="36" t="s">
        <v>197</v>
      </c>
      <c r="C85" s="37">
        <v>0</v>
      </c>
      <c r="D85" s="37">
        <v>9</v>
      </c>
      <c r="E85" s="38" t="str">
        <f t="shared" si="8"/>
        <v/>
      </c>
      <c r="F85" s="38">
        <f t="shared" si="9"/>
        <v>2.1897810218978103E-2</v>
      </c>
      <c r="G85" s="39" t="str">
        <f t="shared" si="10"/>
        <v>0</v>
      </c>
      <c r="H85" s="40" t="str">
        <f t="shared" si="11"/>
        <v/>
      </c>
    </row>
    <row r="86" spans="1:8" s="42" customFormat="1" ht="15" x14ac:dyDescent="0.2">
      <c r="A86" s="45" t="s">
        <v>614</v>
      </c>
      <c r="B86" s="36" t="s">
        <v>571</v>
      </c>
      <c r="C86" s="37"/>
      <c r="D86" s="37">
        <v>1</v>
      </c>
      <c r="E86" s="38" t="str">
        <f t="shared" ref="E86" si="20">+IF(C86=0,"",C86/C$71)</f>
        <v/>
      </c>
      <c r="F86" s="38">
        <f t="shared" ref="F86" si="21">+IF(D86=0,"",D86/D$71)</f>
        <v>2.4330900243309003E-3</v>
      </c>
      <c r="G86" s="39" t="str">
        <f t="shared" ref="G86" si="22">+IF(OR(AND(D86=0),(C86=0)),"0",((D86-C86)/C86))</f>
        <v>0</v>
      </c>
      <c r="H86" s="40" t="str">
        <f t="shared" ref="H86" si="23">+IF(OR(AND(E86=""),(G86="")),"",E86*G86)</f>
        <v/>
      </c>
    </row>
    <row r="87" spans="1:8" s="42" customFormat="1" ht="15" x14ac:dyDescent="0.2">
      <c r="B87" s="36" t="s">
        <v>198</v>
      </c>
      <c r="C87" s="37">
        <v>10</v>
      </c>
      <c r="D87" s="37">
        <v>28</v>
      </c>
      <c r="E87" s="38">
        <f t="shared" si="8"/>
        <v>2.7777777777777776E-2</v>
      </c>
      <c r="F87" s="38">
        <f t="shared" si="9"/>
        <v>6.8126520681265207E-2</v>
      </c>
      <c r="G87" s="39">
        <f t="shared" si="10"/>
        <v>1.8</v>
      </c>
      <c r="H87" s="40">
        <f t="shared" si="11"/>
        <v>4.9999999999999996E-2</v>
      </c>
    </row>
    <row r="88" spans="1:8" s="42" customFormat="1" ht="15" x14ac:dyDescent="0.2">
      <c r="B88" s="36" t="s">
        <v>199</v>
      </c>
      <c r="C88" s="37">
        <v>1</v>
      </c>
      <c r="D88" s="37">
        <v>0</v>
      </c>
      <c r="E88" s="38">
        <f t="shared" si="8"/>
        <v>2.7777777777777779E-3</v>
      </c>
      <c r="F88" s="38" t="str">
        <f t="shared" si="9"/>
        <v/>
      </c>
      <c r="G88" s="39" t="str">
        <f t="shared" si="10"/>
        <v>0</v>
      </c>
      <c r="H88" s="40">
        <f t="shared" si="11"/>
        <v>0</v>
      </c>
    </row>
    <row r="89" spans="1:8" s="42" customFormat="1" ht="15" x14ac:dyDescent="0.2">
      <c r="B89" s="36" t="s">
        <v>26</v>
      </c>
      <c r="C89" s="37">
        <v>7</v>
      </c>
      <c r="D89" s="37">
        <v>1</v>
      </c>
      <c r="E89" s="38">
        <f t="shared" si="8"/>
        <v>1.9444444444444445E-2</v>
      </c>
      <c r="F89" s="38">
        <f t="shared" si="9"/>
        <v>2.4330900243309003E-3</v>
      </c>
      <c r="G89" s="39">
        <f t="shared" si="10"/>
        <v>-0.8571428571428571</v>
      </c>
      <c r="H89" s="40">
        <f t="shared" si="11"/>
        <v>-1.6666666666666666E-2</v>
      </c>
    </row>
    <row r="90" spans="1:8" s="42" customFormat="1" ht="15" x14ac:dyDescent="0.2">
      <c r="B90" s="36" t="s">
        <v>467</v>
      </c>
      <c r="C90" s="37">
        <v>0</v>
      </c>
      <c r="D90" s="37">
        <v>0</v>
      </c>
      <c r="E90" s="38" t="str">
        <f t="shared" si="8"/>
        <v/>
      </c>
      <c r="F90" s="38" t="str">
        <f t="shared" si="9"/>
        <v/>
      </c>
      <c r="G90" s="39" t="str">
        <f t="shared" si="10"/>
        <v>0</v>
      </c>
      <c r="H90" s="40" t="str">
        <f t="shared" si="11"/>
        <v/>
      </c>
    </row>
    <row r="91" spans="1:8" s="42" customFormat="1" ht="15" x14ac:dyDescent="0.2">
      <c r="B91" s="36" t="s">
        <v>200</v>
      </c>
      <c r="C91" s="37">
        <v>0</v>
      </c>
      <c r="D91" s="37">
        <v>0</v>
      </c>
      <c r="E91" s="38" t="str">
        <f t="shared" si="8"/>
        <v/>
      </c>
      <c r="F91" s="38" t="str">
        <f t="shared" si="9"/>
        <v/>
      </c>
      <c r="G91" s="39" t="str">
        <f t="shared" si="10"/>
        <v>0</v>
      </c>
      <c r="H91" s="40" t="str">
        <f t="shared" si="11"/>
        <v/>
      </c>
    </row>
    <row r="92" spans="1:8" s="42" customFormat="1" ht="15" x14ac:dyDescent="0.2">
      <c r="A92" s="45" t="s">
        <v>614</v>
      </c>
      <c r="B92" s="36" t="s">
        <v>572</v>
      </c>
      <c r="C92" s="37"/>
      <c r="D92" s="37">
        <v>0</v>
      </c>
      <c r="E92" s="38" t="str">
        <f t="shared" ref="E92:E93" si="24">+IF(C92=0,"",C92/C$71)</f>
        <v/>
      </c>
      <c r="F92" s="38" t="str">
        <f t="shared" ref="F92:F93" si="25">+IF(D92=0,"",D92/D$71)</f>
        <v/>
      </c>
      <c r="G92" s="39" t="str">
        <f t="shared" ref="G92:G93" si="26">+IF(OR(AND(D92=0),(C92=0)),"0",((D92-C92)/C92))</f>
        <v>0</v>
      </c>
      <c r="H92" s="40" t="str">
        <f t="shared" ref="H92:H93" si="27">+IF(OR(AND(E92=""),(G92="")),"",E92*G92)</f>
        <v/>
      </c>
    </row>
    <row r="93" spans="1:8" s="42" customFormat="1" ht="15" x14ac:dyDescent="0.2">
      <c r="A93" s="45" t="s">
        <v>614</v>
      </c>
      <c r="B93" s="36" t="s">
        <v>573</v>
      </c>
      <c r="C93" s="37"/>
      <c r="D93" s="37">
        <v>0</v>
      </c>
      <c r="E93" s="38" t="str">
        <f t="shared" si="24"/>
        <v/>
      </c>
      <c r="F93" s="38" t="str">
        <f t="shared" si="25"/>
        <v/>
      </c>
      <c r="G93" s="39" t="str">
        <f t="shared" si="26"/>
        <v>0</v>
      </c>
      <c r="H93" s="40" t="str">
        <f t="shared" si="27"/>
        <v/>
      </c>
    </row>
    <row r="94" spans="1:8" s="42" customFormat="1" ht="15" x14ac:dyDescent="0.2">
      <c r="B94" s="36" t="s">
        <v>201</v>
      </c>
      <c r="C94" s="37">
        <v>2</v>
      </c>
      <c r="D94" s="37">
        <v>2</v>
      </c>
      <c r="E94" s="38">
        <f t="shared" si="8"/>
        <v>5.5555555555555558E-3</v>
      </c>
      <c r="F94" s="38">
        <f t="shared" si="9"/>
        <v>4.8661800486618006E-3</v>
      </c>
      <c r="G94" s="39">
        <f t="shared" si="10"/>
        <v>0</v>
      </c>
      <c r="H94" s="40">
        <f t="shared" si="11"/>
        <v>0</v>
      </c>
    </row>
    <row r="95" spans="1:8" s="42" customFormat="1" ht="15" x14ac:dyDescent="0.2">
      <c r="B95" s="36" t="s">
        <v>24</v>
      </c>
      <c r="C95" s="37">
        <v>0</v>
      </c>
      <c r="D95" s="37">
        <v>0</v>
      </c>
      <c r="E95" s="38" t="str">
        <f t="shared" si="8"/>
        <v/>
      </c>
      <c r="F95" s="38" t="str">
        <f t="shared" si="9"/>
        <v/>
      </c>
      <c r="G95" s="39" t="str">
        <f t="shared" si="10"/>
        <v>0</v>
      </c>
      <c r="H95" s="40" t="str">
        <f t="shared" si="11"/>
        <v/>
      </c>
    </row>
    <row r="96" spans="1:8" s="42" customFormat="1" ht="15" x14ac:dyDescent="0.2">
      <c r="B96" s="36" t="s">
        <v>27</v>
      </c>
      <c r="C96" s="37">
        <v>0</v>
      </c>
      <c r="D96" s="37">
        <v>2</v>
      </c>
      <c r="E96" s="38" t="str">
        <f t="shared" si="8"/>
        <v/>
      </c>
      <c r="F96" s="38">
        <f t="shared" si="9"/>
        <v>4.8661800486618006E-3</v>
      </c>
      <c r="G96" s="39" t="str">
        <f t="shared" si="10"/>
        <v>0</v>
      </c>
      <c r="H96" s="40" t="str">
        <f t="shared" si="11"/>
        <v/>
      </c>
    </row>
    <row r="97" spans="1:8" s="42" customFormat="1" ht="15" x14ac:dyDescent="0.2">
      <c r="B97" s="36" t="s">
        <v>202</v>
      </c>
      <c r="C97" s="37">
        <v>0</v>
      </c>
      <c r="D97" s="37">
        <v>0</v>
      </c>
      <c r="E97" s="38" t="str">
        <f t="shared" si="8"/>
        <v/>
      </c>
      <c r="F97" s="38" t="str">
        <f t="shared" si="9"/>
        <v/>
      </c>
      <c r="G97" s="39" t="str">
        <f t="shared" si="10"/>
        <v>0</v>
      </c>
      <c r="H97" s="40" t="str">
        <f t="shared" si="11"/>
        <v/>
      </c>
    </row>
    <row r="98" spans="1:8" s="42" customFormat="1" ht="15" x14ac:dyDescent="0.2">
      <c r="B98" s="36" t="s">
        <v>203</v>
      </c>
      <c r="C98" s="37">
        <v>3</v>
      </c>
      <c r="D98" s="37">
        <v>3</v>
      </c>
      <c r="E98" s="38">
        <f t="shared" si="8"/>
        <v>8.3333333333333332E-3</v>
      </c>
      <c r="F98" s="38">
        <f t="shared" si="9"/>
        <v>7.2992700729927005E-3</v>
      </c>
      <c r="G98" s="39">
        <f t="shared" si="10"/>
        <v>0</v>
      </c>
      <c r="H98" s="40">
        <f t="shared" si="11"/>
        <v>0</v>
      </c>
    </row>
    <row r="99" spans="1:8" s="42" customFormat="1" ht="15" x14ac:dyDescent="0.2">
      <c r="B99" s="36" t="s">
        <v>468</v>
      </c>
      <c r="C99" s="37">
        <v>4</v>
      </c>
      <c r="D99" s="37">
        <v>6</v>
      </c>
      <c r="E99" s="38">
        <f t="shared" si="8"/>
        <v>1.1111111111111112E-2</v>
      </c>
      <c r="F99" s="38">
        <f t="shared" si="9"/>
        <v>1.4598540145985401E-2</v>
      </c>
      <c r="G99" s="39">
        <f t="shared" si="10"/>
        <v>0.5</v>
      </c>
      <c r="H99" s="40">
        <f t="shared" si="11"/>
        <v>5.5555555555555558E-3</v>
      </c>
    </row>
    <row r="100" spans="1:8" s="42" customFormat="1" ht="15" x14ac:dyDescent="0.2">
      <c r="B100" s="36" t="s">
        <v>23</v>
      </c>
      <c r="C100" s="37">
        <v>2</v>
      </c>
      <c r="D100" s="37">
        <v>4</v>
      </c>
      <c r="E100" s="38">
        <f t="shared" si="8"/>
        <v>5.5555555555555558E-3</v>
      </c>
      <c r="F100" s="38">
        <f t="shared" si="9"/>
        <v>9.7323600973236012E-3</v>
      </c>
      <c r="G100" s="39">
        <f t="shared" si="10"/>
        <v>1</v>
      </c>
      <c r="H100" s="40">
        <f t="shared" si="11"/>
        <v>5.5555555555555558E-3</v>
      </c>
    </row>
    <row r="101" spans="1:8" s="42" customFormat="1" ht="15" x14ac:dyDescent="0.2">
      <c r="B101" s="36" t="s">
        <v>25</v>
      </c>
      <c r="C101" s="37">
        <v>0</v>
      </c>
      <c r="D101" s="37">
        <v>0</v>
      </c>
      <c r="E101" s="38" t="str">
        <f t="shared" si="8"/>
        <v/>
      </c>
      <c r="F101" s="38" t="str">
        <f t="shared" si="9"/>
        <v/>
      </c>
      <c r="G101" s="39" t="str">
        <f t="shared" si="10"/>
        <v>0</v>
      </c>
      <c r="H101" s="40" t="str">
        <f t="shared" si="11"/>
        <v/>
      </c>
    </row>
    <row r="102" spans="1:8" s="42" customFormat="1" ht="15" x14ac:dyDescent="0.2">
      <c r="B102" s="36" t="s">
        <v>204</v>
      </c>
      <c r="C102" s="37">
        <v>0</v>
      </c>
      <c r="D102" s="37">
        <v>0</v>
      </c>
      <c r="E102" s="38" t="str">
        <f t="shared" si="8"/>
        <v/>
      </c>
      <c r="F102" s="38" t="str">
        <f t="shared" si="9"/>
        <v/>
      </c>
      <c r="G102" s="39" t="str">
        <f t="shared" si="10"/>
        <v>0</v>
      </c>
      <c r="H102" s="40" t="str">
        <f t="shared" si="11"/>
        <v/>
      </c>
    </row>
    <row r="103" spans="1:8" s="42" customFormat="1" ht="15" x14ac:dyDescent="0.2">
      <c r="A103" s="45" t="s">
        <v>614</v>
      </c>
      <c r="B103" s="36" t="s">
        <v>615</v>
      </c>
      <c r="C103" s="37"/>
      <c r="D103" s="37">
        <v>0</v>
      </c>
      <c r="E103" s="38" t="str">
        <f t="shared" ref="E103" si="28">+IF(C103=0,"",C103/C$71)</f>
        <v/>
      </c>
      <c r="F103" s="38" t="str">
        <f t="shared" ref="F103" si="29">+IF(D103=0,"",D103/D$71)</f>
        <v/>
      </c>
      <c r="G103" s="39" t="str">
        <f t="shared" ref="G103" si="30">+IF(OR(AND(D103=0),(C103=0)),"0",((D103-C103)/C103))</f>
        <v>0</v>
      </c>
      <c r="H103" s="40" t="str">
        <f t="shared" ref="H103" si="31">+IF(OR(AND(E103=""),(G103="")),"",E103*G103)</f>
        <v/>
      </c>
    </row>
    <row r="104" spans="1:8" s="42" customFormat="1" ht="15" x14ac:dyDescent="0.2">
      <c r="B104" s="36" t="s">
        <v>205</v>
      </c>
      <c r="C104" s="37">
        <v>0</v>
      </c>
      <c r="D104" s="37">
        <v>0</v>
      </c>
      <c r="E104" s="38" t="str">
        <f t="shared" si="8"/>
        <v/>
      </c>
      <c r="F104" s="38" t="str">
        <f t="shared" si="9"/>
        <v/>
      </c>
      <c r="G104" s="39" t="str">
        <f t="shared" si="10"/>
        <v>0</v>
      </c>
      <c r="H104" s="40" t="str">
        <f t="shared" si="11"/>
        <v/>
      </c>
    </row>
    <row r="105" spans="1:8" s="42" customFormat="1" ht="15" x14ac:dyDescent="0.2">
      <c r="B105" s="36" t="s">
        <v>206</v>
      </c>
      <c r="C105" s="37">
        <v>3</v>
      </c>
      <c r="D105" s="37">
        <v>2</v>
      </c>
      <c r="E105" s="38">
        <f t="shared" si="8"/>
        <v>8.3333333333333332E-3</v>
      </c>
      <c r="F105" s="38">
        <f t="shared" si="9"/>
        <v>4.8661800486618006E-3</v>
      </c>
      <c r="G105" s="39">
        <f t="shared" si="10"/>
        <v>-0.33333333333333331</v>
      </c>
      <c r="H105" s="40">
        <f t="shared" si="11"/>
        <v>-2.7777777777777775E-3</v>
      </c>
    </row>
    <row r="106" spans="1:8" s="42" customFormat="1" ht="15" x14ac:dyDescent="0.2">
      <c r="B106" s="36" t="s">
        <v>207</v>
      </c>
      <c r="C106" s="37">
        <v>4</v>
      </c>
      <c r="D106" s="37">
        <v>0</v>
      </c>
      <c r="E106" s="38">
        <f t="shared" si="8"/>
        <v>1.1111111111111112E-2</v>
      </c>
      <c r="F106" s="38" t="str">
        <f t="shared" si="9"/>
        <v/>
      </c>
      <c r="G106" s="39" t="str">
        <f t="shared" si="10"/>
        <v>0</v>
      </c>
      <c r="H106" s="40">
        <f t="shared" si="11"/>
        <v>0</v>
      </c>
    </row>
    <row r="107" spans="1:8" s="42" customFormat="1" ht="15" x14ac:dyDescent="0.2">
      <c r="B107" s="36" t="s">
        <v>208</v>
      </c>
      <c r="C107" s="37">
        <v>9</v>
      </c>
      <c r="D107" s="37">
        <v>0</v>
      </c>
      <c r="E107" s="38">
        <f t="shared" si="8"/>
        <v>2.5000000000000001E-2</v>
      </c>
      <c r="F107" s="38" t="str">
        <f t="shared" si="9"/>
        <v/>
      </c>
      <c r="G107" s="39" t="str">
        <f t="shared" si="10"/>
        <v>0</v>
      </c>
      <c r="H107" s="40">
        <f t="shared" si="11"/>
        <v>0</v>
      </c>
    </row>
    <row r="108" spans="1:8" s="42" customFormat="1" ht="15" x14ac:dyDescent="0.2">
      <c r="B108" s="36" t="s">
        <v>209</v>
      </c>
      <c r="C108" s="37">
        <v>4</v>
      </c>
      <c r="D108" s="37">
        <v>0</v>
      </c>
      <c r="E108" s="38">
        <f t="shared" si="8"/>
        <v>1.1111111111111112E-2</v>
      </c>
      <c r="F108" s="38" t="str">
        <f t="shared" si="9"/>
        <v/>
      </c>
      <c r="G108" s="39" t="str">
        <f t="shared" si="10"/>
        <v>0</v>
      </c>
      <c r="H108" s="40">
        <f t="shared" si="11"/>
        <v>0</v>
      </c>
    </row>
    <row r="109" spans="1:8" s="42" customFormat="1" ht="15" x14ac:dyDescent="0.2">
      <c r="B109" s="36" t="s">
        <v>210</v>
      </c>
      <c r="C109" s="37">
        <v>10</v>
      </c>
      <c r="D109" s="37">
        <v>0</v>
      </c>
      <c r="E109" s="38">
        <f t="shared" si="8"/>
        <v>2.7777777777777776E-2</v>
      </c>
      <c r="F109" s="38" t="str">
        <f t="shared" si="9"/>
        <v/>
      </c>
      <c r="G109" s="39" t="str">
        <f t="shared" si="10"/>
        <v>0</v>
      </c>
      <c r="H109" s="40">
        <f t="shared" si="11"/>
        <v>0</v>
      </c>
    </row>
    <row r="110" spans="1:8" s="42" customFormat="1" ht="15" x14ac:dyDescent="0.2">
      <c r="B110" s="36" t="s">
        <v>211</v>
      </c>
      <c r="C110" s="37">
        <v>1</v>
      </c>
      <c r="D110" s="37">
        <v>2</v>
      </c>
      <c r="E110" s="38">
        <f t="shared" si="8"/>
        <v>2.7777777777777779E-3</v>
      </c>
      <c r="F110" s="38">
        <f t="shared" si="9"/>
        <v>4.8661800486618006E-3</v>
      </c>
      <c r="G110" s="39">
        <f t="shared" si="10"/>
        <v>1</v>
      </c>
      <c r="H110" s="40">
        <f t="shared" si="11"/>
        <v>2.7777777777777779E-3</v>
      </c>
    </row>
    <row r="111" spans="1:8" s="42" customFormat="1" ht="15" x14ac:dyDescent="0.2">
      <c r="B111" s="36" t="s">
        <v>32</v>
      </c>
      <c r="C111" s="37">
        <v>0</v>
      </c>
      <c r="D111" s="37">
        <v>2</v>
      </c>
      <c r="E111" s="38" t="str">
        <f t="shared" si="8"/>
        <v/>
      </c>
      <c r="F111" s="38">
        <f t="shared" si="9"/>
        <v>4.8661800486618006E-3</v>
      </c>
      <c r="G111" s="39" t="str">
        <f t="shared" si="10"/>
        <v>0</v>
      </c>
      <c r="H111" s="40" t="str">
        <f t="shared" si="11"/>
        <v/>
      </c>
    </row>
    <row r="112" spans="1:8" s="42" customFormat="1" ht="15" x14ac:dyDescent="0.2">
      <c r="B112" s="36" t="s">
        <v>212</v>
      </c>
      <c r="C112" s="37">
        <v>1</v>
      </c>
      <c r="D112" s="37">
        <v>0</v>
      </c>
      <c r="E112" s="38">
        <f t="shared" si="8"/>
        <v>2.7777777777777779E-3</v>
      </c>
      <c r="F112" s="38" t="str">
        <f t="shared" si="9"/>
        <v/>
      </c>
      <c r="G112" s="39" t="str">
        <f t="shared" si="10"/>
        <v>0</v>
      </c>
      <c r="H112" s="40">
        <f t="shared" si="11"/>
        <v>0</v>
      </c>
    </row>
    <row r="113" spans="2:8" s="42" customFormat="1" ht="30" x14ac:dyDescent="0.2">
      <c r="B113" s="36" t="s">
        <v>469</v>
      </c>
      <c r="C113" s="37">
        <v>0</v>
      </c>
      <c r="D113" s="37">
        <v>0</v>
      </c>
      <c r="E113" s="38" t="str">
        <f t="shared" si="8"/>
        <v/>
      </c>
      <c r="F113" s="38" t="str">
        <f t="shared" si="9"/>
        <v/>
      </c>
      <c r="G113" s="39" t="str">
        <f t="shared" si="10"/>
        <v>0</v>
      </c>
      <c r="H113" s="40" t="str">
        <f t="shared" si="11"/>
        <v/>
      </c>
    </row>
    <row r="114" spans="2:8" s="42" customFormat="1" ht="15" x14ac:dyDescent="0.2">
      <c r="B114" s="36" t="s">
        <v>213</v>
      </c>
      <c r="C114" s="37">
        <v>8</v>
      </c>
      <c r="D114" s="37">
        <v>3</v>
      </c>
      <c r="E114" s="38">
        <f t="shared" si="8"/>
        <v>2.2222222222222223E-2</v>
      </c>
      <c r="F114" s="38">
        <f t="shared" si="9"/>
        <v>7.2992700729927005E-3</v>
      </c>
      <c r="G114" s="39">
        <f t="shared" si="10"/>
        <v>-0.625</v>
      </c>
      <c r="H114" s="40">
        <f t="shared" si="11"/>
        <v>-1.388888888888889E-2</v>
      </c>
    </row>
    <row r="115" spans="2:8" s="42" customFormat="1" ht="15" x14ac:dyDescent="0.2">
      <c r="B115" s="36" t="s">
        <v>29</v>
      </c>
      <c r="C115" s="37">
        <v>2</v>
      </c>
      <c r="D115" s="37">
        <v>2</v>
      </c>
      <c r="E115" s="38">
        <f t="shared" si="8"/>
        <v>5.5555555555555558E-3</v>
      </c>
      <c r="F115" s="38">
        <f t="shared" si="9"/>
        <v>4.8661800486618006E-3</v>
      </c>
      <c r="G115" s="39">
        <f t="shared" si="10"/>
        <v>0</v>
      </c>
      <c r="H115" s="40">
        <f t="shared" si="11"/>
        <v>0</v>
      </c>
    </row>
    <row r="116" spans="2:8" s="42" customFormat="1" ht="15" x14ac:dyDescent="0.2">
      <c r="B116" s="36" t="s">
        <v>214</v>
      </c>
      <c r="C116" s="37">
        <v>0</v>
      </c>
      <c r="D116" s="37">
        <v>0</v>
      </c>
      <c r="E116" s="38" t="str">
        <f t="shared" si="8"/>
        <v/>
      </c>
      <c r="F116" s="38" t="str">
        <f t="shared" si="9"/>
        <v/>
      </c>
      <c r="G116" s="39" t="str">
        <f t="shared" si="10"/>
        <v>0</v>
      </c>
      <c r="H116" s="40" t="str">
        <f t="shared" si="11"/>
        <v/>
      </c>
    </row>
    <row r="117" spans="2:8" s="42" customFormat="1" ht="15" x14ac:dyDescent="0.2">
      <c r="B117" s="36" t="s">
        <v>30</v>
      </c>
      <c r="C117" s="37">
        <v>1</v>
      </c>
      <c r="D117" s="37">
        <v>10</v>
      </c>
      <c r="E117" s="38">
        <f t="shared" si="8"/>
        <v>2.7777777777777779E-3</v>
      </c>
      <c r="F117" s="38">
        <f t="shared" si="9"/>
        <v>2.4330900243309004E-2</v>
      </c>
      <c r="G117" s="39">
        <f t="shared" si="10"/>
        <v>9</v>
      </c>
      <c r="H117" s="40">
        <f t="shared" si="11"/>
        <v>2.5000000000000001E-2</v>
      </c>
    </row>
    <row r="118" spans="2:8" s="42" customFormat="1" ht="15" x14ac:dyDescent="0.2">
      <c r="B118" s="36" t="s">
        <v>28</v>
      </c>
      <c r="C118" s="37">
        <v>1</v>
      </c>
      <c r="D118" s="37">
        <v>0</v>
      </c>
      <c r="E118" s="38">
        <f t="shared" si="8"/>
        <v>2.7777777777777779E-3</v>
      </c>
      <c r="F118" s="38" t="str">
        <f t="shared" si="9"/>
        <v/>
      </c>
      <c r="G118" s="39" t="str">
        <f t="shared" si="10"/>
        <v>0</v>
      </c>
      <c r="H118" s="40">
        <f t="shared" si="11"/>
        <v>0</v>
      </c>
    </row>
    <row r="119" spans="2:8" s="42" customFormat="1" ht="15" x14ac:dyDescent="0.2">
      <c r="B119" s="36" t="s">
        <v>31</v>
      </c>
      <c r="C119" s="37">
        <v>44</v>
      </c>
      <c r="D119" s="37">
        <v>52</v>
      </c>
      <c r="E119" s="38">
        <f t="shared" si="8"/>
        <v>0.12222222222222222</v>
      </c>
      <c r="F119" s="38">
        <f t="shared" si="9"/>
        <v>0.12652068126520682</v>
      </c>
      <c r="G119" s="39">
        <f t="shared" si="10"/>
        <v>0.18181818181818182</v>
      </c>
      <c r="H119" s="40">
        <f t="shared" si="11"/>
        <v>2.2222222222222223E-2</v>
      </c>
    </row>
    <row r="120" spans="2:8" s="42" customFormat="1" ht="15" x14ac:dyDescent="0.2">
      <c r="B120" s="36" t="s">
        <v>215</v>
      </c>
      <c r="C120" s="37">
        <v>5</v>
      </c>
      <c r="D120" s="37">
        <v>16</v>
      </c>
      <c r="E120" s="38">
        <f t="shared" si="8"/>
        <v>1.3888888888888888E-2</v>
      </c>
      <c r="F120" s="38">
        <f t="shared" si="9"/>
        <v>3.8929440389294405E-2</v>
      </c>
      <c r="G120" s="39">
        <f t="shared" si="10"/>
        <v>2.2000000000000002</v>
      </c>
      <c r="H120" s="40">
        <f t="shared" si="11"/>
        <v>3.0555555555555558E-2</v>
      </c>
    </row>
    <row r="121" spans="2:8" s="42" customFormat="1" ht="15" x14ac:dyDescent="0.2">
      <c r="B121" s="36" t="s">
        <v>36</v>
      </c>
      <c r="C121" s="37">
        <v>0</v>
      </c>
      <c r="D121" s="37">
        <v>0</v>
      </c>
      <c r="E121" s="38" t="str">
        <f t="shared" si="8"/>
        <v/>
      </c>
      <c r="F121" s="38" t="str">
        <f t="shared" si="9"/>
        <v/>
      </c>
      <c r="G121" s="39" t="str">
        <f t="shared" si="10"/>
        <v>0</v>
      </c>
      <c r="H121" s="40" t="str">
        <f t="shared" si="11"/>
        <v/>
      </c>
    </row>
    <row r="122" spans="2:8" s="42" customFormat="1" ht="15" x14ac:dyDescent="0.2">
      <c r="B122" s="36" t="s">
        <v>38</v>
      </c>
      <c r="C122" s="37">
        <v>1</v>
      </c>
      <c r="D122" s="37">
        <v>7</v>
      </c>
      <c r="E122" s="38">
        <f t="shared" si="8"/>
        <v>2.7777777777777779E-3</v>
      </c>
      <c r="F122" s="38">
        <f t="shared" si="9"/>
        <v>1.7031630170316302E-2</v>
      </c>
      <c r="G122" s="39">
        <f t="shared" si="10"/>
        <v>6</v>
      </c>
      <c r="H122" s="40">
        <f t="shared" si="11"/>
        <v>1.6666666666666666E-2</v>
      </c>
    </row>
    <row r="123" spans="2:8" s="42" customFormat="1" ht="15" x14ac:dyDescent="0.2">
      <c r="B123" s="36" t="s">
        <v>216</v>
      </c>
      <c r="C123" s="37">
        <v>27</v>
      </c>
      <c r="D123" s="37">
        <v>5</v>
      </c>
      <c r="E123" s="38">
        <f t="shared" si="8"/>
        <v>7.4999999999999997E-2</v>
      </c>
      <c r="F123" s="38">
        <f t="shared" si="9"/>
        <v>1.2165450121654502E-2</v>
      </c>
      <c r="G123" s="39">
        <f t="shared" si="10"/>
        <v>-0.81481481481481477</v>
      </c>
      <c r="H123" s="40">
        <f t="shared" si="11"/>
        <v>-6.1111111111111102E-2</v>
      </c>
    </row>
    <row r="124" spans="2:8" s="42" customFormat="1" ht="15" x14ac:dyDescent="0.2">
      <c r="B124" s="36" t="s">
        <v>470</v>
      </c>
      <c r="C124" s="37">
        <v>0</v>
      </c>
      <c r="D124" s="37">
        <v>0</v>
      </c>
      <c r="E124" s="38" t="str">
        <f t="shared" si="8"/>
        <v/>
      </c>
      <c r="F124" s="38" t="str">
        <f t="shared" si="9"/>
        <v/>
      </c>
      <c r="G124" s="39" t="str">
        <f t="shared" si="10"/>
        <v>0</v>
      </c>
      <c r="H124" s="40" t="str">
        <f t="shared" si="11"/>
        <v/>
      </c>
    </row>
    <row r="125" spans="2:8" s="42" customFormat="1" ht="15" x14ac:dyDescent="0.2">
      <c r="B125" s="36" t="s">
        <v>471</v>
      </c>
      <c r="C125" s="37">
        <v>109</v>
      </c>
      <c r="D125" s="37">
        <v>126</v>
      </c>
      <c r="E125" s="38">
        <f t="shared" si="8"/>
        <v>0.30277777777777776</v>
      </c>
      <c r="F125" s="38">
        <f t="shared" si="9"/>
        <v>0.30656934306569344</v>
      </c>
      <c r="G125" s="39">
        <f t="shared" si="10"/>
        <v>0.15596330275229359</v>
      </c>
      <c r="H125" s="40">
        <f t="shared" si="11"/>
        <v>4.7222222222222221E-2</v>
      </c>
    </row>
    <row r="126" spans="2:8" s="42" customFormat="1" ht="15" x14ac:dyDescent="0.2">
      <c r="B126" s="36" t="s">
        <v>217</v>
      </c>
      <c r="C126" s="37">
        <v>1</v>
      </c>
      <c r="D126" s="37">
        <v>1</v>
      </c>
      <c r="E126" s="38">
        <f t="shared" si="8"/>
        <v>2.7777777777777779E-3</v>
      </c>
      <c r="F126" s="38">
        <f t="shared" si="9"/>
        <v>2.4330900243309003E-3</v>
      </c>
      <c r="G126" s="39">
        <f t="shared" si="10"/>
        <v>0</v>
      </c>
      <c r="H126" s="40">
        <f t="shared" si="11"/>
        <v>0</v>
      </c>
    </row>
    <row r="127" spans="2:8" s="42" customFormat="1" ht="15" x14ac:dyDescent="0.2">
      <c r="B127" s="36" t="s">
        <v>218</v>
      </c>
      <c r="C127" s="37">
        <v>2</v>
      </c>
      <c r="D127" s="37">
        <v>3</v>
      </c>
      <c r="E127" s="38">
        <f t="shared" si="8"/>
        <v>5.5555555555555558E-3</v>
      </c>
      <c r="F127" s="38">
        <f t="shared" si="9"/>
        <v>7.2992700729927005E-3</v>
      </c>
      <c r="G127" s="39">
        <f t="shared" si="10"/>
        <v>0.5</v>
      </c>
      <c r="H127" s="40">
        <f t="shared" si="11"/>
        <v>2.7777777777777779E-3</v>
      </c>
    </row>
    <row r="128" spans="2:8" s="42" customFormat="1" ht="15" x14ac:dyDescent="0.2">
      <c r="B128" s="36" t="s">
        <v>33</v>
      </c>
      <c r="C128" s="37">
        <v>2</v>
      </c>
      <c r="D128" s="37">
        <v>0</v>
      </c>
      <c r="E128" s="38">
        <f t="shared" si="8"/>
        <v>5.5555555555555558E-3</v>
      </c>
      <c r="F128" s="38" t="str">
        <f t="shared" si="9"/>
        <v/>
      </c>
      <c r="G128" s="39" t="str">
        <f t="shared" si="10"/>
        <v>0</v>
      </c>
      <c r="H128" s="40">
        <f t="shared" si="11"/>
        <v>0</v>
      </c>
    </row>
    <row r="129" spans="1:8" s="42" customFormat="1" ht="15" x14ac:dyDescent="0.2">
      <c r="B129" s="36" t="s">
        <v>37</v>
      </c>
      <c r="C129" s="37">
        <v>0</v>
      </c>
      <c r="D129" s="37">
        <v>0</v>
      </c>
      <c r="E129" s="38" t="str">
        <f t="shared" si="8"/>
        <v/>
      </c>
      <c r="F129" s="38" t="str">
        <f t="shared" si="9"/>
        <v/>
      </c>
      <c r="G129" s="39" t="str">
        <f t="shared" si="10"/>
        <v>0</v>
      </c>
      <c r="H129" s="40" t="str">
        <f t="shared" si="11"/>
        <v/>
      </c>
    </row>
    <row r="130" spans="1:8" s="42" customFormat="1" ht="15" x14ac:dyDescent="0.2">
      <c r="A130" s="45" t="s">
        <v>614</v>
      </c>
      <c r="B130" s="36" t="s">
        <v>577</v>
      </c>
      <c r="C130" s="37"/>
      <c r="D130" s="37">
        <v>0</v>
      </c>
      <c r="E130" s="38" t="str">
        <f t="shared" ref="E130:E131" si="32">+IF(C130=0,"",C130/C$71)</f>
        <v/>
      </c>
      <c r="F130" s="38" t="str">
        <f t="shared" ref="F130:F131" si="33">+IF(D130=0,"",D130/D$71)</f>
        <v/>
      </c>
      <c r="G130" s="39" t="str">
        <f t="shared" ref="G130:G131" si="34">+IF(OR(AND(D130=0),(C130=0)),"0",((D130-C130)/C130))</f>
        <v>0</v>
      </c>
      <c r="H130" s="40" t="str">
        <f t="shared" ref="H130:H131" si="35">+IF(OR(AND(E130=""),(G130="")),"",E130*G130)</f>
        <v/>
      </c>
    </row>
    <row r="131" spans="1:8" s="42" customFormat="1" ht="15" x14ac:dyDescent="0.2">
      <c r="B131" s="36" t="s">
        <v>35</v>
      </c>
      <c r="C131" s="37">
        <v>4</v>
      </c>
      <c r="D131" s="37">
        <v>8</v>
      </c>
      <c r="E131" s="38">
        <f t="shared" si="32"/>
        <v>1.1111111111111112E-2</v>
      </c>
      <c r="F131" s="38">
        <f t="shared" si="33"/>
        <v>1.9464720194647202E-2</v>
      </c>
      <c r="G131" s="39">
        <f t="shared" si="34"/>
        <v>1</v>
      </c>
      <c r="H131" s="40">
        <f t="shared" si="35"/>
        <v>1.1111111111111112E-2</v>
      </c>
    </row>
    <row r="132" spans="1:8" s="42" customFormat="1" ht="15" x14ac:dyDescent="0.2">
      <c r="B132" s="36" t="s">
        <v>34</v>
      </c>
      <c r="C132" s="37">
        <v>0</v>
      </c>
      <c r="D132" s="37">
        <v>0</v>
      </c>
      <c r="E132" s="38" t="str">
        <f t="shared" si="8"/>
        <v/>
      </c>
      <c r="F132" s="38" t="str">
        <f t="shared" si="9"/>
        <v/>
      </c>
      <c r="G132" s="39" t="str">
        <f t="shared" si="10"/>
        <v>0</v>
      </c>
      <c r="H132" s="40" t="str">
        <f t="shared" si="11"/>
        <v/>
      </c>
    </row>
    <row r="133" spans="1:8" s="42" customFormat="1" ht="15" x14ac:dyDescent="0.2">
      <c r="B133" s="36" t="s">
        <v>219</v>
      </c>
      <c r="C133" s="37">
        <v>1</v>
      </c>
      <c r="D133" s="37">
        <v>4</v>
      </c>
      <c r="E133" s="38">
        <f t="shared" si="8"/>
        <v>2.7777777777777779E-3</v>
      </c>
      <c r="F133" s="38">
        <f t="shared" si="9"/>
        <v>9.7323600973236012E-3</v>
      </c>
      <c r="G133" s="39">
        <f t="shared" si="10"/>
        <v>3</v>
      </c>
      <c r="H133" s="40">
        <f t="shared" si="11"/>
        <v>8.3333333333333332E-3</v>
      </c>
    </row>
    <row r="134" spans="1:8" s="42" customFormat="1" ht="15" x14ac:dyDescent="0.2">
      <c r="B134" s="36" t="s">
        <v>220</v>
      </c>
      <c r="C134" s="37">
        <v>0</v>
      </c>
      <c r="D134" s="37">
        <v>0</v>
      </c>
      <c r="E134" s="38" t="str">
        <f t="shared" si="8"/>
        <v/>
      </c>
      <c r="F134" s="38" t="str">
        <f t="shared" si="9"/>
        <v/>
      </c>
      <c r="G134" s="39" t="str">
        <f t="shared" si="10"/>
        <v>0</v>
      </c>
      <c r="H134" s="40" t="str">
        <f t="shared" si="11"/>
        <v/>
      </c>
    </row>
    <row r="135" spans="1:8" s="42" customFormat="1" ht="15" x14ac:dyDescent="0.2">
      <c r="B135" s="36" t="s">
        <v>221</v>
      </c>
      <c r="C135" s="37">
        <v>0</v>
      </c>
      <c r="D135" s="37">
        <v>0</v>
      </c>
      <c r="E135" s="38" t="str">
        <f t="shared" si="8"/>
        <v/>
      </c>
      <c r="F135" s="38" t="str">
        <f t="shared" si="9"/>
        <v/>
      </c>
      <c r="G135" s="39" t="str">
        <f t="shared" si="10"/>
        <v>0</v>
      </c>
      <c r="H135" s="40" t="str">
        <f t="shared" si="11"/>
        <v/>
      </c>
    </row>
    <row r="136" spans="1:8" s="42" customFormat="1" ht="15" x14ac:dyDescent="0.2">
      <c r="B136" s="36" t="s">
        <v>222</v>
      </c>
      <c r="C136" s="37">
        <v>17</v>
      </c>
      <c r="D136" s="37">
        <v>0</v>
      </c>
      <c r="E136" s="38">
        <f t="shared" si="8"/>
        <v>4.7222222222222221E-2</v>
      </c>
      <c r="F136" s="38" t="str">
        <f t="shared" si="9"/>
        <v/>
      </c>
      <c r="G136" s="39" t="str">
        <f t="shared" si="10"/>
        <v>0</v>
      </c>
      <c r="H136" s="40">
        <f t="shared" si="11"/>
        <v>0</v>
      </c>
    </row>
    <row r="137" spans="1:8" s="42" customFormat="1" ht="30" x14ac:dyDescent="0.2">
      <c r="B137" s="36" t="s">
        <v>472</v>
      </c>
      <c r="C137" s="37">
        <v>3</v>
      </c>
      <c r="D137" s="37">
        <v>6</v>
      </c>
      <c r="E137" s="38">
        <f t="shared" si="8"/>
        <v>8.3333333333333332E-3</v>
      </c>
      <c r="F137" s="38">
        <f t="shared" si="9"/>
        <v>1.4598540145985401E-2</v>
      </c>
      <c r="G137" s="39">
        <f t="shared" si="10"/>
        <v>1</v>
      </c>
      <c r="H137" s="40">
        <f t="shared" si="11"/>
        <v>8.3333333333333332E-3</v>
      </c>
    </row>
    <row r="138" spans="1:8" s="42" customFormat="1" ht="30" x14ac:dyDescent="0.2">
      <c r="B138" s="36" t="s">
        <v>223</v>
      </c>
      <c r="C138" s="37">
        <v>1</v>
      </c>
      <c r="D138" s="37">
        <v>1</v>
      </c>
      <c r="E138" s="38">
        <f t="shared" si="8"/>
        <v>2.7777777777777779E-3</v>
      </c>
      <c r="F138" s="38">
        <f t="shared" si="9"/>
        <v>2.4330900243309003E-3</v>
      </c>
      <c r="G138" s="39">
        <f t="shared" si="10"/>
        <v>0</v>
      </c>
      <c r="H138" s="40">
        <f t="shared" si="11"/>
        <v>0</v>
      </c>
    </row>
    <row r="139" spans="1:8" s="42" customFormat="1" ht="30" x14ac:dyDescent="0.2">
      <c r="B139" s="36" t="s">
        <v>224</v>
      </c>
      <c r="C139" s="37">
        <v>1</v>
      </c>
      <c r="D139" s="37">
        <v>0</v>
      </c>
      <c r="E139" s="38">
        <f t="shared" si="8"/>
        <v>2.7777777777777779E-3</v>
      </c>
      <c r="F139" s="38" t="str">
        <f t="shared" si="9"/>
        <v/>
      </c>
      <c r="G139" s="39" t="str">
        <f t="shared" si="10"/>
        <v>0</v>
      </c>
      <c r="H139" s="40">
        <f t="shared" si="11"/>
        <v>0</v>
      </c>
    </row>
    <row r="140" spans="1:8" s="42" customFormat="1" ht="15" x14ac:dyDescent="0.2">
      <c r="B140" s="36" t="s">
        <v>46</v>
      </c>
      <c r="C140" s="37">
        <v>0</v>
      </c>
      <c r="D140" s="37">
        <v>0</v>
      </c>
      <c r="E140" s="38" t="str">
        <f t="shared" si="8"/>
        <v/>
      </c>
      <c r="F140" s="38" t="str">
        <f t="shared" si="9"/>
        <v/>
      </c>
      <c r="G140" s="39" t="str">
        <f t="shared" si="10"/>
        <v>0</v>
      </c>
      <c r="H140" s="40" t="str">
        <f t="shared" si="11"/>
        <v/>
      </c>
    </row>
    <row r="141" spans="1:8" s="42" customFormat="1" ht="15" x14ac:dyDescent="0.2">
      <c r="B141" s="36" t="s">
        <v>42</v>
      </c>
      <c r="C141" s="37">
        <v>0</v>
      </c>
      <c r="D141" s="37">
        <v>0</v>
      </c>
      <c r="E141" s="38" t="str">
        <f t="shared" si="8"/>
        <v/>
      </c>
      <c r="F141" s="38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42" customFormat="1" ht="15" x14ac:dyDescent="0.2">
      <c r="B142" s="36" t="s">
        <v>41</v>
      </c>
      <c r="C142" s="37">
        <v>0</v>
      </c>
      <c r="D142" s="37">
        <v>0</v>
      </c>
      <c r="E142" s="38" t="str">
        <f t="shared" si="8"/>
        <v/>
      </c>
      <c r="F142" s="38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42" customFormat="1" ht="15" x14ac:dyDescent="0.2">
      <c r="B143" s="36" t="s">
        <v>473</v>
      </c>
      <c r="C143" s="37">
        <v>1</v>
      </c>
      <c r="D143" s="37">
        <v>0</v>
      </c>
      <c r="E143" s="38">
        <f t="shared" ref="E143:E151" si="36">+IF(C143=0,"",C143/C$71)</f>
        <v>2.7777777777777779E-3</v>
      </c>
      <c r="F143" s="38" t="str">
        <f t="shared" ref="F143:F151" si="37">+IF(D143=0,"",D143/D$71)</f>
        <v/>
      </c>
      <c r="G143" s="39" t="str">
        <f t="shared" ref="G143:G151" si="38">+IF(OR(AND(D143=0),(C143=0)),"0",((D143-C143)/C143))</f>
        <v>0</v>
      </c>
      <c r="H143" s="40">
        <f t="shared" ref="H143:H151" si="39">+IF(OR(AND(E143=""),(G143="")),"",E143*G143)</f>
        <v>0</v>
      </c>
    </row>
    <row r="144" spans="1:8" s="42" customFormat="1" ht="15" x14ac:dyDescent="0.2">
      <c r="B144" s="36" t="s">
        <v>39</v>
      </c>
      <c r="C144" s="37">
        <v>1</v>
      </c>
      <c r="D144" s="37">
        <v>2</v>
      </c>
      <c r="E144" s="38">
        <f t="shared" si="36"/>
        <v>2.7777777777777779E-3</v>
      </c>
      <c r="F144" s="38">
        <f t="shared" si="37"/>
        <v>4.8661800486618006E-3</v>
      </c>
      <c r="G144" s="39">
        <f t="shared" si="38"/>
        <v>1</v>
      </c>
      <c r="H144" s="40">
        <f t="shared" si="39"/>
        <v>2.7777777777777779E-3</v>
      </c>
    </row>
    <row r="145" spans="1:8" s="42" customFormat="1" ht="15" x14ac:dyDescent="0.2">
      <c r="B145" s="36" t="s">
        <v>225</v>
      </c>
      <c r="C145" s="37">
        <v>2</v>
      </c>
      <c r="D145" s="37">
        <v>0</v>
      </c>
      <c r="E145" s="38">
        <f t="shared" si="36"/>
        <v>5.5555555555555558E-3</v>
      </c>
      <c r="F145" s="38" t="str">
        <f t="shared" si="37"/>
        <v/>
      </c>
      <c r="G145" s="39" t="str">
        <f t="shared" si="38"/>
        <v>0</v>
      </c>
      <c r="H145" s="40">
        <f t="shared" si="39"/>
        <v>0</v>
      </c>
    </row>
    <row r="146" spans="1:8" s="42" customFormat="1" ht="30" x14ac:dyDescent="0.2">
      <c r="B146" s="36" t="s">
        <v>226</v>
      </c>
      <c r="C146" s="37">
        <v>0</v>
      </c>
      <c r="D146" s="37">
        <v>1</v>
      </c>
      <c r="E146" s="38" t="str">
        <f t="shared" si="36"/>
        <v/>
      </c>
      <c r="F146" s="38">
        <f t="shared" si="37"/>
        <v>2.4330900243309003E-3</v>
      </c>
      <c r="G146" s="39" t="str">
        <f t="shared" si="38"/>
        <v>0</v>
      </c>
      <c r="H146" s="40" t="str">
        <f t="shared" si="39"/>
        <v/>
      </c>
    </row>
    <row r="147" spans="1:8" s="42" customFormat="1" ht="30" x14ac:dyDescent="0.2">
      <c r="B147" s="36" t="s">
        <v>227</v>
      </c>
      <c r="C147" s="37">
        <v>0</v>
      </c>
      <c r="D147" s="37">
        <v>0</v>
      </c>
      <c r="E147" s="38" t="str">
        <f t="shared" si="36"/>
        <v/>
      </c>
      <c r="F147" s="38" t="str">
        <f t="shared" si="37"/>
        <v/>
      </c>
      <c r="G147" s="39" t="str">
        <f t="shared" si="38"/>
        <v>0</v>
      </c>
      <c r="H147" s="40" t="str">
        <f t="shared" si="39"/>
        <v/>
      </c>
    </row>
    <row r="148" spans="1:8" s="42" customFormat="1" ht="15" x14ac:dyDescent="0.2">
      <c r="B148" s="36" t="s">
        <v>474</v>
      </c>
      <c r="C148" s="37">
        <v>33</v>
      </c>
      <c r="D148" s="37">
        <v>4</v>
      </c>
      <c r="E148" s="38">
        <f t="shared" si="36"/>
        <v>9.166666666666666E-2</v>
      </c>
      <c r="F148" s="38">
        <f t="shared" si="37"/>
        <v>9.7323600973236012E-3</v>
      </c>
      <c r="G148" s="39">
        <f t="shared" si="38"/>
        <v>-0.87878787878787878</v>
      </c>
      <c r="H148" s="40">
        <f t="shared" si="39"/>
        <v>-8.0555555555555547E-2</v>
      </c>
    </row>
    <row r="149" spans="1:8" s="42" customFormat="1" ht="15" x14ac:dyDescent="0.2">
      <c r="B149" s="36" t="s">
        <v>45</v>
      </c>
      <c r="C149" s="37">
        <v>0</v>
      </c>
      <c r="D149" s="37">
        <v>2</v>
      </c>
      <c r="E149" s="38" t="str">
        <f t="shared" si="36"/>
        <v/>
      </c>
      <c r="F149" s="38">
        <f t="shared" si="37"/>
        <v>4.8661800486618006E-3</v>
      </c>
      <c r="G149" s="39" t="str">
        <f t="shared" si="38"/>
        <v>0</v>
      </c>
      <c r="H149" s="40" t="str">
        <f t="shared" si="39"/>
        <v/>
      </c>
    </row>
    <row r="150" spans="1:8" s="42" customFormat="1" ht="15" x14ac:dyDescent="0.2">
      <c r="B150" s="36" t="s">
        <v>43</v>
      </c>
      <c r="C150" s="37">
        <v>1</v>
      </c>
      <c r="D150" s="37">
        <v>0</v>
      </c>
      <c r="E150" s="38">
        <f t="shared" si="36"/>
        <v>2.7777777777777779E-3</v>
      </c>
      <c r="F150" s="38" t="str">
        <f t="shared" si="37"/>
        <v/>
      </c>
      <c r="G150" s="39" t="str">
        <f t="shared" si="38"/>
        <v>0</v>
      </c>
      <c r="H150" s="40">
        <f t="shared" si="39"/>
        <v>0</v>
      </c>
    </row>
    <row r="151" spans="1:8" s="42" customFormat="1" ht="15" x14ac:dyDescent="0.2">
      <c r="B151" s="36" t="s">
        <v>44</v>
      </c>
      <c r="C151" s="37">
        <v>0</v>
      </c>
      <c r="D151" s="37">
        <v>0</v>
      </c>
      <c r="E151" s="38" t="str">
        <f t="shared" si="36"/>
        <v/>
      </c>
      <c r="F151" s="38" t="str">
        <f t="shared" si="37"/>
        <v/>
      </c>
      <c r="G151" s="39" t="str">
        <f t="shared" si="38"/>
        <v>0</v>
      </c>
      <c r="H151" s="40" t="str">
        <f t="shared" si="39"/>
        <v/>
      </c>
    </row>
    <row r="152" spans="1:8" s="42" customFormat="1" ht="15" x14ac:dyDescent="0.2">
      <c r="A152" s="45" t="s">
        <v>614</v>
      </c>
      <c r="B152" s="36" t="s">
        <v>578</v>
      </c>
      <c r="C152" s="37"/>
      <c r="D152" s="37">
        <v>2</v>
      </c>
      <c r="E152" s="38" t="str">
        <f t="shared" ref="E152" si="40">+IF(C152=0,"",C152/C$71)</f>
        <v/>
      </c>
      <c r="F152" s="38">
        <f t="shared" ref="F152" si="41">+IF(D152=0,"",D152/D$71)</f>
        <v>4.8661800486618006E-3</v>
      </c>
      <c r="G152" s="39" t="str">
        <f t="shared" ref="G152" si="42">+IF(OR(AND(D152=0),(C152=0)),"0",((D152-C152)/C152))</f>
        <v>0</v>
      </c>
      <c r="H152" s="40" t="str">
        <f t="shared" ref="H152" si="43">+IF(OR(AND(E152=""),(G152="")),"",E152*G152)</f>
        <v/>
      </c>
    </row>
    <row r="153" spans="1:8" s="42" customFormat="1" ht="30" x14ac:dyDescent="0.2">
      <c r="A153" s="45" t="s">
        <v>614</v>
      </c>
      <c r="B153" s="36" t="s">
        <v>599</v>
      </c>
      <c r="C153" s="37"/>
      <c r="D153" s="37">
        <v>0</v>
      </c>
      <c r="E153" s="38" t="str">
        <f t="shared" ref="E153" si="44">+IF(C153=0,"",C153/C$71)</f>
        <v/>
      </c>
      <c r="F153" s="38" t="str">
        <f t="shared" ref="F153" si="45">+IF(D153=0,"",D153/D$71)</f>
        <v/>
      </c>
      <c r="G153" s="39" t="str">
        <f t="shared" ref="G153" si="46">+IF(OR(AND(D153=0),(C153=0)),"0",((D153-C153)/C153))</f>
        <v>0</v>
      </c>
      <c r="H153" s="40" t="str">
        <f t="shared" ref="H153" si="47">+IF(OR(AND(E153=""),(G153="")),"",E153*G153)</f>
        <v/>
      </c>
    </row>
    <row r="154" spans="1:8" s="42" customFormat="1" ht="15" x14ac:dyDescent="0.2">
      <c r="A154" s="45" t="s">
        <v>614</v>
      </c>
      <c r="B154" s="36" t="s">
        <v>608</v>
      </c>
      <c r="C154" s="37"/>
      <c r="D154" s="37">
        <v>0</v>
      </c>
      <c r="E154" s="38" t="str">
        <f t="shared" ref="E154:E155" si="48">+IF(C154=0,"",C154/C$71)</f>
        <v/>
      </c>
      <c r="F154" s="38" t="str">
        <f t="shared" ref="F154:F155" si="49">+IF(D154=0,"",D154/D$71)</f>
        <v/>
      </c>
      <c r="G154" s="39" t="str">
        <f t="shared" ref="G154:G155" si="50">+IF(OR(AND(D154=0),(C154=0)),"0",((D154-C154)/C154))</f>
        <v>0</v>
      </c>
      <c r="H154" s="40" t="str">
        <f t="shared" ref="H154:H155" si="51">+IF(OR(AND(E154=""),(G154="")),"",E154*G154)</f>
        <v/>
      </c>
    </row>
    <row r="155" spans="1:8" s="42" customFormat="1" ht="15" x14ac:dyDescent="0.2">
      <c r="A155" s="45" t="s">
        <v>614</v>
      </c>
      <c r="B155" s="36" t="s">
        <v>609</v>
      </c>
      <c r="C155" s="37"/>
      <c r="D155" s="37">
        <v>0</v>
      </c>
      <c r="E155" s="38" t="str">
        <f t="shared" si="48"/>
        <v/>
      </c>
      <c r="F155" s="38" t="str">
        <f t="shared" si="49"/>
        <v/>
      </c>
      <c r="G155" s="39" t="str">
        <f t="shared" si="50"/>
        <v>0</v>
      </c>
      <c r="H155" s="40" t="str">
        <f t="shared" si="51"/>
        <v/>
      </c>
    </row>
    <row r="156" spans="1:8" s="10" customFormat="1" x14ac:dyDescent="0.2"/>
    <row r="157" spans="1:8" s="10" customFormat="1" x14ac:dyDescent="0.2"/>
    <row r="158" spans="1:8" s="10" customFormat="1" ht="13.5" thickBot="1" x14ac:dyDescent="0.25">
      <c r="B158" s="29"/>
      <c r="C158" s="29"/>
      <c r="D158" s="29"/>
      <c r="E158" s="29"/>
      <c r="F158" s="29"/>
    </row>
    <row r="159" spans="1:8" s="10" customFormat="1" ht="30" customHeight="1" x14ac:dyDescent="0.2">
      <c r="B159" s="68" t="s">
        <v>401</v>
      </c>
      <c r="C159" s="54" t="s">
        <v>402</v>
      </c>
      <c r="D159" s="55"/>
      <c r="E159" s="54" t="s">
        <v>456</v>
      </c>
      <c r="F159" s="55"/>
      <c r="G159" s="56" t="s">
        <v>458</v>
      </c>
      <c r="H159" s="52" t="s">
        <v>377</v>
      </c>
    </row>
    <row r="160" spans="1:8" s="10" customFormat="1" x14ac:dyDescent="0.2">
      <c r="B160" s="68"/>
      <c r="C160" s="35">
        <v>2016</v>
      </c>
      <c r="D160" s="35">
        <v>2017</v>
      </c>
      <c r="E160" s="35">
        <v>2016</v>
      </c>
      <c r="F160" s="35">
        <v>2017</v>
      </c>
      <c r="G160" s="57"/>
      <c r="H160" s="53"/>
    </row>
    <row r="161" spans="1:10" s="10" customFormat="1" ht="25.5" x14ac:dyDescent="0.2">
      <c r="B161" s="12" t="s">
        <v>405</v>
      </c>
      <c r="C161" s="13">
        <f>SUM(C162:C320)</f>
        <v>253</v>
      </c>
      <c r="D161" s="13">
        <f>SUM(D162:D323)</f>
        <v>424</v>
      </c>
      <c r="E161" s="14">
        <f t="shared" ref="E161:E174" si="52">+IF(C161=0,"",C161/C$161)</f>
        <v>1</v>
      </c>
      <c r="F161" s="14">
        <f t="shared" ref="F161:F174" si="53">+IF(D161=0,"",D161/D$161)</f>
        <v>1</v>
      </c>
      <c r="G161" s="15">
        <f>+IF(OR(AND(D161=0),(C161=0)),"0",((D161-C161)/C161))</f>
        <v>0.67588932806324109</v>
      </c>
      <c r="H161" s="15">
        <f>+IF(OR(AND(E161=""),(G161="")),"",E161*G161)</f>
        <v>0.67588932806324109</v>
      </c>
      <c r="J161" s="16"/>
    </row>
    <row r="162" spans="1:10" s="42" customFormat="1" ht="15" x14ac:dyDescent="0.2">
      <c r="B162" s="46" t="s">
        <v>475</v>
      </c>
      <c r="C162" s="37">
        <v>2</v>
      </c>
      <c r="D162" s="37">
        <v>4</v>
      </c>
      <c r="E162" s="38">
        <f t="shared" si="52"/>
        <v>7.9051383399209481E-3</v>
      </c>
      <c r="F162" s="38">
        <f t="shared" si="53"/>
        <v>9.433962264150943E-3</v>
      </c>
      <c r="G162" s="39">
        <f>+IF(OR(AND(D162=0),(C162=0)),"0",((D162-C162)/C162))</f>
        <v>1</v>
      </c>
      <c r="H162" s="40">
        <f>+IF(OR(AND(E162=""),(G162="")),"",E162*G162)</f>
        <v>7.9051383399209481E-3</v>
      </c>
    </row>
    <row r="163" spans="1:10" s="42" customFormat="1" ht="15" x14ac:dyDescent="0.2">
      <c r="B163" s="46" t="s">
        <v>476</v>
      </c>
      <c r="C163" s="37">
        <v>0</v>
      </c>
      <c r="D163" s="37">
        <v>0</v>
      </c>
      <c r="E163" s="38" t="str">
        <f t="shared" si="52"/>
        <v/>
      </c>
      <c r="F163" s="38" t="str">
        <f t="shared" si="53"/>
        <v/>
      </c>
      <c r="G163" s="39" t="str">
        <f t="shared" ref="G163:G232" si="54">+IF(OR(AND(D163=0),(C163=0)),"0",((D163-C163)/C163))</f>
        <v>0</v>
      </c>
      <c r="H163" s="40" t="str">
        <f t="shared" ref="H163:H232" si="55">+IF(OR(AND(E163=""),(G163="")),"",E163*G163)</f>
        <v/>
      </c>
    </row>
    <row r="164" spans="1:10" s="42" customFormat="1" ht="30" x14ac:dyDescent="0.2">
      <c r="B164" s="46" t="s">
        <v>477</v>
      </c>
      <c r="C164" s="37">
        <v>2</v>
      </c>
      <c r="D164" s="37">
        <v>0</v>
      </c>
      <c r="E164" s="38">
        <f t="shared" si="52"/>
        <v>7.9051383399209481E-3</v>
      </c>
      <c r="F164" s="38" t="str">
        <f t="shared" si="53"/>
        <v/>
      </c>
      <c r="G164" s="39" t="str">
        <f t="shared" si="54"/>
        <v>0</v>
      </c>
      <c r="H164" s="40">
        <f t="shared" si="55"/>
        <v>0</v>
      </c>
    </row>
    <row r="165" spans="1:10" s="42" customFormat="1" ht="15" x14ac:dyDescent="0.2">
      <c r="B165" s="46" t="s">
        <v>478</v>
      </c>
      <c r="C165" s="37">
        <v>0</v>
      </c>
      <c r="D165" s="37">
        <v>0</v>
      </c>
      <c r="E165" s="38" t="str">
        <f t="shared" si="52"/>
        <v/>
      </c>
      <c r="F165" s="38" t="str">
        <f t="shared" si="53"/>
        <v/>
      </c>
      <c r="G165" s="39" t="str">
        <f t="shared" si="54"/>
        <v>0</v>
      </c>
      <c r="H165" s="40" t="str">
        <f t="shared" si="55"/>
        <v/>
      </c>
    </row>
    <row r="166" spans="1:10" s="42" customFormat="1" ht="30" x14ac:dyDescent="0.2">
      <c r="B166" s="46" t="s">
        <v>479</v>
      </c>
      <c r="C166" s="37">
        <v>3</v>
      </c>
      <c r="D166" s="37">
        <v>4</v>
      </c>
      <c r="E166" s="38">
        <f t="shared" si="52"/>
        <v>1.1857707509881422E-2</v>
      </c>
      <c r="F166" s="38">
        <f t="shared" si="53"/>
        <v>9.433962264150943E-3</v>
      </c>
      <c r="G166" s="39">
        <f t="shared" si="54"/>
        <v>0.33333333333333331</v>
      </c>
      <c r="H166" s="40">
        <f t="shared" si="55"/>
        <v>3.952569169960474E-3</v>
      </c>
    </row>
    <row r="167" spans="1:10" s="42" customFormat="1" ht="15" x14ac:dyDescent="0.2">
      <c r="B167" s="46" t="s">
        <v>49</v>
      </c>
      <c r="C167" s="37">
        <v>20</v>
      </c>
      <c r="D167" s="37">
        <v>30</v>
      </c>
      <c r="E167" s="38">
        <f t="shared" si="52"/>
        <v>7.9051383399209488E-2</v>
      </c>
      <c r="F167" s="38">
        <f t="shared" si="53"/>
        <v>7.0754716981132074E-2</v>
      </c>
      <c r="G167" s="39">
        <f t="shared" si="54"/>
        <v>0.5</v>
      </c>
      <c r="H167" s="40">
        <f t="shared" si="55"/>
        <v>3.9525691699604744E-2</v>
      </c>
    </row>
    <row r="168" spans="1:10" s="42" customFormat="1" ht="15" x14ac:dyDescent="0.2">
      <c r="B168" s="46" t="s">
        <v>52</v>
      </c>
      <c r="C168" s="37">
        <v>0</v>
      </c>
      <c r="D168" s="37">
        <v>2</v>
      </c>
      <c r="E168" s="38" t="str">
        <f t="shared" si="52"/>
        <v/>
      </c>
      <c r="F168" s="38">
        <f t="shared" si="53"/>
        <v>4.7169811320754715E-3</v>
      </c>
      <c r="G168" s="39" t="str">
        <f t="shared" si="54"/>
        <v>0</v>
      </c>
      <c r="H168" s="40" t="str">
        <f t="shared" si="55"/>
        <v/>
      </c>
    </row>
    <row r="169" spans="1:10" s="42" customFormat="1" ht="15" x14ac:dyDescent="0.2">
      <c r="B169" s="46" t="s">
        <v>228</v>
      </c>
      <c r="C169" s="37">
        <v>1</v>
      </c>
      <c r="D169" s="37">
        <v>3</v>
      </c>
      <c r="E169" s="38">
        <f t="shared" si="52"/>
        <v>3.952569169960474E-3</v>
      </c>
      <c r="F169" s="38">
        <f t="shared" si="53"/>
        <v>7.0754716981132077E-3</v>
      </c>
      <c r="G169" s="39">
        <f t="shared" si="54"/>
        <v>2</v>
      </c>
      <c r="H169" s="40">
        <f t="shared" si="55"/>
        <v>7.9051383399209481E-3</v>
      </c>
    </row>
    <row r="170" spans="1:10" s="42" customFormat="1" ht="15" x14ac:dyDescent="0.2">
      <c r="B170" s="46" t="s">
        <v>50</v>
      </c>
      <c r="C170" s="37">
        <v>3</v>
      </c>
      <c r="D170" s="37">
        <v>0</v>
      </c>
      <c r="E170" s="38">
        <f t="shared" si="52"/>
        <v>1.1857707509881422E-2</v>
      </c>
      <c r="F170" s="38" t="str">
        <f t="shared" si="53"/>
        <v/>
      </c>
      <c r="G170" s="39" t="str">
        <f t="shared" si="54"/>
        <v>0</v>
      </c>
      <c r="H170" s="40">
        <f t="shared" si="55"/>
        <v>0</v>
      </c>
    </row>
    <row r="171" spans="1:10" s="42" customFormat="1" ht="15" x14ac:dyDescent="0.2">
      <c r="B171" s="46" t="s">
        <v>47</v>
      </c>
      <c r="C171" s="37">
        <v>0</v>
      </c>
      <c r="D171" s="37">
        <v>0</v>
      </c>
      <c r="E171" s="38" t="str">
        <f t="shared" si="52"/>
        <v/>
      </c>
      <c r="F171" s="38" t="str">
        <f t="shared" si="53"/>
        <v/>
      </c>
      <c r="G171" s="39" t="str">
        <f t="shared" si="54"/>
        <v>0</v>
      </c>
      <c r="H171" s="40" t="str">
        <f t="shared" si="55"/>
        <v/>
      </c>
    </row>
    <row r="172" spans="1:10" s="42" customFormat="1" ht="30" x14ac:dyDescent="0.2">
      <c r="B172" s="46" t="s">
        <v>229</v>
      </c>
      <c r="C172" s="37">
        <v>0</v>
      </c>
      <c r="D172" s="37">
        <v>0</v>
      </c>
      <c r="E172" s="38" t="str">
        <f t="shared" si="52"/>
        <v/>
      </c>
      <c r="F172" s="38" t="str">
        <f t="shared" si="53"/>
        <v/>
      </c>
      <c r="G172" s="39" t="str">
        <f t="shared" si="54"/>
        <v>0</v>
      </c>
      <c r="H172" s="40" t="str">
        <f t="shared" si="55"/>
        <v/>
      </c>
    </row>
    <row r="173" spans="1:10" s="42" customFormat="1" ht="15" x14ac:dyDescent="0.2">
      <c r="B173" s="46" t="s">
        <v>54</v>
      </c>
      <c r="C173" s="37">
        <v>0</v>
      </c>
      <c r="D173" s="37">
        <v>1</v>
      </c>
      <c r="E173" s="38" t="str">
        <f t="shared" si="52"/>
        <v/>
      </c>
      <c r="F173" s="38">
        <f t="shared" si="53"/>
        <v>2.3584905660377358E-3</v>
      </c>
      <c r="G173" s="39" t="str">
        <f t="shared" si="54"/>
        <v>0</v>
      </c>
      <c r="H173" s="40" t="str">
        <f t="shared" si="55"/>
        <v/>
      </c>
    </row>
    <row r="174" spans="1:10" s="42" customFormat="1" ht="15" x14ac:dyDescent="0.2">
      <c r="B174" s="46" t="s">
        <v>51</v>
      </c>
      <c r="C174" s="37">
        <v>1</v>
      </c>
      <c r="D174" s="37">
        <v>1</v>
      </c>
      <c r="E174" s="38">
        <f t="shared" si="52"/>
        <v>3.952569169960474E-3</v>
      </c>
      <c r="F174" s="38">
        <f t="shared" si="53"/>
        <v>2.3584905660377358E-3</v>
      </c>
      <c r="G174" s="39">
        <f t="shared" si="54"/>
        <v>0</v>
      </c>
      <c r="H174" s="40">
        <f t="shared" si="55"/>
        <v>0</v>
      </c>
    </row>
    <row r="175" spans="1:10" s="42" customFormat="1" ht="15" x14ac:dyDescent="0.2">
      <c r="A175" s="45" t="s">
        <v>614</v>
      </c>
      <c r="B175" s="46" t="s">
        <v>568</v>
      </c>
      <c r="C175" s="37"/>
      <c r="D175" s="37">
        <v>0</v>
      </c>
      <c r="E175" s="38" t="str">
        <f t="shared" ref="E175:E176" si="56">+IF(C175=0,"",C175/C$161)</f>
        <v/>
      </c>
      <c r="F175" s="38" t="str">
        <f t="shared" ref="F175:F176" si="57">+IF(D175=0,"",D175/D$161)</f>
        <v/>
      </c>
      <c r="G175" s="39" t="str">
        <f t="shared" ref="G175:G176" si="58">+IF(OR(AND(D175=0),(C175=0)),"0",((D175-C175)/C175))</f>
        <v>0</v>
      </c>
      <c r="H175" s="40" t="str">
        <f t="shared" ref="H175:H176" si="59">+IF(OR(AND(E175=""),(G175="")),"",E175*G175)</f>
        <v/>
      </c>
    </row>
    <row r="176" spans="1:10" s="42" customFormat="1" ht="15" x14ac:dyDescent="0.2">
      <c r="B176" s="46" t="s">
        <v>480</v>
      </c>
      <c r="C176" s="37">
        <v>11</v>
      </c>
      <c r="D176" s="37">
        <v>1</v>
      </c>
      <c r="E176" s="38">
        <f t="shared" si="56"/>
        <v>4.3478260869565216E-2</v>
      </c>
      <c r="F176" s="38">
        <f t="shared" si="57"/>
        <v>2.3584905660377358E-3</v>
      </c>
      <c r="G176" s="39">
        <f t="shared" si="58"/>
        <v>-0.90909090909090906</v>
      </c>
      <c r="H176" s="40">
        <f t="shared" si="59"/>
        <v>-3.9525691699604744E-2</v>
      </c>
    </row>
    <row r="177" spans="1:8" s="42" customFormat="1" ht="15" x14ac:dyDescent="0.2">
      <c r="B177" s="46" t="s">
        <v>230</v>
      </c>
      <c r="C177" s="37">
        <v>1</v>
      </c>
      <c r="D177" s="37">
        <v>2</v>
      </c>
      <c r="E177" s="38">
        <f t="shared" ref="E177:F179" si="60">+IF(C177=0,"",C177/C$161)</f>
        <v>3.952569169960474E-3</v>
      </c>
      <c r="F177" s="38">
        <f t="shared" si="60"/>
        <v>4.7169811320754715E-3</v>
      </c>
      <c r="G177" s="39">
        <f t="shared" si="54"/>
        <v>1</v>
      </c>
      <c r="H177" s="40">
        <f t="shared" si="55"/>
        <v>3.952569169960474E-3</v>
      </c>
    </row>
    <row r="178" spans="1:8" s="42" customFormat="1" ht="15" x14ac:dyDescent="0.2">
      <c r="B178" s="46" t="s">
        <v>48</v>
      </c>
      <c r="C178" s="37">
        <v>1</v>
      </c>
      <c r="D178" s="37">
        <v>0</v>
      </c>
      <c r="E178" s="38">
        <f t="shared" si="60"/>
        <v>3.952569169960474E-3</v>
      </c>
      <c r="F178" s="38" t="str">
        <f t="shared" si="60"/>
        <v/>
      </c>
      <c r="G178" s="39" t="str">
        <f t="shared" si="54"/>
        <v>0</v>
      </c>
      <c r="H178" s="40">
        <f t="shared" si="55"/>
        <v>0</v>
      </c>
    </row>
    <row r="179" spans="1:8" s="42" customFormat="1" ht="15" x14ac:dyDescent="0.2">
      <c r="B179" s="46" t="s">
        <v>53</v>
      </c>
      <c r="C179" s="37">
        <v>0</v>
      </c>
      <c r="D179" s="37">
        <v>0</v>
      </c>
      <c r="E179" s="38" t="str">
        <f t="shared" si="60"/>
        <v/>
      </c>
      <c r="F179" s="38" t="str">
        <f t="shared" si="60"/>
        <v/>
      </c>
      <c r="G179" s="39" t="str">
        <f t="shared" si="54"/>
        <v>0</v>
      </c>
      <c r="H179" s="40" t="str">
        <f t="shared" si="55"/>
        <v/>
      </c>
    </row>
    <row r="180" spans="1:8" s="42" customFormat="1" ht="15" x14ac:dyDescent="0.2">
      <c r="A180" s="45" t="s">
        <v>614</v>
      </c>
      <c r="B180" s="46" t="s">
        <v>569</v>
      </c>
      <c r="C180" s="37"/>
      <c r="D180" s="37">
        <v>0</v>
      </c>
      <c r="E180" s="38" t="str">
        <f t="shared" ref="E180:E181" si="61">+IF(C180=0,"",C180/C$161)</f>
        <v/>
      </c>
      <c r="F180" s="38" t="str">
        <f t="shared" ref="F180:F181" si="62">+IF(D180=0,"",D180/D$161)</f>
        <v/>
      </c>
      <c r="G180" s="39" t="str">
        <f t="shared" ref="G180:G181" si="63">+IF(OR(AND(D180=0),(C180=0)),"0",((D180-C180)/C180))</f>
        <v>0</v>
      </c>
      <c r="H180" s="40" t="str">
        <f t="shared" ref="H180:H181" si="64">+IF(OR(AND(E180=""),(G180="")),"",E180*G180)</f>
        <v/>
      </c>
    </row>
    <row r="181" spans="1:8" s="42" customFormat="1" ht="15" x14ac:dyDescent="0.2">
      <c r="A181" s="45" t="s">
        <v>614</v>
      </c>
      <c r="B181" s="46" t="s">
        <v>570</v>
      </c>
      <c r="C181" s="37"/>
      <c r="D181" s="37">
        <v>0</v>
      </c>
      <c r="E181" s="38" t="str">
        <f t="shared" si="61"/>
        <v/>
      </c>
      <c r="F181" s="38" t="str">
        <f t="shared" si="62"/>
        <v/>
      </c>
      <c r="G181" s="39" t="str">
        <f t="shared" si="63"/>
        <v>0</v>
      </c>
      <c r="H181" s="40" t="str">
        <f t="shared" si="64"/>
        <v/>
      </c>
    </row>
    <row r="182" spans="1:8" s="42" customFormat="1" ht="15" x14ac:dyDescent="0.2">
      <c r="B182" s="46" t="s">
        <v>231</v>
      </c>
      <c r="C182" s="37">
        <v>5</v>
      </c>
      <c r="D182" s="37">
        <v>16</v>
      </c>
      <c r="E182" s="38">
        <f t="shared" ref="E182:E213" si="65">+IF(C182=0,"",C182/C$161)</f>
        <v>1.9762845849802372E-2</v>
      </c>
      <c r="F182" s="38">
        <f t="shared" ref="F182:F213" si="66">+IF(D182=0,"",D182/D$161)</f>
        <v>3.7735849056603772E-2</v>
      </c>
      <c r="G182" s="39">
        <f t="shared" si="54"/>
        <v>2.2000000000000002</v>
      </c>
      <c r="H182" s="40">
        <f t="shared" si="55"/>
        <v>4.3478260869565223E-2</v>
      </c>
    </row>
    <row r="183" spans="1:8" s="42" customFormat="1" ht="15" x14ac:dyDescent="0.2">
      <c r="B183" s="46" t="s">
        <v>232</v>
      </c>
      <c r="C183" s="37">
        <v>0</v>
      </c>
      <c r="D183" s="37">
        <v>0</v>
      </c>
      <c r="E183" s="38" t="str">
        <f t="shared" si="65"/>
        <v/>
      </c>
      <c r="F183" s="38" t="str">
        <f t="shared" si="66"/>
        <v/>
      </c>
      <c r="G183" s="39" t="str">
        <f t="shared" si="54"/>
        <v>0</v>
      </c>
      <c r="H183" s="40" t="str">
        <f t="shared" si="55"/>
        <v/>
      </c>
    </row>
    <row r="184" spans="1:8" s="42" customFormat="1" ht="15" x14ac:dyDescent="0.2">
      <c r="B184" s="46" t="s">
        <v>233</v>
      </c>
      <c r="C184" s="37">
        <v>0</v>
      </c>
      <c r="D184" s="37">
        <v>0</v>
      </c>
      <c r="E184" s="38" t="str">
        <f t="shared" si="65"/>
        <v/>
      </c>
      <c r="F184" s="38" t="str">
        <f t="shared" si="66"/>
        <v/>
      </c>
      <c r="G184" s="39" t="str">
        <f t="shared" si="54"/>
        <v>0</v>
      </c>
      <c r="H184" s="40" t="str">
        <f t="shared" si="55"/>
        <v/>
      </c>
    </row>
    <row r="185" spans="1:8" s="42" customFormat="1" ht="15" x14ac:dyDescent="0.2">
      <c r="B185" s="46" t="s">
        <v>234</v>
      </c>
      <c r="C185" s="37">
        <v>0</v>
      </c>
      <c r="D185" s="37">
        <v>1</v>
      </c>
      <c r="E185" s="38" t="str">
        <f t="shared" si="65"/>
        <v/>
      </c>
      <c r="F185" s="38">
        <f t="shared" si="66"/>
        <v>2.3584905660377358E-3</v>
      </c>
      <c r="G185" s="39" t="str">
        <f t="shared" si="54"/>
        <v>0</v>
      </c>
      <c r="H185" s="40" t="str">
        <f t="shared" si="55"/>
        <v/>
      </c>
    </row>
    <row r="186" spans="1:8" s="42" customFormat="1" ht="15" x14ac:dyDescent="0.2">
      <c r="B186" s="46" t="s">
        <v>481</v>
      </c>
      <c r="C186" s="37">
        <v>5</v>
      </c>
      <c r="D186" s="37">
        <v>22</v>
      </c>
      <c r="E186" s="38">
        <f t="shared" si="65"/>
        <v>1.9762845849802372E-2</v>
      </c>
      <c r="F186" s="38">
        <f t="shared" si="66"/>
        <v>5.1886792452830191E-2</v>
      </c>
      <c r="G186" s="39">
        <f t="shared" si="54"/>
        <v>3.4</v>
      </c>
      <c r="H186" s="40">
        <f t="shared" si="55"/>
        <v>6.7193675889328064E-2</v>
      </c>
    </row>
    <row r="187" spans="1:8" s="42" customFormat="1" ht="15" x14ac:dyDescent="0.2">
      <c r="A187" s="45" t="s">
        <v>614</v>
      </c>
      <c r="B187" s="46" t="s">
        <v>574</v>
      </c>
      <c r="C187" s="37"/>
      <c r="D187" s="37">
        <v>1</v>
      </c>
      <c r="E187" s="38" t="str">
        <f t="shared" si="65"/>
        <v/>
      </c>
      <c r="F187" s="38">
        <f t="shared" si="66"/>
        <v>2.3584905660377358E-3</v>
      </c>
      <c r="G187" s="39" t="str">
        <f t="shared" ref="G187" si="67">+IF(OR(AND(D187=0),(C187=0)),"0",((D187-C187)/C187))</f>
        <v>0</v>
      </c>
      <c r="H187" s="40" t="str">
        <f t="shared" ref="H187" si="68">+IF(OR(AND(E187=""),(G187="")),"",E187*G187)</f>
        <v/>
      </c>
    </row>
    <row r="188" spans="1:8" s="42" customFormat="1" ht="15" x14ac:dyDescent="0.2">
      <c r="B188" s="46" t="s">
        <v>235</v>
      </c>
      <c r="C188" s="37">
        <v>4</v>
      </c>
      <c r="D188" s="37">
        <v>3</v>
      </c>
      <c r="E188" s="38">
        <f t="shared" si="65"/>
        <v>1.5810276679841896E-2</v>
      </c>
      <c r="F188" s="38">
        <f t="shared" si="66"/>
        <v>7.0754716981132077E-3</v>
      </c>
      <c r="G188" s="39">
        <f t="shared" si="54"/>
        <v>-0.25</v>
      </c>
      <c r="H188" s="40">
        <f t="shared" si="55"/>
        <v>-3.952569169960474E-3</v>
      </c>
    </row>
    <row r="189" spans="1:8" s="42" customFormat="1" ht="15" x14ac:dyDescent="0.2">
      <c r="B189" s="46" t="s">
        <v>236</v>
      </c>
      <c r="C189" s="37">
        <v>2</v>
      </c>
      <c r="D189" s="37">
        <v>2</v>
      </c>
      <c r="E189" s="38">
        <f t="shared" si="65"/>
        <v>7.9051383399209481E-3</v>
      </c>
      <c r="F189" s="38">
        <f t="shared" si="66"/>
        <v>4.7169811320754715E-3</v>
      </c>
      <c r="G189" s="39">
        <f t="shared" si="54"/>
        <v>0</v>
      </c>
      <c r="H189" s="40">
        <f t="shared" si="55"/>
        <v>0</v>
      </c>
    </row>
    <row r="190" spans="1:8" s="42" customFormat="1" ht="15" x14ac:dyDescent="0.2">
      <c r="B190" s="46" t="s">
        <v>237</v>
      </c>
      <c r="C190" s="37">
        <v>3</v>
      </c>
      <c r="D190" s="37">
        <v>19</v>
      </c>
      <c r="E190" s="38">
        <f t="shared" si="65"/>
        <v>1.1857707509881422E-2</v>
      </c>
      <c r="F190" s="38">
        <f t="shared" si="66"/>
        <v>4.4811320754716978E-2</v>
      </c>
      <c r="G190" s="39">
        <f t="shared" si="54"/>
        <v>5.333333333333333</v>
      </c>
      <c r="H190" s="40">
        <f t="shared" si="55"/>
        <v>6.3241106719367585E-2</v>
      </c>
    </row>
    <row r="191" spans="1:8" s="42" customFormat="1" ht="15" x14ac:dyDescent="0.2">
      <c r="B191" s="46" t="s">
        <v>238</v>
      </c>
      <c r="C191" s="37">
        <v>9</v>
      </c>
      <c r="D191" s="37">
        <v>7</v>
      </c>
      <c r="E191" s="38">
        <f t="shared" si="65"/>
        <v>3.5573122529644272E-2</v>
      </c>
      <c r="F191" s="38">
        <f t="shared" si="66"/>
        <v>1.6509433962264151E-2</v>
      </c>
      <c r="G191" s="39">
        <f t="shared" si="54"/>
        <v>-0.22222222222222221</v>
      </c>
      <c r="H191" s="40">
        <f t="shared" si="55"/>
        <v>-7.9051383399209481E-3</v>
      </c>
    </row>
    <row r="192" spans="1:8" s="42" customFormat="1" ht="15" x14ac:dyDescent="0.2">
      <c r="B192" s="46" t="s">
        <v>482</v>
      </c>
      <c r="C192" s="37">
        <v>8</v>
      </c>
      <c r="D192" s="37">
        <v>22</v>
      </c>
      <c r="E192" s="38">
        <f t="shared" si="65"/>
        <v>3.1620553359683792E-2</v>
      </c>
      <c r="F192" s="38">
        <f t="shared" si="66"/>
        <v>5.1886792452830191E-2</v>
      </c>
      <c r="G192" s="39">
        <f t="shared" si="54"/>
        <v>1.75</v>
      </c>
      <c r="H192" s="40">
        <f t="shared" si="55"/>
        <v>5.533596837944664E-2</v>
      </c>
    </row>
    <row r="193" spans="1:8" s="42" customFormat="1" ht="15" x14ac:dyDescent="0.2">
      <c r="B193" s="46" t="s">
        <v>483</v>
      </c>
      <c r="C193" s="37">
        <v>1</v>
      </c>
      <c r="D193" s="37">
        <v>1</v>
      </c>
      <c r="E193" s="38">
        <f t="shared" si="65"/>
        <v>3.952569169960474E-3</v>
      </c>
      <c r="F193" s="38">
        <f t="shared" si="66"/>
        <v>2.3584905660377358E-3</v>
      </c>
      <c r="G193" s="39">
        <f t="shared" si="54"/>
        <v>0</v>
      </c>
      <c r="H193" s="40">
        <f t="shared" si="55"/>
        <v>0</v>
      </c>
    </row>
    <row r="194" spans="1:8" s="42" customFormat="1" ht="15" x14ac:dyDescent="0.2">
      <c r="B194" s="46" t="s">
        <v>239</v>
      </c>
      <c r="C194" s="37">
        <v>0</v>
      </c>
      <c r="D194" s="37">
        <v>0</v>
      </c>
      <c r="E194" s="38" t="str">
        <f t="shared" si="65"/>
        <v/>
      </c>
      <c r="F194" s="38" t="str">
        <f t="shared" si="66"/>
        <v/>
      </c>
      <c r="G194" s="39" t="str">
        <f t="shared" si="54"/>
        <v>0</v>
      </c>
      <c r="H194" s="40" t="str">
        <f t="shared" si="55"/>
        <v/>
      </c>
    </row>
    <row r="195" spans="1:8" s="42" customFormat="1" ht="15" x14ac:dyDescent="0.2">
      <c r="A195" s="45" t="s">
        <v>614</v>
      </c>
      <c r="B195" s="46" t="s">
        <v>575</v>
      </c>
      <c r="C195" s="37"/>
      <c r="D195" s="37">
        <v>0</v>
      </c>
      <c r="E195" s="38" t="str">
        <f t="shared" si="65"/>
        <v/>
      </c>
      <c r="F195" s="38" t="str">
        <f t="shared" si="66"/>
        <v/>
      </c>
      <c r="G195" s="39" t="str">
        <f t="shared" ref="G195" si="69">+IF(OR(AND(D195=0),(C195=0)),"0",((D195-C195)/C195))</f>
        <v>0</v>
      </c>
      <c r="H195" s="40" t="str">
        <f t="shared" ref="H195" si="70">+IF(OR(AND(E195=""),(G195="")),"",E195*G195)</f>
        <v/>
      </c>
    </row>
    <row r="196" spans="1:8" s="42" customFormat="1" ht="15" x14ac:dyDescent="0.2">
      <c r="B196" s="46" t="s">
        <v>616</v>
      </c>
      <c r="C196" s="37">
        <v>0</v>
      </c>
      <c r="D196" s="37"/>
      <c r="E196" s="38" t="str">
        <f t="shared" si="65"/>
        <v/>
      </c>
      <c r="F196" s="38" t="str">
        <f t="shared" si="66"/>
        <v/>
      </c>
      <c r="G196" s="39" t="str">
        <f t="shared" si="54"/>
        <v>0</v>
      </c>
      <c r="H196" s="40" t="str">
        <f t="shared" si="55"/>
        <v/>
      </c>
    </row>
    <row r="197" spans="1:8" s="42" customFormat="1" ht="15" x14ac:dyDescent="0.2">
      <c r="B197" s="46" t="s">
        <v>240</v>
      </c>
      <c r="C197" s="37">
        <v>4</v>
      </c>
      <c r="D197" s="37">
        <v>3</v>
      </c>
      <c r="E197" s="38">
        <f t="shared" si="65"/>
        <v>1.5810276679841896E-2</v>
      </c>
      <c r="F197" s="38">
        <f t="shared" si="66"/>
        <v>7.0754716981132077E-3</v>
      </c>
      <c r="G197" s="39">
        <f t="shared" si="54"/>
        <v>-0.25</v>
      </c>
      <c r="H197" s="40">
        <f t="shared" si="55"/>
        <v>-3.952569169960474E-3</v>
      </c>
    </row>
    <row r="198" spans="1:8" s="42" customFormat="1" ht="15" x14ac:dyDescent="0.2">
      <c r="B198" s="46" t="s">
        <v>241</v>
      </c>
      <c r="C198" s="37">
        <v>1</v>
      </c>
      <c r="D198" s="37">
        <v>20</v>
      </c>
      <c r="E198" s="38">
        <f t="shared" si="65"/>
        <v>3.952569169960474E-3</v>
      </c>
      <c r="F198" s="38">
        <f t="shared" si="66"/>
        <v>4.716981132075472E-2</v>
      </c>
      <c r="G198" s="39">
        <f t="shared" si="54"/>
        <v>19</v>
      </c>
      <c r="H198" s="40">
        <f t="shared" si="55"/>
        <v>7.5098814229249009E-2</v>
      </c>
    </row>
    <row r="199" spans="1:8" s="42" customFormat="1" ht="15" x14ac:dyDescent="0.2">
      <c r="B199" s="46" t="s">
        <v>242</v>
      </c>
      <c r="C199" s="37">
        <v>0</v>
      </c>
      <c r="D199" s="37">
        <v>0</v>
      </c>
      <c r="E199" s="38" t="str">
        <f t="shared" si="65"/>
        <v/>
      </c>
      <c r="F199" s="38" t="str">
        <f t="shared" si="66"/>
        <v/>
      </c>
      <c r="G199" s="39" t="str">
        <f t="shared" si="54"/>
        <v>0</v>
      </c>
      <c r="H199" s="40" t="str">
        <f t="shared" si="55"/>
        <v/>
      </c>
    </row>
    <row r="200" spans="1:8" s="42" customFormat="1" ht="15" x14ac:dyDescent="0.2">
      <c r="B200" s="46" t="s">
        <v>55</v>
      </c>
      <c r="C200" s="37">
        <v>0</v>
      </c>
      <c r="D200" s="37">
        <v>0</v>
      </c>
      <c r="E200" s="38" t="str">
        <f t="shared" si="65"/>
        <v/>
      </c>
      <c r="F200" s="38" t="str">
        <f t="shared" si="66"/>
        <v/>
      </c>
      <c r="G200" s="39" t="str">
        <f t="shared" si="54"/>
        <v>0</v>
      </c>
      <c r="H200" s="40" t="str">
        <f t="shared" si="55"/>
        <v/>
      </c>
    </row>
    <row r="201" spans="1:8" s="42" customFormat="1" ht="15" x14ac:dyDescent="0.2">
      <c r="B201" s="46" t="s">
        <v>56</v>
      </c>
      <c r="C201" s="37">
        <v>23</v>
      </c>
      <c r="D201" s="37">
        <v>31</v>
      </c>
      <c r="E201" s="38">
        <f t="shared" si="65"/>
        <v>9.0909090909090912E-2</v>
      </c>
      <c r="F201" s="38">
        <f t="shared" si="66"/>
        <v>7.3113207547169809E-2</v>
      </c>
      <c r="G201" s="39">
        <f t="shared" si="54"/>
        <v>0.34782608695652173</v>
      </c>
      <c r="H201" s="40">
        <f t="shared" si="55"/>
        <v>3.1620553359683792E-2</v>
      </c>
    </row>
    <row r="202" spans="1:8" s="42" customFormat="1" ht="15" x14ac:dyDescent="0.2">
      <c r="B202" s="46" t="s">
        <v>243</v>
      </c>
      <c r="C202" s="37">
        <v>2</v>
      </c>
      <c r="D202" s="37">
        <v>0</v>
      </c>
      <c r="E202" s="38">
        <f t="shared" si="65"/>
        <v>7.9051383399209481E-3</v>
      </c>
      <c r="F202" s="38" t="str">
        <f t="shared" si="66"/>
        <v/>
      </c>
      <c r="G202" s="39" t="str">
        <f t="shared" si="54"/>
        <v>0</v>
      </c>
      <c r="H202" s="40">
        <f t="shared" si="55"/>
        <v>0</v>
      </c>
    </row>
    <row r="203" spans="1:8" s="42" customFormat="1" ht="30" x14ac:dyDescent="0.2">
      <c r="B203" s="46" t="s">
        <v>244</v>
      </c>
      <c r="C203" s="37">
        <v>1</v>
      </c>
      <c r="D203" s="37">
        <v>1</v>
      </c>
      <c r="E203" s="38">
        <f t="shared" si="65"/>
        <v>3.952569169960474E-3</v>
      </c>
      <c r="F203" s="38">
        <f t="shared" si="66"/>
        <v>2.3584905660377358E-3</v>
      </c>
      <c r="G203" s="39">
        <f t="shared" si="54"/>
        <v>0</v>
      </c>
      <c r="H203" s="40">
        <f t="shared" si="55"/>
        <v>0</v>
      </c>
    </row>
    <row r="204" spans="1:8" s="42" customFormat="1" ht="15" x14ac:dyDescent="0.2">
      <c r="B204" s="46" t="s">
        <v>484</v>
      </c>
      <c r="C204" s="37">
        <v>0</v>
      </c>
      <c r="D204" s="37">
        <v>0</v>
      </c>
      <c r="E204" s="38" t="str">
        <f t="shared" si="65"/>
        <v/>
      </c>
      <c r="F204" s="38" t="str">
        <f t="shared" si="66"/>
        <v/>
      </c>
      <c r="G204" s="39" t="str">
        <f t="shared" si="54"/>
        <v>0</v>
      </c>
      <c r="H204" s="40" t="str">
        <f t="shared" si="55"/>
        <v/>
      </c>
    </row>
    <row r="205" spans="1:8" s="42" customFormat="1" ht="15" x14ac:dyDescent="0.2">
      <c r="A205" s="45" t="s">
        <v>614</v>
      </c>
      <c r="B205" s="46" t="s">
        <v>576</v>
      </c>
      <c r="C205" s="37"/>
      <c r="D205" s="37">
        <v>0</v>
      </c>
      <c r="E205" s="38" t="str">
        <f t="shared" si="65"/>
        <v/>
      </c>
      <c r="F205" s="38" t="str">
        <f t="shared" si="66"/>
        <v/>
      </c>
      <c r="G205" s="39" t="str">
        <f t="shared" ref="G205" si="71">+IF(OR(AND(D205=0),(C205=0)),"0",((D205-C205)/C205))</f>
        <v>0</v>
      </c>
      <c r="H205" s="40" t="str">
        <f t="shared" ref="H205" si="72">+IF(OR(AND(E205=""),(G205="")),"",E205*G205)</f>
        <v/>
      </c>
    </row>
    <row r="206" spans="1:8" s="42" customFormat="1" ht="15" x14ac:dyDescent="0.2">
      <c r="B206" s="46" t="s">
        <v>485</v>
      </c>
      <c r="C206" s="37">
        <v>0</v>
      </c>
      <c r="D206" s="37">
        <v>0</v>
      </c>
      <c r="E206" s="38" t="str">
        <f t="shared" si="65"/>
        <v/>
      </c>
      <c r="F206" s="38" t="str">
        <f t="shared" si="66"/>
        <v/>
      </c>
      <c r="G206" s="39" t="str">
        <f t="shared" si="54"/>
        <v>0</v>
      </c>
      <c r="H206" s="40" t="str">
        <f t="shared" si="55"/>
        <v/>
      </c>
    </row>
    <row r="207" spans="1:8" s="42" customFormat="1" ht="15" x14ac:dyDescent="0.2">
      <c r="B207" s="46" t="s">
        <v>245</v>
      </c>
      <c r="C207" s="37">
        <v>0</v>
      </c>
      <c r="D207" s="37">
        <v>0</v>
      </c>
      <c r="E207" s="38" t="str">
        <f t="shared" si="65"/>
        <v/>
      </c>
      <c r="F207" s="38" t="str">
        <f t="shared" si="66"/>
        <v/>
      </c>
      <c r="G207" s="39" t="str">
        <f t="shared" si="54"/>
        <v>0</v>
      </c>
      <c r="H207" s="40" t="str">
        <f t="shared" si="55"/>
        <v/>
      </c>
    </row>
    <row r="208" spans="1:8" s="42" customFormat="1" ht="15" x14ac:dyDescent="0.2">
      <c r="B208" s="46" t="s">
        <v>57</v>
      </c>
      <c r="C208" s="37">
        <v>0</v>
      </c>
      <c r="D208" s="37">
        <v>0</v>
      </c>
      <c r="E208" s="38" t="str">
        <f t="shared" si="65"/>
        <v/>
      </c>
      <c r="F208" s="38" t="str">
        <f t="shared" si="66"/>
        <v/>
      </c>
      <c r="G208" s="39" t="str">
        <f t="shared" si="54"/>
        <v>0</v>
      </c>
      <c r="H208" s="40" t="str">
        <f t="shared" si="55"/>
        <v/>
      </c>
    </row>
    <row r="209" spans="2:8" s="42" customFormat="1" ht="15" x14ac:dyDescent="0.2">
      <c r="B209" s="46" t="s">
        <v>246</v>
      </c>
      <c r="C209" s="37">
        <v>0</v>
      </c>
      <c r="D209" s="37">
        <v>0</v>
      </c>
      <c r="E209" s="38" t="str">
        <f t="shared" si="65"/>
        <v/>
      </c>
      <c r="F209" s="38" t="str">
        <f t="shared" si="66"/>
        <v/>
      </c>
      <c r="G209" s="39" t="str">
        <f t="shared" si="54"/>
        <v>0</v>
      </c>
      <c r="H209" s="40" t="str">
        <f t="shared" si="55"/>
        <v/>
      </c>
    </row>
    <row r="210" spans="2:8" s="42" customFormat="1" ht="15" x14ac:dyDescent="0.2">
      <c r="B210" s="46" t="s">
        <v>247</v>
      </c>
      <c r="C210" s="37">
        <v>0</v>
      </c>
      <c r="D210" s="37">
        <v>0</v>
      </c>
      <c r="E210" s="38" t="str">
        <f t="shared" si="65"/>
        <v/>
      </c>
      <c r="F210" s="38" t="str">
        <f t="shared" si="66"/>
        <v/>
      </c>
      <c r="G210" s="39" t="str">
        <f t="shared" si="54"/>
        <v>0</v>
      </c>
      <c r="H210" s="40" t="str">
        <f t="shared" si="55"/>
        <v/>
      </c>
    </row>
    <row r="211" spans="2:8" s="42" customFormat="1" ht="15" x14ac:dyDescent="0.2">
      <c r="B211" s="46" t="s">
        <v>486</v>
      </c>
      <c r="C211" s="37">
        <v>0</v>
      </c>
      <c r="D211" s="37">
        <v>0</v>
      </c>
      <c r="E211" s="38" t="str">
        <f t="shared" si="65"/>
        <v/>
      </c>
      <c r="F211" s="38" t="str">
        <f t="shared" si="66"/>
        <v/>
      </c>
      <c r="G211" s="39" t="str">
        <f t="shared" si="54"/>
        <v>0</v>
      </c>
      <c r="H211" s="40" t="str">
        <f t="shared" si="55"/>
        <v/>
      </c>
    </row>
    <row r="212" spans="2:8" s="42" customFormat="1" ht="15" x14ac:dyDescent="0.2">
      <c r="B212" s="46" t="s">
        <v>248</v>
      </c>
      <c r="C212" s="37">
        <v>37</v>
      </c>
      <c r="D212" s="37">
        <v>66</v>
      </c>
      <c r="E212" s="38">
        <f t="shared" si="65"/>
        <v>0.14624505928853754</v>
      </c>
      <c r="F212" s="38">
        <f t="shared" si="66"/>
        <v>0.15566037735849056</v>
      </c>
      <c r="G212" s="39">
        <f t="shared" si="54"/>
        <v>0.78378378378378377</v>
      </c>
      <c r="H212" s="40">
        <f t="shared" si="55"/>
        <v>0.11462450592885375</v>
      </c>
    </row>
    <row r="213" spans="2:8" s="42" customFormat="1" ht="15" x14ac:dyDescent="0.2">
      <c r="B213" s="46" t="s">
        <v>249</v>
      </c>
      <c r="C213" s="37">
        <v>0</v>
      </c>
      <c r="D213" s="37">
        <v>0</v>
      </c>
      <c r="E213" s="38" t="str">
        <f t="shared" si="65"/>
        <v/>
      </c>
      <c r="F213" s="38" t="str">
        <f t="shared" si="66"/>
        <v/>
      </c>
      <c r="G213" s="39" t="str">
        <f t="shared" si="54"/>
        <v>0</v>
      </c>
      <c r="H213" s="40" t="str">
        <f t="shared" si="55"/>
        <v/>
      </c>
    </row>
    <row r="214" spans="2:8" s="42" customFormat="1" ht="15" x14ac:dyDescent="0.2">
      <c r="B214" s="46" t="s">
        <v>250</v>
      </c>
      <c r="C214" s="37">
        <v>0</v>
      </c>
      <c r="D214" s="37">
        <v>0</v>
      </c>
      <c r="E214" s="38" t="str">
        <f t="shared" ref="E214:E232" si="73">+IF(C214=0,"",C214/C$161)</f>
        <v/>
      </c>
      <c r="F214" s="38" t="str">
        <f t="shared" ref="F214:F232" si="74">+IF(D214=0,"",D214/D$161)</f>
        <v/>
      </c>
      <c r="G214" s="39" t="str">
        <f t="shared" si="54"/>
        <v>0</v>
      </c>
      <c r="H214" s="40" t="str">
        <f t="shared" si="55"/>
        <v/>
      </c>
    </row>
    <row r="215" spans="2:8" s="42" customFormat="1" ht="15" x14ac:dyDescent="0.2">
      <c r="B215" s="46" t="s">
        <v>251</v>
      </c>
      <c r="C215" s="37">
        <v>0</v>
      </c>
      <c r="D215" s="37">
        <v>0</v>
      </c>
      <c r="E215" s="38" t="str">
        <f t="shared" si="73"/>
        <v/>
      </c>
      <c r="F215" s="38" t="str">
        <f t="shared" si="74"/>
        <v/>
      </c>
      <c r="G215" s="39" t="str">
        <f t="shared" si="54"/>
        <v>0</v>
      </c>
      <c r="H215" s="40" t="str">
        <f t="shared" si="55"/>
        <v/>
      </c>
    </row>
    <row r="216" spans="2:8" s="42" customFormat="1" ht="15" x14ac:dyDescent="0.2">
      <c r="B216" s="46" t="s">
        <v>252</v>
      </c>
      <c r="C216" s="37">
        <v>0</v>
      </c>
      <c r="D216" s="37">
        <v>0</v>
      </c>
      <c r="E216" s="38" t="str">
        <f t="shared" si="73"/>
        <v/>
      </c>
      <c r="F216" s="38" t="str">
        <f t="shared" si="74"/>
        <v/>
      </c>
      <c r="G216" s="39" t="str">
        <f t="shared" si="54"/>
        <v>0</v>
      </c>
      <c r="H216" s="40" t="str">
        <f t="shared" si="55"/>
        <v/>
      </c>
    </row>
    <row r="217" spans="2:8" s="42" customFormat="1" ht="15" x14ac:dyDescent="0.2">
      <c r="B217" s="46" t="s">
        <v>487</v>
      </c>
      <c r="C217" s="37">
        <v>0</v>
      </c>
      <c r="D217" s="37">
        <v>0</v>
      </c>
      <c r="E217" s="38" t="str">
        <f t="shared" si="73"/>
        <v/>
      </c>
      <c r="F217" s="38" t="str">
        <f t="shared" si="74"/>
        <v/>
      </c>
      <c r="G217" s="39" t="str">
        <f t="shared" si="54"/>
        <v>0</v>
      </c>
      <c r="H217" s="40" t="str">
        <f t="shared" si="55"/>
        <v/>
      </c>
    </row>
    <row r="218" spans="2:8" s="42" customFormat="1" ht="15" x14ac:dyDescent="0.2">
      <c r="B218" s="46" t="s">
        <v>253</v>
      </c>
      <c r="C218" s="37">
        <v>0</v>
      </c>
      <c r="D218" s="37">
        <v>0</v>
      </c>
      <c r="E218" s="38" t="str">
        <f t="shared" si="73"/>
        <v/>
      </c>
      <c r="F218" s="38" t="str">
        <f t="shared" si="74"/>
        <v/>
      </c>
      <c r="G218" s="39" t="str">
        <f t="shared" si="54"/>
        <v>0</v>
      </c>
      <c r="H218" s="40" t="str">
        <f t="shared" si="55"/>
        <v/>
      </c>
    </row>
    <row r="219" spans="2:8" s="42" customFormat="1" ht="15" x14ac:dyDescent="0.2">
      <c r="B219" s="46" t="s">
        <v>59</v>
      </c>
      <c r="C219" s="37">
        <v>0</v>
      </c>
      <c r="D219" s="37">
        <v>0</v>
      </c>
      <c r="E219" s="38" t="str">
        <f t="shared" si="73"/>
        <v/>
      </c>
      <c r="F219" s="38" t="str">
        <f t="shared" si="74"/>
        <v/>
      </c>
      <c r="G219" s="39" t="str">
        <f t="shared" si="54"/>
        <v>0</v>
      </c>
      <c r="H219" s="40" t="str">
        <f t="shared" si="55"/>
        <v/>
      </c>
    </row>
    <row r="220" spans="2:8" s="42" customFormat="1" ht="15" x14ac:dyDescent="0.2">
      <c r="B220" s="46" t="s">
        <v>254</v>
      </c>
      <c r="C220" s="37">
        <v>0</v>
      </c>
      <c r="D220" s="37">
        <v>0</v>
      </c>
      <c r="E220" s="38" t="str">
        <f t="shared" si="73"/>
        <v/>
      </c>
      <c r="F220" s="38" t="str">
        <f t="shared" si="74"/>
        <v/>
      </c>
      <c r="G220" s="39" t="str">
        <f t="shared" si="54"/>
        <v>0</v>
      </c>
      <c r="H220" s="40" t="str">
        <f t="shared" si="55"/>
        <v/>
      </c>
    </row>
    <row r="221" spans="2:8" s="42" customFormat="1" ht="15" x14ac:dyDescent="0.2">
      <c r="B221" s="46" t="s">
        <v>58</v>
      </c>
      <c r="C221" s="37">
        <v>0</v>
      </c>
      <c r="D221" s="37">
        <v>0</v>
      </c>
      <c r="E221" s="38" t="str">
        <f t="shared" si="73"/>
        <v/>
      </c>
      <c r="F221" s="38" t="str">
        <f t="shared" si="74"/>
        <v/>
      </c>
      <c r="G221" s="39" t="str">
        <f t="shared" si="54"/>
        <v>0</v>
      </c>
      <c r="H221" s="40" t="str">
        <f t="shared" si="55"/>
        <v/>
      </c>
    </row>
    <row r="222" spans="2:8" s="42" customFormat="1" ht="15" x14ac:dyDescent="0.2">
      <c r="B222" s="46" t="s">
        <v>255</v>
      </c>
      <c r="C222" s="37">
        <v>1</v>
      </c>
      <c r="D222" s="37">
        <v>0</v>
      </c>
      <c r="E222" s="38">
        <f t="shared" si="73"/>
        <v>3.952569169960474E-3</v>
      </c>
      <c r="F222" s="38" t="str">
        <f t="shared" si="74"/>
        <v/>
      </c>
      <c r="G222" s="39" t="str">
        <f t="shared" si="54"/>
        <v>0</v>
      </c>
      <c r="H222" s="40">
        <f t="shared" si="55"/>
        <v>0</v>
      </c>
    </row>
    <row r="223" spans="2:8" s="42" customFormat="1" ht="15" x14ac:dyDescent="0.2">
      <c r="B223" s="46" t="s">
        <v>488</v>
      </c>
      <c r="C223" s="37">
        <v>0</v>
      </c>
      <c r="D223" s="37">
        <v>0</v>
      </c>
      <c r="E223" s="38" t="str">
        <f t="shared" si="73"/>
        <v/>
      </c>
      <c r="F223" s="38" t="str">
        <f t="shared" si="74"/>
        <v/>
      </c>
      <c r="G223" s="39" t="str">
        <f t="shared" si="54"/>
        <v>0</v>
      </c>
      <c r="H223" s="40" t="str">
        <f t="shared" si="55"/>
        <v/>
      </c>
    </row>
    <row r="224" spans="2:8" s="42" customFormat="1" ht="15" x14ac:dyDescent="0.2">
      <c r="B224" s="46" t="s">
        <v>64</v>
      </c>
      <c r="C224" s="37">
        <v>4</v>
      </c>
      <c r="D224" s="37">
        <v>3</v>
      </c>
      <c r="E224" s="38">
        <f t="shared" si="73"/>
        <v>1.5810276679841896E-2</v>
      </c>
      <c r="F224" s="38">
        <f t="shared" si="74"/>
        <v>7.0754716981132077E-3</v>
      </c>
      <c r="G224" s="39">
        <f t="shared" si="54"/>
        <v>-0.25</v>
      </c>
      <c r="H224" s="40">
        <f t="shared" si="55"/>
        <v>-3.952569169960474E-3</v>
      </c>
    </row>
    <row r="225" spans="1:8" s="42" customFormat="1" ht="15" x14ac:dyDescent="0.2">
      <c r="B225" s="46" t="s">
        <v>63</v>
      </c>
      <c r="C225" s="37">
        <v>1</v>
      </c>
      <c r="D225" s="37">
        <v>0</v>
      </c>
      <c r="E225" s="38">
        <f t="shared" si="73"/>
        <v>3.952569169960474E-3</v>
      </c>
      <c r="F225" s="38" t="str">
        <f t="shared" si="74"/>
        <v/>
      </c>
      <c r="G225" s="39" t="str">
        <f t="shared" si="54"/>
        <v>0</v>
      </c>
      <c r="H225" s="40">
        <f t="shared" si="55"/>
        <v>0</v>
      </c>
    </row>
    <row r="226" spans="1:8" s="42" customFormat="1" ht="15" x14ac:dyDescent="0.2">
      <c r="B226" s="46" t="s">
        <v>489</v>
      </c>
      <c r="C226" s="37">
        <v>12</v>
      </c>
      <c r="D226" s="37">
        <v>0</v>
      </c>
      <c r="E226" s="38">
        <f t="shared" si="73"/>
        <v>4.7430830039525688E-2</v>
      </c>
      <c r="F226" s="38" t="str">
        <f t="shared" si="74"/>
        <v/>
      </c>
      <c r="G226" s="39" t="str">
        <f t="shared" si="54"/>
        <v>0</v>
      </c>
      <c r="H226" s="40">
        <f t="shared" si="55"/>
        <v>0</v>
      </c>
    </row>
    <row r="227" spans="1:8" s="42" customFormat="1" ht="15" x14ac:dyDescent="0.2">
      <c r="B227" s="46" t="s">
        <v>61</v>
      </c>
      <c r="C227" s="37">
        <v>0</v>
      </c>
      <c r="D227" s="37">
        <v>1</v>
      </c>
      <c r="E227" s="38" t="str">
        <f t="shared" si="73"/>
        <v/>
      </c>
      <c r="F227" s="38">
        <f t="shared" si="74"/>
        <v>2.3584905660377358E-3</v>
      </c>
      <c r="G227" s="39" t="str">
        <f t="shared" si="54"/>
        <v>0</v>
      </c>
      <c r="H227" s="40" t="str">
        <f t="shared" si="55"/>
        <v/>
      </c>
    </row>
    <row r="228" spans="1:8" s="42" customFormat="1" ht="15" x14ac:dyDescent="0.2">
      <c r="B228" s="46" t="s">
        <v>60</v>
      </c>
      <c r="C228" s="37">
        <v>0</v>
      </c>
      <c r="D228" s="37">
        <v>0</v>
      </c>
      <c r="E228" s="38" t="str">
        <f t="shared" si="73"/>
        <v/>
      </c>
      <c r="F228" s="38" t="str">
        <f t="shared" si="74"/>
        <v/>
      </c>
      <c r="G228" s="39" t="str">
        <f t="shared" si="54"/>
        <v>0</v>
      </c>
      <c r="H228" s="40" t="str">
        <f t="shared" si="55"/>
        <v/>
      </c>
    </row>
    <row r="229" spans="1:8" s="42" customFormat="1" ht="15" x14ac:dyDescent="0.2">
      <c r="B229" s="46" t="s">
        <v>256</v>
      </c>
      <c r="C229" s="37">
        <v>0</v>
      </c>
      <c r="D229" s="37">
        <v>0</v>
      </c>
      <c r="E229" s="38" t="str">
        <f t="shared" si="73"/>
        <v/>
      </c>
      <c r="F229" s="38" t="str">
        <f t="shared" si="74"/>
        <v/>
      </c>
      <c r="G229" s="39" t="str">
        <f t="shared" si="54"/>
        <v>0</v>
      </c>
      <c r="H229" s="40" t="str">
        <f t="shared" si="55"/>
        <v/>
      </c>
    </row>
    <row r="230" spans="1:8" s="42" customFormat="1" ht="15" x14ac:dyDescent="0.2">
      <c r="B230" s="46" t="s">
        <v>62</v>
      </c>
      <c r="C230" s="37">
        <v>0</v>
      </c>
      <c r="D230" s="37">
        <v>1</v>
      </c>
      <c r="E230" s="38" t="str">
        <f t="shared" si="73"/>
        <v/>
      </c>
      <c r="F230" s="38">
        <f t="shared" si="74"/>
        <v>2.3584905660377358E-3</v>
      </c>
      <c r="G230" s="39" t="str">
        <f t="shared" si="54"/>
        <v>0</v>
      </c>
      <c r="H230" s="40" t="str">
        <f t="shared" si="55"/>
        <v/>
      </c>
    </row>
    <row r="231" spans="1:8" s="42" customFormat="1" ht="15" x14ac:dyDescent="0.2">
      <c r="B231" s="46" t="s">
        <v>257</v>
      </c>
      <c r="C231" s="37">
        <v>0</v>
      </c>
      <c r="D231" s="37">
        <v>0</v>
      </c>
      <c r="E231" s="38" t="str">
        <f t="shared" si="73"/>
        <v/>
      </c>
      <c r="F231" s="38" t="str">
        <f t="shared" si="74"/>
        <v/>
      </c>
      <c r="G231" s="39" t="str">
        <f t="shared" si="54"/>
        <v>0</v>
      </c>
      <c r="H231" s="40" t="str">
        <f t="shared" si="55"/>
        <v/>
      </c>
    </row>
    <row r="232" spans="1:8" s="42" customFormat="1" ht="15" x14ac:dyDescent="0.2">
      <c r="B232" s="46" t="s">
        <v>490</v>
      </c>
      <c r="C232" s="37">
        <v>1</v>
      </c>
      <c r="D232" s="37">
        <v>3</v>
      </c>
      <c r="E232" s="38">
        <f t="shared" si="73"/>
        <v>3.952569169960474E-3</v>
      </c>
      <c r="F232" s="38">
        <f t="shared" si="74"/>
        <v>7.0754716981132077E-3</v>
      </c>
      <c r="G232" s="39">
        <f t="shared" si="54"/>
        <v>2</v>
      </c>
      <c r="H232" s="40">
        <f t="shared" si="55"/>
        <v>7.9051383399209481E-3</v>
      </c>
    </row>
    <row r="233" spans="1:8" s="42" customFormat="1" ht="15" x14ac:dyDescent="0.2">
      <c r="B233" s="46" t="s">
        <v>369</v>
      </c>
      <c r="C233" s="37">
        <v>0</v>
      </c>
      <c r="D233" s="37">
        <v>0</v>
      </c>
      <c r="E233" s="38" t="str">
        <f t="shared" ref="E233:E312" si="75">+IF(C233=0,"",C233/C$161)</f>
        <v/>
      </c>
      <c r="F233" s="38" t="str">
        <f t="shared" ref="F233:F312" si="76">+IF(D233=0,"",D233/D$161)</f>
        <v/>
      </c>
      <c r="G233" s="39" t="str">
        <f t="shared" ref="G233:G312" si="77">+IF(OR(AND(D233=0),(C233=0)),"0",((D233-C233)/C233))</f>
        <v>0</v>
      </c>
      <c r="H233" s="40" t="str">
        <f t="shared" ref="H233:H312" si="78">+IF(OR(AND(E233=""),(G233="")),"",E233*G233)</f>
        <v/>
      </c>
    </row>
    <row r="234" spans="1:8" s="42" customFormat="1" ht="15" x14ac:dyDescent="0.2">
      <c r="B234" s="46" t="s">
        <v>258</v>
      </c>
      <c r="C234" s="37">
        <v>0</v>
      </c>
      <c r="D234" s="37">
        <v>0</v>
      </c>
      <c r="E234" s="38" t="str">
        <f t="shared" si="75"/>
        <v/>
      </c>
      <c r="F234" s="38" t="str">
        <f t="shared" si="76"/>
        <v/>
      </c>
      <c r="G234" s="39" t="str">
        <f t="shared" si="77"/>
        <v>0</v>
      </c>
      <c r="H234" s="40" t="str">
        <f t="shared" si="78"/>
        <v/>
      </c>
    </row>
    <row r="235" spans="1:8" s="42" customFormat="1" ht="15" x14ac:dyDescent="0.2">
      <c r="B235" s="46" t="s">
        <v>259</v>
      </c>
      <c r="C235" s="37">
        <v>0</v>
      </c>
      <c r="D235" s="37">
        <v>0</v>
      </c>
      <c r="E235" s="38" t="str">
        <f t="shared" si="75"/>
        <v/>
      </c>
      <c r="F235" s="38" t="str">
        <f t="shared" si="76"/>
        <v/>
      </c>
      <c r="G235" s="39" t="str">
        <f t="shared" si="77"/>
        <v>0</v>
      </c>
      <c r="H235" s="40" t="str">
        <f t="shared" si="78"/>
        <v/>
      </c>
    </row>
    <row r="236" spans="1:8" s="42" customFormat="1" ht="15" x14ac:dyDescent="0.2">
      <c r="B236" s="46" t="s">
        <v>491</v>
      </c>
      <c r="C236" s="37">
        <v>0</v>
      </c>
      <c r="D236" s="37">
        <v>0</v>
      </c>
      <c r="E236" s="38" t="str">
        <f t="shared" si="75"/>
        <v/>
      </c>
      <c r="F236" s="38" t="str">
        <f t="shared" si="76"/>
        <v/>
      </c>
      <c r="G236" s="39" t="str">
        <f t="shared" si="77"/>
        <v>0</v>
      </c>
      <c r="H236" s="40" t="str">
        <f t="shared" si="78"/>
        <v/>
      </c>
    </row>
    <row r="237" spans="1:8" s="42" customFormat="1" ht="15" x14ac:dyDescent="0.2">
      <c r="B237" s="46" t="s">
        <v>260</v>
      </c>
      <c r="C237" s="37">
        <v>0</v>
      </c>
      <c r="D237" s="37">
        <v>1</v>
      </c>
      <c r="E237" s="38" t="str">
        <f t="shared" si="75"/>
        <v/>
      </c>
      <c r="F237" s="38">
        <f t="shared" si="76"/>
        <v>2.3584905660377358E-3</v>
      </c>
      <c r="G237" s="39" t="str">
        <f t="shared" si="77"/>
        <v>0</v>
      </c>
      <c r="H237" s="40" t="str">
        <f t="shared" si="78"/>
        <v/>
      </c>
    </row>
    <row r="238" spans="1:8" s="42" customFormat="1" ht="15" x14ac:dyDescent="0.2">
      <c r="B238" s="46" t="s">
        <v>492</v>
      </c>
      <c r="C238" s="37">
        <v>0</v>
      </c>
      <c r="D238" s="37">
        <v>0</v>
      </c>
      <c r="E238" s="38" t="str">
        <f t="shared" si="75"/>
        <v/>
      </c>
      <c r="F238" s="38" t="str">
        <f t="shared" si="76"/>
        <v/>
      </c>
      <c r="G238" s="39" t="str">
        <f t="shared" si="77"/>
        <v>0</v>
      </c>
      <c r="H238" s="40" t="str">
        <f t="shared" si="78"/>
        <v/>
      </c>
    </row>
    <row r="239" spans="1:8" s="42" customFormat="1" ht="30" x14ac:dyDescent="0.2">
      <c r="B239" s="46" t="s">
        <v>493</v>
      </c>
      <c r="C239" s="37">
        <v>0</v>
      </c>
      <c r="D239" s="37">
        <v>0</v>
      </c>
      <c r="E239" s="38" t="str">
        <f t="shared" si="75"/>
        <v/>
      </c>
      <c r="F239" s="38" t="str">
        <f t="shared" si="76"/>
        <v/>
      </c>
      <c r="G239" s="39" t="str">
        <f t="shared" si="77"/>
        <v>0</v>
      </c>
      <c r="H239" s="40" t="str">
        <f t="shared" si="78"/>
        <v/>
      </c>
    </row>
    <row r="240" spans="1:8" s="42" customFormat="1" ht="15" x14ac:dyDescent="0.2">
      <c r="A240" s="45" t="s">
        <v>614</v>
      </c>
      <c r="B240" s="46" t="s">
        <v>459</v>
      </c>
      <c r="C240" s="37"/>
      <c r="D240" s="37">
        <v>0</v>
      </c>
      <c r="E240" s="38" t="str">
        <f t="shared" ref="E240:E241" si="79">+IF(C240=0,"",C240/C$161)</f>
        <v/>
      </c>
      <c r="F240" s="38" t="str">
        <f t="shared" ref="F240:F241" si="80">+IF(D240=0,"",D240/D$161)</f>
        <v/>
      </c>
      <c r="G240" s="39" t="str">
        <f t="shared" ref="G240:G241" si="81">+IF(OR(AND(D240=0),(C240=0)),"0",((D240-C240)/C240))</f>
        <v>0</v>
      </c>
      <c r="H240" s="40" t="str">
        <f t="shared" ref="H240:H241" si="82">+IF(OR(AND(E240=""),(G240="")),"",E240*G240)</f>
        <v/>
      </c>
    </row>
    <row r="241" spans="1:8" s="42" customFormat="1" ht="15" x14ac:dyDescent="0.2">
      <c r="A241" s="45" t="s">
        <v>614</v>
      </c>
      <c r="B241" s="46" t="s">
        <v>460</v>
      </c>
      <c r="C241" s="37"/>
      <c r="D241" s="37">
        <v>0</v>
      </c>
      <c r="E241" s="38" t="str">
        <f t="shared" si="79"/>
        <v/>
      </c>
      <c r="F241" s="38" t="str">
        <f t="shared" si="80"/>
        <v/>
      </c>
      <c r="G241" s="39" t="str">
        <f t="shared" si="81"/>
        <v>0</v>
      </c>
      <c r="H241" s="40" t="str">
        <f t="shared" si="82"/>
        <v/>
      </c>
    </row>
    <row r="242" spans="1:8" s="42" customFormat="1" ht="15" x14ac:dyDescent="0.2">
      <c r="B242" s="46" t="s">
        <v>494</v>
      </c>
      <c r="C242" s="37">
        <v>0</v>
      </c>
      <c r="D242" s="37">
        <v>0</v>
      </c>
      <c r="E242" s="38" t="str">
        <f t="shared" si="75"/>
        <v/>
      </c>
      <c r="F242" s="38" t="str">
        <f t="shared" si="76"/>
        <v/>
      </c>
      <c r="G242" s="39" t="str">
        <f t="shared" si="77"/>
        <v>0</v>
      </c>
      <c r="H242" s="40" t="str">
        <f t="shared" si="78"/>
        <v/>
      </c>
    </row>
    <row r="243" spans="1:8" s="42" customFormat="1" ht="15" x14ac:dyDescent="0.2">
      <c r="B243" s="46" t="s">
        <v>370</v>
      </c>
      <c r="C243" s="37">
        <v>0</v>
      </c>
      <c r="D243" s="37">
        <v>0</v>
      </c>
      <c r="E243" s="38" t="str">
        <f t="shared" si="75"/>
        <v/>
      </c>
      <c r="F243" s="38" t="str">
        <f t="shared" si="76"/>
        <v/>
      </c>
      <c r="G243" s="39" t="str">
        <f t="shared" si="77"/>
        <v>0</v>
      </c>
      <c r="H243" s="40" t="str">
        <f t="shared" si="78"/>
        <v/>
      </c>
    </row>
    <row r="244" spans="1:8" s="42" customFormat="1" ht="15" x14ac:dyDescent="0.2">
      <c r="B244" s="46" t="s">
        <v>495</v>
      </c>
      <c r="C244" s="37">
        <v>1</v>
      </c>
      <c r="D244" s="37">
        <v>0</v>
      </c>
      <c r="E244" s="38">
        <f t="shared" si="75"/>
        <v>3.952569169960474E-3</v>
      </c>
      <c r="F244" s="38" t="str">
        <f t="shared" si="76"/>
        <v/>
      </c>
      <c r="G244" s="39" t="str">
        <f t="shared" si="77"/>
        <v>0</v>
      </c>
      <c r="H244" s="40">
        <f t="shared" si="78"/>
        <v>0</v>
      </c>
    </row>
    <row r="245" spans="1:8" s="42" customFormat="1" ht="15" x14ac:dyDescent="0.2">
      <c r="B245" s="46" t="s">
        <v>261</v>
      </c>
      <c r="C245" s="37">
        <v>2</v>
      </c>
      <c r="D245" s="37"/>
      <c r="E245" s="38">
        <f t="shared" si="75"/>
        <v>7.9051383399209481E-3</v>
      </c>
      <c r="F245" s="38" t="str">
        <f t="shared" si="76"/>
        <v/>
      </c>
      <c r="G245" s="39" t="str">
        <f t="shared" si="77"/>
        <v>0</v>
      </c>
      <c r="H245" s="40">
        <f t="shared" si="78"/>
        <v>0</v>
      </c>
    </row>
    <row r="246" spans="1:8" s="42" customFormat="1" ht="15" x14ac:dyDescent="0.2">
      <c r="B246" s="46" t="s">
        <v>262</v>
      </c>
      <c r="C246" s="37">
        <v>0</v>
      </c>
      <c r="D246" s="37">
        <v>0</v>
      </c>
      <c r="E246" s="38" t="str">
        <f t="shared" si="75"/>
        <v/>
      </c>
      <c r="F246" s="38" t="str">
        <f t="shared" si="76"/>
        <v/>
      </c>
      <c r="G246" s="39" t="str">
        <f t="shared" si="77"/>
        <v>0</v>
      </c>
      <c r="H246" s="40" t="str">
        <f t="shared" si="78"/>
        <v/>
      </c>
    </row>
    <row r="247" spans="1:8" s="42" customFormat="1" ht="30" x14ac:dyDescent="0.2">
      <c r="B247" s="46" t="s">
        <v>496</v>
      </c>
      <c r="C247" s="37">
        <v>0</v>
      </c>
      <c r="D247" s="37">
        <v>0</v>
      </c>
      <c r="E247" s="38" t="str">
        <f t="shared" si="75"/>
        <v/>
      </c>
      <c r="F247" s="38" t="str">
        <f t="shared" si="76"/>
        <v/>
      </c>
      <c r="G247" s="39" t="str">
        <f t="shared" si="77"/>
        <v>0</v>
      </c>
      <c r="H247" s="40" t="str">
        <f t="shared" si="78"/>
        <v/>
      </c>
    </row>
    <row r="248" spans="1:8" s="42" customFormat="1" ht="15" x14ac:dyDescent="0.2">
      <c r="B248" s="46" t="s">
        <v>66</v>
      </c>
      <c r="C248" s="37">
        <v>0</v>
      </c>
      <c r="D248" s="37"/>
      <c r="E248" s="38" t="str">
        <f t="shared" si="75"/>
        <v/>
      </c>
      <c r="F248" s="38" t="str">
        <f t="shared" si="76"/>
        <v/>
      </c>
      <c r="G248" s="39" t="str">
        <f t="shared" si="77"/>
        <v>0</v>
      </c>
      <c r="H248" s="40" t="str">
        <f t="shared" si="78"/>
        <v/>
      </c>
    </row>
    <row r="249" spans="1:8" s="42" customFormat="1" ht="15" x14ac:dyDescent="0.2">
      <c r="B249" s="46" t="s">
        <v>497</v>
      </c>
      <c r="C249" s="37">
        <v>1</v>
      </c>
      <c r="D249" s="37">
        <v>0</v>
      </c>
      <c r="E249" s="38">
        <f t="shared" si="75"/>
        <v>3.952569169960474E-3</v>
      </c>
      <c r="F249" s="38" t="str">
        <f t="shared" si="76"/>
        <v/>
      </c>
      <c r="G249" s="39" t="str">
        <f t="shared" si="77"/>
        <v>0</v>
      </c>
      <c r="H249" s="40">
        <f t="shared" si="78"/>
        <v>0</v>
      </c>
    </row>
    <row r="250" spans="1:8" s="42" customFormat="1" ht="15" x14ac:dyDescent="0.2">
      <c r="A250" s="45" t="s">
        <v>614</v>
      </c>
      <c r="B250" s="46" t="s">
        <v>579</v>
      </c>
      <c r="C250" s="37"/>
      <c r="D250" s="37">
        <v>0</v>
      </c>
      <c r="E250" s="38" t="str">
        <f t="shared" ref="E250:E251" si="83">+IF(C250=0,"",C250/C$161)</f>
        <v/>
      </c>
      <c r="F250" s="38" t="str">
        <f t="shared" ref="F250:F251" si="84">+IF(D250=0,"",D250/D$161)</f>
        <v/>
      </c>
      <c r="G250" s="39" t="str">
        <f t="shared" ref="G250:G251" si="85">+IF(OR(AND(D250=0),(C250=0)),"0",((D250-C250)/C250))</f>
        <v>0</v>
      </c>
      <c r="H250" s="40" t="str">
        <f t="shared" ref="H250:H251" si="86">+IF(OR(AND(E250=""),(G250="")),"",E250*G250)</f>
        <v/>
      </c>
    </row>
    <row r="251" spans="1:8" s="42" customFormat="1" ht="15" x14ac:dyDescent="0.2">
      <c r="A251" s="45" t="s">
        <v>614</v>
      </c>
      <c r="B251" s="46" t="s">
        <v>580</v>
      </c>
      <c r="C251" s="37"/>
      <c r="D251" s="37">
        <v>0</v>
      </c>
      <c r="E251" s="38" t="str">
        <f t="shared" si="83"/>
        <v/>
      </c>
      <c r="F251" s="38" t="str">
        <f t="shared" si="84"/>
        <v/>
      </c>
      <c r="G251" s="39" t="str">
        <f t="shared" si="85"/>
        <v>0</v>
      </c>
      <c r="H251" s="40" t="str">
        <f t="shared" si="86"/>
        <v/>
      </c>
    </row>
    <row r="252" spans="1:8" s="42" customFormat="1" ht="15" x14ac:dyDescent="0.2">
      <c r="B252" s="46" t="s">
        <v>65</v>
      </c>
      <c r="C252" s="37">
        <v>0</v>
      </c>
      <c r="D252" s="37">
        <v>0</v>
      </c>
      <c r="E252" s="38" t="str">
        <f t="shared" si="75"/>
        <v/>
      </c>
      <c r="F252" s="38" t="str">
        <f t="shared" si="76"/>
        <v/>
      </c>
      <c r="G252" s="39" t="str">
        <f t="shared" si="77"/>
        <v>0</v>
      </c>
      <c r="H252" s="40" t="str">
        <f t="shared" si="78"/>
        <v/>
      </c>
    </row>
    <row r="253" spans="1:8" s="42" customFormat="1" ht="15" x14ac:dyDescent="0.2">
      <c r="B253" s="46" t="s">
        <v>263</v>
      </c>
      <c r="C253" s="37">
        <v>9</v>
      </c>
      <c r="D253" s="37">
        <v>14</v>
      </c>
      <c r="E253" s="38">
        <f t="shared" si="75"/>
        <v>3.5573122529644272E-2</v>
      </c>
      <c r="F253" s="38">
        <f t="shared" si="76"/>
        <v>3.3018867924528301E-2</v>
      </c>
      <c r="G253" s="39">
        <f t="shared" si="77"/>
        <v>0.55555555555555558</v>
      </c>
      <c r="H253" s="40">
        <f t="shared" si="78"/>
        <v>1.9762845849802375E-2</v>
      </c>
    </row>
    <row r="254" spans="1:8" s="42" customFormat="1" ht="15" x14ac:dyDescent="0.2">
      <c r="B254" s="46" t="s">
        <v>264</v>
      </c>
      <c r="C254" s="37">
        <v>0</v>
      </c>
      <c r="D254" s="37">
        <v>0</v>
      </c>
      <c r="E254" s="38" t="str">
        <f t="shared" si="75"/>
        <v/>
      </c>
      <c r="F254" s="38" t="str">
        <f t="shared" si="76"/>
        <v/>
      </c>
      <c r="G254" s="39" t="str">
        <f t="shared" si="77"/>
        <v>0</v>
      </c>
      <c r="H254" s="40" t="str">
        <f t="shared" si="78"/>
        <v/>
      </c>
    </row>
    <row r="255" spans="1:8" s="42" customFormat="1" ht="15" x14ac:dyDescent="0.2">
      <c r="A255" s="45" t="s">
        <v>614</v>
      </c>
      <c r="B255" s="46" t="s">
        <v>581</v>
      </c>
      <c r="C255" s="37"/>
      <c r="D255" s="37">
        <v>0</v>
      </c>
      <c r="E255" s="38" t="str">
        <f t="shared" ref="E255:E260" si="87">+IF(C255=0,"",C255/C$161)</f>
        <v/>
      </c>
      <c r="F255" s="38" t="str">
        <f t="shared" ref="F255:F260" si="88">+IF(D255=0,"",D255/D$161)</f>
        <v/>
      </c>
      <c r="G255" s="39" t="str">
        <f t="shared" ref="G255:G260" si="89">+IF(OR(AND(D255=0),(C255=0)),"0",((D255-C255)/C255))</f>
        <v>0</v>
      </c>
      <c r="H255" s="40" t="str">
        <f t="shared" ref="H255:H260" si="90">+IF(OR(AND(E255=""),(G255="")),"",E255*G255)</f>
        <v/>
      </c>
    </row>
    <row r="256" spans="1:8" s="42" customFormat="1" ht="15" x14ac:dyDescent="0.2">
      <c r="A256" s="45" t="s">
        <v>614</v>
      </c>
      <c r="B256" s="46" t="s">
        <v>582</v>
      </c>
      <c r="C256" s="37"/>
      <c r="D256" s="37">
        <v>0</v>
      </c>
      <c r="E256" s="38" t="str">
        <f t="shared" si="87"/>
        <v/>
      </c>
      <c r="F256" s="38" t="str">
        <f t="shared" si="88"/>
        <v/>
      </c>
      <c r="G256" s="39" t="str">
        <f t="shared" si="89"/>
        <v>0</v>
      </c>
      <c r="H256" s="40" t="str">
        <f t="shared" si="90"/>
        <v/>
      </c>
    </row>
    <row r="257" spans="1:8" s="42" customFormat="1" ht="15" x14ac:dyDescent="0.2">
      <c r="A257" s="45" t="s">
        <v>614</v>
      </c>
      <c r="B257" s="46" t="s">
        <v>583</v>
      </c>
      <c r="C257" s="37"/>
      <c r="D257" s="37">
        <v>0</v>
      </c>
      <c r="E257" s="38" t="str">
        <f t="shared" si="87"/>
        <v/>
      </c>
      <c r="F257" s="38" t="str">
        <f t="shared" si="88"/>
        <v/>
      </c>
      <c r="G257" s="39" t="str">
        <f t="shared" si="89"/>
        <v>0</v>
      </c>
      <c r="H257" s="40" t="str">
        <f t="shared" si="90"/>
        <v/>
      </c>
    </row>
    <row r="258" spans="1:8" s="42" customFormat="1" ht="15" x14ac:dyDescent="0.2">
      <c r="A258" s="45" t="s">
        <v>614</v>
      </c>
      <c r="B258" s="46" t="s">
        <v>584</v>
      </c>
      <c r="C258" s="37"/>
      <c r="D258" s="37">
        <v>0</v>
      </c>
      <c r="E258" s="38" t="str">
        <f t="shared" si="87"/>
        <v/>
      </c>
      <c r="F258" s="38" t="str">
        <f t="shared" si="88"/>
        <v/>
      </c>
      <c r="G258" s="39" t="str">
        <f t="shared" si="89"/>
        <v>0</v>
      </c>
      <c r="H258" s="40" t="str">
        <f t="shared" si="90"/>
        <v/>
      </c>
    </row>
    <row r="259" spans="1:8" s="42" customFormat="1" ht="15" x14ac:dyDescent="0.2">
      <c r="A259" s="45" t="s">
        <v>614</v>
      </c>
      <c r="B259" s="46" t="s">
        <v>585</v>
      </c>
      <c r="C259" s="37"/>
      <c r="D259" s="37">
        <v>0</v>
      </c>
      <c r="E259" s="38" t="str">
        <f t="shared" si="87"/>
        <v/>
      </c>
      <c r="F259" s="38" t="str">
        <f t="shared" si="88"/>
        <v/>
      </c>
      <c r="G259" s="39" t="str">
        <f t="shared" si="89"/>
        <v>0</v>
      </c>
      <c r="H259" s="40" t="str">
        <f t="shared" si="90"/>
        <v/>
      </c>
    </row>
    <row r="260" spans="1:8" s="42" customFormat="1" ht="15" x14ac:dyDescent="0.2">
      <c r="A260" s="45" t="s">
        <v>614</v>
      </c>
      <c r="B260" s="46" t="s">
        <v>586</v>
      </c>
      <c r="C260" s="37"/>
      <c r="D260" s="37">
        <v>0</v>
      </c>
      <c r="E260" s="38" t="str">
        <f t="shared" si="87"/>
        <v/>
      </c>
      <c r="F260" s="38" t="str">
        <f t="shared" si="88"/>
        <v/>
      </c>
      <c r="G260" s="39" t="str">
        <f t="shared" si="89"/>
        <v>0</v>
      </c>
      <c r="H260" s="40" t="str">
        <f t="shared" si="90"/>
        <v/>
      </c>
    </row>
    <row r="261" spans="1:8" s="42" customFormat="1" ht="15" x14ac:dyDescent="0.2">
      <c r="B261" s="46" t="s">
        <v>69</v>
      </c>
      <c r="C261" s="37">
        <v>19</v>
      </c>
      <c r="D261" s="37">
        <v>12</v>
      </c>
      <c r="E261" s="38">
        <f t="shared" si="75"/>
        <v>7.5098814229249009E-2</v>
      </c>
      <c r="F261" s="38">
        <f t="shared" si="76"/>
        <v>2.8301886792452831E-2</v>
      </c>
      <c r="G261" s="39">
        <f t="shared" si="77"/>
        <v>-0.36842105263157893</v>
      </c>
      <c r="H261" s="40">
        <f t="shared" si="78"/>
        <v>-2.7667984189723317E-2</v>
      </c>
    </row>
    <row r="262" spans="1:8" s="42" customFormat="1" ht="15" x14ac:dyDescent="0.2">
      <c r="B262" s="46" t="s">
        <v>74</v>
      </c>
      <c r="C262" s="37">
        <v>6</v>
      </c>
      <c r="D262" s="37">
        <v>18</v>
      </c>
      <c r="E262" s="38">
        <f t="shared" si="75"/>
        <v>2.3715415019762844E-2</v>
      </c>
      <c r="F262" s="38">
        <f t="shared" si="76"/>
        <v>4.2452830188679243E-2</v>
      </c>
      <c r="G262" s="39">
        <f t="shared" si="77"/>
        <v>2</v>
      </c>
      <c r="H262" s="40">
        <f t="shared" si="78"/>
        <v>4.7430830039525688E-2</v>
      </c>
    </row>
    <row r="263" spans="1:8" s="42" customFormat="1" ht="15" x14ac:dyDescent="0.2">
      <c r="B263" s="46" t="s">
        <v>70</v>
      </c>
      <c r="C263" s="37">
        <v>7</v>
      </c>
      <c r="D263" s="37">
        <v>2</v>
      </c>
      <c r="E263" s="38">
        <f t="shared" si="75"/>
        <v>2.766798418972332E-2</v>
      </c>
      <c r="F263" s="38">
        <f t="shared" si="76"/>
        <v>4.7169811320754715E-3</v>
      </c>
      <c r="G263" s="39">
        <f t="shared" si="77"/>
        <v>-0.7142857142857143</v>
      </c>
      <c r="H263" s="40">
        <f t="shared" si="78"/>
        <v>-1.9762845849802372E-2</v>
      </c>
    </row>
    <row r="264" spans="1:8" s="42" customFormat="1" ht="15" x14ac:dyDescent="0.2">
      <c r="B264" s="46" t="s">
        <v>265</v>
      </c>
      <c r="C264" s="37">
        <v>0</v>
      </c>
      <c r="D264" s="37">
        <v>1</v>
      </c>
      <c r="E264" s="38" t="str">
        <f t="shared" si="75"/>
        <v/>
      </c>
      <c r="F264" s="38">
        <f t="shared" si="76"/>
        <v>2.3584905660377358E-3</v>
      </c>
      <c r="G264" s="39" t="str">
        <f t="shared" si="77"/>
        <v>0</v>
      </c>
      <c r="H264" s="40" t="str">
        <f t="shared" si="78"/>
        <v/>
      </c>
    </row>
    <row r="265" spans="1:8" s="42" customFormat="1" ht="15" x14ac:dyDescent="0.2">
      <c r="B265" s="46" t="s">
        <v>67</v>
      </c>
      <c r="C265" s="37">
        <v>0</v>
      </c>
      <c r="D265" s="37">
        <v>0</v>
      </c>
      <c r="E265" s="38" t="str">
        <f t="shared" si="75"/>
        <v/>
      </c>
      <c r="F265" s="38" t="str">
        <f t="shared" si="76"/>
        <v/>
      </c>
      <c r="G265" s="39" t="str">
        <f t="shared" si="77"/>
        <v>0</v>
      </c>
      <c r="H265" s="40" t="str">
        <f t="shared" si="78"/>
        <v/>
      </c>
    </row>
    <row r="266" spans="1:8" s="42" customFormat="1" ht="15" x14ac:dyDescent="0.2">
      <c r="A266" s="45" t="s">
        <v>614</v>
      </c>
      <c r="B266" s="46" t="s">
        <v>587</v>
      </c>
      <c r="C266" s="37"/>
      <c r="D266" s="37">
        <v>0</v>
      </c>
      <c r="E266" s="38" t="str">
        <f t="shared" ref="E266" si="91">+IF(C266=0,"",C266/C$161)</f>
        <v/>
      </c>
      <c r="F266" s="38" t="str">
        <f t="shared" ref="F266" si="92">+IF(D266=0,"",D266/D$161)</f>
        <v/>
      </c>
      <c r="G266" s="39" t="str">
        <f t="shared" ref="G266" si="93">+IF(OR(AND(D266=0),(C266=0)),"0",((D266-C266)/C266))</f>
        <v>0</v>
      </c>
      <c r="H266" s="40" t="str">
        <f t="shared" ref="H266" si="94">+IF(OR(AND(E266=""),(G266="")),"",E266*G266)</f>
        <v/>
      </c>
    </row>
    <row r="267" spans="1:8" s="42" customFormat="1" ht="15" x14ac:dyDescent="0.2">
      <c r="B267" s="46" t="s">
        <v>72</v>
      </c>
      <c r="C267" s="37">
        <v>0</v>
      </c>
      <c r="D267" s="37">
        <v>0</v>
      </c>
      <c r="E267" s="38" t="str">
        <f t="shared" si="75"/>
        <v/>
      </c>
      <c r="F267" s="38" t="str">
        <f t="shared" si="76"/>
        <v/>
      </c>
      <c r="G267" s="39" t="str">
        <f t="shared" si="77"/>
        <v>0</v>
      </c>
      <c r="H267" s="40" t="str">
        <f t="shared" si="78"/>
        <v/>
      </c>
    </row>
    <row r="268" spans="1:8" s="42" customFormat="1" ht="15" x14ac:dyDescent="0.2">
      <c r="B268" s="46" t="s">
        <v>498</v>
      </c>
      <c r="C268" s="37">
        <v>0</v>
      </c>
      <c r="D268" s="37">
        <v>0</v>
      </c>
      <c r="E268" s="38" t="str">
        <f t="shared" si="75"/>
        <v/>
      </c>
      <c r="F268" s="38" t="str">
        <f t="shared" si="76"/>
        <v/>
      </c>
      <c r="G268" s="39" t="str">
        <f t="shared" si="77"/>
        <v>0</v>
      </c>
      <c r="H268" s="40" t="str">
        <f t="shared" si="78"/>
        <v/>
      </c>
    </row>
    <row r="269" spans="1:8" s="42" customFormat="1" ht="15" x14ac:dyDescent="0.2">
      <c r="B269" s="46" t="s">
        <v>68</v>
      </c>
      <c r="C269" s="37">
        <v>0</v>
      </c>
      <c r="D269" s="37">
        <v>1</v>
      </c>
      <c r="E269" s="38" t="str">
        <f t="shared" si="75"/>
        <v/>
      </c>
      <c r="F269" s="38">
        <f t="shared" si="76"/>
        <v>2.3584905660377358E-3</v>
      </c>
      <c r="G269" s="39" t="str">
        <f t="shared" si="77"/>
        <v>0</v>
      </c>
      <c r="H269" s="40" t="str">
        <f t="shared" si="78"/>
        <v/>
      </c>
    </row>
    <row r="270" spans="1:8" s="42" customFormat="1" ht="15" x14ac:dyDescent="0.2">
      <c r="B270" s="46" t="s">
        <v>73</v>
      </c>
      <c r="C270" s="37">
        <v>4</v>
      </c>
      <c r="D270" s="37">
        <v>0</v>
      </c>
      <c r="E270" s="38">
        <f t="shared" si="75"/>
        <v>1.5810276679841896E-2</v>
      </c>
      <c r="F270" s="38" t="str">
        <f t="shared" si="76"/>
        <v/>
      </c>
      <c r="G270" s="39" t="str">
        <f t="shared" si="77"/>
        <v>0</v>
      </c>
      <c r="H270" s="40">
        <f t="shared" si="78"/>
        <v>0</v>
      </c>
    </row>
    <row r="271" spans="1:8" s="42" customFormat="1" ht="15" x14ac:dyDescent="0.2">
      <c r="B271" s="46" t="s">
        <v>266</v>
      </c>
      <c r="C271" s="37">
        <v>1</v>
      </c>
      <c r="D271" s="37">
        <v>15</v>
      </c>
      <c r="E271" s="38">
        <f t="shared" si="75"/>
        <v>3.952569169960474E-3</v>
      </c>
      <c r="F271" s="38">
        <f t="shared" si="76"/>
        <v>3.5377358490566037E-2</v>
      </c>
      <c r="G271" s="39">
        <f t="shared" si="77"/>
        <v>14</v>
      </c>
      <c r="H271" s="40">
        <f t="shared" si="78"/>
        <v>5.533596837944664E-2</v>
      </c>
    </row>
    <row r="272" spans="1:8" s="42" customFormat="1" ht="15" x14ac:dyDescent="0.2">
      <c r="B272" s="46" t="s">
        <v>499</v>
      </c>
      <c r="C272" s="37">
        <v>6</v>
      </c>
      <c r="D272" s="37">
        <v>55</v>
      </c>
      <c r="E272" s="38">
        <f t="shared" si="75"/>
        <v>2.3715415019762844E-2</v>
      </c>
      <c r="F272" s="38">
        <f t="shared" si="76"/>
        <v>0.12971698113207547</v>
      </c>
      <c r="G272" s="39">
        <f t="shared" si="77"/>
        <v>8.1666666666666661</v>
      </c>
      <c r="H272" s="40">
        <f t="shared" si="78"/>
        <v>0.19367588932806321</v>
      </c>
    </row>
    <row r="273" spans="1:8" s="42" customFormat="1" ht="15" x14ac:dyDescent="0.2">
      <c r="B273" s="46" t="s">
        <v>75</v>
      </c>
      <c r="C273" s="37">
        <v>0</v>
      </c>
      <c r="D273" s="37">
        <v>1</v>
      </c>
      <c r="E273" s="38" t="str">
        <f t="shared" si="75"/>
        <v/>
      </c>
      <c r="F273" s="38">
        <f t="shared" si="76"/>
        <v>2.3584905660377358E-3</v>
      </c>
      <c r="G273" s="39" t="str">
        <f t="shared" si="77"/>
        <v>0</v>
      </c>
      <c r="H273" s="40" t="str">
        <f t="shared" si="78"/>
        <v/>
      </c>
    </row>
    <row r="274" spans="1:8" s="42" customFormat="1" ht="15" x14ac:dyDescent="0.2">
      <c r="A274" s="45" t="s">
        <v>614</v>
      </c>
      <c r="B274" s="46" t="s">
        <v>588</v>
      </c>
      <c r="C274" s="37"/>
      <c r="D274" s="37">
        <v>0</v>
      </c>
      <c r="E274" s="38" t="str">
        <f t="shared" ref="E274:E275" si="95">+IF(C274=0,"",C274/C$161)</f>
        <v/>
      </c>
      <c r="F274" s="38" t="str">
        <f t="shared" ref="F274:F275" si="96">+IF(D274=0,"",D274/D$161)</f>
        <v/>
      </c>
      <c r="G274" s="39" t="str">
        <f t="shared" ref="G274:G275" si="97">+IF(OR(AND(D274=0),(C274=0)),"0",((D274-C274)/C274))</f>
        <v>0</v>
      </c>
      <c r="H274" s="40" t="str">
        <f t="shared" ref="H274:H275" si="98">+IF(OR(AND(E274=""),(G274="")),"",E274*G274)</f>
        <v/>
      </c>
    </row>
    <row r="275" spans="1:8" s="42" customFormat="1" ht="15" x14ac:dyDescent="0.2">
      <c r="A275" s="45" t="s">
        <v>614</v>
      </c>
      <c r="B275" s="46" t="s">
        <v>589</v>
      </c>
      <c r="C275" s="37"/>
      <c r="D275" s="37">
        <v>0</v>
      </c>
      <c r="E275" s="38" t="str">
        <f t="shared" si="95"/>
        <v/>
      </c>
      <c r="F275" s="38" t="str">
        <f t="shared" si="96"/>
        <v/>
      </c>
      <c r="G275" s="39" t="str">
        <f t="shared" si="97"/>
        <v>0</v>
      </c>
      <c r="H275" s="40" t="str">
        <f t="shared" si="98"/>
        <v/>
      </c>
    </row>
    <row r="276" spans="1:8" s="42" customFormat="1" ht="15" x14ac:dyDescent="0.2">
      <c r="B276" s="46" t="s">
        <v>76</v>
      </c>
      <c r="C276" s="37">
        <v>15</v>
      </c>
      <c r="D276" s="37">
        <v>10</v>
      </c>
      <c r="E276" s="38">
        <f t="shared" si="75"/>
        <v>5.9288537549407112E-2</v>
      </c>
      <c r="F276" s="38">
        <f t="shared" si="76"/>
        <v>2.358490566037736E-2</v>
      </c>
      <c r="G276" s="39">
        <f t="shared" si="77"/>
        <v>-0.33333333333333331</v>
      </c>
      <c r="H276" s="40">
        <f t="shared" si="78"/>
        <v>-1.9762845849802368E-2</v>
      </c>
    </row>
    <row r="277" spans="1:8" s="42" customFormat="1" ht="15" x14ac:dyDescent="0.2">
      <c r="B277" s="46" t="s">
        <v>71</v>
      </c>
      <c r="C277" s="37">
        <v>0</v>
      </c>
      <c r="D277" s="37">
        <v>0</v>
      </c>
      <c r="E277" s="38" t="str">
        <f t="shared" si="75"/>
        <v/>
      </c>
      <c r="F277" s="38" t="str">
        <f t="shared" si="76"/>
        <v/>
      </c>
      <c r="G277" s="39" t="str">
        <f t="shared" si="77"/>
        <v>0</v>
      </c>
      <c r="H277" s="40" t="str">
        <f t="shared" si="78"/>
        <v/>
      </c>
    </row>
    <row r="278" spans="1:8" s="42" customFormat="1" ht="15" x14ac:dyDescent="0.2">
      <c r="A278" s="45" t="s">
        <v>614</v>
      </c>
      <c r="B278" s="46" t="s">
        <v>590</v>
      </c>
      <c r="C278" s="37"/>
      <c r="D278" s="37">
        <v>0</v>
      </c>
      <c r="E278" s="38" t="str">
        <f t="shared" ref="E278:E280" si="99">+IF(C278=0,"",C278/C$161)</f>
        <v/>
      </c>
      <c r="F278" s="38" t="str">
        <f t="shared" ref="F278:F280" si="100">+IF(D278=0,"",D278/D$161)</f>
        <v/>
      </c>
      <c r="G278" s="39" t="str">
        <f t="shared" ref="G278:G280" si="101">+IF(OR(AND(D278=0),(C278=0)),"0",((D278-C278)/C278))</f>
        <v>0</v>
      </c>
      <c r="H278" s="40" t="str">
        <f t="shared" ref="H278:H280" si="102">+IF(OR(AND(E278=""),(G278="")),"",E278*G278)</f>
        <v/>
      </c>
    </row>
    <row r="279" spans="1:8" s="42" customFormat="1" ht="15" x14ac:dyDescent="0.2">
      <c r="A279" s="45" t="s">
        <v>614</v>
      </c>
      <c r="B279" s="46" t="s">
        <v>591</v>
      </c>
      <c r="C279" s="37"/>
      <c r="D279" s="37">
        <v>0</v>
      </c>
      <c r="E279" s="38" t="str">
        <f t="shared" si="99"/>
        <v/>
      </c>
      <c r="F279" s="38" t="str">
        <f t="shared" si="100"/>
        <v/>
      </c>
      <c r="G279" s="39" t="str">
        <f t="shared" si="101"/>
        <v>0</v>
      </c>
      <c r="H279" s="40" t="str">
        <f t="shared" si="102"/>
        <v/>
      </c>
    </row>
    <row r="280" spans="1:8" s="42" customFormat="1" ht="15" x14ac:dyDescent="0.2">
      <c r="A280" s="45" t="s">
        <v>614</v>
      </c>
      <c r="B280" s="46" t="s">
        <v>592</v>
      </c>
      <c r="C280" s="37"/>
      <c r="D280" s="37">
        <v>0</v>
      </c>
      <c r="E280" s="38" t="str">
        <f t="shared" si="99"/>
        <v/>
      </c>
      <c r="F280" s="38" t="str">
        <f t="shared" si="100"/>
        <v/>
      </c>
      <c r="G280" s="39" t="str">
        <f t="shared" si="101"/>
        <v>0</v>
      </c>
      <c r="H280" s="40" t="str">
        <f t="shared" si="102"/>
        <v/>
      </c>
    </row>
    <row r="281" spans="1:8" s="42" customFormat="1" ht="15" x14ac:dyDescent="0.2">
      <c r="B281" s="46" t="s">
        <v>500</v>
      </c>
      <c r="C281" s="37">
        <v>0</v>
      </c>
      <c r="D281" s="37">
        <v>0</v>
      </c>
      <c r="E281" s="38" t="str">
        <f t="shared" si="75"/>
        <v/>
      </c>
      <c r="F281" s="38" t="str">
        <f t="shared" si="76"/>
        <v/>
      </c>
      <c r="G281" s="39" t="str">
        <f t="shared" si="77"/>
        <v>0</v>
      </c>
      <c r="H281" s="40" t="str">
        <f t="shared" si="78"/>
        <v/>
      </c>
    </row>
    <row r="282" spans="1:8" s="42" customFormat="1" ht="15" x14ac:dyDescent="0.2">
      <c r="B282" s="46" t="s">
        <v>501</v>
      </c>
      <c r="C282" s="37">
        <v>0</v>
      </c>
      <c r="D282" s="37">
        <v>3</v>
      </c>
      <c r="E282" s="38" t="str">
        <f t="shared" si="75"/>
        <v/>
      </c>
      <c r="F282" s="38">
        <f t="shared" si="76"/>
        <v>7.0754716981132077E-3</v>
      </c>
      <c r="G282" s="39" t="str">
        <f t="shared" si="77"/>
        <v>0</v>
      </c>
      <c r="H282" s="40" t="str">
        <f t="shared" si="78"/>
        <v/>
      </c>
    </row>
    <row r="283" spans="1:8" s="42" customFormat="1" ht="30" x14ac:dyDescent="0.2">
      <c r="A283" s="45" t="s">
        <v>614</v>
      </c>
      <c r="B283" s="46" t="s">
        <v>600</v>
      </c>
      <c r="C283" s="37"/>
      <c r="D283" s="37">
        <v>0</v>
      </c>
      <c r="E283" s="38" t="str">
        <f t="shared" ref="E283" si="103">+IF(C283=0,"",C283/C$161)</f>
        <v/>
      </c>
      <c r="F283" s="38" t="str">
        <f t="shared" ref="F283" si="104">+IF(D283=0,"",D283/D$161)</f>
        <v/>
      </c>
      <c r="G283" s="39" t="str">
        <f t="shared" ref="G283" si="105">+IF(OR(AND(D283=0),(C283=0)),"0",((D283-C283)/C283))</f>
        <v>0</v>
      </c>
      <c r="H283" s="40" t="str">
        <f t="shared" ref="H283" si="106">+IF(OR(AND(E283=""),(G283="")),"",E283*G283)</f>
        <v/>
      </c>
    </row>
    <row r="284" spans="1:8" s="42" customFormat="1" ht="15" x14ac:dyDescent="0.2">
      <c r="B284" s="46" t="s">
        <v>502</v>
      </c>
      <c r="C284" s="37">
        <v>2</v>
      </c>
      <c r="D284" s="37">
        <v>3</v>
      </c>
      <c r="E284" s="38">
        <f t="shared" si="75"/>
        <v>7.9051383399209481E-3</v>
      </c>
      <c r="F284" s="38">
        <f t="shared" si="76"/>
        <v>7.0754716981132077E-3</v>
      </c>
      <c r="G284" s="39">
        <f t="shared" si="77"/>
        <v>0.5</v>
      </c>
      <c r="H284" s="40">
        <f t="shared" si="78"/>
        <v>3.952569169960474E-3</v>
      </c>
    </row>
    <row r="285" spans="1:8" s="42" customFormat="1" ht="15" x14ac:dyDescent="0.2">
      <c r="B285" s="46" t="s">
        <v>503</v>
      </c>
      <c r="C285" s="37">
        <v>0</v>
      </c>
      <c r="D285" s="37">
        <v>0</v>
      </c>
      <c r="E285" s="38" t="str">
        <f t="shared" si="75"/>
        <v/>
      </c>
      <c r="F285" s="38" t="str">
        <f t="shared" si="76"/>
        <v/>
      </c>
      <c r="G285" s="39" t="str">
        <f t="shared" si="77"/>
        <v>0</v>
      </c>
      <c r="H285" s="40" t="str">
        <f t="shared" si="78"/>
        <v/>
      </c>
    </row>
    <row r="286" spans="1:8" s="42" customFormat="1" ht="15" x14ac:dyDescent="0.2">
      <c r="B286" s="46" t="s">
        <v>504</v>
      </c>
      <c r="C286" s="37">
        <v>0</v>
      </c>
      <c r="D286" s="37">
        <v>1</v>
      </c>
      <c r="E286" s="38" t="str">
        <f t="shared" si="75"/>
        <v/>
      </c>
      <c r="F286" s="38">
        <f t="shared" si="76"/>
        <v>2.3584905660377358E-3</v>
      </c>
      <c r="G286" s="39" t="str">
        <f t="shared" si="77"/>
        <v>0</v>
      </c>
      <c r="H286" s="40" t="str">
        <f t="shared" si="78"/>
        <v/>
      </c>
    </row>
    <row r="287" spans="1:8" s="42" customFormat="1" ht="15" x14ac:dyDescent="0.2">
      <c r="B287" s="46" t="s">
        <v>77</v>
      </c>
      <c r="C287" s="37">
        <v>2</v>
      </c>
      <c r="D287" s="37">
        <v>4</v>
      </c>
      <c r="E287" s="38">
        <f t="shared" si="75"/>
        <v>7.9051383399209481E-3</v>
      </c>
      <c r="F287" s="38">
        <f t="shared" si="76"/>
        <v>9.433962264150943E-3</v>
      </c>
      <c r="G287" s="39">
        <f t="shared" si="77"/>
        <v>1</v>
      </c>
      <c r="H287" s="40">
        <f t="shared" si="78"/>
        <v>7.9051383399209481E-3</v>
      </c>
    </row>
    <row r="288" spans="1:8" s="42" customFormat="1" ht="15" x14ac:dyDescent="0.2">
      <c r="B288" s="46" t="s">
        <v>267</v>
      </c>
      <c r="C288" s="37">
        <v>0</v>
      </c>
      <c r="D288" s="37">
        <v>0</v>
      </c>
      <c r="E288" s="38" t="str">
        <f t="shared" si="75"/>
        <v/>
      </c>
      <c r="F288" s="38" t="str">
        <f t="shared" si="76"/>
        <v/>
      </c>
      <c r="G288" s="39" t="str">
        <f t="shared" si="77"/>
        <v>0</v>
      </c>
      <c r="H288" s="40" t="str">
        <f t="shared" si="78"/>
        <v/>
      </c>
    </row>
    <row r="289" spans="2:8" s="42" customFormat="1" ht="30" x14ac:dyDescent="0.2">
      <c r="B289" s="46" t="s">
        <v>268</v>
      </c>
      <c r="C289" s="37">
        <v>0</v>
      </c>
      <c r="D289" s="37">
        <v>0</v>
      </c>
      <c r="E289" s="38" t="str">
        <f t="shared" si="75"/>
        <v/>
      </c>
      <c r="F289" s="38" t="str">
        <f t="shared" si="76"/>
        <v/>
      </c>
      <c r="G289" s="39" t="str">
        <f t="shared" si="77"/>
        <v>0</v>
      </c>
      <c r="H289" s="40" t="str">
        <f t="shared" si="78"/>
        <v/>
      </c>
    </row>
    <row r="290" spans="2:8" s="42" customFormat="1" ht="15" x14ac:dyDescent="0.2">
      <c r="B290" s="46" t="s">
        <v>269</v>
      </c>
      <c r="C290" s="37">
        <v>0</v>
      </c>
      <c r="D290" s="37"/>
      <c r="E290" s="38" t="str">
        <f t="shared" si="75"/>
        <v/>
      </c>
      <c r="F290" s="38" t="str">
        <f t="shared" si="76"/>
        <v/>
      </c>
      <c r="G290" s="39" t="str">
        <f t="shared" si="77"/>
        <v>0</v>
      </c>
      <c r="H290" s="40" t="str">
        <f t="shared" si="78"/>
        <v/>
      </c>
    </row>
    <row r="291" spans="2:8" s="42" customFormat="1" ht="15" x14ac:dyDescent="0.2">
      <c r="B291" s="46" t="s">
        <v>78</v>
      </c>
      <c r="C291" s="37">
        <v>0</v>
      </c>
      <c r="D291" s="37">
        <v>0</v>
      </c>
      <c r="E291" s="38" t="str">
        <f t="shared" si="75"/>
        <v/>
      </c>
      <c r="F291" s="38" t="str">
        <f t="shared" si="76"/>
        <v/>
      </c>
      <c r="G291" s="39" t="str">
        <f t="shared" si="77"/>
        <v>0</v>
      </c>
      <c r="H291" s="40" t="str">
        <f t="shared" si="78"/>
        <v/>
      </c>
    </row>
    <row r="292" spans="2:8" s="42" customFormat="1" ht="30" x14ac:dyDescent="0.2">
      <c r="B292" s="46" t="s">
        <v>505</v>
      </c>
      <c r="C292" s="37">
        <v>1</v>
      </c>
      <c r="D292" s="37">
        <v>1</v>
      </c>
      <c r="E292" s="38">
        <f t="shared" si="75"/>
        <v>3.952569169960474E-3</v>
      </c>
      <c r="F292" s="38">
        <f t="shared" si="76"/>
        <v>2.3584905660377358E-3</v>
      </c>
      <c r="G292" s="39">
        <f t="shared" si="77"/>
        <v>0</v>
      </c>
      <c r="H292" s="40">
        <f t="shared" si="78"/>
        <v>0</v>
      </c>
    </row>
    <row r="293" spans="2:8" s="42" customFormat="1" ht="30" x14ac:dyDescent="0.2">
      <c r="B293" s="46" t="s">
        <v>506</v>
      </c>
      <c r="C293" s="37">
        <v>0</v>
      </c>
      <c r="D293" s="37">
        <v>1</v>
      </c>
      <c r="E293" s="38" t="str">
        <f t="shared" si="75"/>
        <v/>
      </c>
      <c r="F293" s="38">
        <f t="shared" si="76"/>
        <v>2.3584905660377358E-3</v>
      </c>
      <c r="G293" s="39" t="str">
        <f t="shared" si="77"/>
        <v>0</v>
      </c>
      <c r="H293" s="40" t="str">
        <f t="shared" si="78"/>
        <v/>
      </c>
    </row>
    <row r="294" spans="2:8" s="42" customFormat="1" ht="15" x14ac:dyDescent="0.2">
      <c r="B294" s="46" t="s">
        <v>507</v>
      </c>
      <c r="C294" s="37">
        <v>1</v>
      </c>
      <c r="D294" s="37">
        <v>0</v>
      </c>
      <c r="E294" s="38">
        <f t="shared" si="75"/>
        <v>3.952569169960474E-3</v>
      </c>
      <c r="F294" s="38" t="str">
        <f t="shared" si="76"/>
        <v/>
      </c>
      <c r="G294" s="39" t="str">
        <f t="shared" si="77"/>
        <v>0</v>
      </c>
      <c r="H294" s="40">
        <f t="shared" si="78"/>
        <v>0</v>
      </c>
    </row>
    <row r="295" spans="2:8" s="42" customFormat="1" ht="30" x14ac:dyDescent="0.2">
      <c r="B295" s="46" t="s">
        <v>508</v>
      </c>
      <c r="C295" s="37">
        <v>0</v>
      </c>
      <c r="D295" s="37">
        <v>0</v>
      </c>
      <c r="E295" s="38" t="str">
        <f t="shared" si="75"/>
        <v/>
      </c>
      <c r="F295" s="38" t="str">
        <f t="shared" si="76"/>
        <v/>
      </c>
      <c r="G295" s="39" t="str">
        <f t="shared" si="77"/>
        <v>0</v>
      </c>
      <c r="H295" s="40" t="str">
        <f t="shared" si="78"/>
        <v/>
      </c>
    </row>
    <row r="296" spans="2:8" s="42" customFormat="1" ht="15" x14ac:dyDescent="0.2">
      <c r="B296" s="46" t="s">
        <v>509</v>
      </c>
      <c r="C296" s="37">
        <v>0</v>
      </c>
      <c r="D296" s="37">
        <v>1</v>
      </c>
      <c r="E296" s="38" t="str">
        <f t="shared" si="75"/>
        <v/>
      </c>
      <c r="F296" s="38">
        <f t="shared" si="76"/>
        <v>2.3584905660377358E-3</v>
      </c>
      <c r="G296" s="39" t="str">
        <f t="shared" si="77"/>
        <v>0</v>
      </c>
      <c r="H296" s="40" t="str">
        <f t="shared" si="78"/>
        <v/>
      </c>
    </row>
    <row r="297" spans="2:8" s="42" customFormat="1" ht="15" x14ac:dyDescent="0.2">
      <c r="B297" s="46" t="s">
        <v>510</v>
      </c>
      <c r="C297" s="37">
        <v>3</v>
      </c>
      <c r="D297" s="37">
        <v>0</v>
      </c>
      <c r="E297" s="38">
        <f t="shared" si="75"/>
        <v>1.1857707509881422E-2</v>
      </c>
      <c r="F297" s="38" t="str">
        <f t="shared" si="76"/>
        <v/>
      </c>
      <c r="G297" s="39" t="str">
        <f t="shared" si="77"/>
        <v>0</v>
      </c>
      <c r="H297" s="40">
        <f t="shared" si="78"/>
        <v>0</v>
      </c>
    </row>
    <row r="298" spans="2:8" s="42" customFormat="1" ht="15" x14ac:dyDescent="0.2">
      <c r="B298" s="46" t="s">
        <v>511</v>
      </c>
      <c r="C298" s="37">
        <v>0</v>
      </c>
      <c r="D298" s="37">
        <v>0</v>
      </c>
      <c r="E298" s="38" t="str">
        <f t="shared" si="75"/>
        <v/>
      </c>
      <c r="F298" s="38" t="str">
        <f t="shared" si="76"/>
        <v/>
      </c>
      <c r="G298" s="39" t="str">
        <f t="shared" si="77"/>
        <v>0</v>
      </c>
      <c r="H298" s="40" t="str">
        <f t="shared" si="78"/>
        <v/>
      </c>
    </row>
    <row r="299" spans="2:8" s="42" customFormat="1" ht="30" x14ac:dyDescent="0.2">
      <c r="B299" s="46" t="s">
        <v>512</v>
      </c>
      <c r="C299" s="37">
        <v>2</v>
      </c>
      <c r="D299" s="37">
        <v>5</v>
      </c>
      <c r="E299" s="38">
        <f t="shared" si="75"/>
        <v>7.9051383399209481E-3</v>
      </c>
      <c r="F299" s="38">
        <f t="shared" si="76"/>
        <v>1.179245283018868E-2</v>
      </c>
      <c r="G299" s="39">
        <f t="shared" si="77"/>
        <v>1.5</v>
      </c>
      <c r="H299" s="40">
        <f t="shared" si="78"/>
        <v>1.1857707509881422E-2</v>
      </c>
    </row>
    <row r="300" spans="2:8" s="42" customFormat="1" ht="15" x14ac:dyDescent="0.2">
      <c r="B300" s="46" t="s">
        <v>270</v>
      </c>
      <c r="C300" s="37">
        <v>0</v>
      </c>
      <c r="D300" s="37">
        <v>0</v>
      </c>
      <c r="E300" s="38" t="str">
        <f t="shared" si="75"/>
        <v/>
      </c>
      <c r="F300" s="38" t="str">
        <f t="shared" si="76"/>
        <v/>
      </c>
      <c r="G300" s="39" t="str">
        <f t="shared" si="77"/>
        <v>0</v>
      </c>
      <c r="H300" s="40" t="str">
        <f t="shared" si="78"/>
        <v/>
      </c>
    </row>
    <row r="301" spans="2:8" s="42" customFormat="1" ht="30" x14ac:dyDescent="0.2">
      <c r="B301" s="46" t="s">
        <v>271</v>
      </c>
      <c r="C301" s="37">
        <v>0</v>
      </c>
      <c r="D301" s="37">
        <v>1</v>
      </c>
      <c r="E301" s="38" t="str">
        <f t="shared" si="75"/>
        <v/>
      </c>
      <c r="F301" s="38">
        <f t="shared" si="76"/>
        <v>2.3584905660377358E-3</v>
      </c>
      <c r="G301" s="39" t="str">
        <f t="shared" si="77"/>
        <v>0</v>
      </c>
      <c r="H301" s="40" t="str">
        <f t="shared" si="78"/>
        <v/>
      </c>
    </row>
    <row r="302" spans="2:8" s="42" customFormat="1" ht="15" x14ac:dyDescent="0.2">
      <c r="B302" s="46" t="s">
        <v>513</v>
      </c>
      <c r="C302" s="37">
        <v>0</v>
      </c>
      <c r="D302" s="37">
        <v>0</v>
      </c>
      <c r="E302" s="38" t="str">
        <f t="shared" si="75"/>
        <v/>
      </c>
      <c r="F302" s="38" t="str">
        <f t="shared" si="76"/>
        <v/>
      </c>
      <c r="G302" s="39" t="str">
        <f t="shared" si="77"/>
        <v>0</v>
      </c>
      <c r="H302" s="40" t="str">
        <f t="shared" si="78"/>
        <v/>
      </c>
    </row>
    <row r="303" spans="2:8" s="42" customFormat="1" ht="30" x14ac:dyDescent="0.2">
      <c r="B303" s="46" t="s">
        <v>514</v>
      </c>
      <c r="C303" s="37">
        <v>0</v>
      </c>
      <c r="D303" s="37">
        <v>0</v>
      </c>
      <c r="E303" s="38" t="str">
        <f t="shared" si="75"/>
        <v/>
      </c>
      <c r="F303" s="38" t="str">
        <f t="shared" si="76"/>
        <v/>
      </c>
      <c r="G303" s="39" t="str">
        <f t="shared" si="77"/>
        <v>0</v>
      </c>
      <c r="H303" s="40" t="str">
        <f t="shared" si="78"/>
        <v/>
      </c>
    </row>
    <row r="304" spans="2:8" s="42" customFormat="1" ht="15" x14ac:dyDescent="0.2">
      <c r="B304" s="46" t="s">
        <v>515</v>
      </c>
      <c r="C304" s="37">
        <v>2</v>
      </c>
      <c r="D304" s="37">
        <v>3</v>
      </c>
      <c r="E304" s="38">
        <f t="shared" si="75"/>
        <v>7.9051383399209481E-3</v>
      </c>
      <c r="F304" s="38">
        <f t="shared" si="76"/>
        <v>7.0754716981132077E-3</v>
      </c>
      <c r="G304" s="39">
        <f t="shared" si="77"/>
        <v>0.5</v>
      </c>
      <c r="H304" s="40">
        <f t="shared" si="78"/>
        <v>3.952569169960474E-3</v>
      </c>
    </row>
    <row r="305" spans="1:8" s="42" customFormat="1" ht="15" x14ac:dyDescent="0.2">
      <c r="B305" s="46" t="s">
        <v>516</v>
      </c>
      <c r="C305" s="37">
        <v>0</v>
      </c>
      <c r="D305" s="37">
        <v>0</v>
      </c>
      <c r="E305" s="38" t="str">
        <f t="shared" si="75"/>
        <v/>
      </c>
      <c r="F305" s="38" t="str">
        <f t="shared" si="76"/>
        <v/>
      </c>
      <c r="G305" s="39" t="str">
        <f t="shared" si="77"/>
        <v>0</v>
      </c>
      <c r="H305" s="40" t="str">
        <f t="shared" si="78"/>
        <v/>
      </c>
    </row>
    <row r="306" spans="1:8" s="42" customFormat="1" ht="30" x14ac:dyDescent="0.2">
      <c r="B306" s="46" t="s">
        <v>517</v>
      </c>
      <c r="C306" s="37">
        <v>0</v>
      </c>
      <c r="D306" s="37">
        <v>0</v>
      </c>
      <c r="E306" s="38" t="str">
        <f t="shared" si="75"/>
        <v/>
      </c>
      <c r="F306" s="38" t="str">
        <f t="shared" si="76"/>
        <v/>
      </c>
      <c r="G306" s="39" t="str">
        <f t="shared" si="77"/>
        <v>0</v>
      </c>
      <c r="H306" s="40" t="str">
        <f t="shared" si="78"/>
        <v/>
      </c>
    </row>
    <row r="307" spans="1:8" s="42" customFormat="1" ht="15" x14ac:dyDescent="0.2">
      <c r="B307" s="46" t="s">
        <v>518</v>
      </c>
      <c r="C307" s="37">
        <v>0</v>
      </c>
      <c r="D307" s="37">
        <v>0</v>
      </c>
      <c r="E307" s="38" t="str">
        <f t="shared" si="75"/>
        <v/>
      </c>
      <c r="F307" s="38" t="str">
        <f t="shared" si="76"/>
        <v/>
      </c>
      <c r="G307" s="39" t="str">
        <f t="shared" si="77"/>
        <v>0</v>
      </c>
      <c r="H307" s="40" t="str">
        <f t="shared" si="78"/>
        <v/>
      </c>
    </row>
    <row r="308" spans="1:8" s="42" customFormat="1" ht="30" x14ac:dyDescent="0.2">
      <c r="A308" s="45" t="s">
        <v>614</v>
      </c>
      <c r="B308" s="46" t="s">
        <v>617</v>
      </c>
      <c r="C308" s="37"/>
      <c r="D308" s="37">
        <v>0</v>
      </c>
      <c r="E308" s="38" t="str">
        <f t="shared" ref="E308" si="107">+IF(C308=0,"",C308/C$161)</f>
        <v/>
      </c>
      <c r="F308" s="38" t="str">
        <f t="shared" ref="F308" si="108">+IF(D308=0,"",D308/D$161)</f>
        <v/>
      </c>
      <c r="G308" s="39" t="str">
        <f t="shared" ref="G308" si="109">+IF(OR(AND(D308=0),(C308=0)),"0",((D308-C308)/C308))</f>
        <v>0</v>
      </c>
      <c r="H308" s="40" t="str">
        <f t="shared" ref="H308" si="110">+IF(OR(AND(E308=""),(G308="")),"",E308*G308)</f>
        <v/>
      </c>
    </row>
    <row r="309" spans="1:8" s="42" customFormat="1" ht="15" x14ac:dyDescent="0.2">
      <c r="B309" s="46" t="s">
        <v>519</v>
      </c>
      <c r="C309" s="37">
        <v>0</v>
      </c>
      <c r="D309" s="37">
        <v>0</v>
      </c>
      <c r="E309" s="38" t="str">
        <f t="shared" si="75"/>
        <v/>
      </c>
      <c r="F309" s="38" t="str">
        <f t="shared" si="76"/>
        <v/>
      </c>
      <c r="G309" s="39" t="str">
        <f t="shared" si="77"/>
        <v>0</v>
      </c>
      <c r="H309" s="40" t="str">
        <f t="shared" si="78"/>
        <v/>
      </c>
    </row>
    <row r="310" spans="1:8" s="42" customFormat="1" ht="15" x14ac:dyDescent="0.2">
      <c r="B310" s="46" t="s">
        <v>520</v>
      </c>
      <c r="C310" s="37">
        <v>0</v>
      </c>
      <c r="D310" s="37">
        <v>0</v>
      </c>
      <c r="E310" s="38" t="str">
        <f t="shared" si="75"/>
        <v/>
      </c>
      <c r="F310" s="38" t="str">
        <f t="shared" si="76"/>
        <v/>
      </c>
      <c r="G310" s="39" t="str">
        <f t="shared" si="77"/>
        <v>0</v>
      </c>
      <c r="H310" s="40" t="str">
        <f t="shared" si="78"/>
        <v/>
      </c>
    </row>
    <row r="311" spans="1:8" s="42" customFormat="1" ht="15" x14ac:dyDescent="0.2">
      <c r="B311" s="46" t="s">
        <v>521</v>
      </c>
      <c r="C311" s="37">
        <v>0</v>
      </c>
      <c r="D311" s="37">
        <v>0</v>
      </c>
      <c r="E311" s="38" t="str">
        <f t="shared" si="75"/>
        <v/>
      </c>
      <c r="F311" s="38" t="str">
        <f t="shared" si="76"/>
        <v/>
      </c>
      <c r="G311" s="39" t="str">
        <f t="shared" si="77"/>
        <v>0</v>
      </c>
      <c r="H311" s="40" t="str">
        <f t="shared" si="78"/>
        <v/>
      </c>
    </row>
    <row r="312" spans="1:8" s="42" customFormat="1" ht="15" x14ac:dyDescent="0.2">
      <c r="B312" s="46" t="s">
        <v>522</v>
      </c>
      <c r="C312" s="37">
        <v>0</v>
      </c>
      <c r="D312" s="37">
        <v>0</v>
      </c>
      <c r="E312" s="38" t="str">
        <f t="shared" si="75"/>
        <v/>
      </c>
      <c r="F312" s="38" t="str">
        <f t="shared" si="76"/>
        <v/>
      </c>
      <c r="G312" s="39" t="str">
        <f t="shared" si="77"/>
        <v>0</v>
      </c>
      <c r="H312" s="40" t="str">
        <f t="shared" si="78"/>
        <v/>
      </c>
    </row>
    <row r="313" spans="1:8" s="42" customFormat="1" ht="15" x14ac:dyDescent="0.2">
      <c r="B313" s="46" t="s">
        <v>523</v>
      </c>
      <c r="C313" s="37">
        <v>0</v>
      </c>
      <c r="D313" s="37">
        <v>0</v>
      </c>
      <c r="E313" s="38" t="str">
        <f t="shared" ref="E313:E320" si="111">+IF(C313=0,"",C313/C$161)</f>
        <v/>
      </c>
      <c r="F313" s="38" t="str">
        <f t="shared" ref="F313:F320" si="112">+IF(D313=0,"",D313/D$161)</f>
        <v/>
      </c>
      <c r="G313" s="39" t="str">
        <f t="shared" ref="G313:G320" si="113">+IF(OR(AND(D313=0),(C313=0)),"0",((D313-C313)/C313))</f>
        <v>0</v>
      </c>
      <c r="H313" s="40" t="str">
        <f t="shared" ref="H313:H320" si="114">+IF(OR(AND(E313=""),(G313="")),"",E313*G313)</f>
        <v/>
      </c>
    </row>
    <row r="314" spans="1:8" s="42" customFormat="1" ht="15" x14ac:dyDescent="0.2">
      <c r="B314" s="46" t="s">
        <v>524</v>
      </c>
      <c r="C314" s="37">
        <v>0</v>
      </c>
      <c r="D314" s="37">
        <v>0</v>
      </c>
      <c r="E314" s="38" t="str">
        <f t="shared" si="111"/>
        <v/>
      </c>
      <c r="F314" s="38" t="str">
        <f t="shared" si="112"/>
        <v/>
      </c>
      <c r="G314" s="39" t="str">
        <f t="shared" si="113"/>
        <v>0</v>
      </c>
      <c r="H314" s="40" t="str">
        <f t="shared" si="114"/>
        <v/>
      </c>
    </row>
    <row r="315" spans="1:8" s="42" customFormat="1" ht="30" x14ac:dyDescent="0.2">
      <c r="B315" s="46" t="s">
        <v>525</v>
      </c>
      <c r="C315" s="37">
        <v>0</v>
      </c>
      <c r="D315" s="37">
        <v>0</v>
      </c>
      <c r="E315" s="38" t="str">
        <f t="shared" si="111"/>
        <v/>
      </c>
      <c r="F315" s="38" t="str">
        <f t="shared" si="112"/>
        <v/>
      </c>
      <c r="G315" s="39" t="str">
        <f t="shared" si="113"/>
        <v>0</v>
      </c>
      <c r="H315" s="40" t="str">
        <f t="shared" si="114"/>
        <v/>
      </c>
    </row>
    <row r="316" spans="1:8" s="42" customFormat="1" ht="15" x14ac:dyDescent="0.2">
      <c r="B316" s="46" t="s">
        <v>526</v>
      </c>
      <c r="C316" s="37">
        <v>0</v>
      </c>
      <c r="D316" s="37">
        <v>0</v>
      </c>
      <c r="E316" s="38" t="str">
        <f t="shared" si="111"/>
        <v/>
      </c>
      <c r="F316" s="38" t="str">
        <f t="shared" si="112"/>
        <v/>
      </c>
      <c r="G316" s="39" t="str">
        <f t="shared" si="113"/>
        <v>0</v>
      </c>
      <c r="H316" s="40" t="str">
        <f t="shared" si="114"/>
        <v/>
      </c>
    </row>
    <row r="317" spans="1:8" s="42" customFormat="1" ht="30" x14ac:dyDescent="0.2">
      <c r="B317" s="46" t="s">
        <v>79</v>
      </c>
      <c r="C317" s="37">
        <v>0</v>
      </c>
      <c r="D317" s="37">
        <v>0</v>
      </c>
      <c r="E317" s="38" t="str">
        <f t="shared" si="111"/>
        <v/>
      </c>
      <c r="F317" s="38" t="str">
        <f t="shared" si="112"/>
        <v/>
      </c>
      <c r="G317" s="39" t="str">
        <f t="shared" si="113"/>
        <v>0</v>
      </c>
      <c r="H317" s="40" t="str">
        <f t="shared" si="114"/>
        <v/>
      </c>
    </row>
    <row r="318" spans="1:8" s="42" customFormat="1" ht="15" x14ac:dyDescent="0.2">
      <c r="B318" s="46" t="s">
        <v>272</v>
      </c>
      <c r="C318" s="37">
        <v>0</v>
      </c>
      <c r="D318" s="37">
        <v>0</v>
      </c>
      <c r="E318" s="38" t="str">
        <f t="shared" si="111"/>
        <v/>
      </c>
      <c r="F318" s="38" t="str">
        <f t="shared" si="112"/>
        <v/>
      </c>
      <c r="G318" s="39" t="str">
        <f t="shared" si="113"/>
        <v>0</v>
      </c>
      <c r="H318" s="40" t="str">
        <f t="shared" si="114"/>
        <v/>
      </c>
    </row>
    <row r="319" spans="1:8" s="42" customFormat="1" ht="15" x14ac:dyDescent="0.2">
      <c r="B319" s="46" t="s">
        <v>273</v>
      </c>
      <c r="C319" s="37">
        <v>0</v>
      </c>
      <c r="D319" s="37">
        <v>0</v>
      </c>
      <c r="E319" s="38" t="str">
        <f t="shared" si="111"/>
        <v/>
      </c>
      <c r="F319" s="38" t="str">
        <f t="shared" si="112"/>
        <v/>
      </c>
      <c r="G319" s="39" t="str">
        <f t="shared" si="113"/>
        <v>0</v>
      </c>
      <c r="H319" s="40" t="str">
        <f t="shared" si="114"/>
        <v/>
      </c>
    </row>
    <row r="320" spans="1:8" s="42" customFormat="1" ht="15" x14ac:dyDescent="0.2">
      <c r="B320" s="46" t="s">
        <v>274</v>
      </c>
      <c r="C320" s="37">
        <v>0</v>
      </c>
      <c r="D320" s="37">
        <v>0</v>
      </c>
      <c r="E320" s="38" t="str">
        <f t="shared" si="111"/>
        <v/>
      </c>
      <c r="F320" s="38" t="str">
        <f t="shared" si="112"/>
        <v/>
      </c>
      <c r="G320" s="39" t="str">
        <f t="shared" si="113"/>
        <v>0</v>
      </c>
      <c r="H320" s="40" t="str">
        <f t="shared" si="114"/>
        <v/>
      </c>
    </row>
    <row r="321" spans="1:8" s="42" customFormat="1" ht="15" x14ac:dyDescent="0.2">
      <c r="A321" s="45" t="s">
        <v>614</v>
      </c>
      <c r="B321" s="46" t="s">
        <v>610</v>
      </c>
      <c r="C321" s="37"/>
      <c r="D321" s="37">
        <v>0</v>
      </c>
      <c r="E321" s="38" t="str">
        <f t="shared" ref="E321:E323" si="115">+IF(C321=0,"",C321/C$161)</f>
        <v/>
      </c>
      <c r="F321" s="38" t="str">
        <f t="shared" ref="F321:F323" si="116">+IF(D321=0,"",D321/D$161)</f>
        <v/>
      </c>
      <c r="G321" s="39" t="str">
        <f t="shared" ref="G321:G323" si="117">+IF(OR(AND(D321=0),(C321=0)),"0",((D321-C321)/C321))</f>
        <v>0</v>
      </c>
      <c r="H321" s="40" t="str">
        <f t="shared" ref="H321:H323" si="118">+IF(OR(AND(E321=""),(G321="")),"",E321*G321)</f>
        <v/>
      </c>
    </row>
    <row r="322" spans="1:8" s="42" customFormat="1" ht="15" x14ac:dyDescent="0.2">
      <c r="A322" s="45" t="s">
        <v>614</v>
      </c>
      <c r="B322" s="46" t="s">
        <v>611</v>
      </c>
      <c r="C322" s="37"/>
      <c r="D322" s="37">
        <v>0</v>
      </c>
      <c r="E322" s="38" t="str">
        <f t="shared" si="115"/>
        <v/>
      </c>
      <c r="F322" s="38" t="str">
        <f t="shared" si="116"/>
        <v/>
      </c>
      <c r="G322" s="39" t="str">
        <f t="shared" si="117"/>
        <v>0</v>
      </c>
      <c r="H322" s="40" t="str">
        <f t="shared" si="118"/>
        <v/>
      </c>
    </row>
    <row r="323" spans="1:8" s="42" customFormat="1" ht="15" x14ac:dyDescent="0.2">
      <c r="A323" s="45" t="s">
        <v>614</v>
      </c>
      <c r="B323" s="46" t="s">
        <v>612</v>
      </c>
      <c r="C323" s="37"/>
      <c r="D323" s="37">
        <v>0</v>
      </c>
      <c r="E323" s="38" t="str">
        <f t="shared" si="115"/>
        <v/>
      </c>
      <c r="F323" s="38" t="str">
        <f t="shared" si="116"/>
        <v/>
      </c>
      <c r="G323" s="39" t="str">
        <f t="shared" si="117"/>
        <v>0</v>
      </c>
      <c r="H323" s="40" t="str">
        <f t="shared" si="118"/>
        <v/>
      </c>
    </row>
    <row r="324" spans="1:8" s="10" customFormat="1" ht="15" x14ac:dyDescent="0.2">
      <c r="B324" s="24"/>
      <c r="E324" s="25"/>
      <c r="F324" s="25"/>
      <c r="G324" s="26"/>
      <c r="H324" s="27"/>
    </row>
    <row r="325" spans="1:8" s="10" customFormat="1" ht="15" x14ac:dyDescent="0.2">
      <c r="B325" s="24"/>
      <c r="E325" s="25"/>
      <c r="F325" s="25"/>
      <c r="G325" s="26"/>
      <c r="H325" s="27"/>
    </row>
    <row r="326" spans="1:8" s="30" customFormat="1" ht="15.75" thickBot="1" x14ac:dyDescent="0.25">
      <c r="B326" s="29"/>
      <c r="C326" s="29"/>
      <c r="D326" s="29"/>
      <c r="E326" s="29"/>
      <c r="F326" s="29"/>
      <c r="H326" s="28"/>
    </row>
    <row r="327" spans="1:8" s="10" customFormat="1" ht="30" customHeight="1" x14ac:dyDescent="0.2">
      <c r="B327" s="68" t="s">
        <v>401</v>
      </c>
      <c r="C327" s="54" t="s">
        <v>402</v>
      </c>
      <c r="D327" s="55"/>
      <c r="E327" s="54" t="s">
        <v>456</v>
      </c>
      <c r="F327" s="55"/>
      <c r="G327" s="56" t="s">
        <v>458</v>
      </c>
      <c r="H327" s="52" t="s">
        <v>377</v>
      </c>
    </row>
    <row r="328" spans="1:8" s="10" customFormat="1" x14ac:dyDescent="0.2">
      <c r="B328" s="68"/>
      <c r="C328" s="35">
        <v>2016</v>
      </c>
      <c r="D328" s="35">
        <v>2017</v>
      </c>
      <c r="E328" s="35">
        <v>2016</v>
      </c>
      <c r="F328" s="35">
        <v>2017</v>
      </c>
      <c r="G328" s="57"/>
      <c r="H328" s="53"/>
    </row>
    <row r="329" spans="1:8" s="10" customFormat="1" x14ac:dyDescent="0.2">
      <c r="B329" s="12" t="s">
        <v>406</v>
      </c>
      <c r="C329" s="13">
        <f>SUM(C330:C546)</f>
        <v>916</v>
      </c>
      <c r="D329" s="13">
        <f>SUM(D330:D546)</f>
        <v>1025</v>
      </c>
      <c r="E329" s="14">
        <f>+IF(C329=0,"",C329/C$329)</f>
        <v>1</v>
      </c>
      <c r="F329" s="14">
        <f>+IF(D329=0,"",D329/D$329)</f>
        <v>1</v>
      </c>
      <c r="G329" s="15">
        <f>+IF(OR(AND(D329=0),(C329=0)),"0",((D329-C329)/C329))</f>
        <v>0.11899563318777293</v>
      </c>
      <c r="H329" s="15">
        <f>+IF(OR(AND(E329=""),(G329="")),"",E329*G329)</f>
        <v>0.11899563318777293</v>
      </c>
    </row>
    <row r="330" spans="1:8" s="42" customFormat="1" ht="15" x14ac:dyDescent="0.2">
      <c r="B330" s="36" t="s">
        <v>85</v>
      </c>
      <c r="C330" s="37">
        <v>28</v>
      </c>
      <c r="D330" s="37">
        <v>24</v>
      </c>
      <c r="E330" s="38">
        <f>+IF(C330=0,"",C330/C$329)</f>
        <v>3.0567685589519649E-2</v>
      </c>
      <c r="F330" s="38">
        <f>+IF(D330=0,"",D330/D$329)</f>
        <v>2.3414634146341463E-2</v>
      </c>
      <c r="G330" s="39">
        <f>+IF(OR(AND(D330=0),(C330=0)),"0",((D330-C330)/C330))</f>
        <v>-0.14285714285714285</v>
      </c>
      <c r="H330" s="40">
        <f>+IF(OR(AND(E330=""),(G330="")),"",E330*G330)</f>
        <v>-4.3668122270742356E-3</v>
      </c>
    </row>
    <row r="331" spans="1:8" s="42" customFormat="1" ht="15" x14ac:dyDescent="0.2">
      <c r="B331" s="36" t="s">
        <v>97</v>
      </c>
      <c r="C331" s="37">
        <v>5</v>
      </c>
      <c r="D331" s="37">
        <v>5</v>
      </c>
      <c r="E331" s="38">
        <f t="shared" ref="E331:E395" si="119">+IF(C331=0,"",C331/C$329)</f>
        <v>5.4585152838427945E-3</v>
      </c>
      <c r="F331" s="38">
        <f t="shared" ref="F331:F395" si="120">+IF(D331=0,"",D331/D$329)</f>
        <v>4.8780487804878049E-3</v>
      </c>
      <c r="G331" s="39">
        <f t="shared" ref="G331:G395" si="121">+IF(OR(AND(D331=0),(C331=0)),"0",((D331-C331)/C331))</f>
        <v>0</v>
      </c>
      <c r="H331" s="40">
        <f t="shared" ref="H331:H395" si="122">+IF(OR(AND(E331=""),(G331="")),"",E331*G331)</f>
        <v>0</v>
      </c>
    </row>
    <row r="332" spans="1:8" s="42" customFormat="1" ht="15" x14ac:dyDescent="0.2">
      <c r="B332" s="36" t="s">
        <v>89</v>
      </c>
      <c r="C332" s="37">
        <v>1</v>
      </c>
      <c r="D332" s="37">
        <v>5</v>
      </c>
      <c r="E332" s="38">
        <f t="shared" si="119"/>
        <v>1.0917030567685589E-3</v>
      </c>
      <c r="F332" s="38">
        <f t="shared" si="120"/>
        <v>4.8780487804878049E-3</v>
      </c>
      <c r="G332" s="39">
        <f t="shared" si="121"/>
        <v>4</v>
      </c>
      <c r="H332" s="40">
        <f t="shared" si="122"/>
        <v>4.3668122270742356E-3</v>
      </c>
    </row>
    <row r="333" spans="1:8" s="42" customFormat="1" ht="15" x14ac:dyDescent="0.2">
      <c r="B333" s="36" t="s">
        <v>80</v>
      </c>
      <c r="C333" s="37">
        <v>0</v>
      </c>
      <c r="D333" s="37">
        <v>2</v>
      </c>
      <c r="E333" s="38" t="str">
        <f t="shared" si="119"/>
        <v/>
      </c>
      <c r="F333" s="38">
        <f t="shared" si="120"/>
        <v>1.9512195121951219E-3</v>
      </c>
      <c r="G333" s="39" t="str">
        <f t="shared" si="121"/>
        <v>0</v>
      </c>
      <c r="H333" s="40" t="str">
        <f t="shared" si="122"/>
        <v/>
      </c>
    </row>
    <row r="334" spans="1:8" s="42" customFormat="1" ht="15" x14ac:dyDescent="0.2">
      <c r="B334" s="36" t="s">
        <v>96</v>
      </c>
      <c r="C334" s="37">
        <v>0</v>
      </c>
      <c r="D334" s="37">
        <v>0</v>
      </c>
      <c r="E334" s="38" t="str">
        <f t="shared" si="119"/>
        <v/>
      </c>
      <c r="F334" s="38" t="str">
        <f t="shared" si="120"/>
        <v/>
      </c>
      <c r="G334" s="39" t="str">
        <f t="shared" si="121"/>
        <v>0</v>
      </c>
      <c r="H334" s="40" t="str">
        <f t="shared" si="122"/>
        <v/>
      </c>
    </row>
    <row r="335" spans="1:8" s="42" customFormat="1" ht="15" x14ac:dyDescent="0.2">
      <c r="B335" s="36" t="s">
        <v>95</v>
      </c>
      <c r="C335" s="37">
        <v>0</v>
      </c>
      <c r="D335" s="37">
        <v>0</v>
      </c>
      <c r="E335" s="38" t="str">
        <f t="shared" si="119"/>
        <v/>
      </c>
      <c r="F335" s="38" t="str">
        <f t="shared" si="120"/>
        <v/>
      </c>
      <c r="G335" s="39" t="str">
        <f t="shared" si="121"/>
        <v>0</v>
      </c>
      <c r="H335" s="40" t="str">
        <f t="shared" si="122"/>
        <v/>
      </c>
    </row>
    <row r="336" spans="1:8" s="42" customFormat="1" ht="15" x14ac:dyDescent="0.2">
      <c r="B336" s="36" t="s">
        <v>527</v>
      </c>
      <c r="C336" s="37">
        <v>68</v>
      </c>
      <c r="D336" s="37">
        <v>76</v>
      </c>
      <c r="E336" s="38">
        <f t="shared" si="119"/>
        <v>7.4235807860262015E-2</v>
      </c>
      <c r="F336" s="38">
        <f t="shared" si="120"/>
        <v>7.4146341463414631E-2</v>
      </c>
      <c r="G336" s="39">
        <f t="shared" si="121"/>
        <v>0.11764705882352941</v>
      </c>
      <c r="H336" s="40">
        <f t="shared" si="122"/>
        <v>8.7336244541484729E-3</v>
      </c>
    </row>
    <row r="337" spans="2:8" s="42" customFormat="1" ht="15" x14ac:dyDescent="0.2">
      <c r="B337" s="36" t="s">
        <v>93</v>
      </c>
      <c r="C337" s="37">
        <v>1</v>
      </c>
      <c r="D337" s="37">
        <v>8</v>
      </c>
      <c r="E337" s="38">
        <f t="shared" si="119"/>
        <v>1.0917030567685589E-3</v>
      </c>
      <c r="F337" s="38">
        <f t="shared" si="120"/>
        <v>7.8048780487804878E-3</v>
      </c>
      <c r="G337" s="39">
        <f t="shared" si="121"/>
        <v>7</v>
      </c>
      <c r="H337" s="40">
        <f t="shared" si="122"/>
        <v>7.6419213973799123E-3</v>
      </c>
    </row>
    <row r="338" spans="2:8" s="42" customFormat="1" ht="15" x14ac:dyDescent="0.2">
      <c r="B338" s="36" t="s">
        <v>92</v>
      </c>
      <c r="C338" s="37">
        <v>1</v>
      </c>
      <c r="D338" s="37">
        <v>9</v>
      </c>
      <c r="E338" s="38">
        <f t="shared" si="119"/>
        <v>1.0917030567685589E-3</v>
      </c>
      <c r="F338" s="38">
        <f t="shared" si="120"/>
        <v>8.7804878048780496E-3</v>
      </c>
      <c r="G338" s="39">
        <f t="shared" si="121"/>
        <v>8</v>
      </c>
      <c r="H338" s="40">
        <f t="shared" si="122"/>
        <v>8.7336244541484712E-3</v>
      </c>
    </row>
    <row r="339" spans="2:8" s="42" customFormat="1" ht="15" x14ac:dyDescent="0.2">
      <c r="B339" s="36" t="s">
        <v>91</v>
      </c>
      <c r="C339" s="37">
        <v>7</v>
      </c>
      <c r="D339" s="37">
        <v>18</v>
      </c>
      <c r="E339" s="38">
        <f t="shared" si="119"/>
        <v>7.6419213973799123E-3</v>
      </c>
      <c r="F339" s="38">
        <f t="shared" si="120"/>
        <v>1.7560975609756099E-2</v>
      </c>
      <c r="G339" s="39">
        <f t="shared" si="121"/>
        <v>1.5714285714285714</v>
      </c>
      <c r="H339" s="40">
        <f t="shared" si="122"/>
        <v>1.2008733624454147E-2</v>
      </c>
    </row>
    <row r="340" spans="2:8" s="42" customFormat="1" ht="15" x14ac:dyDescent="0.2">
      <c r="B340" s="36" t="s">
        <v>275</v>
      </c>
      <c r="C340" s="37">
        <v>6</v>
      </c>
      <c r="D340" s="37">
        <v>1</v>
      </c>
      <c r="E340" s="38">
        <f t="shared" si="119"/>
        <v>6.5502183406113534E-3</v>
      </c>
      <c r="F340" s="38">
        <f t="shared" si="120"/>
        <v>9.7560975609756097E-4</v>
      </c>
      <c r="G340" s="39">
        <f t="shared" si="121"/>
        <v>-0.83333333333333337</v>
      </c>
      <c r="H340" s="40">
        <f t="shared" si="122"/>
        <v>-5.4585152838427945E-3</v>
      </c>
    </row>
    <row r="341" spans="2:8" s="42" customFormat="1" ht="15" x14ac:dyDescent="0.2">
      <c r="B341" s="36" t="s">
        <v>528</v>
      </c>
      <c r="C341" s="37">
        <v>0</v>
      </c>
      <c r="D341" s="37">
        <v>0</v>
      </c>
      <c r="E341" s="38" t="str">
        <f t="shared" si="119"/>
        <v/>
      </c>
      <c r="F341" s="38" t="str">
        <f t="shared" si="120"/>
        <v/>
      </c>
      <c r="G341" s="39" t="str">
        <f t="shared" si="121"/>
        <v>0</v>
      </c>
      <c r="H341" s="40" t="str">
        <f t="shared" si="122"/>
        <v/>
      </c>
    </row>
    <row r="342" spans="2:8" s="42" customFormat="1" ht="15" x14ac:dyDescent="0.2">
      <c r="B342" s="36" t="s">
        <v>94</v>
      </c>
      <c r="C342" s="37">
        <v>34</v>
      </c>
      <c r="D342" s="37">
        <v>80</v>
      </c>
      <c r="E342" s="38">
        <f t="shared" si="119"/>
        <v>3.7117903930131008E-2</v>
      </c>
      <c r="F342" s="38">
        <f t="shared" si="120"/>
        <v>7.8048780487804878E-2</v>
      </c>
      <c r="G342" s="39">
        <f t="shared" si="121"/>
        <v>1.3529411764705883</v>
      </c>
      <c r="H342" s="40">
        <f t="shared" si="122"/>
        <v>5.0218340611353718E-2</v>
      </c>
    </row>
    <row r="343" spans="2:8" s="42" customFormat="1" ht="15" x14ac:dyDescent="0.2">
      <c r="B343" s="36" t="s">
        <v>84</v>
      </c>
      <c r="C343" s="37">
        <v>2</v>
      </c>
      <c r="D343" s="37">
        <v>8</v>
      </c>
      <c r="E343" s="38">
        <f t="shared" si="119"/>
        <v>2.1834061135371178E-3</v>
      </c>
      <c r="F343" s="38">
        <f t="shared" si="120"/>
        <v>7.8048780487804878E-3</v>
      </c>
      <c r="G343" s="39">
        <f t="shared" si="121"/>
        <v>3</v>
      </c>
      <c r="H343" s="40">
        <f t="shared" si="122"/>
        <v>6.5502183406113534E-3</v>
      </c>
    </row>
    <row r="344" spans="2:8" s="42" customFormat="1" ht="15" x14ac:dyDescent="0.2">
      <c r="B344" s="36" t="s">
        <v>81</v>
      </c>
      <c r="C344" s="37">
        <v>0</v>
      </c>
      <c r="D344" s="37">
        <v>0</v>
      </c>
      <c r="E344" s="38" t="str">
        <f t="shared" si="119"/>
        <v/>
      </c>
      <c r="F344" s="38" t="str">
        <f t="shared" si="120"/>
        <v/>
      </c>
      <c r="G344" s="39" t="str">
        <f t="shared" si="121"/>
        <v>0</v>
      </c>
      <c r="H344" s="40" t="str">
        <f t="shared" si="122"/>
        <v/>
      </c>
    </row>
    <row r="345" spans="2:8" s="42" customFormat="1" ht="15" x14ac:dyDescent="0.2">
      <c r="B345" s="36" t="s">
        <v>90</v>
      </c>
      <c r="C345" s="37">
        <v>12</v>
      </c>
      <c r="D345" s="37">
        <v>14</v>
      </c>
      <c r="E345" s="38">
        <f t="shared" si="119"/>
        <v>1.3100436681222707E-2</v>
      </c>
      <c r="F345" s="38">
        <f t="shared" si="120"/>
        <v>1.3658536585365854E-2</v>
      </c>
      <c r="G345" s="39">
        <f t="shared" si="121"/>
        <v>0.16666666666666666</v>
      </c>
      <c r="H345" s="40">
        <f t="shared" si="122"/>
        <v>2.1834061135371178E-3</v>
      </c>
    </row>
    <row r="346" spans="2:8" s="42" customFormat="1" ht="15" x14ac:dyDescent="0.2">
      <c r="B346" s="36" t="s">
        <v>87</v>
      </c>
      <c r="C346" s="37">
        <v>7</v>
      </c>
      <c r="D346" s="37">
        <v>20</v>
      </c>
      <c r="E346" s="38">
        <f t="shared" si="119"/>
        <v>7.6419213973799123E-3</v>
      </c>
      <c r="F346" s="38">
        <f t="shared" si="120"/>
        <v>1.9512195121951219E-2</v>
      </c>
      <c r="G346" s="39">
        <f t="shared" si="121"/>
        <v>1.8571428571428572</v>
      </c>
      <c r="H346" s="40">
        <f t="shared" si="122"/>
        <v>1.4192139737991267E-2</v>
      </c>
    </row>
    <row r="347" spans="2:8" s="42" customFormat="1" ht="15" x14ac:dyDescent="0.2">
      <c r="B347" s="36" t="s">
        <v>82</v>
      </c>
      <c r="C347" s="37">
        <v>0</v>
      </c>
      <c r="D347" s="37">
        <v>6</v>
      </c>
      <c r="E347" s="38" t="str">
        <f t="shared" si="119"/>
        <v/>
      </c>
      <c r="F347" s="38">
        <f t="shared" si="120"/>
        <v>5.8536585365853658E-3</v>
      </c>
      <c r="G347" s="39" t="str">
        <f t="shared" si="121"/>
        <v>0</v>
      </c>
      <c r="H347" s="40" t="str">
        <f t="shared" si="122"/>
        <v/>
      </c>
    </row>
    <row r="348" spans="2:8" s="42" customFormat="1" ht="15" x14ac:dyDescent="0.2">
      <c r="B348" s="36" t="s">
        <v>276</v>
      </c>
      <c r="C348" s="37">
        <v>0</v>
      </c>
      <c r="D348" s="37">
        <v>0</v>
      </c>
      <c r="E348" s="38" t="str">
        <f t="shared" si="119"/>
        <v/>
      </c>
      <c r="F348" s="38" t="str">
        <f t="shared" si="120"/>
        <v/>
      </c>
      <c r="G348" s="39" t="str">
        <f t="shared" si="121"/>
        <v>0</v>
      </c>
      <c r="H348" s="40" t="str">
        <f t="shared" si="122"/>
        <v/>
      </c>
    </row>
    <row r="349" spans="2:8" s="42" customFormat="1" ht="15" x14ac:dyDescent="0.2">
      <c r="B349" s="36" t="s">
        <v>277</v>
      </c>
      <c r="C349" s="37">
        <v>9</v>
      </c>
      <c r="D349" s="37">
        <v>17</v>
      </c>
      <c r="E349" s="38">
        <f t="shared" si="119"/>
        <v>9.8253275109170309E-3</v>
      </c>
      <c r="F349" s="38">
        <f t="shared" si="120"/>
        <v>1.6585365853658537E-2</v>
      </c>
      <c r="G349" s="39">
        <f t="shared" si="121"/>
        <v>0.88888888888888884</v>
      </c>
      <c r="H349" s="40">
        <f t="shared" si="122"/>
        <v>8.7336244541484712E-3</v>
      </c>
    </row>
    <row r="350" spans="2:8" s="42" customFormat="1" ht="15" x14ac:dyDescent="0.2">
      <c r="B350" s="36" t="s">
        <v>278</v>
      </c>
      <c r="C350" s="37">
        <v>1</v>
      </c>
      <c r="D350" s="37">
        <v>2</v>
      </c>
      <c r="E350" s="38">
        <f t="shared" si="119"/>
        <v>1.0917030567685589E-3</v>
      </c>
      <c r="F350" s="38">
        <f t="shared" si="120"/>
        <v>1.9512195121951219E-3</v>
      </c>
      <c r="G350" s="39">
        <f t="shared" si="121"/>
        <v>1</v>
      </c>
      <c r="H350" s="40">
        <f t="shared" si="122"/>
        <v>1.0917030567685589E-3</v>
      </c>
    </row>
    <row r="351" spans="2:8" s="42" customFormat="1" ht="15" x14ac:dyDescent="0.2">
      <c r="B351" s="36" t="s">
        <v>86</v>
      </c>
      <c r="C351" s="37">
        <v>0</v>
      </c>
      <c r="D351" s="37">
        <v>0</v>
      </c>
      <c r="E351" s="38" t="str">
        <f t="shared" si="119"/>
        <v/>
      </c>
      <c r="F351" s="38" t="str">
        <f t="shared" si="120"/>
        <v/>
      </c>
      <c r="G351" s="39" t="str">
        <f t="shared" si="121"/>
        <v>0</v>
      </c>
      <c r="H351" s="40" t="str">
        <f t="shared" si="122"/>
        <v/>
      </c>
    </row>
    <row r="352" spans="2:8" s="42" customFormat="1" ht="15" x14ac:dyDescent="0.2">
      <c r="B352" s="36" t="s">
        <v>88</v>
      </c>
      <c r="C352" s="37">
        <v>6</v>
      </c>
      <c r="D352" s="37">
        <v>8</v>
      </c>
      <c r="E352" s="38">
        <f t="shared" si="119"/>
        <v>6.5502183406113534E-3</v>
      </c>
      <c r="F352" s="38">
        <f t="shared" si="120"/>
        <v>7.8048780487804878E-3</v>
      </c>
      <c r="G352" s="39">
        <f t="shared" si="121"/>
        <v>0.33333333333333331</v>
      </c>
      <c r="H352" s="40">
        <f t="shared" si="122"/>
        <v>2.1834061135371178E-3</v>
      </c>
    </row>
    <row r="353" spans="2:8" s="42" customFormat="1" ht="15" x14ac:dyDescent="0.2">
      <c r="B353" s="36" t="s">
        <v>279</v>
      </c>
      <c r="C353" s="37">
        <v>25</v>
      </c>
      <c r="D353" s="37">
        <v>24</v>
      </c>
      <c r="E353" s="38">
        <f t="shared" si="119"/>
        <v>2.7292576419213975E-2</v>
      </c>
      <c r="F353" s="38">
        <f t="shared" si="120"/>
        <v>2.3414634146341463E-2</v>
      </c>
      <c r="G353" s="39">
        <f t="shared" si="121"/>
        <v>-0.04</v>
      </c>
      <c r="H353" s="40">
        <f t="shared" si="122"/>
        <v>-1.0917030567685591E-3</v>
      </c>
    </row>
    <row r="354" spans="2:8" s="42" customFormat="1" ht="15" x14ac:dyDescent="0.2">
      <c r="B354" s="36" t="s">
        <v>99</v>
      </c>
      <c r="C354" s="37">
        <v>6</v>
      </c>
      <c r="D354" s="37">
        <v>13</v>
      </c>
      <c r="E354" s="38">
        <f t="shared" si="119"/>
        <v>6.5502183406113534E-3</v>
      </c>
      <c r="F354" s="38">
        <f t="shared" si="120"/>
        <v>1.2682926829268294E-2</v>
      </c>
      <c r="G354" s="39">
        <f t="shared" si="121"/>
        <v>1.1666666666666667</v>
      </c>
      <c r="H354" s="40">
        <f t="shared" si="122"/>
        <v>7.6419213973799131E-3</v>
      </c>
    </row>
    <row r="355" spans="2:8" s="42" customFormat="1" ht="15" x14ac:dyDescent="0.2">
      <c r="B355" s="36" t="s">
        <v>98</v>
      </c>
      <c r="C355" s="37">
        <v>2</v>
      </c>
      <c r="D355" s="37">
        <v>0</v>
      </c>
      <c r="E355" s="38">
        <f t="shared" si="119"/>
        <v>2.1834061135371178E-3</v>
      </c>
      <c r="F355" s="38" t="str">
        <f t="shared" si="120"/>
        <v/>
      </c>
      <c r="G355" s="39" t="str">
        <f t="shared" si="121"/>
        <v>0</v>
      </c>
      <c r="H355" s="40">
        <f t="shared" si="122"/>
        <v>0</v>
      </c>
    </row>
    <row r="356" spans="2:8" s="42" customFormat="1" ht="15" x14ac:dyDescent="0.2">
      <c r="B356" s="36" t="s">
        <v>83</v>
      </c>
      <c r="C356" s="37">
        <v>0</v>
      </c>
      <c r="D356" s="37">
        <v>1</v>
      </c>
      <c r="E356" s="38" t="str">
        <f t="shared" si="119"/>
        <v/>
      </c>
      <c r="F356" s="38">
        <f t="shared" si="120"/>
        <v>9.7560975609756097E-4</v>
      </c>
      <c r="G356" s="39" t="str">
        <f t="shared" si="121"/>
        <v>0</v>
      </c>
      <c r="H356" s="40" t="str">
        <f t="shared" si="122"/>
        <v/>
      </c>
    </row>
    <row r="357" spans="2:8" s="42" customFormat="1" ht="15" x14ac:dyDescent="0.2">
      <c r="B357" s="36" t="s">
        <v>280</v>
      </c>
      <c r="C357" s="37">
        <v>0</v>
      </c>
      <c r="D357" s="37">
        <v>0</v>
      </c>
      <c r="E357" s="38" t="str">
        <f t="shared" si="119"/>
        <v/>
      </c>
      <c r="F357" s="38" t="str">
        <f t="shared" si="120"/>
        <v/>
      </c>
      <c r="G357" s="39" t="str">
        <f t="shared" si="121"/>
        <v>0</v>
      </c>
      <c r="H357" s="40" t="str">
        <f t="shared" si="122"/>
        <v/>
      </c>
    </row>
    <row r="358" spans="2:8" s="42" customFormat="1" ht="15" x14ac:dyDescent="0.2">
      <c r="B358" s="36" t="s">
        <v>371</v>
      </c>
      <c r="C358" s="37">
        <v>0</v>
      </c>
      <c r="D358" s="37">
        <v>1</v>
      </c>
      <c r="E358" s="38" t="str">
        <f t="shared" si="119"/>
        <v/>
      </c>
      <c r="F358" s="38">
        <f t="shared" si="120"/>
        <v>9.7560975609756097E-4</v>
      </c>
      <c r="G358" s="39" t="str">
        <f t="shared" si="121"/>
        <v>0</v>
      </c>
      <c r="H358" s="40" t="str">
        <f t="shared" si="122"/>
        <v/>
      </c>
    </row>
    <row r="359" spans="2:8" s="42" customFormat="1" ht="15" x14ac:dyDescent="0.2">
      <c r="B359" s="36" t="s">
        <v>372</v>
      </c>
      <c r="C359" s="37">
        <v>0</v>
      </c>
      <c r="D359" s="37">
        <v>2</v>
      </c>
      <c r="E359" s="38" t="str">
        <f t="shared" si="119"/>
        <v/>
      </c>
      <c r="F359" s="38">
        <f t="shared" si="120"/>
        <v>1.9512195121951219E-3</v>
      </c>
      <c r="G359" s="39" t="str">
        <f t="shared" si="121"/>
        <v>0</v>
      </c>
      <c r="H359" s="40" t="str">
        <f t="shared" si="122"/>
        <v/>
      </c>
    </row>
    <row r="360" spans="2:8" s="42" customFormat="1" ht="15" x14ac:dyDescent="0.2">
      <c r="B360" s="36" t="s">
        <v>529</v>
      </c>
      <c r="C360" s="37">
        <v>1</v>
      </c>
      <c r="D360" s="37">
        <v>0</v>
      </c>
      <c r="E360" s="38">
        <f t="shared" si="119"/>
        <v>1.0917030567685589E-3</v>
      </c>
      <c r="F360" s="38" t="str">
        <f t="shared" si="120"/>
        <v/>
      </c>
      <c r="G360" s="39" t="str">
        <f t="shared" si="121"/>
        <v>0</v>
      </c>
      <c r="H360" s="40">
        <f t="shared" si="122"/>
        <v>0</v>
      </c>
    </row>
    <row r="361" spans="2:8" s="42" customFormat="1" ht="15" x14ac:dyDescent="0.2">
      <c r="B361" s="36" t="s">
        <v>530</v>
      </c>
      <c r="C361" s="37">
        <v>111</v>
      </c>
      <c r="D361" s="37">
        <v>15</v>
      </c>
      <c r="E361" s="38">
        <f t="shared" si="119"/>
        <v>0.12117903930131005</v>
      </c>
      <c r="F361" s="38">
        <f t="shared" si="120"/>
        <v>1.4634146341463415E-2</v>
      </c>
      <c r="G361" s="39">
        <f t="shared" si="121"/>
        <v>-0.86486486486486491</v>
      </c>
      <c r="H361" s="40">
        <f t="shared" si="122"/>
        <v>-0.10480349344978167</v>
      </c>
    </row>
    <row r="362" spans="2:8" s="42" customFormat="1" ht="15" x14ac:dyDescent="0.2">
      <c r="B362" s="36" t="s">
        <v>531</v>
      </c>
      <c r="C362" s="37">
        <v>0</v>
      </c>
      <c r="D362" s="37">
        <v>1</v>
      </c>
      <c r="E362" s="38" t="str">
        <f t="shared" si="119"/>
        <v/>
      </c>
      <c r="F362" s="38">
        <f t="shared" si="120"/>
        <v>9.7560975609756097E-4</v>
      </c>
      <c r="G362" s="39" t="str">
        <f t="shared" si="121"/>
        <v>0</v>
      </c>
      <c r="H362" s="40" t="str">
        <f t="shared" si="122"/>
        <v/>
      </c>
    </row>
    <row r="363" spans="2:8" s="42" customFormat="1" ht="15" x14ac:dyDescent="0.2">
      <c r="B363" s="36" t="s">
        <v>532</v>
      </c>
      <c r="C363" s="37">
        <v>0</v>
      </c>
      <c r="D363" s="37">
        <v>0</v>
      </c>
      <c r="E363" s="38" t="str">
        <f t="shared" si="119"/>
        <v/>
      </c>
      <c r="F363" s="38" t="str">
        <f t="shared" si="120"/>
        <v/>
      </c>
      <c r="G363" s="39" t="str">
        <f t="shared" si="121"/>
        <v>0</v>
      </c>
      <c r="H363" s="40" t="str">
        <f t="shared" si="122"/>
        <v/>
      </c>
    </row>
    <row r="364" spans="2:8" s="42" customFormat="1" ht="15" x14ac:dyDescent="0.2">
      <c r="B364" s="36" t="s">
        <v>281</v>
      </c>
      <c r="C364" s="37">
        <v>0</v>
      </c>
      <c r="D364" s="37">
        <v>0</v>
      </c>
      <c r="E364" s="38" t="str">
        <f t="shared" si="119"/>
        <v/>
      </c>
      <c r="F364" s="38" t="str">
        <f t="shared" si="120"/>
        <v/>
      </c>
      <c r="G364" s="39" t="str">
        <f t="shared" si="121"/>
        <v>0</v>
      </c>
      <c r="H364" s="40" t="str">
        <f t="shared" si="122"/>
        <v/>
      </c>
    </row>
    <row r="365" spans="2:8" s="42" customFormat="1" ht="15" x14ac:dyDescent="0.2">
      <c r="B365" s="36" t="s">
        <v>282</v>
      </c>
      <c r="C365" s="37">
        <v>10</v>
      </c>
      <c r="D365" s="37">
        <v>3</v>
      </c>
      <c r="E365" s="38">
        <f t="shared" si="119"/>
        <v>1.0917030567685589E-2</v>
      </c>
      <c r="F365" s="38">
        <f t="shared" si="120"/>
        <v>2.9268292682926829E-3</v>
      </c>
      <c r="G365" s="39">
        <f t="shared" si="121"/>
        <v>-0.7</v>
      </c>
      <c r="H365" s="40">
        <f t="shared" si="122"/>
        <v>-7.6419213973799114E-3</v>
      </c>
    </row>
    <row r="366" spans="2:8" s="42" customFormat="1" ht="15" x14ac:dyDescent="0.2">
      <c r="B366" s="36" t="s">
        <v>533</v>
      </c>
      <c r="C366" s="37">
        <v>0</v>
      </c>
      <c r="D366" s="37">
        <v>0</v>
      </c>
      <c r="E366" s="38" t="str">
        <f t="shared" si="119"/>
        <v/>
      </c>
      <c r="F366" s="38" t="str">
        <f t="shared" si="120"/>
        <v/>
      </c>
      <c r="G366" s="39" t="str">
        <f t="shared" si="121"/>
        <v>0</v>
      </c>
      <c r="H366" s="40" t="str">
        <f t="shared" si="122"/>
        <v/>
      </c>
    </row>
    <row r="367" spans="2:8" s="42" customFormat="1" ht="15" x14ac:dyDescent="0.2">
      <c r="B367" s="36" t="s">
        <v>534</v>
      </c>
      <c r="C367" s="37">
        <v>98</v>
      </c>
      <c r="D367" s="37">
        <v>133</v>
      </c>
      <c r="E367" s="38">
        <f t="shared" si="119"/>
        <v>0.10698689956331878</v>
      </c>
      <c r="F367" s="38">
        <f t="shared" si="120"/>
        <v>0.12975609756097561</v>
      </c>
      <c r="G367" s="39">
        <f t="shared" si="121"/>
        <v>0.35714285714285715</v>
      </c>
      <c r="H367" s="40">
        <f t="shared" si="122"/>
        <v>3.8209606986899562E-2</v>
      </c>
    </row>
    <row r="368" spans="2:8" s="42" customFormat="1" ht="15" x14ac:dyDescent="0.2">
      <c r="B368" s="36" t="s">
        <v>108</v>
      </c>
      <c r="C368" s="37">
        <v>13</v>
      </c>
      <c r="D368" s="37">
        <v>23</v>
      </c>
      <c r="E368" s="38">
        <f t="shared" si="119"/>
        <v>1.4192139737991267E-2</v>
      </c>
      <c r="F368" s="38">
        <f t="shared" si="120"/>
        <v>2.2439024390243902E-2</v>
      </c>
      <c r="G368" s="39">
        <f t="shared" si="121"/>
        <v>0.76923076923076927</v>
      </c>
      <c r="H368" s="40">
        <f t="shared" si="122"/>
        <v>1.0917030567685591E-2</v>
      </c>
    </row>
    <row r="369" spans="1:8" s="42" customFormat="1" ht="15" x14ac:dyDescent="0.2">
      <c r="B369" s="36" t="s">
        <v>101</v>
      </c>
      <c r="C369" s="37">
        <v>8</v>
      </c>
      <c r="D369" s="37">
        <v>27</v>
      </c>
      <c r="E369" s="38">
        <f t="shared" si="119"/>
        <v>8.7336244541484712E-3</v>
      </c>
      <c r="F369" s="38">
        <f t="shared" si="120"/>
        <v>2.6341463414634145E-2</v>
      </c>
      <c r="G369" s="39">
        <f t="shared" si="121"/>
        <v>2.375</v>
      </c>
      <c r="H369" s="40">
        <f t="shared" si="122"/>
        <v>2.074235807860262E-2</v>
      </c>
    </row>
    <row r="370" spans="1:8" s="42" customFormat="1" ht="15" x14ac:dyDescent="0.2">
      <c r="B370" s="36" t="s">
        <v>107</v>
      </c>
      <c r="C370" s="37">
        <v>19</v>
      </c>
      <c r="D370" s="37">
        <v>27</v>
      </c>
      <c r="E370" s="38">
        <f t="shared" si="119"/>
        <v>2.074235807860262E-2</v>
      </c>
      <c r="F370" s="38">
        <f t="shared" si="120"/>
        <v>2.6341463414634145E-2</v>
      </c>
      <c r="G370" s="39">
        <f t="shared" si="121"/>
        <v>0.42105263157894735</v>
      </c>
      <c r="H370" s="40">
        <f t="shared" si="122"/>
        <v>8.7336244541484712E-3</v>
      </c>
    </row>
    <row r="371" spans="1:8" s="42" customFormat="1" ht="15" x14ac:dyDescent="0.2">
      <c r="B371" s="36" t="s">
        <v>110</v>
      </c>
      <c r="C371" s="37">
        <v>0</v>
      </c>
      <c r="D371" s="37">
        <v>0</v>
      </c>
      <c r="E371" s="38" t="str">
        <f t="shared" si="119"/>
        <v/>
      </c>
      <c r="F371" s="38" t="str">
        <f t="shared" si="120"/>
        <v/>
      </c>
      <c r="G371" s="39" t="str">
        <f t="shared" si="121"/>
        <v>0</v>
      </c>
      <c r="H371" s="40" t="str">
        <f t="shared" si="122"/>
        <v/>
      </c>
    </row>
    <row r="372" spans="1:8" s="42" customFormat="1" ht="15" x14ac:dyDescent="0.2">
      <c r="B372" s="36" t="s">
        <v>111</v>
      </c>
      <c r="C372" s="37">
        <v>0</v>
      </c>
      <c r="D372" s="37">
        <v>0</v>
      </c>
      <c r="E372" s="38" t="str">
        <f t="shared" si="119"/>
        <v/>
      </c>
      <c r="F372" s="38" t="str">
        <f t="shared" si="120"/>
        <v/>
      </c>
      <c r="G372" s="39" t="str">
        <f t="shared" si="121"/>
        <v>0</v>
      </c>
      <c r="H372" s="40" t="str">
        <f t="shared" si="122"/>
        <v/>
      </c>
    </row>
    <row r="373" spans="1:8" s="42" customFormat="1" ht="30" x14ac:dyDescent="0.2">
      <c r="B373" s="36" t="s">
        <v>283</v>
      </c>
      <c r="C373" s="37">
        <v>0</v>
      </c>
      <c r="D373" s="37">
        <v>0</v>
      </c>
      <c r="E373" s="38" t="str">
        <f t="shared" si="119"/>
        <v/>
      </c>
      <c r="F373" s="38" t="str">
        <f t="shared" si="120"/>
        <v/>
      </c>
      <c r="G373" s="39" t="str">
        <f t="shared" si="121"/>
        <v>0</v>
      </c>
      <c r="H373" s="40" t="str">
        <f t="shared" si="122"/>
        <v/>
      </c>
    </row>
    <row r="374" spans="1:8" s="42" customFormat="1" ht="15" x14ac:dyDescent="0.2">
      <c r="B374" s="36" t="s">
        <v>284</v>
      </c>
      <c r="C374" s="37">
        <v>7</v>
      </c>
      <c r="D374" s="37">
        <v>5</v>
      </c>
      <c r="E374" s="38">
        <f t="shared" si="119"/>
        <v>7.6419213973799123E-3</v>
      </c>
      <c r="F374" s="38">
        <f t="shared" si="120"/>
        <v>4.8780487804878049E-3</v>
      </c>
      <c r="G374" s="39">
        <f t="shared" si="121"/>
        <v>-0.2857142857142857</v>
      </c>
      <c r="H374" s="40">
        <f t="shared" si="122"/>
        <v>-2.1834061135371178E-3</v>
      </c>
    </row>
    <row r="375" spans="1:8" s="42" customFormat="1" ht="15" x14ac:dyDescent="0.2">
      <c r="B375" s="36" t="s">
        <v>285</v>
      </c>
      <c r="C375" s="37">
        <v>0</v>
      </c>
      <c r="D375" s="37">
        <v>0</v>
      </c>
      <c r="E375" s="38" t="str">
        <f t="shared" si="119"/>
        <v/>
      </c>
      <c r="F375" s="38" t="str">
        <f t="shared" si="120"/>
        <v/>
      </c>
      <c r="G375" s="39" t="str">
        <f t="shared" si="121"/>
        <v>0</v>
      </c>
      <c r="H375" s="40" t="str">
        <f t="shared" si="122"/>
        <v/>
      </c>
    </row>
    <row r="376" spans="1:8" s="42" customFormat="1" ht="15" x14ac:dyDescent="0.2">
      <c r="B376" s="36" t="s">
        <v>100</v>
      </c>
      <c r="C376" s="37">
        <v>4</v>
      </c>
      <c r="D376" s="37">
        <v>26</v>
      </c>
      <c r="E376" s="38">
        <f t="shared" si="119"/>
        <v>4.3668122270742356E-3</v>
      </c>
      <c r="F376" s="38">
        <f t="shared" si="120"/>
        <v>2.5365853658536587E-2</v>
      </c>
      <c r="G376" s="39">
        <f t="shared" si="121"/>
        <v>5.5</v>
      </c>
      <c r="H376" s="40">
        <f t="shared" si="122"/>
        <v>2.4017467248908297E-2</v>
      </c>
    </row>
    <row r="377" spans="1:8" s="42" customFormat="1" ht="15" x14ac:dyDescent="0.2">
      <c r="B377" s="36" t="s">
        <v>286</v>
      </c>
      <c r="C377" s="37">
        <v>2</v>
      </c>
      <c r="D377" s="37">
        <v>0</v>
      </c>
      <c r="E377" s="38">
        <f t="shared" si="119"/>
        <v>2.1834061135371178E-3</v>
      </c>
      <c r="F377" s="38" t="str">
        <f t="shared" si="120"/>
        <v/>
      </c>
      <c r="G377" s="39" t="str">
        <f t="shared" si="121"/>
        <v>0</v>
      </c>
      <c r="H377" s="40">
        <f t="shared" si="122"/>
        <v>0</v>
      </c>
    </row>
    <row r="378" spans="1:8" s="42" customFormat="1" ht="15" x14ac:dyDescent="0.2">
      <c r="B378" s="36" t="s">
        <v>535</v>
      </c>
      <c r="C378" s="37">
        <v>3</v>
      </c>
      <c r="D378" s="37">
        <v>15</v>
      </c>
      <c r="E378" s="38">
        <f t="shared" si="119"/>
        <v>3.2751091703056767E-3</v>
      </c>
      <c r="F378" s="38">
        <f t="shared" si="120"/>
        <v>1.4634146341463415E-2</v>
      </c>
      <c r="G378" s="39">
        <f t="shared" si="121"/>
        <v>4</v>
      </c>
      <c r="H378" s="40">
        <f t="shared" si="122"/>
        <v>1.3100436681222707E-2</v>
      </c>
    </row>
    <row r="379" spans="1:8" s="42" customFormat="1" ht="15" x14ac:dyDescent="0.2">
      <c r="B379" s="36" t="s">
        <v>109</v>
      </c>
      <c r="C379" s="37">
        <v>8</v>
      </c>
      <c r="D379" s="37">
        <v>6</v>
      </c>
      <c r="E379" s="38">
        <f t="shared" si="119"/>
        <v>8.7336244541484712E-3</v>
      </c>
      <c r="F379" s="38">
        <f t="shared" si="120"/>
        <v>5.8536585365853658E-3</v>
      </c>
      <c r="G379" s="39">
        <f t="shared" si="121"/>
        <v>-0.25</v>
      </c>
      <c r="H379" s="40">
        <f t="shared" si="122"/>
        <v>-2.1834061135371178E-3</v>
      </c>
    </row>
    <row r="380" spans="1:8" s="42" customFormat="1" ht="15" x14ac:dyDescent="0.2">
      <c r="B380" s="36" t="s">
        <v>287</v>
      </c>
      <c r="C380" s="37">
        <v>18</v>
      </c>
      <c r="D380" s="37">
        <v>23</v>
      </c>
      <c r="E380" s="38">
        <f t="shared" si="119"/>
        <v>1.9650655021834062E-2</v>
      </c>
      <c r="F380" s="38">
        <f t="shared" si="120"/>
        <v>2.2439024390243902E-2</v>
      </c>
      <c r="G380" s="39">
        <f t="shared" si="121"/>
        <v>0.27777777777777779</v>
      </c>
      <c r="H380" s="40">
        <f t="shared" si="122"/>
        <v>5.4585152838427953E-3</v>
      </c>
    </row>
    <row r="381" spans="1:8" s="42" customFormat="1" ht="15" x14ac:dyDescent="0.2">
      <c r="B381" s="36" t="s">
        <v>536</v>
      </c>
      <c r="C381" s="37">
        <v>2</v>
      </c>
      <c r="D381" s="37">
        <v>1</v>
      </c>
      <c r="E381" s="38">
        <f t="shared" si="119"/>
        <v>2.1834061135371178E-3</v>
      </c>
      <c r="F381" s="38">
        <f t="shared" si="120"/>
        <v>9.7560975609756097E-4</v>
      </c>
      <c r="G381" s="39">
        <f t="shared" si="121"/>
        <v>-0.5</v>
      </c>
      <c r="H381" s="40">
        <f t="shared" si="122"/>
        <v>-1.0917030567685589E-3</v>
      </c>
    </row>
    <row r="382" spans="1:8" s="42" customFormat="1" ht="15" x14ac:dyDescent="0.2">
      <c r="B382" s="36" t="s">
        <v>103</v>
      </c>
      <c r="C382" s="37">
        <v>15</v>
      </c>
      <c r="D382" s="37">
        <v>9</v>
      </c>
      <c r="E382" s="38">
        <f t="shared" si="119"/>
        <v>1.6375545851528384E-2</v>
      </c>
      <c r="F382" s="38">
        <f t="shared" si="120"/>
        <v>8.7804878048780496E-3</v>
      </c>
      <c r="G382" s="39">
        <f t="shared" si="121"/>
        <v>-0.4</v>
      </c>
      <c r="H382" s="40">
        <f t="shared" si="122"/>
        <v>-6.5502183406113542E-3</v>
      </c>
    </row>
    <row r="383" spans="1:8" s="42" customFormat="1" ht="15" x14ac:dyDescent="0.2">
      <c r="A383" s="45" t="s">
        <v>614</v>
      </c>
      <c r="B383" s="36" t="s">
        <v>593</v>
      </c>
      <c r="C383" s="37"/>
      <c r="D383" s="37">
        <v>0</v>
      </c>
      <c r="E383" s="38" t="str">
        <f t="shared" ref="E383" si="123">+IF(C383=0,"",C383/C$329)</f>
        <v/>
      </c>
      <c r="F383" s="38" t="str">
        <f t="shared" ref="F383" si="124">+IF(D383=0,"",D383/D$329)</f>
        <v/>
      </c>
      <c r="G383" s="39" t="str">
        <f t="shared" ref="G383" si="125">+IF(OR(AND(D383=0),(C383=0)),"0",((D383-C383)/C383))</f>
        <v>0</v>
      </c>
      <c r="H383" s="40" t="str">
        <f t="shared" ref="H383" si="126">+IF(OR(AND(E383=""),(G383="")),"",E383*G383)</f>
        <v/>
      </c>
    </row>
    <row r="384" spans="1:8" s="42" customFormat="1" ht="15" x14ac:dyDescent="0.2">
      <c r="B384" s="36" t="s">
        <v>288</v>
      </c>
      <c r="C384" s="37">
        <v>2</v>
      </c>
      <c r="D384" s="37">
        <v>1</v>
      </c>
      <c r="E384" s="38">
        <f t="shared" si="119"/>
        <v>2.1834061135371178E-3</v>
      </c>
      <c r="F384" s="38">
        <f t="shared" si="120"/>
        <v>9.7560975609756097E-4</v>
      </c>
      <c r="G384" s="39">
        <f t="shared" si="121"/>
        <v>-0.5</v>
      </c>
      <c r="H384" s="40">
        <f t="shared" si="122"/>
        <v>-1.0917030567685589E-3</v>
      </c>
    </row>
    <row r="385" spans="1:8" s="42" customFormat="1" ht="15" x14ac:dyDescent="0.2">
      <c r="B385" s="36" t="s">
        <v>289</v>
      </c>
      <c r="C385" s="37">
        <v>0</v>
      </c>
      <c r="D385" s="37">
        <v>0</v>
      </c>
      <c r="E385" s="38" t="str">
        <f t="shared" si="119"/>
        <v/>
      </c>
      <c r="F385" s="38" t="str">
        <f t="shared" si="120"/>
        <v/>
      </c>
      <c r="G385" s="39" t="str">
        <f t="shared" si="121"/>
        <v>0</v>
      </c>
      <c r="H385" s="40" t="str">
        <f t="shared" si="122"/>
        <v/>
      </c>
    </row>
    <row r="386" spans="1:8" s="42" customFormat="1" ht="15" x14ac:dyDescent="0.2">
      <c r="B386" s="36" t="s">
        <v>537</v>
      </c>
      <c r="C386" s="37">
        <v>0</v>
      </c>
      <c r="D386" s="37">
        <v>0</v>
      </c>
      <c r="E386" s="38" t="str">
        <f t="shared" si="119"/>
        <v/>
      </c>
      <c r="F386" s="38" t="str">
        <f t="shared" si="120"/>
        <v/>
      </c>
      <c r="G386" s="39" t="str">
        <f t="shared" si="121"/>
        <v>0</v>
      </c>
      <c r="H386" s="40" t="str">
        <f t="shared" si="122"/>
        <v/>
      </c>
    </row>
    <row r="387" spans="1:8" s="42" customFormat="1" ht="15" x14ac:dyDescent="0.2">
      <c r="B387" s="36" t="s">
        <v>102</v>
      </c>
      <c r="C387" s="37">
        <v>0</v>
      </c>
      <c r="D387" s="37">
        <v>2</v>
      </c>
      <c r="E387" s="38" t="str">
        <f t="shared" si="119"/>
        <v/>
      </c>
      <c r="F387" s="38">
        <f t="shared" si="120"/>
        <v>1.9512195121951219E-3</v>
      </c>
      <c r="G387" s="39" t="str">
        <f t="shared" si="121"/>
        <v>0</v>
      </c>
      <c r="H387" s="40" t="str">
        <f t="shared" si="122"/>
        <v/>
      </c>
    </row>
    <row r="388" spans="1:8" s="42" customFormat="1" ht="15" x14ac:dyDescent="0.2">
      <c r="B388" s="36" t="s">
        <v>290</v>
      </c>
      <c r="C388" s="37">
        <v>1</v>
      </c>
      <c r="D388" s="37">
        <v>0</v>
      </c>
      <c r="E388" s="38">
        <f t="shared" si="119"/>
        <v>1.0917030567685589E-3</v>
      </c>
      <c r="F388" s="38" t="str">
        <f t="shared" si="120"/>
        <v/>
      </c>
      <c r="G388" s="39" t="str">
        <f t="shared" si="121"/>
        <v>0</v>
      </c>
      <c r="H388" s="40">
        <f t="shared" si="122"/>
        <v>0</v>
      </c>
    </row>
    <row r="389" spans="1:8" s="42" customFormat="1" ht="15" x14ac:dyDescent="0.2">
      <c r="B389" s="36" t="s">
        <v>106</v>
      </c>
      <c r="C389" s="37">
        <v>0</v>
      </c>
      <c r="D389" s="37">
        <v>0</v>
      </c>
      <c r="E389" s="38" t="str">
        <f t="shared" si="119"/>
        <v/>
      </c>
      <c r="F389" s="38" t="str">
        <f t="shared" si="120"/>
        <v/>
      </c>
      <c r="G389" s="39" t="str">
        <f t="shared" si="121"/>
        <v>0</v>
      </c>
      <c r="H389" s="40" t="str">
        <f t="shared" si="122"/>
        <v/>
      </c>
    </row>
    <row r="390" spans="1:8" s="42" customFormat="1" ht="15" x14ac:dyDescent="0.2">
      <c r="B390" s="36" t="s">
        <v>105</v>
      </c>
      <c r="C390" s="37">
        <v>20</v>
      </c>
      <c r="D390" s="37">
        <v>9</v>
      </c>
      <c r="E390" s="38">
        <f t="shared" si="119"/>
        <v>2.1834061135371178E-2</v>
      </c>
      <c r="F390" s="38">
        <f t="shared" si="120"/>
        <v>8.7804878048780496E-3</v>
      </c>
      <c r="G390" s="39">
        <f t="shared" si="121"/>
        <v>-0.55000000000000004</v>
      </c>
      <c r="H390" s="40">
        <f t="shared" si="122"/>
        <v>-1.2008733624454149E-2</v>
      </c>
    </row>
    <row r="391" spans="1:8" s="42" customFormat="1" ht="15" x14ac:dyDescent="0.2">
      <c r="B391" s="36" t="s">
        <v>538</v>
      </c>
      <c r="C391" s="37">
        <v>0</v>
      </c>
      <c r="D391" s="37">
        <v>0</v>
      </c>
      <c r="E391" s="38" t="str">
        <f t="shared" si="119"/>
        <v/>
      </c>
      <c r="F391" s="38" t="str">
        <f t="shared" si="120"/>
        <v/>
      </c>
      <c r="G391" s="39" t="str">
        <f t="shared" si="121"/>
        <v>0</v>
      </c>
      <c r="H391" s="40" t="str">
        <f t="shared" si="122"/>
        <v/>
      </c>
    </row>
    <row r="392" spans="1:8" s="42" customFormat="1" ht="15" x14ac:dyDescent="0.2">
      <c r="B392" s="36" t="s">
        <v>291</v>
      </c>
      <c r="C392" s="37">
        <v>0</v>
      </c>
      <c r="D392" s="37">
        <v>0</v>
      </c>
      <c r="E392" s="38" t="str">
        <f t="shared" si="119"/>
        <v/>
      </c>
      <c r="F392" s="38" t="str">
        <f t="shared" si="120"/>
        <v/>
      </c>
      <c r="G392" s="39" t="str">
        <f t="shared" si="121"/>
        <v>0</v>
      </c>
      <c r="H392" s="40" t="str">
        <f t="shared" si="122"/>
        <v/>
      </c>
    </row>
    <row r="393" spans="1:8" s="42" customFormat="1" ht="15" x14ac:dyDescent="0.2">
      <c r="B393" s="36" t="s">
        <v>292</v>
      </c>
      <c r="C393" s="37">
        <v>1</v>
      </c>
      <c r="D393" s="37">
        <v>1</v>
      </c>
      <c r="E393" s="38">
        <f t="shared" si="119"/>
        <v>1.0917030567685589E-3</v>
      </c>
      <c r="F393" s="38">
        <f t="shared" si="120"/>
        <v>9.7560975609756097E-4</v>
      </c>
      <c r="G393" s="39">
        <f t="shared" si="121"/>
        <v>0</v>
      </c>
      <c r="H393" s="40">
        <f t="shared" si="122"/>
        <v>0</v>
      </c>
    </row>
    <row r="394" spans="1:8" s="42" customFormat="1" ht="15" x14ac:dyDescent="0.2">
      <c r="B394" s="36" t="s">
        <v>539</v>
      </c>
      <c r="C394" s="37">
        <v>7</v>
      </c>
      <c r="D394" s="37">
        <v>6</v>
      </c>
      <c r="E394" s="38">
        <f t="shared" si="119"/>
        <v>7.6419213973799123E-3</v>
      </c>
      <c r="F394" s="38">
        <f t="shared" si="120"/>
        <v>5.8536585365853658E-3</v>
      </c>
      <c r="G394" s="39">
        <f t="shared" si="121"/>
        <v>-0.14285714285714285</v>
      </c>
      <c r="H394" s="40">
        <f t="shared" si="122"/>
        <v>-1.0917030567685589E-3</v>
      </c>
    </row>
    <row r="395" spans="1:8" s="42" customFormat="1" ht="15" x14ac:dyDescent="0.2">
      <c r="B395" s="36" t="s">
        <v>104</v>
      </c>
      <c r="C395" s="37">
        <v>0</v>
      </c>
      <c r="D395" s="37">
        <v>2</v>
      </c>
      <c r="E395" s="38" t="str">
        <f t="shared" si="119"/>
        <v/>
      </c>
      <c r="F395" s="38">
        <f t="shared" si="120"/>
        <v>1.9512195121951219E-3</v>
      </c>
      <c r="G395" s="39" t="str">
        <f t="shared" si="121"/>
        <v>0</v>
      </c>
      <c r="H395" s="40" t="str">
        <f t="shared" si="122"/>
        <v/>
      </c>
    </row>
    <row r="396" spans="1:8" s="42" customFormat="1" ht="15" x14ac:dyDescent="0.2">
      <c r="B396" s="36" t="s">
        <v>540</v>
      </c>
      <c r="C396" s="37">
        <v>0</v>
      </c>
      <c r="D396" s="37">
        <v>0</v>
      </c>
      <c r="E396" s="38" t="str">
        <f t="shared" ref="E396:E468" si="127">+IF(C396=0,"",C396/C$329)</f>
        <v/>
      </c>
      <c r="F396" s="38" t="str">
        <f t="shared" ref="F396:F468" si="128">+IF(D396=0,"",D396/D$329)</f>
        <v/>
      </c>
      <c r="G396" s="39" t="str">
        <f t="shared" ref="G396:G468" si="129">+IF(OR(AND(D396=0),(C396=0)),"0",((D396-C396)/C396))</f>
        <v>0</v>
      </c>
      <c r="H396" s="40" t="str">
        <f t="shared" ref="H396:H468" si="130">+IF(OR(AND(E396=""),(G396="")),"",E396*G396)</f>
        <v/>
      </c>
    </row>
    <row r="397" spans="1:8" s="42" customFormat="1" ht="15" x14ac:dyDescent="0.2">
      <c r="B397" s="36" t="s">
        <v>293</v>
      </c>
      <c r="C397" s="37">
        <v>0</v>
      </c>
      <c r="D397" s="37">
        <v>0</v>
      </c>
      <c r="E397" s="38" t="str">
        <f t="shared" si="127"/>
        <v/>
      </c>
      <c r="F397" s="38" t="str">
        <f t="shared" si="128"/>
        <v/>
      </c>
      <c r="G397" s="39" t="str">
        <f t="shared" si="129"/>
        <v>0</v>
      </c>
      <c r="H397" s="40" t="str">
        <f t="shared" si="130"/>
        <v/>
      </c>
    </row>
    <row r="398" spans="1:8" s="42" customFormat="1" ht="15" x14ac:dyDescent="0.2">
      <c r="A398" s="45" t="s">
        <v>614</v>
      </c>
      <c r="B398" s="36" t="s">
        <v>594</v>
      </c>
      <c r="C398" s="37"/>
      <c r="D398" s="37">
        <v>0</v>
      </c>
      <c r="E398" s="38" t="str">
        <f t="shared" ref="E398:E400" si="131">+IF(C398=0,"",C398/C$329)</f>
        <v/>
      </c>
      <c r="F398" s="38" t="str">
        <f t="shared" ref="F398:F400" si="132">+IF(D398=0,"",D398/D$329)</f>
        <v/>
      </c>
      <c r="G398" s="39" t="str">
        <f t="shared" ref="G398:G400" si="133">+IF(OR(AND(D398=0),(C398=0)),"0",((D398-C398)/C398))</f>
        <v>0</v>
      </c>
      <c r="H398" s="40" t="str">
        <f t="shared" ref="H398:H400" si="134">+IF(OR(AND(E398=""),(G398="")),"",E398*G398)</f>
        <v/>
      </c>
    </row>
    <row r="399" spans="1:8" s="42" customFormat="1" ht="15" x14ac:dyDescent="0.2">
      <c r="A399" s="45" t="s">
        <v>614</v>
      </c>
      <c r="B399" s="36" t="s">
        <v>595</v>
      </c>
      <c r="C399" s="37"/>
      <c r="D399" s="37">
        <v>1</v>
      </c>
      <c r="E399" s="38" t="str">
        <f t="shared" si="131"/>
        <v/>
      </c>
      <c r="F399" s="38">
        <f t="shared" si="132"/>
        <v>9.7560975609756097E-4</v>
      </c>
      <c r="G399" s="39" t="str">
        <f t="shared" si="133"/>
        <v>0</v>
      </c>
      <c r="H399" s="40" t="str">
        <f t="shared" si="134"/>
        <v/>
      </c>
    </row>
    <row r="400" spans="1:8" s="42" customFormat="1" ht="15" x14ac:dyDescent="0.2">
      <c r="A400" s="45" t="s">
        <v>614</v>
      </c>
      <c r="B400" s="36" t="s">
        <v>596</v>
      </c>
      <c r="C400" s="37"/>
      <c r="D400" s="37">
        <v>0</v>
      </c>
      <c r="E400" s="38" t="str">
        <f t="shared" si="131"/>
        <v/>
      </c>
      <c r="F400" s="38" t="str">
        <f t="shared" si="132"/>
        <v/>
      </c>
      <c r="G400" s="39" t="str">
        <f t="shared" si="133"/>
        <v>0</v>
      </c>
      <c r="H400" s="40" t="str">
        <f t="shared" si="134"/>
        <v/>
      </c>
    </row>
    <row r="401" spans="1:8" s="42" customFormat="1" ht="15" x14ac:dyDescent="0.2">
      <c r="B401" s="36" t="s">
        <v>294</v>
      </c>
      <c r="C401" s="37">
        <v>0</v>
      </c>
      <c r="D401" s="37">
        <v>0</v>
      </c>
      <c r="E401" s="38" t="str">
        <f t="shared" si="127"/>
        <v/>
      </c>
      <c r="F401" s="38" t="str">
        <f t="shared" si="128"/>
        <v/>
      </c>
      <c r="G401" s="39" t="str">
        <f t="shared" si="129"/>
        <v>0</v>
      </c>
      <c r="H401" s="40" t="str">
        <f t="shared" si="130"/>
        <v/>
      </c>
    </row>
    <row r="402" spans="1:8" s="42" customFormat="1" ht="15" x14ac:dyDescent="0.2">
      <c r="B402" s="36" t="s">
        <v>295</v>
      </c>
      <c r="C402" s="37">
        <v>1</v>
      </c>
      <c r="D402" s="37">
        <v>0</v>
      </c>
      <c r="E402" s="38">
        <f t="shared" si="127"/>
        <v>1.0917030567685589E-3</v>
      </c>
      <c r="F402" s="38" t="str">
        <f t="shared" si="128"/>
        <v/>
      </c>
      <c r="G402" s="39" t="str">
        <f t="shared" si="129"/>
        <v>0</v>
      </c>
      <c r="H402" s="40">
        <f t="shared" si="130"/>
        <v>0</v>
      </c>
    </row>
    <row r="403" spans="1:8" s="42" customFormat="1" ht="15" x14ac:dyDescent="0.2">
      <c r="B403" s="36" t="s">
        <v>541</v>
      </c>
      <c r="C403" s="37">
        <v>0</v>
      </c>
      <c r="D403" s="37">
        <v>0</v>
      </c>
      <c r="E403" s="38" t="str">
        <f t="shared" si="127"/>
        <v/>
      </c>
      <c r="F403" s="38" t="str">
        <f t="shared" si="128"/>
        <v/>
      </c>
      <c r="G403" s="39" t="str">
        <f t="shared" si="129"/>
        <v>0</v>
      </c>
      <c r="H403" s="40" t="str">
        <f t="shared" si="130"/>
        <v/>
      </c>
    </row>
    <row r="404" spans="1:8" s="42" customFormat="1" ht="30" x14ac:dyDescent="0.2">
      <c r="B404" s="36" t="s">
        <v>296</v>
      </c>
      <c r="C404" s="37">
        <v>0</v>
      </c>
      <c r="D404" s="37">
        <v>0</v>
      </c>
      <c r="E404" s="38" t="str">
        <f t="shared" si="127"/>
        <v/>
      </c>
      <c r="F404" s="38" t="str">
        <f t="shared" si="128"/>
        <v/>
      </c>
      <c r="G404" s="39" t="str">
        <f t="shared" si="129"/>
        <v>0</v>
      </c>
      <c r="H404" s="40" t="str">
        <f t="shared" si="130"/>
        <v/>
      </c>
    </row>
    <row r="405" spans="1:8" s="42" customFormat="1" ht="15" x14ac:dyDescent="0.2">
      <c r="B405" s="36" t="s">
        <v>542</v>
      </c>
      <c r="C405" s="37">
        <v>2</v>
      </c>
      <c r="D405" s="37">
        <v>0</v>
      </c>
      <c r="E405" s="38">
        <f t="shared" si="127"/>
        <v>2.1834061135371178E-3</v>
      </c>
      <c r="F405" s="38" t="str">
        <f t="shared" si="128"/>
        <v/>
      </c>
      <c r="G405" s="39" t="str">
        <f t="shared" si="129"/>
        <v>0</v>
      </c>
      <c r="H405" s="40">
        <f t="shared" si="130"/>
        <v>0</v>
      </c>
    </row>
    <row r="406" spans="1:8" s="42" customFormat="1" ht="15" x14ac:dyDescent="0.2">
      <c r="A406" s="45" t="s">
        <v>614</v>
      </c>
      <c r="B406" s="36" t="s">
        <v>601</v>
      </c>
      <c r="C406" s="37"/>
      <c r="D406" s="37">
        <v>0</v>
      </c>
      <c r="E406" s="38" t="str">
        <f t="shared" ref="E406" si="135">+IF(C406=0,"",C406/C$329)</f>
        <v/>
      </c>
      <c r="F406" s="38" t="str">
        <f t="shared" ref="F406" si="136">+IF(D406=0,"",D406/D$329)</f>
        <v/>
      </c>
      <c r="G406" s="39" t="str">
        <f t="shared" ref="G406" si="137">+IF(OR(AND(D406=0),(C406=0)),"0",((D406-C406)/C406))</f>
        <v>0</v>
      </c>
      <c r="H406" s="40" t="str">
        <f t="shared" ref="H406" si="138">+IF(OR(AND(E406=""),(G406="")),"",E406*G406)</f>
        <v/>
      </c>
    </row>
    <row r="407" spans="1:8" s="42" customFormat="1" ht="15" x14ac:dyDescent="0.2">
      <c r="B407" s="36" t="s">
        <v>297</v>
      </c>
      <c r="C407" s="37">
        <v>0</v>
      </c>
      <c r="D407" s="37">
        <v>0</v>
      </c>
      <c r="E407" s="38" t="str">
        <f t="shared" si="127"/>
        <v/>
      </c>
      <c r="F407" s="38" t="str">
        <f t="shared" si="128"/>
        <v/>
      </c>
      <c r="G407" s="39" t="str">
        <f t="shared" si="129"/>
        <v>0</v>
      </c>
      <c r="H407" s="40" t="str">
        <f t="shared" si="130"/>
        <v/>
      </c>
    </row>
    <row r="408" spans="1:8" s="42" customFormat="1" ht="15" x14ac:dyDescent="0.2">
      <c r="B408" s="36" t="s">
        <v>298</v>
      </c>
      <c r="C408" s="37">
        <v>0</v>
      </c>
      <c r="D408" s="37">
        <v>5</v>
      </c>
      <c r="E408" s="38" t="str">
        <f t="shared" si="127"/>
        <v/>
      </c>
      <c r="F408" s="38">
        <f t="shared" si="128"/>
        <v>4.8780487804878049E-3</v>
      </c>
      <c r="G408" s="39" t="str">
        <f t="shared" si="129"/>
        <v>0</v>
      </c>
      <c r="H408" s="40" t="str">
        <f t="shared" si="130"/>
        <v/>
      </c>
    </row>
    <row r="409" spans="1:8" s="42" customFormat="1" ht="15" x14ac:dyDescent="0.2">
      <c r="B409" s="36" t="s">
        <v>299</v>
      </c>
      <c r="C409" s="37">
        <v>28</v>
      </c>
      <c r="D409" s="37">
        <v>7</v>
      </c>
      <c r="E409" s="38">
        <f t="shared" si="127"/>
        <v>3.0567685589519649E-2</v>
      </c>
      <c r="F409" s="38">
        <f t="shared" si="128"/>
        <v>6.8292682926829268E-3</v>
      </c>
      <c r="G409" s="39">
        <f t="shared" si="129"/>
        <v>-0.75</v>
      </c>
      <c r="H409" s="40">
        <f t="shared" si="130"/>
        <v>-2.2925764192139736E-2</v>
      </c>
    </row>
    <row r="410" spans="1:8" s="42" customFormat="1" ht="15" x14ac:dyDescent="0.2">
      <c r="B410" s="36" t="s">
        <v>113</v>
      </c>
      <c r="C410" s="37">
        <v>3</v>
      </c>
      <c r="D410" s="37">
        <v>15</v>
      </c>
      <c r="E410" s="38">
        <f t="shared" si="127"/>
        <v>3.2751091703056767E-3</v>
      </c>
      <c r="F410" s="38">
        <f t="shared" si="128"/>
        <v>1.4634146341463415E-2</v>
      </c>
      <c r="G410" s="39">
        <f t="shared" si="129"/>
        <v>4</v>
      </c>
      <c r="H410" s="40">
        <f t="shared" si="130"/>
        <v>1.3100436681222707E-2</v>
      </c>
    </row>
    <row r="411" spans="1:8" s="42" customFormat="1" ht="15" x14ac:dyDescent="0.2">
      <c r="B411" s="36" t="s">
        <v>114</v>
      </c>
      <c r="C411" s="37">
        <v>0</v>
      </c>
      <c r="D411" s="37">
        <v>1</v>
      </c>
      <c r="E411" s="38" t="str">
        <f t="shared" si="127"/>
        <v/>
      </c>
      <c r="F411" s="38">
        <f t="shared" si="128"/>
        <v>9.7560975609756097E-4</v>
      </c>
      <c r="G411" s="39" t="str">
        <f t="shared" si="129"/>
        <v>0</v>
      </c>
      <c r="H411" s="40" t="str">
        <f t="shared" si="130"/>
        <v/>
      </c>
    </row>
    <row r="412" spans="1:8" s="42" customFormat="1" ht="15" x14ac:dyDescent="0.2">
      <c r="B412" s="36" t="s">
        <v>115</v>
      </c>
      <c r="C412" s="37">
        <v>1</v>
      </c>
      <c r="D412" s="37">
        <v>10</v>
      </c>
      <c r="E412" s="38">
        <f t="shared" si="127"/>
        <v>1.0917030567685589E-3</v>
      </c>
      <c r="F412" s="38">
        <f t="shared" si="128"/>
        <v>9.7560975609756097E-3</v>
      </c>
      <c r="G412" s="39">
        <f t="shared" si="129"/>
        <v>9</v>
      </c>
      <c r="H412" s="40">
        <f t="shared" si="130"/>
        <v>9.8253275109170292E-3</v>
      </c>
    </row>
    <row r="413" spans="1:8" s="42" customFormat="1" ht="15" x14ac:dyDescent="0.2">
      <c r="B413" s="36" t="s">
        <v>300</v>
      </c>
      <c r="C413" s="37">
        <v>0</v>
      </c>
      <c r="D413" s="37">
        <v>7</v>
      </c>
      <c r="E413" s="38" t="str">
        <f t="shared" si="127"/>
        <v/>
      </c>
      <c r="F413" s="38">
        <f t="shared" si="128"/>
        <v>6.8292682926829268E-3</v>
      </c>
      <c r="G413" s="39" t="str">
        <f t="shared" si="129"/>
        <v>0</v>
      </c>
      <c r="H413" s="40" t="str">
        <f t="shared" si="130"/>
        <v/>
      </c>
    </row>
    <row r="414" spans="1:8" s="42" customFormat="1" ht="15" x14ac:dyDescent="0.2">
      <c r="A414" s="45" t="s">
        <v>614</v>
      </c>
      <c r="B414" s="36" t="s">
        <v>602</v>
      </c>
      <c r="C414" s="37"/>
      <c r="D414" s="37">
        <v>0</v>
      </c>
      <c r="E414" s="38" t="str">
        <f t="shared" ref="E414:E415" si="139">+IF(C414=0,"",C414/C$329)</f>
        <v/>
      </c>
      <c r="F414" s="38" t="str">
        <f t="shared" ref="F414:F415" si="140">+IF(D414=0,"",D414/D$329)</f>
        <v/>
      </c>
      <c r="G414" s="39" t="str">
        <f t="shared" ref="G414:G415" si="141">+IF(OR(AND(D414=0),(C414=0)),"0",((D414-C414)/C414))</f>
        <v>0</v>
      </c>
      <c r="H414" s="40" t="str">
        <f t="shared" ref="H414:H415" si="142">+IF(OR(AND(E414=""),(G414="")),"",E414*G414)</f>
        <v/>
      </c>
    </row>
    <row r="415" spans="1:8" s="42" customFormat="1" ht="15" x14ac:dyDescent="0.2">
      <c r="A415" s="45" t="s">
        <v>614</v>
      </c>
      <c r="B415" s="36" t="s">
        <v>603</v>
      </c>
      <c r="C415" s="37"/>
      <c r="D415" s="37">
        <v>0</v>
      </c>
      <c r="E415" s="38" t="str">
        <f t="shared" si="139"/>
        <v/>
      </c>
      <c r="F415" s="38" t="str">
        <f t="shared" si="140"/>
        <v/>
      </c>
      <c r="G415" s="39" t="str">
        <f t="shared" si="141"/>
        <v>0</v>
      </c>
      <c r="H415" s="40" t="str">
        <f t="shared" si="142"/>
        <v/>
      </c>
    </row>
    <row r="416" spans="1:8" s="42" customFormat="1" ht="15" x14ac:dyDescent="0.2">
      <c r="B416" s="36" t="s">
        <v>112</v>
      </c>
      <c r="C416" s="37">
        <v>0</v>
      </c>
      <c r="D416" s="37">
        <v>0</v>
      </c>
      <c r="E416" s="38" t="str">
        <f t="shared" si="127"/>
        <v/>
      </c>
      <c r="F416" s="38" t="str">
        <f t="shared" si="128"/>
        <v/>
      </c>
      <c r="G416" s="39" t="str">
        <f t="shared" si="129"/>
        <v>0</v>
      </c>
      <c r="H416" s="40" t="str">
        <f t="shared" si="130"/>
        <v/>
      </c>
    </row>
    <row r="417" spans="1:8" s="42" customFormat="1" ht="15" x14ac:dyDescent="0.2">
      <c r="A417" s="45" t="s">
        <v>614</v>
      </c>
      <c r="B417" s="36" t="s">
        <v>604</v>
      </c>
      <c r="C417" s="37"/>
      <c r="D417" s="37">
        <v>0</v>
      </c>
      <c r="E417" s="38" t="str">
        <f t="shared" ref="E417:E419" si="143">+IF(C417=0,"",C417/C$329)</f>
        <v/>
      </c>
      <c r="F417" s="38" t="str">
        <f t="shared" ref="F417:F419" si="144">+IF(D417=0,"",D417/D$329)</f>
        <v/>
      </c>
      <c r="G417" s="39" t="str">
        <f t="shared" ref="G417:G419" si="145">+IF(OR(AND(D417=0),(C417=0)),"0",((D417-C417)/C417))</f>
        <v>0</v>
      </c>
      <c r="H417" s="40" t="str">
        <f t="shared" ref="H417:H419" si="146">+IF(OR(AND(E417=""),(G417="")),"",E417*G417)</f>
        <v/>
      </c>
    </row>
    <row r="418" spans="1:8" s="42" customFormat="1" ht="15" x14ac:dyDescent="0.2">
      <c r="A418" s="45" t="s">
        <v>614</v>
      </c>
      <c r="B418" s="36" t="s">
        <v>605</v>
      </c>
      <c r="C418" s="37"/>
      <c r="D418" s="37">
        <v>0</v>
      </c>
      <c r="E418" s="38" t="str">
        <f t="shared" si="143"/>
        <v/>
      </c>
      <c r="F418" s="38" t="str">
        <f t="shared" si="144"/>
        <v/>
      </c>
      <c r="G418" s="39" t="str">
        <f t="shared" si="145"/>
        <v>0</v>
      </c>
      <c r="H418" s="40" t="str">
        <f t="shared" si="146"/>
        <v/>
      </c>
    </row>
    <row r="419" spans="1:8" s="42" customFormat="1" ht="15" x14ac:dyDescent="0.2">
      <c r="A419" s="45" t="s">
        <v>614</v>
      </c>
      <c r="B419" s="36" t="s">
        <v>606</v>
      </c>
      <c r="C419" s="37"/>
      <c r="D419" s="37">
        <v>0</v>
      </c>
      <c r="E419" s="38" t="str">
        <f t="shared" si="143"/>
        <v/>
      </c>
      <c r="F419" s="38" t="str">
        <f t="shared" si="144"/>
        <v/>
      </c>
      <c r="G419" s="39" t="str">
        <f t="shared" si="145"/>
        <v>0</v>
      </c>
      <c r="H419" s="40" t="str">
        <f t="shared" si="146"/>
        <v/>
      </c>
    </row>
    <row r="420" spans="1:8" s="42" customFormat="1" ht="15" x14ac:dyDescent="0.2">
      <c r="B420" s="36" t="s">
        <v>543</v>
      </c>
      <c r="C420" s="37">
        <v>2</v>
      </c>
      <c r="D420" s="37">
        <v>0</v>
      </c>
      <c r="E420" s="38">
        <f t="shared" si="127"/>
        <v>2.1834061135371178E-3</v>
      </c>
      <c r="F420" s="38" t="str">
        <f t="shared" si="128"/>
        <v/>
      </c>
      <c r="G420" s="39" t="str">
        <f t="shared" si="129"/>
        <v>0</v>
      </c>
      <c r="H420" s="40">
        <f t="shared" si="130"/>
        <v>0</v>
      </c>
    </row>
    <row r="421" spans="1:8" s="42" customFormat="1" ht="15" x14ac:dyDescent="0.2">
      <c r="B421" s="36" t="s">
        <v>119</v>
      </c>
      <c r="C421" s="37">
        <v>0</v>
      </c>
      <c r="D421" s="37">
        <v>0</v>
      </c>
      <c r="E421" s="38" t="str">
        <f t="shared" si="127"/>
        <v/>
      </c>
      <c r="F421" s="38" t="str">
        <f t="shared" si="128"/>
        <v/>
      </c>
      <c r="G421" s="39" t="str">
        <f t="shared" si="129"/>
        <v>0</v>
      </c>
      <c r="H421" s="40" t="str">
        <f t="shared" si="130"/>
        <v/>
      </c>
    </row>
    <row r="422" spans="1:8" s="42" customFormat="1" ht="15" x14ac:dyDescent="0.2">
      <c r="B422" s="36" t="s">
        <v>128</v>
      </c>
      <c r="C422" s="37">
        <v>9</v>
      </c>
      <c r="D422" s="37">
        <v>0</v>
      </c>
      <c r="E422" s="38">
        <f t="shared" si="127"/>
        <v>9.8253275109170309E-3</v>
      </c>
      <c r="F422" s="38" t="str">
        <f t="shared" si="128"/>
        <v/>
      </c>
      <c r="G422" s="39" t="str">
        <f t="shared" si="129"/>
        <v>0</v>
      </c>
      <c r="H422" s="40">
        <f t="shared" si="130"/>
        <v>0</v>
      </c>
    </row>
    <row r="423" spans="1:8" s="42" customFormat="1" ht="15" x14ac:dyDescent="0.2">
      <c r="B423" s="36" t="s">
        <v>127</v>
      </c>
      <c r="C423" s="37">
        <v>2</v>
      </c>
      <c r="D423" s="37">
        <v>5</v>
      </c>
      <c r="E423" s="38">
        <f t="shared" si="127"/>
        <v>2.1834061135371178E-3</v>
      </c>
      <c r="F423" s="38">
        <f t="shared" si="128"/>
        <v>4.8780487804878049E-3</v>
      </c>
      <c r="G423" s="39">
        <f t="shared" si="129"/>
        <v>1.5</v>
      </c>
      <c r="H423" s="40">
        <f t="shared" si="130"/>
        <v>3.2751091703056767E-3</v>
      </c>
    </row>
    <row r="424" spans="1:8" s="42" customFormat="1" ht="15" x14ac:dyDescent="0.2">
      <c r="B424" s="36" t="s">
        <v>301</v>
      </c>
      <c r="C424" s="37">
        <v>4</v>
      </c>
      <c r="D424" s="37">
        <v>0</v>
      </c>
      <c r="E424" s="38">
        <f t="shared" si="127"/>
        <v>4.3668122270742356E-3</v>
      </c>
      <c r="F424" s="38" t="str">
        <f t="shared" si="128"/>
        <v/>
      </c>
      <c r="G424" s="39" t="str">
        <f t="shared" si="129"/>
        <v>0</v>
      </c>
      <c r="H424" s="40">
        <f t="shared" si="130"/>
        <v>0</v>
      </c>
    </row>
    <row r="425" spans="1:8" s="42" customFormat="1" ht="15" x14ac:dyDescent="0.2">
      <c r="B425" s="36" t="s">
        <v>544</v>
      </c>
      <c r="C425" s="37">
        <v>1</v>
      </c>
      <c r="D425" s="37">
        <v>1</v>
      </c>
      <c r="E425" s="38">
        <f t="shared" si="127"/>
        <v>1.0917030567685589E-3</v>
      </c>
      <c r="F425" s="38">
        <f t="shared" si="128"/>
        <v>9.7560975609756097E-4</v>
      </c>
      <c r="G425" s="39">
        <f t="shared" si="129"/>
        <v>0</v>
      </c>
      <c r="H425" s="40">
        <f t="shared" si="130"/>
        <v>0</v>
      </c>
    </row>
    <row r="426" spans="1:8" s="42" customFormat="1" ht="30" x14ac:dyDescent="0.2">
      <c r="B426" s="36" t="s">
        <v>545</v>
      </c>
      <c r="C426" s="37">
        <v>0</v>
      </c>
      <c r="D426" s="37">
        <v>0</v>
      </c>
      <c r="E426" s="38" t="str">
        <f t="shared" si="127"/>
        <v/>
      </c>
      <c r="F426" s="38" t="str">
        <f t="shared" si="128"/>
        <v/>
      </c>
      <c r="G426" s="39" t="str">
        <f t="shared" si="129"/>
        <v>0</v>
      </c>
      <c r="H426" s="40" t="str">
        <f t="shared" si="130"/>
        <v/>
      </c>
    </row>
    <row r="427" spans="1:8" s="42" customFormat="1" ht="15" x14ac:dyDescent="0.2">
      <c r="B427" s="36" t="s">
        <v>546</v>
      </c>
      <c r="C427" s="37">
        <v>6</v>
      </c>
      <c r="D427" s="37">
        <v>1</v>
      </c>
      <c r="E427" s="38">
        <f t="shared" si="127"/>
        <v>6.5502183406113534E-3</v>
      </c>
      <c r="F427" s="38">
        <f t="shared" si="128"/>
        <v>9.7560975609756097E-4</v>
      </c>
      <c r="G427" s="39">
        <f t="shared" si="129"/>
        <v>-0.83333333333333337</v>
      </c>
      <c r="H427" s="40">
        <f t="shared" si="130"/>
        <v>-5.4585152838427945E-3</v>
      </c>
    </row>
    <row r="428" spans="1:8" s="42" customFormat="1" ht="15" x14ac:dyDescent="0.2">
      <c r="B428" s="36" t="s">
        <v>123</v>
      </c>
      <c r="C428" s="37">
        <v>3</v>
      </c>
      <c r="D428" s="37">
        <v>4</v>
      </c>
      <c r="E428" s="38">
        <f t="shared" si="127"/>
        <v>3.2751091703056767E-3</v>
      </c>
      <c r="F428" s="38">
        <f t="shared" si="128"/>
        <v>3.9024390243902439E-3</v>
      </c>
      <c r="G428" s="39">
        <f t="shared" si="129"/>
        <v>0.33333333333333331</v>
      </c>
      <c r="H428" s="40">
        <f t="shared" si="130"/>
        <v>1.0917030567685589E-3</v>
      </c>
    </row>
    <row r="429" spans="1:8" s="42" customFormat="1" ht="15" x14ac:dyDescent="0.2">
      <c r="B429" s="36" t="s">
        <v>302</v>
      </c>
      <c r="C429" s="37">
        <v>0</v>
      </c>
      <c r="D429" s="37">
        <v>0</v>
      </c>
      <c r="E429" s="38" t="str">
        <f t="shared" si="127"/>
        <v/>
      </c>
      <c r="F429" s="38" t="str">
        <f t="shared" si="128"/>
        <v/>
      </c>
      <c r="G429" s="39" t="str">
        <f t="shared" si="129"/>
        <v>0</v>
      </c>
      <c r="H429" s="40" t="str">
        <f t="shared" si="130"/>
        <v/>
      </c>
    </row>
    <row r="430" spans="1:8" s="42" customFormat="1" ht="15" x14ac:dyDescent="0.2">
      <c r="B430" s="36" t="s">
        <v>124</v>
      </c>
      <c r="C430" s="37">
        <v>1</v>
      </c>
      <c r="D430" s="37">
        <v>1</v>
      </c>
      <c r="E430" s="38">
        <f t="shared" si="127"/>
        <v>1.0917030567685589E-3</v>
      </c>
      <c r="F430" s="38">
        <f t="shared" si="128"/>
        <v>9.7560975609756097E-4</v>
      </c>
      <c r="G430" s="39">
        <f t="shared" si="129"/>
        <v>0</v>
      </c>
      <c r="H430" s="40">
        <f t="shared" si="130"/>
        <v>0</v>
      </c>
    </row>
    <row r="431" spans="1:8" s="42" customFormat="1" ht="15" x14ac:dyDescent="0.2">
      <c r="B431" s="36" t="s">
        <v>409</v>
      </c>
      <c r="C431" s="37">
        <v>0</v>
      </c>
      <c r="D431" s="37">
        <v>0</v>
      </c>
      <c r="E431" s="38" t="str">
        <f t="shared" si="127"/>
        <v/>
      </c>
      <c r="F431" s="38" t="str">
        <f t="shared" si="128"/>
        <v/>
      </c>
      <c r="G431" s="39" t="str">
        <f t="shared" si="129"/>
        <v>0</v>
      </c>
      <c r="H431" s="40" t="str">
        <f t="shared" si="130"/>
        <v/>
      </c>
    </row>
    <row r="432" spans="1:8" s="42" customFormat="1" ht="15" x14ac:dyDescent="0.2">
      <c r="B432" s="36" t="s">
        <v>122</v>
      </c>
      <c r="C432" s="37">
        <v>36</v>
      </c>
      <c r="D432" s="37">
        <v>9</v>
      </c>
      <c r="E432" s="38">
        <f t="shared" si="127"/>
        <v>3.9301310043668124E-2</v>
      </c>
      <c r="F432" s="38">
        <f t="shared" si="128"/>
        <v>8.7804878048780496E-3</v>
      </c>
      <c r="G432" s="39">
        <f t="shared" si="129"/>
        <v>-0.75</v>
      </c>
      <c r="H432" s="40">
        <f t="shared" si="130"/>
        <v>-2.9475982532751091E-2</v>
      </c>
    </row>
    <row r="433" spans="2:8" s="42" customFormat="1" ht="15" x14ac:dyDescent="0.2">
      <c r="B433" s="36" t="s">
        <v>303</v>
      </c>
      <c r="C433" s="37">
        <v>0</v>
      </c>
      <c r="D433" s="37">
        <v>3</v>
      </c>
      <c r="E433" s="38" t="str">
        <f t="shared" si="127"/>
        <v/>
      </c>
      <c r="F433" s="38">
        <f t="shared" si="128"/>
        <v>2.9268292682926829E-3</v>
      </c>
      <c r="G433" s="39" t="str">
        <f t="shared" si="129"/>
        <v>0</v>
      </c>
      <c r="H433" s="40" t="str">
        <f t="shared" si="130"/>
        <v/>
      </c>
    </row>
    <row r="434" spans="2:8" s="42" customFormat="1" ht="15" x14ac:dyDescent="0.2">
      <c r="B434" s="36" t="s">
        <v>121</v>
      </c>
      <c r="C434" s="37">
        <v>1</v>
      </c>
      <c r="D434" s="37">
        <v>0</v>
      </c>
      <c r="E434" s="38">
        <f t="shared" si="127"/>
        <v>1.0917030567685589E-3</v>
      </c>
      <c r="F434" s="38" t="str">
        <f t="shared" si="128"/>
        <v/>
      </c>
      <c r="G434" s="39" t="str">
        <f t="shared" si="129"/>
        <v>0</v>
      </c>
      <c r="H434" s="40">
        <f t="shared" si="130"/>
        <v>0</v>
      </c>
    </row>
    <row r="435" spans="2:8" s="42" customFormat="1" ht="15" x14ac:dyDescent="0.2">
      <c r="B435" s="36" t="s">
        <v>373</v>
      </c>
      <c r="C435" s="37">
        <v>0</v>
      </c>
      <c r="D435" s="37">
        <v>0</v>
      </c>
      <c r="E435" s="38" t="str">
        <f t="shared" si="127"/>
        <v/>
      </c>
      <c r="F435" s="38" t="str">
        <f t="shared" si="128"/>
        <v/>
      </c>
      <c r="G435" s="39" t="str">
        <f t="shared" si="129"/>
        <v>0</v>
      </c>
      <c r="H435" s="40" t="str">
        <f t="shared" si="130"/>
        <v/>
      </c>
    </row>
    <row r="436" spans="2:8" s="42" customFormat="1" ht="15" x14ac:dyDescent="0.2">
      <c r="B436" s="36" t="s">
        <v>131</v>
      </c>
      <c r="C436" s="37">
        <v>2</v>
      </c>
      <c r="D436" s="37">
        <v>8</v>
      </c>
      <c r="E436" s="38">
        <f t="shared" si="127"/>
        <v>2.1834061135371178E-3</v>
      </c>
      <c r="F436" s="38">
        <f t="shared" si="128"/>
        <v>7.8048780487804878E-3</v>
      </c>
      <c r="G436" s="39">
        <f t="shared" si="129"/>
        <v>3</v>
      </c>
      <c r="H436" s="40">
        <f t="shared" si="130"/>
        <v>6.5502183406113534E-3</v>
      </c>
    </row>
    <row r="437" spans="2:8" s="42" customFormat="1" ht="15" x14ac:dyDescent="0.2">
      <c r="B437" s="36" t="s">
        <v>118</v>
      </c>
      <c r="C437" s="37">
        <v>1</v>
      </c>
      <c r="D437" s="37">
        <v>0</v>
      </c>
      <c r="E437" s="38">
        <f t="shared" si="127"/>
        <v>1.0917030567685589E-3</v>
      </c>
      <c r="F437" s="38" t="str">
        <f t="shared" si="128"/>
        <v/>
      </c>
      <c r="G437" s="39" t="str">
        <f t="shared" si="129"/>
        <v>0</v>
      </c>
      <c r="H437" s="40">
        <f t="shared" si="130"/>
        <v>0</v>
      </c>
    </row>
    <row r="438" spans="2:8" s="42" customFormat="1" ht="15" x14ac:dyDescent="0.2">
      <c r="B438" s="36" t="s">
        <v>304</v>
      </c>
      <c r="C438" s="37">
        <v>37</v>
      </c>
      <c r="D438" s="37">
        <v>14</v>
      </c>
      <c r="E438" s="38">
        <f t="shared" si="127"/>
        <v>4.0393013100436678E-2</v>
      </c>
      <c r="F438" s="38">
        <f t="shared" si="128"/>
        <v>1.3658536585365854E-2</v>
      </c>
      <c r="G438" s="39">
        <f t="shared" si="129"/>
        <v>-0.6216216216216216</v>
      </c>
      <c r="H438" s="40">
        <f t="shared" si="130"/>
        <v>-2.5109170305676852E-2</v>
      </c>
    </row>
    <row r="439" spans="2:8" s="42" customFormat="1" ht="15" x14ac:dyDescent="0.2">
      <c r="B439" s="36" t="s">
        <v>547</v>
      </c>
      <c r="C439" s="37">
        <v>0</v>
      </c>
      <c r="D439" s="37">
        <v>0</v>
      </c>
      <c r="E439" s="38" t="str">
        <f t="shared" si="127"/>
        <v/>
      </c>
      <c r="F439" s="38" t="str">
        <f t="shared" si="128"/>
        <v/>
      </c>
      <c r="G439" s="39" t="str">
        <f t="shared" si="129"/>
        <v>0</v>
      </c>
      <c r="H439" s="40" t="str">
        <f t="shared" si="130"/>
        <v/>
      </c>
    </row>
    <row r="440" spans="2:8" s="42" customFormat="1" ht="15" x14ac:dyDescent="0.2">
      <c r="B440" s="36" t="s">
        <v>125</v>
      </c>
      <c r="C440" s="37">
        <v>0</v>
      </c>
      <c r="D440" s="37">
        <v>0</v>
      </c>
      <c r="E440" s="38" t="str">
        <f t="shared" si="127"/>
        <v/>
      </c>
      <c r="F440" s="38" t="str">
        <f t="shared" si="128"/>
        <v/>
      </c>
      <c r="G440" s="39" t="str">
        <f t="shared" si="129"/>
        <v>0</v>
      </c>
      <c r="H440" s="40" t="str">
        <f t="shared" si="130"/>
        <v/>
      </c>
    </row>
    <row r="441" spans="2:8" s="42" customFormat="1" ht="15" x14ac:dyDescent="0.2">
      <c r="B441" s="36" t="s">
        <v>129</v>
      </c>
      <c r="C441" s="37">
        <v>0</v>
      </c>
      <c r="D441" s="37">
        <v>0</v>
      </c>
      <c r="E441" s="38" t="str">
        <f t="shared" si="127"/>
        <v/>
      </c>
      <c r="F441" s="38" t="str">
        <f t="shared" si="128"/>
        <v/>
      </c>
      <c r="G441" s="39" t="str">
        <f t="shared" si="129"/>
        <v>0</v>
      </c>
      <c r="H441" s="40" t="str">
        <f t="shared" si="130"/>
        <v/>
      </c>
    </row>
    <row r="442" spans="2:8" s="42" customFormat="1" ht="15" x14ac:dyDescent="0.2">
      <c r="B442" s="36" t="s">
        <v>116</v>
      </c>
      <c r="C442" s="37">
        <v>0</v>
      </c>
      <c r="D442" s="37">
        <v>0</v>
      </c>
      <c r="E442" s="38" t="str">
        <f t="shared" si="127"/>
        <v/>
      </c>
      <c r="F442" s="38" t="str">
        <f t="shared" si="128"/>
        <v/>
      </c>
      <c r="G442" s="39" t="str">
        <f t="shared" si="129"/>
        <v>0</v>
      </c>
      <c r="H442" s="40" t="str">
        <f t="shared" si="130"/>
        <v/>
      </c>
    </row>
    <row r="443" spans="2:8" s="42" customFormat="1" ht="15" x14ac:dyDescent="0.2">
      <c r="B443" s="36" t="s">
        <v>120</v>
      </c>
      <c r="C443" s="37">
        <v>0</v>
      </c>
      <c r="D443" s="37">
        <v>0</v>
      </c>
      <c r="E443" s="38" t="str">
        <f t="shared" si="127"/>
        <v/>
      </c>
      <c r="F443" s="38" t="str">
        <f t="shared" si="128"/>
        <v/>
      </c>
      <c r="G443" s="39" t="str">
        <f t="shared" si="129"/>
        <v>0</v>
      </c>
      <c r="H443" s="40" t="str">
        <f t="shared" si="130"/>
        <v/>
      </c>
    </row>
    <row r="444" spans="2:8" s="42" customFormat="1" ht="15" x14ac:dyDescent="0.2">
      <c r="B444" s="36" t="s">
        <v>126</v>
      </c>
      <c r="C444" s="37">
        <v>0</v>
      </c>
      <c r="D444" s="37">
        <v>0</v>
      </c>
      <c r="E444" s="38" t="str">
        <f t="shared" si="127"/>
        <v/>
      </c>
      <c r="F444" s="38" t="str">
        <f t="shared" si="128"/>
        <v/>
      </c>
      <c r="G444" s="39" t="str">
        <f t="shared" si="129"/>
        <v>0</v>
      </c>
      <c r="H444" s="40" t="str">
        <f t="shared" si="130"/>
        <v/>
      </c>
    </row>
    <row r="445" spans="2:8" s="42" customFormat="1" ht="15" x14ac:dyDescent="0.2">
      <c r="B445" s="36" t="s">
        <v>130</v>
      </c>
      <c r="C445" s="37">
        <v>0</v>
      </c>
      <c r="D445" s="37">
        <v>8</v>
      </c>
      <c r="E445" s="38" t="str">
        <f t="shared" si="127"/>
        <v/>
      </c>
      <c r="F445" s="38">
        <f t="shared" si="128"/>
        <v>7.8048780487804878E-3</v>
      </c>
      <c r="G445" s="39" t="str">
        <f t="shared" si="129"/>
        <v>0</v>
      </c>
      <c r="H445" s="40" t="str">
        <f t="shared" si="130"/>
        <v/>
      </c>
    </row>
    <row r="446" spans="2:8" s="42" customFormat="1" ht="15" x14ac:dyDescent="0.2">
      <c r="B446" s="36" t="s">
        <v>305</v>
      </c>
      <c r="C446" s="37">
        <v>10</v>
      </c>
      <c r="D446" s="37">
        <v>3</v>
      </c>
      <c r="E446" s="38">
        <f t="shared" si="127"/>
        <v>1.0917030567685589E-2</v>
      </c>
      <c r="F446" s="38">
        <f t="shared" si="128"/>
        <v>2.9268292682926829E-3</v>
      </c>
      <c r="G446" s="39">
        <f t="shared" si="129"/>
        <v>-0.7</v>
      </c>
      <c r="H446" s="40">
        <f t="shared" si="130"/>
        <v>-7.6419213973799114E-3</v>
      </c>
    </row>
    <row r="447" spans="2:8" s="42" customFormat="1" ht="30" x14ac:dyDescent="0.2">
      <c r="B447" s="36" t="s">
        <v>548</v>
      </c>
      <c r="C447" s="37">
        <v>0</v>
      </c>
      <c r="D447" s="37">
        <v>0</v>
      </c>
      <c r="E447" s="38" t="str">
        <f t="shared" si="127"/>
        <v/>
      </c>
      <c r="F447" s="38" t="str">
        <f t="shared" si="128"/>
        <v/>
      </c>
      <c r="G447" s="39" t="str">
        <f t="shared" si="129"/>
        <v>0</v>
      </c>
      <c r="H447" s="40" t="str">
        <f t="shared" si="130"/>
        <v/>
      </c>
    </row>
    <row r="448" spans="2:8" s="42" customFormat="1" ht="15" x14ac:dyDescent="0.2">
      <c r="B448" s="36" t="s">
        <v>306</v>
      </c>
      <c r="C448" s="37">
        <v>5</v>
      </c>
      <c r="D448" s="37">
        <v>1</v>
      </c>
      <c r="E448" s="38">
        <f t="shared" si="127"/>
        <v>5.4585152838427945E-3</v>
      </c>
      <c r="F448" s="38">
        <f t="shared" si="128"/>
        <v>9.7560975609756097E-4</v>
      </c>
      <c r="G448" s="39">
        <f t="shared" si="129"/>
        <v>-0.8</v>
      </c>
      <c r="H448" s="40">
        <f t="shared" si="130"/>
        <v>-4.3668122270742356E-3</v>
      </c>
    </row>
    <row r="449" spans="2:8" s="42" customFormat="1" ht="15" x14ac:dyDescent="0.2">
      <c r="B449" s="36" t="s">
        <v>307</v>
      </c>
      <c r="C449" s="37">
        <v>0</v>
      </c>
      <c r="D449" s="37">
        <v>0</v>
      </c>
      <c r="E449" s="38" t="str">
        <f t="shared" si="127"/>
        <v/>
      </c>
      <c r="F449" s="38" t="str">
        <f t="shared" si="128"/>
        <v/>
      </c>
      <c r="G449" s="39" t="str">
        <f t="shared" si="129"/>
        <v>0</v>
      </c>
      <c r="H449" s="40" t="str">
        <f t="shared" si="130"/>
        <v/>
      </c>
    </row>
    <row r="450" spans="2:8" s="42" customFormat="1" ht="15" x14ac:dyDescent="0.2">
      <c r="B450" s="36" t="s">
        <v>549</v>
      </c>
      <c r="C450" s="37">
        <v>0</v>
      </c>
      <c r="D450" s="37">
        <v>10</v>
      </c>
      <c r="E450" s="38" t="str">
        <f t="shared" si="127"/>
        <v/>
      </c>
      <c r="F450" s="38">
        <f t="shared" si="128"/>
        <v>9.7560975609756097E-3</v>
      </c>
      <c r="G450" s="39" t="str">
        <f t="shared" si="129"/>
        <v>0</v>
      </c>
      <c r="H450" s="40" t="str">
        <f t="shared" si="130"/>
        <v/>
      </c>
    </row>
    <row r="451" spans="2:8" s="42" customFormat="1" ht="15" x14ac:dyDescent="0.2">
      <c r="B451" s="36" t="s">
        <v>308</v>
      </c>
      <c r="C451" s="37">
        <v>8</v>
      </c>
      <c r="D451" s="37">
        <v>11</v>
      </c>
      <c r="E451" s="38">
        <f t="shared" si="127"/>
        <v>8.7336244541484712E-3</v>
      </c>
      <c r="F451" s="38">
        <f t="shared" si="128"/>
        <v>1.0731707317073172E-2</v>
      </c>
      <c r="G451" s="39">
        <f t="shared" si="129"/>
        <v>0.375</v>
      </c>
      <c r="H451" s="40">
        <f t="shared" si="130"/>
        <v>3.2751091703056767E-3</v>
      </c>
    </row>
    <row r="452" spans="2:8" s="42" customFormat="1" ht="15" x14ac:dyDescent="0.2">
      <c r="B452" s="36" t="s">
        <v>309</v>
      </c>
      <c r="C452" s="37">
        <v>1</v>
      </c>
      <c r="D452" s="37">
        <v>0</v>
      </c>
      <c r="E452" s="38">
        <f t="shared" si="127"/>
        <v>1.0917030567685589E-3</v>
      </c>
      <c r="F452" s="38" t="str">
        <f t="shared" si="128"/>
        <v/>
      </c>
      <c r="G452" s="39" t="str">
        <f t="shared" si="129"/>
        <v>0</v>
      </c>
      <c r="H452" s="40">
        <f t="shared" si="130"/>
        <v>0</v>
      </c>
    </row>
    <row r="453" spans="2:8" s="42" customFormat="1" ht="15" x14ac:dyDescent="0.2">
      <c r="B453" s="36" t="s">
        <v>310</v>
      </c>
      <c r="C453" s="37">
        <v>4</v>
      </c>
      <c r="D453" s="37">
        <v>2</v>
      </c>
      <c r="E453" s="38">
        <f t="shared" si="127"/>
        <v>4.3668122270742356E-3</v>
      </c>
      <c r="F453" s="38">
        <f t="shared" si="128"/>
        <v>1.9512195121951219E-3</v>
      </c>
      <c r="G453" s="39">
        <f t="shared" si="129"/>
        <v>-0.5</v>
      </c>
      <c r="H453" s="40">
        <f t="shared" si="130"/>
        <v>-2.1834061135371178E-3</v>
      </c>
    </row>
    <row r="454" spans="2:8" s="42" customFormat="1" ht="15" x14ac:dyDescent="0.2">
      <c r="B454" s="36" t="s">
        <v>117</v>
      </c>
      <c r="C454" s="37">
        <v>0</v>
      </c>
      <c r="D454" s="37">
        <v>2</v>
      </c>
      <c r="E454" s="38" t="str">
        <f t="shared" si="127"/>
        <v/>
      </c>
      <c r="F454" s="38">
        <f t="shared" si="128"/>
        <v>1.9512195121951219E-3</v>
      </c>
      <c r="G454" s="39" t="str">
        <f t="shared" si="129"/>
        <v>0</v>
      </c>
      <c r="H454" s="40" t="str">
        <f t="shared" si="130"/>
        <v/>
      </c>
    </row>
    <row r="455" spans="2:8" s="42" customFormat="1" ht="15" x14ac:dyDescent="0.2">
      <c r="B455" s="36" t="s">
        <v>311</v>
      </c>
      <c r="C455" s="37">
        <v>2</v>
      </c>
      <c r="D455" s="37">
        <v>0</v>
      </c>
      <c r="E455" s="38">
        <f t="shared" si="127"/>
        <v>2.1834061135371178E-3</v>
      </c>
      <c r="F455" s="38" t="str">
        <f t="shared" si="128"/>
        <v/>
      </c>
      <c r="G455" s="39" t="str">
        <f t="shared" si="129"/>
        <v>0</v>
      </c>
      <c r="H455" s="40">
        <f t="shared" si="130"/>
        <v>0</v>
      </c>
    </row>
    <row r="456" spans="2:8" s="42" customFormat="1" ht="15" x14ac:dyDescent="0.2">
      <c r="B456" s="36" t="s">
        <v>312</v>
      </c>
      <c r="C456" s="37">
        <v>2</v>
      </c>
      <c r="D456" s="37">
        <v>2</v>
      </c>
      <c r="E456" s="38">
        <f t="shared" si="127"/>
        <v>2.1834061135371178E-3</v>
      </c>
      <c r="F456" s="38">
        <f t="shared" si="128"/>
        <v>1.9512195121951219E-3</v>
      </c>
      <c r="G456" s="39">
        <f t="shared" si="129"/>
        <v>0</v>
      </c>
      <c r="H456" s="40">
        <f t="shared" si="130"/>
        <v>0</v>
      </c>
    </row>
    <row r="457" spans="2:8" s="42" customFormat="1" ht="15" x14ac:dyDescent="0.2">
      <c r="B457" s="36" t="s">
        <v>550</v>
      </c>
      <c r="C457" s="37">
        <v>1</v>
      </c>
      <c r="D457" s="37">
        <v>5</v>
      </c>
      <c r="E457" s="38">
        <f t="shared" si="127"/>
        <v>1.0917030567685589E-3</v>
      </c>
      <c r="F457" s="38">
        <f t="shared" si="128"/>
        <v>4.8780487804878049E-3</v>
      </c>
      <c r="G457" s="39">
        <f t="shared" si="129"/>
        <v>4</v>
      </c>
      <c r="H457" s="40">
        <f t="shared" si="130"/>
        <v>4.3668122270742356E-3</v>
      </c>
    </row>
    <row r="458" spans="2:8" s="42" customFormat="1" ht="15" x14ac:dyDescent="0.2">
      <c r="B458" s="36" t="s">
        <v>313</v>
      </c>
      <c r="C458" s="37">
        <v>0</v>
      </c>
      <c r="D458" s="37">
        <v>1</v>
      </c>
      <c r="E458" s="38" t="str">
        <f t="shared" si="127"/>
        <v/>
      </c>
      <c r="F458" s="38">
        <f t="shared" si="128"/>
        <v>9.7560975609756097E-4</v>
      </c>
      <c r="G458" s="39" t="str">
        <f t="shared" si="129"/>
        <v>0</v>
      </c>
      <c r="H458" s="40" t="str">
        <f t="shared" si="130"/>
        <v/>
      </c>
    </row>
    <row r="459" spans="2:8" s="42" customFormat="1" ht="15" x14ac:dyDescent="0.2">
      <c r="B459" s="36" t="s">
        <v>314</v>
      </c>
      <c r="C459" s="37">
        <v>0</v>
      </c>
      <c r="D459" s="37">
        <v>0</v>
      </c>
      <c r="E459" s="38" t="str">
        <f t="shared" si="127"/>
        <v/>
      </c>
      <c r="F459" s="38" t="str">
        <f t="shared" si="128"/>
        <v/>
      </c>
      <c r="G459" s="39" t="str">
        <f t="shared" si="129"/>
        <v>0</v>
      </c>
      <c r="H459" s="40" t="str">
        <f t="shared" si="130"/>
        <v/>
      </c>
    </row>
    <row r="460" spans="2:8" s="42" customFormat="1" ht="15" x14ac:dyDescent="0.2">
      <c r="B460" s="36" t="s">
        <v>315</v>
      </c>
      <c r="C460" s="37">
        <v>0</v>
      </c>
      <c r="D460" s="37">
        <v>0</v>
      </c>
      <c r="E460" s="38" t="str">
        <f t="shared" si="127"/>
        <v/>
      </c>
      <c r="F460" s="38" t="str">
        <f t="shared" si="128"/>
        <v/>
      </c>
      <c r="G460" s="39" t="str">
        <f t="shared" si="129"/>
        <v>0</v>
      </c>
      <c r="H460" s="40" t="str">
        <f t="shared" si="130"/>
        <v/>
      </c>
    </row>
    <row r="461" spans="2:8" s="42" customFormat="1" ht="15" x14ac:dyDescent="0.2">
      <c r="B461" s="36" t="s">
        <v>316</v>
      </c>
      <c r="C461" s="37">
        <v>0</v>
      </c>
      <c r="D461" s="37">
        <v>0</v>
      </c>
      <c r="E461" s="38" t="str">
        <f t="shared" si="127"/>
        <v/>
      </c>
      <c r="F461" s="38" t="str">
        <f t="shared" si="128"/>
        <v/>
      </c>
      <c r="G461" s="39" t="str">
        <f t="shared" si="129"/>
        <v>0</v>
      </c>
      <c r="H461" s="40" t="str">
        <f t="shared" si="130"/>
        <v/>
      </c>
    </row>
    <row r="462" spans="2:8" s="42" customFormat="1" ht="15" x14ac:dyDescent="0.2">
      <c r="B462" s="36" t="s">
        <v>140</v>
      </c>
      <c r="C462" s="37">
        <v>1</v>
      </c>
      <c r="D462" s="37">
        <v>0</v>
      </c>
      <c r="E462" s="38">
        <f t="shared" si="127"/>
        <v>1.0917030567685589E-3</v>
      </c>
      <c r="F462" s="38" t="str">
        <f t="shared" si="128"/>
        <v/>
      </c>
      <c r="G462" s="39" t="str">
        <f t="shared" si="129"/>
        <v>0</v>
      </c>
      <c r="H462" s="40">
        <f t="shared" si="130"/>
        <v>0</v>
      </c>
    </row>
    <row r="463" spans="2:8" s="42" customFormat="1" ht="30" x14ac:dyDescent="0.2">
      <c r="B463" s="36" t="s">
        <v>141</v>
      </c>
      <c r="C463" s="37">
        <v>0</v>
      </c>
      <c r="D463" s="37">
        <v>0</v>
      </c>
      <c r="E463" s="38" t="str">
        <f t="shared" si="127"/>
        <v/>
      </c>
      <c r="F463" s="38" t="str">
        <f t="shared" si="128"/>
        <v/>
      </c>
      <c r="G463" s="39" t="str">
        <f t="shared" si="129"/>
        <v>0</v>
      </c>
      <c r="H463" s="40" t="str">
        <f t="shared" si="130"/>
        <v/>
      </c>
    </row>
    <row r="464" spans="2:8" s="42" customFormat="1" ht="15" x14ac:dyDescent="0.2">
      <c r="B464" s="36" t="s">
        <v>317</v>
      </c>
      <c r="C464" s="37">
        <v>0</v>
      </c>
      <c r="D464" s="37">
        <v>0</v>
      </c>
      <c r="E464" s="38" t="str">
        <f t="shared" si="127"/>
        <v/>
      </c>
      <c r="F464" s="38" t="str">
        <f t="shared" si="128"/>
        <v/>
      </c>
      <c r="G464" s="39" t="str">
        <f t="shared" si="129"/>
        <v>0</v>
      </c>
      <c r="H464" s="40" t="str">
        <f t="shared" si="130"/>
        <v/>
      </c>
    </row>
    <row r="465" spans="2:8" s="42" customFormat="1" ht="15" x14ac:dyDescent="0.2">
      <c r="B465" s="36" t="s">
        <v>318</v>
      </c>
      <c r="C465" s="37">
        <v>0</v>
      </c>
      <c r="D465" s="37">
        <v>1</v>
      </c>
      <c r="E465" s="38" t="str">
        <f t="shared" si="127"/>
        <v/>
      </c>
      <c r="F465" s="38">
        <f t="shared" si="128"/>
        <v>9.7560975609756097E-4</v>
      </c>
      <c r="G465" s="39" t="str">
        <f t="shared" si="129"/>
        <v>0</v>
      </c>
      <c r="H465" s="40" t="str">
        <f t="shared" si="130"/>
        <v/>
      </c>
    </row>
    <row r="466" spans="2:8" s="42" customFormat="1" ht="30" x14ac:dyDescent="0.2">
      <c r="B466" s="36" t="s">
        <v>319</v>
      </c>
      <c r="C466" s="37">
        <v>0</v>
      </c>
      <c r="D466" s="37">
        <v>0</v>
      </c>
      <c r="E466" s="38" t="str">
        <f t="shared" si="127"/>
        <v/>
      </c>
      <c r="F466" s="38" t="str">
        <f t="shared" si="128"/>
        <v/>
      </c>
      <c r="G466" s="39" t="str">
        <f t="shared" si="129"/>
        <v>0</v>
      </c>
      <c r="H466" s="40" t="str">
        <f t="shared" si="130"/>
        <v/>
      </c>
    </row>
    <row r="467" spans="2:8" s="42" customFormat="1" ht="15" x14ac:dyDescent="0.2">
      <c r="B467" s="36" t="s">
        <v>138</v>
      </c>
      <c r="C467" s="37">
        <v>0</v>
      </c>
      <c r="D467" s="37">
        <v>1</v>
      </c>
      <c r="E467" s="38" t="str">
        <f t="shared" si="127"/>
        <v/>
      </c>
      <c r="F467" s="38">
        <f t="shared" si="128"/>
        <v>9.7560975609756097E-4</v>
      </c>
      <c r="G467" s="39" t="str">
        <f t="shared" si="129"/>
        <v>0</v>
      </c>
      <c r="H467" s="40" t="str">
        <f t="shared" si="130"/>
        <v/>
      </c>
    </row>
    <row r="468" spans="2:8" s="42" customFormat="1" ht="15" x14ac:dyDescent="0.2">
      <c r="B468" s="36" t="s">
        <v>320</v>
      </c>
      <c r="C468" s="37">
        <v>0</v>
      </c>
      <c r="D468" s="37">
        <v>0</v>
      </c>
      <c r="E468" s="38" t="str">
        <f t="shared" si="127"/>
        <v/>
      </c>
      <c r="F468" s="38" t="str">
        <f t="shared" si="128"/>
        <v/>
      </c>
      <c r="G468" s="39" t="str">
        <f t="shared" si="129"/>
        <v>0</v>
      </c>
      <c r="H468" s="40" t="str">
        <f t="shared" si="130"/>
        <v/>
      </c>
    </row>
    <row r="469" spans="2:8" s="42" customFormat="1" ht="15" x14ac:dyDescent="0.2">
      <c r="B469" s="36" t="s">
        <v>321</v>
      </c>
      <c r="C469" s="37">
        <v>0</v>
      </c>
      <c r="D469" s="37">
        <v>0</v>
      </c>
      <c r="E469" s="38" t="str">
        <f t="shared" ref="E469:E534" si="147">+IF(C469=0,"",C469/C$329)</f>
        <v/>
      </c>
      <c r="F469" s="38" t="str">
        <f t="shared" ref="F469:F534" si="148">+IF(D469=0,"",D469/D$329)</f>
        <v/>
      </c>
      <c r="G469" s="39" t="str">
        <f t="shared" ref="G469:G534" si="149">+IF(OR(AND(D469=0),(C469=0)),"0",((D469-C469)/C469))</f>
        <v>0</v>
      </c>
      <c r="H469" s="40" t="str">
        <f t="shared" ref="H469:H534" si="150">+IF(OR(AND(E469=""),(G469="")),"",E469*G469)</f>
        <v/>
      </c>
    </row>
    <row r="470" spans="2:8" s="42" customFormat="1" ht="15" x14ac:dyDescent="0.2">
      <c r="B470" s="36" t="s">
        <v>322</v>
      </c>
      <c r="C470" s="37">
        <v>0</v>
      </c>
      <c r="D470" s="37">
        <v>0</v>
      </c>
      <c r="E470" s="38" t="str">
        <f t="shared" si="147"/>
        <v/>
      </c>
      <c r="F470" s="38" t="str">
        <f t="shared" si="148"/>
        <v/>
      </c>
      <c r="G470" s="39" t="str">
        <f t="shared" si="149"/>
        <v>0</v>
      </c>
      <c r="H470" s="40" t="str">
        <f t="shared" si="150"/>
        <v/>
      </c>
    </row>
    <row r="471" spans="2:8" s="42" customFormat="1" ht="30" x14ac:dyDescent="0.2">
      <c r="B471" s="36" t="s">
        <v>323</v>
      </c>
      <c r="C471" s="37">
        <v>0</v>
      </c>
      <c r="D471" s="37">
        <v>0</v>
      </c>
      <c r="E471" s="38" t="str">
        <f t="shared" si="147"/>
        <v/>
      </c>
      <c r="F471" s="38" t="str">
        <f t="shared" si="148"/>
        <v/>
      </c>
      <c r="G471" s="39" t="str">
        <f t="shared" si="149"/>
        <v>0</v>
      </c>
      <c r="H471" s="40" t="str">
        <f t="shared" si="150"/>
        <v/>
      </c>
    </row>
    <row r="472" spans="2:8" s="42" customFormat="1" ht="15" x14ac:dyDescent="0.2">
      <c r="B472" s="36" t="s">
        <v>136</v>
      </c>
      <c r="C472" s="37">
        <v>0</v>
      </c>
      <c r="D472" s="37">
        <v>0</v>
      </c>
      <c r="E472" s="38" t="str">
        <f t="shared" si="147"/>
        <v/>
      </c>
      <c r="F472" s="38" t="str">
        <f t="shared" si="148"/>
        <v/>
      </c>
      <c r="G472" s="39" t="str">
        <f t="shared" si="149"/>
        <v>0</v>
      </c>
      <c r="H472" s="40" t="str">
        <f t="shared" si="150"/>
        <v/>
      </c>
    </row>
    <row r="473" spans="2:8" s="42" customFormat="1" ht="15" x14ac:dyDescent="0.2">
      <c r="B473" s="36" t="s">
        <v>324</v>
      </c>
      <c r="C473" s="37">
        <v>0</v>
      </c>
      <c r="D473" s="37">
        <v>0</v>
      </c>
      <c r="E473" s="38" t="str">
        <f t="shared" si="147"/>
        <v/>
      </c>
      <c r="F473" s="38" t="str">
        <f t="shared" si="148"/>
        <v/>
      </c>
      <c r="G473" s="39" t="str">
        <f t="shared" si="149"/>
        <v>0</v>
      </c>
      <c r="H473" s="40" t="str">
        <f t="shared" si="150"/>
        <v/>
      </c>
    </row>
    <row r="474" spans="2:8" s="42" customFormat="1" ht="15" x14ac:dyDescent="0.2">
      <c r="B474" s="36" t="s">
        <v>325</v>
      </c>
      <c r="C474" s="37">
        <v>0</v>
      </c>
      <c r="D474" s="37">
        <v>0</v>
      </c>
      <c r="E474" s="38" t="str">
        <f t="shared" si="147"/>
        <v/>
      </c>
      <c r="F474" s="38" t="str">
        <f t="shared" si="148"/>
        <v/>
      </c>
      <c r="G474" s="39" t="str">
        <f t="shared" si="149"/>
        <v>0</v>
      </c>
      <c r="H474" s="40" t="str">
        <f t="shared" si="150"/>
        <v/>
      </c>
    </row>
    <row r="475" spans="2:8" s="42" customFormat="1" ht="15" x14ac:dyDescent="0.2">
      <c r="B475" s="36" t="s">
        <v>551</v>
      </c>
      <c r="C475" s="37">
        <v>0</v>
      </c>
      <c r="D475" s="37">
        <v>1</v>
      </c>
      <c r="E475" s="38" t="str">
        <f t="shared" si="147"/>
        <v/>
      </c>
      <c r="F475" s="38">
        <f t="shared" si="148"/>
        <v>9.7560975609756097E-4</v>
      </c>
      <c r="G475" s="39" t="str">
        <f t="shared" si="149"/>
        <v>0</v>
      </c>
      <c r="H475" s="40" t="str">
        <f t="shared" si="150"/>
        <v/>
      </c>
    </row>
    <row r="476" spans="2:8" s="42" customFormat="1" ht="15" x14ac:dyDescent="0.2">
      <c r="B476" s="36" t="s">
        <v>144</v>
      </c>
      <c r="C476" s="37">
        <v>0</v>
      </c>
      <c r="D476" s="37">
        <v>0</v>
      </c>
      <c r="E476" s="38" t="str">
        <f t="shared" si="147"/>
        <v/>
      </c>
      <c r="F476" s="38" t="str">
        <f t="shared" si="148"/>
        <v/>
      </c>
      <c r="G476" s="39" t="str">
        <f t="shared" si="149"/>
        <v>0</v>
      </c>
      <c r="H476" s="40" t="str">
        <f t="shared" si="150"/>
        <v/>
      </c>
    </row>
    <row r="477" spans="2:8" s="42" customFormat="1" ht="15" x14ac:dyDescent="0.2">
      <c r="B477" s="36" t="s">
        <v>552</v>
      </c>
      <c r="C477" s="37">
        <v>11</v>
      </c>
      <c r="D477" s="37">
        <v>20</v>
      </c>
      <c r="E477" s="38">
        <f t="shared" si="147"/>
        <v>1.2008733624454149E-2</v>
      </c>
      <c r="F477" s="38">
        <f t="shared" si="148"/>
        <v>1.9512195121951219E-2</v>
      </c>
      <c r="G477" s="39">
        <f t="shared" si="149"/>
        <v>0.81818181818181823</v>
      </c>
      <c r="H477" s="40">
        <f t="shared" si="150"/>
        <v>9.8253275109170309E-3</v>
      </c>
    </row>
    <row r="478" spans="2:8" s="42" customFormat="1" ht="15" x14ac:dyDescent="0.2">
      <c r="B478" s="36" t="s">
        <v>137</v>
      </c>
      <c r="C478" s="37">
        <v>23</v>
      </c>
      <c r="D478" s="37">
        <v>79</v>
      </c>
      <c r="E478" s="38">
        <f t="shared" si="147"/>
        <v>2.5109170305676855E-2</v>
      </c>
      <c r="F478" s="38">
        <f t="shared" si="148"/>
        <v>7.7073170731707316E-2</v>
      </c>
      <c r="G478" s="39">
        <f t="shared" si="149"/>
        <v>2.4347826086956523</v>
      </c>
      <c r="H478" s="40">
        <f t="shared" si="150"/>
        <v>6.1135371179039305E-2</v>
      </c>
    </row>
    <row r="479" spans="2:8" s="42" customFormat="1" ht="30" x14ac:dyDescent="0.2">
      <c r="B479" s="36" t="s">
        <v>326</v>
      </c>
      <c r="C479" s="37">
        <v>0</v>
      </c>
      <c r="D479" s="37">
        <v>0</v>
      </c>
      <c r="E479" s="38" t="str">
        <f t="shared" si="147"/>
        <v/>
      </c>
      <c r="F479" s="38" t="str">
        <f t="shared" si="148"/>
        <v/>
      </c>
      <c r="G479" s="39" t="str">
        <f t="shared" si="149"/>
        <v>0</v>
      </c>
      <c r="H479" s="40" t="str">
        <f t="shared" si="150"/>
        <v/>
      </c>
    </row>
    <row r="480" spans="2:8" s="42" customFormat="1" ht="15" x14ac:dyDescent="0.2">
      <c r="B480" s="36" t="s">
        <v>139</v>
      </c>
      <c r="C480" s="37">
        <v>0</v>
      </c>
      <c r="D480" s="37">
        <v>0</v>
      </c>
      <c r="E480" s="38" t="str">
        <f t="shared" si="147"/>
        <v/>
      </c>
      <c r="F480" s="38" t="str">
        <f t="shared" si="148"/>
        <v/>
      </c>
      <c r="G480" s="39" t="str">
        <f t="shared" si="149"/>
        <v>0</v>
      </c>
      <c r="H480" s="40" t="str">
        <f t="shared" si="150"/>
        <v/>
      </c>
    </row>
    <row r="481" spans="2:8" s="42" customFormat="1" ht="30" x14ac:dyDescent="0.2">
      <c r="B481" s="36" t="s">
        <v>327</v>
      </c>
      <c r="C481" s="37">
        <v>1</v>
      </c>
      <c r="D481" s="37">
        <v>0</v>
      </c>
      <c r="E481" s="38">
        <f t="shared" si="147"/>
        <v>1.0917030567685589E-3</v>
      </c>
      <c r="F481" s="38" t="str">
        <f t="shared" si="148"/>
        <v/>
      </c>
      <c r="G481" s="39" t="str">
        <f t="shared" si="149"/>
        <v>0</v>
      </c>
      <c r="H481" s="40">
        <f t="shared" si="150"/>
        <v>0</v>
      </c>
    </row>
    <row r="482" spans="2:8" s="42" customFormat="1" ht="30" x14ac:dyDescent="0.2">
      <c r="B482" s="36" t="s">
        <v>328</v>
      </c>
      <c r="C482" s="37">
        <v>16</v>
      </c>
      <c r="D482" s="37">
        <v>3</v>
      </c>
      <c r="E482" s="38">
        <f t="shared" si="147"/>
        <v>1.7467248908296942E-2</v>
      </c>
      <c r="F482" s="38">
        <f t="shared" si="148"/>
        <v>2.9268292682926829E-3</v>
      </c>
      <c r="G482" s="39">
        <f t="shared" si="149"/>
        <v>-0.8125</v>
      </c>
      <c r="H482" s="40">
        <f t="shared" si="150"/>
        <v>-1.4192139737991265E-2</v>
      </c>
    </row>
    <row r="483" spans="2:8" s="42" customFormat="1" ht="15" x14ac:dyDescent="0.2">
      <c r="B483" s="36" t="s">
        <v>132</v>
      </c>
      <c r="C483" s="37">
        <v>3</v>
      </c>
      <c r="D483" s="37">
        <v>1</v>
      </c>
      <c r="E483" s="38">
        <f t="shared" si="147"/>
        <v>3.2751091703056767E-3</v>
      </c>
      <c r="F483" s="38">
        <f t="shared" si="148"/>
        <v>9.7560975609756097E-4</v>
      </c>
      <c r="G483" s="39">
        <f t="shared" si="149"/>
        <v>-0.66666666666666663</v>
      </c>
      <c r="H483" s="40">
        <f t="shared" si="150"/>
        <v>-2.1834061135371178E-3</v>
      </c>
    </row>
    <row r="484" spans="2:8" s="42" customFormat="1" ht="30" x14ac:dyDescent="0.2">
      <c r="B484" s="36" t="s">
        <v>553</v>
      </c>
      <c r="C484" s="37">
        <v>0</v>
      </c>
      <c r="D484" s="37">
        <v>0</v>
      </c>
      <c r="E484" s="38" t="str">
        <f t="shared" si="147"/>
        <v/>
      </c>
      <c r="F484" s="38" t="str">
        <f t="shared" si="148"/>
        <v/>
      </c>
      <c r="G484" s="39" t="str">
        <f t="shared" si="149"/>
        <v>0</v>
      </c>
      <c r="H484" s="40" t="str">
        <f t="shared" si="150"/>
        <v/>
      </c>
    </row>
    <row r="485" spans="2:8" s="42" customFormat="1" ht="30" x14ac:dyDescent="0.2">
      <c r="B485" s="36" t="s">
        <v>329</v>
      </c>
      <c r="C485" s="37">
        <v>0</v>
      </c>
      <c r="D485" s="37">
        <v>0</v>
      </c>
      <c r="E485" s="38" t="str">
        <f t="shared" si="147"/>
        <v/>
      </c>
      <c r="F485" s="38" t="str">
        <f t="shared" si="148"/>
        <v/>
      </c>
      <c r="G485" s="39" t="str">
        <f t="shared" si="149"/>
        <v>0</v>
      </c>
      <c r="H485" s="40" t="str">
        <f t="shared" si="150"/>
        <v/>
      </c>
    </row>
    <row r="486" spans="2:8" s="42" customFormat="1" ht="30" x14ac:dyDescent="0.2">
      <c r="B486" s="36" t="s">
        <v>618</v>
      </c>
      <c r="C486" s="37">
        <v>0</v>
      </c>
      <c r="D486" s="37"/>
      <c r="E486" s="38" t="str">
        <f t="shared" si="147"/>
        <v/>
      </c>
      <c r="F486" s="38" t="str">
        <f t="shared" si="148"/>
        <v/>
      </c>
      <c r="G486" s="39" t="str">
        <f t="shared" si="149"/>
        <v>0</v>
      </c>
      <c r="H486" s="40" t="str">
        <f t="shared" si="150"/>
        <v/>
      </c>
    </row>
    <row r="487" spans="2:8" s="42" customFormat="1" ht="15" x14ac:dyDescent="0.2">
      <c r="B487" s="36" t="s">
        <v>330</v>
      </c>
      <c r="C487" s="37">
        <v>0</v>
      </c>
      <c r="D487" s="37"/>
      <c r="E487" s="38" t="str">
        <f t="shared" si="147"/>
        <v/>
      </c>
      <c r="F487" s="38" t="str">
        <f t="shared" si="148"/>
        <v/>
      </c>
      <c r="G487" s="39" t="str">
        <f t="shared" si="149"/>
        <v>0</v>
      </c>
      <c r="H487" s="40" t="str">
        <f t="shared" si="150"/>
        <v/>
      </c>
    </row>
    <row r="488" spans="2:8" s="42" customFormat="1" ht="15" x14ac:dyDescent="0.2">
      <c r="B488" s="36" t="s">
        <v>331</v>
      </c>
      <c r="C488" s="37">
        <v>0</v>
      </c>
      <c r="D488" s="37"/>
      <c r="E488" s="38" t="str">
        <f t="shared" si="147"/>
        <v/>
      </c>
      <c r="F488" s="38" t="str">
        <f t="shared" si="148"/>
        <v/>
      </c>
      <c r="G488" s="39" t="str">
        <f t="shared" si="149"/>
        <v>0</v>
      </c>
      <c r="H488" s="40" t="str">
        <f t="shared" si="150"/>
        <v/>
      </c>
    </row>
    <row r="489" spans="2:8" s="42" customFormat="1" ht="15" x14ac:dyDescent="0.2">
      <c r="B489" s="36" t="s">
        <v>332</v>
      </c>
      <c r="C489" s="37">
        <v>0</v>
      </c>
      <c r="D489" s="37"/>
      <c r="E489" s="38" t="str">
        <f t="shared" si="147"/>
        <v/>
      </c>
      <c r="F489" s="38" t="str">
        <f t="shared" si="148"/>
        <v/>
      </c>
      <c r="G489" s="39" t="str">
        <f t="shared" si="149"/>
        <v>0</v>
      </c>
      <c r="H489" s="40" t="str">
        <f t="shared" si="150"/>
        <v/>
      </c>
    </row>
    <row r="490" spans="2:8" s="42" customFormat="1" ht="15" x14ac:dyDescent="0.2">
      <c r="B490" s="36" t="s">
        <v>333</v>
      </c>
      <c r="C490" s="37">
        <v>0</v>
      </c>
      <c r="D490" s="37">
        <v>0</v>
      </c>
      <c r="E490" s="38" t="str">
        <f t="shared" si="147"/>
        <v/>
      </c>
      <c r="F490" s="38" t="str">
        <f t="shared" si="148"/>
        <v/>
      </c>
      <c r="G490" s="39" t="str">
        <f t="shared" si="149"/>
        <v>0</v>
      </c>
      <c r="H490" s="40" t="str">
        <f t="shared" si="150"/>
        <v/>
      </c>
    </row>
    <row r="491" spans="2:8" s="42" customFormat="1" ht="15" x14ac:dyDescent="0.2">
      <c r="B491" s="36" t="s">
        <v>554</v>
      </c>
      <c r="C491" s="37">
        <v>0</v>
      </c>
      <c r="D491" s="37">
        <v>0</v>
      </c>
      <c r="E491" s="38" t="str">
        <f t="shared" si="147"/>
        <v/>
      </c>
      <c r="F491" s="38" t="str">
        <f t="shared" si="148"/>
        <v/>
      </c>
      <c r="G491" s="39" t="str">
        <f t="shared" si="149"/>
        <v>0</v>
      </c>
      <c r="H491" s="40" t="str">
        <f t="shared" si="150"/>
        <v/>
      </c>
    </row>
    <row r="492" spans="2:8" s="42" customFormat="1" ht="15" x14ac:dyDescent="0.2">
      <c r="B492" s="36" t="s">
        <v>555</v>
      </c>
      <c r="C492" s="37">
        <v>0</v>
      </c>
      <c r="D492" s="37">
        <v>0</v>
      </c>
      <c r="E492" s="38" t="str">
        <f t="shared" si="147"/>
        <v/>
      </c>
      <c r="F492" s="38" t="str">
        <f t="shared" si="148"/>
        <v/>
      </c>
      <c r="G492" s="39" t="str">
        <f t="shared" si="149"/>
        <v>0</v>
      </c>
      <c r="H492" s="40" t="str">
        <f t="shared" si="150"/>
        <v/>
      </c>
    </row>
    <row r="493" spans="2:8" s="42" customFormat="1" ht="15" x14ac:dyDescent="0.2">
      <c r="B493" s="36" t="s">
        <v>334</v>
      </c>
      <c r="C493" s="37">
        <v>0</v>
      </c>
      <c r="D493" s="37">
        <v>0</v>
      </c>
      <c r="E493" s="38" t="str">
        <f t="shared" si="147"/>
        <v/>
      </c>
      <c r="F493" s="38" t="str">
        <f t="shared" si="148"/>
        <v/>
      </c>
      <c r="G493" s="39" t="str">
        <f t="shared" si="149"/>
        <v>0</v>
      </c>
      <c r="H493" s="40" t="str">
        <f t="shared" si="150"/>
        <v/>
      </c>
    </row>
    <row r="494" spans="2:8" s="42" customFormat="1" ht="30" x14ac:dyDescent="0.2">
      <c r="B494" s="36" t="s">
        <v>335</v>
      </c>
      <c r="C494" s="37">
        <v>0</v>
      </c>
      <c r="D494" s="37">
        <v>0</v>
      </c>
      <c r="E494" s="38" t="str">
        <f t="shared" si="147"/>
        <v/>
      </c>
      <c r="F494" s="38" t="str">
        <f t="shared" si="148"/>
        <v/>
      </c>
      <c r="G494" s="39" t="str">
        <f t="shared" si="149"/>
        <v>0</v>
      </c>
      <c r="H494" s="40" t="str">
        <f t="shared" si="150"/>
        <v/>
      </c>
    </row>
    <row r="495" spans="2:8" s="42" customFormat="1" ht="15" x14ac:dyDescent="0.2">
      <c r="B495" s="36" t="s">
        <v>336</v>
      </c>
      <c r="C495" s="37">
        <v>1</v>
      </c>
      <c r="D495" s="37">
        <v>0</v>
      </c>
      <c r="E495" s="38">
        <f t="shared" si="147"/>
        <v>1.0917030567685589E-3</v>
      </c>
      <c r="F495" s="38" t="str">
        <f t="shared" si="148"/>
        <v/>
      </c>
      <c r="G495" s="39" t="str">
        <f t="shared" si="149"/>
        <v>0</v>
      </c>
      <c r="H495" s="40">
        <f t="shared" si="150"/>
        <v>0</v>
      </c>
    </row>
    <row r="496" spans="2:8" s="42" customFormat="1" ht="15" x14ac:dyDescent="0.2">
      <c r="B496" s="36" t="s">
        <v>134</v>
      </c>
      <c r="C496" s="37">
        <v>0</v>
      </c>
      <c r="D496" s="37">
        <v>0</v>
      </c>
      <c r="E496" s="38" t="str">
        <f t="shared" si="147"/>
        <v/>
      </c>
      <c r="F496" s="38" t="str">
        <f t="shared" si="148"/>
        <v/>
      </c>
      <c r="G496" s="39" t="str">
        <f t="shared" si="149"/>
        <v>0</v>
      </c>
      <c r="H496" s="40" t="str">
        <f t="shared" si="150"/>
        <v/>
      </c>
    </row>
    <row r="497" spans="1:8" s="42" customFormat="1" ht="30" x14ac:dyDescent="0.2">
      <c r="B497" s="36" t="s">
        <v>337</v>
      </c>
      <c r="C497" s="37">
        <v>0</v>
      </c>
      <c r="D497" s="37">
        <v>0</v>
      </c>
      <c r="E497" s="38" t="str">
        <f t="shared" si="147"/>
        <v/>
      </c>
      <c r="F497" s="38" t="str">
        <f t="shared" si="148"/>
        <v/>
      </c>
      <c r="G497" s="39" t="str">
        <f t="shared" si="149"/>
        <v>0</v>
      </c>
      <c r="H497" s="40" t="str">
        <f t="shared" si="150"/>
        <v/>
      </c>
    </row>
    <row r="498" spans="1:8" s="42" customFormat="1" ht="15" x14ac:dyDescent="0.2">
      <c r="B498" s="36" t="s">
        <v>142</v>
      </c>
      <c r="C498" s="37">
        <v>0</v>
      </c>
      <c r="D498" s="37">
        <v>0</v>
      </c>
      <c r="E498" s="38" t="str">
        <f t="shared" si="147"/>
        <v/>
      </c>
      <c r="F498" s="38" t="str">
        <f t="shared" si="148"/>
        <v/>
      </c>
      <c r="G498" s="39" t="str">
        <f t="shared" si="149"/>
        <v>0</v>
      </c>
      <c r="H498" s="40" t="str">
        <f t="shared" si="150"/>
        <v/>
      </c>
    </row>
    <row r="499" spans="1:8" s="42" customFormat="1" ht="15" x14ac:dyDescent="0.2">
      <c r="B499" s="36" t="s">
        <v>133</v>
      </c>
      <c r="C499" s="37">
        <v>0</v>
      </c>
      <c r="D499" s="37">
        <v>0</v>
      </c>
      <c r="E499" s="38" t="str">
        <f t="shared" si="147"/>
        <v/>
      </c>
      <c r="F499" s="38" t="str">
        <f t="shared" si="148"/>
        <v/>
      </c>
      <c r="G499" s="39" t="str">
        <f t="shared" si="149"/>
        <v>0</v>
      </c>
      <c r="H499" s="40" t="str">
        <f t="shared" si="150"/>
        <v/>
      </c>
    </row>
    <row r="500" spans="1:8" s="42" customFormat="1" ht="15" x14ac:dyDescent="0.2">
      <c r="B500" s="36" t="s">
        <v>135</v>
      </c>
      <c r="C500" s="37">
        <v>0</v>
      </c>
      <c r="D500" s="37">
        <v>0</v>
      </c>
      <c r="E500" s="38" t="str">
        <f t="shared" si="147"/>
        <v/>
      </c>
      <c r="F500" s="38" t="str">
        <f t="shared" si="148"/>
        <v/>
      </c>
      <c r="G500" s="39" t="str">
        <f t="shared" si="149"/>
        <v>0</v>
      </c>
      <c r="H500" s="40" t="str">
        <f t="shared" si="150"/>
        <v/>
      </c>
    </row>
    <row r="501" spans="1:8" s="42" customFormat="1" ht="15" x14ac:dyDescent="0.2">
      <c r="B501" s="36" t="s">
        <v>338</v>
      </c>
      <c r="C501" s="37">
        <v>0</v>
      </c>
      <c r="D501" s="37">
        <v>0</v>
      </c>
      <c r="E501" s="38" t="str">
        <f t="shared" si="147"/>
        <v/>
      </c>
      <c r="F501" s="38" t="str">
        <f t="shared" si="148"/>
        <v/>
      </c>
      <c r="G501" s="39" t="str">
        <f t="shared" si="149"/>
        <v>0</v>
      </c>
      <c r="H501" s="40" t="str">
        <f t="shared" si="150"/>
        <v/>
      </c>
    </row>
    <row r="502" spans="1:8" s="42" customFormat="1" ht="15" x14ac:dyDescent="0.2">
      <c r="B502" s="36" t="s">
        <v>339</v>
      </c>
      <c r="C502" s="37">
        <v>0</v>
      </c>
      <c r="D502" s="37">
        <v>0</v>
      </c>
      <c r="E502" s="38" t="str">
        <f t="shared" si="147"/>
        <v/>
      </c>
      <c r="F502" s="38" t="str">
        <f t="shared" si="148"/>
        <v/>
      </c>
      <c r="G502" s="39" t="str">
        <f t="shared" si="149"/>
        <v>0</v>
      </c>
      <c r="H502" s="40" t="str">
        <f t="shared" si="150"/>
        <v/>
      </c>
    </row>
    <row r="503" spans="1:8" s="42" customFormat="1" ht="15" x14ac:dyDescent="0.2">
      <c r="B503" s="36" t="s">
        <v>143</v>
      </c>
      <c r="C503" s="37">
        <v>1</v>
      </c>
      <c r="D503" s="37">
        <v>0</v>
      </c>
      <c r="E503" s="38">
        <f t="shared" si="147"/>
        <v>1.0917030567685589E-3</v>
      </c>
      <c r="F503" s="38" t="str">
        <f t="shared" si="148"/>
        <v/>
      </c>
      <c r="G503" s="39" t="str">
        <f t="shared" si="149"/>
        <v>0</v>
      </c>
      <c r="H503" s="40">
        <f t="shared" si="150"/>
        <v>0</v>
      </c>
    </row>
    <row r="504" spans="1:8" s="42" customFormat="1" ht="15" x14ac:dyDescent="0.2">
      <c r="B504" s="36" t="s">
        <v>556</v>
      </c>
      <c r="C504" s="37">
        <v>0</v>
      </c>
      <c r="D504" s="37">
        <v>0</v>
      </c>
      <c r="E504" s="38" t="str">
        <f t="shared" si="147"/>
        <v/>
      </c>
      <c r="F504" s="38" t="str">
        <f t="shared" si="148"/>
        <v/>
      </c>
      <c r="G504" s="39" t="str">
        <f t="shared" si="149"/>
        <v>0</v>
      </c>
      <c r="H504" s="40" t="str">
        <f t="shared" si="150"/>
        <v/>
      </c>
    </row>
    <row r="505" spans="1:8" s="42" customFormat="1" ht="15" x14ac:dyDescent="0.2">
      <c r="A505" s="45" t="s">
        <v>614</v>
      </c>
      <c r="B505" s="36" t="s">
        <v>613</v>
      </c>
      <c r="C505" s="37"/>
      <c r="D505" s="37">
        <v>1</v>
      </c>
      <c r="E505" s="38" t="str">
        <f t="shared" ref="E505" si="151">+IF(C505=0,"",C505/C$329)</f>
        <v/>
      </c>
      <c r="F505" s="38">
        <f t="shared" ref="F505" si="152">+IF(D505=0,"",D505/D$329)</f>
        <v>9.7560975609756097E-4</v>
      </c>
      <c r="G505" s="39" t="str">
        <f t="shared" ref="G505" si="153">+IF(OR(AND(D505=0),(C505=0)),"0",((D505-C505)/C505))</f>
        <v>0</v>
      </c>
      <c r="H505" s="40" t="str">
        <f t="shared" ref="H505" si="154">+IF(OR(AND(E505=""),(G505="")),"",E505*G505)</f>
        <v/>
      </c>
    </row>
    <row r="506" spans="1:8" s="42" customFormat="1" ht="15" x14ac:dyDescent="0.2">
      <c r="B506" s="36" t="s">
        <v>150</v>
      </c>
      <c r="C506" s="37">
        <v>8</v>
      </c>
      <c r="D506" s="37">
        <v>10</v>
      </c>
      <c r="E506" s="38">
        <f t="shared" si="147"/>
        <v>8.7336244541484712E-3</v>
      </c>
      <c r="F506" s="38">
        <f t="shared" si="148"/>
        <v>9.7560975609756097E-3</v>
      </c>
      <c r="G506" s="39">
        <f t="shared" si="149"/>
        <v>0.25</v>
      </c>
      <c r="H506" s="40">
        <f t="shared" si="150"/>
        <v>2.1834061135371178E-3</v>
      </c>
    </row>
    <row r="507" spans="1:8" s="42" customFormat="1" ht="30" x14ac:dyDescent="0.2">
      <c r="B507" s="36" t="s">
        <v>557</v>
      </c>
      <c r="C507" s="37">
        <v>2</v>
      </c>
      <c r="D507" s="37">
        <v>0</v>
      </c>
      <c r="E507" s="38">
        <f t="shared" si="147"/>
        <v>2.1834061135371178E-3</v>
      </c>
      <c r="F507" s="38" t="str">
        <f t="shared" si="148"/>
        <v/>
      </c>
      <c r="G507" s="39" t="str">
        <f t="shared" si="149"/>
        <v>0</v>
      </c>
      <c r="H507" s="40">
        <f t="shared" si="150"/>
        <v>0</v>
      </c>
    </row>
    <row r="508" spans="1:8" s="42" customFormat="1" ht="15" x14ac:dyDescent="0.2">
      <c r="B508" s="36" t="s">
        <v>148</v>
      </c>
      <c r="C508" s="37">
        <v>0</v>
      </c>
      <c r="D508" s="37">
        <v>0</v>
      </c>
      <c r="E508" s="38" t="str">
        <f t="shared" si="147"/>
        <v/>
      </c>
      <c r="F508" s="38" t="str">
        <f t="shared" si="148"/>
        <v/>
      </c>
      <c r="G508" s="39" t="str">
        <f t="shared" si="149"/>
        <v>0</v>
      </c>
      <c r="H508" s="40" t="str">
        <f t="shared" si="150"/>
        <v/>
      </c>
    </row>
    <row r="509" spans="1:8" s="42" customFormat="1" ht="15" x14ac:dyDescent="0.2">
      <c r="B509" s="36" t="s">
        <v>374</v>
      </c>
      <c r="C509" s="37">
        <v>11</v>
      </c>
      <c r="D509" s="37">
        <v>9</v>
      </c>
      <c r="E509" s="38">
        <f t="shared" si="147"/>
        <v>1.2008733624454149E-2</v>
      </c>
      <c r="F509" s="38">
        <f t="shared" si="148"/>
        <v>8.7804878048780496E-3</v>
      </c>
      <c r="G509" s="39">
        <f t="shared" si="149"/>
        <v>-0.18181818181818182</v>
      </c>
      <c r="H509" s="40">
        <f t="shared" si="150"/>
        <v>-2.1834061135371182E-3</v>
      </c>
    </row>
    <row r="510" spans="1:8" s="42" customFormat="1" ht="15" x14ac:dyDescent="0.2">
      <c r="B510" s="36" t="s">
        <v>375</v>
      </c>
      <c r="C510" s="37">
        <v>2</v>
      </c>
      <c r="D510" s="37">
        <v>1</v>
      </c>
      <c r="E510" s="38">
        <f t="shared" si="147"/>
        <v>2.1834061135371178E-3</v>
      </c>
      <c r="F510" s="38">
        <f t="shared" si="148"/>
        <v>9.7560975609756097E-4</v>
      </c>
      <c r="G510" s="39">
        <f t="shared" si="149"/>
        <v>-0.5</v>
      </c>
      <c r="H510" s="40">
        <f t="shared" si="150"/>
        <v>-1.0917030567685589E-3</v>
      </c>
    </row>
    <row r="511" spans="1:8" s="42" customFormat="1" ht="15" x14ac:dyDescent="0.2">
      <c r="B511" s="36" t="s">
        <v>558</v>
      </c>
      <c r="C511" s="37">
        <v>0</v>
      </c>
      <c r="D511" s="37">
        <v>0</v>
      </c>
      <c r="E511" s="38" t="str">
        <f t="shared" si="147"/>
        <v/>
      </c>
      <c r="F511" s="38" t="str">
        <f t="shared" si="148"/>
        <v/>
      </c>
      <c r="G511" s="39" t="str">
        <f t="shared" si="149"/>
        <v>0</v>
      </c>
      <c r="H511" s="40" t="str">
        <f t="shared" si="150"/>
        <v/>
      </c>
    </row>
    <row r="512" spans="1:8" s="42" customFormat="1" ht="15" x14ac:dyDescent="0.2">
      <c r="B512" s="36" t="s">
        <v>152</v>
      </c>
      <c r="C512" s="37">
        <v>0</v>
      </c>
      <c r="D512" s="37">
        <v>0</v>
      </c>
      <c r="E512" s="38" t="str">
        <f t="shared" si="147"/>
        <v/>
      </c>
      <c r="F512" s="38" t="str">
        <f t="shared" si="148"/>
        <v/>
      </c>
      <c r="G512" s="39" t="str">
        <f t="shared" si="149"/>
        <v>0</v>
      </c>
      <c r="H512" s="40" t="str">
        <f t="shared" si="150"/>
        <v/>
      </c>
    </row>
    <row r="513" spans="2:8" s="42" customFormat="1" ht="15" x14ac:dyDescent="0.2">
      <c r="B513" s="36" t="s">
        <v>376</v>
      </c>
      <c r="C513" s="37">
        <v>0</v>
      </c>
      <c r="D513" s="37">
        <v>0</v>
      </c>
      <c r="E513" s="38" t="str">
        <f t="shared" si="147"/>
        <v/>
      </c>
      <c r="F513" s="38" t="str">
        <f t="shared" si="148"/>
        <v/>
      </c>
      <c r="G513" s="39" t="str">
        <f t="shared" si="149"/>
        <v>0</v>
      </c>
      <c r="H513" s="40" t="str">
        <f t="shared" si="150"/>
        <v/>
      </c>
    </row>
    <row r="514" spans="2:8" s="42" customFormat="1" ht="15" x14ac:dyDescent="0.2">
      <c r="B514" s="36" t="s">
        <v>156</v>
      </c>
      <c r="C514" s="37">
        <v>0</v>
      </c>
      <c r="D514" s="37">
        <v>0</v>
      </c>
      <c r="E514" s="38" t="str">
        <f t="shared" si="147"/>
        <v/>
      </c>
      <c r="F514" s="38" t="str">
        <f t="shared" si="148"/>
        <v/>
      </c>
      <c r="G514" s="39" t="str">
        <f t="shared" si="149"/>
        <v>0</v>
      </c>
      <c r="H514" s="40" t="str">
        <f t="shared" si="150"/>
        <v/>
      </c>
    </row>
    <row r="515" spans="2:8" s="42" customFormat="1" ht="15" x14ac:dyDescent="0.2">
      <c r="B515" s="36" t="s">
        <v>149</v>
      </c>
      <c r="C515" s="37">
        <v>0</v>
      </c>
      <c r="D515" s="37">
        <v>0</v>
      </c>
      <c r="E515" s="38" t="str">
        <f t="shared" si="147"/>
        <v/>
      </c>
      <c r="F515" s="38" t="str">
        <f t="shared" si="148"/>
        <v/>
      </c>
      <c r="G515" s="39" t="str">
        <f t="shared" si="149"/>
        <v>0</v>
      </c>
      <c r="H515" s="40" t="str">
        <f t="shared" si="150"/>
        <v/>
      </c>
    </row>
    <row r="516" spans="2:8" s="42" customFormat="1" ht="15" x14ac:dyDescent="0.2">
      <c r="B516" s="36" t="s">
        <v>340</v>
      </c>
      <c r="C516" s="37">
        <v>0</v>
      </c>
      <c r="D516" s="37">
        <v>0</v>
      </c>
      <c r="E516" s="38" t="str">
        <f t="shared" si="147"/>
        <v/>
      </c>
      <c r="F516" s="38" t="str">
        <f t="shared" si="148"/>
        <v/>
      </c>
      <c r="G516" s="39" t="str">
        <f t="shared" si="149"/>
        <v>0</v>
      </c>
      <c r="H516" s="40" t="str">
        <f t="shared" si="150"/>
        <v/>
      </c>
    </row>
    <row r="517" spans="2:8" s="42" customFormat="1" ht="15" x14ac:dyDescent="0.2">
      <c r="B517" s="36" t="s">
        <v>145</v>
      </c>
      <c r="C517" s="37">
        <v>0</v>
      </c>
      <c r="D517" s="37">
        <v>0</v>
      </c>
      <c r="E517" s="38" t="str">
        <f t="shared" si="147"/>
        <v/>
      </c>
      <c r="F517" s="38" t="str">
        <f t="shared" si="148"/>
        <v/>
      </c>
      <c r="G517" s="39" t="str">
        <f t="shared" si="149"/>
        <v>0</v>
      </c>
      <c r="H517" s="40" t="str">
        <f t="shared" si="150"/>
        <v/>
      </c>
    </row>
    <row r="518" spans="2:8" s="42" customFormat="1" ht="15" x14ac:dyDescent="0.2">
      <c r="B518" s="36" t="s">
        <v>158</v>
      </c>
      <c r="C518" s="37">
        <v>0</v>
      </c>
      <c r="D518" s="37">
        <v>0</v>
      </c>
      <c r="E518" s="38" t="str">
        <f t="shared" si="147"/>
        <v/>
      </c>
      <c r="F518" s="38" t="str">
        <f t="shared" si="148"/>
        <v/>
      </c>
      <c r="G518" s="39" t="str">
        <f t="shared" si="149"/>
        <v>0</v>
      </c>
      <c r="H518" s="40" t="str">
        <f t="shared" si="150"/>
        <v/>
      </c>
    </row>
    <row r="519" spans="2:8" s="42" customFormat="1" ht="15" x14ac:dyDescent="0.2">
      <c r="B519" s="36" t="s">
        <v>341</v>
      </c>
      <c r="C519" s="37">
        <v>1</v>
      </c>
      <c r="D519" s="37">
        <v>4</v>
      </c>
      <c r="E519" s="38">
        <f t="shared" si="147"/>
        <v>1.0917030567685589E-3</v>
      </c>
      <c r="F519" s="38">
        <f t="shared" si="148"/>
        <v>3.9024390243902439E-3</v>
      </c>
      <c r="G519" s="39">
        <f t="shared" si="149"/>
        <v>3</v>
      </c>
      <c r="H519" s="40">
        <f t="shared" si="150"/>
        <v>3.2751091703056767E-3</v>
      </c>
    </row>
    <row r="520" spans="2:8" s="42" customFormat="1" ht="15" x14ac:dyDescent="0.2">
      <c r="B520" s="36" t="s">
        <v>342</v>
      </c>
      <c r="C520" s="37">
        <v>0</v>
      </c>
      <c r="D520" s="37">
        <v>0</v>
      </c>
      <c r="E520" s="38" t="str">
        <f t="shared" si="147"/>
        <v/>
      </c>
      <c r="F520" s="38" t="str">
        <f t="shared" si="148"/>
        <v/>
      </c>
      <c r="G520" s="39" t="str">
        <f t="shared" si="149"/>
        <v>0</v>
      </c>
      <c r="H520" s="40" t="str">
        <f t="shared" si="150"/>
        <v/>
      </c>
    </row>
    <row r="521" spans="2:8" s="42" customFormat="1" ht="15" x14ac:dyDescent="0.2">
      <c r="B521" s="36" t="s">
        <v>343</v>
      </c>
      <c r="C521" s="37">
        <v>9</v>
      </c>
      <c r="D521" s="37">
        <v>0</v>
      </c>
      <c r="E521" s="38">
        <f t="shared" si="147"/>
        <v>9.8253275109170309E-3</v>
      </c>
      <c r="F521" s="38" t="str">
        <f t="shared" si="148"/>
        <v/>
      </c>
      <c r="G521" s="39" t="str">
        <f t="shared" si="149"/>
        <v>0</v>
      </c>
      <c r="H521" s="40">
        <f t="shared" si="150"/>
        <v>0</v>
      </c>
    </row>
    <row r="522" spans="2:8" s="42" customFormat="1" ht="30" x14ac:dyDescent="0.2">
      <c r="B522" s="36" t="s">
        <v>559</v>
      </c>
      <c r="C522" s="37">
        <v>0</v>
      </c>
      <c r="D522" s="37">
        <v>1</v>
      </c>
      <c r="E522" s="38" t="str">
        <f t="shared" si="147"/>
        <v/>
      </c>
      <c r="F522" s="38">
        <f t="shared" si="148"/>
        <v>9.7560975609756097E-4</v>
      </c>
      <c r="G522" s="39" t="str">
        <f t="shared" si="149"/>
        <v>0</v>
      </c>
      <c r="H522" s="40" t="str">
        <f t="shared" si="150"/>
        <v/>
      </c>
    </row>
    <row r="523" spans="2:8" s="42" customFormat="1" ht="15" x14ac:dyDescent="0.2">
      <c r="B523" s="36" t="s">
        <v>155</v>
      </c>
      <c r="C523" s="37">
        <v>0</v>
      </c>
      <c r="D523" s="37">
        <v>0</v>
      </c>
      <c r="E523" s="38" t="str">
        <f t="shared" si="147"/>
        <v/>
      </c>
      <c r="F523" s="38" t="str">
        <f t="shared" si="148"/>
        <v/>
      </c>
      <c r="G523" s="39" t="str">
        <f t="shared" si="149"/>
        <v>0</v>
      </c>
      <c r="H523" s="40" t="str">
        <f t="shared" si="150"/>
        <v/>
      </c>
    </row>
    <row r="524" spans="2:8" s="42" customFormat="1" ht="15" x14ac:dyDescent="0.2">
      <c r="B524" s="36" t="s">
        <v>344</v>
      </c>
      <c r="C524" s="37">
        <v>6</v>
      </c>
      <c r="D524" s="37">
        <v>8</v>
      </c>
      <c r="E524" s="38">
        <f t="shared" si="147"/>
        <v>6.5502183406113534E-3</v>
      </c>
      <c r="F524" s="38">
        <f t="shared" si="148"/>
        <v>7.8048780487804878E-3</v>
      </c>
      <c r="G524" s="39">
        <f t="shared" si="149"/>
        <v>0.33333333333333331</v>
      </c>
      <c r="H524" s="40">
        <f t="shared" si="150"/>
        <v>2.1834061135371178E-3</v>
      </c>
    </row>
    <row r="525" spans="2:8" s="42" customFormat="1" ht="15" x14ac:dyDescent="0.2">
      <c r="B525" s="36" t="s">
        <v>345</v>
      </c>
      <c r="C525" s="37">
        <v>0</v>
      </c>
      <c r="D525" s="37">
        <v>3</v>
      </c>
      <c r="E525" s="38" t="str">
        <f t="shared" si="147"/>
        <v/>
      </c>
      <c r="F525" s="38">
        <f t="shared" si="148"/>
        <v>2.9268292682926829E-3</v>
      </c>
      <c r="G525" s="39" t="str">
        <f t="shared" si="149"/>
        <v>0</v>
      </c>
      <c r="H525" s="40" t="str">
        <f t="shared" si="150"/>
        <v/>
      </c>
    </row>
    <row r="526" spans="2:8" s="42" customFormat="1" ht="15" x14ac:dyDescent="0.2">
      <c r="B526" s="36" t="s">
        <v>346</v>
      </c>
      <c r="C526" s="37">
        <v>0</v>
      </c>
      <c r="D526" s="37">
        <v>3</v>
      </c>
      <c r="E526" s="38" t="str">
        <f t="shared" si="147"/>
        <v/>
      </c>
      <c r="F526" s="38">
        <f t="shared" si="148"/>
        <v>2.9268292682926829E-3</v>
      </c>
      <c r="G526" s="39" t="str">
        <f t="shared" si="149"/>
        <v>0</v>
      </c>
      <c r="H526" s="40" t="str">
        <f t="shared" si="150"/>
        <v/>
      </c>
    </row>
    <row r="527" spans="2:8" s="42" customFormat="1" ht="15" x14ac:dyDescent="0.2">
      <c r="B527" s="36" t="s">
        <v>151</v>
      </c>
      <c r="C527" s="37">
        <v>0</v>
      </c>
      <c r="D527" s="37">
        <v>0</v>
      </c>
      <c r="E527" s="38" t="str">
        <f t="shared" si="147"/>
        <v/>
      </c>
      <c r="F527" s="38" t="str">
        <f t="shared" si="148"/>
        <v/>
      </c>
      <c r="G527" s="39" t="str">
        <f t="shared" si="149"/>
        <v>0</v>
      </c>
      <c r="H527" s="40" t="str">
        <f t="shared" si="150"/>
        <v/>
      </c>
    </row>
    <row r="528" spans="2:8" s="42" customFormat="1" ht="15" x14ac:dyDescent="0.2">
      <c r="B528" s="36" t="s">
        <v>153</v>
      </c>
      <c r="C528" s="37">
        <v>0</v>
      </c>
      <c r="D528" s="37">
        <v>0</v>
      </c>
      <c r="E528" s="38" t="str">
        <f t="shared" si="147"/>
        <v/>
      </c>
      <c r="F528" s="38" t="str">
        <f t="shared" si="148"/>
        <v/>
      </c>
      <c r="G528" s="39" t="str">
        <f t="shared" si="149"/>
        <v>0</v>
      </c>
      <c r="H528" s="40" t="str">
        <f t="shared" si="150"/>
        <v/>
      </c>
    </row>
    <row r="529" spans="1:8" s="42" customFormat="1" ht="15" x14ac:dyDescent="0.2">
      <c r="B529" s="36" t="s">
        <v>347</v>
      </c>
      <c r="C529" s="37">
        <v>14</v>
      </c>
      <c r="D529" s="37">
        <v>7</v>
      </c>
      <c r="E529" s="38">
        <f t="shared" si="147"/>
        <v>1.5283842794759825E-2</v>
      </c>
      <c r="F529" s="38">
        <f t="shared" si="148"/>
        <v>6.8292682926829268E-3</v>
      </c>
      <c r="G529" s="39">
        <f t="shared" si="149"/>
        <v>-0.5</v>
      </c>
      <c r="H529" s="40">
        <f t="shared" si="150"/>
        <v>-7.6419213973799123E-3</v>
      </c>
    </row>
    <row r="530" spans="1:8" s="42" customFormat="1" ht="30" x14ac:dyDescent="0.2">
      <c r="B530" s="36" t="s">
        <v>157</v>
      </c>
      <c r="C530" s="37">
        <v>25</v>
      </c>
      <c r="D530" s="37">
        <v>2</v>
      </c>
      <c r="E530" s="38">
        <f t="shared" si="147"/>
        <v>2.7292576419213975E-2</v>
      </c>
      <c r="F530" s="38">
        <f t="shared" si="148"/>
        <v>1.9512195121951219E-3</v>
      </c>
      <c r="G530" s="39">
        <f t="shared" si="149"/>
        <v>-0.92</v>
      </c>
      <c r="H530" s="40">
        <f t="shared" si="150"/>
        <v>-2.5109170305676859E-2</v>
      </c>
    </row>
    <row r="531" spans="1:8" s="42" customFormat="1" ht="15" x14ac:dyDescent="0.2">
      <c r="B531" s="36" t="s">
        <v>348</v>
      </c>
      <c r="C531" s="37">
        <v>17</v>
      </c>
      <c r="D531" s="37">
        <v>47</v>
      </c>
      <c r="E531" s="38">
        <f t="shared" si="147"/>
        <v>1.8558951965065504E-2</v>
      </c>
      <c r="F531" s="38">
        <f t="shared" si="148"/>
        <v>4.5853658536585365E-2</v>
      </c>
      <c r="G531" s="39">
        <f t="shared" si="149"/>
        <v>1.7647058823529411</v>
      </c>
      <c r="H531" s="40">
        <f t="shared" si="150"/>
        <v>3.2751091703056769E-2</v>
      </c>
    </row>
    <row r="532" spans="1:8" s="42" customFormat="1" ht="15" x14ac:dyDescent="0.2">
      <c r="A532" s="45" t="s">
        <v>614</v>
      </c>
      <c r="B532" s="36" t="s">
        <v>607</v>
      </c>
      <c r="C532" s="37"/>
      <c r="D532" s="37">
        <v>0</v>
      </c>
      <c r="E532" s="38" t="str">
        <f t="shared" ref="E532" si="155">+IF(C532=0,"",C532/C$329)</f>
        <v/>
      </c>
      <c r="F532" s="38" t="str">
        <f t="shared" ref="F532" si="156">+IF(D532=0,"",D532/D$329)</f>
        <v/>
      </c>
      <c r="G532" s="39" t="str">
        <f t="shared" ref="G532" si="157">+IF(OR(AND(D532=0),(C532=0)),"0",((D532-C532)/C532))</f>
        <v>0</v>
      </c>
      <c r="H532" s="40" t="str">
        <f t="shared" ref="H532" si="158">+IF(OR(AND(E532=""),(G532="")),"",E532*G532)</f>
        <v/>
      </c>
    </row>
    <row r="533" spans="1:8" s="42" customFormat="1" ht="15" x14ac:dyDescent="0.2">
      <c r="B533" s="36" t="s">
        <v>146</v>
      </c>
      <c r="C533" s="37">
        <v>0</v>
      </c>
      <c r="D533" s="37">
        <v>0</v>
      </c>
      <c r="E533" s="38" t="str">
        <f t="shared" si="147"/>
        <v/>
      </c>
      <c r="F533" s="38" t="str">
        <f t="shared" si="148"/>
        <v/>
      </c>
      <c r="G533" s="39" t="str">
        <f t="shared" si="149"/>
        <v>0</v>
      </c>
      <c r="H533" s="40" t="str">
        <f t="shared" si="150"/>
        <v/>
      </c>
    </row>
    <row r="534" spans="1:8" s="42" customFormat="1" ht="15" x14ac:dyDescent="0.2">
      <c r="B534" s="36" t="s">
        <v>349</v>
      </c>
      <c r="C534" s="37">
        <v>0</v>
      </c>
      <c r="D534" s="37">
        <v>0</v>
      </c>
      <c r="E534" s="38" t="str">
        <f t="shared" si="147"/>
        <v/>
      </c>
      <c r="F534" s="38" t="str">
        <f t="shared" si="148"/>
        <v/>
      </c>
      <c r="G534" s="39" t="str">
        <f t="shared" si="149"/>
        <v>0</v>
      </c>
      <c r="H534" s="40" t="str">
        <f t="shared" si="150"/>
        <v/>
      </c>
    </row>
    <row r="535" spans="1:8" s="42" customFormat="1" ht="15" x14ac:dyDescent="0.2">
      <c r="B535" s="36" t="s">
        <v>350</v>
      </c>
      <c r="C535" s="37">
        <v>0</v>
      </c>
      <c r="D535" s="37">
        <v>0</v>
      </c>
      <c r="E535" s="38" t="str">
        <f t="shared" ref="E535:E546" si="159">+IF(C535=0,"",C535/C$329)</f>
        <v/>
      </c>
      <c r="F535" s="38" t="str">
        <f t="shared" ref="F535:F546" si="160">+IF(D535=0,"",D535/D$329)</f>
        <v/>
      </c>
      <c r="G535" s="39" t="str">
        <f t="shared" ref="G535:G546" si="161">+IF(OR(AND(D535=0),(C535=0)),"0",((D535-C535)/C535))</f>
        <v>0</v>
      </c>
      <c r="H535" s="40" t="str">
        <f t="shared" ref="H535:H546" si="162">+IF(OR(AND(E535=""),(G535="")),"",E535*G535)</f>
        <v/>
      </c>
    </row>
    <row r="536" spans="1:8" s="42" customFormat="1" ht="15" x14ac:dyDescent="0.2">
      <c r="B536" s="36" t="s">
        <v>560</v>
      </c>
      <c r="C536" s="37">
        <v>0</v>
      </c>
      <c r="D536" s="37">
        <v>0</v>
      </c>
      <c r="E536" s="38" t="str">
        <f t="shared" si="159"/>
        <v/>
      </c>
      <c r="F536" s="38" t="str">
        <f t="shared" si="160"/>
        <v/>
      </c>
      <c r="G536" s="39" t="str">
        <f t="shared" si="161"/>
        <v>0</v>
      </c>
      <c r="H536" s="40" t="str">
        <f t="shared" si="162"/>
        <v/>
      </c>
    </row>
    <row r="537" spans="1:8" s="42" customFormat="1" ht="15" x14ac:dyDescent="0.2">
      <c r="B537" s="36" t="s">
        <v>147</v>
      </c>
      <c r="C537" s="37">
        <v>0</v>
      </c>
      <c r="D537" s="37">
        <v>0</v>
      </c>
      <c r="E537" s="38" t="str">
        <f t="shared" si="159"/>
        <v/>
      </c>
      <c r="F537" s="38" t="str">
        <f t="shared" si="160"/>
        <v/>
      </c>
      <c r="G537" s="39" t="str">
        <f t="shared" si="161"/>
        <v>0</v>
      </c>
      <c r="H537" s="40" t="str">
        <f t="shared" si="162"/>
        <v/>
      </c>
    </row>
    <row r="538" spans="1:8" s="42" customFormat="1" ht="15" x14ac:dyDescent="0.2">
      <c r="B538" s="36" t="s">
        <v>154</v>
      </c>
      <c r="C538" s="37">
        <v>6</v>
      </c>
      <c r="D538" s="37">
        <v>4</v>
      </c>
      <c r="E538" s="38">
        <f t="shared" si="159"/>
        <v>6.5502183406113534E-3</v>
      </c>
      <c r="F538" s="38">
        <f t="shared" si="160"/>
        <v>3.9024390243902439E-3</v>
      </c>
      <c r="G538" s="39">
        <f t="shared" si="161"/>
        <v>-0.33333333333333331</v>
      </c>
      <c r="H538" s="40">
        <f t="shared" si="162"/>
        <v>-2.1834061135371178E-3</v>
      </c>
    </row>
    <row r="539" spans="1:8" s="42" customFormat="1" ht="15" x14ac:dyDescent="0.2">
      <c r="B539" s="36" t="s">
        <v>561</v>
      </c>
      <c r="C539" s="37">
        <v>8</v>
      </c>
      <c r="D539" s="37">
        <v>0</v>
      </c>
      <c r="E539" s="38">
        <f t="shared" si="159"/>
        <v>8.7336244541484712E-3</v>
      </c>
      <c r="F539" s="38" t="str">
        <f t="shared" si="160"/>
        <v/>
      </c>
      <c r="G539" s="39" t="str">
        <f t="shared" si="161"/>
        <v>0</v>
      </c>
      <c r="H539" s="40">
        <f t="shared" si="162"/>
        <v>0</v>
      </c>
    </row>
    <row r="540" spans="1:8" s="42" customFormat="1" ht="15" x14ac:dyDescent="0.2">
      <c r="B540" s="36" t="s">
        <v>351</v>
      </c>
      <c r="C540" s="37">
        <v>3</v>
      </c>
      <c r="D540" s="37">
        <v>1</v>
      </c>
      <c r="E540" s="38">
        <f t="shared" si="159"/>
        <v>3.2751091703056767E-3</v>
      </c>
      <c r="F540" s="38">
        <f t="shared" si="160"/>
        <v>9.7560975609756097E-4</v>
      </c>
      <c r="G540" s="39">
        <f t="shared" si="161"/>
        <v>-0.66666666666666663</v>
      </c>
      <c r="H540" s="40">
        <f t="shared" si="162"/>
        <v>-2.1834061135371178E-3</v>
      </c>
    </row>
    <row r="541" spans="1:8" s="42" customFormat="1" ht="15" x14ac:dyDescent="0.2">
      <c r="B541" s="36" t="s">
        <v>352</v>
      </c>
      <c r="C541" s="37">
        <v>0</v>
      </c>
      <c r="D541" s="37">
        <v>0</v>
      </c>
      <c r="E541" s="38" t="str">
        <f t="shared" si="159"/>
        <v/>
      </c>
      <c r="F541" s="38" t="str">
        <f t="shared" si="160"/>
        <v/>
      </c>
      <c r="G541" s="39" t="str">
        <f t="shared" si="161"/>
        <v>0</v>
      </c>
      <c r="H541" s="40" t="str">
        <f t="shared" si="162"/>
        <v/>
      </c>
    </row>
    <row r="542" spans="1:8" s="42" customFormat="1" ht="15" x14ac:dyDescent="0.2">
      <c r="B542" s="36" t="s">
        <v>353</v>
      </c>
      <c r="C542" s="37">
        <v>0</v>
      </c>
      <c r="D542" s="37">
        <v>0</v>
      </c>
      <c r="E542" s="38" t="str">
        <f t="shared" si="159"/>
        <v/>
      </c>
      <c r="F542" s="38" t="str">
        <f t="shared" si="160"/>
        <v/>
      </c>
      <c r="G542" s="39" t="str">
        <f t="shared" si="161"/>
        <v>0</v>
      </c>
      <c r="H542" s="40" t="str">
        <f t="shared" si="162"/>
        <v/>
      </c>
    </row>
    <row r="543" spans="1:8" s="51" customFormat="1" ht="15" x14ac:dyDescent="0.2">
      <c r="B543" s="36" t="s">
        <v>354</v>
      </c>
      <c r="C543" s="37">
        <v>0</v>
      </c>
      <c r="D543" s="37">
        <v>0</v>
      </c>
      <c r="E543" s="38" t="str">
        <f t="shared" si="159"/>
        <v/>
      </c>
      <c r="F543" s="38" t="str">
        <f t="shared" si="160"/>
        <v/>
      </c>
      <c r="G543" s="39" t="str">
        <f t="shared" si="161"/>
        <v>0</v>
      </c>
      <c r="H543" s="40" t="str">
        <f t="shared" si="162"/>
        <v/>
      </c>
    </row>
    <row r="544" spans="1:8" s="42" customFormat="1" ht="15" x14ac:dyDescent="0.2">
      <c r="B544" s="36" t="s">
        <v>355</v>
      </c>
      <c r="C544" s="37">
        <v>3</v>
      </c>
      <c r="D544" s="37">
        <v>2</v>
      </c>
      <c r="E544" s="38">
        <f t="shared" si="159"/>
        <v>3.2751091703056767E-3</v>
      </c>
      <c r="F544" s="38">
        <f t="shared" si="160"/>
        <v>1.9512195121951219E-3</v>
      </c>
      <c r="G544" s="39">
        <f t="shared" si="161"/>
        <v>-0.33333333333333331</v>
      </c>
      <c r="H544" s="40">
        <f t="shared" si="162"/>
        <v>-1.0917030567685589E-3</v>
      </c>
    </row>
    <row r="545" spans="1:8" s="42" customFormat="1" ht="30" x14ac:dyDescent="0.2">
      <c r="B545" s="36" t="s">
        <v>562</v>
      </c>
      <c r="C545" s="37">
        <v>0</v>
      </c>
      <c r="D545" s="37">
        <v>0</v>
      </c>
      <c r="E545" s="38" t="str">
        <f t="shared" si="159"/>
        <v/>
      </c>
      <c r="F545" s="38" t="str">
        <f t="shared" si="160"/>
        <v/>
      </c>
      <c r="G545" s="39" t="str">
        <f t="shared" si="161"/>
        <v>0</v>
      </c>
      <c r="H545" s="40" t="str">
        <f t="shared" si="162"/>
        <v/>
      </c>
    </row>
    <row r="546" spans="1:8" s="42" customFormat="1" ht="30" x14ac:dyDescent="0.2">
      <c r="B546" s="36" t="s">
        <v>563</v>
      </c>
      <c r="C546" s="37">
        <v>0</v>
      </c>
      <c r="D546" s="37">
        <v>0</v>
      </c>
      <c r="E546" s="38" t="str">
        <f t="shared" si="159"/>
        <v/>
      </c>
      <c r="F546" s="38" t="str">
        <f t="shared" si="160"/>
        <v/>
      </c>
      <c r="G546" s="39" t="str">
        <f t="shared" si="161"/>
        <v>0</v>
      </c>
      <c r="H546" s="40" t="str">
        <f t="shared" si="162"/>
        <v/>
      </c>
    </row>
    <row r="547" spans="1:8" s="10" customFormat="1" x14ac:dyDescent="0.2">
      <c r="B547" s="22"/>
      <c r="C547" s="22"/>
      <c r="D547" s="22"/>
    </row>
    <row r="548" spans="1:8" s="10" customFormat="1" x14ac:dyDescent="0.2">
      <c r="B548" s="22"/>
      <c r="C548" s="22"/>
      <c r="D548" s="22"/>
    </row>
    <row r="549" spans="1:8" s="10" customFormat="1" ht="13.5" thickBot="1" x14ac:dyDescent="0.25">
      <c r="B549" s="29"/>
      <c r="C549" s="29"/>
      <c r="D549" s="29"/>
      <c r="E549" s="29"/>
      <c r="F549" s="29"/>
    </row>
    <row r="550" spans="1:8" s="10" customFormat="1" ht="30" customHeight="1" x14ac:dyDescent="0.2">
      <c r="B550" s="68" t="s">
        <v>401</v>
      </c>
      <c r="C550" s="54" t="s">
        <v>402</v>
      </c>
      <c r="D550" s="55"/>
      <c r="E550" s="54" t="s">
        <v>456</v>
      </c>
      <c r="F550" s="55"/>
      <c r="G550" s="56" t="s">
        <v>458</v>
      </c>
      <c r="H550" s="52" t="s">
        <v>377</v>
      </c>
    </row>
    <row r="551" spans="1:8" s="10" customFormat="1" x14ac:dyDescent="0.2">
      <c r="B551" s="68"/>
      <c r="C551" s="35">
        <v>2016</v>
      </c>
      <c r="D551" s="35">
        <v>2017</v>
      </c>
      <c r="E551" s="35">
        <v>2016</v>
      </c>
      <c r="F551" s="35">
        <v>2017</v>
      </c>
      <c r="G551" s="57"/>
      <c r="H551" s="53"/>
    </row>
    <row r="552" spans="1:8" s="10" customFormat="1" x14ac:dyDescent="0.2">
      <c r="B552" s="12" t="s">
        <v>407</v>
      </c>
      <c r="C552" s="13">
        <f>SUM(C553:C579)</f>
        <v>363</v>
      </c>
      <c r="D552" s="13">
        <f>SUM(D553:D579)</f>
        <v>409</v>
      </c>
      <c r="E552" s="14">
        <f>+IF(C552=0,"",C552/C$552)</f>
        <v>1</v>
      </c>
      <c r="F552" s="14">
        <f>+IF(D552=0,"",D552/D$552)</f>
        <v>1</v>
      </c>
      <c r="G552" s="15">
        <f>+IF(OR(AND(D552=0),(C552=0)),"0",((D552-C552)/C552))</f>
        <v>0.12672176308539945</v>
      </c>
      <c r="H552" s="15">
        <f>+IF(OR(AND(E552=""),(G552="")),"",E552*G552)</f>
        <v>0.12672176308539945</v>
      </c>
    </row>
    <row r="553" spans="1:8" s="42" customFormat="1" ht="15" x14ac:dyDescent="0.2">
      <c r="B553" s="36" t="s">
        <v>356</v>
      </c>
      <c r="C553" s="37">
        <v>0</v>
      </c>
      <c r="D553" s="37">
        <v>3</v>
      </c>
      <c r="E553" s="38" t="str">
        <f>+IF(C553=0,"",C553/C$552)</f>
        <v/>
      </c>
      <c r="F553" s="38">
        <f>+IF(D553=0,"",D553/D$552)</f>
        <v>7.3349633251833741E-3</v>
      </c>
      <c r="G553" s="39" t="str">
        <f>+IF(OR(AND(D553=0),(C553=0)),"0",((D553-C553)/C553))</f>
        <v>0</v>
      </c>
      <c r="H553" s="40" t="str">
        <f>+IF(OR(AND(E553=""),(G553="")),"",E553*G553)</f>
        <v/>
      </c>
    </row>
    <row r="554" spans="1:8" s="42" customFormat="1" ht="15" x14ac:dyDescent="0.2">
      <c r="B554" s="36" t="s">
        <v>160</v>
      </c>
      <c r="C554" s="37">
        <v>5</v>
      </c>
      <c r="D554" s="37">
        <v>49</v>
      </c>
      <c r="E554" s="38">
        <f t="shared" ref="E554:E579" si="163">+IF(C554=0,"",C554/C$552)</f>
        <v>1.3774104683195593E-2</v>
      </c>
      <c r="F554" s="38">
        <f t="shared" ref="F554:F579" si="164">+IF(D554=0,"",D554/D$552)</f>
        <v>0.11980440097799511</v>
      </c>
      <c r="G554" s="39">
        <f t="shared" ref="G554:G579" si="165">+IF(OR(AND(D554=0),(C554=0)),"0",((D554-C554)/C554))</f>
        <v>8.8000000000000007</v>
      </c>
      <c r="H554" s="40">
        <f t="shared" ref="H554:H579" si="166">+IF(OR(AND(E554=""),(G554="")),"",E554*G554)</f>
        <v>0.12121212121212123</v>
      </c>
    </row>
    <row r="555" spans="1:8" s="42" customFormat="1" ht="15" x14ac:dyDescent="0.2">
      <c r="B555" s="36" t="s">
        <v>357</v>
      </c>
      <c r="C555" s="37">
        <v>31</v>
      </c>
      <c r="D555" s="37">
        <v>27</v>
      </c>
      <c r="E555" s="38">
        <f t="shared" si="163"/>
        <v>8.5399449035812675E-2</v>
      </c>
      <c r="F555" s="38">
        <f t="shared" si="164"/>
        <v>6.6014669926650366E-2</v>
      </c>
      <c r="G555" s="39">
        <f t="shared" si="165"/>
        <v>-0.12903225806451613</v>
      </c>
      <c r="H555" s="40">
        <f t="shared" si="166"/>
        <v>-1.1019283746556474E-2</v>
      </c>
    </row>
    <row r="556" spans="1:8" s="42" customFormat="1" ht="15" x14ac:dyDescent="0.2">
      <c r="B556" s="36" t="s">
        <v>358</v>
      </c>
      <c r="C556" s="37">
        <v>123</v>
      </c>
      <c r="D556" s="37">
        <v>24</v>
      </c>
      <c r="E556" s="38">
        <f t="shared" si="163"/>
        <v>0.33884297520661155</v>
      </c>
      <c r="F556" s="38">
        <f t="shared" si="164"/>
        <v>5.8679706601466992E-2</v>
      </c>
      <c r="G556" s="39">
        <f t="shared" si="165"/>
        <v>-0.80487804878048785</v>
      </c>
      <c r="H556" s="40">
        <f t="shared" si="166"/>
        <v>-0.27272727272727271</v>
      </c>
    </row>
    <row r="557" spans="1:8" s="42" customFormat="1" ht="15" x14ac:dyDescent="0.2">
      <c r="B557" s="36" t="s">
        <v>161</v>
      </c>
      <c r="C557" s="37">
        <v>5</v>
      </c>
      <c r="D557" s="37">
        <v>4</v>
      </c>
      <c r="E557" s="38">
        <f t="shared" si="163"/>
        <v>1.3774104683195593E-2</v>
      </c>
      <c r="F557" s="38">
        <f t="shared" si="164"/>
        <v>9.7799511002444987E-3</v>
      </c>
      <c r="G557" s="39">
        <f t="shared" si="165"/>
        <v>-0.2</v>
      </c>
      <c r="H557" s="40">
        <f t="shared" si="166"/>
        <v>-2.7548209366391185E-3</v>
      </c>
    </row>
    <row r="558" spans="1:8" s="42" customFormat="1" ht="15" x14ac:dyDescent="0.2">
      <c r="B558" s="36" t="s">
        <v>159</v>
      </c>
      <c r="C558" s="37">
        <v>0</v>
      </c>
      <c r="D558" s="37">
        <v>1</v>
      </c>
      <c r="E558" s="38" t="str">
        <f t="shared" si="163"/>
        <v/>
      </c>
      <c r="F558" s="38">
        <f t="shared" si="164"/>
        <v>2.4449877750611247E-3</v>
      </c>
      <c r="G558" s="39" t="str">
        <f t="shared" si="165"/>
        <v>0</v>
      </c>
      <c r="H558" s="40" t="str">
        <f t="shared" si="166"/>
        <v/>
      </c>
    </row>
    <row r="559" spans="1:8" s="42" customFormat="1" ht="15" x14ac:dyDescent="0.2">
      <c r="A559" s="45" t="s">
        <v>614</v>
      </c>
      <c r="B559" s="36" t="s">
        <v>597</v>
      </c>
      <c r="C559" s="37"/>
      <c r="D559" s="37">
        <v>0</v>
      </c>
      <c r="E559" s="38" t="str">
        <f t="shared" ref="E559" si="167">+IF(C559=0,"",C559/C$552)</f>
        <v/>
      </c>
      <c r="F559" s="38" t="str">
        <f t="shared" ref="F559" si="168">+IF(D559=0,"",D559/D$552)</f>
        <v/>
      </c>
      <c r="G559" s="39" t="str">
        <f t="shared" ref="G559" si="169">+IF(OR(AND(D559=0),(C559=0)),"0",((D559-C559)/C559))</f>
        <v>0</v>
      </c>
      <c r="H559" s="40" t="str">
        <f t="shared" ref="H559" si="170">+IF(OR(AND(E559=""),(G559="")),"",E559*G559)</f>
        <v/>
      </c>
    </row>
    <row r="560" spans="1:8" s="42" customFormat="1" ht="15" x14ac:dyDescent="0.2">
      <c r="B560" s="36" t="s">
        <v>162</v>
      </c>
      <c r="C560" s="37">
        <v>1</v>
      </c>
      <c r="D560" s="37">
        <v>2</v>
      </c>
      <c r="E560" s="38">
        <f t="shared" si="163"/>
        <v>2.7548209366391185E-3</v>
      </c>
      <c r="F560" s="38">
        <f t="shared" si="164"/>
        <v>4.8899755501222494E-3</v>
      </c>
      <c r="G560" s="39">
        <f t="shared" si="165"/>
        <v>1</v>
      </c>
      <c r="H560" s="40">
        <f t="shared" si="166"/>
        <v>2.7548209366391185E-3</v>
      </c>
    </row>
    <row r="561" spans="1:8" s="42" customFormat="1" ht="15" x14ac:dyDescent="0.2">
      <c r="B561" s="36" t="s">
        <v>359</v>
      </c>
      <c r="C561" s="37">
        <v>2</v>
      </c>
      <c r="D561" s="37">
        <v>0</v>
      </c>
      <c r="E561" s="38">
        <f t="shared" si="163"/>
        <v>5.5096418732782371E-3</v>
      </c>
      <c r="F561" s="38" t="str">
        <f t="shared" si="164"/>
        <v/>
      </c>
      <c r="G561" s="39" t="str">
        <f t="shared" si="165"/>
        <v>0</v>
      </c>
      <c r="H561" s="40">
        <f t="shared" si="166"/>
        <v>0</v>
      </c>
    </row>
    <row r="562" spans="1:8" s="42" customFormat="1" ht="15" x14ac:dyDescent="0.2">
      <c r="B562" s="36" t="s">
        <v>360</v>
      </c>
      <c r="C562" s="37">
        <v>5</v>
      </c>
      <c r="D562" s="37">
        <v>1</v>
      </c>
      <c r="E562" s="38">
        <f t="shared" si="163"/>
        <v>1.3774104683195593E-2</v>
      </c>
      <c r="F562" s="38">
        <f t="shared" si="164"/>
        <v>2.4449877750611247E-3</v>
      </c>
      <c r="G562" s="39">
        <f t="shared" si="165"/>
        <v>-0.8</v>
      </c>
      <c r="H562" s="40">
        <f t="shared" si="166"/>
        <v>-1.1019283746556474E-2</v>
      </c>
    </row>
    <row r="563" spans="1:8" s="42" customFormat="1" ht="15" x14ac:dyDescent="0.2">
      <c r="B563" s="36" t="s">
        <v>564</v>
      </c>
      <c r="C563" s="37">
        <v>2</v>
      </c>
      <c r="D563" s="37">
        <v>3</v>
      </c>
      <c r="E563" s="38">
        <f t="shared" si="163"/>
        <v>5.5096418732782371E-3</v>
      </c>
      <c r="F563" s="38">
        <f t="shared" si="164"/>
        <v>7.3349633251833741E-3</v>
      </c>
      <c r="G563" s="39">
        <f t="shared" si="165"/>
        <v>0.5</v>
      </c>
      <c r="H563" s="40">
        <f t="shared" si="166"/>
        <v>2.7548209366391185E-3</v>
      </c>
    </row>
    <row r="564" spans="1:8" s="42" customFormat="1" ht="15" x14ac:dyDescent="0.2">
      <c r="A564" s="45" t="s">
        <v>614</v>
      </c>
      <c r="B564" s="36" t="s">
        <v>598</v>
      </c>
      <c r="C564" s="37"/>
      <c r="D564" s="37">
        <v>6</v>
      </c>
      <c r="E564" s="38" t="str">
        <f t="shared" ref="E564" si="171">+IF(C564=0,"",C564/C$552)</f>
        <v/>
      </c>
      <c r="F564" s="38">
        <f t="shared" ref="F564" si="172">+IF(D564=0,"",D564/D$552)</f>
        <v>1.4669926650366748E-2</v>
      </c>
      <c r="G564" s="39" t="str">
        <f t="shared" ref="G564" si="173">+IF(OR(AND(D564=0),(C564=0)),"0",((D564-C564)/C564))</f>
        <v>0</v>
      </c>
      <c r="H564" s="40" t="str">
        <f t="shared" ref="H564" si="174">+IF(OR(AND(E564=""),(G564="")),"",E564*G564)</f>
        <v/>
      </c>
    </row>
    <row r="565" spans="1:8" s="42" customFormat="1" ht="15" x14ac:dyDescent="0.2">
      <c r="B565" s="36" t="s">
        <v>361</v>
      </c>
      <c r="C565" s="37">
        <v>0</v>
      </c>
      <c r="D565" s="37">
        <v>0</v>
      </c>
      <c r="E565" s="38" t="str">
        <f t="shared" si="163"/>
        <v/>
      </c>
      <c r="F565" s="38" t="str">
        <f t="shared" si="164"/>
        <v/>
      </c>
      <c r="G565" s="39" t="str">
        <f t="shared" si="165"/>
        <v>0</v>
      </c>
      <c r="H565" s="40" t="str">
        <f t="shared" si="166"/>
        <v/>
      </c>
    </row>
    <row r="566" spans="1:8" s="42" customFormat="1" ht="15" x14ac:dyDescent="0.2">
      <c r="B566" s="36" t="s">
        <v>362</v>
      </c>
      <c r="C566" s="37">
        <v>8</v>
      </c>
      <c r="D566" s="37">
        <v>14</v>
      </c>
      <c r="E566" s="38">
        <f t="shared" si="163"/>
        <v>2.2038567493112948E-2</v>
      </c>
      <c r="F566" s="38">
        <f t="shared" si="164"/>
        <v>3.4229828850855744E-2</v>
      </c>
      <c r="G566" s="39">
        <f t="shared" si="165"/>
        <v>0.75</v>
      </c>
      <c r="H566" s="40">
        <f t="shared" si="166"/>
        <v>1.6528925619834711E-2</v>
      </c>
    </row>
    <row r="567" spans="1:8" s="42" customFormat="1" ht="15" x14ac:dyDescent="0.2">
      <c r="B567" s="36" t="s">
        <v>163</v>
      </c>
      <c r="C567" s="37">
        <v>0</v>
      </c>
      <c r="D567" s="37">
        <v>11</v>
      </c>
      <c r="E567" s="38" t="str">
        <f t="shared" si="163"/>
        <v/>
      </c>
      <c r="F567" s="38">
        <f t="shared" si="164"/>
        <v>2.6894865525672371E-2</v>
      </c>
      <c r="G567" s="39" t="str">
        <f t="shared" si="165"/>
        <v>0</v>
      </c>
      <c r="H567" s="40" t="str">
        <f t="shared" si="166"/>
        <v/>
      </c>
    </row>
    <row r="568" spans="1:8" s="42" customFormat="1" ht="15" x14ac:dyDescent="0.2">
      <c r="B568" s="36" t="s">
        <v>165</v>
      </c>
      <c r="C568" s="37">
        <v>9</v>
      </c>
      <c r="D568" s="37">
        <v>12</v>
      </c>
      <c r="E568" s="38">
        <f t="shared" si="163"/>
        <v>2.4793388429752067E-2</v>
      </c>
      <c r="F568" s="38">
        <f t="shared" si="164"/>
        <v>2.9339853300733496E-2</v>
      </c>
      <c r="G568" s="39">
        <f t="shared" si="165"/>
        <v>0.33333333333333331</v>
      </c>
      <c r="H568" s="40">
        <f t="shared" si="166"/>
        <v>8.2644628099173556E-3</v>
      </c>
    </row>
    <row r="569" spans="1:8" s="42" customFormat="1" ht="15" x14ac:dyDescent="0.2">
      <c r="B569" s="36" t="s">
        <v>164</v>
      </c>
      <c r="C569" s="37">
        <v>0</v>
      </c>
      <c r="D569" s="37"/>
      <c r="E569" s="38" t="str">
        <f t="shared" si="163"/>
        <v/>
      </c>
      <c r="F569" s="38" t="str">
        <f t="shared" si="164"/>
        <v/>
      </c>
      <c r="G569" s="39" t="str">
        <f t="shared" si="165"/>
        <v>0</v>
      </c>
      <c r="H569" s="40" t="str">
        <f t="shared" si="166"/>
        <v/>
      </c>
    </row>
    <row r="570" spans="1:8" s="42" customFormat="1" ht="15" x14ac:dyDescent="0.2">
      <c r="B570" s="36" t="s">
        <v>363</v>
      </c>
      <c r="C570" s="37">
        <v>83</v>
      </c>
      <c r="D570" s="37">
        <v>210</v>
      </c>
      <c r="E570" s="38">
        <f t="shared" si="163"/>
        <v>0.22865013774104684</v>
      </c>
      <c r="F570" s="38">
        <f t="shared" si="164"/>
        <v>0.51344743276283622</v>
      </c>
      <c r="G570" s="39">
        <f t="shared" si="165"/>
        <v>1.5301204819277108</v>
      </c>
      <c r="H570" s="40">
        <f t="shared" si="166"/>
        <v>0.34986225895316803</v>
      </c>
    </row>
    <row r="571" spans="1:8" s="42" customFormat="1" ht="15" x14ac:dyDescent="0.2">
      <c r="B571" s="36" t="s">
        <v>166</v>
      </c>
      <c r="C571" s="37">
        <v>11</v>
      </c>
      <c r="D571" s="37">
        <v>19</v>
      </c>
      <c r="E571" s="38">
        <f t="shared" si="163"/>
        <v>3.0303030303030304E-2</v>
      </c>
      <c r="F571" s="38">
        <f t="shared" si="164"/>
        <v>4.6454767726161368E-2</v>
      </c>
      <c r="G571" s="39">
        <f t="shared" si="165"/>
        <v>0.72727272727272729</v>
      </c>
      <c r="H571" s="40">
        <f t="shared" si="166"/>
        <v>2.2038567493112948E-2</v>
      </c>
    </row>
    <row r="572" spans="1:8" s="42" customFormat="1" ht="15" x14ac:dyDescent="0.2">
      <c r="B572" s="36" t="s">
        <v>364</v>
      </c>
      <c r="C572" s="37">
        <v>6</v>
      </c>
      <c r="D572" s="37">
        <v>11</v>
      </c>
      <c r="E572" s="38">
        <f t="shared" si="163"/>
        <v>1.6528925619834711E-2</v>
      </c>
      <c r="F572" s="38">
        <f t="shared" si="164"/>
        <v>2.6894865525672371E-2</v>
      </c>
      <c r="G572" s="39">
        <f t="shared" si="165"/>
        <v>0.83333333333333337</v>
      </c>
      <c r="H572" s="40">
        <f t="shared" si="166"/>
        <v>1.3774104683195593E-2</v>
      </c>
    </row>
    <row r="573" spans="1:8" s="42" customFormat="1" ht="15" x14ac:dyDescent="0.2">
      <c r="B573" s="36" t="s">
        <v>167</v>
      </c>
      <c r="C573" s="37">
        <v>3</v>
      </c>
      <c r="D573" s="37">
        <v>1</v>
      </c>
      <c r="E573" s="38">
        <f t="shared" si="163"/>
        <v>8.2644628099173556E-3</v>
      </c>
      <c r="F573" s="38">
        <f t="shared" si="164"/>
        <v>2.4449877750611247E-3</v>
      </c>
      <c r="G573" s="39">
        <f t="shared" si="165"/>
        <v>-0.66666666666666663</v>
      </c>
      <c r="H573" s="40">
        <f t="shared" si="166"/>
        <v>-5.5096418732782371E-3</v>
      </c>
    </row>
    <row r="574" spans="1:8" s="42" customFormat="1" ht="15" x14ac:dyDescent="0.2">
      <c r="B574" s="36" t="s">
        <v>168</v>
      </c>
      <c r="C574" s="37">
        <v>0</v>
      </c>
      <c r="D574" s="37">
        <v>0</v>
      </c>
      <c r="E574" s="38" t="str">
        <f t="shared" si="163"/>
        <v/>
      </c>
      <c r="F574" s="38" t="str">
        <f t="shared" si="164"/>
        <v/>
      </c>
      <c r="G574" s="39" t="str">
        <f t="shared" si="165"/>
        <v>0</v>
      </c>
      <c r="H574" s="40" t="str">
        <f t="shared" si="166"/>
        <v/>
      </c>
    </row>
    <row r="575" spans="1:8" s="42" customFormat="1" ht="15" x14ac:dyDescent="0.2">
      <c r="B575" s="36" t="s">
        <v>365</v>
      </c>
      <c r="C575" s="37">
        <v>6</v>
      </c>
      <c r="D575" s="37">
        <v>1</v>
      </c>
      <c r="E575" s="38">
        <f t="shared" si="163"/>
        <v>1.6528925619834711E-2</v>
      </c>
      <c r="F575" s="38">
        <f t="shared" si="164"/>
        <v>2.4449877750611247E-3</v>
      </c>
      <c r="G575" s="39">
        <f t="shared" si="165"/>
        <v>-0.83333333333333337</v>
      </c>
      <c r="H575" s="40">
        <f t="shared" si="166"/>
        <v>-1.3774104683195593E-2</v>
      </c>
    </row>
    <row r="576" spans="1:8" s="42" customFormat="1" ht="15" x14ac:dyDescent="0.2">
      <c r="B576" s="36" t="s">
        <v>366</v>
      </c>
      <c r="C576" s="37">
        <v>0</v>
      </c>
      <c r="D576" s="37">
        <v>0</v>
      </c>
      <c r="E576" s="38" t="str">
        <f t="shared" si="163"/>
        <v/>
      </c>
      <c r="F576" s="38" t="str">
        <f t="shared" si="164"/>
        <v/>
      </c>
      <c r="G576" s="39" t="str">
        <f t="shared" si="165"/>
        <v>0</v>
      </c>
      <c r="H576" s="40" t="str">
        <f t="shared" si="166"/>
        <v/>
      </c>
    </row>
    <row r="577" spans="2:8" s="42" customFormat="1" ht="30" x14ac:dyDescent="0.2">
      <c r="B577" s="36" t="s">
        <v>367</v>
      </c>
      <c r="C577" s="37">
        <v>0</v>
      </c>
      <c r="D577" s="37">
        <v>0</v>
      </c>
      <c r="E577" s="38" t="str">
        <f t="shared" si="163"/>
        <v/>
      </c>
      <c r="F577" s="38" t="str">
        <f t="shared" si="164"/>
        <v/>
      </c>
      <c r="G577" s="39" t="str">
        <f t="shared" si="165"/>
        <v>0</v>
      </c>
      <c r="H577" s="40" t="str">
        <f t="shared" si="166"/>
        <v/>
      </c>
    </row>
    <row r="578" spans="2:8" s="42" customFormat="1" ht="15" x14ac:dyDescent="0.2">
      <c r="B578" s="36" t="s">
        <v>368</v>
      </c>
      <c r="C578" s="37">
        <v>5</v>
      </c>
      <c r="D578" s="37">
        <v>4</v>
      </c>
      <c r="E578" s="38">
        <f t="shared" si="163"/>
        <v>1.3774104683195593E-2</v>
      </c>
      <c r="F578" s="38">
        <f t="shared" si="164"/>
        <v>9.7799511002444987E-3</v>
      </c>
      <c r="G578" s="39">
        <f t="shared" si="165"/>
        <v>-0.2</v>
      </c>
      <c r="H578" s="40">
        <f t="shared" si="166"/>
        <v>-2.7548209366391185E-3</v>
      </c>
    </row>
    <row r="579" spans="2:8" s="42" customFormat="1" ht="30" x14ac:dyDescent="0.2">
      <c r="B579" s="36" t="s">
        <v>565</v>
      </c>
      <c r="C579" s="37">
        <v>58</v>
      </c>
      <c r="D579" s="37">
        <v>6</v>
      </c>
      <c r="E579" s="38">
        <f t="shared" si="163"/>
        <v>0.15977961432506887</v>
      </c>
      <c r="F579" s="38">
        <f t="shared" si="164"/>
        <v>1.4669926650366748E-2</v>
      </c>
      <c r="G579" s="39">
        <f t="shared" si="165"/>
        <v>-0.89655172413793105</v>
      </c>
      <c r="H579" s="40">
        <f t="shared" si="166"/>
        <v>-0.14325068870523416</v>
      </c>
    </row>
    <row r="580" spans="2:8" x14ac:dyDescent="0.2">
      <c r="B580" s="4" t="s">
        <v>408</v>
      </c>
      <c r="C580" s="3"/>
      <c r="D580" s="2"/>
    </row>
    <row r="581" spans="2:8" x14ac:dyDescent="0.2">
      <c r="C581" s="3"/>
      <c r="D581" s="3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0"/>
  <sheetViews>
    <sheetView showGridLines="0" tabSelected="1" workbookViewId="0"/>
  </sheetViews>
  <sheetFormatPr baseColWidth="10" defaultRowHeight="12.75" x14ac:dyDescent="0.2"/>
  <cols>
    <col min="1" max="1" width="8.28515625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33"/>
      <c r="C1" s="5"/>
      <c r="D1" s="58" t="s">
        <v>411</v>
      </c>
      <c r="E1" s="58"/>
      <c r="F1" s="58"/>
      <c r="G1" s="58"/>
      <c r="H1" s="58"/>
    </row>
    <row r="2" spans="2:8" ht="20.100000000000001" customHeight="1" thickBot="1" x14ac:dyDescent="0.25">
      <c r="B2" s="34"/>
      <c r="C2" s="6"/>
      <c r="D2" s="58"/>
      <c r="E2" s="58"/>
      <c r="F2" s="58"/>
      <c r="G2" s="58"/>
      <c r="H2" s="58"/>
    </row>
    <row r="3" spans="2:8" ht="20.100000000000001" customHeight="1" thickBot="1" x14ac:dyDescent="0.25">
      <c r="B3" s="34"/>
      <c r="C3" s="6"/>
      <c r="D3" s="7" t="s">
        <v>410</v>
      </c>
      <c r="E3" s="59" t="s">
        <v>457</v>
      </c>
      <c r="F3" s="60"/>
      <c r="G3" s="60"/>
      <c r="H3" s="61"/>
    </row>
    <row r="4" spans="2:8" ht="20.100000000000001" customHeight="1" x14ac:dyDescent="0.2">
      <c r="B4" s="34"/>
      <c r="C4" s="8"/>
      <c r="D4" s="62" t="s">
        <v>442</v>
      </c>
      <c r="E4" s="63"/>
      <c r="F4" s="63"/>
      <c r="G4" s="63"/>
      <c r="H4" s="64"/>
    </row>
    <row r="5" spans="2:8" ht="13.5" thickBot="1" x14ac:dyDescent="0.25">
      <c r="B5" s="9"/>
      <c r="C5" s="9"/>
      <c r="D5" s="65"/>
      <c r="E5" s="66"/>
      <c r="F5" s="66"/>
      <c r="G5" s="66"/>
      <c r="H5" s="67"/>
    </row>
    <row r="6" spans="2:8" s="10" customFormat="1" ht="30" customHeight="1" x14ac:dyDescent="0.2">
      <c r="B6" s="68" t="s">
        <v>401</v>
      </c>
      <c r="C6" s="54" t="s">
        <v>402</v>
      </c>
      <c r="D6" s="55"/>
      <c r="E6" s="54" t="s">
        <v>456</v>
      </c>
      <c r="F6" s="55"/>
      <c r="G6" s="56" t="s">
        <v>458</v>
      </c>
      <c r="H6" s="52" t="s">
        <v>377</v>
      </c>
    </row>
    <row r="7" spans="2:8" s="10" customFormat="1" x14ac:dyDescent="0.2">
      <c r="B7" s="68"/>
      <c r="C7" s="11">
        <v>2016</v>
      </c>
      <c r="D7" s="11">
        <v>2017</v>
      </c>
      <c r="E7" s="11">
        <v>2016</v>
      </c>
      <c r="F7" s="11">
        <v>2017</v>
      </c>
      <c r="G7" s="57"/>
      <c r="H7" s="53"/>
    </row>
    <row r="8" spans="2:8" s="10" customFormat="1" x14ac:dyDescent="0.2">
      <c r="B8" s="12" t="s">
        <v>380</v>
      </c>
      <c r="C8" s="13">
        <f>+C18+C71+C161+C329+C552</f>
        <v>11429</v>
      </c>
      <c r="D8" s="13">
        <f>+D18+D71+D161+D329+D552</f>
        <v>8864</v>
      </c>
      <c r="E8" s="14">
        <f>SUM(E9:E13)</f>
        <v>1</v>
      </c>
      <c r="F8" s="14">
        <f>SUM(F9:F13)</f>
        <v>1</v>
      </c>
      <c r="G8" s="15">
        <f>+(D8-C8)/C8</f>
        <v>-0.2244290839093534</v>
      </c>
      <c r="H8" s="15">
        <f>+E8*G8</f>
        <v>-0.2244290839093534</v>
      </c>
    </row>
    <row r="9" spans="2:8" s="10" customFormat="1" x14ac:dyDescent="0.2">
      <c r="B9" s="17" t="str">
        <f>+B18</f>
        <v>Total Vacantes en ocupaciones de nivel Directivo</v>
      </c>
      <c r="C9" s="18">
        <f>+C18</f>
        <v>95</v>
      </c>
      <c r="D9" s="18">
        <f>+D18</f>
        <v>77</v>
      </c>
      <c r="E9" s="19">
        <f>C9/$C$8</f>
        <v>8.3121882929390149E-3</v>
      </c>
      <c r="F9" s="19">
        <f>D9/$D$8</f>
        <v>8.6868231046931411E-3</v>
      </c>
      <c r="G9" s="20">
        <f>+IF(OR(AND(D9=0),(C9=0)),"0",((D9-C9)/C9))</f>
        <v>-0.18947368421052632</v>
      </c>
      <c r="H9" s="21">
        <f>+IF(OR(AND(E9=""),(G9="")),"",E9*G9)</f>
        <v>-1.5749409397147608E-3</v>
      </c>
    </row>
    <row r="10" spans="2:8" s="10" customFormat="1" x14ac:dyDescent="0.2">
      <c r="B10" s="17" t="str">
        <f>+B71</f>
        <v xml:space="preserve">Total Vacantes en ocupaciones de nivel Profesional </v>
      </c>
      <c r="C10" s="18">
        <f>+C71</f>
        <v>972</v>
      </c>
      <c r="D10" s="18">
        <f>+D71</f>
        <v>772</v>
      </c>
      <c r="E10" s="19">
        <f>C10/$C$8</f>
        <v>8.5046810744597079E-2</v>
      </c>
      <c r="F10" s="19">
        <f>D10/$D$8</f>
        <v>8.7093862815884479E-2</v>
      </c>
      <c r="G10" s="20">
        <f>+IF(OR(AND(D10=0),(C10=0)),"0",((D10-C10)/C10))</f>
        <v>-0.20576131687242799</v>
      </c>
      <c r="H10" s="21">
        <f>+IF(OR(AND(E10=""),(G10="")),"",E10*G10)</f>
        <v>-1.7499343774608454E-2</v>
      </c>
    </row>
    <row r="11" spans="2:8" s="10" customFormat="1" ht="24" x14ac:dyDescent="0.2">
      <c r="B11" s="17" t="str">
        <f>+B161</f>
        <v>Total Vacantes en ocupaciones de nivel Técnicos Profesionales - Tecnólogos</v>
      </c>
      <c r="C11" s="18">
        <f>+C161</f>
        <v>1521</v>
      </c>
      <c r="D11" s="18">
        <f>+D161</f>
        <v>1127</v>
      </c>
      <c r="E11" s="19">
        <f>C11/$C$8</f>
        <v>0.13308250940589728</v>
      </c>
      <c r="F11" s="19">
        <f>D11/$D$8</f>
        <v>0.12714350180505415</v>
      </c>
      <c r="G11" s="20">
        <f>+IF(OR(AND(D11=0),(C11=0)),"0",((D11-C11)/C11))</f>
        <v>-0.25904010519395138</v>
      </c>
      <c r="H11" s="21">
        <f>+IF(OR(AND(E11=""),(G11="")),"",E11*G11)</f>
        <v>-3.4473707235978653E-2</v>
      </c>
    </row>
    <row r="12" spans="2:8" s="10" customFormat="1" x14ac:dyDescent="0.2">
      <c r="B12" s="17" t="str">
        <f>+B329</f>
        <v>Total Vacantes  en ocupaciones de nivel Calificados</v>
      </c>
      <c r="C12" s="18">
        <f>+C329</f>
        <v>7260</v>
      </c>
      <c r="D12" s="18">
        <f>+D329</f>
        <v>5482</v>
      </c>
      <c r="E12" s="19">
        <f>C12/$C$8</f>
        <v>0.63522617901828682</v>
      </c>
      <c r="F12" s="19">
        <f>D12/$D$8</f>
        <v>0.61845667870036103</v>
      </c>
      <c r="G12" s="20">
        <f>+IF(OR(AND(D12=0),(C12=0)),"0",((D12-C12)/C12))</f>
        <v>-0.24490358126721762</v>
      </c>
      <c r="H12" s="21">
        <f>+IF(OR(AND(E12=""),(G12="")),"",E12*G12)</f>
        <v>-0.15556916615626915</v>
      </c>
    </row>
    <row r="13" spans="2:8" s="10" customFormat="1" x14ac:dyDescent="0.2">
      <c r="B13" s="17" t="str">
        <f>+B552</f>
        <v>Total Vacantes en ocupaciones de nivel Elemental</v>
      </c>
      <c r="C13" s="18">
        <f>+C552</f>
        <v>1581</v>
      </c>
      <c r="D13" s="18">
        <f>+D552</f>
        <v>1406</v>
      </c>
      <c r="E13" s="19">
        <f>C13/$C$8</f>
        <v>0.13833231253827982</v>
      </c>
      <c r="F13" s="19">
        <f>D13/$D$8</f>
        <v>0.15861913357400723</v>
      </c>
      <c r="G13" s="20">
        <f>+IF(OR(AND(D13=0),(C13=0)),"0",((D13-C13)/C13))</f>
        <v>-0.11068943706514864</v>
      </c>
      <c r="H13" s="21">
        <f>+IF(OR(AND(E13=""),(G13="")),"",E13*G13)</f>
        <v>-1.5311925802782397E-2</v>
      </c>
    </row>
    <row r="14" spans="2:8" s="10" customFormat="1" x14ac:dyDescent="0.2">
      <c r="B14" s="22"/>
      <c r="C14" s="22"/>
      <c r="D14" s="22"/>
    </row>
    <row r="15" spans="2:8" s="10" customFormat="1" ht="13.5" thickBot="1" x14ac:dyDescent="0.25">
      <c r="B15" s="22"/>
      <c r="C15" s="22"/>
      <c r="D15" s="22"/>
    </row>
    <row r="16" spans="2:8" s="10" customFormat="1" ht="30" customHeight="1" x14ac:dyDescent="0.2">
      <c r="B16" s="68" t="s">
        <v>401</v>
      </c>
      <c r="C16" s="54" t="s">
        <v>402</v>
      </c>
      <c r="D16" s="55"/>
      <c r="E16" s="54" t="s">
        <v>456</v>
      </c>
      <c r="F16" s="55"/>
      <c r="G16" s="56" t="s">
        <v>458</v>
      </c>
      <c r="H16" s="52" t="s">
        <v>377</v>
      </c>
    </row>
    <row r="17" spans="1:8" s="10" customFormat="1" x14ac:dyDescent="0.2">
      <c r="B17" s="68"/>
      <c r="C17" s="35">
        <v>2016</v>
      </c>
      <c r="D17" s="35">
        <v>2017</v>
      </c>
      <c r="E17" s="35">
        <v>2016</v>
      </c>
      <c r="F17" s="35">
        <v>2017</v>
      </c>
      <c r="G17" s="57"/>
      <c r="H17" s="53"/>
    </row>
    <row r="18" spans="1:8" s="10" customFormat="1" x14ac:dyDescent="0.2">
      <c r="B18" s="12" t="s">
        <v>403</v>
      </c>
      <c r="C18" s="13">
        <f>SUM(C19:C65)</f>
        <v>95</v>
      </c>
      <c r="D18" s="13">
        <f>SUM(D19:D65)</f>
        <v>77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-0.18947368421052632</v>
      </c>
      <c r="H18" s="15">
        <f>+IF(OR(AND(E18=""),(G18="")),"",E18*G18)</f>
        <v>-0.18947368421052632</v>
      </c>
    </row>
    <row r="19" spans="1:8" s="42" customFormat="1" ht="15" x14ac:dyDescent="0.2">
      <c r="B19" s="36" t="s">
        <v>0</v>
      </c>
      <c r="C19" s="37">
        <v>0</v>
      </c>
      <c r="D19" s="37">
        <v>0</v>
      </c>
      <c r="E19" s="44" t="str">
        <f>+IF(C19=0,"",C19/C$18)</f>
        <v/>
      </c>
      <c r="F19" s="44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42" customFormat="1" ht="15" x14ac:dyDescent="0.2">
      <c r="B20" s="36" t="s">
        <v>169</v>
      </c>
      <c r="C20" s="37">
        <v>0</v>
      </c>
      <c r="D20" s="37">
        <v>1</v>
      </c>
      <c r="E20" s="44" t="str">
        <f t="shared" ref="E20:E65" si="0">+IF(C20=0,"",C20/C$18)</f>
        <v/>
      </c>
      <c r="F20" s="44">
        <f t="shared" ref="F20:F65" si="1">+IF(D20=0,"",D20/D$18)</f>
        <v>1.2987012987012988E-2</v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42" customFormat="1" ht="30" x14ac:dyDescent="0.2">
      <c r="B21" s="36" t="s">
        <v>1</v>
      </c>
      <c r="C21" s="37">
        <v>0</v>
      </c>
      <c r="D21" s="37">
        <v>0</v>
      </c>
      <c r="E21" s="44" t="str">
        <f t="shared" si="0"/>
        <v/>
      </c>
      <c r="F21" s="44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42" customFormat="1" ht="30" x14ac:dyDescent="0.2">
      <c r="B22" s="36" t="s">
        <v>461</v>
      </c>
      <c r="C22" s="37">
        <v>0</v>
      </c>
      <c r="D22" s="37">
        <v>0</v>
      </c>
      <c r="E22" s="44" t="str">
        <f t="shared" si="0"/>
        <v/>
      </c>
      <c r="F22" s="44" t="str">
        <f t="shared" si="1"/>
        <v/>
      </c>
      <c r="G22" s="39" t="str">
        <f t="shared" si="2"/>
        <v>0</v>
      </c>
      <c r="H22" s="40" t="str">
        <f t="shared" si="3"/>
        <v/>
      </c>
    </row>
    <row r="23" spans="1:8" s="42" customFormat="1" ht="30" x14ac:dyDescent="0.2">
      <c r="B23" s="36" t="s">
        <v>170</v>
      </c>
      <c r="C23" s="37">
        <v>0</v>
      </c>
      <c r="D23" s="37">
        <v>0</v>
      </c>
      <c r="E23" s="44" t="str">
        <f t="shared" si="0"/>
        <v/>
      </c>
      <c r="F23" s="44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8" s="42" customFormat="1" ht="30" x14ac:dyDescent="0.2">
      <c r="B24" s="36" t="s">
        <v>171</v>
      </c>
      <c r="C24" s="37">
        <v>0</v>
      </c>
      <c r="D24" s="37">
        <v>0</v>
      </c>
      <c r="E24" s="44" t="str">
        <f t="shared" si="0"/>
        <v/>
      </c>
      <c r="F24" s="44" t="str">
        <f t="shared" si="1"/>
        <v/>
      </c>
      <c r="G24" s="39" t="str">
        <f t="shared" si="2"/>
        <v>0</v>
      </c>
      <c r="H24" s="40" t="str">
        <f t="shared" si="3"/>
        <v/>
      </c>
    </row>
    <row r="25" spans="1:8" s="42" customFormat="1" ht="30" x14ac:dyDescent="0.2">
      <c r="A25" s="45" t="s">
        <v>614</v>
      </c>
      <c r="B25" s="36" t="s">
        <v>566</v>
      </c>
      <c r="C25" s="37"/>
      <c r="D25" s="37">
        <v>0</v>
      </c>
      <c r="E25" s="44" t="str">
        <f t="shared" ref="E25:E27" si="4">+IF(C25=0,"",C25/C$18)</f>
        <v/>
      </c>
      <c r="F25" s="44" t="str">
        <f t="shared" ref="F25:F27" si="5">+IF(D25=0,"",D25/D$18)</f>
        <v/>
      </c>
      <c r="G25" s="39" t="str">
        <f t="shared" ref="G25:G27" si="6">+IF(OR(AND(D25=0),(C25=0)),"0",((D25-C25)/C25))</f>
        <v>0</v>
      </c>
      <c r="H25" s="40" t="str">
        <f t="shared" ref="H25:H27" si="7">+IF(OR(AND(E25=""),(G25="")),"",E25*G25)</f>
        <v/>
      </c>
    </row>
    <row r="26" spans="1:8" s="42" customFormat="1" ht="15" x14ac:dyDescent="0.2">
      <c r="B26" s="36" t="s">
        <v>2</v>
      </c>
      <c r="C26" s="37">
        <v>2</v>
      </c>
      <c r="D26" s="37">
        <v>5</v>
      </c>
      <c r="E26" s="44">
        <f t="shared" si="4"/>
        <v>2.1052631578947368E-2</v>
      </c>
      <c r="F26" s="44">
        <f t="shared" si="5"/>
        <v>6.4935064935064929E-2</v>
      </c>
      <c r="G26" s="39">
        <f t="shared" si="6"/>
        <v>1.5</v>
      </c>
      <c r="H26" s="40">
        <f t="shared" si="7"/>
        <v>3.1578947368421054E-2</v>
      </c>
    </row>
    <row r="27" spans="1:8" s="42" customFormat="1" ht="15" x14ac:dyDescent="0.2">
      <c r="B27" s="36" t="s">
        <v>6</v>
      </c>
      <c r="C27" s="37">
        <v>7</v>
      </c>
      <c r="D27" s="37">
        <v>6</v>
      </c>
      <c r="E27" s="44">
        <f t="shared" si="4"/>
        <v>7.3684210526315783E-2</v>
      </c>
      <c r="F27" s="44">
        <f t="shared" si="5"/>
        <v>7.792207792207792E-2</v>
      </c>
      <c r="G27" s="39">
        <f t="shared" si="6"/>
        <v>-0.14285714285714285</v>
      </c>
      <c r="H27" s="40">
        <f t="shared" si="7"/>
        <v>-1.0526315789473682E-2</v>
      </c>
    </row>
    <row r="28" spans="1:8" s="42" customFormat="1" ht="15" x14ac:dyDescent="0.2">
      <c r="B28" s="36" t="s">
        <v>3</v>
      </c>
      <c r="C28" s="37">
        <v>2</v>
      </c>
      <c r="D28" s="37">
        <v>5</v>
      </c>
      <c r="E28" s="44">
        <f t="shared" si="0"/>
        <v>2.1052631578947368E-2</v>
      </c>
      <c r="F28" s="44">
        <f t="shared" si="1"/>
        <v>6.4935064935064929E-2</v>
      </c>
      <c r="G28" s="39">
        <f t="shared" si="2"/>
        <v>1.5</v>
      </c>
      <c r="H28" s="40">
        <f t="shared" si="3"/>
        <v>3.1578947368421054E-2</v>
      </c>
    </row>
    <row r="29" spans="1:8" s="42" customFormat="1" ht="15" x14ac:dyDescent="0.2">
      <c r="B29" s="36" t="s">
        <v>5</v>
      </c>
      <c r="C29" s="37">
        <v>4</v>
      </c>
      <c r="D29" s="37">
        <v>5</v>
      </c>
      <c r="E29" s="44">
        <f t="shared" si="0"/>
        <v>4.2105263157894736E-2</v>
      </c>
      <c r="F29" s="44">
        <f t="shared" si="1"/>
        <v>6.4935064935064929E-2</v>
      </c>
      <c r="G29" s="39">
        <f t="shared" si="2"/>
        <v>0.25</v>
      </c>
      <c r="H29" s="40">
        <f t="shared" si="3"/>
        <v>1.0526315789473684E-2</v>
      </c>
    </row>
    <row r="30" spans="1:8" s="42" customFormat="1" ht="15" x14ac:dyDescent="0.2">
      <c r="B30" s="36" t="s">
        <v>172</v>
      </c>
      <c r="C30" s="37">
        <v>0</v>
      </c>
      <c r="D30" s="37">
        <v>0</v>
      </c>
      <c r="E30" s="44" t="str">
        <f t="shared" si="0"/>
        <v/>
      </c>
      <c r="F30" s="44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42" customFormat="1" ht="15" x14ac:dyDescent="0.2">
      <c r="B31" s="36" t="s">
        <v>173</v>
      </c>
      <c r="C31" s="37">
        <v>3</v>
      </c>
      <c r="D31" s="37">
        <v>0</v>
      </c>
      <c r="E31" s="44">
        <f t="shared" si="0"/>
        <v>3.1578947368421054E-2</v>
      </c>
      <c r="F31" s="44" t="str">
        <f t="shared" si="1"/>
        <v/>
      </c>
      <c r="G31" s="39" t="str">
        <f t="shared" si="2"/>
        <v>0</v>
      </c>
      <c r="H31" s="40">
        <f t="shared" si="3"/>
        <v>0</v>
      </c>
    </row>
    <row r="32" spans="1:8" s="42" customFormat="1" ht="15" x14ac:dyDescent="0.2">
      <c r="B32" s="36" t="s">
        <v>4</v>
      </c>
      <c r="C32" s="37">
        <v>0</v>
      </c>
      <c r="D32" s="37">
        <v>0</v>
      </c>
      <c r="E32" s="44" t="str">
        <f t="shared" si="0"/>
        <v/>
      </c>
      <c r="F32" s="44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2:8" s="42" customFormat="1" ht="15" x14ac:dyDescent="0.2">
      <c r="B33" s="36" t="s">
        <v>7</v>
      </c>
      <c r="C33" s="37">
        <v>0</v>
      </c>
      <c r="D33" s="37">
        <v>0</v>
      </c>
      <c r="E33" s="44" t="str">
        <f t="shared" si="0"/>
        <v/>
      </c>
      <c r="F33" s="44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2:8" s="42" customFormat="1" ht="15" x14ac:dyDescent="0.2">
      <c r="B34" s="36" t="s">
        <v>174</v>
      </c>
      <c r="C34" s="37">
        <v>0</v>
      </c>
      <c r="D34" s="37">
        <v>0</v>
      </c>
      <c r="E34" s="44" t="str">
        <f t="shared" si="0"/>
        <v/>
      </c>
      <c r="F34" s="44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2:8" s="42" customFormat="1" ht="15" x14ac:dyDescent="0.2">
      <c r="B35" s="36" t="s">
        <v>175</v>
      </c>
      <c r="C35" s="37">
        <v>4</v>
      </c>
      <c r="D35" s="37">
        <v>5</v>
      </c>
      <c r="E35" s="44">
        <f t="shared" si="0"/>
        <v>4.2105263157894736E-2</v>
      </c>
      <c r="F35" s="44">
        <f t="shared" si="1"/>
        <v>6.4935064935064929E-2</v>
      </c>
      <c r="G35" s="39">
        <f t="shared" si="2"/>
        <v>0.25</v>
      </c>
      <c r="H35" s="40">
        <f t="shared" si="3"/>
        <v>1.0526315789473684E-2</v>
      </c>
    </row>
    <row r="36" spans="2:8" s="42" customFormat="1" ht="30" x14ac:dyDescent="0.2">
      <c r="B36" s="36" t="s">
        <v>176</v>
      </c>
      <c r="C36" s="37">
        <v>0</v>
      </c>
      <c r="D36" s="37">
        <v>0</v>
      </c>
      <c r="E36" s="44" t="str">
        <f t="shared" si="0"/>
        <v/>
      </c>
      <c r="F36" s="44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2:8" s="42" customFormat="1" ht="15" x14ac:dyDescent="0.2">
      <c r="B37" s="36" t="s">
        <v>177</v>
      </c>
      <c r="C37" s="37">
        <v>5</v>
      </c>
      <c r="D37" s="37">
        <v>1</v>
      </c>
      <c r="E37" s="44">
        <f t="shared" si="0"/>
        <v>5.2631578947368418E-2</v>
      </c>
      <c r="F37" s="44">
        <f t="shared" si="1"/>
        <v>1.2987012987012988E-2</v>
      </c>
      <c r="G37" s="39">
        <f t="shared" si="2"/>
        <v>-0.8</v>
      </c>
      <c r="H37" s="40">
        <f t="shared" si="3"/>
        <v>-4.2105263157894736E-2</v>
      </c>
    </row>
    <row r="38" spans="2:8" s="42" customFormat="1" ht="15" x14ac:dyDescent="0.2">
      <c r="B38" s="36" t="s">
        <v>8</v>
      </c>
      <c r="C38" s="37">
        <v>1</v>
      </c>
      <c r="D38" s="37">
        <v>4</v>
      </c>
      <c r="E38" s="44">
        <f t="shared" si="0"/>
        <v>1.0526315789473684E-2</v>
      </c>
      <c r="F38" s="44">
        <f t="shared" si="1"/>
        <v>5.1948051948051951E-2</v>
      </c>
      <c r="G38" s="39">
        <f t="shared" si="2"/>
        <v>3</v>
      </c>
      <c r="H38" s="40">
        <f t="shared" si="3"/>
        <v>3.1578947368421054E-2</v>
      </c>
    </row>
    <row r="39" spans="2:8" s="42" customFormat="1" ht="15" x14ac:dyDescent="0.2">
      <c r="B39" s="36" t="s">
        <v>178</v>
      </c>
      <c r="C39" s="37">
        <v>0</v>
      </c>
      <c r="D39" s="37">
        <v>0</v>
      </c>
      <c r="E39" s="44" t="str">
        <f t="shared" si="0"/>
        <v/>
      </c>
      <c r="F39" s="44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2:8" s="42" customFormat="1" ht="15" x14ac:dyDescent="0.2">
      <c r="B40" s="36" t="s">
        <v>179</v>
      </c>
      <c r="C40" s="37">
        <v>0</v>
      </c>
      <c r="D40" s="37">
        <v>0</v>
      </c>
      <c r="E40" s="44" t="str">
        <f t="shared" si="0"/>
        <v/>
      </c>
      <c r="F40" s="44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2:8" s="42" customFormat="1" ht="15" x14ac:dyDescent="0.2">
      <c r="B41" s="36" t="s">
        <v>180</v>
      </c>
      <c r="C41" s="37">
        <v>0</v>
      </c>
      <c r="D41" s="37">
        <v>1</v>
      </c>
      <c r="E41" s="44" t="str">
        <f t="shared" si="0"/>
        <v/>
      </c>
      <c r="F41" s="44">
        <f t="shared" si="1"/>
        <v>1.2987012987012988E-2</v>
      </c>
      <c r="G41" s="39" t="str">
        <f t="shared" si="2"/>
        <v>0</v>
      </c>
      <c r="H41" s="40" t="str">
        <f t="shared" si="3"/>
        <v/>
      </c>
    </row>
    <row r="42" spans="2:8" s="42" customFormat="1" ht="15" x14ac:dyDescent="0.2">
      <c r="B42" s="36" t="s">
        <v>181</v>
      </c>
      <c r="C42" s="37">
        <v>0</v>
      </c>
      <c r="D42" s="37">
        <v>0</v>
      </c>
      <c r="E42" s="44" t="str">
        <f t="shared" si="0"/>
        <v/>
      </c>
      <c r="F42" s="44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2:8" s="42" customFormat="1" ht="30" x14ac:dyDescent="0.2">
      <c r="B43" s="36" t="s">
        <v>182</v>
      </c>
      <c r="C43" s="37">
        <v>1</v>
      </c>
      <c r="D43" s="37">
        <v>2</v>
      </c>
      <c r="E43" s="44">
        <f t="shared" si="0"/>
        <v>1.0526315789473684E-2</v>
      </c>
      <c r="F43" s="44">
        <f t="shared" si="1"/>
        <v>2.5974025974025976E-2</v>
      </c>
      <c r="G43" s="39">
        <f t="shared" si="2"/>
        <v>1</v>
      </c>
      <c r="H43" s="40">
        <f t="shared" si="3"/>
        <v>1.0526315789473684E-2</v>
      </c>
    </row>
    <row r="44" spans="2:8" s="42" customFormat="1" ht="15" x14ac:dyDescent="0.2">
      <c r="B44" s="36" t="s">
        <v>183</v>
      </c>
      <c r="C44" s="37">
        <v>2</v>
      </c>
      <c r="D44" s="37">
        <v>1</v>
      </c>
      <c r="E44" s="44">
        <f t="shared" si="0"/>
        <v>2.1052631578947368E-2</v>
      </c>
      <c r="F44" s="44">
        <f t="shared" si="1"/>
        <v>1.2987012987012988E-2</v>
      </c>
      <c r="G44" s="39">
        <f t="shared" si="2"/>
        <v>-0.5</v>
      </c>
      <c r="H44" s="40">
        <f t="shared" si="3"/>
        <v>-1.0526315789473684E-2</v>
      </c>
    </row>
    <row r="45" spans="2:8" s="42" customFormat="1" ht="15" x14ac:dyDescent="0.2">
      <c r="B45" s="36" t="s">
        <v>9</v>
      </c>
      <c r="C45" s="37">
        <v>0</v>
      </c>
      <c r="D45" s="37">
        <v>0</v>
      </c>
      <c r="E45" s="44" t="str">
        <f t="shared" si="0"/>
        <v/>
      </c>
      <c r="F45" s="44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2:8" s="42" customFormat="1" ht="15" x14ac:dyDescent="0.2">
      <c r="B46" s="36" t="s">
        <v>462</v>
      </c>
      <c r="C46" s="37">
        <v>0</v>
      </c>
      <c r="D46" s="37">
        <v>0</v>
      </c>
      <c r="E46" s="44" t="str">
        <f t="shared" si="0"/>
        <v/>
      </c>
      <c r="F46" s="44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2:8" s="42" customFormat="1" ht="15" x14ac:dyDescent="0.2">
      <c r="B47" s="36" t="s">
        <v>184</v>
      </c>
      <c r="C47" s="37">
        <v>0</v>
      </c>
      <c r="D47" s="37">
        <v>0</v>
      </c>
      <c r="E47" s="44" t="str">
        <f t="shared" si="0"/>
        <v/>
      </c>
      <c r="F47" s="44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2:8" s="42" customFormat="1" ht="15" x14ac:dyDescent="0.2">
      <c r="B48" s="36" t="s">
        <v>10</v>
      </c>
      <c r="C48" s="37">
        <v>0</v>
      </c>
      <c r="D48" s="37">
        <v>3</v>
      </c>
      <c r="E48" s="44" t="str">
        <f t="shared" si="0"/>
        <v/>
      </c>
      <c r="F48" s="44">
        <f t="shared" si="1"/>
        <v>3.896103896103896E-2</v>
      </c>
      <c r="G48" s="39" t="str">
        <f t="shared" si="2"/>
        <v>0</v>
      </c>
      <c r="H48" s="40" t="str">
        <f t="shared" si="3"/>
        <v/>
      </c>
    </row>
    <row r="49" spans="2:8" s="42" customFormat="1" ht="15" x14ac:dyDescent="0.2">
      <c r="B49" s="36" t="s">
        <v>11</v>
      </c>
      <c r="C49" s="37">
        <v>38</v>
      </c>
      <c r="D49" s="37">
        <v>22</v>
      </c>
      <c r="E49" s="44">
        <f t="shared" si="0"/>
        <v>0.4</v>
      </c>
      <c r="F49" s="44">
        <f t="shared" si="1"/>
        <v>0.2857142857142857</v>
      </c>
      <c r="G49" s="39">
        <f t="shared" si="2"/>
        <v>-0.42105263157894735</v>
      </c>
      <c r="H49" s="40">
        <f t="shared" si="3"/>
        <v>-0.16842105263157894</v>
      </c>
    </row>
    <row r="50" spans="2:8" s="42" customFormat="1" ht="15" x14ac:dyDescent="0.2">
      <c r="B50" s="36" t="s">
        <v>15</v>
      </c>
      <c r="C50" s="37">
        <v>2</v>
      </c>
      <c r="D50" s="37">
        <v>0</v>
      </c>
      <c r="E50" s="44">
        <f t="shared" si="0"/>
        <v>2.1052631578947368E-2</v>
      </c>
      <c r="F50" s="44" t="str">
        <f t="shared" si="1"/>
        <v/>
      </c>
      <c r="G50" s="39" t="str">
        <f t="shared" si="2"/>
        <v>0</v>
      </c>
      <c r="H50" s="40">
        <f t="shared" si="3"/>
        <v>0</v>
      </c>
    </row>
    <row r="51" spans="2:8" s="42" customFormat="1" ht="15" x14ac:dyDescent="0.2">
      <c r="B51" s="36" t="s">
        <v>14</v>
      </c>
      <c r="C51" s="37">
        <v>0</v>
      </c>
      <c r="D51" s="37">
        <v>0</v>
      </c>
      <c r="E51" s="44" t="str">
        <f t="shared" si="0"/>
        <v/>
      </c>
      <c r="F51" s="44" t="str">
        <f t="shared" si="1"/>
        <v/>
      </c>
      <c r="G51" s="39" t="str">
        <f t="shared" si="2"/>
        <v>0</v>
      </c>
      <c r="H51" s="40" t="str">
        <f t="shared" si="3"/>
        <v/>
      </c>
    </row>
    <row r="52" spans="2:8" s="42" customFormat="1" ht="15" x14ac:dyDescent="0.2">
      <c r="B52" s="36" t="s">
        <v>13</v>
      </c>
      <c r="C52" s="37">
        <v>0</v>
      </c>
      <c r="D52" s="37">
        <v>0</v>
      </c>
      <c r="E52" s="44" t="str">
        <f t="shared" si="0"/>
        <v/>
      </c>
      <c r="F52" s="44" t="str">
        <f t="shared" si="1"/>
        <v/>
      </c>
      <c r="G52" s="39" t="str">
        <f t="shared" si="2"/>
        <v>0</v>
      </c>
      <c r="H52" s="40" t="str">
        <f t="shared" si="3"/>
        <v/>
      </c>
    </row>
    <row r="53" spans="2:8" s="42" customFormat="1" ht="15" x14ac:dyDescent="0.2">
      <c r="B53" s="36" t="s">
        <v>463</v>
      </c>
      <c r="C53" s="37">
        <v>0</v>
      </c>
      <c r="D53" s="37">
        <v>2</v>
      </c>
      <c r="E53" s="44" t="str">
        <f t="shared" si="0"/>
        <v/>
      </c>
      <c r="F53" s="44">
        <f t="shared" si="1"/>
        <v>2.5974025974025976E-2</v>
      </c>
      <c r="G53" s="39" t="str">
        <f t="shared" si="2"/>
        <v>0</v>
      </c>
      <c r="H53" s="40" t="str">
        <f t="shared" si="3"/>
        <v/>
      </c>
    </row>
    <row r="54" spans="2:8" s="42" customFormat="1" ht="15" x14ac:dyDescent="0.2">
      <c r="B54" s="36" t="s">
        <v>12</v>
      </c>
      <c r="C54" s="37">
        <v>0</v>
      </c>
      <c r="D54" s="37">
        <v>0</v>
      </c>
      <c r="E54" s="44" t="str">
        <f t="shared" si="0"/>
        <v/>
      </c>
      <c r="F54" s="44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2:8" s="42" customFormat="1" ht="15" x14ac:dyDescent="0.2">
      <c r="B55" s="36" t="s">
        <v>185</v>
      </c>
      <c r="C55" s="37">
        <v>0</v>
      </c>
      <c r="D55" s="37">
        <v>0</v>
      </c>
      <c r="E55" s="44" t="str">
        <f t="shared" si="0"/>
        <v/>
      </c>
      <c r="F55" s="44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2:8" s="42" customFormat="1" ht="15" x14ac:dyDescent="0.2">
      <c r="B56" s="36" t="s">
        <v>16</v>
      </c>
      <c r="C56" s="37">
        <v>0</v>
      </c>
      <c r="D56" s="37">
        <v>0</v>
      </c>
      <c r="E56" s="44" t="str">
        <f t="shared" si="0"/>
        <v/>
      </c>
      <c r="F56" s="44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2:8" s="42" customFormat="1" ht="15" x14ac:dyDescent="0.2">
      <c r="B57" s="36" t="s">
        <v>17</v>
      </c>
      <c r="C57" s="37">
        <v>0</v>
      </c>
      <c r="D57" s="37">
        <v>1</v>
      </c>
      <c r="E57" s="44" t="str">
        <f t="shared" si="0"/>
        <v/>
      </c>
      <c r="F57" s="44">
        <f t="shared" si="1"/>
        <v>1.2987012987012988E-2</v>
      </c>
      <c r="G57" s="39" t="str">
        <f t="shared" si="2"/>
        <v>0</v>
      </c>
      <c r="H57" s="40" t="str">
        <f t="shared" si="3"/>
        <v/>
      </c>
    </row>
    <row r="58" spans="2:8" s="42" customFormat="1" ht="15" x14ac:dyDescent="0.2">
      <c r="B58" s="36" t="s">
        <v>186</v>
      </c>
      <c r="C58" s="37">
        <v>0</v>
      </c>
      <c r="D58" s="37">
        <v>0</v>
      </c>
      <c r="E58" s="44" t="str">
        <f t="shared" si="0"/>
        <v/>
      </c>
      <c r="F58" s="44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2:8" s="42" customFormat="1" ht="15" x14ac:dyDescent="0.2">
      <c r="B59" s="36" t="s">
        <v>464</v>
      </c>
      <c r="C59" s="37">
        <v>1</v>
      </c>
      <c r="D59" s="37">
        <v>1</v>
      </c>
      <c r="E59" s="44">
        <f t="shared" si="0"/>
        <v>1.0526315789473684E-2</v>
      </c>
      <c r="F59" s="44">
        <f t="shared" si="1"/>
        <v>1.2987012987012988E-2</v>
      </c>
      <c r="G59" s="39">
        <f t="shared" si="2"/>
        <v>0</v>
      </c>
      <c r="H59" s="40">
        <f t="shared" si="3"/>
        <v>0</v>
      </c>
    </row>
    <row r="60" spans="2:8" s="42" customFormat="1" ht="15" x14ac:dyDescent="0.2">
      <c r="B60" s="36" t="s">
        <v>187</v>
      </c>
      <c r="C60" s="37">
        <v>0</v>
      </c>
      <c r="D60" s="37">
        <v>1</v>
      </c>
      <c r="E60" s="44" t="str">
        <f t="shared" si="0"/>
        <v/>
      </c>
      <c r="F60" s="44">
        <f t="shared" si="1"/>
        <v>1.2987012987012988E-2</v>
      </c>
      <c r="G60" s="39" t="str">
        <f t="shared" si="2"/>
        <v>0</v>
      </c>
      <c r="H60" s="40" t="str">
        <f t="shared" si="3"/>
        <v/>
      </c>
    </row>
    <row r="61" spans="2:8" s="42" customFormat="1" ht="15" x14ac:dyDescent="0.2">
      <c r="B61" s="36" t="s">
        <v>188</v>
      </c>
      <c r="C61" s="37">
        <v>9</v>
      </c>
      <c r="D61" s="37">
        <v>6</v>
      </c>
      <c r="E61" s="44">
        <f t="shared" si="0"/>
        <v>9.4736842105263161E-2</v>
      </c>
      <c r="F61" s="44">
        <f t="shared" si="1"/>
        <v>7.792207792207792E-2</v>
      </c>
      <c r="G61" s="39">
        <f t="shared" si="2"/>
        <v>-0.33333333333333331</v>
      </c>
      <c r="H61" s="40">
        <f t="shared" si="3"/>
        <v>-3.1578947368421054E-2</v>
      </c>
    </row>
    <row r="62" spans="2:8" s="42" customFormat="1" ht="15" x14ac:dyDescent="0.2">
      <c r="B62" s="36" t="s">
        <v>189</v>
      </c>
      <c r="C62" s="37">
        <v>0</v>
      </c>
      <c r="D62" s="37">
        <v>0</v>
      </c>
      <c r="E62" s="44" t="str">
        <f t="shared" si="0"/>
        <v/>
      </c>
      <c r="F62" s="44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2:8" s="42" customFormat="1" ht="15" x14ac:dyDescent="0.2">
      <c r="B63" s="36" t="s">
        <v>18</v>
      </c>
      <c r="C63" s="37">
        <v>3</v>
      </c>
      <c r="D63" s="37">
        <v>0</v>
      </c>
      <c r="E63" s="44">
        <f t="shared" si="0"/>
        <v>3.1578947368421054E-2</v>
      </c>
      <c r="F63" s="44" t="str">
        <f t="shared" si="1"/>
        <v/>
      </c>
      <c r="G63" s="39" t="str">
        <f t="shared" si="2"/>
        <v>0</v>
      </c>
      <c r="H63" s="40">
        <f t="shared" si="3"/>
        <v>0</v>
      </c>
    </row>
    <row r="64" spans="2:8" s="42" customFormat="1" ht="15" x14ac:dyDescent="0.2">
      <c r="B64" s="36" t="s">
        <v>190</v>
      </c>
      <c r="C64" s="37">
        <v>11</v>
      </c>
      <c r="D64" s="37">
        <v>5</v>
      </c>
      <c r="E64" s="44">
        <f t="shared" si="0"/>
        <v>0.11578947368421053</v>
      </c>
      <c r="F64" s="44">
        <f t="shared" si="1"/>
        <v>6.4935064935064929E-2</v>
      </c>
      <c r="G64" s="39">
        <f t="shared" si="2"/>
        <v>-0.54545454545454541</v>
      </c>
      <c r="H64" s="40">
        <f t="shared" si="3"/>
        <v>-6.3157894736842093E-2</v>
      </c>
    </row>
    <row r="65" spans="1:8" s="42" customFormat="1" ht="15" x14ac:dyDescent="0.2">
      <c r="B65" s="36" t="s">
        <v>191</v>
      </c>
      <c r="C65" s="37">
        <v>0</v>
      </c>
      <c r="D65" s="37">
        <v>0</v>
      </c>
      <c r="E65" s="44" t="str">
        <f t="shared" si="0"/>
        <v/>
      </c>
      <c r="F65" s="44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0" customFormat="1" x14ac:dyDescent="0.2"/>
    <row r="67" spans="1:8" s="10" customFormat="1" x14ac:dyDescent="0.2"/>
    <row r="68" spans="1:8" s="10" customFormat="1" ht="13.5" thickBot="1" x14ac:dyDescent="0.25">
      <c r="B68" s="29"/>
    </row>
    <row r="69" spans="1:8" s="10" customFormat="1" ht="30" customHeight="1" x14ac:dyDescent="0.2">
      <c r="B69" s="68" t="s">
        <v>401</v>
      </c>
      <c r="C69" s="54" t="s">
        <v>402</v>
      </c>
      <c r="D69" s="55"/>
      <c r="E69" s="54" t="s">
        <v>456</v>
      </c>
      <c r="F69" s="55"/>
      <c r="G69" s="56" t="s">
        <v>458</v>
      </c>
      <c r="H69" s="52" t="s">
        <v>377</v>
      </c>
    </row>
    <row r="70" spans="1:8" s="10" customFormat="1" x14ac:dyDescent="0.2">
      <c r="B70" s="68"/>
      <c r="C70" s="35">
        <v>2016</v>
      </c>
      <c r="D70" s="35">
        <v>2017</v>
      </c>
      <c r="E70" s="35">
        <v>2016</v>
      </c>
      <c r="F70" s="35">
        <v>2017</v>
      </c>
      <c r="G70" s="57"/>
      <c r="H70" s="53"/>
    </row>
    <row r="71" spans="1:8" s="10" customFormat="1" x14ac:dyDescent="0.2">
      <c r="B71" s="12" t="s">
        <v>404</v>
      </c>
      <c r="C71" s="13">
        <f>SUM(C72:C151)</f>
        <v>972</v>
      </c>
      <c r="D71" s="13">
        <f>SUM(D72:D155)</f>
        <v>772</v>
      </c>
      <c r="E71" s="14">
        <f>+IF(C71=0,"",C71/C$71)</f>
        <v>1</v>
      </c>
      <c r="F71" s="14">
        <f>+IF(D71=0,"",D71/D$71)</f>
        <v>1</v>
      </c>
      <c r="G71" s="15">
        <f>+IF(OR(AND(D71=0),(C71=0)),"0",((D71-C71)/C71))</f>
        <v>-0.20576131687242799</v>
      </c>
      <c r="H71" s="15">
        <f>+IF(OR(AND(E71=""),(G71="")),"",E71*G71)</f>
        <v>-0.20576131687242799</v>
      </c>
    </row>
    <row r="72" spans="1:8" s="42" customFormat="1" ht="15" x14ac:dyDescent="0.2">
      <c r="B72" s="36" t="s">
        <v>465</v>
      </c>
      <c r="C72" s="37">
        <v>34</v>
      </c>
      <c r="D72" s="37">
        <v>44</v>
      </c>
      <c r="E72" s="38">
        <f>+IF(C72=0,"",C72/C$71)</f>
        <v>3.4979423868312758E-2</v>
      </c>
      <c r="F72" s="38">
        <f>+IF(D72=0,"",D72/D$71)</f>
        <v>5.6994818652849742E-2</v>
      </c>
      <c r="G72" s="39">
        <f>+IF(OR(AND(D72=0),(C72=0)),"0",((D72-C72)/C72))</f>
        <v>0.29411764705882354</v>
      </c>
      <c r="H72" s="40">
        <f>+IF(OR(AND(E72=""),(G72="")),"",E72*G72)</f>
        <v>1.0288065843621399E-2</v>
      </c>
    </row>
    <row r="73" spans="1:8" s="42" customFormat="1" ht="15" x14ac:dyDescent="0.2">
      <c r="B73" s="36" t="s">
        <v>19</v>
      </c>
      <c r="C73" s="37">
        <v>2</v>
      </c>
      <c r="D73" s="37">
        <v>2</v>
      </c>
      <c r="E73" s="38">
        <f t="shared" ref="E73:E142" si="8">+IF(C73=0,"",C73/C$71)</f>
        <v>2.05761316872428E-3</v>
      </c>
      <c r="F73" s="38">
        <f t="shared" ref="F73:F142" si="9">+IF(D73=0,"",D73/D$71)</f>
        <v>2.5906735751295338E-3</v>
      </c>
      <c r="G73" s="39">
        <f t="shared" ref="G73:G142" si="10">+IF(OR(AND(D73=0),(C73=0)),"0",((D73-C73)/C73))</f>
        <v>0</v>
      </c>
      <c r="H73" s="40">
        <f t="shared" ref="H73:H142" si="11">+IF(OR(AND(E73=""),(G73="")),"",E73*G73)</f>
        <v>0</v>
      </c>
    </row>
    <row r="74" spans="1:8" s="42" customFormat="1" ht="15" x14ac:dyDescent="0.2">
      <c r="A74" s="45" t="s">
        <v>614</v>
      </c>
      <c r="B74" s="36" t="s">
        <v>567</v>
      </c>
      <c r="C74" s="37"/>
      <c r="D74" s="37">
        <v>2</v>
      </c>
      <c r="E74" s="38" t="str">
        <f t="shared" ref="E74:E75" si="12">+IF(C74=0,"",C74/C$71)</f>
        <v/>
      </c>
      <c r="F74" s="38">
        <f t="shared" ref="F74:F75" si="13">+IF(D74=0,"",D74/D$71)</f>
        <v>2.5906735751295338E-3</v>
      </c>
      <c r="G74" s="39" t="str">
        <f t="shared" ref="G74:G75" si="14">+IF(OR(AND(D74=0),(C74=0)),"0",((D74-C74)/C74))</f>
        <v>0</v>
      </c>
      <c r="H74" s="40" t="str">
        <f t="shared" ref="H74:H75" si="15">+IF(OR(AND(E74=""),(G74="")),"",E74*G74)</f>
        <v/>
      </c>
    </row>
    <row r="75" spans="1:8" s="42" customFormat="1" ht="15" x14ac:dyDescent="0.2">
      <c r="B75" s="36" t="s">
        <v>20</v>
      </c>
      <c r="C75" s="37">
        <v>50</v>
      </c>
      <c r="D75" s="37">
        <v>31</v>
      </c>
      <c r="E75" s="38">
        <f t="shared" si="12"/>
        <v>5.1440329218106998E-2</v>
      </c>
      <c r="F75" s="38">
        <f t="shared" si="13"/>
        <v>4.0155440414507769E-2</v>
      </c>
      <c r="G75" s="39">
        <f t="shared" si="14"/>
        <v>-0.38</v>
      </c>
      <c r="H75" s="40">
        <f t="shared" si="15"/>
        <v>-1.954732510288066E-2</v>
      </c>
    </row>
    <row r="76" spans="1:8" s="42" customFormat="1" ht="15" x14ac:dyDescent="0.2">
      <c r="B76" s="36" t="s">
        <v>192</v>
      </c>
      <c r="C76" s="37">
        <v>38</v>
      </c>
      <c r="D76" s="37">
        <v>31</v>
      </c>
      <c r="E76" s="38">
        <f t="shared" si="8"/>
        <v>3.9094650205761319E-2</v>
      </c>
      <c r="F76" s="38">
        <f t="shared" si="9"/>
        <v>4.0155440414507769E-2</v>
      </c>
      <c r="G76" s="39">
        <f t="shared" si="10"/>
        <v>-0.18421052631578946</v>
      </c>
      <c r="H76" s="40">
        <f t="shared" si="11"/>
        <v>-7.2016460905349796E-3</v>
      </c>
    </row>
    <row r="77" spans="1:8" s="42" customFormat="1" ht="15" x14ac:dyDescent="0.2">
      <c r="B77" s="36" t="s">
        <v>21</v>
      </c>
      <c r="C77" s="37">
        <v>3</v>
      </c>
      <c r="D77" s="37">
        <v>14</v>
      </c>
      <c r="E77" s="38">
        <f t="shared" si="8"/>
        <v>3.0864197530864196E-3</v>
      </c>
      <c r="F77" s="38">
        <f t="shared" si="9"/>
        <v>1.8134715025906734E-2</v>
      </c>
      <c r="G77" s="39">
        <f t="shared" si="10"/>
        <v>3.6666666666666665</v>
      </c>
      <c r="H77" s="40">
        <f t="shared" si="11"/>
        <v>1.1316872427983538E-2</v>
      </c>
    </row>
    <row r="78" spans="1:8" s="42" customFormat="1" ht="15" x14ac:dyDescent="0.2">
      <c r="B78" s="36" t="s">
        <v>40</v>
      </c>
      <c r="C78" s="37">
        <v>7</v>
      </c>
      <c r="D78" s="37">
        <v>0</v>
      </c>
      <c r="E78" s="38">
        <f t="shared" ref="E78:E79" si="16">+IF(C78=0,"",C78/C$71)</f>
        <v>7.2016460905349796E-3</v>
      </c>
      <c r="F78" s="38" t="str">
        <f t="shared" ref="F78:F79" si="17">+IF(D78=0,"",D78/D$71)</f>
        <v/>
      </c>
      <c r="G78" s="39" t="str">
        <f t="shared" ref="G78:G79" si="18">+IF(OR(AND(D78=0),(C78=0)),"0",((D78-C78)/C78))</f>
        <v>0</v>
      </c>
      <c r="H78" s="40">
        <f t="shared" ref="H78:H79" si="19">+IF(OR(AND(E78=""),(G78="")),"",E78*G78)</f>
        <v>0</v>
      </c>
    </row>
    <row r="79" spans="1:8" s="42" customFormat="1" ht="15" x14ac:dyDescent="0.2">
      <c r="B79" s="36" t="s">
        <v>193</v>
      </c>
      <c r="C79" s="37">
        <v>0</v>
      </c>
      <c r="D79" s="37">
        <v>0</v>
      </c>
      <c r="E79" s="38" t="str">
        <f t="shared" si="16"/>
        <v/>
      </c>
      <c r="F79" s="38" t="str">
        <f t="shared" si="17"/>
        <v/>
      </c>
      <c r="G79" s="39" t="str">
        <f t="shared" si="18"/>
        <v>0</v>
      </c>
      <c r="H79" s="40" t="str">
        <f t="shared" si="19"/>
        <v/>
      </c>
    </row>
    <row r="80" spans="1:8" s="42" customFormat="1" ht="15" x14ac:dyDescent="0.2">
      <c r="B80" s="36" t="s">
        <v>194</v>
      </c>
      <c r="C80" s="37">
        <v>1</v>
      </c>
      <c r="D80" s="37">
        <v>5</v>
      </c>
      <c r="E80" s="38">
        <f t="shared" si="8"/>
        <v>1.02880658436214E-3</v>
      </c>
      <c r="F80" s="38">
        <f t="shared" si="9"/>
        <v>6.4766839378238338E-3</v>
      </c>
      <c r="G80" s="39">
        <f t="shared" si="10"/>
        <v>4</v>
      </c>
      <c r="H80" s="40">
        <f t="shared" si="11"/>
        <v>4.11522633744856E-3</v>
      </c>
    </row>
    <row r="81" spans="1:8" s="42" customFormat="1" ht="15" x14ac:dyDescent="0.2">
      <c r="B81" s="36" t="s">
        <v>466</v>
      </c>
      <c r="C81" s="37">
        <v>0</v>
      </c>
      <c r="D81" s="37">
        <v>0</v>
      </c>
      <c r="E81" s="38" t="str">
        <f t="shared" si="8"/>
        <v/>
      </c>
      <c r="F81" s="38" t="str">
        <f t="shared" si="9"/>
        <v/>
      </c>
      <c r="G81" s="39" t="str">
        <f t="shared" si="10"/>
        <v>0</v>
      </c>
      <c r="H81" s="40" t="str">
        <f t="shared" si="11"/>
        <v/>
      </c>
    </row>
    <row r="82" spans="1:8" s="42" customFormat="1" ht="15" x14ac:dyDescent="0.2">
      <c r="B82" s="36" t="s">
        <v>195</v>
      </c>
      <c r="C82" s="37">
        <v>0</v>
      </c>
      <c r="D82" s="37">
        <v>0</v>
      </c>
      <c r="E82" s="38" t="str">
        <f t="shared" si="8"/>
        <v/>
      </c>
      <c r="F82" s="38" t="str">
        <f t="shared" si="9"/>
        <v/>
      </c>
      <c r="G82" s="39" t="str">
        <f t="shared" si="10"/>
        <v>0</v>
      </c>
      <c r="H82" s="40" t="str">
        <f t="shared" si="11"/>
        <v/>
      </c>
    </row>
    <row r="83" spans="1:8" s="42" customFormat="1" ht="15" x14ac:dyDescent="0.2">
      <c r="B83" s="36" t="s">
        <v>196</v>
      </c>
      <c r="C83" s="37">
        <v>2</v>
      </c>
      <c r="D83" s="37">
        <v>5</v>
      </c>
      <c r="E83" s="38">
        <f t="shared" si="8"/>
        <v>2.05761316872428E-3</v>
      </c>
      <c r="F83" s="38">
        <f t="shared" si="9"/>
        <v>6.4766839378238338E-3</v>
      </c>
      <c r="G83" s="39">
        <f t="shared" si="10"/>
        <v>1.5</v>
      </c>
      <c r="H83" s="40">
        <f t="shared" si="11"/>
        <v>3.08641975308642E-3</v>
      </c>
    </row>
    <row r="84" spans="1:8" s="42" customFormat="1" ht="15" x14ac:dyDescent="0.2">
      <c r="B84" s="36" t="s">
        <v>22</v>
      </c>
      <c r="C84" s="37">
        <v>0</v>
      </c>
      <c r="D84" s="37">
        <v>1</v>
      </c>
      <c r="E84" s="38" t="str">
        <f t="shared" si="8"/>
        <v/>
      </c>
      <c r="F84" s="38">
        <f t="shared" si="9"/>
        <v>1.2953367875647669E-3</v>
      </c>
      <c r="G84" s="39" t="str">
        <f t="shared" si="10"/>
        <v>0</v>
      </c>
      <c r="H84" s="40" t="str">
        <f t="shared" si="11"/>
        <v/>
      </c>
    </row>
    <row r="85" spans="1:8" s="42" customFormat="1" ht="15" x14ac:dyDescent="0.2">
      <c r="B85" s="36" t="s">
        <v>197</v>
      </c>
      <c r="C85" s="37">
        <v>2</v>
      </c>
      <c r="D85" s="37">
        <v>0</v>
      </c>
      <c r="E85" s="38">
        <f t="shared" si="8"/>
        <v>2.05761316872428E-3</v>
      </c>
      <c r="F85" s="38" t="str">
        <f t="shared" si="9"/>
        <v/>
      </c>
      <c r="G85" s="39" t="str">
        <f t="shared" si="10"/>
        <v>0</v>
      </c>
      <c r="H85" s="40">
        <f t="shared" si="11"/>
        <v>0</v>
      </c>
    </row>
    <row r="86" spans="1:8" s="42" customFormat="1" ht="15" x14ac:dyDescent="0.2">
      <c r="A86" s="45" t="s">
        <v>614</v>
      </c>
      <c r="B86" s="36" t="s">
        <v>571</v>
      </c>
      <c r="C86" s="37"/>
      <c r="D86" s="37">
        <v>13</v>
      </c>
      <c r="E86" s="38" t="str">
        <f t="shared" ref="E86" si="20">+IF(C86=0,"",C86/C$71)</f>
        <v/>
      </c>
      <c r="F86" s="38">
        <f t="shared" ref="F86" si="21">+IF(D86=0,"",D86/D$71)</f>
        <v>1.683937823834197E-2</v>
      </c>
      <c r="G86" s="39" t="str">
        <f t="shared" ref="G86" si="22">+IF(OR(AND(D86=0),(C86=0)),"0",((D86-C86)/C86))</f>
        <v>0</v>
      </c>
      <c r="H86" s="40" t="str">
        <f t="shared" ref="H86" si="23">+IF(OR(AND(E86=""),(G86="")),"",E86*G86)</f>
        <v/>
      </c>
    </row>
    <row r="87" spans="1:8" s="42" customFormat="1" ht="15" x14ac:dyDescent="0.2">
      <c r="B87" s="36" t="s">
        <v>198</v>
      </c>
      <c r="C87" s="37">
        <v>9</v>
      </c>
      <c r="D87" s="37">
        <v>23</v>
      </c>
      <c r="E87" s="38">
        <f t="shared" si="8"/>
        <v>9.2592592592592587E-3</v>
      </c>
      <c r="F87" s="38">
        <f t="shared" si="9"/>
        <v>2.9792746113989636E-2</v>
      </c>
      <c r="G87" s="39">
        <f t="shared" si="10"/>
        <v>1.5555555555555556</v>
      </c>
      <c r="H87" s="40">
        <f t="shared" si="11"/>
        <v>1.4403292181069957E-2</v>
      </c>
    </row>
    <row r="88" spans="1:8" s="42" customFormat="1" ht="15" x14ac:dyDescent="0.2">
      <c r="B88" s="36" t="s">
        <v>199</v>
      </c>
      <c r="C88" s="37">
        <v>23</v>
      </c>
      <c r="D88" s="37">
        <v>19</v>
      </c>
      <c r="E88" s="38">
        <f t="shared" si="8"/>
        <v>2.3662551440329218E-2</v>
      </c>
      <c r="F88" s="38">
        <f t="shared" si="9"/>
        <v>2.4611398963730571E-2</v>
      </c>
      <c r="G88" s="39">
        <f t="shared" si="10"/>
        <v>-0.17391304347826086</v>
      </c>
      <c r="H88" s="40">
        <f t="shared" si="11"/>
        <v>-4.1152263374485592E-3</v>
      </c>
    </row>
    <row r="89" spans="1:8" s="42" customFormat="1" ht="15" x14ac:dyDescent="0.2">
      <c r="B89" s="36" t="s">
        <v>26</v>
      </c>
      <c r="C89" s="37">
        <v>10</v>
      </c>
      <c r="D89" s="37">
        <v>15</v>
      </c>
      <c r="E89" s="38">
        <f t="shared" si="8"/>
        <v>1.0288065843621399E-2</v>
      </c>
      <c r="F89" s="38">
        <f t="shared" si="9"/>
        <v>1.9430051813471502E-2</v>
      </c>
      <c r="G89" s="39">
        <f t="shared" si="10"/>
        <v>0.5</v>
      </c>
      <c r="H89" s="40">
        <f t="shared" si="11"/>
        <v>5.1440329218106996E-3</v>
      </c>
    </row>
    <row r="90" spans="1:8" s="42" customFormat="1" ht="15" x14ac:dyDescent="0.2">
      <c r="B90" s="36" t="s">
        <v>467</v>
      </c>
      <c r="C90" s="37">
        <v>71</v>
      </c>
      <c r="D90" s="37">
        <v>10</v>
      </c>
      <c r="E90" s="38">
        <f t="shared" si="8"/>
        <v>7.3045267489711935E-2</v>
      </c>
      <c r="F90" s="38">
        <f t="shared" si="9"/>
        <v>1.2953367875647668E-2</v>
      </c>
      <c r="G90" s="39">
        <f t="shared" si="10"/>
        <v>-0.85915492957746475</v>
      </c>
      <c r="H90" s="40">
        <f t="shared" si="11"/>
        <v>-6.2757201646090527E-2</v>
      </c>
    </row>
    <row r="91" spans="1:8" s="42" customFormat="1" ht="15" x14ac:dyDescent="0.2">
      <c r="B91" s="36" t="s">
        <v>200</v>
      </c>
      <c r="C91" s="37">
        <v>4</v>
      </c>
      <c r="D91" s="37">
        <v>2</v>
      </c>
      <c r="E91" s="38">
        <f t="shared" si="8"/>
        <v>4.11522633744856E-3</v>
      </c>
      <c r="F91" s="38">
        <f t="shared" si="9"/>
        <v>2.5906735751295338E-3</v>
      </c>
      <c r="G91" s="39">
        <f t="shared" si="10"/>
        <v>-0.5</v>
      </c>
      <c r="H91" s="40">
        <f t="shared" si="11"/>
        <v>-2.05761316872428E-3</v>
      </c>
    </row>
    <row r="92" spans="1:8" s="42" customFormat="1" ht="15" x14ac:dyDescent="0.2">
      <c r="A92" s="45" t="s">
        <v>614</v>
      </c>
      <c r="B92" s="36" t="s">
        <v>572</v>
      </c>
      <c r="C92" s="37"/>
      <c r="D92" s="37">
        <v>1</v>
      </c>
      <c r="E92" s="38" t="str">
        <f t="shared" ref="E92:E93" si="24">+IF(C92=0,"",C92/C$71)</f>
        <v/>
      </c>
      <c r="F92" s="38">
        <f t="shared" ref="F92:F93" si="25">+IF(D92=0,"",D92/D$71)</f>
        <v>1.2953367875647669E-3</v>
      </c>
      <c r="G92" s="39" t="str">
        <f t="shared" ref="G92:G93" si="26">+IF(OR(AND(D92=0),(C92=0)),"0",((D92-C92)/C92))</f>
        <v>0</v>
      </c>
      <c r="H92" s="40" t="str">
        <f t="shared" ref="H92:H93" si="27">+IF(OR(AND(E92=""),(G92="")),"",E92*G92)</f>
        <v/>
      </c>
    </row>
    <row r="93" spans="1:8" s="42" customFormat="1" ht="15" x14ac:dyDescent="0.2">
      <c r="A93" s="45" t="s">
        <v>614</v>
      </c>
      <c r="B93" s="36" t="s">
        <v>573</v>
      </c>
      <c r="C93" s="37"/>
      <c r="D93" s="37">
        <v>0</v>
      </c>
      <c r="E93" s="38" t="str">
        <f t="shared" si="24"/>
        <v/>
      </c>
      <c r="F93" s="38" t="str">
        <f t="shared" si="25"/>
        <v/>
      </c>
      <c r="G93" s="39" t="str">
        <f t="shared" si="26"/>
        <v>0</v>
      </c>
      <c r="H93" s="40" t="str">
        <f t="shared" si="27"/>
        <v/>
      </c>
    </row>
    <row r="94" spans="1:8" s="42" customFormat="1" ht="15" x14ac:dyDescent="0.2">
      <c r="B94" s="36" t="s">
        <v>201</v>
      </c>
      <c r="C94" s="37">
        <v>30</v>
      </c>
      <c r="D94" s="37">
        <v>21</v>
      </c>
      <c r="E94" s="38">
        <f t="shared" si="8"/>
        <v>3.0864197530864196E-2</v>
      </c>
      <c r="F94" s="38">
        <f t="shared" si="9"/>
        <v>2.7202072538860103E-2</v>
      </c>
      <c r="G94" s="39">
        <f t="shared" si="10"/>
        <v>-0.3</v>
      </c>
      <c r="H94" s="40">
        <f t="shared" si="11"/>
        <v>-9.2592592592592587E-3</v>
      </c>
    </row>
    <row r="95" spans="1:8" s="42" customFormat="1" ht="15" x14ac:dyDescent="0.2">
      <c r="B95" s="36" t="s">
        <v>24</v>
      </c>
      <c r="C95" s="37">
        <v>0</v>
      </c>
      <c r="D95" s="37">
        <v>0</v>
      </c>
      <c r="E95" s="38" t="str">
        <f t="shared" si="8"/>
        <v/>
      </c>
      <c r="F95" s="38" t="str">
        <f t="shared" si="9"/>
        <v/>
      </c>
      <c r="G95" s="39" t="str">
        <f t="shared" si="10"/>
        <v>0</v>
      </c>
      <c r="H95" s="40" t="str">
        <f t="shared" si="11"/>
        <v/>
      </c>
    </row>
    <row r="96" spans="1:8" s="42" customFormat="1" ht="15" x14ac:dyDescent="0.2">
      <c r="B96" s="36" t="s">
        <v>27</v>
      </c>
      <c r="C96" s="37">
        <v>0</v>
      </c>
      <c r="D96" s="37">
        <v>0</v>
      </c>
      <c r="E96" s="38" t="str">
        <f t="shared" si="8"/>
        <v/>
      </c>
      <c r="F96" s="38" t="str">
        <f t="shared" si="9"/>
        <v/>
      </c>
      <c r="G96" s="39" t="str">
        <f t="shared" si="10"/>
        <v>0</v>
      </c>
      <c r="H96" s="40" t="str">
        <f t="shared" si="11"/>
        <v/>
      </c>
    </row>
    <row r="97" spans="1:8" s="42" customFormat="1" ht="15" x14ac:dyDescent="0.2">
      <c r="B97" s="36" t="s">
        <v>202</v>
      </c>
      <c r="C97" s="37">
        <v>0</v>
      </c>
      <c r="D97" s="37">
        <v>0</v>
      </c>
      <c r="E97" s="38" t="str">
        <f t="shared" si="8"/>
        <v/>
      </c>
      <c r="F97" s="38" t="str">
        <f t="shared" si="9"/>
        <v/>
      </c>
      <c r="G97" s="39" t="str">
        <f t="shared" si="10"/>
        <v>0</v>
      </c>
      <c r="H97" s="40" t="str">
        <f t="shared" si="11"/>
        <v/>
      </c>
    </row>
    <row r="98" spans="1:8" s="42" customFormat="1" ht="15" x14ac:dyDescent="0.2">
      <c r="B98" s="36" t="s">
        <v>203</v>
      </c>
      <c r="C98" s="37">
        <v>24</v>
      </c>
      <c r="D98" s="37">
        <v>9</v>
      </c>
      <c r="E98" s="38">
        <f t="shared" si="8"/>
        <v>2.4691358024691357E-2</v>
      </c>
      <c r="F98" s="38">
        <f t="shared" si="9"/>
        <v>1.1658031088082901E-2</v>
      </c>
      <c r="G98" s="39">
        <f t="shared" si="10"/>
        <v>-0.625</v>
      </c>
      <c r="H98" s="40">
        <f t="shared" si="11"/>
        <v>-1.5432098765432098E-2</v>
      </c>
    </row>
    <row r="99" spans="1:8" s="42" customFormat="1" ht="15" x14ac:dyDescent="0.2">
      <c r="B99" s="36" t="s">
        <v>468</v>
      </c>
      <c r="C99" s="37">
        <v>25</v>
      </c>
      <c r="D99" s="37">
        <v>23</v>
      </c>
      <c r="E99" s="38">
        <f t="shared" si="8"/>
        <v>2.5720164609053499E-2</v>
      </c>
      <c r="F99" s="38">
        <f t="shared" si="9"/>
        <v>2.9792746113989636E-2</v>
      </c>
      <c r="G99" s="39">
        <f t="shared" si="10"/>
        <v>-0.08</v>
      </c>
      <c r="H99" s="40">
        <f t="shared" si="11"/>
        <v>-2.05761316872428E-3</v>
      </c>
    </row>
    <row r="100" spans="1:8" s="42" customFormat="1" ht="15" x14ac:dyDescent="0.2">
      <c r="B100" s="36" t="s">
        <v>23</v>
      </c>
      <c r="C100" s="37">
        <v>11</v>
      </c>
      <c r="D100" s="37">
        <v>4</v>
      </c>
      <c r="E100" s="38">
        <f t="shared" si="8"/>
        <v>1.131687242798354E-2</v>
      </c>
      <c r="F100" s="38">
        <f t="shared" si="9"/>
        <v>5.1813471502590676E-3</v>
      </c>
      <c r="G100" s="39">
        <f t="shared" si="10"/>
        <v>-0.63636363636363635</v>
      </c>
      <c r="H100" s="40">
        <f t="shared" si="11"/>
        <v>-7.2016460905349796E-3</v>
      </c>
    </row>
    <row r="101" spans="1:8" s="42" customFormat="1" ht="15" x14ac:dyDescent="0.2">
      <c r="B101" s="36" t="s">
        <v>25</v>
      </c>
      <c r="C101" s="37">
        <v>0</v>
      </c>
      <c r="D101" s="37">
        <v>4</v>
      </c>
      <c r="E101" s="38" t="str">
        <f t="shared" si="8"/>
        <v/>
      </c>
      <c r="F101" s="38">
        <f t="shared" si="9"/>
        <v>5.1813471502590676E-3</v>
      </c>
      <c r="G101" s="39" t="str">
        <f t="shared" si="10"/>
        <v>0</v>
      </c>
      <c r="H101" s="40" t="str">
        <f t="shared" si="11"/>
        <v/>
      </c>
    </row>
    <row r="102" spans="1:8" s="42" customFormat="1" ht="15" x14ac:dyDescent="0.2">
      <c r="B102" s="36" t="s">
        <v>204</v>
      </c>
      <c r="C102" s="37">
        <v>2</v>
      </c>
      <c r="D102" s="37">
        <v>1</v>
      </c>
      <c r="E102" s="38">
        <f t="shared" si="8"/>
        <v>2.05761316872428E-3</v>
      </c>
      <c r="F102" s="38">
        <f t="shared" si="9"/>
        <v>1.2953367875647669E-3</v>
      </c>
      <c r="G102" s="39">
        <f t="shared" si="10"/>
        <v>-0.5</v>
      </c>
      <c r="H102" s="40">
        <f t="shared" si="11"/>
        <v>-1.02880658436214E-3</v>
      </c>
    </row>
    <row r="103" spans="1:8" s="42" customFormat="1" ht="15" x14ac:dyDescent="0.2">
      <c r="A103" s="45" t="s">
        <v>614</v>
      </c>
      <c r="B103" s="36" t="s">
        <v>615</v>
      </c>
      <c r="C103" s="37"/>
      <c r="D103" s="37">
        <v>4</v>
      </c>
      <c r="E103" s="38" t="str">
        <f t="shared" ref="E103" si="28">+IF(C103=0,"",C103/C$71)</f>
        <v/>
      </c>
      <c r="F103" s="38">
        <f t="shared" ref="F103" si="29">+IF(D103=0,"",D103/D$71)</f>
        <v>5.1813471502590676E-3</v>
      </c>
      <c r="G103" s="39" t="str">
        <f t="shared" ref="G103" si="30">+IF(OR(AND(D103=0),(C103=0)),"0",((D103-C103)/C103))</f>
        <v>0</v>
      </c>
      <c r="H103" s="40" t="str">
        <f t="shared" ref="H103" si="31">+IF(OR(AND(E103=""),(G103="")),"",E103*G103)</f>
        <v/>
      </c>
    </row>
    <row r="104" spans="1:8" s="42" customFormat="1" ht="15" x14ac:dyDescent="0.2">
      <c r="B104" s="36" t="s">
        <v>205</v>
      </c>
      <c r="C104" s="37">
        <v>2</v>
      </c>
      <c r="D104" s="37">
        <v>0</v>
      </c>
      <c r="E104" s="38">
        <f t="shared" si="8"/>
        <v>2.05761316872428E-3</v>
      </c>
      <c r="F104" s="38" t="str">
        <f t="shared" si="9"/>
        <v/>
      </c>
      <c r="G104" s="39" t="str">
        <f t="shared" si="10"/>
        <v>0</v>
      </c>
      <c r="H104" s="40">
        <f t="shared" si="11"/>
        <v>0</v>
      </c>
    </row>
    <row r="105" spans="1:8" s="42" customFormat="1" ht="15" x14ac:dyDescent="0.2">
      <c r="B105" s="36" t="s">
        <v>206</v>
      </c>
      <c r="C105" s="37">
        <v>17</v>
      </c>
      <c r="D105" s="37">
        <v>11</v>
      </c>
      <c r="E105" s="38">
        <f t="shared" si="8"/>
        <v>1.7489711934156379E-2</v>
      </c>
      <c r="F105" s="38">
        <f t="shared" si="9"/>
        <v>1.4248704663212436E-2</v>
      </c>
      <c r="G105" s="39">
        <f t="shared" si="10"/>
        <v>-0.35294117647058826</v>
      </c>
      <c r="H105" s="40">
        <f t="shared" si="11"/>
        <v>-6.17283950617284E-3</v>
      </c>
    </row>
    <row r="106" spans="1:8" s="42" customFormat="1" ht="15" x14ac:dyDescent="0.2">
      <c r="B106" s="36" t="s">
        <v>207</v>
      </c>
      <c r="C106" s="37">
        <v>6</v>
      </c>
      <c r="D106" s="37">
        <v>1</v>
      </c>
      <c r="E106" s="38">
        <f t="shared" si="8"/>
        <v>6.1728395061728392E-3</v>
      </c>
      <c r="F106" s="38">
        <f t="shared" si="9"/>
        <v>1.2953367875647669E-3</v>
      </c>
      <c r="G106" s="39">
        <f t="shared" si="10"/>
        <v>-0.83333333333333337</v>
      </c>
      <c r="H106" s="40">
        <f t="shared" si="11"/>
        <v>-5.1440329218106996E-3</v>
      </c>
    </row>
    <row r="107" spans="1:8" s="42" customFormat="1" ht="15" x14ac:dyDescent="0.2">
      <c r="B107" s="36" t="s">
        <v>208</v>
      </c>
      <c r="C107" s="37">
        <v>38</v>
      </c>
      <c r="D107" s="37">
        <v>28</v>
      </c>
      <c r="E107" s="38">
        <f t="shared" si="8"/>
        <v>3.9094650205761319E-2</v>
      </c>
      <c r="F107" s="38">
        <f t="shared" si="9"/>
        <v>3.6269430051813469E-2</v>
      </c>
      <c r="G107" s="39">
        <f t="shared" si="10"/>
        <v>-0.26315789473684209</v>
      </c>
      <c r="H107" s="40">
        <f t="shared" si="11"/>
        <v>-1.0288065843621399E-2</v>
      </c>
    </row>
    <row r="108" spans="1:8" s="42" customFormat="1" ht="15" x14ac:dyDescent="0.2">
      <c r="B108" s="36" t="s">
        <v>209</v>
      </c>
      <c r="C108" s="37">
        <v>3</v>
      </c>
      <c r="D108" s="37">
        <v>0</v>
      </c>
      <c r="E108" s="38">
        <f t="shared" si="8"/>
        <v>3.0864197530864196E-3</v>
      </c>
      <c r="F108" s="38" t="str">
        <f t="shared" si="9"/>
        <v/>
      </c>
      <c r="G108" s="39" t="str">
        <f t="shared" si="10"/>
        <v>0</v>
      </c>
      <c r="H108" s="40">
        <f t="shared" si="11"/>
        <v>0</v>
      </c>
    </row>
    <row r="109" spans="1:8" s="42" customFormat="1" ht="15" x14ac:dyDescent="0.2">
      <c r="B109" s="36" t="s">
        <v>210</v>
      </c>
      <c r="C109" s="37">
        <v>79</v>
      </c>
      <c r="D109" s="37">
        <v>51</v>
      </c>
      <c r="E109" s="38">
        <f t="shared" si="8"/>
        <v>8.1275720164609058E-2</v>
      </c>
      <c r="F109" s="38">
        <f t="shared" si="9"/>
        <v>6.6062176165803108E-2</v>
      </c>
      <c r="G109" s="39">
        <f t="shared" si="10"/>
        <v>-0.35443037974683544</v>
      </c>
      <c r="H109" s="40">
        <f t="shared" si="11"/>
        <v>-2.8806584362139918E-2</v>
      </c>
    </row>
    <row r="110" spans="1:8" s="42" customFormat="1" ht="15" x14ac:dyDescent="0.2">
      <c r="B110" s="36" t="s">
        <v>211</v>
      </c>
      <c r="C110" s="37">
        <v>1</v>
      </c>
      <c r="D110" s="37">
        <v>2</v>
      </c>
      <c r="E110" s="38">
        <f t="shared" si="8"/>
        <v>1.02880658436214E-3</v>
      </c>
      <c r="F110" s="38">
        <f t="shared" si="9"/>
        <v>2.5906735751295338E-3</v>
      </c>
      <c r="G110" s="39">
        <f t="shared" si="10"/>
        <v>1</v>
      </c>
      <c r="H110" s="40">
        <f t="shared" si="11"/>
        <v>1.02880658436214E-3</v>
      </c>
    </row>
    <row r="111" spans="1:8" s="42" customFormat="1" ht="15" x14ac:dyDescent="0.2">
      <c r="B111" s="36" t="s">
        <v>32</v>
      </c>
      <c r="C111" s="37">
        <v>3</v>
      </c>
      <c r="D111" s="37">
        <v>3</v>
      </c>
      <c r="E111" s="38">
        <f t="shared" si="8"/>
        <v>3.0864197530864196E-3</v>
      </c>
      <c r="F111" s="38">
        <f t="shared" si="9"/>
        <v>3.8860103626943004E-3</v>
      </c>
      <c r="G111" s="39">
        <f t="shared" si="10"/>
        <v>0</v>
      </c>
      <c r="H111" s="40">
        <f t="shared" si="11"/>
        <v>0</v>
      </c>
    </row>
    <row r="112" spans="1:8" s="42" customFormat="1" ht="15" x14ac:dyDescent="0.2">
      <c r="B112" s="36" t="s">
        <v>212</v>
      </c>
      <c r="C112" s="37">
        <v>1</v>
      </c>
      <c r="D112" s="37">
        <v>1</v>
      </c>
      <c r="E112" s="38">
        <f t="shared" si="8"/>
        <v>1.02880658436214E-3</v>
      </c>
      <c r="F112" s="38">
        <f t="shared" si="9"/>
        <v>1.2953367875647669E-3</v>
      </c>
      <c r="G112" s="39">
        <f t="shared" si="10"/>
        <v>0</v>
      </c>
      <c r="H112" s="40">
        <f t="shared" si="11"/>
        <v>0</v>
      </c>
    </row>
    <row r="113" spans="2:8" s="42" customFormat="1" ht="30" x14ac:dyDescent="0.2">
      <c r="B113" s="36" t="s">
        <v>469</v>
      </c>
      <c r="C113" s="37">
        <v>0</v>
      </c>
      <c r="D113" s="37">
        <v>0</v>
      </c>
      <c r="E113" s="38" t="str">
        <f t="shared" si="8"/>
        <v/>
      </c>
      <c r="F113" s="38" t="str">
        <f t="shared" si="9"/>
        <v/>
      </c>
      <c r="G113" s="39" t="str">
        <f t="shared" si="10"/>
        <v>0</v>
      </c>
      <c r="H113" s="40" t="str">
        <f t="shared" si="11"/>
        <v/>
      </c>
    </row>
    <row r="114" spans="2:8" s="42" customFormat="1" ht="15" x14ac:dyDescent="0.2">
      <c r="B114" s="36" t="s">
        <v>213</v>
      </c>
      <c r="C114" s="37">
        <v>18</v>
      </c>
      <c r="D114" s="37">
        <v>3</v>
      </c>
      <c r="E114" s="38">
        <f t="shared" si="8"/>
        <v>1.8518518518518517E-2</v>
      </c>
      <c r="F114" s="38">
        <f t="shared" si="9"/>
        <v>3.8860103626943004E-3</v>
      </c>
      <c r="G114" s="39">
        <f t="shared" si="10"/>
        <v>-0.83333333333333337</v>
      </c>
      <c r="H114" s="40">
        <f t="shared" si="11"/>
        <v>-1.5432098765432098E-2</v>
      </c>
    </row>
    <row r="115" spans="2:8" s="42" customFormat="1" ht="15" x14ac:dyDescent="0.2">
      <c r="B115" s="36" t="s">
        <v>29</v>
      </c>
      <c r="C115" s="37">
        <v>2</v>
      </c>
      <c r="D115" s="37">
        <v>8</v>
      </c>
      <c r="E115" s="38">
        <f t="shared" si="8"/>
        <v>2.05761316872428E-3</v>
      </c>
      <c r="F115" s="38">
        <f t="shared" si="9"/>
        <v>1.0362694300518135E-2</v>
      </c>
      <c r="G115" s="39">
        <f t="shared" si="10"/>
        <v>3</v>
      </c>
      <c r="H115" s="40">
        <f t="shared" si="11"/>
        <v>6.17283950617284E-3</v>
      </c>
    </row>
    <row r="116" spans="2:8" s="42" customFormat="1" ht="15" x14ac:dyDescent="0.2">
      <c r="B116" s="36" t="s">
        <v>214</v>
      </c>
      <c r="C116" s="37">
        <v>10</v>
      </c>
      <c r="D116" s="37">
        <v>2</v>
      </c>
      <c r="E116" s="38">
        <f t="shared" si="8"/>
        <v>1.0288065843621399E-2</v>
      </c>
      <c r="F116" s="38">
        <f t="shared" si="9"/>
        <v>2.5906735751295338E-3</v>
      </c>
      <c r="G116" s="39">
        <f t="shared" si="10"/>
        <v>-0.8</v>
      </c>
      <c r="H116" s="40">
        <f t="shared" si="11"/>
        <v>-8.23045267489712E-3</v>
      </c>
    </row>
    <row r="117" spans="2:8" s="42" customFormat="1" ht="15" x14ac:dyDescent="0.2">
      <c r="B117" s="36" t="s">
        <v>30</v>
      </c>
      <c r="C117" s="37">
        <v>16</v>
      </c>
      <c r="D117" s="37">
        <v>28</v>
      </c>
      <c r="E117" s="38">
        <f t="shared" si="8"/>
        <v>1.646090534979424E-2</v>
      </c>
      <c r="F117" s="38">
        <f t="shared" si="9"/>
        <v>3.6269430051813469E-2</v>
      </c>
      <c r="G117" s="39">
        <f t="shared" si="10"/>
        <v>0.75</v>
      </c>
      <c r="H117" s="40">
        <f t="shared" si="11"/>
        <v>1.234567901234568E-2</v>
      </c>
    </row>
    <row r="118" spans="2:8" s="42" customFormat="1" ht="15" x14ac:dyDescent="0.2">
      <c r="B118" s="36" t="s">
        <v>28</v>
      </c>
      <c r="C118" s="37">
        <v>8</v>
      </c>
      <c r="D118" s="37">
        <v>2</v>
      </c>
      <c r="E118" s="38">
        <f t="shared" si="8"/>
        <v>8.23045267489712E-3</v>
      </c>
      <c r="F118" s="38">
        <f t="shared" si="9"/>
        <v>2.5906735751295338E-3</v>
      </c>
      <c r="G118" s="39">
        <f t="shared" si="10"/>
        <v>-0.75</v>
      </c>
      <c r="H118" s="40">
        <f t="shared" si="11"/>
        <v>-6.17283950617284E-3</v>
      </c>
    </row>
    <row r="119" spans="2:8" s="42" customFormat="1" ht="15" x14ac:dyDescent="0.2">
      <c r="B119" s="36" t="s">
        <v>31</v>
      </c>
      <c r="C119" s="37">
        <v>95</v>
      </c>
      <c r="D119" s="37">
        <v>20</v>
      </c>
      <c r="E119" s="38">
        <f t="shared" si="8"/>
        <v>9.7736625514403291E-2</v>
      </c>
      <c r="F119" s="38">
        <f t="shared" si="9"/>
        <v>2.5906735751295335E-2</v>
      </c>
      <c r="G119" s="39">
        <f t="shared" si="10"/>
        <v>-0.78947368421052633</v>
      </c>
      <c r="H119" s="40">
        <f t="shared" si="11"/>
        <v>-7.716049382716049E-2</v>
      </c>
    </row>
    <row r="120" spans="2:8" s="42" customFormat="1" ht="15" x14ac:dyDescent="0.2">
      <c r="B120" s="36" t="s">
        <v>215</v>
      </c>
      <c r="C120" s="37">
        <v>15</v>
      </c>
      <c r="D120" s="37">
        <v>5</v>
      </c>
      <c r="E120" s="38">
        <f t="shared" si="8"/>
        <v>1.5432098765432098E-2</v>
      </c>
      <c r="F120" s="38">
        <f t="shared" si="9"/>
        <v>6.4766839378238338E-3</v>
      </c>
      <c r="G120" s="39">
        <f t="shared" si="10"/>
        <v>-0.66666666666666663</v>
      </c>
      <c r="H120" s="40">
        <f t="shared" si="11"/>
        <v>-1.0288065843621397E-2</v>
      </c>
    </row>
    <row r="121" spans="2:8" s="42" customFormat="1" ht="15" x14ac:dyDescent="0.2">
      <c r="B121" s="36" t="s">
        <v>36</v>
      </c>
      <c r="C121" s="37">
        <v>0</v>
      </c>
      <c r="D121" s="37">
        <v>0</v>
      </c>
      <c r="E121" s="38" t="str">
        <f t="shared" si="8"/>
        <v/>
      </c>
      <c r="F121" s="38" t="str">
        <f t="shared" si="9"/>
        <v/>
      </c>
      <c r="G121" s="39" t="str">
        <f t="shared" si="10"/>
        <v>0</v>
      </c>
      <c r="H121" s="40" t="str">
        <f t="shared" si="11"/>
        <v/>
      </c>
    </row>
    <row r="122" spans="2:8" s="42" customFormat="1" ht="15" x14ac:dyDescent="0.2">
      <c r="B122" s="36" t="s">
        <v>38</v>
      </c>
      <c r="C122" s="37">
        <v>3</v>
      </c>
      <c r="D122" s="37">
        <v>4</v>
      </c>
      <c r="E122" s="38">
        <f t="shared" si="8"/>
        <v>3.0864197530864196E-3</v>
      </c>
      <c r="F122" s="38">
        <f t="shared" si="9"/>
        <v>5.1813471502590676E-3</v>
      </c>
      <c r="G122" s="39">
        <f t="shared" si="10"/>
        <v>0.33333333333333331</v>
      </c>
      <c r="H122" s="40">
        <f t="shared" si="11"/>
        <v>1.0288065843621398E-3</v>
      </c>
    </row>
    <row r="123" spans="2:8" s="42" customFormat="1" ht="15" x14ac:dyDescent="0.2">
      <c r="B123" s="36" t="s">
        <v>216</v>
      </c>
      <c r="C123" s="37">
        <v>17</v>
      </c>
      <c r="D123" s="37">
        <v>24</v>
      </c>
      <c r="E123" s="38">
        <f t="shared" si="8"/>
        <v>1.7489711934156379E-2</v>
      </c>
      <c r="F123" s="38">
        <f t="shared" si="9"/>
        <v>3.1088082901554404E-2</v>
      </c>
      <c r="G123" s="39">
        <f t="shared" si="10"/>
        <v>0.41176470588235292</v>
      </c>
      <c r="H123" s="40">
        <f t="shared" si="11"/>
        <v>7.2016460905349787E-3</v>
      </c>
    </row>
    <row r="124" spans="2:8" s="42" customFormat="1" ht="15" x14ac:dyDescent="0.2">
      <c r="B124" s="36" t="s">
        <v>470</v>
      </c>
      <c r="C124" s="37">
        <v>6</v>
      </c>
      <c r="D124" s="37">
        <v>1</v>
      </c>
      <c r="E124" s="38">
        <f t="shared" si="8"/>
        <v>6.1728395061728392E-3</v>
      </c>
      <c r="F124" s="38">
        <f t="shared" si="9"/>
        <v>1.2953367875647669E-3</v>
      </c>
      <c r="G124" s="39">
        <f t="shared" si="10"/>
        <v>-0.83333333333333337</v>
      </c>
      <c r="H124" s="40">
        <f t="shared" si="11"/>
        <v>-5.1440329218106996E-3</v>
      </c>
    </row>
    <row r="125" spans="2:8" s="42" customFormat="1" ht="15" x14ac:dyDescent="0.2">
      <c r="B125" s="36" t="s">
        <v>471</v>
      </c>
      <c r="C125" s="37">
        <v>180</v>
      </c>
      <c r="D125" s="37">
        <v>180</v>
      </c>
      <c r="E125" s="38">
        <f t="shared" si="8"/>
        <v>0.18518518518518517</v>
      </c>
      <c r="F125" s="38">
        <f t="shared" si="9"/>
        <v>0.23316062176165803</v>
      </c>
      <c r="G125" s="39">
        <f t="shared" si="10"/>
        <v>0</v>
      </c>
      <c r="H125" s="40">
        <f t="shared" si="11"/>
        <v>0</v>
      </c>
    </row>
    <row r="126" spans="2:8" s="42" customFormat="1" ht="15" x14ac:dyDescent="0.2">
      <c r="B126" s="36" t="s">
        <v>217</v>
      </c>
      <c r="C126" s="37">
        <v>35</v>
      </c>
      <c r="D126" s="37">
        <v>11</v>
      </c>
      <c r="E126" s="38">
        <f t="shared" si="8"/>
        <v>3.60082304526749E-2</v>
      </c>
      <c r="F126" s="38">
        <f t="shared" si="9"/>
        <v>1.4248704663212436E-2</v>
      </c>
      <c r="G126" s="39">
        <f t="shared" si="10"/>
        <v>-0.68571428571428572</v>
      </c>
      <c r="H126" s="40">
        <f t="shared" si="11"/>
        <v>-2.469135802469136E-2</v>
      </c>
    </row>
    <row r="127" spans="2:8" s="42" customFormat="1" ht="15" x14ac:dyDescent="0.2">
      <c r="B127" s="36" t="s">
        <v>218</v>
      </c>
      <c r="C127" s="37">
        <v>3</v>
      </c>
      <c r="D127" s="37">
        <v>5</v>
      </c>
      <c r="E127" s="38">
        <f t="shared" si="8"/>
        <v>3.0864197530864196E-3</v>
      </c>
      <c r="F127" s="38">
        <f t="shared" si="9"/>
        <v>6.4766839378238338E-3</v>
      </c>
      <c r="G127" s="39">
        <f t="shared" si="10"/>
        <v>0.66666666666666663</v>
      </c>
      <c r="H127" s="40">
        <f t="shared" si="11"/>
        <v>2.0576131687242796E-3</v>
      </c>
    </row>
    <row r="128" spans="2:8" s="42" customFormat="1" ht="15" x14ac:dyDescent="0.2">
      <c r="B128" s="36" t="s">
        <v>33</v>
      </c>
      <c r="C128" s="37">
        <v>1</v>
      </c>
      <c r="D128" s="37">
        <v>4</v>
      </c>
      <c r="E128" s="38">
        <f t="shared" si="8"/>
        <v>1.02880658436214E-3</v>
      </c>
      <c r="F128" s="38">
        <f t="shared" si="9"/>
        <v>5.1813471502590676E-3</v>
      </c>
      <c r="G128" s="39">
        <f t="shared" si="10"/>
        <v>3</v>
      </c>
      <c r="H128" s="40">
        <f t="shared" si="11"/>
        <v>3.08641975308642E-3</v>
      </c>
    </row>
    <row r="129" spans="1:8" s="42" customFormat="1" ht="15" x14ac:dyDescent="0.2">
      <c r="B129" s="36" t="s">
        <v>37</v>
      </c>
      <c r="C129" s="37">
        <v>0</v>
      </c>
      <c r="D129" s="37">
        <v>0</v>
      </c>
      <c r="E129" s="38" t="str">
        <f t="shared" si="8"/>
        <v/>
      </c>
      <c r="F129" s="38" t="str">
        <f t="shared" si="9"/>
        <v/>
      </c>
      <c r="G129" s="39" t="str">
        <f t="shared" si="10"/>
        <v>0</v>
      </c>
      <c r="H129" s="40" t="str">
        <f t="shared" si="11"/>
        <v/>
      </c>
    </row>
    <row r="130" spans="1:8" s="42" customFormat="1" ht="15" x14ac:dyDescent="0.2">
      <c r="A130" s="45" t="s">
        <v>614</v>
      </c>
      <c r="B130" s="36" t="s">
        <v>577</v>
      </c>
      <c r="C130" s="37"/>
      <c r="D130" s="37">
        <v>0</v>
      </c>
      <c r="E130" s="38" t="str">
        <f t="shared" ref="E130:E131" si="32">+IF(C130=0,"",C130/C$71)</f>
        <v/>
      </c>
      <c r="F130" s="38" t="str">
        <f t="shared" ref="F130:F131" si="33">+IF(D130=0,"",D130/D$71)</f>
        <v/>
      </c>
      <c r="G130" s="39" t="str">
        <f t="shared" ref="G130:G131" si="34">+IF(OR(AND(D130=0),(C130=0)),"0",((D130-C130)/C130))</f>
        <v>0</v>
      </c>
      <c r="H130" s="40" t="str">
        <f t="shared" ref="H130:H131" si="35">+IF(OR(AND(E130=""),(G130="")),"",E130*G130)</f>
        <v/>
      </c>
    </row>
    <row r="131" spans="1:8" s="42" customFormat="1" ht="15" x14ac:dyDescent="0.2">
      <c r="B131" s="36" t="s">
        <v>35</v>
      </c>
      <c r="C131" s="37">
        <v>8</v>
      </c>
      <c r="D131" s="37">
        <v>16</v>
      </c>
      <c r="E131" s="38">
        <f t="shared" si="32"/>
        <v>8.23045267489712E-3</v>
      </c>
      <c r="F131" s="38">
        <f t="shared" si="33"/>
        <v>2.072538860103627E-2</v>
      </c>
      <c r="G131" s="39">
        <f t="shared" si="34"/>
        <v>1</v>
      </c>
      <c r="H131" s="40">
        <f t="shared" si="35"/>
        <v>8.23045267489712E-3</v>
      </c>
    </row>
    <row r="132" spans="1:8" s="42" customFormat="1" ht="15" x14ac:dyDescent="0.2">
      <c r="B132" s="36" t="s">
        <v>34</v>
      </c>
      <c r="C132" s="37">
        <v>0</v>
      </c>
      <c r="D132" s="37">
        <v>0</v>
      </c>
      <c r="E132" s="38" t="str">
        <f t="shared" si="8"/>
        <v/>
      </c>
      <c r="F132" s="38" t="str">
        <f t="shared" si="9"/>
        <v/>
      </c>
      <c r="G132" s="39" t="str">
        <f t="shared" si="10"/>
        <v>0</v>
      </c>
      <c r="H132" s="40" t="str">
        <f t="shared" si="11"/>
        <v/>
      </c>
    </row>
    <row r="133" spans="1:8" s="42" customFormat="1" ht="15" x14ac:dyDescent="0.2">
      <c r="B133" s="36" t="s">
        <v>219</v>
      </c>
      <c r="C133" s="37">
        <v>0</v>
      </c>
      <c r="D133" s="37">
        <v>1</v>
      </c>
      <c r="E133" s="38" t="str">
        <f t="shared" si="8"/>
        <v/>
      </c>
      <c r="F133" s="38">
        <f t="shared" si="9"/>
        <v>1.2953367875647669E-3</v>
      </c>
      <c r="G133" s="39" t="str">
        <f t="shared" si="10"/>
        <v>0</v>
      </c>
      <c r="H133" s="40" t="str">
        <f t="shared" si="11"/>
        <v/>
      </c>
    </row>
    <row r="134" spans="1:8" s="42" customFormat="1" ht="15" x14ac:dyDescent="0.2">
      <c r="B134" s="36" t="s">
        <v>220</v>
      </c>
      <c r="C134" s="37">
        <v>0</v>
      </c>
      <c r="D134" s="37">
        <v>0</v>
      </c>
      <c r="E134" s="38" t="str">
        <f t="shared" si="8"/>
        <v/>
      </c>
      <c r="F134" s="38" t="str">
        <f t="shared" si="9"/>
        <v/>
      </c>
      <c r="G134" s="39" t="str">
        <f t="shared" si="10"/>
        <v>0</v>
      </c>
      <c r="H134" s="40" t="str">
        <f t="shared" si="11"/>
        <v/>
      </c>
    </row>
    <row r="135" spans="1:8" s="42" customFormat="1" ht="15" x14ac:dyDescent="0.2">
      <c r="B135" s="36" t="s">
        <v>221</v>
      </c>
      <c r="C135" s="37">
        <v>1</v>
      </c>
      <c r="D135" s="37">
        <v>1</v>
      </c>
      <c r="E135" s="38">
        <f t="shared" si="8"/>
        <v>1.02880658436214E-3</v>
      </c>
      <c r="F135" s="38">
        <f t="shared" si="9"/>
        <v>1.2953367875647669E-3</v>
      </c>
      <c r="G135" s="39">
        <f t="shared" si="10"/>
        <v>0</v>
      </c>
      <c r="H135" s="40">
        <f t="shared" si="11"/>
        <v>0</v>
      </c>
    </row>
    <row r="136" spans="1:8" s="42" customFormat="1" ht="15" x14ac:dyDescent="0.2">
      <c r="B136" s="36" t="s">
        <v>222</v>
      </c>
      <c r="C136" s="37">
        <v>10</v>
      </c>
      <c r="D136" s="37">
        <v>1</v>
      </c>
      <c r="E136" s="38">
        <f t="shared" si="8"/>
        <v>1.0288065843621399E-2</v>
      </c>
      <c r="F136" s="38">
        <f t="shared" si="9"/>
        <v>1.2953367875647669E-3</v>
      </c>
      <c r="G136" s="39">
        <f t="shared" si="10"/>
        <v>-0.9</v>
      </c>
      <c r="H136" s="40">
        <f t="shared" si="11"/>
        <v>-9.2592592592592587E-3</v>
      </c>
    </row>
    <row r="137" spans="1:8" s="42" customFormat="1" ht="30" x14ac:dyDescent="0.2">
      <c r="B137" s="36" t="s">
        <v>472</v>
      </c>
      <c r="C137" s="37">
        <v>1</v>
      </c>
      <c r="D137" s="37">
        <v>20</v>
      </c>
      <c r="E137" s="38">
        <f t="shared" si="8"/>
        <v>1.02880658436214E-3</v>
      </c>
      <c r="F137" s="38">
        <f t="shared" si="9"/>
        <v>2.5906735751295335E-2</v>
      </c>
      <c r="G137" s="39">
        <f t="shared" si="10"/>
        <v>19</v>
      </c>
      <c r="H137" s="40">
        <f t="shared" si="11"/>
        <v>1.954732510288066E-2</v>
      </c>
    </row>
    <row r="138" spans="1:8" s="42" customFormat="1" ht="30" x14ac:dyDescent="0.2">
      <c r="B138" s="36" t="s">
        <v>223</v>
      </c>
      <c r="C138" s="37">
        <v>0</v>
      </c>
      <c r="D138" s="37">
        <v>1</v>
      </c>
      <c r="E138" s="38" t="str">
        <f t="shared" si="8"/>
        <v/>
      </c>
      <c r="F138" s="38">
        <f t="shared" si="9"/>
        <v>1.2953367875647669E-3</v>
      </c>
      <c r="G138" s="39" t="str">
        <f t="shared" si="10"/>
        <v>0</v>
      </c>
      <c r="H138" s="40" t="str">
        <f t="shared" si="11"/>
        <v/>
      </c>
    </row>
    <row r="139" spans="1:8" s="42" customFormat="1" ht="30" x14ac:dyDescent="0.2">
      <c r="B139" s="36" t="s">
        <v>224</v>
      </c>
      <c r="C139" s="37">
        <v>1</v>
      </c>
      <c r="D139" s="37">
        <v>6</v>
      </c>
      <c r="E139" s="38">
        <f t="shared" si="8"/>
        <v>1.02880658436214E-3</v>
      </c>
      <c r="F139" s="38">
        <f t="shared" si="9"/>
        <v>7.7720207253886009E-3</v>
      </c>
      <c r="G139" s="39">
        <f t="shared" si="10"/>
        <v>5</v>
      </c>
      <c r="H139" s="40">
        <f t="shared" si="11"/>
        <v>5.1440329218107005E-3</v>
      </c>
    </row>
    <row r="140" spans="1:8" s="42" customFormat="1" ht="15" x14ac:dyDescent="0.2">
      <c r="B140" s="36" t="s">
        <v>46</v>
      </c>
      <c r="C140" s="37">
        <v>0</v>
      </c>
      <c r="D140" s="37">
        <v>0</v>
      </c>
      <c r="E140" s="38" t="str">
        <f t="shared" si="8"/>
        <v/>
      </c>
      <c r="F140" s="38" t="str">
        <f t="shared" si="9"/>
        <v/>
      </c>
      <c r="G140" s="39" t="str">
        <f t="shared" si="10"/>
        <v>0</v>
      </c>
      <c r="H140" s="40" t="str">
        <f t="shared" si="11"/>
        <v/>
      </c>
    </row>
    <row r="141" spans="1:8" s="42" customFormat="1" ht="15" x14ac:dyDescent="0.2">
      <c r="B141" s="36" t="s">
        <v>42</v>
      </c>
      <c r="C141" s="37">
        <v>0</v>
      </c>
      <c r="D141" s="37">
        <v>0</v>
      </c>
      <c r="E141" s="38" t="str">
        <f t="shared" si="8"/>
        <v/>
      </c>
      <c r="F141" s="38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42" customFormat="1" ht="15" x14ac:dyDescent="0.2">
      <c r="B142" s="36" t="s">
        <v>41</v>
      </c>
      <c r="C142" s="37">
        <v>0</v>
      </c>
      <c r="D142" s="37">
        <v>0</v>
      </c>
      <c r="E142" s="38" t="str">
        <f t="shared" si="8"/>
        <v/>
      </c>
      <c r="F142" s="38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42" customFormat="1" ht="15" x14ac:dyDescent="0.2">
      <c r="B143" s="36" t="s">
        <v>473</v>
      </c>
      <c r="C143" s="37">
        <v>0</v>
      </c>
      <c r="D143" s="37">
        <v>2</v>
      </c>
      <c r="E143" s="38" t="str">
        <f t="shared" ref="E143:E151" si="36">+IF(C143=0,"",C143/C$71)</f>
        <v/>
      </c>
      <c r="F143" s="38">
        <f t="shared" ref="F143:F151" si="37">+IF(D143=0,"",D143/D$71)</f>
        <v>2.5906735751295338E-3</v>
      </c>
      <c r="G143" s="39" t="str">
        <f t="shared" ref="G143:G151" si="38">+IF(OR(AND(D143=0),(C143=0)),"0",((D143-C143)/C143))</f>
        <v>0</v>
      </c>
      <c r="H143" s="40" t="str">
        <f t="shared" ref="H143:H151" si="39">+IF(OR(AND(E143=""),(G143="")),"",E143*G143)</f>
        <v/>
      </c>
    </row>
    <row r="144" spans="1:8" s="42" customFormat="1" ht="15" x14ac:dyDescent="0.2">
      <c r="B144" s="36" t="s">
        <v>39</v>
      </c>
      <c r="C144" s="37">
        <v>4</v>
      </c>
      <c r="D144" s="37">
        <v>5</v>
      </c>
      <c r="E144" s="38">
        <f t="shared" si="36"/>
        <v>4.11522633744856E-3</v>
      </c>
      <c r="F144" s="38">
        <f t="shared" si="37"/>
        <v>6.4766839378238338E-3</v>
      </c>
      <c r="G144" s="39">
        <f t="shared" si="38"/>
        <v>0.25</v>
      </c>
      <c r="H144" s="40">
        <f t="shared" si="39"/>
        <v>1.02880658436214E-3</v>
      </c>
    </row>
    <row r="145" spans="1:8" s="42" customFormat="1" ht="15" x14ac:dyDescent="0.2">
      <c r="B145" s="36" t="s">
        <v>225</v>
      </c>
      <c r="C145" s="37">
        <v>1</v>
      </c>
      <c r="D145" s="37">
        <v>3</v>
      </c>
      <c r="E145" s="38">
        <f t="shared" si="36"/>
        <v>1.02880658436214E-3</v>
      </c>
      <c r="F145" s="38">
        <f t="shared" si="37"/>
        <v>3.8860103626943004E-3</v>
      </c>
      <c r="G145" s="39">
        <f t="shared" si="38"/>
        <v>2</v>
      </c>
      <c r="H145" s="40">
        <f t="shared" si="39"/>
        <v>2.05761316872428E-3</v>
      </c>
    </row>
    <row r="146" spans="1:8" s="42" customFormat="1" ht="30" x14ac:dyDescent="0.2">
      <c r="B146" s="36" t="s">
        <v>226</v>
      </c>
      <c r="C146" s="37">
        <v>4</v>
      </c>
      <c r="D146" s="37">
        <v>1</v>
      </c>
      <c r="E146" s="38">
        <f t="shared" si="36"/>
        <v>4.11522633744856E-3</v>
      </c>
      <c r="F146" s="38">
        <f t="shared" si="37"/>
        <v>1.2953367875647669E-3</v>
      </c>
      <c r="G146" s="39">
        <f t="shared" si="38"/>
        <v>-0.75</v>
      </c>
      <c r="H146" s="40">
        <f t="shared" si="39"/>
        <v>-3.08641975308642E-3</v>
      </c>
    </row>
    <row r="147" spans="1:8" s="42" customFormat="1" ht="30" x14ac:dyDescent="0.2">
      <c r="B147" s="36" t="s">
        <v>227</v>
      </c>
      <c r="C147" s="37">
        <v>0</v>
      </c>
      <c r="D147" s="37">
        <v>0</v>
      </c>
      <c r="E147" s="38" t="str">
        <f t="shared" si="36"/>
        <v/>
      </c>
      <c r="F147" s="38" t="str">
        <f t="shared" si="37"/>
        <v/>
      </c>
      <c r="G147" s="39" t="str">
        <f t="shared" si="38"/>
        <v>0</v>
      </c>
      <c r="H147" s="40" t="str">
        <f t="shared" si="39"/>
        <v/>
      </c>
    </row>
    <row r="148" spans="1:8" s="42" customFormat="1" ht="15" x14ac:dyDescent="0.2">
      <c r="B148" s="36" t="s">
        <v>474</v>
      </c>
      <c r="C148" s="37">
        <v>33</v>
      </c>
      <c r="D148" s="37">
        <v>0</v>
      </c>
      <c r="E148" s="38">
        <f t="shared" si="36"/>
        <v>3.3950617283950615E-2</v>
      </c>
      <c r="F148" s="38" t="str">
        <f t="shared" si="37"/>
        <v/>
      </c>
      <c r="G148" s="39" t="str">
        <f t="shared" si="38"/>
        <v>0</v>
      </c>
      <c r="H148" s="40">
        <f t="shared" si="39"/>
        <v>0</v>
      </c>
    </row>
    <row r="149" spans="1:8" s="42" customFormat="1" ht="15" x14ac:dyDescent="0.2">
      <c r="B149" s="36" t="s">
        <v>45</v>
      </c>
      <c r="C149" s="37">
        <v>1</v>
      </c>
      <c r="D149" s="37">
        <v>0</v>
      </c>
      <c r="E149" s="38">
        <f t="shared" si="36"/>
        <v>1.02880658436214E-3</v>
      </c>
      <c r="F149" s="38" t="str">
        <f t="shared" si="37"/>
        <v/>
      </c>
      <c r="G149" s="39" t="str">
        <f t="shared" si="38"/>
        <v>0</v>
      </c>
      <c r="H149" s="40">
        <f t="shared" si="39"/>
        <v>0</v>
      </c>
    </row>
    <row r="150" spans="1:8" s="42" customFormat="1" ht="15" x14ac:dyDescent="0.2">
      <c r="B150" s="36" t="s">
        <v>43</v>
      </c>
      <c r="C150" s="37">
        <v>1</v>
      </c>
      <c r="D150" s="37">
        <v>0</v>
      </c>
      <c r="E150" s="38">
        <f t="shared" si="36"/>
        <v>1.02880658436214E-3</v>
      </c>
      <c r="F150" s="38" t="str">
        <f t="shared" si="37"/>
        <v/>
      </c>
      <c r="G150" s="39" t="str">
        <f t="shared" si="38"/>
        <v>0</v>
      </c>
      <c r="H150" s="40">
        <f t="shared" si="39"/>
        <v>0</v>
      </c>
    </row>
    <row r="151" spans="1:8" s="42" customFormat="1" ht="15" x14ac:dyDescent="0.2">
      <c r="B151" s="36" t="s">
        <v>44</v>
      </c>
      <c r="C151" s="37">
        <v>0</v>
      </c>
      <c r="D151" s="37">
        <v>0</v>
      </c>
      <c r="E151" s="38" t="str">
        <f t="shared" si="36"/>
        <v/>
      </c>
      <c r="F151" s="38" t="str">
        <f t="shared" si="37"/>
        <v/>
      </c>
      <c r="G151" s="39" t="str">
        <f t="shared" si="38"/>
        <v>0</v>
      </c>
      <c r="H151" s="40" t="str">
        <f t="shared" si="39"/>
        <v/>
      </c>
    </row>
    <row r="152" spans="1:8" s="42" customFormat="1" ht="15" x14ac:dyDescent="0.2">
      <c r="A152" s="45" t="s">
        <v>614</v>
      </c>
      <c r="B152" s="36" t="s">
        <v>578</v>
      </c>
      <c r="C152" s="37"/>
      <c r="D152" s="37">
        <v>37</v>
      </c>
      <c r="E152" s="38" t="str">
        <f t="shared" ref="E152" si="40">+IF(C152=0,"",C152/C$71)</f>
        <v/>
      </c>
      <c r="F152" s="38">
        <f t="shared" ref="F152" si="41">+IF(D152=0,"",D152/D$71)</f>
        <v>4.792746113989637E-2</v>
      </c>
      <c r="G152" s="39" t="str">
        <f t="shared" ref="G152" si="42">+IF(OR(AND(D152=0),(C152=0)),"0",((D152-C152)/C152))</f>
        <v>0</v>
      </c>
      <c r="H152" s="40" t="str">
        <f t="shared" ref="H152" si="43">+IF(OR(AND(E152=""),(G152="")),"",E152*G152)</f>
        <v/>
      </c>
    </row>
    <row r="153" spans="1:8" s="42" customFormat="1" ht="30" x14ac:dyDescent="0.2">
      <c r="A153" s="45" t="s">
        <v>614</v>
      </c>
      <c r="B153" s="36" t="s">
        <v>599</v>
      </c>
      <c r="C153" s="37"/>
      <c r="D153" s="37">
        <v>0</v>
      </c>
      <c r="E153" s="38" t="str">
        <f t="shared" ref="E153" si="44">+IF(C153=0,"",C153/C$71)</f>
        <v/>
      </c>
      <c r="F153" s="38" t="str">
        <f t="shared" ref="F153" si="45">+IF(D153=0,"",D153/D$71)</f>
        <v/>
      </c>
      <c r="G153" s="39" t="str">
        <f t="shared" ref="G153" si="46">+IF(OR(AND(D153=0),(C153=0)),"0",((D153-C153)/C153))</f>
        <v>0</v>
      </c>
      <c r="H153" s="40" t="str">
        <f t="shared" ref="H153" si="47">+IF(OR(AND(E153=""),(G153="")),"",E153*G153)</f>
        <v/>
      </c>
    </row>
    <row r="154" spans="1:8" s="42" customFormat="1" ht="15" x14ac:dyDescent="0.2">
      <c r="A154" s="45" t="s">
        <v>614</v>
      </c>
      <c r="B154" s="36" t="s">
        <v>608</v>
      </c>
      <c r="C154" s="37"/>
      <c r="D154" s="37">
        <v>0</v>
      </c>
      <c r="E154" s="38" t="str">
        <f t="shared" ref="E154:E155" si="48">+IF(C154=0,"",C154/C$71)</f>
        <v/>
      </c>
      <c r="F154" s="38" t="str">
        <f t="shared" ref="F154:F155" si="49">+IF(D154=0,"",D154/D$71)</f>
        <v/>
      </c>
      <c r="G154" s="39" t="str">
        <f t="shared" ref="G154:G155" si="50">+IF(OR(AND(D154=0),(C154=0)),"0",((D154-C154)/C154))</f>
        <v>0</v>
      </c>
      <c r="H154" s="40" t="str">
        <f t="shared" ref="H154:H155" si="51">+IF(OR(AND(E154=""),(G154="")),"",E154*G154)</f>
        <v/>
      </c>
    </row>
    <row r="155" spans="1:8" s="42" customFormat="1" ht="15" x14ac:dyDescent="0.2">
      <c r="A155" s="45" t="s">
        <v>614</v>
      </c>
      <c r="B155" s="36" t="s">
        <v>609</v>
      </c>
      <c r="C155" s="37"/>
      <c r="D155" s="37">
        <v>0</v>
      </c>
      <c r="E155" s="38" t="str">
        <f t="shared" si="48"/>
        <v/>
      </c>
      <c r="F155" s="38" t="str">
        <f t="shared" si="49"/>
        <v/>
      </c>
      <c r="G155" s="39" t="str">
        <f t="shared" si="50"/>
        <v>0</v>
      </c>
      <c r="H155" s="40" t="str">
        <f t="shared" si="51"/>
        <v/>
      </c>
    </row>
    <row r="156" spans="1:8" s="10" customFormat="1" x14ac:dyDescent="0.2"/>
    <row r="157" spans="1:8" s="10" customFormat="1" x14ac:dyDescent="0.2"/>
    <row r="158" spans="1:8" s="10" customFormat="1" ht="13.5" thickBot="1" x14ac:dyDescent="0.25">
      <c r="B158" s="29"/>
      <c r="C158" s="29"/>
      <c r="D158" s="29"/>
      <c r="E158" s="29"/>
      <c r="F158" s="29"/>
    </row>
    <row r="159" spans="1:8" s="10" customFormat="1" ht="30" customHeight="1" x14ac:dyDescent="0.2">
      <c r="B159" s="68" t="s">
        <v>401</v>
      </c>
      <c r="C159" s="54" t="s">
        <v>402</v>
      </c>
      <c r="D159" s="55"/>
      <c r="E159" s="54" t="s">
        <v>456</v>
      </c>
      <c r="F159" s="55"/>
      <c r="G159" s="56" t="s">
        <v>458</v>
      </c>
      <c r="H159" s="52" t="s">
        <v>377</v>
      </c>
    </row>
    <row r="160" spans="1:8" s="10" customFormat="1" x14ac:dyDescent="0.2">
      <c r="B160" s="68"/>
      <c r="C160" s="35">
        <v>2016</v>
      </c>
      <c r="D160" s="35">
        <v>2017</v>
      </c>
      <c r="E160" s="35">
        <v>2016</v>
      </c>
      <c r="F160" s="35">
        <v>2017</v>
      </c>
      <c r="G160" s="57"/>
      <c r="H160" s="53"/>
    </row>
    <row r="161" spans="1:10" s="10" customFormat="1" ht="25.5" x14ac:dyDescent="0.2">
      <c r="B161" s="12" t="s">
        <v>405</v>
      </c>
      <c r="C161" s="13">
        <f>SUM(C162:C320)</f>
        <v>1521</v>
      </c>
      <c r="D161" s="13">
        <f>SUM(D162:D323)</f>
        <v>1127</v>
      </c>
      <c r="E161" s="14">
        <f t="shared" ref="E161:E174" si="52">+IF(C161=0,"",C161/C$161)</f>
        <v>1</v>
      </c>
      <c r="F161" s="14">
        <f t="shared" ref="F161:F174" si="53">+IF(D161=0,"",D161/D$161)</f>
        <v>1</v>
      </c>
      <c r="G161" s="15">
        <f>+IF(OR(AND(D161=0),(C161=0)),"0",((D161-C161)/C161))</f>
        <v>-0.25904010519395138</v>
      </c>
      <c r="H161" s="15">
        <f>+IF(OR(AND(E161=""),(G161="")),"",E161*G161)</f>
        <v>-0.25904010519395138</v>
      </c>
      <c r="J161" s="16"/>
    </row>
    <row r="162" spans="1:10" s="42" customFormat="1" ht="15" x14ac:dyDescent="0.2">
      <c r="B162" s="46" t="s">
        <v>475</v>
      </c>
      <c r="C162" s="37">
        <v>17</v>
      </c>
      <c r="D162" s="37">
        <v>2</v>
      </c>
      <c r="E162" s="38">
        <f t="shared" si="52"/>
        <v>1.1176857330703484E-2</v>
      </c>
      <c r="F162" s="38">
        <f t="shared" si="53"/>
        <v>1.7746228926353151E-3</v>
      </c>
      <c r="G162" s="39">
        <f>+IF(OR(AND(D162=0),(C162=0)),"0",((D162-C162)/C162))</f>
        <v>-0.88235294117647056</v>
      </c>
      <c r="H162" s="40">
        <f>+IF(OR(AND(E162=""),(G162="")),"",E162*G162)</f>
        <v>-9.8619329388560141E-3</v>
      </c>
    </row>
    <row r="163" spans="1:10" s="42" customFormat="1" ht="15" x14ac:dyDescent="0.2">
      <c r="B163" s="46" t="s">
        <v>476</v>
      </c>
      <c r="C163" s="37">
        <v>2</v>
      </c>
      <c r="D163" s="37">
        <v>1</v>
      </c>
      <c r="E163" s="38">
        <f t="shared" si="52"/>
        <v>1.3149243918474688E-3</v>
      </c>
      <c r="F163" s="38">
        <f t="shared" si="53"/>
        <v>8.8731144631765753E-4</v>
      </c>
      <c r="G163" s="39">
        <f t="shared" ref="G163:G232" si="54">+IF(OR(AND(D163=0),(C163=0)),"0",((D163-C163)/C163))</f>
        <v>-0.5</v>
      </c>
      <c r="H163" s="40">
        <f t="shared" ref="H163:H232" si="55">+IF(OR(AND(E163=""),(G163="")),"",E163*G163)</f>
        <v>-6.5746219592373442E-4</v>
      </c>
    </row>
    <row r="164" spans="1:10" s="42" customFormat="1" ht="30" x14ac:dyDescent="0.2">
      <c r="B164" s="46" t="s">
        <v>477</v>
      </c>
      <c r="C164" s="37">
        <v>78</v>
      </c>
      <c r="D164" s="37">
        <v>0</v>
      </c>
      <c r="E164" s="38">
        <f t="shared" si="52"/>
        <v>5.128205128205128E-2</v>
      </c>
      <c r="F164" s="38" t="str">
        <f t="shared" si="53"/>
        <v/>
      </c>
      <c r="G164" s="39" t="str">
        <f t="shared" si="54"/>
        <v>0</v>
      </c>
      <c r="H164" s="40">
        <f t="shared" si="55"/>
        <v>0</v>
      </c>
    </row>
    <row r="165" spans="1:10" s="42" customFormat="1" ht="15" x14ac:dyDescent="0.2">
      <c r="B165" s="46" t="s">
        <v>478</v>
      </c>
      <c r="C165" s="37">
        <v>2</v>
      </c>
      <c r="D165" s="37">
        <v>0</v>
      </c>
      <c r="E165" s="38">
        <f t="shared" si="52"/>
        <v>1.3149243918474688E-3</v>
      </c>
      <c r="F165" s="38" t="str">
        <f t="shared" si="53"/>
        <v/>
      </c>
      <c r="G165" s="39" t="str">
        <f t="shared" si="54"/>
        <v>0</v>
      </c>
      <c r="H165" s="40">
        <f t="shared" si="55"/>
        <v>0</v>
      </c>
    </row>
    <row r="166" spans="1:10" s="42" customFormat="1" ht="30" x14ac:dyDescent="0.2">
      <c r="B166" s="46" t="s">
        <v>479</v>
      </c>
      <c r="C166" s="37">
        <v>27</v>
      </c>
      <c r="D166" s="37">
        <v>14</v>
      </c>
      <c r="E166" s="38">
        <f t="shared" si="52"/>
        <v>1.7751479289940829E-2</v>
      </c>
      <c r="F166" s="38">
        <f t="shared" si="53"/>
        <v>1.2422360248447204E-2</v>
      </c>
      <c r="G166" s="39">
        <f t="shared" si="54"/>
        <v>-0.48148148148148145</v>
      </c>
      <c r="H166" s="40">
        <f t="shared" si="55"/>
        <v>-8.5470085470085461E-3</v>
      </c>
    </row>
    <row r="167" spans="1:10" s="42" customFormat="1" ht="15" x14ac:dyDescent="0.2">
      <c r="B167" s="46" t="s">
        <v>49</v>
      </c>
      <c r="C167" s="37">
        <v>111</v>
      </c>
      <c r="D167" s="37">
        <v>27</v>
      </c>
      <c r="E167" s="38">
        <f t="shared" si="52"/>
        <v>7.2978303747534515E-2</v>
      </c>
      <c r="F167" s="38">
        <f t="shared" si="53"/>
        <v>2.3957409050576754E-2</v>
      </c>
      <c r="G167" s="39">
        <f t="shared" si="54"/>
        <v>-0.7567567567567568</v>
      </c>
      <c r="H167" s="40">
        <f t="shared" si="55"/>
        <v>-5.5226824457593693E-2</v>
      </c>
    </row>
    <row r="168" spans="1:10" s="42" customFormat="1" ht="15" x14ac:dyDescent="0.2">
      <c r="B168" s="46" t="s">
        <v>52</v>
      </c>
      <c r="C168" s="37">
        <v>0</v>
      </c>
      <c r="D168" s="37">
        <v>3</v>
      </c>
      <c r="E168" s="38" t="str">
        <f t="shared" si="52"/>
        <v/>
      </c>
      <c r="F168" s="38">
        <f t="shared" si="53"/>
        <v>2.6619343389529724E-3</v>
      </c>
      <c r="G168" s="39" t="str">
        <f t="shared" si="54"/>
        <v>0</v>
      </c>
      <c r="H168" s="40" t="str">
        <f t="shared" si="55"/>
        <v/>
      </c>
    </row>
    <row r="169" spans="1:10" s="42" customFormat="1" ht="15" x14ac:dyDescent="0.2">
      <c r="B169" s="46" t="s">
        <v>228</v>
      </c>
      <c r="C169" s="37">
        <v>11</v>
      </c>
      <c r="D169" s="37">
        <v>15</v>
      </c>
      <c r="E169" s="38">
        <f t="shared" si="52"/>
        <v>7.2320841551610782E-3</v>
      </c>
      <c r="F169" s="38">
        <f t="shared" si="53"/>
        <v>1.3309671694764862E-2</v>
      </c>
      <c r="G169" s="39">
        <f t="shared" si="54"/>
        <v>0.36363636363636365</v>
      </c>
      <c r="H169" s="40">
        <f t="shared" si="55"/>
        <v>2.6298487836949377E-3</v>
      </c>
    </row>
    <row r="170" spans="1:10" s="42" customFormat="1" ht="15" x14ac:dyDescent="0.2">
      <c r="B170" s="46" t="s">
        <v>50</v>
      </c>
      <c r="C170" s="37">
        <v>13</v>
      </c>
      <c r="D170" s="37">
        <v>6</v>
      </c>
      <c r="E170" s="38">
        <f t="shared" si="52"/>
        <v>8.5470085470085479E-3</v>
      </c>
      <c r="F170" s="38">
        <f t="shared" si="53"/>
        <v>5.3238686779059448E-3</v>
      </c>
      <c r="G170" s="39">
        <f t="shared" si="54"/>
        <v>-0.53846153846153844</v>
      </c>
      <c r="H170" s="40">
        <f t="shared" si="55"/>
        <v>-4.6022353714661414E-3</v>
      </c>
    </row>
    <row r="171" spans="1:10" s="42" customFormat="1" ht="15" x14ac:dyDescent="0.2">
      <c r="B171" s="46" t="s">
        <v>47</v>
      </c>
      <c r="C171" s="37">
        <v>0</v>
      </c>
      <c r="D171" s="37">
        <v>0</v>
      </c>
      <c r="E171" s="38" t="str">
        <f t="shared" si="52"/>
        <v/>
      </c>
      <c r="F171" s="38" t="str">
        <f t="shared" si="53"/>
        <v/>
      </c>
      <c r="G171" s="39" t="str">
        <f t="shared" si="54"/>
        <v>0</v>
      </c>
      <c r="H171" s="40" t="str">
        <f t="shared" si="55"/>
        <v/>
      </c>
    </row>
    <row r="172" spans="1:10" s="42" customFormat="1" ht="30" x14ac:dyDescent="0.2">
      <c r="B172" s="46" t="s">
        <v>229</v>
      </c>
      <c r="C172" s="37">
        <v>1</v>
      </c>
      <c r="D172" s="37">
        <v>0</v>
      </c>
      <c r="E172" s="38">
        <f t="shared" si="52"/>
        <v>6.5746219592373442E-4</v>
      </c>
      <c r="F172" s="38" t="str">
        <f t="shared" si="53"/>
        <v/>
      </c>
      <c r="G172" s="39" t="str">
        <f t="shared" si="54"/>
        <v>0</v>
      </c>
      <c r="H172" s="40">
        <f t="shared" si="55"/>
        <v>0</v>
      </c>
    </row>
    <row r="173" spans="1:10" s="42" customFormat="1" ht="15" x14ac:dyDescent="0.2">
      <c r="B173" s="46" t="s">
        <v>54</v>
      </c>
      <c r="C173" s="37">
        <v>17</v>
      </c>
      <c r="D173" s="37">
        <v>19</v>
      </c>
      <c r="E173" s="38">
        <f t="shared" si="52"/>
        <v>1.1176857330703484E-2</v>
      </c>
      <c r="F173" s="38">
        <f t="shared" si="53"/>
        <v>1.6858917480035492E-2</v>
      </c>
      <c r="G173" s="39">
        <f t="shared" si="54"/>
        <v>0.11764705882352941</v>
      </c>
      <c r="H173" s="40">
        <f t="shared" si="55"/>
        <v>1.3149243918474686E-3</v>
      </c>
    </row>
    <row r="174" spans="1:10" s="42" customFormat="1" ht="15" x14ac:dyDescent="0.2">
      <c r="B174" s="46" t="s">
        <v>51</v>
      </c>
      <c r="C174" s="37">
        <v>2</v>
      </c>
      <c r="D174" s="37">
        <v>1</v>
      </c>
      <c r="E174" s="38">
        <f t="shared" si="52"/>
        <v>1.3149243918474688E-3</v>
      </c>
      <c r="F174" s="38">
        <f t="shared" si="53"/>
        <v>8.8731144631765753E-4</v>
      </c>
      <c r="G174" s="39">
        <f t="shared" si="54"/>
        <v>-0.5</v>
      </c>
      <c r="H174" s="40">
        <f t="shared" si="55"/>
        <v>-6.5746219592373442E-4</v>
      </c>
    </row>
    <row r="175" spans="1:10" s="42" customFormat="1" ht="15" x14ac:dyDescent="0.2">
      <c r="A175" s="45" t="s">
        <v>614</v>
      </c>
      <c r="B175" s="46" t="s">
        <v>568</v>
      </c>
      <c r="C175" s="37"/>
      <c r="D175" s="37">
        <v>1</v>
      </c>
      <c r="E175" s="38" t="str">
        <f t="shared" ref="E175:E176" si="56">+IF(C175=0,"",C175/C$161)</f>
        <v/>
      </c>
      <c r="F175" s="38">
        <f t="shared" ref="F175:F176" si="57">+IF(D175=0,"",D175/D$161)</f>
        <v>8.8731144631765753E-4</v>
      </c>
      <c r="G175" s="39" t="str">
        <f t="shared" ref="G175:G176" si="58">+IF(OR(AND(D175=0),(C175=0)),"0",((D175-C175)/C175))</f>
        <v>0</v>
      </c>
      <c r="H175" s="40" t="str">
        <f t="shared" ref="H175:H176" si="59">+IF(OR(AND(E175=""),(G175="")),"",E175*G175)</f>
        <v/>
      </c>
    </row>
    <row r="176" spans="1:10" s="42" customFormat="1" ht="15" x14ac:dyDescent="0.2">
      <c r="B176" s="46" t="s">
        <v>480</v>
      </c>
      <c r="C176" s="37">
        <v>52</v>
      </c>
      <c r="D176" s="37">
        <v>32</v>
      </c>
      <c r="E176" s="38">
        <f t="shared" si="56"/>
        <v>3.4188034188034191E-2</v>
      </c>
      <c r="F176" s="38">
        <f t="shared" si="57"/>
        <v>2.8393966282165041E-2</v>
      </c>
      <c r="G176" s="39">
        <f t="shared" si="58"/>
        <v>-0.38461538461538464</v>
      </c>
      <c r="H176" s="40">
        <f t="shared" si="59"/>
        <v>-1.314924391847469E-2</v>
      </c>
    </row>
    <row r="177" spans="1:8" s="42" customFormat="1" ht="15" x14ac:dyDescent="0.2">
      <c r="B177" s="46" t="s">
        <v>230</v>
      </c>
      <c r="C177" s="37">
        <v>17</v>
      </c>
      <c r="D177" s="37">
        <v>8</v>
      </c>
      <c r="E177" s="38">
        <f t="shared" ref="E177:F179" si="60">+IF(C177=0,"",C177/C$161)</f>
        <v>1.1176857330703484E-2</v>
      </c>
      <c r="F177" s="38">
        <f t="shared" si="60"/>
        <v>7.0984915705412602E-3</v>
      </c>
      <c r="G177" s="39">
        <f t="shared" si="54"/>
        <v>-0.52941176470588236</v>
      </c>
      <c r="H177" s="40">
        <f t="shared" si="55"/>
        <v>-5.9171597633136093E-3</v>
      </c>
    </row>
    <row r="178" spans="1:8" s="42" customFormat="1" ht="15" x14ac:dyDescent="0.2">
      <c r="B178" s="46" t="s">
        <v>48</v>
      </c>
      <c r="C178" s="37">
        <v>0</v>
      </c>
      <c r="D178" s="37">
        <v>0</v>
      </c>
      <c r="E178" s="38" t="str">
        <f t="shared" si="60"/>
        <v/>
      </c>
      <c r="F178" s="38" t="str">
        <f t="shared" si="60"/>
        <v/>
      </c>
      <c r="G178" s="39" t="str">
        <f t="shared" si="54"/>
        <v>0</v>
      </c>
      <c r="H178" s="40" t="str">
        <f t="shared" si="55"/>
        <v/>
      </c>
    </row>
    <row r="179" spans="1:8" s="42" customFormat="1" ht="15" x14ac:dyDescent="0.2">
      <c r="B179" s="46" t="s">
        <v>53</v>
      </c>
      <c r="C179" s="37">
        <v>1</v>
      </c>
      <c r="D179" s="37">
        <v>0</v>
      </c>
      <c r="E179" s="38">
        <f t="shared" si="60"/>
        <v>6.5746219592373442E-4</v>
      </c>
      <c r="F179" s="38" t="str">
        <f t="shared" si="60"/>
        <v/>
      </c>
      <c r="G179" s="39" t="str">
        <f t="shared" si="54"/>
        <v>0</v>
      </c>
      <c r="H179" s="40">
        <f t="shared" si="55"/>
        <v>0</v>
      </c>
    </row>
    <row r="180" spans="1:8" s="42" customFormat="1" ht="15" x14ac:dyDescent="0.2">
      <c r="A180" s="45" t="s">
        <v>614</v>
      </c>
      <c r="B180" s="46" t="s">
        <v>569</v>
      </c>
      <c r="C180" s="37"/>
      <c r="D180" s="37">
        <v>0</v>
      </c>
      <c r="E180" s="38" t="str">
        <f t="shared" ref="E180:E181" si="61">+IF(C180=0,"",C180/C$161)</f>
        <v/>
      </c>
      <c r="F180" s="38" t="str">
        <f t="shared" ref="F180:F181" si="62">+IF(D180=0,"",D180/D$161)</f>
        <v/>
      </c>
      <c r="G180" s="39" t="str">
        <f t="shared" ref="G180:G181" si="63">+IF(OR(AND(D180=0),(C180=0)),"0",((D180-C180)/C180))</f>
        <v>0</v>
      </c>
      <c r="H180" s="40" t="str">
        <f t="shared" ref="H180:H181" si="64">+IF(OR(AND(E180=""),(G180="")),"",E180*G180)</f>
        <v/>
      </c>
    </row>
    <row r="181" spans="1:8" s="42" customFormat="1" ht="15" x14ac:dyDescent="0.2">
      <c r="A181" s="45" t="s">
        <v>614</v>
      </c>
      <c r="B181" s="46" t="s">
        <v>570</v>
      </c>
      <c r="C181" s="37"/>
      <c r="D181" s="37">
        <v>0</v>
      </c>
      <c r="E181" s="38" t="str">
        <f t="shared" si="61"/>
        <v/>
      </c>
      <c r="F181" s="38" t="str">
        <f t="shared" si="62"/>
        <v/>
      </c>
      <c r="G181" s="39" t="str">
        <f t="shared" si="63"/>
        <v>0</v>
      </c>
      <c r="H181" s="40" t="str">
        <f t="shared" si="64"/>
        <v/>
      </c>
    </row>
    <row r="182" spans="1:8" s="42" customFormat="1" ht="15" x14ac:dyDescent="0.2">
      <c r="B182" s="46" t="s">
        <v>231</v>
      </c>
      <c r="C182" s="37">
        <v>99</v>
      </c>
      <c r="D182" s="37">
        <v>35</v>
      </c>
      <c r="E182" s="38">
        <f t="shared" ref="E182:E213" si="65">+IF(C182=0,"",C182/C$161)</f>
        <v>6.5088757396449703E-2</v>
      </c>
      <c r="F182" s="38">
        <f t="shared" ref="F182:F213" si="66">+IF(D182=0,"",D182/D$161)</f>
        <v>3.1055900621118012E-2</v>
      </c>
      <c r="G182" s="39">
        <f t="shared" si="54"/>
        <v>-0.64646464646464652</v>
      </c>
      <c r="H182" s="40">
        <f t="shared" si="55"/>
        <v>-4.2077580539119003E-2</v>
      </c>
    </row>
    <row r="183" spans="1:8" s="42" customFormat="1" ht="15" x14ac:dyDescent="0.2">
      <c r="B183" s="46" t="s">
        <v>232</v>
      </c>
      <c r="C183" s="37">
        <v>0</v>
      </c>
      <c r="D183" s="37">
        <v>0</v>
      </c>
      <c r="E183" s="38" t="str">
        <f t="shared" si="65"/>
        <v/>
      </c>
      <c r="F183" s="38" t="str">
        <f t="shared" si="66"/>
        <v/>
      </c>
      <c r="G183" s="39" t="str">
        <f t="shared" si="54"/>
        <v>0</v>
      </c>
      <c r="H183" s="40" t="str">
        <f t="shared" si="55"/>
        <v/>
      </c>
    </row>
    <row r="184" spans="1:8" s="42" customFormat="1" ht="15" x14ac:dyDescent="0.2">
      <c r="B184" s="46" t="s">
        <v>233</v>
      </c>
      <c r="C184" s="37">
        <v>0</v>
      </c>
      <c r="D184" s="37">
        <v>0</v>
      </c>
      <c r="E184" s="38" t="str">
        <f t="shared" si="65"/>
        <v/>
      </c>
      <c r="F184" s="38" t="str">
        <f t="shared" si="66"/>
        <v/>
      </c>
      <c r="G184" s="39" t="str">
        <f t="shared" si="54"/>
        <v>0</v>
      </c>
      <c r="H184" s="40" t="str">
        <f t="shared" si="55"/>
        <v/>
      </c>
    </row>
    <row r="185" spans="1:8" s="42" customFormat="1" ht="15" x14ac:dyDescent="0.2">
      <c r="B185" s="46" t="s">
        <v>234</v>
      </c>
      <c r="C185" s="37">
        <v>3</v>
      </c>
      <c r="D185" s="37">
        <v>2</v>
      </c>
      <c r="E185" s="38">
        <f t="shared" si="65"/>
        <v>1.9723865877712033E-3</v>
      </c>
      <c r="F185" s="38">
        <f t="shared" si="66"/>
        <v>1.7746228926353151E-3</v>
      </c>
      <c r="G185" s="39">
        <f t="shared" si="54"/>
        <v>-0.33333333333333331</v>
      </c>
      <c r="H185" s="40">
        <f t="shared" si="55"/>
        <v>-6.5746219592373442E-4</v>
      </c>
    </row>
    <row r="186" spans="1:8" s="42" customFormat="1" ht="15" x14ac:dyDescent="0.2">
      <c r="B186" s="46" t="s">
        <v>481</v>
      </c>
      <c r="C186" s="37">
        <v>5</v>
      </c>
      <c r="D186" s="37">
        <v>3</v>
      </c>
      <c r="E186" s="38">
        <f t="shared" si="65"/>
        <v>3.2873109796186721E-3</v>
      </c>
      <c r="F186" s="38">
        <f t="shared" si="66"/>
        <v>2.6619343389529724E-3</v>
      </c>
      <c r="G186" s="39">
        <f t="shared" si="54"/>
        <v>-0.4</v>
      </c>
      <c r="H186" s="40">
        <f t="shared" si="55"/>
        <v>-1.3149243918474688E-3</v>
      </c>
    </row>
    <row r="187" spans="1:8" s="42" customFormat="1" ht="15" x14ac:dyDescent="0.2">
      <c r="A187" s="45" t="s">
        <v>614</v>
      </c>
      <c r="B187" s="46" t="s">
        <v>574</v>
      </c>
      <c r="C187" s="37"/>
      <c r="D187" s="37">
        <v>2</v>
      </c>
      <c r="E187" s="38" t="str">
        <f t="shared" si="65"/>
        <v/>
      </c>
      <c r="F187" s="38">
        <f t="shared" si="66"/>
        <v>1.7746228926353151E-3</v>
      </c>
      <c r="G187" s="39" t="str">
        <f t="shared" ref="G187" si="67">+IF(OR(AND(D187=0),(C187=0)),"0",((D187-C187)/C187))</f>
        <v>0</v>
      </c>
      <c r="H187" s="40" t="str">
        <f t="shared" ref="H187" si="68">+IF(OR(AND(E187=""),(G187="")),"",E187*G187)</f>
        <v/>
      </c>
    </row>
    <row r="188" spans="1:8" s="42" customFormat="1" ht="15" x14ac:dyDescent="0.2">
      <c r="B188" s="46" t="s">
        <v>235</v>
      </c>
      <c r="C188" s="37">
        <v>50</v>
      </c>
      <c r="D188" s="37">
        <v>20</v>
      </c>
      <c r="E188" s="38">
        <f t="shared" si="65"/>
        <v>3.2873109796186718E-2</v>
      </c>
      <c r="F188" s="38">
        <f t="shared" si="66"/>
        <v>1.774622892635315E-2</v>
      </c>
      <c r="G188" s="39">
        <f t="shared" si="54"/>
        <v>-0.6</v>
      </c>
      <c r="H188" s="40">
        <f t="shared" si="55"/>
        <v>-1.9723865877712032E-2</v>
      </c>
    </row>
    <row r="189" spans="1:8" s="42" customFormat="1" ht="15" x14ac:dyDescent="0.2">
      <c r="B189" s="46" t="s">
        <v>236</v>
      </c>
      <c r="C189" s="37">
        <v>24</v>
      </c>
      <c r="D189" s="37">
        <v>23</v>
      </c>
      <c r="E189" s="38">
        <f t="shared" si="65"/>
        <v>1.5779092702169626E-2</v>
      </c>
      <c r="F189" s="38">
        <f t="shared" si="66"/>
        <v>2.0408163265306121E-2</v>
      </c>
      <c r="G189" s="39">
        <f t="shared" si="54"/>
        <v>-4.1666666666666664E-2</v>
      </c>
      <c r="H189" s="40">
        <f t="shared" si="55"/>
        <v>-6.5746219592373442E-4</v>
      </c>
    </row>
    <row r="190" spans="1:8" s="42" customFormat="1" ht="15" x14ac:dyDescent="0.2">
      <c r="B190" s="46" t="s">
        <v>237</v>
      </c>
      <c r="C190" s="37">
        <v>57</v>
      </c>
      <c r="D190" s="37">
        <v>42</v>
      </c>
      <c r="E190" s="38">
        <f t="shared" si="65"/>
        <v>3.7475345167652857E-2</v>
      </c>
      <c r="F190" s="38">
        <f t="shared" si="66"/>
        <v>3.7267080745341616E-2</v>
      </c>
      <c r="G190" s="39">
        <f t="shared" si="54"/>
        <v>-0.26315789473684209</v>
      </c>
      <c r="H190" s="40">
        <f t="shared" si="55"/>
        <v>-9.8619329388560141E-3</v>
      </c>
    </row>
    <row r="191" spans="1:8" s="42" customFormat="1" ht="15" x14ac:dyDescent="0.2">
      <c r="B191" s="46" t="s">
        <v>238</v>
      </c>
      <c r="C191" s="37">
        <v>50</v>
      </c>
      <c r="D191" s="37">
        <v>19</v>
      </c>
      <c r="E191" s="38">
        <f t="shared" si="65"/>
        <v>3.2873109796186718E-2</v>
      </c>
      <c r="F191" s="38">
        <f t="shared" si="66"/>
        <v>1.6858917480035492E-2</v>
      </c>
      <c r="G191" s="39">
        <f t="shared" si="54"/>
        <v>-0.62</v>
      </c>
      <c r="H191" s="40">
        <f t="shared" si="55"/>
        <v>-2.0381328073635765E-2</v>
      </c>
    </row>
    <row r="192" spans="1:8" s="42" customFormat="1" ht="15" x14ac:dyDescent="0.2">
      <c r="B192" s="46" t="s">
        <v>482</v>
      </c>
      <c r="C192" s="37">
        <v>147</v>
      </c>
      <c r="D192" s="37">
        <v>52</v>
      </c>
      <c r="E192" s="38">
        <f t="shared" si="65"/>
        <v>9.6646942800788949E-2</v>
      </c>
      <c r="F192" s="38">
        <f t="shared" si="66"/>
        <v>4.6140195208518191E-2</v>
      </c>
      <c r="G192" s="39">
        <f t="shared" si="54"/>
        <v>-0.6462585034013606</v>
      </c>
      <c r="H192" s="40">
        <f t="shared" si="55"/>
        <v>-6.2458908612754771E-2</v>
      </c>
    </row>
    <row r="193" spans="1:8" s="42" customFormat="1" ht="15" x14ac:dyDescent="0.2">
      <c r="B193" s="46" t="s">
        <v>483</v>
      </c>
      <c r="C193" s="37">
        <v>29</v>
      </c>
      <c r="D193" s="37">
        <v>11</v>
      </c>
      <c r="E193" s="38">
        <f t="shared" si="65"/>
        <v>1.9066403681788299E-2</v>
      </c>
      <c r="F193" s="38">
        <f t="shared" si="66"/>
        <v>9.7604259094942331E-3</v>
      </c>
      <c r="G193" s="39">
        <f t="shared" si="54"/>
        <v>-0.62068965517241381</v>
      </c>
      <c r="H193" s="40">
        <f t="shared" si="55"/>
        <v>-1.183431952662722E-2</v>
      </c>
    </row>
    <row r="194" spans="1:8" s="42" customFormat="1" ht="15" x14ac:dyDescent="0.2">
      <c r="B194" s="46" t="s">
        <v>239</v>
      </c>
      <c r="C194" s="37">
        <v>0</v>
      </c>
      <c r="D194" s="37">
        <v>0</v>
      </c>
      <c r="E194" s="38" t="str">
        <f t="shared" si="65"/>
        <v/>
      </c>
      <c r="F194" s="38" t="str">
        <f t="shared" si="66"/>
        <v/>
      </c>
      <c r="G194" s="39" t="str">
        <f t="shared" si="54"/>
        <v>0</v>
      </c>
      <c r="H194" s="40" t="str">
        <f t="shared" si="55"/>
        <v/>
      </c>
    </row>
    <row r="195" spans="1:8" s="42" customFormat="1" ht="15" x14ac:dyDescent="0.2">
      <c r="A195" s="45" t="s">
        <v>614</v>
      </c>
      <c r="B195" s="46" t="s">
        <v>575</v>
      </c>
      <c r="C195" s="37"/>
      <c r="D195" s="37">
        <v>10</v>
      </c>
      <c r="E195" s="38" t="str">
        <f t="shared" si="65"/>
        <v/>
      </c>
      <c r="F195" s="38">
        <f t="shared" si="66"/>
        <v>8.8731144631765749E-3</v>
      </c>
      <c r="G195" s="39" t="str">
        <f t="shared" ref="G195" si="69">+IF(OR(AND(D195=0),(C195=0)),"0",((D195-C195)/C195))</f>
        <v>0</v>
      </c>
      <c r="H195" s="40" t="str">
        <f t="shared" ref="H195" si="70">+IF(OR(AND(E195=""),(G195="")),"",E195*G195)</f>
        <v/>
      </c>
    </row>
    <row r="196" spans="1:8" s="42" customFormat="1" ht="15" x14ac:dyDescent="0.2">
      <c r="B196" s="46" t="s">
        <v>616</v>
      </c>
      <c r="C196" s="37">
        <v>6</v>
      </c>
      <c r="D196" s="37"/>
      <c r="E196" s="38">
        <f t="shared" si="65"/>
        <v>3.9447731755424065E-3</v>
      </c>
      <c r="F196" s="38" t="str">
        <f t="shared" si="66"/>
        <v/>
      </c>
      <c r="G196" s="39" t="str">
        <f t="shared" si="54"/>
        <v>0</v>
      </c>
      <c r="H196" s="40">
        <f t="shared" si="55"/>
        <v>0</v>
      </c>
    </row>
    <row r="197" spans="1:8" s="42" customFormat="1" ht="15" x14ac:dyDescent="0.2">
      <c r="B197" s="46" t="s">
        <v>240</v>
      </c>
      <c r="C197" s="37">
        <v>44</v>
      </c>
      <c r="D197" s="37">
        <v>33</v>
      </c>
      <c r="E197" s="38">
        <f t="shared" si="65"/>
        <v>2.8928336620644313E-2</v>
      </c>
      <c r="F197" s="38">
        <f t="shared" si="66"/>
        <v>2.9281277728482696E-2</v>
      </c>
      <c r="G197" s="39">
        <f t="shared" si="54"/>
        <v>-0.25</v>
      </c>
      <c r="H197" s="40">
        <f t="shared" si="55"/>
        <v>-7.2320841551610782E-3</v>
      </c>
    </row>
    <row r="198" spans="1:8" s="42" customFormat="1" ht="15" x14ac:dyDescent="0.2">
      <c r="B198" s="46" t="s">
        <v>241</v>
      </c>
      <c r="C198" s="37">
        <v>7</v>
      </c>
      <c r="D198" s="37">
        <v>6</v>
      </c>
      <c r="E198" s="38">
        <f t="shared" si="65"/>
        <v>4.6022353714661405E-3</v>
      </c>
      <c r="F198" s="38">
        <f t="shared" si="66"/>
        <v>5.3238686779059448E-3</v>
      </c>
      <c r="G198" s="39">
        <f t="shared" si="54"/>
        <v>-0.14285714285714285</v>
      </c>
      <c r="H198" s="40">
        <f t="shared" si="55"/>
        <v>-6.5746219592373431E-4</v>
      </c>
    </row>
    <row r="199" spans="1:8" s="42" customFormat="1" ht="15" x14ac:dyDescent="0.2">
      <c r="B199" s="46" t="s">
        <v>242</v>
      </c>
      <c r="C199" s="37">
        <v>0</v>
      </c>
      <c r="D199" s="37">
        <v>0</v>
      </c>
      <c r="E199" s="38" t="str">
        <f t="shared" si="65"/>
        <v/>
      </c>
      <c r="F199" s="38" t="str">
        <f t="shared" si="66"/>
        <v/>
      </c>
      <c r="G199" s="39" t="str">
        <f t="shared" si="54"/>
        <v>0</v>
      </c>
      <c r="H199" s="40" t="str">
        <f t="shared" si="55"/>
        <v/>
      </c>
    </row>
    <row r="200" spans="1:8" s="42" customFormat="1" ht="15" x14ac:dyDescent="0.2">
      <c r="B200" s="46" t="s">
        <v>55</v>
      </c>
      <c r="C200" s="37">
        <v>3</v>
      </c>
      <c r="D200" s="37">
        <v>2</v>
      </c>
      <c r="E200" s="38">
        <f t="shared" si="65"/>
        <v>1.9723865877712033E-3</v>
      </c>
      <c r="F200" s="38">
        <f t="shared" si="66"/>
        <v>1.7746228926353151E-3</v>
      </c>
      <c r="G200" s="39">
        <f t="shared" si="54"/>
        <v>-0.33333333333333331</v>
      </c>
      <c r="H200" s="40">
        <f t="shared" si="55"/>
        <v>-6.5746219592373442E-4</v>
      </c>
    </row>
    <row r="201" spans="1:8" s="42" customFormat="1" ht="15" x14ac:dyDescent="0.2">
      <c r="B201" s="46" t="s">
        <v>56</v>
      </c>
      <c r="C201" s="37">
        <v>120</v>
      </c>
      <c r="D201" s="37">
        <v>157</v>
      </c>
      <c r="E201" s="38">
        <f t="shared" si="65"/>
        <v>7.8895463510848127E-2</v>
      </c>
      <c r="F201" s="38">
        <f t="shared" si="66"/>
        <v>0.13930789707187222</v>
      </c>
      <c r="G201" s="39">
        <f t="shared" si="54"/>
        <v>0.30833333333333335</v>
      </c>
      <c r="H201" s="40">
        <f t="shared" si="55"/>
        <v>2.4326101249178174E-2</v>
      </c>
    </row>
    <row r="202" spans="1:8" s="42" customFormat="1" ht="15" x14ac:dyDescent="0.2">
      <c r="B202" s="46" t="s">
        <v>243</v>
      </c>
      <c r="C202" s="37">
        <v>7</v>
      </c>
      <c r="D202" s="37">
        <v>9</v>
      </c>
      <c r="E202" s="38">
        <f t="shared" si="65"/>
        <v>4.6022353714661405E-3</v>
      </c>
      <c r="F202" s="38">
        <f t="shared" si="66"/>
        <v>7.9858030168589167E-3</v>
      </c>
      <c r="G202" s="39">
        <f t="shared" si="54"/>
        <v>0.2857142857142857</v>
      </c>
      <c r="H202" s="40">
        <f t="shared" si="55"/>
        <v>1.3149243918474686E-3</v>
      </c>
    </row>
    <row r="203" spans="1:8" s="42" customFormat="1" ht="30" x14ac:dyDescent="0.2">
      <c r="B203" s="46" t="s">
        <v>244</v>
      </c>
      <c r="C203" s="37">
        <v>5</v>
      </c>
      <c r="D203" s="37">
        <v>1</v>
      </c>
      <c r="E203" s="38">
        <f t="shared" si="65"/>
        <v>3.2873109796186721E-3</v>
      </c>
      <c r="F203" s="38">
        <f t="shared" si="66"/>
        <v>8.8731144631765753E-4</v>
      </c>
      <c r="G203" s="39">
        <f t="shared" si="54"/>
        <v>-0.8</v>
      </c>
      <c r="H203" s="40">
        <f t="shared" si="55"/>
        <v>-2.6298487836949377E-3</v>
      </c>
    </row>
    <row r="204" spans="1:8" s="42" customFormat="1" ht="15" x14ac:dyDescent="0.2">
      <c r="B204" s="46" t="s">
        <v>484</v>
      </c>
      <c r="C204" s="37">
        <v>0</v>
      </c>
      <c r="D204" s="37">
        <v>0</v>
      </c>
      <c r="E204" s="38" t="str">
        <f t="shared" si="65"/>
        <v/>
      </c>
      <c r="F204" s="38" t="str">
        <f t="shared" si="66"/>
        <v/>
      </c>
      <c r="G204" s="39" t="str">
        <f t="shared" si="54"/>
        <v>0</v>
      </c>
      <c r="H204" s="40" t="str">
        <f t="shared" si="55"/>
        <v/>
      </c>
    </row>
    <row r="205" spans="1:8" s="42" customFormat="1" ht="15" x14ac:dyDescent="0.2">
      <c r="A205" s="45" t="s">
        <v>614</v>
      </c>
      <c r="B205" s="46" t="s">
        <v>576</v>
      </c>
      <c r="C205" s="37"/>
      <c r="D205" s="37">
        <v>0</v>
      </c>
      <c r="E205" s="38" t="str">
        <f t="shared" si="65"/>
        <v/>
      </c>
      <c r="F205" s="38" t="str">
        <f t="shared" si="66"/>
        <v/>
      </c>
      <c r="G205" s="39" t="str">
        <f t="shared" ref="G205" si="71">+IF(OR(AND(D205=0),(C205=0)),"0",((D205-C205)/C205))</f>
        <v>0</v>
      </c>
      <c r="H205" s="40" t="str">
        <f t="shared" ref="H205" si="72">+IF(OR(AND(E205=""),(G205="")),"",E205*G205)</f>
        <v/>
      </c>
    </row>
    <row r="206" spans="1:8" s="42" customFormat="1" ht="15" x14ac:dyDescent="0.2">
      <c r="B206" s="46" t="s">
        <v>485</v>
      </c>
      <c r="C206" s="37">
        <v>0</v>
      </c>
      <c r="D206" s="37">
        <v>0</v>
      </c>
      <c r="E206" s="38" t="str">
        <f t="shared" si="65"/>
        <v/>
      </c>
      <c r="F206" s="38" t="str">
        <f t="shared" si="66"/>
        <v/>
      </c>
      <c r="G206" s="39" t="str">
        <f t="shared" si="54"/>
        <v>0</v>
      </c>
      <c r="H206" s="40" t="str">
        <f t="shared" si="55"/>
        <v/>
      </c>
    </row>
    <row r="207" spans="1:8" s="42" customFormat="1" ht="15" x14ac:dyDescent="0.2">
      <c r="B207" s="46" t="s">
        <v>245</v>
      </c>
      <c r="C207" s="37">
        <v>0</v>
      </c>
      <c r="D207" s="37">
        <v>0</v>
      </c>
      <c r="E207" s="38" t="str">
        <f t="shared" si="65"/>
        <v/>
      </c>
      <c r="F207" s="38" t="str">
        <f t="shared" si="66"/>
        <v/>
      </c>
      <c r="G207" s="39" t="str">
        <f t="shared" si="54"/>
        <v>0</v>
      </c>
      <c r="H207" s="40" t="str">
        <f t="shared" si="55"/>
        <v/>
      </c>
    </row>
    <row r="208" spans="1:8" s="42" customFormat="1" ht="15" x14ac:dyDescent="0.2">
      <c r="B208" s="46" t="s">
        <v>57</v>
      </c>
      <c r="C208" s="37">
        <v>0</v>
      </c>
      <c r="D208" s="37">
        <v>0</v>
      </c>
      <c r="E208" s="38" t="str">
        <f t="shared" si="65"/>
        <v/>
      </c>
      <c r="F208" s="38" t="str">
        <f t="shared" si="66"/>
        <v/>
      </c>
      <c r="G208" s="39" t="str">
        <f t="shared" si="54"/>
        <v>0</v>
      </c>
      <c r="H208" s="40" t="str">
        <f t="shared" si="55"/>
        <v/>
      </c>
    </row>
    <row r="209" spans="2:8" s="42" customFormat="1" ht="15" x14ac:dyDescent="0.2">
      <c r="B209" s="46" t="s">
        <v>246</v>
      </c>
      <c r="C209" s="37">
        <v>0</v>
      </c>
      <c r="D209" s="37">
        <v>0</v>
      </c>
      <c r="E209" s="38" t="str">
        <f t="shared" si="65"/>
        <v/>
      </c>
      <c r="F209" s="38" t="str">
        <f t="shared" si="66"/>
        <v/>
      </c>
      <c r="G209" s="39" t="str">
        <f t="shared" si="54"/>
        <v>0</v>
      </c>
      <c r="H209" s="40" t="str">
        <f t="shared" si="55"/>
        <v/>
      </c>
    </row>
    <row r="210" spans="2:8" s="42" customFormat="1" ht="15" x14ac:dyDescent="0.2">
      <c r="B210" s="46" t="s">
        <v>247</v>
      </c>
      <c r="C210" s="37">
        <v>0</v>
      </c>
      <c r="D210" s="37">
        <v>0</v>
      </c>
      <c r="E210" s="38" t="str">
        <f t="shared" si="65"/>
        <v/>
      </c>
      <c r="F210" s="38" t="str">
        <f t="shared" si="66"/>
        <v/>
      </c>
      <c r="G210" s="39" t="str">
        <f t="shared" si="54"/>
        <v>0</v>
      </c>
      <c r="H210" s="40" t="str">
        <f t="shared" si="55"/>
        <v/>
      </c>
    </row>
    <row r="211" spans="2:8" s="42" customFormat="1" ht="15" x14ac:dyDescent="0.2">
      <c r="B211" s="46" t="s">
        <v>486</v>
      </c>
      <c r="C211" s="37">
        <v>2</v>
      </c>
      <c r="D211" s="37">
        <v>2</v>
      </c>
      <c r="E211" s="38">
        <f t="shared" si="65"/>
        <v>1.3149243918474688E-3</v>
      </c>
      <c r="F211" s="38">
        <f t="shared" si="66"/>
        <v>1.7746228926353151E-3</v>
      </c>
      <c r="G211" s="39">
        <f t="shared" si="54"/>
        <v>0</v>
      </c>
      <c r="H211" s="40">
        <f t="shared" si="55"/>
        <v>0</v>
      </c>
    </row>
    <row r="212" spans="2:8" s="42" customFormat="1" ht="15" x14ac:dyDescent="0.2">
      <c r="B212" s="46" t="s">
        <v>248</v>
      </c>
      <c r="C212" s="37">
        <v>139</v>
      </c>
      <c r="D212" s="37">
        <v>59</v>
      </c>
      <c r="E212" s="38">
        <f t="shared" si="65"/>
        <v>9.1387245233399084E-2</v>
      </c>
      <c r="F212" s="38">
        <f t="shared" si="66"/>
        <v>5.2351375332741791E-2</v>
      </c>
      <c r="G212" s="39">
        <f t="shared" si="54"/>
        <v>-0.57553956834532372</v>
      </c>
      <c r="H212" s="40">
        <f t="shared" si="55"/>
        <v>-5.2596975673898753E-2</v>
      </c>
    </row>
    <row r="213" spans="2:8" s="42" customFormat="1" ht="15" x14ac:dyDescent="0.2">
      <c r="B213" s="46" t="s">
        <v>249</v>
      </c>
      <c r="C213" s="37">
        <v>0</v>
      </c>
      <c r="D213" s="37">
        <v>0</v>
      </c>
      <c r="E213" s="38" t="str">
        <f t="shared" si="65"/>
        <v/>
      </c>
      <c r="F213" s="38" t="str">
        <f t="shared" si="66"/>
        <v/>
      </c>
      <c r="G213" s="39" t="str">
        <f t="shared" si="54"/>
        <v>0</v>
      </c>
      <c r="H213" s="40" t="str">
        <f t="shared" si="55"/>
        <v/>
      </c>
    </row>
    <row r="214" spans="2:8" s="42" customFormat="1" ht="15" x14ac:dyDescent="0.2">
      <c r="B214" s="46" t="s">
        <v>250</v>
      </c>
      <c r="C214" s="37">
        <v>3</v>
      </c>
      <c r="D214" s="37">
        <v>3</v>
      </c>
      <c r="E214" s="38">
        <f t="shared" ref="E214:E232" si="73">+IF(C214=0,"",C214/C$161)</f>
        <v>1.9723865877712033E-3</v>
      </c>
      <c r="F214" s="38">
        <f t="shared" ref="F214:F232" si="74">+IF(D214=0,"",D214/D$161)</f>
        <v>2.6619343389529724E-3</v>
      </c>
      <c r="G214" s="39">
        <f t="shared" si="54"/>
        <v>0</v>
      </c>
      <c r="H214" s="40">
        <f t="shared" si="55"/>
        <v>0</v>
      </c>
    </row>
    <row r="215" spans="2:8" s="42" customFormat="1" ht="15" x14ac:dyDescent="0.2">
      <c r="B215" s="46" t="s">
        <v>251</v>
      </c>
      <c r="C215" s="37">
        <v>8</v>
      </c>
      <c r="D215" s="37">
        <v>4</v>
      </c>
      <c r="E215" s="38">
        <f t="shared" si="73"/>
        <v>5.2596975673898753E-3</v>
      </c>
      <c r="F215" s="38">
        <f t="shared" si="74"/>
        <v>3.5492457852706301E-3</v>
      </c>
      <c r="G215" s="39">
        <f t="shared" si="54"/>
        <v>-0.5</v>
      </c>
      <c r="H215" s="40">
        <f t="shared" si="55"/>
        <v>-2.6298487836949377E-3</v>
      </c>
    </row>
    <row r="216" spans="2:8" s="42" customFormat="1" ht="15" x14ac:dyDescent="0.2">
      <c r="B216" s="46" t="s">
        <v>252</v>
      </c>
      <c r="C216" s="37">
        <v>1</v>
      </c>
      <c r="D216" s="37">
        <v>5</v>
      </c>
      <c r="E216" s="38">
        <f t="shared" si="73"/>
        <v>6.5746219592373442E-4</v>
      </c>
      <c r="F216" s="38">
        <f t="shared" si="74"/>
        <v>4.4365572315882874E-3</v>
      </c>
      <c r="G216" s="39">
        <f t="shared" si="54"/>
        <v>4</v>
      </c>
      <c r="H216" s="40">
        <f t="shared" si="55"/>
        <v>2.6298487836949377E-3</v>
      </c>
    </row>
    <row r="217" spans="2:8" s="42" customFormat="1" ht="15" x14ac:dyDescent="0.2">
      <c r="B217" s="46" t="s">
        <v>487</v>
      </c>
      <c r="C217" s="37">
        <v>6</v>
      </c>
      <c r="D217" s="37">
        <v>5</v>
      </c>
      <c r="E217" s="38">
        <f t="shared" si="73"/>
        <v>3.9447731755424065E-3</v>
      </c>
      <c r="F217" s="38">
        <f t="shared" si="74"/>
        <v>4.4365572315882874E-3</v>
      </c>
      <c r="G217" s="39">
        <f t="shared" si="54"/>
        <v>-0.16666666666666666</v>
      </c>
      <c r="H217" s="40">
        <f t="shared" si="55"/>
        <v>-6.5746219592373442E-4</v>
      </c>
    </row>
    <row r="218" spans="2:8" s="42" customFormat="1" ht="15" x14ac:dyDescent="0.2">
      <c r="B218" s="46" t="s">
        <v>253</v>
      </c>
      <c r="C218" s="37">
        <v>0</v>
      </c>
      <c r="D218" s="37">
        <v>0</v>
      </c>
      <c r="E218" s="38" t="str">
        <f t="shared" si="73"/>
        <v/>
      </c>
      <c r="F218" s="38" t="str">
        <f t="shared" si="74"/>
        <v/>
      </c>
      <c r="G218" s="39" t="str">
        <f t="shared" si="54"/>
        <v>0</v>
      </c>
      <c r="H218" s="40" t="str">
        <f t="shared" si="55"/>
        <v/>
      </c>
    </row>
    <row r="219" spans="2:8" s="42" customFormat="1" ht="15" x14ac:dyDescent="0.2">
      <c r="B219" s="46" t="s">
        <v>59</v>
      </c>
      <c r="C219" s="37">
        <v>0</v>
      </c>
      <c r="D219" s="37">
        <v>0</v>
      </c>
      <c r="E219" s="38" t="str">
        <f t="shared" si="73"/>
        <v/>
      </c>
      <c r="F219" s="38" t="str">
        <f t="shared" si="74"/>
        <v/>
      </c>
      <c r="G219" s="39" t="str">
        <f t="shared" si="54"/>
        <v>0</v>
      </c>
      <c r="H219" s="40" t="str">
        <f t="shared" si="55"/>
        <v/>
      </c>
    </row>
    <row r="220" spans="2:8" s="42" customFormat="1" ht="15" x14ac:dyDescent="0.2">
      <c r="B220" s="46" t="s">
        <v>254</v>
      </c>
      <c r="C220" s="37">
        <v>0</v>
      </c>
      <c r="D220" s="37">
        <v>0</v>
      </c>
      <c r="E220" s="38" t="str">
        <f t="shared" si="73"/>
        <v/>
      </c>
      <c r="F220" s="38" t="str">
        <f t="shared" si="74"/>
        <v/>
      </c>
      <c r="G220" s="39" t="str">
        <f t="shared" si="54"/>
        <v>0</v>
      </c>
      <c r="H220" s="40" t="str">
        <f t="shared" si="55"/>
        <v/>
      </c>
    </row>
    <row r="221" spans="2:8" s="42" customFormat="1" ht="15" x14ac:dyDescent="0.2">
      <c r="B221" s="46" t="s">
        <v>58</v>
      </c>
      <c r="C221" s="37">
        <v>0</v>
      </c>
      <c r="D221" s="37">
        <v>0</v>
      </c>
      <c r="E221" s="38" t="str">
        <f t="shared" si="73"/>
        <v/>
      </c>
      <c r="F221" s="38" t="str">
        <f t="shared" si="74"/>
        <v/>
      </c>
      <c r="G221" s="39" t="str">
        <f t="shared" si="54"/>
        <v>0</v>
      </c>
      <c r="H221" s="40" t="str">
        <f t="shared" si="55"/>
        <v/>
      </c>
    </row>
    <row r="222" spans="2:8" s="42" customFormat="1" ht="15" x14ac:dyDescent="0.2">
      <c r="B222" s="46" t="s">
        <v>255</v>
      </c>
      <c r="C222" s="37">
        <v>12</v>
      </c>
      <c r="D222" s="37">
        <v>0</v>
      </c>
      <c r="E222" s="38">
        <f t="shared" si="73"/>
        <v>7.889546351084813E-3</v>
      </c>
      <c r="F222" s="38" t="str">
        <f t="shared" si="74"/>
        <v/>
      </c>
      <c r="G222" s="39" t="str">
        <f t="shared" si="54"/>
        <v>0</v>
      </c>
      <c r="H222" s="40">
        <f t="shared" si="55"/>
        <v>0</v>
      </c>
    </row>
    <row r="223" spans="2:8" s="42" customFormat="1" ht="15" x14ac:dyDescent="0.2">
      <c r="B223" s="46" t="s">
        <v>488</v>
      </c>
      <c r="C223" s="37">
        <v>0</v>
      </c>
      <c r="D223" s="37">
        <v>0</v>
      </c>
      <c r="E223" s="38" t="str">
        <f t="shared" si="73"/>
        <v/>
      </c>
      <c r="F223" s="38" t="str">
        <f t="shared" si="74"/>
        <v/>
      </c>
      <c r="G223" s="39" t="str">
        <f t="shared" si="54"/>
        <v>0</v>
      </c>
      <c r="H223" s="40" t="str">
        <f t="shared" si="55"/>
        <v/>
      </c>
    </row>
    <row r="224" spans="2:8" s="42" customFormat="1" ht="15" x14ac:dyDescent="0.2">
      <c r="B224" s="46" t="s">
        <v>64</v>
      </c>
      <c r="C224" s="37">
        <v>20</v>
      </c>
      <c r="D224" s="37">
        <v>2</v>
      </c>
      <c r="E224" s="38">
        <f t="shared" si="73"/>
        <v>1.3149243918474688E-2</v>
      </c>
      <c r="F224" s="38">
        <f t="shared" si="74"/>
        <v>1.7746228926353151E-3</v>
      </c>
      <c r="G224" s="39">
        <f t="shared" si="54"/>
        <v>-0.9</v>
      </c>
      <c r="H224" s="40">
        <f t="shared" si="55"/>
        <v>-1.183431952662722E-2</v>
      </c>
    </row>
    <row r="225" spans="1:8" s="42" customFormat="1" ht="15" x14ac:dyDescent="0.2">
      <c r="B225" s="46" t="s">
        <v>63</v>
      </c>
      <c r="C225" s="37">
        <v>2</v>
      </c>
      <c r="D225" s="37">
        <v>3</v>
      </c>
      <c r="E225" s="38">
        <f t="shared" si="73"/>
        <v>1.3149243918474688E-3</v>
      </c>
      <c r="F225" s="38">
        <f t="shared" si="74"/>
        <v>2.6619343389529724E-3</v>
      </c>
      <c r="G225" s="39">
        <f t="shared" si="54"/>
        <v>0.5</v>
      </c>
      <c r="H225" s="40">
        <f t="shared" si="55"/>
        <v>6.5746219592373442E-4</v>
      </c>
    </row>
    <row r="226" spans="1:8" s="42" customFormat="1" ht="15" x14ac:dyDescent="0.2">
      <c r="B226" s="46" t="s">
        <v>489</v>
      </c>
      <c r="C226" s="37">
        <v>0</v>
      </c>
      <c r="D226" s="37">
        <v>0</v>
      </c>
      <c r="E226" s="38" t="str">
        <f t="shared" si="73"/>
        <v/>
      </c>
      <c r="F226" s="38" t="str">
        <f t="shared" si="74"/>
        <v/>
      </c>
      <c r="G226" s="39" t="str">
        <f t="shared" si="54"/>
        <v>0</v>
      </c>
      <c r="H226" s="40" t="str">
        <f t="shared" si="55"/>
        <v/>
      </c>
    </row>
    <row r="227" spans="1:8" s="42" customFormat="1" ht="15" x14ac:dyDescent="0.2">
      <c r="B227" s="46" t="s">
        <v>61</v>
      </c>
      <c r="C227" s="37">
        <v>0</v>
      </c>
      <c r="D227" s="37">
        <v>1</v>
      </c>
      <c r="E227" s="38" t="str">
        <f t="shared" si="73"/>
        <v/>
      </c>
      <c r="F227" s="38">
        <f t="shared" si="74"/>
        <v>8.8731144631765753E-4</v>
      </c>
      <c r="G227" s="39" t="str">
        <f t="shared" si="54"/>
        <v>0</v>
      </c>
      <c r="H227" s="40" t="str">
        <f t="shared" si="55"/>
        <v/>
      </c>
    </row>
    <row r="228" spans="1:8" s="42" customFormat="1" ht="15" x14ac:dyDescent="0.2">
      <c r="B228" s="46" t="s">
        <v>60</v>
      </c>
      <c r="C228" s="37">
        <v>0</v>
      </c>
      <c r="D228" s="37">
        <v>0</v>
      </c>
      <c r="E228" s="38" t="str">
        <f t="shared" si="73"/>
        <v/>
      </c>
      <c r="F228" s="38" t="str">
        <f t="shared" si="74"/>
        <v/>
      </c>
      <c r="G228" s="39" t="str">
        <f t="shared" si="54"/>
        <v>0</v>
      </c>
      <c r="H228" s="40" t="str">
        <f t="shared" si="55"/>
        <v/>
      </c>
    </row>
    <row r="229" spans="1:8" s="42" customFormat="1" ht="15" x14ac:dyDescent="0.2">
      <c r="B229" s="46" t="s">
        <v>256</v>
      </c>
      <c r="C229" s="37">
        <v>0</v>
      </c>
      <c r="D229" s="37">
        <v>0</v>
      </c>
      <c r="E229" s="38" t="str">
        <f t="shared" si="73"/>
        <v/>
      </c>
      <c r="F229" s="38" t="str">
        <f t="shared" si="74"/>
        <v/>
      </c>
      <c r="G229" s="39" t="str">
        <f t="shared" si="54"/>
        <v>0</v>
      </c>
      <c r="H229" s="40" t="str">
        <f t="shared" si="55"/>
        <v/>
      </c>
    </row>
    <row r="230" spans="1:8" s="42" customFormat="1" ht="15" x14ac:dyDescent="0.2">
      <c r="B230" s="46" t="s">
        <v>62</v>
      </c>
      <c r="C230" s="37">
        <v>2</v>
      </c>
      <c r="D230" s="37">
        <v>2</v>
      </c>
      <c r="E230" s="38">
        <f t="shared" si="73"/>
        <v>1.3149243918474688E-3</v>
      </c>
      <c r="F230" s="38">
        <f t="shared" si="74"/>
        <v>1.7746228926353151E-3</v>
      </c>
      <c r="G230" s="39">
        <f t="shared" si="54"/>
        <v>0</v>
      </c>
      <c r="H230" s="40">
        <f t="shared" si="55"/>
        <v>0</v>
      </c>
    </row>
    <row r="231" spans="1:8" s="42" customFormat="1" ht="15" x14ac:dyDescent="0.2">
      <c r="B231" s="46" t="s">
        <v>257</v>
      </c>
      <c r="C231" s="37">
        <v>0</v>
      </c>
      <c r="D231" s="37">
        <v>0</v>
      </c>
      <c r="E231" s="38" t="str">
        <f t="shared" si="73"/>
        <v/>
      </c>
      <c r="F231" s="38" t="str">
        <f t="shared" si="74"/>
        <v/>
      </c>
      <c r="G231" s="39" t="str">
        <f t="shared" si="54"/>
        <v>0</v>
      </c>
      <c r="H231" s="40" t="str">
        <f t="shared" si="55"/>
        <v/>
      </c>
    </row>
    <row r="232" spans="1:8" s="42" customFormat="1" ht="15" x14ac:dyDescent="0.2">
      <c r="B232" s="46" t="s">
        <v>490</v>
      </c>
      <c r="C232" s="37">
        <v>0</v>
      </c>
      <c r="D232" s="37">
        <v>8</v>
      </c>
      <c r="E232" s="38" t="str">
        <f t="shared" si="73"/>
        <v/>
      </c>
      <c r="F232" s="38">
        <f t="shared" si="74"/>
        <v>7.0984915705412602E-3</v>
      </c>
      <c r="G232" s="39" t="str">
        <f t="shared" si="54"/>
        <v>0</v>
      </c>
      <c r="H232" s="40" t="str">
        <f t="shared" si="55"/>
        <v/>
      </c>
    </row>
    <row r="233" spans="1:8" s="42" customFormat="1" ht="15" x14ac:dyDescent="0.2">
      <c r="B233" s="46" t="s">
        <v>369</v>
      </c>
      <c r="C233" s="37">
        <v>0</v>
      </c>
      <c r="D233" s="37">
        <v>0</v>
      </c>
      <c r="E233" s="38" t="str">
        <f t="shared" ref="E233:E312" si="75">+IF(C233=0,"",C233/C$161)</f>
        <v/>
      </c>
      <c r="F233" s="38" t="str">
        <f t="shared" ref="F233:F312" si="76">+IF(D233=0,"",D233/D$161)</f>
        <v/>
      </c>
      <c r="G233" s="39" t="str">
        <f t="shared" ref="G233:G312" si="77">+IF(OR(AND(D233=0),(C233=0)),"0",((D233-C233)/C233))</f>
        <v>0</v>
      </c>
      <c r="H233" s="40" t="str">
        <f t="shared" ref="H233:H312" si="78">+IF(OR(AND(E233=""),(G233="")),"",E233*G233)</f>
        <v/>
      </c>
    </row>
    <row r="234" spans="1:8" s="42" customFormat="1" ht="15" x14ac:dyDescent="0.2">
      <c r="B234" s="46" t="s">
        <v>258</v>
      </c>
      <c r="C234" s="37">
        <v>0</v>
      </c>
      <c r="D234" s="37">
        <v>1</v>
      </c>
      <c r="E234" s="38" t="str">
        <f t="shared" si="75"/>
        <v/>
      </c>
      <c r="F234" s="38">
        <f t="shared" si="76"/>
        <v>8.8731144631765753E-4</v>
      </c>
      <c r="G234" s="39" t="str">
        <f t="shared" si="77"/>
        <v>0</v>
      </c>
      <c r="H234" s="40" t="str">
        <f t="shared" si="78"/>
        <v/>
      </c>
    </row>
    <row r="235" spans="1:8" s="42" customFormat="1" ht="15" x14ac:dyDescent="0.2">
      <c r="B235" s="46" t="s">
        <v>259</v>
      </c>
      <c r="C235" s="37">
        <v>0</v>
      </c>
      <c r="D235" s="37">
        <v>0</v>
      </c>
      <c r="E235" s="38" t="str">
        <f t="shared" si="75"/>
        <v/>
      </c>
      <c r="F235" s="38" t="str">
        <f t="shared" si="76"/>
        <v/>
      </c>
      <c r="G235" s="39" t="str">
        <f t="shared" si="77"/>
        <v>0</v>
      </c>
      <c r="H235" s="40" t="str">
        <f t="shared" si="78"/>
        <v/>
      </c>
    </row>
    <row r="236" spans="1:8" s="42" customFormat="1" ht="15" x14ac:dyDescent="0.2">
      <c r="B236" s="46" t="s">
        <v>491</v>
      </c>
      <c r="C236" s="37">
        <v>0</v>
      </c>
      <c r="D236" s="37">
        <v>2</v>
      </c>
      <c r="E236" s="38" t="str">
        <f t="shared" si="75"/>
        <v/>
      </c>
      <c r="F236" s="38">
        <f t="shared" si="76"/>
        <v>1.7746228926353151E-3</v>
      </c>
      <c r="G236" s="39" t="str">
        <f t="shared" si="77"/>
        <v>0</v>
      </c>
      <c r="H236" s="40" t="str">
        <f t="shared" si="78"/>
        <v/>
      </c>
    </row>
    <row r="237" spans="1:8" s="42" customFormat="1" ht="15" x14ac:dyDescent="0.2">
      <c r="B237" s="46" t="s">
        <v>260</v>
      </c>
      <c r="C237" s="37">
        <v>0</v>
      </c>
      <c r="D237" s="37">
        <v>0</v>
      </c>
      <c r="E237" s="38" t="str">
        <f t="shared" si="75"/>
        <v/>
      </c>
      <c r="F237" s="38" t="str">
        <f t="shared" si="76"/>
        <v/>
      </c>
      <c r="G237" s="39" t="str">
        <f t="shared" si="77"/>
        <v>0</v>
      </c>
      <c r="H237" s="40" t="str">
        <f t="shared" si="78"/>
        <v/>
      </c>
    </row>
    <row r="238" spans="1:8" s="42" customFormat="1" ht="15" x14ac:dyDescent="0.2">
      <c r="B238" s="46" t="s">
        <v>492</v>
      </c>
      <c r="C238" s="37">
        <v>0</v>
      </c>
      <c r="D238" s="37">
        <v>1</v>
      </c>
      <c r="E238" s="38" t="str">
        <f t="shared" si="75"/>
        <v/>
      </c>
      <c r="F238" s="38">
        <f t="shared" si="76"/>
        <v>8.8731144631765753E-4</v>
      </c>
      <c r="G238" s="39" t="str">
        <f t="shared" si="77"/>
        <v>0</v>
      </c>
      <c r="H238" s="40" t="str">
        <f t="shared" si="78"/>
        <v/>
      </c>
    </row>
    <row r="239" spans="1:8" s="42" customFormat="1" ht="30" x14ac:dyDescent="0.2">
      <c r="B239" s="46" t="s">
        <v>493</v>
      </c>
      <c r="C239" s="37">
        <v>0</v>
      </c>
      <c r="D239" s="37">
        <v>0</v>
      </c>
      <c r="E239" s="38" t="str">
        <f t="shared" si="75"/>
        <v/>
      </c>
      <c r="F239" s="38" t="str">
        <f t="shared" si="76"/>
        <v/>
      </c>
      <c r="G239" s="39" t="str">
        <f t="shared" si="77"/>
        <v>0</v>
      </c>
      <c r="H239" s="40" t="str">
        <f t="shared" si="78"/>
        <v/>
      </c>
    </row>
    <row r="240" spans="1:8" s="42" customFormat="1" ht="15" x14ac:dyDescent="0.2">
      <c r="A240" s="45" t="s">
        <v>614</v>
      </c>
      <c r="B240" s="46" t="s">
        <v>459</v>
      </c>
      <c r="C240" s="37"/>
      <c r="D240" s="37">
        <v>0</v>
      </c>
      <c r="E240" s="38" t="str">
        <f t="shared" ref="E240:E241" si="79">+IF(C240=0,"",C240/C$161)</f>
        <v/>
      </c>
      <c r="F240" s="38" t="str">
        <f t="shared" ref="F240:F241" si="80">+IF(D240=0,"",D240/D$161)</f>
        <v/>
      </c>
      <c r="G240" s="39" t="str">
        <f t="shared" ref="G240:G241" si="81">+IF(OR(AND(D240=0),(C240=0)),"0",((D240-C240)/C240))</f>
        <v>0</v>
      </c>
      <c r="H240" s="40" t="str">
        <f t="shared" ref="H240:H241" si="82">+IF(OR(AND(E240=""),(G240="")),"",E240*G240)</f>
        <v/>
      </c>
    </row>
    <row r="241" spans="1:8" s="42" customFormat="1" ht="15" x14ac:dyDescent="0.2">
      <c r="A241" s="45" t="s">
        <v>614</v>
      </c>
      <c r="B241" s="46" t="s">
        <v>460</v>
      </c>
      <c r="C241" s="37"/>
      <c r="D241" s="37">
        <v>0</v>
      </c>
      <c r="E241" s="38" t="str">
        <f t="shared" si="79"/>
        <v/>
      </c>
      <c r="F241" s="38" t="str">
        <f t="shared" si="80"/>
        <v/>
      </c>
      <c r="G241" s="39" t="str">
        <f t="shared" si="81"/>
        <v>0</v>
      </c>
      <c r="H241" s="40" t="str">
        <f t="shared" si="82"/>
        <v/>
      </c>
    </row>
    <row r="242" spans="1:8" s="42" customFormat="1" ht="15" x14ac:dyDescent="0.2">
      <c r="B242" s="46" t="s">
        <v>494</v>
      </c>
      <c r="C242" s="37">
        <v>4</v>
      </c>
      <c r="D242" s="37">
        <v>0</v>
      </c>
      <c r="E242" s="38">
        <f t="shared" si="75"/>
        <v>2.6298487836949377E-3</v>
      </c>
      <c r="F242" s="38" t="str">
        <f t="shared" si="76"/>
        <v/>
      </c>
      <c r="G242" s="39" t="str">
        <f t="shared" si="77"/>
        <v>0</v>
      </c>
      <c r="H242" s="40">
        <f t="shared" si="78"/>
        <v>0</v>
      </c>
    </row>
    <row r="243" spans="1:8" s="42" customFormat="1" ht="15" x14ac:dyDescent="0.2">
      <c r="B243" s="46" t="s">
        <v>370</v>
      </c>
      <c r="C243" s="37">
        <v>0</v>
      </c>
      <c r="D243" s="37">
        <v>0</v>
      </c>
      <c r="E243" s="38" t="str">
        <f t="shared" si="75"/>
        <v/>
      </c>
      <c r="F243" s="38" t="str">
        <f t="shared" si="76"/>
        <v/>
      </c>
      <c r="G243" s="39" t="str">
        <f t="shared" si="77"/>
        <v>0</v>
      </c>
      <c r="H243" s="40" t="str">
        <f t="shared" si="78"/>
        <v/>
      </c>
    </row>
    <row r="244" spans="1:8" s="42" customFormat="1" ht="15" x14ac:dyDescent="0.2">
      <c r="B244" s="46" t="s">
        <v>495</v>
      </c>
      <c r="C244" s="37">
        <v>0</v>
      </c>
      <c r="D244" s="37">
        <v>0</v>
      </c>
      <c r="E244" s="38" t="str">
        <f t="shared" si="75"/>
        <v/>
      </c>
      <c r="F244" s="38" t="str">
        <f t="shared" si="76"/>
        <v/>
      </c>
      <c r="G244" s="39" t="str">
        <f t="shared" si="77"/>
        <v>0</v>
      </c>
      <c r="H244" s="40" t="str">
        <f t="shared" si="78"/>
        <v/>
      </c>
    </row>
    <row r="245" spans="1:8" s="42" customFormat="1" ht="15" x14ac:dyDescent="0.2">
      <c r="B245" s="46" t="s">
        <v>261</v>
      </c>
      <c r="C245" s="37">
        <v>31</v>
      </c>
      <c r="D245" s="37"/>
      <c r="E245" s="38">
        <f t="shared" si="75"/>
        <v>2.0381328073635765E-2</v>
      </c>
      <c r="F245" s="38" t="str">
        <f t="shared" si="76"/>
        <v/>
      </c>
      <c r="G245" s="39" t="str">
        <f t="shared" si="77"/>
        <v>0</v>
      </c>
      <c r="H245" s="40">
        <f t="shared" si="78"/>
        <v>0</v>
      </c>
    </row>
    <row r="246" spans="1:8" s="42" customFormat="1" ht="15" x14ac:dyDescent="0.2">
      <c r="B246" s="46" t="s">
        <v>262</v>
      </c>
      <c r="C246" s="37">
        <v>1</v>
      </c>
      <c r="D246" s="37">
        <v>0</v>
      </c>
      <c r="E246" s="38">
        <f t="shared" si="75"/>
        <v>6.5746219592373442E-4</v>
      </c>
      <c r="F246" s="38" t="str">
        <f t="shared" si="76"/>
        <v/>
      </c>
      <c r="G246" s="39" t="str">
        <f t="shared" si="77"/>
        <v>0</v>
      </c>
      <c r="H246" s="40">
        <f t="shared" si="78"/>
        <v>0</v>
      </c>
    </row>
    <row r="247" spans="1:8" s="42" customFormat="1" ht="30" x14ac:dyDescent="0.2">
      <c r="B247" s="46" t="s">
        <v>496</v>
      </c>
      <c r="C247" s="37">
        <v>8</v>
      </c>
      <c r="D247" s="37">
        <v>5</v>
      </c>
      <c r="E247" s="38">
        <f t="shared" si="75"/>
        <v>5.2596975673898753E-3</v>
      </c>
      <c r="F247" s="38">
        <f t="shared" si="76"/>
        <v>4.4365572315882874E-3</v>
      </c>
      <c r="G247" s="39">
        <f t="shared" si="77"/>
        <v>-0.375</v>
      </c>
      <c r="H247" s="40">
        <f t="shared" si="78"/>
        <v>-1.9723865877712033E-3</v>
      </c>
    </row>
    <row r="248" spans="1:8" s="42" customFormat="1" ht="15" x14ac:dyDescent="0.2">
      <c r="B248" s="46" t="s">
        <v>66</v>
      </c>
      <c r="C248" s="37">
        <v>4</v>
      </c>
      <c r="D248" s="37"/>
      <c r="E248" s="38">
        <f t="shared" si="75"/>
        <v>2.6298487836949377E-3</v>
      </c>
      <c r="F248" s="38" t="str">
        <f t="shared" si="76"/>
        <v/>
      </c>
      <c r="G248" s="39" t="str">
        <f t="shared" si="77"/>
        <v>0</v>
      </c>
      <c r="H248" s="40">
        <f t="shared" si="78"/>
        <v>0</v>
      </c>
    </row>
    <row r="249" spans="1:8" s="42" customFormat="1" ht="15" x14ac:dyDescent="0.2">
      <c r="B249" s="46" t="s">
        <v>497</v>
      </c>
      <c r="C249" s="37">
        <v>7</v>
      </c>
      <c r="D249" s="37">
        <v>6</v>
      </c>
      <c r="E249" s="38">
        <f t="shared" si="75"/>
        <v>4.6022353714661405E-3</v>
      </c>
      <c r="F249" s="38">
        <f t="shared" si="76"/>
        <v>5.3238686779059448E-3</v>
      </c>
      <c r="G249" s="39">
        <f t="shared" si="77"/>
        <v>-0.14285714285714285</v>
      </c>
      <c r="H249" s="40">
        <f t="shared" si="78"/>
        <v>-6.5746219592373431E-4</v>
      </c>
    </row>
    <row r="250" spans="1:8" s="42" customFormat="1" ht="15" x14ac:dyDescent="0.2">
      <c r="A250" s="45" t="s">
        <v>614</v>
      </c>
      <c r="B250" s="46" t="s">
        <v>579</v>
      </c>
      <c r="C250" s="37"/>
      <c r="D250" s="37">
        <v>0</v>
      </c>
      <c r="E250" s="38" t="str">
        <f t="shared" ref="E250:E251" si="83">+IF(C250=0,"",C250/C$161)</f>
        <v/>
      </c>
      <c r="F250" s="38" t="str">
        <f t="shared" ref="F250:F251" si="84">+IF(D250=0,"",D250/D$161)</f>
        <v/>
      </c>
      <c r="G250" s="39" t="str">
        <f t="shared" ref="G250:G251" si="85">+IF(OR(AND(D250=0),(C250=0)),"0",((D250-C250)/C250))</f>
        <v>0</v>
      </c>
      <c r="H250" s="40" t="str">
        <f t="shared" ref="H250:H251" si="86">+IF(OR(AND(E250=""),(G250="")),"",E250*G250)</f>
        <v/>
      </c>
    </row>
    <row r="251" spans="1:8" s="42" customFormat="1" ht="15" x14ac:dyDescent="0.2">
      <c r="A251" s="45" t="s">
        <v>614</v>
      </c>
      <c r="B251" s="46" t="s">
        <v>580</v>
      </c>
      <c r="C251" s="37"/>
      <c r="D251" s="37">
        <v>0</v>
      </c>
      <c r="E251" s="38" t="str">
        <f t="shared" si="83"/>
        <v/>
      </c>
      <c r="F251" s="38" t="str">
        <f t="shared" si="84"/>
        <v/>
      </c>
      <c r="G251" s="39" t="str">
        <f t="shared" si="85"/>
        <v>0</v>
      </c>
      <c r="H251" s="40" t="str">
        <f t="shared" si="86"/>
        <v/>
      </c>
    </row>
    <row r="252" spans="1:8" s="42" customFormat="1" ht="15" x14ac:dyDescent="0.2">
      <c r="B252" s="46" t="s">
        <v>65</v>
      </c>
      <c r="C252" s="37">
        <v>0</v>
      </c>
      <c r="D252" s="37">
        <v>0</v>
      </c>
      <c r="E252" s="38" t="str">
        <f t="shared" si="75"/>
        <v/>
      </c>
      <c r="F252" s="38" t="str">
        <f t="shared" si="76"/>
        <v/>
      </c>
      <c r="G252" s="39" t="str">
        <f t="shared" si="77"/>
        <v>0</v>
      </c>
      <c r="H252" s="40" t="str">
        <f t="shared" si="78"/>
        <v/>
      </c>
    </row>
    <row r="253" spans="1:8" s="42" customFormat="1" ht="15" x14ac:dyDescent="0.2">
      <c r="B253" s="46" t="s">
        <v>263</v>
      </c>
      <c r="C253" s="37">
        <v>9</v>
      </c>
      <c r="D253" s="37">
        <v>8</v>
      </c>
      <c r="E253" s="38">
        <f t="shared" si="75"/>
        <v>5.9171597633136093E-3</v>
      </c>
      <c r="F253" s="38">
        <f t="shared" si="76"/>
        <v>7.0984915705412602E-3</v>
      </c>
      <c r="G253" s="39">
        <f t="shared" si="77"/>
        <v>-0.1111111111111111</v>
      </c>
      <c r="H253" s="40">
        <f t="shared" si="78"/>
        <v>-6.5746219592373431E-4</v>
      </c>
    </row>
    <row r="254" spans="1:8" s="42" customFormat="1" ht="15" x14ac:dyDescent="0.2">
      <c r="B254" s="46" t="s">
        <v>264</v>
      </c>
      <c r="C254" s="37">
        <v>0</v>
      </c>
      <c r="D254" s="37">
        <v>0</v>
      </c>
      <c r="E254" s="38" t="str">
        <f t="shared" si="75"/>
        <v/>
      </c>
      <c r="F254" s="38" t="str">
        <f t="shared" si="76"/>
        <v/>
      </c>
      <c r="G254" s="39" t="str">
        <f t="shared" si="77"/>
        <v>0</v>
      </c>
      <c r="H254" s="40" t="str">
        <f t="shared" si="78"/>
        <v/>
      </c>
    </row>
    <row r="255" spans="1:8" s="42" customFormat="1" ht="15" x14ac:dyDescent="0.2">
      <c r="A255" s="45" t="s">
        <v>614</v>
      </c>
      <c r="B255" s="46" t="s">
        <v>581</v>
      </c>
      <c r="C255" s="37"/>
      <c r="D255" s="37">
        <v>0</v>
      </c>
      <c r="E255" s="38" t="str">
        <f t="shared" ref="E255:E260" si="87">+IF(C255=0,"",C255/C$161)</f>
        <v/>
      </c>
      <c r="F255" s="38" t="str">
        <f t="shared" ref="F255:F260" si="88">+IF(D255=0,"",D255/D$161)</f>
        <v/>
      </c>
      <c r="G255" s="39" t="str">
        <f t="shared" ref="G255:G260" si="89">+IF(OR(AND(D255=0),(C255=0)),"0",((D255-C255)/C255))</f>
        <v>0</v>
      </c>
      <c r="H255" s="40" t="str">
        <f t="shared" ref="H255:H260" si="90">+IF(OR(AND(E255=""),(G255="")),"",E255*G255)</f>
        <v/>
      </c>
    </row>
    <row r="256" spans="1:8" s="42" customFormat="1" ht="15" x14ac:dyDescent="0.2">
      <c r="A256" s="45" t="s">
        <v>614</v>
      </c>
      <c r="B256" s="46" t="s">
        <v>582</v>
      </c>
      <c r="C256" s="37"/>
      <c r="D256" s="37">
        <v>0</v>
      </c>
      <c r="E256" s="38" t="str">
        <f t="shared" si="87"/>
        <v/>
      </c>
      <c r="F256" s="38" t="str">
        <f t="shared" si="88"/>
        <v/>
      </c>
      <c r="G256" s="39" t="str">
        <f t="shared" si="89"/>
        <v>0</v>
      </c>
      <c r="H256" s="40" t="str">
        <f t="shared" si="90"/>
        <v/>
      </c>
    </row>
    <row r="257" spans="1:8" s="42" customFormat="1" ht="15" x14ac:dyDescent="0.2">
      <c r="A257" s="45" t="s">
        <v>614</v>
      </c>
      <c r="B257" s="46" t="s">
        <v>583</v>
      </c>
      <c r="C257" s="37"/>
      <c r="D257" s="37">
        <v>0</v>
      </c>
      <c r="E257" s="38" t="str">
        <f t="shared" si="87"/>
        <v/>
      </c>
      <c r="F257" s="38" t="str">
        <f t="shared" si="88"/>
        <v/>
      </c>
      <c r="G257" s="39" t="str">
        <f t="shared" si="89"/>
        <v>0</v>
      </c>
      <c r="H257" s="40" t="str">
        <f t="shared" si="90"/>
        <v/>
      </c>
    </row>
    <row r="258" spans="1:8" s="42" customFormat="1" ht="15" x14ac:dyDescent="0.2">
      <c r="A258" s="45" t="s">
        <v>614</v>
      </c>
      <c r="B258" s="46" t="s">
        <v>584</v>
      </c>
      <c r="C258" s="37"/>
      <c r="D258" s="37">
        <v>0</v>
      </c>
      <c r="E258" s="38" t="str">
        <f t="shared" si="87"/>
        <v/>
      </c>
      <c r="F258" s="38" t="str">
        <f t="shared" si="88"/>
        <v/>
      </c>
      <c r="G258" s="39" t="str">
        <f t="shared" si="89"/>
        <v>0</v>
      </c>
      <c r="H258" s="40" t="str">
        <f t="shared" si="90"/>
        <v/>
      </c>
    </row>
    <row r="259" spans="1:8" s="42" customFormat="1" ht="15" x14ac:dyDescent="0.2">
      <c r="A259" s="45" t="s">
        <v>614</v>
      </c>
      <c r="B259" s="46" t="s">
        <v>585</v>
      </c>
      <c r="C259" s="37"/>
      <c r="D259" s="37">
        <v>0</v>
      </c>
      <c r="E259" s="38" t="str">
        <f t="shared" si="87"/>
        <v/>
      </c>
      <c r="F259" s="38" t="str">
        <f t="shared" si="88"/>
        <v/>
      </c>
      <c r="G259" s="39" t="str">
        <f t="shared" si="89"/>
        <v>0</v>
      </c>
      <c r="H259" s="40" t="str">
        <f t="shared" si="90"/>
        <v/>
      </c>
    </row>
    <row r="260" spans="1:8" s="42" customFormat="1" ht="15" x14ac:dyDescent="0.2">
      <c r="A260" s="45" t="s">
        <v>614</v>
      </c>
      <c r="B260" s="46" t="s">
        <v>586</v>
      </c>
      <c r="C260" s="37"/>
      <c r="D260" s="37">
        <v>7</v>
      </c>
      <c r="E260" s="38" t="str">
        <f t="shared" si="87"/>
        <v/>
      </c>
      <c r="F260" s="38">
        <f t="shared" si="88"/>
        <v>6.2111801242236021E-3</v>
      </c>
      <c r="G260" s="39" t="str">
        <f t="shared" si="89"/>
        <v>0</v>
      </c>
      <c r="H260" s="40" t="str">
        <f t="shared" si="90"/>
        <v/>
      </c>
    </row>
    <row r="261" spans="1:8" s="42" customFormat="1" ht="15" x14ac:dyDescent="0.2">
      <c r="B261" s="46" t="s">
        <v>69</v>
      </c>
      <c r="C261" s="37">
        <v>14</v>
      </c>
      <c r="D261" s="37">
        <v>71</v>
      </c>
      <c r="E261" s="38">
        <f t="shared" si="75"/>
        <v>9.204470742932281E-3</v>
      </c>
      <c r="F261" s="38">
        <f t="shared" si="76"/>
        <v>6.2999112688553682E-2</v>
      </c>
      <c r="G261" s="39">
        <f t="shared" si="77"/>
        <v>4.0714285714285712</v>
      </c>
      <c r="H261" s="40">
        <f t="shared" si="78"/>
        <v>3.7475345167652857E-2</v>
      </c>
    </row>
    <row r="262" spans="1:8" s="42" customFormat="1" ht="15" x14ac:dyDescent="0.2">
      <c r="B262" s="46" t="s">
        <v>74</v>
      </c>
      <c r="C262" s="37">
        <v>20</v>
      </c>
      <c r="D262" s="37">
        <v>29</v>
      </c>
      <c r="E262" s="38">
        <f t="shared" si="75"/>
        <v>1.3149243918474688E-2</v>
      </c>
      <c r="F262" s="38">
        <f t="shared" si="76"/>
        <v>2.5732031943212066E-2</v>
      </c>
      <c r="G262" s="39">
        <f t="shared" si="77"/>
        <v>0.45</v>
      </c>
      <c r="H262" s="40">
        <f t="shared" si="78"/>
        <v>5.9171597633136102E-3</v>
      </c>
    </row>
    <row r="263" spans="1:8" s="42" customFormat="1" ht="15" x14ac:dyDescent="0.2">
      <c r="B263" s="46" t="s">
        <v>70</v>
      </c>
      <c r="C263" s="37">
        <v>15</v>
      </c>
      <c r="D263" s="37">
        <v>7</v>
      </c>
      <c r="E263" s="38">
        <f t="shared" si="75"/>
        <v>9.8619329388560158E-3</v>
      </c>
      <c r="F263" s="38">
        <f t="shared" si="76"/>
        <v>6.2111801242236021E-3</v>
      </c>
      <c r="G263" s="39">
        <f t="shared" si="77"/>
        <v>-0.53333333333333333</v>
      </c>
      <c r="H263" s="40">
        <f t="shared" si="78"/>
        <v>-5.2596975673898753E-3</v>
      </c>
    </row>
    <row r="264" spans="1:8" s="42" customFormat="1" ht="15" x14ac:dyDescent="0.2">
      <c r="B264" s="46" t="s">
        <v>265</v>
      </c>
      <c r="C264" s="37">
        <v>13</v>
      </c>
      <c r="D264" s="37">
        <v>5</v>
      </c>
      <c r="E264" s="38">
        <f t="shared" si="75"/>
        <v>8.5470085470085479E-3</v>
      </c>
      <c r="F264" s="38">
        <f t="shared" si="76"/>
        <v>4.4365572315882874E-3</v>
      </c>
      <c r="G264" s="39">
        <f t="shared" si="77"/>
        <v>-0.61538461538461542</v>
      </c>
      <c r="H264" s="40">
        <f t="shared" si="78"/>
        <v>-5.2596975673898762E-3</v>
      </c>
    </row>
    <row r="265" spans="1:8" s="42" customFormat="1" ht="15" x14ac:dyDescent="0.2">
      <c r="B265" s="46" t="s">
        <v>67</v>
      </c>
      <c r="C265" s="37">
        <v>0</v>
      </c>
      <c r="D265" s="37">
        <v>0</v>
      </c>
      <c r="E265" s="38" t="str">
        <f t="shared" si="75"/>
        <v/>
      </c>
      <c r="F265" s="38" t="str">
        <f t="shared" si="76"/>
        <v/>
      </c>
      <c r="G265" s="39" t="str">
        <f t="shared" si="77"/>
        <v>0</v>
      </c>
      <c r="H265" s="40" t="str">
        <f t="shared" si="78"/>
        <v/>
      </c>
    </row>
    <row r="266" spans="1:8" s="42" customFormat="1" ht="15" x14ac:dyDescent="0.2">
      <c r="A266" s="45" t="s">
        <v>614</v>
      </c>
      <c r="B266" s="46" t="s">
        <v>587</v>
      </c>
      <c r="C266" s="37"/>
      <c r="D266" s="37">
        <v>1</v>
      </c>
      <c r="E266" s="38" t="str">
        <f t="shared" ref="E266" si="91">+IF(C266=0,"",C266/C$161)</f>
        <v/>
      </c>
      <c r="F266" s="38">
        <f t="shared" ref="F266" si="92">+IF(D266=0,"",D266/D$161)</f>
        <v>8.8731144631765753E-4</v>
      </c>
      <c r="G266" s="39" t="str">
        <f t="shared" ref="G266" si="93">+IF(OR(AND(D266=0),(C266=0)),"0",((D266-C266)/C266))</f>
        <v>0</v>
      </c>
      <c r="H266" s="40" t="str">
        <f t="shared" ref="H266" si="94">+IF(OR(AND(E266=""),(G266="")),"",E266*G266)</f>
        <v/>
      </c>
    </row>
    <row r="267" spans="1:8" s="42" customFormat="1" ht="15" x14ac:dyDescent="0.2">
      <c r="B267" s="46" t="s">
        <v>72</v>
      </c>
      <c r="C267" s="37">
        <v>0</v>
      </c>
      <c r="D267" s="37">
        <v>0</v>
      </c>
      <c r="E267" s="38" t="str">
        <f t="shared" si="75"/>
        <v/>
      </c>
      <c r="F267" s="38" t="str">
        <f t="shared" si="76"/>
        <v/>
      </c>
      <c r="G267" s="39" t="str">
        <f t="shared" si="77"/>
        <v>0</v>
      </c>
      <c r="H267" s="40" t="str">
        <f t="shared" si="78"/>
        <v/>
      </c>
    </row>
    <row r="268" spans="1:8" s="42" customFormat="1" ht="15" x14ac:dyDescent="0.2">
      <c r="B268" s="46" t="s">
        <v>498</v>
      </c>
      <c r="C268" s="37">
        <v>0</v>
      </c>
      <c r="D268" s="37">
        <v>0</v>
      </c>
      <c r="E268" s="38" t="str">
        <f t="shared" si="75"/>
        <v/>
      </c>
      <c r="F268" s="38" t="str">
        <f t="shared" si="76"/>
        <v/>
      </c>
      <c r="G268" s="39" t="str">
        <f t="shared" si="77"/>
        <v>0</v>
      </c>
      <c r="H268" s="40" t="str">
        <f t="shared" si="78"/>
        <v/>
      </c>
    </row>
    <row r="269" spans="1:8" s="42" customFormat="1" ht="15" x14ac:dyDescent="0.2">
      <c r="B269" s="46" t="s">
        <v>68</v>
      </c>
      <c r="C269" s="37">
        <v>4</v>
      </c>
      <c r="D269" s="37">
        <v>1</v>
      </c>
      <c r="E269" s="38">
        <f t="shared" si="75"/>
        <v>2.6298487836949377E-3</v>
      </c>
      <c r="F269" s="38">
        <f t="shared" si="76"/>
        <v>8.8731144631765753E-4</v>
      </c>
      <c r="G269" s="39">
        <f t="shared" si="77"/>
        <v>-0.75</v>
      </c>
      <c r="H269" s="40">
        <f t="shared" si="78"/>
        <v>-1.9723865877712033E-3</v>
      </c>
    </row>
    <row r="270" spans="1:8" s="42" customFormat="1" ht="15" x14ac:dyDescent="0.2">
      <c r="B270" s="46" t="s">
        <v>73</v>
      </c>
      <c r="C270" s="37">
        <v>0</v>
      </c>
      <c r="D270" s="37">
        <v>6</v>
      </c>
      <c r="E270" s="38" t="str">
        <f t="shared" si="75"/>
        <v/>
      </c>
      <c r="F270" s="38">
        <f t="shared" si="76"/>
        <v>5.3238686779059448E-3</v>
      </c>
      <c r="G270" s="39" t="str">
        <f t="shared" si="77"/>
        <v>0</v>
      </c>
      <c r="H270" s="40" t="str">
        <f t="shared" si="78"/>
        <v/>
      </c>
    </row>
    <row r="271" spans="1:8" s="42" customFormat="1" ht="15" x14ac:dyDescent="0.2">
      <c r="B271" s="46" t="s">
        <v>266</v>
      </c>
      <c r="C271" s="37">
        <v>6</v>
      </c>
      <c r="D271" s="37">
        <v>14</v>
      </c>
      <c r="E271" s="38">
        <f t="shared" si="75"/>
        <v>3.9447731755424065E-3</v>
      </c>
      <c r="F271" s="38">
        <f t="shared" si="76"/>
        <v>1.2422360248447204E-2</v>
      </c>
      <c r="G271" s="39">
        <f t="shared" si="77"/>
        <v>1.3333333333333333</v>
      </c>
      <c r="H271" s="40">
        <f t="shared" si="78"/>
        <v>5.2596975673898753E-3</v>
      </c>
    </row>
    <row r="272" spans="1:8" s="42" customFormat="1" ht="15" x14ac:dyDescent="0.2">
      <c r="B272" s="46" t="s">
        <v>499</v>
      </c>
      <c r="C272" s="37">
        <v>64</v>
      </c>
      <c r="D272" s="37">
        <v>71</v>
      </c>
      <c r="E272" s="38">
        <f t="shared" si="75"/>
        <v>4.2077580539119003E-2</v>
      </c>
      <c r="F272" s="38">
        <f t="shared" si="76"/>
        <v>6.2999112688553682E-2</v>
      </c>
      <c r="G272" s="39">
        <f t="shared" si="77"/>
        <v>0.109375</v>
      </c>
      <c r="H272" s="40">
        <f t="shared" si="78"/>
        <v>4.6022353714661405E-3</v>
      </c>
    </row>
    <row r="273" spans="1:8" s="42" customFormat="1" ht="15" x14ac:dyDescent="0.2">
      <c r="B273" s="46" t="s">
        <v>75</v>
      </c>
      <c r="C273" s="37">
        <v>0</v>
      </c>
      <c r="D273" s="37">
        <v>1</v>
      </c>
      <c r="E273" s="38" t="str">
        <f t="shared" si="75"/>
        <v/>
      </c>
      <c r="F273" s="38">
        <f t="shared" si="76"/>
        <v>8.8731144631765753E-4</v>
      </c>
      <c r="G273" s="39" t="str">
        <f t="shared" si="77"/>
        <v>0</v>
      </c>
      <c r="H273" s="40" t="str">
        <f t="shared" si="78"/>
        <v/>
      </c>
    </row>
    <row r="274" spans="1:8" s="42" customFormat="1" ht="15" x14ac:dyDescent="0.2">
      <c r="A274" s="45" t="s">
        <v>614</v>
      </c>
      <c r="B274" s="46" t="s">
        <v>588</v>
      </c>
      <c r="C274" s="37"/>
      <c r="D274" s="37">
        <v>2</v>
      </c>
      <c r="E274" s="38" t="str">
        <f t="shared" ref="E274:E275" si="95">+IF(C274=0,"",C274/C$161)</f>
        <v/>
      </c>
      <c r="F274" s="38">
        <f t="shared" ref="F274:F275" si="96">+IF(D274=0,"",D274/D$161)</f>
        <v>1.7746228926353151E-3</v>
      </c>
      <c r="G274" s="39" t="str">
        <f t="shared" ref="G274:G275" si="97">+IF(OR(AND(D274=0),(C274=0)),"0",((D274-C274)/C274))</f>
        <v>0</v>
      </c>
      <c r="H274" s="40" t="str">
        <f t="shared" ref="H274:H275" si="98">+IF(OR(AND(E274=""),(G274="")),"",E274*G274)</f>
        <v/>
      </c>
    </row>
    <row r="275" spans="1:8" s="42" customFormat="1" ht="15" x14ac:dyDescent="0.2">
      <c r="A275" s="45" t="s">
        <v>614</v>
      </c>
      <c r="B275" s="46" t="s">
        <v>589</v>
      </c>
      <c r="C275" s="37"/>
      <c r="D275" s="37">
        <v>0</v>
      </c>
      <c r="E275" s="38" t="str">
        <f t="shared" si="95"/>
        <v/>
      </c>
      <c r="F275" s="38" t="str">
        <f t="shared" si="96"/>
        <v/>
      </c>
      <c r="G275" s="39" t="str">
        <f t="shared" si="97"/>
        <v>0</v>
      </c>
      <c r="H275" s="40" t="str">
        <f t="shared" si="98"/>
        <v/>
      </c>
    </row>
    <row r="276" spans="1:8" s="42" customFormat="1" ht="15" x14ac:dyDescent="0.2">
      <c r="B276" s="46" t="s">
        <v>76</v>
      </c>
      <c r="C276" s="37">
        <v>18</v>
      </c>
      <c r="D276" s="37">
        <v>27</v>
      </c>
      <c r="E276" s="38">
        <f t="shared" si="75"/>
        <v>1.1834319526627219E-2</v>
      </c>
      <c r="F276" s="38">
        <f t="shared" si="76"/>
        <v>2.3957409050576754E-2</v>
      </c>
      <c r="G276" s="39">
        <f t="shared" si="77"/>
        <v>0.5</v>
      </c>
      <c r="H276" s="40">
        <f t="shared" si="78"/>
        <v>5.9171597633136093E-3</v>
      </c>
    </row>
    <row r="277" spans="1:8" s="42" customFormat="1" ht="15" x14ac:dyDescent="0.2">
      <c r="B277" s="46" t="s">
        <v>71</v>
      </c>
      <c r="C277" s="37">
        <v>0</v>
      </c>
      <c r="D277" s="37">
        <v>0</v>
      </c>
      <c r="E277" s="38" t="str">
        <f t="shared" si="75"/>
        <v/>
      </c>
      <c r="F277" s="38" t="str">
        <f t="shared" si="76"/>
        <v/>
      </c>
      <c r="G277" s="39" t="str">
        <f t="shared" si="77"/>
        <v>0</v>
      </c>
      <c r="H277" s="40" t="str">
        <f t="shared" si="78"/>
        <v/>
      </c>
    </row>
    <row r="278" spans="1:8" s="42" customFormat="1" ht="15" x14ac:dyDescent="0.2">
      <c r="A278" s="45" t="s">
        <v>614</v>
      </c>
      <c r="B278" s="46" t="s">
        <v>590</v>
      </c>
      <c r="C278" s="37"/>
      <c r="D278" s="37">
        <v>0</v>
      </c>
      <c r="E278" s="38" t="str">
        <f t="shared" ref="E278:E280" si="99">+IF(C278=0,"",C278/C$161)</f>
        <v/>
      </c>
      <c r="F278" s="38" t="str">
        <f t="shared" ref="F278:F280" si="100">+IF(D278=0,"",D278/D$161)</f>
        <v/>
      </c>
      <c r="G278" s="39" t="str">
        <f t="shared" ref="G278:G280" si="101">+IF(OR(AND(D278=0),(C278=0)),"0",((D278-C278)/C278))</f>
        <v>0</v>
      </c>
      <c r="H278" s="40" t="str">
        <f t="shared" ref="H278:H280" si="102">+IF(OR(AND(E278=""),(G278="")),"",E278*G278)</f>
        <v/>
      </c>
    </row>
    <row r="279" spans="1:8" s="42" customFormat="1" ht="15" x14ac:dyDescent="0.2">
      <c r="A279" s="45" t="s">
        <v>614</v>
      </c>
      <c r="B279" s="46" t="s">
        <v>591</v>
      </c>
      <c r="C279" s="37"/>
      <c r="D279" s="37">
        <v>0</v>
      </c>
      <c r="E279" s="38" t="str">
        <f t="shared" si="99"/>
        <v/>
      </c>
      <c r="F279" s="38" t="str">
        <f t="shared" si="100"/>
        <v/>
      </c>
      <c r="G279" s="39" t="str">
        <f t="shared" si="101"/>
        <v>0</v>
      </c>
      <c r="H279" s="40" t="str">
        <f t="shared" si="102"/>
        <v/>
      </c>
    </row>
    <row r="280" spans="1:8" s="42" customFormat="1" ht="15" x14ac:dyDescent="0.2">
      <c r="A280" s="45" t="s">
        <v>614</v>
      </c>
      <c r="B280" s="46" t="s">
        <v>592</v>
      </c>
      <c r="C280" s="37"/>
      <c r="D280" s="37">
        <v>0</v>
      </c>
      <c r="E280" s="38" t="str">
        <f t="shared" si="99"/>
        <v/>
      </c>
      <c r="F280" s="38" t="str">
        <f t="shared" si="100"/>
        <v/>
      </c>
      <c r="G280" s="39" t="str">
        <f t="shared" si="101"/>
        <v>0</v>
      </c>
      <c r="H280" s="40" t="str">
        <f t="shared" si="102"/>
        <v/>
      </c>
    </row>
    <row r="281" spans="1:8" s="42" customFormat="1" ht="15" x14ac:dyDescent="0.2">
      <c r="B281" s="46" t="s">
        <v>500</v>
      </c>
      <c r="C281" s="37">
        <v>0</v>
      </c>
      <c r="D281" s="37">
        <v>3</v>
      </c>
      <c r="E281" s="38" t="str">
        <f t="shared" si="75"/>
        <v/>
      </c>
      <c r="F281" s="38">
        <f t="shared" si="76"/>
        <v>2.6619343389529724E-3</v>
      </c>
      <c r="G281" s="39" t="str">
        <f t="shared" si="77"/>
        <v>0</v>
      </c>
      <c r="H281" s="40" t="str">
        <f t="shared" si="78"/>
        <v/>
      </c>
    </row>
    <row r="282" spans="1:8" s="42" customFormat="1" ht="15" x14ac:dyDescent="0.2">
      <c r="B282" s="46" t="s">
        <v>501</v>
      </c>
      <c r="C282" s="37">
        <v>1</v>
      </c>
      <c r="D282" s="37">
        <v>0</v>
      </c>
      <c r="E282" s="38">
        <f t="shared" si="75"/>
        <v>6.5746219592373442E-4</v>
      </c>
      <c r="F282" s="38" t="str">
        <f t="shared" si="76"/>
        <v/>
      </c>
      <c r="G282" s="39" t="str">
        <f t="shared" si="77"/>
        <v>0</v>
      </c>
      <c r="H282" s="40">
        <f t="shared" si="78"/>
        <v>0</v>
      </c>
    </row>
    <row r="283" spans="1:8" s="42" customFormat="1" ht="30" x14ac:dyDescent="0.2">
      <c r="A283" s="45" t="s">
        <v>614</v>
      </c>
      <c r="B283" s="46" t="s">
        <v>600</v>
      </c>
      <c r="C283" s="37"/>
      <c r="D283" s="37">
        <v>0</v>
      </c>
      <c r="E283" s="38" t="str">
        <f t="shared" ref="E283" si="103">+IF(C283=0,"",C283/C$161)</f>
        <v/>
      </c>
      <c r="F283" s="38" t="str">
        <f t="shared" ref="F283" si="104">+IF(D283=0,"",D283/D$161)</f>
        <v/>
      </c>
      <c r="G283" s="39" t="str">
        <f t="shared" ref="G283" si="105">+IF(OR(AND(D283=0),(C283=0)),"0",((D283-C283)/C283))</f>
        <v>0</v>
      </c>
      <c r="H283" s="40" t="str">
        <f t="shared" ref="H283" si="106">+IF(OR(AND(E283=""),(G283="")),"",E283*G283)</f>
        <v/>
      </c>
    </row>
    <row r="284" spans="1:8" s="42" customFormat="1" ht="15" x14ac:dyDescent="0.2">
      <c r="B284" s="46" t="s">
        <v>502</v>
      </c>
      <c r="C284" s="37">
        <v>3</v>
      </c>
      <c r="D284" s="37">
        <v>1</v>
      </c>
      <c r="E284" s="38">
        <f t="shared" si="75"/>
        <v>1.9723865877712033E-3</v>
      </c>
      <c r="F284" s="38">
        <f t="shared" si="76"/>
        <v>8.8731144631765753E-4</v>
      </c>
      <c r="G284" s="39">
        <f t="shared" si="77"/>
        <v>-0.66666666666666663</v>
      </c>
      <c r="H284" s="40">
        <f t="shared" si="78"/>
        <v>-1.3149243918474688E-3</v>
      </c>
    </row>
    <row r="285" spans="1:8" s="42" customFormat="1" ht="15" x14ac:dyDescent="0.2">
      <c r="B285" s="46" t="s">
        <v>503</v>
      </c>
      <c r="C285" s="37">
        <v>2</v>
      </c>
      <c r="D285" s="37">
        <v>0</v>
      </c>
      <c r="E285" s="38">
        <f t="shared" si="75"/>
        <v>1.3149243918474688E-3</v>
      </c>
      <c r="F285" s="38" t="str">
        <f t="shared" si="76"/>
        <v/>
      </c>
      <c r="G285" s="39" t="str">
        <f t="shared" si="77"/>
        <v>0</v>
      </c>
      <c r="H285" s="40">
        <f t="shared" si="78"/>
        <v>0</v>
      </c>
    </row>
    <row r="286" spans="1:8" s="42" customFormat="1" ht="15" x14ac:dyDescent="0.2">
      <c r="B286" s="46" t="s">
        <v>504</v>
      </c>
      <c r="C286" s="37">
        <v>0</v>
      </c>
      <c r="D286" s="37">
        <v>0</v>
      </c>
      <c r="E286" s="38" t="str">
        <f t="shared" si="75"/>
        <v/>
      </c>
      <c r="F286" s="38" t="str">
        <f t="shared" si="76"/>
        <v/>
      </c>
      <c r="G286" s="39" t="str">
        <f t="shared" si="77"/>
        <v>0</v>
      </c>
      <c r="H286" s="40" t="str">
        <f t="shared" si="78"/>
        <v/>
      </c>
    </row>
    <row r="287" spans="1:8" s="42" customFormat="1" ht="15" x14ac:dyDescent="0.2">
      <c r="B287" s="46" t="s">
        <v>77</v>
      </c>
      <c r="C287" s="37">
        <v>3</v>
      </c>
      <c r="D287" s="37">
        <v>7</v>
      </c>
      <c r="E287" s="38">
        <f t="shared" si="75"/>
        <v>1.9723865877712033E-3</v>
      </c>
      <c r="F287" s="38">
        <f t="shared" si="76"/>
        <v>6.2111801242236021E-3</v>
      </c>
      <c r="G287" s="39">
        <f t="shared" si="77"/>
        <v>1.3333333333333333</v>
      </c>
      <c r="H287" s="40">
        <f t="shared" si="78"/>
        <v>2.6298487836949377E-3</v>
      </c>
    </row>
    <row r="288" spans="1:8" s="42" customFormat="1" ht="15" x14ac:dyDescent="0.2">
      <c r="B288" s="46" t="s">
        <v>267</v>
      </c>
      <c r="C288" s="37">
        <v>0</v>
      </c>
      <c r="D288" s="37">
        <v>0</v>
      </c>
      <c r="E288" s="38" t="str">
        <f t="shared" si="75"/>
        <v/>
      </c>
      <c r="F288" s="38" t="str">
        <f t="shared" si="76"/>
        <v/>
      </c>
      <c r="G288" s="39" t="str">
        <f t="shared" si="77"/>
        <v>0</v>
      </c>
      <c r="H288" s="40" t="str">
        <f t="shared" si="78"/>
        <v/>
      </c>
    </row>
    <row r="289" spans="2:8" s="42" customFormat="1" ht="30" x14ac:dyDescent="0.2">
      <c r="B289" s="46" t="s">
        <v>268</v>
      </c>
      <c r="C289" s="37">
        <v>1</v>
      </c>
      <c r="D289" s="37">
        <v>0</v>
      </c>
      <c r="E289" s="38">
        <f t="shared" si="75"/>
        <v>6.5746219592373442E-4</v>
      </c>
      <c r="F289" s="38" t="str">
        <f t="shared" si="76"/>
        <v/>
      </c>
      <c r="G289" s="39" t="str">
        <f t="shared" si="77"/>
        <v>0</v>
      </c>
      <c r="H289" s="40">
        <f t="shared" si="78"/>
        <v>0</v>
      </c>
    </row>
    <row r="290" spans="2:8" s="42" customFormat="1" ht="15" x14ac:dyDescent="0.2">
      <c r="B290" s="46" t="s">
        <v>269</v>
      </c>
      <c r="C290" s="37">
        <v>2</v>
      </c>
      <c r="D290" s="37"/>
      <c r="E290" s="38">
        <f t="shared" si="75"/>
        <v>1.3149243918474688E-3</v>
      </c>
      <c r="F290" s="38" t="str">
        <f t="shared" si="76"/>
        <v/>
      </c>
      <c r="G290" s="39" t="str">
        <f t="shared" si="77"/>
        <v>0</v>
      </c>
      <c r="H290" s="40">
        <f t="shared" si="78"/>
        <v>0</v>
      </c>
    </row>
    <row r="291" spans="2:8" s="42" customFormat="1" ht="15" x14ac:dyDescent="0.2">
      <c r="B291" s="46" t="s">
        <v>78</v>
      </c>
      <c r="C291" s="37">
        <v>0</v>
      </c>
      <c r="D291" s="37">
        <v>0</v>
      </c>
      <c r="E291" s="38" t="str">
        <f t="shared" si="75"/>
        <v/>
      </c>
      <c r="F291" s="38" t="str">
        <f t="shared" si="76"/>
        <v/>
      </c>
      <c r="G291" s="39" t="str">
        <f t="shared" si="77"/>
        <v>0</v>
      </c>
      <c r="H291" s="40" t="str">
        <f t="shared" si="78"/>
        <v/>
      </c>
    </row>
    <row r="292" spans="2:8" s="42" customFormat="1" ht="30" x14ac:dyDescent="0.2">
      <c r="B292" s="46" t="s">
        <v>505</v>
      </c>
      <c r="C292" s="37">
        <v>1</v>
      </c>
      <c r="D292" s="37">
        <v>0</v>
      </c>
      <c r="E292" s="38">
        <f t="shared" si="75"/>
        <v>6.5746219592373442E-4</v>
      </c>
      <c r="F292" s="38" t="str">
        <f t="shared" si="76"/>
        <v/>
      </c>
      <c r="G292" s="39" t="str">
        <f t="shared" si="77"/>
        <v>0</v>
      </c>
      <c r="H292" s="40">
        <f t="shared" si="78"/>
        <v>0</v>
      </c>
    </row>
    <row r="293" spans="2:8" s="42" customFormat="1" ht="30" x14ac:dyDescent="0.2">
      <c r="B293" s="46" t="s">
        <v>506</v>
      </c>
      <c r="C293" s="37">
        <v>2</v>
      </c>
      <c r="D293" s="37">
        <v>4</v>
      </c>
      <c r="E293" s="38">
        <f t="shared" si="75"/>
        <v>1.3149243918474688E-3</v>
      </c>
      <c r="F293" s="38">
        <f t="shared" si="76"/>
        <v>3.5492457852706301E-3</v>
      </c>
      <c r="G293" s="39">
        <f t="shared" si="77"/>
        <v>1</v>
      </c>
      <c r="H293" s="40">
        <f t="shared" si="78"/>
        <v>1.3149243918474688E-3</v>
      </c>
    </row>
    <row r="294" spans="2:8" s="42" customFormat="1" ht="15" x14ac:dyDescent="0.2">
      <c r="B294" s="46" t="s">
        <v>507</v>
      </c>
      <c r="C294" s="37">
        <v>1</v>
      </c>
      <c r="D294" s="37">
        <v>1</v>
      </c>
      <c r="E294" s="38">
        <f t="shared" si="75"/>
        <v>6.5746219592373442E-4</v>
      </c>
      <c r="F294" s="38">
        <f t="shared" si="76"/>
        <v>8.8731144631765753E-4</v>
      </c>
      <c r="G294" s="39">
        <f t="shared" si="77"/>
        <v>0</v>
      </c>
      <c r="H294" s="40">
        <f t="shared" si="78"/>
        <v>0</v>
      </c>
    </row>
    <row r="295" spans="2:8" s="42" customFormat="1" ht="30" x14ac:dyDescent="0.2">
      <c r="B295" s="46" t="s">
        <v>508</v>
      </c>
      <c r="C295" s="37">
        <v>2</v>
      </c>
      <c r="D295" s="37">
        <v>6</v>
      </c>
      <c r="E295" s="38">
        <f t="shared" si="75"/>
        <v>1.3149243918474688E-3</v>
      </c>
      <c r="F295" s="38">
        <f t="shared" si="76"/>
        <v>5.3238686779059448E-3</v>
      </c>
      <c r="G295" s="39">
        <f t="shared" si="77"/>
        <v>2</v>
      </c>
      <c r="H295" s="40">
        <f t="shared" si="78"/>
        <v>2.6298487836949377E-3</v>
      </c>
    </row>
    <row r="296" spans="2:8" s="42" customFormat="1" ht="15" x14ac:dyDescent="0.2">
      <c r="B296" s="46" t="s">
        <v>509</v>
      </c>
      <c r="C296" s="37">
        <v>0</v>
      </c>
      <c r="D296" s="37">
        <v>0</v>
      </c>
      <c r="E296" s="38" t="str">
        <f t="shared" si="75"/>
        <v/>
      </c>
      <c r="F296" s="38" t="str">
        <f t="shared" si="76"/>
        <v/>
      </c>
      <c r="G296" s="39" t="str">
        <f t="shared" si="77"/>
        <v>0</v>
      </c>
      <c r="H296" s="40" t="str">
        <f t="shared" si="78"/>
        <v/>
      </c>
    </row>
    <row r="297" spans="2:8" s="42" customFormat="1" ht="15" x14ac:dyDescent="0.2">
      <c r="B297" s="46" t="s">
        <v>510</v>
      </c>
      <c r="C297" s="37">
        <v>7</v>
      </c>
      <c r="D297" s="37">
        <v>17</v>
      </c>
      <c r="E297" s="38">
        <f t="shared" si="75"/>
        <v>4.6022353714661405E-3</v>
      </c>
      <c r="F297" s="38">
        <f t="shared" si="76"/>
        <v>1.5084294587400177E-2</v>
      </c>
      <c r="G297" s="39">
        <f t="shared" si="77"/>
        <v>1.4285714285714286</v>
      </c>
      <c r="H297" s="40">
        <f t="shared" si="78"/>
        <v>6.5746219592373433E-3</v>
      </c>
    </row>
    <row r="298" spans="2:8" s="42" customFormat="1" ht="15" x14ac:dyDescent="0.2">
      <c r="B298" s="46" t="s">
        <v>511</v>
      </c>
      <c r="C298" s="37">
        <v>0</v>
      </c>
      <c r="D298" s="37">
        <v>0</v>
      </c>
      <c r="E298" s="38" t="str">
        <f t="shared" si="75"/>
        <v/>
      </c>
      <c r="F298" s="38" t="str">
        <f t="shared" si="76"/>
        <v/>
      </c>
      <c r="G298" s="39" t="str">
        <f t="shared" si="77"/>
        <v>0</v>
      </c>
      <c r="H298" s="40" t="str">
        <f t="shared" si="78"/>
        <v/>
      </c>
    </row>
    <row r="299" spans="2:8" s="42" customFormat="1" ht="30" x14ac:dyDescent="0.2">
      <c r="B299" s="46" t="s">
        <v>512</v>
      </c>
      <c r="C299" s="37">
        <v>27</v>
      </c>
      <c r="D299" s="37">
        <v>29</v>
      </c>
      <c r="E299" s="38">
        <f t="shared" si="75"/>
        <v>1.7751479289940829E-2</v>
      </c>
      <c r="F299" s="38">
        <f t="shared" si="76"/>
        <v>2.5732031943212066E-2</v>
      </c>
      <c r="G299" s="39">
        <f t="shared" si="77"/>
        <v>7.407407407407407E-2</v>
      </c>
      <c r="H299" s="40">
        <f t="shared" si="78"/>
        <v>1.3149243918474688E-3</v>
      </c>
    </row>
    <row r="300" spans="2:8" s="42" customFormat="1" ht="15" x14ac:dyDescent="0.2">
      <c r="B300" s="46" t="s">
        <v>270</v>
      </c>
      <c r="C300" s="37">
        <v>0</v>
      </c>
      <c r="D300" s="37">
        <v>0</v>
      </c>
      <c r="E300" s="38" t="str">
        <f t="shared" si="75"/>
        <v/>
      </c>
      <c r="F300" s="38" t="str">
        <f t="shared" si="76"/>
        <v/>
      </c>
      <c r="G300" s="39" t="str">
        <f t="shared" si="77"/>
        <v>0</v>
      </c>
      <c r="H300" s="40" t="str">
        <f t="shared" si="78"/>
        <v/>
      </c>
    </row>
    <row r="301" spans="2:8" s="42" customFormat="1" ht="30" x14ac:dyDescent="0.2">
      <c r="B301" s="46" t="s">
        <v>271</v>
      </c>
      <c r="C301" s="37">
        <v>3</v>
      </c>
      <c r="D301" s="37">
        <v>0</v>
      </c>
      <c r="E301" s="38">
        <f t="shared" si="75"/>
        <v>1.9723865877712033E-3</v>
      </c>
      <c r="F301" s="38" t="str">
        <f t="shared" si="76"/>
        <v/>
      </c>
      <c r="G301" s="39" t="str">
        <f t="shared" si="77"/>
        <v>0</v>
      </c>
      <c r="H301" s="40">
        <f t="shared" si="78"/>
        <v>0</v>
      </c>
    </row>
    <row r="302" spans="2:8" s="42" customFormat="1" ht="15" x14ac:dyDescent="0.2">
      <c r="B302" s="46" t="s">
        <v>513</v>
      </c>
      <c r="C302" s="37">
        <v>0</v>
      </c>
      <c r="D302" s="37">
        <v>1</v>
      </c>
      <c r="E302" s="38" t="str">
        <f t="shared" si="75"/>
        <v/>
      </c>
      <c r="F302" s="38">
        <f t="shared" si="76"/>
        <v>8.8731144631765753E-4</v>
      </c>
      <c r="G302" s="39" t="str">
        <f t="shared" si="77"/>
        <v>0</v>
      </c>
      <c r="H302" s="40" t="str">
        <f t="shared" si="78"/>
        <v/>
      </c>
    </row>
    <row r="303" spans="2:8" s="42" customFormat="1" ht="30" x14ac:dyDescent="0.2">
      <c r="B303" s="46" t="s">
        <v>514</v>
      </c>
      <c r="C303" s="37">
        <v>0</v>
      </c>
      <c r="D303" s="37">
        <v>1</v>
      </c>
      <c r="E303" s="38" t="str">
        <f t="shared" si="75"/>
        <v/>
      </c>
      <c r="F303" s="38">
        <f t="shared" si="76"/>
        <v>8.8731144631765753E-4</v>
      </c>
      <c r="G303" s="39" t="str">
        <f t="shared" si="77"/>
        <v>0</v>
      </c>
      <c r="H303" s="40" t="str">
        <f t="shared" si="78"/>
        <v/>
      </c>
    </row>
    <row r="304" spans="2:8" s="42" customFormat="1" ht="15" x14ac:dyDescent="0.2">
      <c r="B304" s="46" t="s">
        <v>515</v>
      </c>
      <c r="C304" s="37">
        <v>9</v>
      </c>
      <c r="D304" s="37">
        <v>5</v>
      </c>
      <c r="E304" s="38">
        <f t="shared" si="75"/>
        <v>5.9171597633136093E-3</v>
      </c>
      <c r="F304" s="38">
        <f t="shared" si="76"/>
        <v>4.4365572315882874E-3</v>
      </c>
      <c r="G304" s="39">
        <f t="shared" si="77"/>
        <v>-0.44444444444444442</v>
      </c>
      <c r="H304" s="40">
        <f t="shared" si="78"/>
        <v>-2.6298487836949372E-3</v>
      </c>
    </row>
    <row r="305" spans="1:8" s="42" customFormat="1" ht="15" x14ac:dyDescent="0.2">
      <c r="B305" s="46" t="s">
        <v>516</v>
      </c>
      <c r="C305" s="37">
        <v>2</v>
      </c>
      <c r="D305" s="37">
        <v>3</v>
      </c>
      <c r="E305" s="38">
        <f t="shared" si="75"/>
        <v>1.3149243918474688E-3</v>
      </c>
      <c r="F305" s="38">
        <f t="shared" si="76"/>
        <v>2.6619343389529724E-3</v>
      </c>
      <c r="G305" s="39">
        <f t="shared" si="77"/>
        <v>0.5</v>
      </c>
      <c r="H305" s="40">
        <f t="shared" si="78"/>
        <v>6.5746219592373442E-4</v>
      </c>
    </row>
    <row r="306" spans="1:8" s="42" customFormat="1" ht="30" x14ac:dyDescent="0.2">
      <c r="B306" s="46" t="s">
        <v>517</v>
      </c>
      <c r="C306" s="37">
        <v>1</v>
      </c>
      <c r="D306" s="37">
        <v>0</v>
      </c>
      <c r="E306" s="38">
        <f t="shared" si="75"/>
        <v>6.5746219592373442E-4</v>
      </c>
      <c r="F306" s="38" t="str">
        <f t="shared" si="76"/>
        <v/>
      </c>
      <c r="G306" s="39" t="str">
        <f t="shared" si="77"/>
        <v>0</v>
      </c>
      <c r="H306" s="40">
        <f t="shared" si="78"/>
        <v>0</v>
      </c>
    </row>
    <row r="307" spans="1:8" s="42" customFormat="1" ht="15" x14ac:dyDescent="0.2">
      <c r="B307" s="46" t="s">
        <v>518</v>
      </c>
      <c r="C307" s="37">
        <v>7</v>
      </c>
      <c r="D307" s="37">
        <v>5</v>
      </c>
      <c r="E307" s="38">
        <f t="shared" si="75"/>
        <v>4.6022353714661405E-3</v>
      </c>
      <c r="F307" s="38">
        <f t="shared" si="76"/>
        <v>4.4365572315882874E-3</v>
      </c>
      <c r="G307" s="39">
        <f t="shared" si="77"/>
        <v>-0.2857142857142857</v>
      </c>
      <c r="H307" s="40">
        <f t="shared" si="78"/>
        <v>-1.3149243918474686E-3</v>
      </c>
    </row>
    <row r="308" spans="1:8" s="42" customFormat="1" ht="30" x14ac:dyDescent="0.2">
      <c r="A308" s="45" t="s">
        <v>614</v>
      </c>
      <c r="B308" s="46" t="s">
        <v>617</v>
      </c>
      <c r="C308" s="37"/>
      <c r="D308" s="37">
        <v>2</v>
      </c>
      <c r="E308" s="38" t="str">
        <f t="shared" ref="E308" si="107">+IF(C308=0,"",C308/C$161)</f>
        <v/>
      </c>
      <c r="F308" s="38">
        <f t="shared" ref="F308" si="108">+IF(D308=0,"",D308/D$161)</f>
        <v>1.7746228926353151E-3</v>
      </c>
      <c r="G308" s="39" t="str">
        <f t="shared" ref="G308" si="109">+IF(OR(AND(D308=0),(C308=0)),"0",((D308-C308)/C308))</f>
        <v>0</v>
      </c>
      <c r="H308" s="40" t="str">
        <f t="shared" ref="H308" si="110">+IF(OR(AND(E308=""),(G308="")),"",E308*G308)</f>
        <v/>
      </c>
    </row>
    <row r="309" spans="1:8" s="42" customFormat="1" ht="15" x14ac:dyDescent="0.2">
      <c r="B309" s="46" t="s">
        <v>519</v>
      </c>
      <c r="C309" s="37">
        <v>3</v>
      </c>
      <c r="D309" s="37">
        <v>0</v>
      </c>
      <c r="E309" s="38">
        <f t="shared" si="75"/>
        <v>1.9723865877712033E-3</v>
      </c>
      <c r="F309" s="38" t="str">
        <f t="shared" si="76"/>
        <v/>
      </c>
      <c r="G309" s="39" t="str">
        <f t="shared" si="77"/>
        <v>0</v>
      </c>
      <c r="H309" s="40">
        <f t="shared" si="78"/>
        <v>0</v>
      </c>
    </row>
    <row r="310" spans="1:8" s="42" customFormat="1" ht="15" x14ac:dyDescent="0.2">
      <c r="B310" s="46" t="s">
        <v>520</v>
      </c>
      <c r="C310" s="37">
        <v>0</v>
      </c>
      <c r="D310" s="37">
        <v>0</v>
      </c>
      <c r="E310" s="38" t="str">
        <f t="shared" si="75"/>
        <v/>
      </c>
      <c r="F310" s="38" t="str">
        <f t="shared" si="76"/>
        <v/>
      </c>
      <c r="G310" s="39" t="str">
        <f t="shared" si="77"/>
        <v>0</v>
      </c>
      <c r="H310" s="40" t="str">
        <f t="shared" si="78"/>
        <v/>
      </c>
    </row>
    <row r="311" spans="1:8" s="42" customFormat="1" ht="15" x14ac:dyDescent="0.2">
      <c r="B311" s="46" t="s">
        <v>521</v>
      </c>
      <c r="C311" s="37">
        <v>0</v>
      </c>
      <c r="D311" s="37">
        <v>0</v>
      </c>
      <c r="E311" s="38" t="str">
        <f t="shared" si="75"/>
        <v/>
      </c>
      <c r="F311" s="38" t="str">
        <f t="shared" si="76"/>
        <v/>
      </c>
      <c r="G311" s="39" t="str">
        <f t="shared" si="77"/>
        <v>0</v>
      </c>
      <c r="H311" s="40" t="str">
        <f t="shared" si="78"/>
        <v/>
      </c>
    </row>
    <row r="312" spans="1:8" s="42" customFormat="1" ht="15" x14ac:dyDescent="0.2">
      <c r="B312" s="46" t="s">
        <v>522</v>
      </c>
      <c r="C312" s="37">
        <v>0</v>
      </c>
      <c r="D312" s="37">
        <v>0</v>
      </c>
      <c r="E312" s="38" t="str">
        <f t="shared" si="75"/>
        <v/>
      </c>
      <c r="F312" s="38" t="str">
        <f t="shared" si="76"/>
        <v/>
      </c>
      <c r="G312" s="39" t="str">
        <f t="shared" si="77"/>
        <v>0</v>
      </c>
      <c r="H312" s="40" t="str">
        <f t="shared" si="78"/>
        <v/>
      </c>
    </row>
    <row r="313" spans="1:8" s="42" customFormat="1" ht="15" x14ac:dyDescent="0.2">
      <c r="B313" s="46" t="s">
        <v>523</v>
      </c>
      <c r="C313" s="37">
        <v>4</v>
      </c>
      <c r="D313" s="37">
        <v>4</v>
      </c>
      <c r="E313" s="38">
        <f t="shared" ref="E313:E320" si="111">+IF(C313=0,"",C313/C$161)</f>
        <v>2.6298487836949377E-3</v>
      </c>
      <c r="F313" s="38">
        <f t="shared" ref="F313:F320" si="112">+IF(D313=0,"",D313/D$161)</f>
        <v>3.5492457852706301E-3</v>
      </c>
      <c r="G313" s="39">
        <f t="shared" ref="G313:G320" si="113">+IF(OR(AND(D313=0),(C313=0)),"0",((D313-C313)/C313))</f>
        <v>0</v>
      </c>
      <c r="H313" s="40">
        <f t="shared" ref="H313:H320" si="114">+IF(OR(AND(E313=""),(G313="")),"",E313*G313)</f>
        <v>0</v>
      </c>
    </row>
    <row r="314" spans="1:8" s="42" customFormat="1" ht="15" x14ac:dyDescent="0.2">
      <c r="B314" s="46" t="s">
        <v>524</v>
      </c>
      <c r="C314" s="37">
        <v>17</v>
      </c>
      <c r="D314" s="37">
        <v>0</v>
      </c>
      <c r="E314" s="38">
        <f t="shared" si="111"/>
        <v>1.1176857330703484E-2</v>
      </c>
      <c r="F314" s="38" t="str">
        <f t="shared" si="112"/>
        <v/>
      </c>
      <c r="G314" s="39" t="str">
        <f t="shared" si="113"/>
        <v>0</v>
      </c>
      <c r="H314" s="40">
        <f t="shared" si="114"/>
        <v>0</v>
      </c>
    </row>
    <row r="315" spans="1:8" s="42" customFormat="1" ht="30" x14ac:dyDescent="0.2">
      <c r="B315" s="46" t="s">
        <v>525</v>
      </c>
      <c r="C315" s="37">
        <v>2</v>
      </c>
      <c r="D315" s="37">
        <v>0</v>
      </c>
      <c r="E315" s="38">
        <f t="shared" si="111"/>
        <v>1.3149243918474688E-3</v>
      </c>
      <c r="F315" s="38" t="str">
        <f t="shared" si="112"/>
        <v/>
      </c>
      <c r="G315" s="39" t="str">
        <f t="shared" si="113"/>
        <v>0</v>
      </c>
      <c r="H315" s="40">
        <f t="shared" si="114"/>
        <v>0</v>
      </c>
    </row>
    <row r="316" spans="1:8" s="42" customFormat="1" ht="15" x14ac:dyDescent="0.2">
      <c r="B316" s="46" t="s">
        <v>526</v>
      </c>
      <c r="C316" s="37">
        <v>0</v>
      </c>
      <c r="D316" s="37">
        <v>0</v>
      </c>
      <c r="E316" s="38" t="str">
        <f t="shared" si="111"/>
        <v/>
      </c>
      <c r="F316" s="38" t="str">
        <f t="shared" si="112"/>
        <v/>
      </c>
      <c r="G316" s="39" t="str">
        <f t="shared" si="113"/>
        <v>0</v>
      </c>
      <c r="H316" s="40" t="str">
        <f t="shared" si="114"/>
        <v/>
      </c>
    </row>
    <row r="317" spans="1:8" s="42" customFormat="1" ht="30" x14ac:dyDescent="0.2">
      <c r="B317" s="46" t="s">
        <v>79</v>
      </c>
      <c r="C317" s="37">
        <v>1</v>
      </c>
      <c r="D317" s="37">
        <v>0</v>
      </c>
      <c r="E317" s="38">
        <f t="shared" si="111"/>
        <v>6.5746219592373442E-4</v>
      </c>
      <c r="F317" s="38" t="str">
        <f t="shared" si="112"/>
        <v/>
      </c>
      <c r="G317" s="39" t="str">
        <f t="shared" si="113"/>
        <v>0</v>
      </c>
      <c r="H317" s="40">
        <f t="shared" si="114"/>
        <v>0</v>
      </c>
    </row>
    <row r="318" spans="1:8" s="42" customFormat="1" ht="15" x14ac:dyDescent="0.2">
      <c r="B318" s="46" t="s">
        <v>272</v>
      </c>
      <c r="C318" s="37">
        <v>0</v>
      </c>
      <c r="D318" s="37">
        <v>1</v>
      </c>
      <c r="E318" s="38" t="str">
        <f t="shared" si="111"/>
        <v/>
      </c>
      <c r="F318" s="38">
        <f t="shared" si="112"/>
        <v>8.8731144631765753E-4</v>
      </c>
      <c r="G318" s="39" t="str">
        <f t="shared" si="113"/>
        <v>0</v>
      </c>
      <c r="H318" s="40" t="str">
        <f t="shared" si="114"/>
        <v/>
      </c>
    </row>
    <row r="319" spans="1:8" s="42" customFormat="1" ht="15" x14ac:dyDescent="0.2">
      <c r="B319" s="46" t="s">
        <v>273</v>
      </c>
      <c r="C319" s="37">
        <v>0</v>
      </c>
      <c r="D319" s="37">
        <v>0</v>
      </c>
      <c r="E319" s="38" t="str">
        <f t="shared" si="111"/>
        <v/>
      </c>
      <c r="F319" s="38" t="str">
        <f t="shared" si="112"/>
        <v/>
      </c>
      <c r="G319" s="39" t="str">
        <f t="shared" si="113"/>
        <v>0</v>
      </c>
      <c r="H319" s="40" t="str">
        <f t="shared" si="114"/>
        <v/>
      </c>
    </row>
    <row r="320" spans="1:8" s="42" customFormat="1" ht="15" x14ac:dyDescent="0.2">
      <c r="B320" s="46" t="s">
        <v>274</v>
      </c>
      <c r="C320" s="37">
        <v>0</v>
      </c>
      <c r="D320" s="37">
        <v>3</v>
      </c>
      <c r="E320" s="38" t="str">
        <f t="shared" si="111"/>
        <v/>
      </c>
      <c r="F320" s="38">
        <f t="shared" si="112"/>
        <v>2.6619343389529724E-3</v>
      </c>
      <c r="G320" s="39" t="str">
        <f t="shared" si="113"/>
        <v>0</v>
      </c>
      <c r="H320" s="40" t="str">
        <f t="shared" si="114"/>
        <v/>
      </c>
    </row>
    <row r="321" spans="1:8" s="42" customFormat="1" ht="15" x14ac:dyDescent="0.2">
      <c r="A321" s="45" t="s">
        <v>614</v>
      </c>
      <c r="B321" s="46" t="s">
        <v>610</v>
      </c>
      <c r="C321" s="37"/>
      <c r="D321" s="37">
        <v>17</v>
      </c>
      <c r="E321" s="38" t="str">
        <f t="shared" ref="E321:E323" si="115">+IF(C321=0,"",C321/C$161)</f>
        <v/>
      </c>
      <c r="F321" s="38">
        <f t="shared" ref="F321:F323" si="116">+IF(D321=0,"",D321/D$161)</f>
        <v>1.5084294587400177E-2</v>
      </c>
      <c r="G321" s="39" t="str">
        <f t="shared" ref="G321:G323" si="117">+IF(OR(AND(D321=0),(C321=0)),"0",((D321-C321)/C321))</f>
        <v>0</v>
      </c>
      <c r="H321" s="40" t="str">
        <f t="shared" ref="H321:H323" si="118">+IF(OR(AND(E321=""),(G321="")),"",E321*G321)</f>
        <v/>
      </c>
    </row>
    <row r="322" spans="1:8" s="42" customFormat="1" ht="15" x14ac:dyDescent="0.2">
      <c r="A322" s="45" t="s">
        <v>614</v>
      </c>
      <c r="B322" s="46" t="s">
        <v>611</v>
      </c>
      <c r="C322" s="37"/>
      <c r="D322" s="37">
        <v>0</v>
      </c>
      <c r="E322" s="38" t="str">
        <f t="shared" si="115"/>
        <v/>
      </c>
      <c r="F322" s="38" t="str">
        <f t="shared" si="116"/>
        <v/>
      </c>
      <c r="G322" s="39" t="str">
        <f t="shared" si="117"/>
        <v>0</v>
      </c>
      <c r="H322" s="40" t="str">
        <f t="shared" si="118"/>
        <v/>
      </c>
    </row>
    <row r="323" spans="1:8" s="42" customFormat="1" ht="15" x14ac:dyDescent="0.2">
      <c r="A323" s="45" t="s">
        <v>614</v>
      </c>
      <c r="B323" s="46" t="s">
        <v>612</v>
      </c>
      <c r="C323" s="37"/>
      <c r="D323" s="37">
        <v>102</v>
      </c>
      <c r="E323" s="38" t="str">
        <f t="shared" si="115"/>
        <v/>
      </c>
      <c r="F323" s="38">
        <f t="shared" si="116"/>
        <v>9.0505767524401065E-2</v>
      </c>
      <c r="G323" s="39" t="str">
        <f t="shared" si="117"/>
        <v>0</v>
      </c>
      <c r="H323" s="40" t="str">
        <f t="shared" si="118"/>
        <v/>
      </c>
    </row>
    <row r="324" spans="1:8" s="10" customFormat="1" ht="15" x14ac:dyDescent="0.2">
      <c r="B324" s="24"/>
      <c r="E324" s="25"/>
      <c r="F324" s="25"/>
      <c r="G324" s="26"/>
      <c r="H324" s="27"/>
    </row>
    <row r="325" spans="1:8" s="10" customFormat="1" ht="15" x14ac:dyDescent="0.2">
      <c r="B325" s="24"/>
      <c r="E325" s="25"/>
      <c r="F325" s="25"/>
      <c r="G325" s="26"/>
      <c r="H325" s="27"/>
    </row>
    <row r="326" spans="1:8" s="30" customFormat="1" ht="15.75" thickBot="1" x14ac:dyDescent="0.25">
      <c r="B326" s="29"/>
      <c r="C326" s="29"/>
      <c r="D326" s="29"/>
      <c r="E326" s="29"/>
      <c r="F326" s="29"/>
      <c r="H326" s="28"/>
    </row>
    <row r="327" spans="1:8" s="10" customFormat="1" ht="30" customHeight="1" x14ac:dyDescent="0.2">
      <c r="B327" s="68" t="s">
        <v>401</v>
      </c>
      <c r="C327" s="54" t="s">
        <v>402</v>
      </c>
      <c r="D327" s="55"/>
      <c r="E327" s="54" t="s">
        <v>456</v>
      </c>
      <c r="F327" s="55"/>
      <c r="G327" s="56" t="s">
        <v>458</v>
      </c>
      <c r="H327" s="52" t="s">
        <v>377</v>
      </c>
    </row>
    <row r="328" spans="1:8" s="10" customFormat="1" x14ac:dyDescent="0.2">
      <c r="B328" s="68"/>
      <c r="C328" s="35">
        <v>2016</v>
      </c>
      <c r="D328" s="35">
        <v>2017</v>
      </c>
      <c r="E328" s="35">
        <v>2016</v>
      </c>
      <c r="F328" s="35">
        <v>2017</v>
      </c>
      <c r="G328" s="57"/>
      <c r="H328" s="53"/>
    </row>
    <row r="329" spans="1:8" s="10" customFormat="1" x14ac:dyDescent="0.2">
      <c r="B329" s="12" t="s">
        <v>406</v>
      </c>
      <c r="C329" s="13">
        <f>SUM(C330:C546)</f>
        <v>7260</v>
      </c>
      <c r="D329" s="13">
        <f>SUM(D330:D546)</f>
        <v>5482</v>
      </c>
      <c r="E329" s="14">
        <f>+IF(C329=0,"",C329/C$329)</f>
        <v>1</v>
      </c>
      <c r="F329" s="14">
        <f>+IF(D329=0,"",D329/D$329)</f>
        <v>1</v>
      </c>
      <c r="G329" s="15">
        <f>+IF(OR(AND(D329=0),(C329=0)),"0",((D329-C329)/C329))</f>
        <v>-0.24490358126721762</v>
      </c>
      <c r="H329" s="15">
        <f>+IF(OR(AND(E329=""),(G329="")),"",E329*G329)</f>
        <v>-0.24490358126721762</v>
      </c>
    </row>
    <row r="330" spans="1:8" s="42" customFormat="1" ht="15" x14ac:dyDescent="0.2">
      <c r="B330" s="36" t="s">
        <v>85</v>
      </c>
      <c r="C330" s="37">
        <v>122</v>
      </c>
      <c r="D330" s="37">
        <v>87</v>
      </c>
      <c r="E330" s="38">
        <f>+IF(C330=0,"",C330/C$329)</f>
        <v>1.6804407713498622E-2</v>
      </c>
      <c r="F330" s="38">
        <f>+IF(D330=0,"",D330/D$329)</f>
        <v>1.5870120394016782E-2</v>
      </c>
      <c r="G330" s="39">
        <f>+IF(OR(AND(D330=0),(C330=0)),"0",((D330-C330)/C330))</f>
        <v>-0.28688524590163933</v>
      </c>
      <c r="H330" s="40">
        <f>+IF(OR(AND(E330=""),(G330="")),"",E330*G330)</f>
        <v>-4.8209366391184566E-3</v>
      </c>
    </row>
    <row r="331" spans="1:8" s="42" customFormat="1" ht="15" x14ac:dyDescent="0.2">
      <c r="B331" s="36" t="s">
        <v>97</v>
      </c>
      <c r="C331" s="37">
        <v>74</v>
      </c>
      <c r="D331" s="37">
        <v>7</v>
      </c>
      <c r="E331" s="38">
        <f t="shared" ref="E331:E395" si="119">+IF(C331=0,"",C331/C$329)</f>
        <v>1.0192837465564738E-2</v>
      </c>
      <c r="F331" s="38">
        <f t="shared" ref="F331:F395" si="120">+IF(D331=0,"",D331/D$329)</f>
        <v>1.2769062385990515E-3</v>
      </c>
      <c r="G331" s="39">
        <f t="shared" ref="G331:G395" si="121">+IF(OR(AND(D331=0),(C331=0)),"0",((D331-C331)/C331))</f>
        <v>-0.90540540540540537</v>
      </c>
      <c r="H331" s="40">
        <f t="shared" ref="H331:H395" si="122">+IF(OR(AND(E331=""),(G331="")),"",E331*G331)</f>
        <v>-9.2286501377410457E-3</v>
      </c>
    </row>
    <row r="332" spans="1:8" s="42" customFormat="1" ht="15" x14ac:dyDescent="0.2">
      <c r="B332" s="36" t="s">
        <v>89</v>
      </c>
      <c r="C332" s="37">
        <v>27</v>
      </c>
      <c r="D332" s="37">
        <v>20</v>
      </c>
      <c r="E332" s="38">
        <f t="shared" si="119"/>
        <v>3.7190082644628099E-3</v>
      </c>
      <c r="F332" s="38">
        <f t="shared" si="120"/>
        <v>3.6483035388544327E-3</v>
      </c>
      <c r="G332" s="39">
        <f t="shared" si="121"/>
        <v>-0.25925925925925924</v>
      </c>
      <c r="H332" s="40">
        <f t="shared" si="122"/>
        <v>-9.641873278236914E-4</v>
      </c>
    </row>
    <row r="333" spans="1:8" s="42" customFormat="1" ht="15" x14ac:dyDescent="0.2">
      <c r="B333" s="36" t="s">
        <v>80</v>
      </c>
      <c r="C333" s="37">
        <v>41</v>
      </c>
      <c r="D333" s="37">
        <v>20</v>
      </c>
      <c r="E333" s="38">
        <f t="shared" si="119"/>
        <v>5.6473829201101932E-3</v>
      </c>
      <c r="F333" s="38">
        <f t="shared" si="120"/>
        <v>3.6483035388544327E-3</v>
      </c>
      <c r="G333" s="39">
        <f t="shared" si="121"/>
        <v>-0.51219512195121952</v>
      </c>
      <c r="H333" s="40">
        <f t="shared" si="122"/>
        <v>-2.8925619834710746E-3</v>
      </c>
    </row>
    <row r="334" spans="1:8" s="42" customFormat="1" ht="15" x14ac:dyDescent="0.2">
      <c r="B334" s="36" t="s">
        <v>96</v>
      </c>
      <c r="C334" s="37">
        <v>1</v>
      </c>
      <c r="D334" s="37">
        <v>1</v>
      </c>
      <c r="E334" s="38">
        <f t="shared" si="119"/>
        <v>1.3774104683195591E-4</v>
      </c>
      <c r="F334" s="38">
        <f t="shared" si="120"/>
        <v>1.8241517694272163E-4</v>
      </c>
      <c r="G334" s="39">
        <f t="shared" si="121"/>
        <v>0</v>
      </c>
      <c r="H334" s="40">
        <f t="shared" si="122"/>
        <v>0</v>
      </c>
    </row>
    <row r="335" spans="1:8" s="42" customFormat="1" ht="15" x14ac:dyDescent="0.2">
      <c r="B335" s="36" t="s">
        <v>95</v>
      </c>
      <c r="C335" s="37">
        <v>10</v>
      </c>
      <c r="D335" s="37">
        <v>1</v>
      </c>
      <c r="E335" s="38">
        <f t="shared" si="119"/>
        <v>1.3774104683195593E-3</v>
      </c>
      <c r="F335" s="38">
        <f t="shared" si="120"/>
        <v>1.8241517694272163E-4</v>
      </c>
      <c r="G335" s="39">
        <f t="shared" si="121"/>
        <v>-0.9</v>
      </c>
      <c r="H335" s="40">
        <f t="shared" si="122"/>
        <v>-1.2396694214876034E-3</v>
      </c>
    </row>
    <row r="336" spans="1:8" s="42" customFormat="1" ht="15" x14ac:dyDescent="0.2">
      <c r="B336" s="36" t="s">
        <v>527</v>
      </c>
      <c r="C336" s="37">
        <v>306</v>
      </c>
      <c r="D336" s="37">
        <v>197</v>
      </c>
      <c r="E336" s="38">
        <f t="shared" si="119"/>
        <v>4.2148760330578509E-2</v>
      </c>
      <c r="F336" s="38">
        <f t="shared" si="120"/>
        <v>3.5935789857716165E-2</v>
      </c>
      <c r="G336" s="39">
        <f t="shared" si="121"/>
        <v>-0.3562091503267974</v>
      </c>
      <c r="H336" s="40">
        <f t="shared" si="122"/>
        <v>-1.5013774104683195E-2</v>
      </c>
    </row>
    <row r="337" spans="2:8" s="42" customFormat="1" ht="15" x14ac:dyDescent="0.2">
      <c r="B337" s="36" t="s">
        <v>93</v>
      </c>
      <c r="C337" s="37">
        <v>26</v>
      </c>
      <c r="D337" s="37">
        <v>4</v>
      </c>
      <c r="E337" s="38">
        <f t="shared" si="119"/>
        <v>3.5812672176308538E-3</v>
      </c>
      <c r="F337" s="38">
        <f t="shared" si="120"/>
        <v>7.2966070777088653E-4</v>
      </c>
      <c r="G337" s="39">
        <f t="shared" si="121"/>
        <v>-0.84615384615384615</v>
      </c>
      <c r="H337" s="40">
        <f t="shared" si="122"/>
        <v>-3.0303030303030303E-3</v>
      </c>
    </row>
    <row r="338" spans="2:8" s="42" customFormat="1" ht="15" x14ac:dyDescent="0.2">
      <c r="B338" s="36" t="s">
        <v>92</v>
      </c>
      <c r="C338" s="37">
        <v>37</v>
      </c>
      <c r="D338" s="37">
        <v>4</v>
      </c>
      <c r="E338" s="38">
        <f t="shared" si="119"/>
        <v>5.0964187327823688E-3</v>
      </c>
      <c r="F338" s="38">
        <f t="shared" si="120"/>
        <v>7.2966070777088653E-4</v>
      </c>
      <c r="G338" s="39">
        <f t="shared" si="121"/>
        <v>-0.89189189189189189</v>
      </c>
      <c r="H338" s="40">
        <f t="shared" si="122"/>
        <v>-4.5454545454545452E-3</v>
      </c>
    </row>
    <row r="339" spans="2:8" s="42" customFormat="1" ht="15" x14ac:dyDescent="0.2">
      <c r="B339" s="36" t="s">
        <v>91</v>
      </c>
      <c r="C339" s="37">
        <v>85</v>
      </c>
      <c r="D339" s="37">
        <v>114</v>
      </c>
      <c r="E339" s="38">
        <f t="shared" si="119"/>
        <v>1.1707988980716254E-2</v>
      </c>
      <c r="F339" s="38">
        <f t="shared" si="120"/>
        <v>2.0795330171470266E-2</v>
      </c>
      <c r="G339" s="39">
        <f t="shared" si="121"/>
        <v>0.3411764705882353</v>
      </c>
      <c r="H339" s="40">
        <f t="shared" si="122"/>
        <v>3.9944903581267217E-3</v>
      </c>
    </row>
    <row r="340" spans="2:8" s="42" customFormat="1" ht="15" x14ac:dyDescent="0.2">
      <c r="B340" s="36" t="s">
        <v>275</v>
      </c>
      <c r="C340" s="37">
        <v>9</v>
      </c>
      <c r="D340" s="37">
        <v>15</v>
      </c>
      <c r="E340" s="38">
        <f t="shared" si="119"/>
        <v>1.2396694214876034E-3</v>
      </c>
      <c r="F340" s="38">
        <f t="shared" si="120"/>
        <v>2.7362276541408243E-3</v>
      </c>
      <c r="G340" s="39">
        <f t="shared" si="121"/>
        <v>0.66666666666666663</v>
      </c>
      <c r="H340" s="40">
        <f t="shared" si="122"/>
        <v>8.2644628099173552E-4</v>
      </c>
    </row>
    <row r="341" spans="2:8" s="42" customFormat="1" ht="15" x14ac:dyDescent="0.2">
      <c r="B341" s="36" t="s">
        <v>528</v>
      </c>
      <c r="C341" s="37">
        <v>0</v>
      </c>
      <c r="D341" s="37">
        <v>0</v>
      </c>
      <c r="E341" s="38" t="str">
        <f t="shared" si="119"/>
        <v/>
      </c>
      <c r="F341" s="38" t="str">
        <f t="shared" si="120"/>
        <v/>
      </c>
      <c r="G341" s="39" t="str">
        <f t="shared" si="121"/>
        <v>0</v>
      </c>
      <c r="H341" s="40" t="str">
        <f t="shared" si="122"/>
        <v/>
      </c>
    </row>
    <row r="342" spans="2:8" s="42" customFormat="1" ht="15" x14ac:dyDescent="0.2">
      <c r="B342" s="36" t="s">
        <v>94</v>
      </c>
      <c r="C342" s="37">
        <v>217</v>
      </c>
      <c r="D342" s="37">
        <v>96</v>
      </c>
      <c r="E342" s="38">
        <f t="shared" si="119"/>
        <v>2.9889807162534435E-2</v>
      </c>
      <c r="F342" s="38">
        <f t="shared" si="120"/>
        <v>1.7511856986501276E-2</v>
      </c>
      <c r="G342" s="39">
        <f t="shared" si="121"/>
        <v>-0.55760368663594473</v>
      </c>
      <c r="H342" s="40">
        <f t="shared" si="122"/>
        <v>-1.6666666666666666E-2</v>
      </c>
    </row>
    <row r="343" spans="2:8" s="42" customFormat="1" ht="15" x14ac:dyDescent="0.2">
      <c r="B343" s="36" t="s">
        <v>84</v>
      </c>
      <c r="C343" s="37">
        <v>31</v>
      </c>
      <c r="D343" s="37">
        <v>29</v>
      </c>
      <c r="E343" s="38">
        <f t="shared" si="119"/>
        <v>4.2699724517906339E-3</v>
      </c>
      <c r="F343" s="38">
        <f t="shared" si="120"/>
        <v>5.2900401313389278E-3</v>
      </c>
      <c r="G343" s="39">
        <f t="shared" si="121"/>
        <v>-6.4516129032258063E-2</v>
      </c>
      <c r="H343" s="40">
        <f t="shared" si="122"/>
        <v>-2.7548209366391188E-4</v>
      </c>
    </row>
    <row r="344" spans="2:8" s="42" customFormat="1" ht="15" x14ac:dyDescent="0.2">
      <c r="B344" s="36" t="s">
        <v>81</v>
      </c>
      <c r="C344" s="37">
        <v>0</v>
      </c>
      <c r="D344" s="37">
        <v>0</v>
      </c>
      <c r="E344" s="38" t="str">
        <f t="shared" si="119"/>
        <v/>
      </c>
      <c r="F344" s="38" t="str">
        <f t="shared" si="120"/>
        <v/>
      </c>
      <c r="G344" s="39" t="str">
        <f t="shared" si="121"/>
        <v>0</v>
      </c>
      <c r="H344" s="40" t="str">
        <f t="shared" si="122"/>
        <v/>
      </c>
    </row>
    <row r="345" spans="2:8" s="42" customFormat="1" ht="15" x14ac:dyDescent="0.2">
      <c r="B345" s="36" t="s">
        <v>90</v>
      </c>
      <c r="C345" s="37">
        <v>61</v>
      </c>
      <c r="D345" s="37">
        <v>26</v>
      </c>
      <c r="E345" s="38">
        <f t="shared" si="119"/>
        <v>8.4022038567493108E-3</v>
      </c>
      <c r="F345" s="38">
        <f t="shared" si="120"/>
        <v>4.7427946005107625E-3</v>
      </c>
      <c r="G345" s="39">
        <f t="shared" si="121"/>
        <v>-0.57377049180327866</v>
      </c>
      <c r="H345" s="40">
        <f t="shared" si="122"/>
        <v>-4.8209366391184566E-3</v>
      </c>
    </row>
    <row r="346" spans="2:8" s="42" customFormat="1" ht="15" x14ac:dyDescent="0.2">
      <c r="B346" s="36" t="s">
        <v>87</v>
      </c>
      <c r="C346" s="37">
        <v>14</v>
      </c>
      <c r="D346" s="37">
        <v>9</v>
      </c>
      <c r="E346" s="38">
        <f t="shared" si="119"/>
        <v>1.928374655647383E-3</v>
      </c>
      <c r="F346" s="38">
        <f t="shared" si="120"/>
        <v>1.6417365924844946E-3</v>
      </c>
      <c r="G346" s="39">
        <f t="shared" si="121"/>
        <v>-0.35714285714285715</v>
      </c>
      <c r="H346" s="40">
        <f t="shared" si="122"/>
        <v>-6.8870523415977963E-4</v>
      </c>
    </row>
    <row r="347" spans="2:8" s="42" customFormat="1" ht="15" x14ac:dyDescent="0.2">
      <c r="B347" s="36" t="s">
        <v>82</v>
      </c>
      <c r="C347" s="37">
        <v>1</v>
      </c>
      <c r="D347" s="37">
        <v>0</v>
      </c>
      <c r="E347" s="38">
        <f t="shared" si="119"/>
        <v>1.3774104683195591E-4</v>
      </c>
      <c r="F347" s="38" t="str">
        <f t="shared" si="120"/>
        <v/>
      </c>
      <c r="G347" s="39" t="str">
        <f t="shared" si="121"/>
        <v>0</v>
      </c>
      <c r="H347" s="40">
        <f t="shared" si="122"/>
        <v>0</v>
      </c>
    </row>
    <row r="348" spans="2:8" s="42" customFormat="1" ht="15" x14ac:dyDescent="0.2">
      <c r="B348" s="36" t="s">
        <v>276</v>
      </c>
      <c r="C348" s="37">
        <v>0</v>
      </c>
      <c r="D348" s="37">
        <v>0</v>
      </c>
      <c r="E348" s="38" t="str">
        <f t="shared" si="119"/>
        <v/>
      </c>
      <c r="F348" s="38" t="str">
        <f t="shared" si="120"/>
        <v/>
      </c>
      <c r="G348" s="39" t="str">
        <f t="shared" si="121"/>
        <v>0</v>
      </c>
      <c r="H348" s="40" t="str">
        <f t="shared" si="122"/>
        <v/>
      </c>
    </row>
    <row r="349" spans="2:8" s="42" customFormat="1" ht="15" x14ac:dyDescent="0.2">
      <c r="B349" s="36" t="s">
        <v>277</v>
      </c>
      <c r="C349" s="37">
        <v>454</v>
      </c>
      <c r="D349" s="37">
        <v>539</v>
      </c>
      <c r="E349" s="38">
        <f t="shared" si="119"/>
        <v>6.2534435261707988E-2</v>
      </c>
      <c r="F349" s="38">
        <f t="shared" si="120"/>
        <v>9.8321780372126966E-2</v>
      </c>
      <c r="G349" s="39">
        <f t="shared" si="121"/>
        <v>0.18722466960352424</v>
      </c>
      <c r="H349" s="40">
        <f t="shared" si="122"/>
        <v>1.1707988980716254E-2</v>
      </c>
    </row>
    <row r="350" spans="2:8" s="42" customFormat="1" ht="15" x14ac:dyDescent="0.2">
      <c r="B350" s="36" t="s">
        <v>278</v>
      </c>
      <c r="C350" s="37">
        <v>279</v>
      </c>
      <c r="D350" s="37">
        <v>12</v>
      </c>
      <c r="E350" s="38">
        <f t="shared" si="119"/>
        <v>3.8429752066115701E-2</v>
      </c>
      <c r="F350" s="38">
        <f t="shared" si="120"/>
        <v>2.1889821233126595E-3</v>
      </c>
      <c r="G350" s="39">
        <f t="shared" si="121"/>
        <v>-0.956989247311828</v>
      </c>
      <c r="H350" s="40">
        <f t="shared" si="122"/>
        <v>-3.6776859504132231E-2</v>
      </c>
    </row>
    <row r="351" spans="2:8" s="42" customFormat="1" ht="15" x14ac:dyDescent="0.2">
      <c r="B351" s="36" t="s">
        <v>86</v>
      </c>
      <c r="C351" s="37">
        <v>0</v>
      </c>
      <c r="D351" s="37">
        <v>0</v>
      </c>
      <c r="E351" s="38" t="str">
        <f t="shared" si="119"/>
        <v/>
      </c>
      <c r="F351" s="38" t="str">
        <f t="shared" si="120"/>
        <v/>
      </c>
      <c r="G351" s="39" t="str">
        <f t="shared" si="121"/>
        <v>0</v>
      </c>
      <c r="H351" s="40" t="str">
        <f t="shared" si="122"/>
        <v/>
      </c>
    </row>
    <row r="352" spans="2:8" s="42" customFormat="1" ht="15" x14ac:dyDescent="0.2">
      <c r="B352" s="36" t="s">
        <v>88</v>
      </c>
      <c r="C352" s="37">
        <v>70</v>
      </c>
      <c r="D352" s="37">
        <v>63</v>
      </c>
      <c r="E352" s="38">
        <f t="shared" si="119"/>
        <v>9.6418732782369149E-3</v>
      </c>
      <c r="F352" s="38">
        <f t="shared" si="120"/>
        <v>1.1492156147391464E-2</v>
      </c>
      <c r="G352" s="39">
        <f t="shared" si="121"/>
        <v>-0.1</v>
      </c>
      <c r="H352" s="40">
        <f t="shared" si="122"/>
        <v>-9.6418732782369151E-4</v>
      </c>
    </row>
    <row r="353" spans="2:8" s="42" customFormat="1" ht="15" x14ac:dyDescent="0.2">
      <c r="B353" s="36" t="s">
        <v>279</v>
      </c>
      <c r="C353" s="37">
        <v>199</v>
      </c>
      <c r="D353" s="37">
        <v>173</v>
      </c>
      <c r="E353" s="38">
        <f t="shared" si="119"/>
        <v>2.741046831955923E-2</v>
      </c>
      <c r="F353" s="38">
        <f t="shared" si="120"/>
        <v>3.1557825611090842E-2</v>
      </c>
      <c r="G353" s="39">
        <f t="shared" si="121"/>
        <v>-0.1306532663316583</v>
      </c>
      <c r="H353" s="40">
        <f t="shared" si="122"/>
        <v>-3.5812672176308543E-3</v>
      </c>
    </row>
    <row r="354" spans="2:8" s="42" customFormat="1" ht="15" x14ac:dyDescent="0.2">
      <c r="B354" s="36" t="s">
        <v>99</v>
      </c>
      <c r="C354" s="37">
        <v>18</v>
      </c>
      <c r="D354" s="37">
        <v>37</v>
      </c>
      <c r="E354" s="38">
        <f t="shared" si="119"/>
        <v>2.4793388429752068E-3</v>
      </c>
      <c r="F354" s="38">
        <f t="shared" si="120"/>
        <v>6.7493615468807002E-3</v>
      </c>
      <c r="G354" s="39">
        <f t="shared" si="121"/>
        <v>1.0555555555555556</v>
      </c>
      <c r="H354" s="40">
        <f t="shared" si="122"/>
        <v>2.6170798898071629E-3</v>
      </c>
    </row>
    <row r="355" spans="2:8" s="42" customFormat="1" ht="15" x14ac:dyDescent="0.2">
      <c r="B355" s="36" t="s">
        <v>98</v>
      </c>
      <c r="C355" s="37">
        <v>4</v>
      </c>
      <c r="D355" s="37">
        <v>1</v>
      </c>
      <c r="E355" s="38">
        <f t="shared" si="119"/>
        <v>5.5096418732782364E-4</v>
      </c>
      <c r="F355" s="38">
        <f t="shared" si="120"/>
        <v>1.8241517694272163E-4</v>
      </c>
      <c r="G355" s="39">
        <f t="shared" si="121"/>
        <v>-0.75</v>
      </c>
      <c r="H355" s="40">
        <f t="shared" si="122"/>
        <v>-4.1322314049586776E-4</v>
      </c>
    </row>
    <row r="356" spans="2:8" s="42" customFormat="1" ht="15" x14ac:dyDescent="0.2">
      <c r="B356" s="36" t="s">
        <v>83</v>
      </c>
      <c r="C356" s="37">
        <v>4</v>
      </c>
      <c r="D356" s="37">
        <v>3</v>
      </c>
      <c r="E356" s="38">
        <f t="shared" si="119"/>
        <v>5.5096418732782364E-4</v>
      </c>
      <c r="F356" s="38">
        <f t="shared" si="120"/>
        <v>5.4724553082816487E-4</v>
      </c>
      <c r="G356" s="39">
        <f t="shared" si="121"/>
        <v>-0.25</v>
      </c>
      <c r="H356" s="40">
        <f t="shared" si="122"/>
        <v>-1.3774104683195591E-4</v>
      </c>
    </row>
    <row r="357" spans="2:8" s="42" customFormat="1" ht="15" x14ac:dyDescent="0.2">
      <c r="B357" s="36" t="s">
        <v>280</v>
      </c>
      <c r="C357" s="37">
        <v>0</v>
      </c>
      <c r="D357" s="37">
        <v>4</v>
      </c>
      <c r="E357" s="38" t="str">
        <f t="shared" si="119"/>
        <v/>
      </c>
      <c r="F357" s="38">
        <f t="shared" si="120"/>
        <v>7.2966070777088653E-4</v>
      </c>
      <c r="G357" s="39" t="str">
        <f t="shared" si="121"/>
        <v>0</v>
      </c>
      <c r="H357" s="40" t="str">
        <f t="shared" si="122"/>
        <v/>
      </c>
    </row>
    <row r="358" spans="2:8" s="42" customFormat="1" ht="15" x14ac:dyDescent="0.2">
      <c r="B358" s="36" t="s">
        <v>371</v>
      </c>
      <c r="C358" s="37">
        <v>9</v>
      </c>
      <c r="D358" s="37">
        <v>64</v>
      </c>
      <c r="E358" s="38">
        <f t="shared" si="119"/>
        <v>1.2396694214876034E-3</v>
      </c>
      <c r="F358" s="38">
        <f t="shared" si="120"/>
        <v>1.1674571324334184E-2</v>
      </c>
      <c r="G358" s="39">
        <f t="shared" si="121"/>
        <v>6.1111111111111107</v>
      </c>
      <c r="H358" s="40">
        <f t="shared" si="122"/>
        <v>7.575757575757576E-3</v>
      </c>
    </row>
    <row r="359" spans="2:8" s="42" customFormat="1" ht="15" x14ac:dyDescent="0.2">
      <c r="B359" s="36" t="s">
        <v>372</v>
      </c>
      <c r="C359" s="37">
        <v>10</v>
      </c>
      <c r="D359" s="37">
        <v>4</v>
      </c>
      <c r="E359" s="38">
        <f t="shared" si="119"/>
        <v>1.3774104683195593E-3</v>
      </c>
      <c r="F359" s="38">
        <f t="shared" si="120"/>
        <v>7.2966070777088653E-4</v>
      </c>
      <c r="G359" s="39">
        <f t="shared" si="121"/>
        <v>-0.6</v>
      </c>
      <c r="H359" s="40">
        <f t="shared" si="122"/>
        <v>-8.2644628099173552E-4</v>
      </c>
    </row>
    <row r="360" spans="2:8" s="42" customFormat="1" ht="15" x14ac:dyDescent="0.2">
      <c r="B360" s="36" t="s">
        <v>529</v>
      </c>
      <c r="C360" s="37">
        <v>2</v>
      </c>
      <c r="D360" s="37">
        <v>1</v>
      </c>
      <c r="E360" s="38">
        <f t="shared" si="119"/>
        <v>2.7548209366391182E-4</v>
      </c>
      <c r="F360" s="38">
        <f t="shared" si="120"/>
        <v>1.8241517694272163E-4</v>
      </c>
      <c r="G360" s="39">
        <f t="shared" si="121"/>
        <v>-0.5</v>
      </c>
      <c r="H360" s="40">
        <f t="shared" si="122"/>
        <v>-1.3774104683195591E-4</v>
      </c>
    </row>
    <row r="361" spans="2:8" s="42" customFormat="1" ht="15" x14ac:dyDescent="0.2">
      <c r="B361" s="36" t="s">
        <v>530</v>
      </c>
      <c r="C361" s="37">
        <v>105</v>
      </c>
      <c r="D361" s="37">
        <v>190</v>
      </c>
      <c r="E361" s="38">
        <f t="shared" si="119"/>
        <v>1.4462809917355372E-2</v>
      </c>
      <c r="F361" s="38">
        <f t="shared" si="120"/>
        <v>3.4658883619117113E-2</v>
      </c>
      <c r="G361" s="39">
        <f t="shared" si="121"/>
        <v>0.80952380952380953</v>
      </c>
      <c r="H361" s="40">
        <f t="shared" si="122"/>
        <v>1.1707988980716254E-2</v>
      </c>
    </row>
    <row r="362" spans="2:8" s="42" customFormat="1" ht="15" x14ac:dyDescent="0.2">
      <c r="B362" s="36" t="s">
        <v>531</v>
      </c>
      <c r="C362" s="37">
        <v>0</v>
      </c>
      <c r="D362" s="37">
        <v>3</v>
      </c>
      <c r="E362" s="38" t="str">
        <f t="shared" si="119"/>
        <v/>
      </c>
      <c r="F362" s="38">
        <f t="shared" si="120"/>
        <v>5.4724553082816487E-4</v>
      </c>
      <c r="G362" s="39" t="str">
        <f t="shared" si="121"/>
        <v>0</v>
      </c>
      <c r="H362" s="40" t="str">
        <f t="shared" si="122"/>
        <v/>
      </c>
    </row>
    <row r="363" spans="2:8" s="42" customFormat="1" ht="15" x14ac:dyDescent="0.2">
      <c r="B363" s="36" t="s">
        <v>532</v>
      </c>
      <c r="C363" s="37">
        <v>1</v>
      </c>
      <c r="D363" s="37">
        <v>0</v>
      </c>
      <c r="E363" s="38">
        <f t="shared" si="119"/>
        <v>1.3774104683195591E-4</v>
      </c>
      <c r="F363" s="38" t="str">
        <f t="shared" si="120"/>
        <v/>
      </c>
      <c r="G363" s="39" t="str">
        <f t="shared" si="121"/>
        <v>0</v>
      </c>
      <c r="H363" s="40">
        <f t="shared" si="122"/>
        <v>0</v>
      </c>
    </row>
    <row r="364" spans="2:8" s="42" customFormat="1" ht="15" x14ac:dyDescent="0.2">
      <c r="B364" s="36" t="s">
        <v>281</v>
      </c>
      <c r="C364" s="37">
        <v>13</v>
      </c>
      <c r="D364" s="37">
        <v>4</v>
      </c>
      <c r="E364" s="38">
        <f t="shared" si="119"/>
        <v>1.7906336088154269E-3</v>
      </c>
      <c r="F364" s="38">
        <f t="shared" si="120"/>
        <v>7.2966070777088653E-4</v>
      </c>
      <c r="G364" s="39">
        <f t="shared" si="121"/>
        <v>-0.69230769230769229</v>
      </c>
      <c r="H364" s="40">
        <f t="shared" si="122"/>
        <v>-1.2396694214876032E-3</v>
      </c>
    </row>
    <row r="365" spans="2:8" s="42" customFormat="1" ht="15" x14ac:dyDescent="0.2">
      <c r="B365" s="36" t="s">
        <v>282</v>
      </c>
      <c r="C365" s="37">
        <v>19</v>
      </c>
      <c r="D365" s="37">
        <v>20</v>
      </c>
      <c r="E365" s="38">
        <f t="shared" si="119"/>
        <v>2.6170798898071624E-3</v>
      </c>
      <c r="F365" s="38">
        <f t="shared" si="120"/>
        <v>3.6483035388544327E-3</v>
      </c>
      <c r="G365" s="39">
        <f t="shared" si="121"/>
        <v>5.2631578947368418E-2</v>
      </c>
      <c r="H365" s="40">
        <f t="shared" si="122"/>
        <v>1.3774104683195591E-4</v>
      </c>
    </row>
    <row r="366" spans="2:8" s="42" customFormat="1" ht="15" x14ac:dyDescent="0.2">
      <c r="B366" s="36" t="s">
        <v>533</v>
      </c>
      <c r="C366" s="37">
        <v>5</v>
      </c>
      <c r="D366" s="37">
        <v>0</v>
      </c>
      <c r="E366" s="38">
        <f t="shared" si="119"/>
        <v>6.8870523415977963E-4</v>
      </c>
      <c r="F366" s="38" t="str">
        <f t="shared" si="120"/>
        <v/>
      </c>
      <c r="G366" s="39" t="str">
        <f t="shared" si="121"/>
        <v>0</v>
      </c>
      <c r="H366" s="40">
        <f t="shared" si="122"/>
        <v>0</v>
      </c>
    </row>
    <row r="367" spans="2:8" s="42" customFormat="1" ht="15" x14ac:dyDescent="0.2">
      <c r="B367" s="36" t="s">
        <v>534</v>
      </c>
      <c r="C367" s="37">
        <v>876</v>
      </c>
      <c r="D367" s="37">
        <v>579</v>
      </c>
      <c r="E367" s="38">
        <f t="shared" si="119"/>
        <v>0.12066115702479339</v>
      </c>
      <c r="F367" s="38">
        <f t="shared" si="120"/>
        <v>0.10561838744983583</v>
      </c>
      <c r="G367" s="39">
        <f t="shared" si="121"/>
        <v>-0.33904109589041098</v>
      </c>
      <c r="H367" s="40">
        <f t="shared" si="122"/>
        <v>-4.0909090909090916E-2</v>
      </c>
    </row>
    <row r="368" spans="2:8" s="42" customFormat="1" ht="15" x14ac:dyDescent="0.2">
      <c r="B368" s="36" t="s">
        <v>108</v>
      </c>
      <c r="C368" s="37">
        <v>121</v>
      </c>
      <c r="D368" s="37">
        <v>132</v>
      </c>
      <c r="E368" s="38">
        <f t="shared" si="119"/>
        <v>1.6666666666666666E-2</v>
      </c>
      <c r="F368" s="38">
        <f t="shared" si="120"/>
        <v>2.4078803356439256E-2</v>
      </c>
      <c r="G368" s="39">
        <f t="shared" si="121"/>
        <v>9.0909090909090912E-2</v>
      </c>
      <c r="H368" s="40">
        <f t="shared" si="122"/>
        <v>1.5151515151515152E-3</v>
      </c>
    </row>
    <row r="369" spans="1:8" s="42" customFormat="1" ht="15" x14ac:dyDescent="0.2">
      <c r="B369" s="36" t="s">
        <v>101</v>
      </c>
      <c r="C369" s="37">
        <v>479</v>
      </c>
      <c r="D369" s="37">
        <v>255</v>
      </c>
      <c r="E369" s="38">
        <f t="shared" si="119"/>
        <v>6.5977961432506893E-2</v>
      </c>
      <c r="F369" s="38">
        <f t="shared" si="120"/>
        <v>4.6515870120394015E-2</v>
      </c>
      <c r="G369" s="39">
        <f t="shared" si="121"/>
        <v>-0.46764091858037576</v>
      </c>
      <c r="H369" s="40">
        <f t="shared" si="122"/>
        <v>-3.0853994490358128E-2</v>
      </c>
    </row>
    <row r="370" spans="1:8" s="42" customFormat="1" ht="15" x14ac:dyDescent="0.2">
      <c r="B370" s="36" t="s">
        <v>107</v>
      </c>
      <c r="C370" s="37">
        <v>68</v>
      </c>
      <c r="D370" s="37">
        <v>76</v>
      </c>
      <c r="E370" s="38">
        <f t="shared" si="119"/>
        <v>9.3663911845730027E-3</v>
      </c>
      <c r="F370" s="38">
        <f t="shared" si="120"/>
        <v>1.3863553447646844E-2</v>
      </c>
      <c r="G370" s="39">
        <f t="shared" si="121"/>
        <v>0.11764705882352941</v>
      </c>
      <c r="H370" s="40">
        <f t="shared" si="122"/>
        <v>1.1019283746556473E-3</v>
      </c>
    </row>
    <row r="371" spans="1:8" s="42" customFormat="1" ht="15" x14ac:dyDescent="0.2">
      <c r="B371" s="36" t="s">
        <v>110</v>
      </c>
      <c r="C371" s="37">
        <v>0</v>
      </c>
      <c r="D371" s="37">
        <v>0</v>
      </c>
      <c r="E371" s="38" t="str">
        <f t="shared" si="119"/>
        <v/>
      </c>
      <c r="F371" s="38" t="str">
        <f t="shared" si="120"/>
        <v/>
      </c>
      <c r="G371" s="39" t="str">
        <f t="shared" si="121"/>
        <v>0</v>
      </c>
      <c r="H371" s="40" t="str">
        <f t="shared" si="122"/>
        <v/>
      </c>
    </row>
    <row r="372" spans="1:8" s="42" customFormat="1" ht="15" x14ac:dyDescent="0.2">
      <c r="B372" s="36" t="s">
        <v>111</v>
      </c>
      <c r="C372" s="37">
        <v>3</v>
      </c>
      <c r="D372" s="37">
        <v>0</v>
      </c>
      <c r="E372" s="38">
        <f t="shared" si="119"/>
        <v>4.1322314049586776E-4</v>
      </c>
      <c r="F372" s="38" t="str">
        <f t="shared" si="120"/>
        <v/>
      </c>
      <c r="G372" s="39" t="str">
        <f t="shared" si="121"/>
        <v>0</v>
      </c>
      <c r="H372" s="40">
        <f t="shared" si="122"/>
        <v>0</v>
      </c>
    </row>
    <row r="373" spans="1:8" s="42" customFormat="1" ht="30" x14ac:dyDescent="0.2">
      <c r="B373" s="36" t="s">
        <v>283</v>
      </c>
      <c r="C373" s="37">
        <v>0</v>
      </c>
      <c r="D373" s="37">
        <v>0</v>
      </c>
      <c r="E373" s="38" t="str">
        <f t="shared" si="119"/>
        <v/>
      </c>
      <c r="F373" s="38" t="str">
        <f t="shared" si="120"/>
        <v/>
      </c>
      <c r="G373" s="39" t="str">
        <f t="shared" si="121"/>
        <v>0</v>
      </c>
      <c r="H373" s="40" t="str">
        <f t="shared" si="122"/>
        <v/>
      </c>
    </row>
    <row r="374" spans="1:8" s="42" customFormat="1" ht="15" x14ac:dyDescent="0.2">
      <c r="B374" s="36" t="s">
        <v>284</v>
      </c>
      <c r="C374" s="37">
        <v>9</v>
      </c>
      <c r="D374" s="37">
        <v>12</v>
      </c>
      <c r="E374" s="38">
        <f t="shared" si="119"/>
        <v>1.2396694214876034E-3</v>
      </c>
      <c r="F374" s="38">
        <f t="shared" si="120"/>
        <v>2.1889821233126595E-3</v>
      </c>
      <c r="G374" s="39">
        <f t="shared" si="121"/>
        <v>0.33333333333333331</v>
      </c>
      <c r="H374" s="40">
        <f t="shared" si="122"/>
        <v>4.1322314049586776E-4</v>
      </c>
    </row>
    <row r="375" spans="1:8" s="42" customFormat="1" ht="15" x14ac:dyDescent="0.2">
      <c r="B375" s="36" t="s">
        <v>285</v>
      </c>
      <c r="C375" s="37">
        <v>0</v>
      </c>
      <c r="D375" s="37">
        <v>0</v>
      </c>
      <c r="E375" s="38" t="str">
        <f t="shared" si="119"/>
        <v/>
      </c>
      <c r="F375" s="38" t="str">
        <f t="shared" si="120"/>
        <v/>
      </c>
      <c r="G375" s="39" t="str">
        <f t="shared" si="121"/>
        <v>0</v>
      </c>
      <c r="H375" s="40" t="str">
        <f t="shared" si="122"/>
        <v/>
      </c>
    </row>
    <row r="376" spans="1:8" s="42" customFormat="1" ht="15" x14ac:dyDescent="0.2">
      <c r="B376" s="36" t="s">
        <v>100</v>
      </c>
      <c r="C376" s="37">
        <v>1</v>
      </c>
      <c r="D376" s="37">
        <v>0</v>
      </c>
      <c r="E376" s="38">
        <f t="shared" si="119"/>
        <v>1.3774104683195591E-4</v>
      </c>
      <c r="F376" s="38" t="str">
        <f t="shared" si="120"/>
        <v/>
      </c>
      <c r="G376" s="39" t="str">
        <f t="shared" si="121"/>
        <v>0</v>
      </c>
      <c r="H376" s="40">
        <f t="shared" si="122"/>
        <v>0</v>
      </c>
    </row>
    <row r="377" spans="1:8" s="42" customFormat="1" ht="15" x14ac:dyDescent="0.2">
      <c r="B377" s="36" t="s">
        <v>286</v>
      </c>
      <c r="C377" s="37">
        <v>0</v>
      </c>
      <c r="D377" s="37">
        <v>0</v>
      </c>
      <c r="E377" s="38" t="str">
        <f t="shared" si="119"/>
        <v/>
      </c>
      <c r="F377" s="38" t="str">
        <f t="shared" si="120"/>
        <v/>
      </c>
      <c r="G377" s="39" t="str">
        <f t="shared" si="121"/>
        <v>0</v>
      </c>
      <c r="H377" s="40" t="str">
        <f t="shared" si="122"/>
        <v/>
      </c>
    </row>
    <row r="378" spans="1:8" s="42" customFormat="1" ht="15" x14ac:dyDescent="0.2">
      <c r="B378" s="36" t="s">
        <v>535</v>
      </c>
      <c r="C378" s="37">
        <v>21</v>
      </c>
      <c r="D378" s="37">
        <v>8</v>
      </c>
      <c r="E378" s="38">
        <f t="shared" si="119"/>
        <v>2.8925619834710742E-3</v>
      </c>
      <c r="F378" s="38">
        <f t="shared" si="120"/>
        <v>1.4593214155417731E-3</v>
      </c>
      <c r="G378" s="39">
        <f t="shared" si="121"/>
        <v>-0.61904761904761907</v>
      </c>
      <c r="H378" s="40">
        <f t="shared" si="122"/>
        <v>-1.7906336088154269E-3</v>
      </c>
    </row>
    <row r="379" spans="1:8" s="42" customFormat="1" ht="15" x14ac:dyDescent="0.2">
      <c r="B379" s="36" t="s">
        <v>109</v>
      </c>
      <c r="C379" s="37">
        <v>34</v>
      </c>
      <c r="D379" s="37">
        <v>25</v>
      </c>
      <c r="E379" s="38">
        <f t="shared" si="119"/>
        <v>4.6831955922865013E-3</v>
      </c>
      <c r="F379" s="38">
        <f t="shared" si="120"/>
        <v>4.5603794235680407E-3</v>
      </c>
      <c r="G379" s="39">
        <f t="shared" si="121"/>
        <v>-0.26470588235294118</v>
      </c>
      <c r="H379" s="40">
        <f t="shared" si="122"/>
        <v>-1.2396694214876034E-3</v>
      </c>
    </row>
    <row r="380" spans="1:8" s="42" customFormat="1" ht="15" x14ac:dyDescent="0.2">
      <c r="B380" s="36" t="s">
        <v>287</v>
      </c>
      <c r="C380" s="37">
        <v>256</v>
      </c>
      <c r="D380" s="37">
        <v>147</v>
      </c>
      <c r="E380" s="38">
        <f t="shared" si="119"/>
        <v>3.5261707988980713E-2</v>
      </c>
      <c r="F380" s="38">
        <f t="shared" si="120"/>
        <v>2.6815031010580082E-2</v>
      </c>
      <c r="G380" s="39">
        <f t="shared" si="121"/>
        <v>-0.42578125</v>
      </c>
      <c r="H380" s="40">
        <f t="shared" si="122"/>
        <v>-1.5013774104683195E-2</v>
      </c>
    </row>
    <row r="381" spans="1:8" s="42" customFormat="1" ht="15" x14ac:dyDescent="0.2">
      <c r="B381" s="36" t="s">
        <v>536</v>
      </c>
      <c r="C381" s="37">
        <v>1</v>
      </c>
      <c r="D381" s="37">
        <v>8</v>
      </c>
      <c r="E381" s="38">
        <f t="shared" si="119"/>
        <v>1.3774104683195591E-4</v>
      </c>
      <c r="F381" s="38">
        <f t="shared" si="120"/>
        <v>1.4593214155417731E-3</v>
      </c>
      <c r="G381" s="39">
        <f t="shared" si="121"/>
        <v>7</v>
      </c>
      <c r="H381" s="40">
        <f t="shared" si="122"/>
        <v>9.641873278236914E-4</v>
      </c>
    </row>
    <row r="382" spans="1:8" s="42" customFormat="1" ht="15" x14ac:dyDescent="0.2">
      <c r="B382" s="36" t="s">
        <v>103</v>
      </c>
      <c r="C382" s="37">
        <v>74</v>
      </c>
      <c r="D382" s="37">
        <v>43</v>
      </c>
      <c r="E382" s="38">
        <f t="shared" si="119"/>
        <v>1.0192837465564738E-2</v>
      </c>
      <c r="F382" s="38">
        <f t="shared" si="120"/>
        <v>7.8438526085370299E-3</v>
      </c>
      <c r="G382" s="39">
        <f t="shared" si="121"/>
        <v>-0.41891891891891891</v>
      </c>
      <c r="H382" s="40">
        <f t="shared" si="122"/>
        <v>-4.269972451790633E-3</v>
      </c>
    </row>
    <row r="383" spans="1:8" s="42" customFormat="1" ht="15" x14ac:dyDescent="0.2">
      <c r="A383" s="45" t="s">
        <v>614</v>
      </c>
      <c r="B383" s="36" t="s">
        <v>593</v>
      </c>
      <c r="C383" s="37"/>
      <c r="D383" s="37">
        <v>1</v>
      </c>
      <c r="E383" s="38" t="str">
        <f t="shared" ref="E383" si="123">+IF(C383=0,"",C383/C$329)</f>
        <v/>
      </c>
      <c r="F383" s="38">
        <f t="shared" ref="F383" si="124">+IF(D383=0,"",D383/D$329)</f>
        <v>1.8241517694272163E-4</v>
      </c>
      <c r="G383" s="39" t="str">
        <f t="shared" ref="G383" si="125">+IF(OR(AND(D383=0),(C383=0)),"0",((D383-C383)/C383))</f>
        <v>0</v>
      </c>
      <c r="H383" s="40" t="str">
        <f t="shared" ref="H383" si="126">+IF(OR(AND(E383=""),(G383="")),"",E383*G383)</f>
        <v/>
      </c>
    </row>
    <row r="384" spans="1:8" s="42" customFormat="1" ht="15" x14ac:dyDescent="0.2">
      <c r="B384" s="36" t="s">
        <v>288</v>
      </c>
      <c r="C384" s="37">
        <v>0</v>
      </c>
      <c r="D384" s="37">
        <v>0</v>
      </c>
      <c r="E384" s="38" t="str">
        <f t="shared" si="119"/>
        <v/>
      </c>
      <c r="F384" s="38" t="str">
        <f t="shared" si="120"/>
        <v/>
      </c>
      <c r="G384" s="39" t="str">
        <f t="shared" si="121"/>
        <v>0</v>
      </c>
      <c r="H384" s="40" t="str">
        <f t="shared" si="122"/>
        <v/>
      </c>
    </row>
    <row r="385" spans="1:8" s="42" customFormat="1" ht="15" x14ac:dyDescent="0.2">
      <c r="B385" s="36" t="s">
        <v>289</v>
      </c>
      <c r="C385" s="37">
        <v>0</v>
      </c>
      <c r="D385" s="37">
        <v>1</v>
      </c>
      <c r="E385" s="38" t="str">
        <f t="shared" si="119"/>
        <v/>
      </c>
      <c r="F385" s="38">
        <f t="shared" si="120"/>
        <v>1.8241517694272163E-4</v>
      </c>
      <c r="G385" s="39" t="str">
        <f t="shared" si="121"/>
        <v>0</v>
      </c>
      <c r="H385" s="40" t="str">
        <f t="shared" si="122"/>
        <v/>
      </c>
    </row>
    <row r="386" spans="1:8" s="42" customFormat="1" ht="15" x14ac:dyDescent="0.2">
      <c r="B386" s="36" t="s">
        <v>537</v>
      </c>
      <c r="C386" s="37">
        <v>0</v>
      </c>
      <c r="D386" s="37">
        <v>0</v>
      </c>
      <c r="E386" s="38" t="str">
        <f t="shared" si="119"/>
        <v/>
      </c>
      <c r="F386" s="38" t="str">
        <f t="shared" si="120"/>
        <v/>
      </c>
      <c r="G386" s="39" t="str">
        <f t="shared" si="121"/>
        <v>0</v>
      </c>
      <c r="H386" s="40" t="str">
        <f t="shared" si="122"/>
        <v/>
      </c>
    </row>
    <row r="387" spans="1:8" s="42" customFormat="1" ht="15" x14ac:dyDescent="0.2">
      <c r="B387" s="36" t="s">
        <v>102</v>
      </c>
      <c r="C387" s="37">
        <v>0</v>
      </c>
      <c r="D387" s="37">
        <v>0</v>
      </c>
      <c r="E387" s="38" t="str">
        <f t="shared" si="119"/>
        <v/>
      </c>
      <c r="F387" s="38" t="str">
        <f t="shared" si="120"/>
        <v/>
      </c>
      <c r="G387" s="39" t="str">
        <f t="shared" si="121"/>
        <v>0</v>
      </c>
      <c r="H387" s="40" t="str">
        <f t="shared" si="122"/>
        <v/>
      </c>
    </row>
    <row r="388" spans="1:8" s="42" customFormat="1" ht="15" x14ac:dyDescent="0.2">
      <c r="B388" s="36" t="s">
        <v>290</v>
      </c>
      <c r="C388" s="37">
        <v>0</v>
      </c>
      <c r="D388" s="37">
        <v>0</v>
      </c>
      <c r="E388" s="38" t="str">
        <f t="shared" si="119"/>
        <v/>
      </c>
      <c r="F388" s="38" t="str">
        <f t="shared" si="120"/>
        <v/>
      </c>
      <c r="G388" s="39" t="str">
        <f t="shared" si="121"/>
        <v>0</v>
      </c>
      <c r="H388" s="40" t="str">
        <f t="shared" si="122"/>
        <v/>
      </c>
    </row>
    <row r="389" spans="1:8" s="42" customFormat="1" ht="15" x14ac:dyDescent="0.2">
      <c r="B389" s="36" t="s">
        <v>106</v>
      </c>
      <c r="C389" s="37">
        <v>0</v>
      </c>
      <c r="D389" s="37">
        <v>0</v>
      </c>
      <c r="E389" s="38" t="str">
        <f t="shared" si="119"/>
        <v/>
      </c>
      <c r="F389" s="38" t="str">
        <f t="shared" si="120"/>
        <v/>
      </c>
      <c r="G389" s="39" t="str">
        <f t="shared" si="121"/>
        <v>0</v>
      </c>
      <c r="H389" s="40" t="str">
        <f t="shared" si="122"/>
        <v/>
      </c>
    </row>
    <row r="390" spans="1:8" s="42" customFormat="1" ht="15" x14ac:dyDescent="0.2">
      <c r="B390" s="36" t="s">
        <v>105</v>
      </c>
      <c r="C390" s="37">
        <v>382</v>
      </c>
      <c r="D390" s="37">
        <v>94</v>
      </c>
      <c r="E390" s="38">
        <f t="shared" si="119"/>
        <v>5.2617079889807163E-2</v>
      </c>
      <c r="F390" s="38">
        <f t="shared" si="120"/>
        <v>1.7147026632615834E-2</v>
      </c>
      <c r="G390" s="39">
        <f t="shared" si="121"/>
        <v>-0.75392670157068065</v>
      </c>
      <c r="H390" s="40">
        <f t="shared" si="122"/>
        <v>-3.9669421487603308E-2</v>
      </c>
    </row>
    <row r="391" spans="1:8" s="42" customFormat="1" ht="15" x14ac:dyDescent="0.2">
      <c r="B391" s="36" t="s">
        <v>538</v>
      </c>
      <c r="C391" s="37">
        <v>0</v>
      </c>
      <c r="D391" s="37">
        <v>0</v>
      </c>
      <c r="E391" s="38" t="str">
        <f t="shared" si="119"/>
        <v/>
      </c>
      <c r="F391" s="38" t="str">
        <f t="shared" si="120"/>
        <v/>
      </c>
      <c r="G391" s="39" t="str">
        <f t="shared" si="121"/>
        <v>0</v>
      </c>
      <c r="H391" s="40" t="str">
        <f t="shared" si="122"/>
        <v/>
      </c>
    </row>
    <row r="392" spans="1:8" s="42" customFormat="1" ht="15" x14ac:dyDescent="0.2">
      <c r="B392" s="36" t="s">
        <v>291</v>
      </c>
      <c r="C392" s="37">
        <v>46</v>
      </c>
      <c r="D392" s="37">
        <v>0</v>
      </c>
      <c r="E392" s="38">
        <f t="shared" si="119"/>
        <v>6.3360881542699728E-3</v>
      </c>
      <c r="F392" s="38" t="str">
        <f t="shared" si="120"/>
        <v/>
      </c>
      <c r="G392" s="39" t="str">
        <f t="shared" si="121"/>
        <v>0</v>
      </c>
      <c r="H392" s="40">
        <f t="shared" si="122"/>
        <v>0</v>
      </c>
    </row>
    <row r="393" spans="1:8" s="42" customFormat="1" ht="15" x14ac:dyDescent="0.2">
      <c r="B393" s="36" t="s">
        <v>292</v>
      </c>
      <c r="C393" s="37">
        <v>2</v>
      </c>
      <c r="D393" s="37">
        <v>6</v>
      </c>
      <c r="E393" s="38">
        <f t="shared" si="119"/>
        <v>2.7548209366391182E-4</v>
      </c>
      <c r="F393" s="38">
        <f t="shared" si="120"/>
        <v>1.0944910616563297E-3</v>
      </c>
      <c r="G393" s="39">
        <f t="shared" si="121"/>
        <v>2</v>
      </c>
      <c r="H393" s="40">
        <f t="shared" si="122"/>
        <v>5.5096418732782364E-4</v>
      </c>
    </row>
    <row r="394" spans="1:8" s="42" customFormat="1" ht="15" x14ac:dyDescent="0.2">
      <c r="B394" s="36" t="s">
        <v>539</v>
      </c>
      <c r="C394" s="37">
        <v>18</v>
      </c>
      <c r="D394" s="37">
        <v>10</v>
      </c>
      <c r="E394" s="38">
        <f t="shared" si="119"/>
        <v>2.4793388429752068E-3</v>
      </c>
      <c r="F394" s="38">
        <f t="shared" si="120"/>
        <v>1.8241517694272164E-3</v>
      </c>
      <c r="G394" s="39">
        <f t="shared" si="121"/>
        <v>-0.44444444444444442</v>
      </c>
      <c r="H394" s="40">
        <f t="shared" si="122"/>
        <v>-1.1019283746556473E-3</v>
      </c>
    </row>
    <row r="395" spans="1:8" s="42" customFormat="1" ht="15" x14ac:dyDescent="0.2">
      <c r="B395" s="36" t="s">
        <v>104</v>
      </c>
      <c r="C395" s="37">
        <v>3</v>
      </c>
      <c r="D395" s="37">
        <v>1</v>
      </c>
      <c r="E395" s="38">
        <f t="shared" si="119"/>
        <v>4.1322314049586776E-4</v>
      </c>
      <c r="F395" s="38">
        <f t="shared" si="120"/>
        <v>1.8241517694272163E-4</v>
      </c>
      <c r="G395" s="39">
        <f t="shared" si="121"/>
        <v>-0.66666666666666663</v>
      </c>
      <c r="H395" s="40">
        <f t="shared" si="122"/>
        <v>-2.7548209366391182E-4</v>
      </c>
    </row>
    <row r="396" spans="1:8" s="42" customFormat="1" ht="15" x14ac:dyDescent="0.2">
      <c r="B396" s="36" t="s">
        <v>540</v>
      </c>
      <c r="C396" s="37">
        <v>6</v>
      </c>
      <c r="D396" s="37">
        <v>1</v>
      </c>
      <c r="E396" s="38">
        <f t="shared" ref="E396:E468" si="127">+IF(C396=0,"",C396/C$329)</f>
        <v>8.2644628099173552E-4</v>
      </c>
      <c r="F396" s="38">
        <f t="shared" ref="F396:F468" si="128">+IF(D396=0,"",D396/D$329)</f>
        <v>1.8241517694272163E-4</v>
      </c>
      <c r="G396" s="39">
        <f t="shared" ref="G396:G468" si="129">+IF(OR(AND(D396=0),(C396=0)),"0",((D396-C396)/C396))</f>
        <v>-0.83333333333333337</v>
      </c>
      <c r="H396" s="40">
        <f t="shared" ref="H396:H468" si="130">+IF(OR(AND(E396=""),(G396="")),"",E396*G396)</f>
        <v>-6.8870523415977963E-4</v>
      </c>
    </row>
    <row r="397" spans="1:8" s="42" customFormat="1" ht="15" x14ac:dyDescent="0.2">
      <c r="B397" s="36" t="s">
        <v>293</v>
      </c>
      <c r="C397" s="37">
        <v>0</v>
      </c>
      <c r="D397" s="37">
        <v>0</v>
      </c>
      <c r="E397" s="38" t="str">
        <f t="shared" si="127"/>
        <v/>
      </c>
      <c r="F397" s="38" t="str">
        <f t="shared" si="128"/>
        <v/>
      </c>
      <c r="G397" s="39" t="str">
        <f t="shared" si="129"/>
        <v>0</v>
      </c>
      <c r="H397" s="40" t="str">
        <f t="shared" si="130"/>
        <v/>
      </c>
    </row>
    <row r="398" spans="1:8" s="42" customFormat="1" ht="15" x14ac:dyDescent="0.2">
      <c r="A398" s="45" t="s">
        <v>614</v>
      </c>
      <c r="B398" s="36" t="s">
        <v>594</v>
      </c>
      <c r="C398" s="37"/>
      <c r="D398" s="37">
        <v>0</v>
      </c>
      <c r="E398" s="38" t="str">
        <f t="shared" ref="E398:E400" si="131">+IF(C398=0,"",C398/C$329)</f>
        <v/>
      </c>
      <c r="F398" s="38" t="str">
        <f t="shared" ref="F398:F400" si="132">+IF(D398=0,"",D398/D$329)</f>
        <v/>
      </c>
      <c r="G398" s="39" t="str">
        <f t="shared" ref="G398:G400" si="133">+IF(OR(AND(D398=0),(C398=0)),"0",((D398-C398)/C398))</f>
        <v>0</v>
      </c>
      <c r="H398" s="40" t="str">
        <f t="shared" ref="H398:H400" si="134">+IF(OR(AND(E398=""),(G398="")),"",E398*G398)</f>
        <v/>
      </c>
    </row>
    <row r="399" spans="1:8" s="42" customFormat="1" ht="15" x14ac:dyDescent="0.2">
      <c r="A399" s="45" t="s">
        <v>614</v>
      </c>
      <c r="B399" s="36" t="s">
        <v>595</v>
      </c>
      <c r="C399" s="37"/>
      <c r="D399" s="37">
        <v>3</v>
      </c>
      <c r="E399" s="38" t="str">
        <f t="shared" si="131"/>
        <v/>
      </c>
      <c r="F399" s="38">
        <f t="shared" si="132"/>
        <v>5.4724553082816487E-4</v>
      </c>
      <c r="G399" s="39" t="str">
        <f t="shared" si="133"/>
        <v>0</v>
      </c>
      <c r="H399" s="40" t="str">
        <f t="shared" si="134"/>
        <v/>
      </c>
    </row>
    <row r="400" spans="1:8" s="42" customFormat="1" ht="15" x14ac:dyDescent="0.2">
      <c r="A400" s="45" t="s">
        <v>614</v>
      </c>
      <c r="B400" s="36" t="s">
        <v>596</v>
      </c>
      <c r="C400" s="37"/>
      <c r="D400" s="37">
        <v>0</v>
      </c>
      <c r="E400" s="38" t="str">
        <f t="shared" si="131"/>
        <v/>
      </c>
      <c r="F400" s="38" t="str">
        <f t="shared" si="132"/>
        <v/>
      </c>
      <c r="G400" s="39" t="str">
        <f t="shared" si="133"/>
        <v>0</v>
      </c>
      <c r="H400" s="40" t="str">
        <f t="shared" si="134"/>
        <v/>
      </c>
    </row>
    <row r="401" spans="1:8" s="42" customFormat="1" ht="15" x14ac:dyDescent="0.2">
      <c r="B401" s="36" t="s">
        <v>294</v>
      </c>
      <c r="C401" s="37">
        <v>0</v>
      </c>
      <c r="D401" s="37">
        <v>0</v>
      </c>
      <c r="E401" s="38" t="str">
        <f t="shared" si="127"/>
        <v/>
      </c>
      <c r="F401" s="38" t="str">
        <f t="shared" si="128"/>
        <v/>
      </c>
      <c r="G401" s="39" t="str">
        <f t="shared" si="129"/>
        <v>0</v>
      </c>
      <c r="H401" s="40" t="str">
        <f t="shared" si="130"/>
        <v/>
      </c>
    </row>
    <row r="402" spans="1:8" s="42" customFormat="1" ht="15" x14ac:dyDescent="0.2">
      <c r="B402" s="36" t="s">
        <v>295</v>
      </c>
      <c r="C402" s="37">
        <v>8</v>
      </c>
      <c r="D402" s="37">
        <v>3</v>
      </c>
      <c r="E402" s="38">
        <f t="shared" si="127"/>
        <v>1.1019283746556473E-3</v>
      </c>
      <c r="F402" s="38">
        <f t="shared" si="128"/>
        <v>5.4724553082816487E-4</v>
      </c>
      <c r="G402" s="39">
        <f t="shared" si="129"/>
        <v>-0.625</v>
      </c>
      <c r="H402" s="40">
        <f t="shared" si="130"/>
        <v>-6.8870523415977953E-4</v>
      </c>
    </row>
    <row r="403" spans="1:8" s="42" customFormat="1" ht="15" x14ac:dyDescent="0.2">
      <c r="B403" s="36" t="s">
        <v>541</v>
      </c>
      <c r="C403" s="37">
        <v>0</v>
      </c>
      <c r="D403" s="37">
        <v>0</v>
      </c>
      <c r="E403" s="38" t="str">
        <f t="shared" si="127"/>
        <v/>
      </c>
      <c r="F403" s="38" t="str">
        <f t="shared" si="128"/>
        <v/>
      </c>
      <c r="G403" s="39" t="str">
        <f t="shared" si="129"/>
        <v>0</v>
      </c>
      <c r="H403" s="40" t="str">
        <f t="shared" si="130"/>
        <v/>
      </c>
    </row>
    <row r="404" spans="1:8" s="42" customFormat="1" ht="30" x14ac:dyDescent="0.2">
      <c r="B404" s="36" t="s">
        <v>296</v>
      </c>
      <c r="C404" s="37">
        <v>0</v>
      </c>
      <c r="D404" s="37">
        <v>0</v>
      </c>
      <c r="E404" s="38" t="str">
        <f t="shared" si="127"/>
        <v/>
      </c>
      <c r="F404" s="38" t="str">
        <f t="shared" si="128"/>
        <v/>
      </c>
      <c r="G404" s="39" t="str">
        <f t="shared" si="129"/>
        <v>0</v>
      </c>
      <c r="H404" s="40" t="str">
        <f t="shared" si="130"/>
        <v/>
      </c>
    </row>
    <row r="405" spans="1:8" s="42" customFormat="1" ht="15" x14ac:dyDescent="0.2">
      <c r="B405" s="36" t="s">
        <v>542</v>
      </c>
      <c r="C405" s="37">
        <v>0</v>
      </c>
      <c r="D405" s="37">
        <v>0</v>
      </c>
      <c r="E405" s="38" t="str">
        <f t="shared" si="127"/>
        <v/>
      </c>
      <c r="F405" s="38" t="str">
        <f t="shared" si="128"/>
        <v/>
      </c>
      <c r="G405" s="39" t="str">
        <f t="shared" si="129"/>
        <v>0</v>
      </c>
      <c r="H405" s="40" t="str">
        <f t="shared" si="130"/>
        <v/>
      </c>
    </row>
    <row r="406" spans="1:8" s="42" customFormat="1" ht="15" x14ac:dyDescent="0.2">
      <c r="A406" s="45" t="s">
        <v>614</v>
      </c>
      <c r="B406" s="36" t="s">
        <v>601</v>
      </c>
      <c r="C406" s="37"/>
      <c r="D406" s="37">
        <v>0</v>
      </c>
      <c r="E406" s="38" t="str">
        <f t="shared" ref="E406" si="135">+IF(C406=0,"",C406/C$329)</f>
        <v/>
      </c>
      <c r="F406" s="38" t="str">
        <f t="shared" ref="F406" si="136">+IF(D406=0,"",D406/D$329)</f>
        <v/>
      </c>
      <c r="G406" s="39" t="str">
        <f t="shared" ref="G406" si="137">+IF(OR(AND(D406=0),(C406=0)),"0",((D406-C406)/C406))</f>
        <v>0</v>
      </c>
      <c r="H406" s="40" t="str">
        <f t="shared" ref="H406" si="138">+IF(OR(AND(E406=""),(G406="")),"",E406*G406)</f>
        <v/>
      </c>
    </row>
    <row r="407" spans="1:8" s="42" customFormat="1" ht="15" x14ac:dyDescent="0.2">
      <c r="B407" s="36" t="s">
        <v>297</v>
      </c>
      <c r="C407" s="37">
        <v>0</v>
      </c>
      <c r="D407" s="37">
        <v>0</v>
      </c>
      <c r="E407" s="38" t="str">
        <f t="shared" si="127"/>
        <v/>
      </c>
      <c r="F407" s="38" t="str">
        <f t="shared" si="128"/>
        <v/>
      </c>
      <c r="G407" s="39" t="str">
        <f t="shared" si="129"/>
        <v>0</v>
      </c>
      <c r="H407" s="40" t="str">
        <f t="shared" si="130"/>
        <v/>
      </c>
    </row>
    <row r="408" spans="1:8" s="42" customFormat="1" ht="15" x14ac:dyDescent="0.2">
      <c r="B408" s="36" t="s">
        <v>298</v>
      </c>
      <c r="C408" s="37">
        <v>0</v>
      </c>
      <c r="D408" s="37">
        <v>0</v>
      </c>
      <c r="E408" s="38" t="str">
        <f t="shared" si="127"/>
        <v/>
      </c>
      <c r="F408" s="38" t="str">
        <f t="shared" si="128"/>
        <v/>
      </c>
      <c r="G408" s="39" t="str">
        <f t="shared" si="129"/>
        <v>0</v>
      </c>
      <c r="H408" s="40" t="str">
        <f t="shared" si="130"/>
        <v/>
      </c>
    </row>
    <row r="409" spans="1:8" s="42" customFormat="1" ht="15" x14ac:dyDescent="0.2">
      <c r="B409" s="36" t="s">
        <v>299</v>
      </c>
      <c r="C409" s="37">
        <v>22</v>
      </c>
      <c r="D409" s="37">
        <v>52</v>
      </c>
      <c r="E409" s="38">
        <f t="shared" si="127"/>
        <v>3.0303030303030303E-3</v>
      </c>
      <c r="F409" s="38">
        <f t="shared" si="128"/>
        <v>9.4855892010215249E-3</v>
      </c>
      <c r="G409" s="39">
        <f t="shared" si="129"/>
        <v>1.3636363636363635</v>
      </c>
      <c r="H409" s="40">
        <f t="shared" si="130"/>
        <v>4.1322314049586778E-3</v>
      </c>
    </row>
    <row r="410" spans="1:8" s="42" customFormat="1" ht="15" x14ac:dyDescent="0.2">
      <c r="B410" s="36" t="s">
        <v>113</v>
      </c>
      <c r="C410" s="37">
        <v>17</v>
      </c>
      <c r="D410" s="37">
        <v>6</v>
      </c>
      <c r="E410" s="38">
        <f t="shared" si="127"/>
        <v>2.3415977961432507E-3</v>
      </c>
      <c r="F410" s="38">
        <f t="shared" si="128"/>
        <v>1.0944910616563297E-3</v>
      </c>
      <c r="G410" s="39">
        <f t="shared" si="129"/>
        <v>-0.6470588235294118</v>
      </c>
      <c r="H410" s="40">
        <f t="shared" si="130"/>
        <v>-1.5151515151515152E-3</v>
      </c>
    </row>
    <row r="411" spans="1:8" s="42" customFormat="1" ht="15" x14ac:dyDescent="0.2">
      <c r="B411" s="36" t="s">
        <v>114</v>
      </c>
      <c r="C411" s="37">
        <v>1</v>
      </c>
      <c r="D411" s="37">
        <v>0</v>
      </c>
      <c r="E411" s="38">
        <f t="shared" si="127"/>
        <v>1.3774104683195591E-4</v>
      </c>
      <c r="F411" s="38" t="str">
        <f t="shared" si="128"/>
        <v/>
      </c>
      <c r="G411" s="39" t="str">
        <f t="shared" si="129"/>
        <v>0</v>
      </c>
      <c r="H411" s="40">
        <f t="shared" si="130"/>
        <v>0</v>
      </c>
    </row>
    <row r="412" spans="1:8" s="42" customFormat="1" ht="15" x14ac:dyDescent="0.2">
      <c r="B412" s="36" t="s">
        <v>115</v>
      </c>
      <c r="C412" s="37">
        <v>45</v>
      </c>
      <c r="D412" s="37">
        <v>4</v>
      </c>
      <c r="E412" s="38">
        <f t="shared" si="127"/>
        <v>6.1983471074380167E-3</v>
      </c>
      <c r="F412" s="38">
        <f t="shared" si="128"/>
        <v>7.2966070777088653E-4</v>
      </c>
      <c r="G412" s="39">
        <f t="shared" si="129"/>
        <v>-0.91111111111111109</v>
      </c>
      <c r="H412" s="40">
        <f t="shared" si="130"/>
        <v>-5.6473829201101932E-3</v>
      </c>
    </row>
    <row r="413" spans="1:8" s="42" customFormat="1" ht="15" x14ac:dyDescent="0.2">
      <c r="B413" s="36" t="s">
        <v>300</v>
      </c>
      <c r="C413" s="37">
        <v>0</v>
      </c>
      <c r="D413" s="37">
        <v>0</v>
      </c>
      <c r="E413" s="38" t="str">
        <f t="shared" si="127"/>
        <v/>
      </c>
      <c r="F413" s="38" t="str">
        <f t="shared" si="128"/>
        <v/>
      </c>
      <c r="G413" s="39" t="str">
        <f t="shared" si="129"/>
        <v>0</v>
      </c>
      <c r="H413" s="40" t="str">
        <f t="shared" si="130"/>
        <v/>
      </c>
    </row>
    <row r="414" spans="1:8" s="42" customFormat="1" ht="15" x14ac:dyDescent="0.2">
      <c r="A414" s="45" t="s">
        <v>614</v>
      </c>
      <c r="B414" s="36" t="s">
        <v>602</v>
      </c>
      <c r="C414" s="37"/>
      <c r="D414" s="37">
        <v>0</v>
      </c>
      <c r="E414" s="38" t="str">
        <f t="shared" ref="E414:E415" si="139">+IF(C414=0,"",C414/C$329)</f>
        <v/>
      </c>
      <c r="F414" s="38" t="str">
        <f t="shared" ref="F414:F415" si="140">+IF(D414=0,"",D414/D$329)</f>
        <v/>
      </c>
      <c r="G414" s="39" t="str">
        <f t="shared" ref="G414:G415" si="141">+IF(OR(AND(D414=0),(C414=0)),"0",((D414-C414)/C414))</f>
        <v>0</v>
      </c>
      <c r="H414" s="40" t="str">
        <f t="shared" ref="H414:H415" si="142">+IF(OR(AND(E414=""),(G414="")),"",E414*G414)</f>
        <v/>
      </c>
    </row>
    <row r="415" spans="1:8" s="42" customFormat="1" ht="15" x14ac:dyDescent="0.2">
      <c r="A415" s="45" t="s">
        <v>614</v>
      </c>
      <c r="B415" s="36" t="s">
        <v>603</v>
      </c>
      <c r="C415" s="37"/>
      <c r="D415" s="37">
        <v>0</v>
      </c>
      <c r="E415" s="38" t="str">
        <f t="shared" si="139"/>
        <v/>
      </c>
      <c r="F415" s="38" t="str">
        <f t="shared" si="140"/>
        <v/>
      </c>
      <c r="G415" s="39" t="str">
        <f t="shared" si="141"/>
        <v>0</v>
      </c>
      <c r="H415" s="40" t="str">
        <f t="shared" si="142"/>
        <v/>
      </c>
    </row>
    <row r="416" spans="1:8" s="42" customFormat="1" ht="15" x14ac:dyDescent="0.2">
      <c r="B416" s="36" t="s">
        <v>112</v>
      </c>
      <c r="C416" s="37">
        <v>0</v>
      </c>
      <c r="D416" s="37">
        <v>0</v>
      </c>
      <c r="E416" s="38" t="str">
        <f t="shared" si="127"/>
        <v/>
      </c>
      <c r="F416" s="38" t="str">
        <f t="shared" si="128"/>
        <v/>
      </c>
      <c r="G416" s="39" t="str">
        <f t="shared" si="129"/>
        <v>0</v>
      </c>
      <c r="H416" s="40" t="str">
        <f t="shared" si="130"/>
        <v/>
      </c>
    </row>
    <row r="417" spans="1:8" s="42" customFormat="1" ht="15" x14ac:dyDescent="0.2">
      <c r="A417" s="45" t="s">
        <v>614</v>
      </c>
      <c r="B417" s="36" t="s">
        <v>604</v>
      </c>
      <c r="C417" s="37"/>
      <c r="D417" s="37">
        <v>0</v>
      </c>
      <c r="E417" s="38" t="str">
        <f t="shared" ref="E417:E419" si="143">+IF(C417=0,"",C417/C$329)</f>
        <v/>
      </c>
      <c r="F417" s="38" t="str">
        <f t="shared" ref="F417:F419" si="144">+IF(D417=0,"",D417/D$329)</f>
        <v/>
      </c>
      <c r="G417" s="39" t="str">
        <f t="shared" ref="G417:G419" si="145">+IF(OR(AND(D417=0),(C417=0)),"0",((D417-C417)/C417))</f>
        <v>0</v>
      </c>
      <c r="H417" s="40" t="str">
        <f t="shared" ref="H417:H419" si="146">+IF(OR(AND(E417=""),(G417="")),"",E417*G417)</f>
        <v/>
      </c>
    </row>
    <row r="418" spans="1:8" s="42" customFormat="1" ht="15" x14ac:dyDescent="0.2">
      <c r="A418" s="45" t="s">
        <v>614</v>
      </c>
      <c r="B418" s="36" t="s">
        <v>605</v>
      </c>
      <c r="C418" s="37"/>
      <c r="D418" s="37">
        <v>0</v>
      </c>
      <c r="E418" s="38" t="str">
        <f t="shared" si="143"/>
        <v/>
      </c>
      <c r="F418" s="38" t="str">
        <f t="shared" si="144"/>
        <v/>
      </c>
      <c r="G418" s="39" t="str">
        <f t="shared" si="145"/>
        <v>0</v>
      </c>
      <c r="H418" s="40" t="str">
        <f t="shared" si="146"/>
        <v/>
      </c>
    </row>
    <row r="419" spans="1:8" s="42" customFormat="1" ht="15" x14ac:dyDescent="0.2">
      <c r="A419" s="45" t="s">
        <v>614</v>
      </c>
      <c r="B419" s="36" t="s">
        <v>606</v>
      </c>
      <c r="C419" s="37"/>
      <c r="D419" s="37">
        <v>0</v>
      </c>
      <c r="E419" s="38" t="str">
        <f t="shared" si="143"/>
        <v/>
      </c>
      <c r="F419" s="38" t="str">
        <f t="shared" si="144"/>
        <v/>
      </c>
      <c r="G419" s="39" t="str">
        <f t="shared" si="145"/>
        <v>0</v>
      </c>
      <c r="H419" s="40" t="str">
        <f t="shared" si="146"/>
        <v/>
      </c>
    </row>
    <row r="420" spans="1:8" s="42" customFormat="1" ht="15" x14ac:dyDescent="0.2">
      <c r="B420" s="36" t="s">
        <v>543</v>
      </c>
      <c r="C420" s="37">
        <v>3</v>
      </c>
      <c r="D420" s="37">
        <v>13</v>
      </c>
      <c r="E420" s="38">
        <f t="shared" si="127"/>
        <v>4.1322314049586776E-4</v>
      </c>
      <c r="F420" s="38">
        <f t="shared" si="128"/>
        <v>2.3713973002553812E-3</v>
      </c>
      <c r="G420" s="39">
        <f t="shared" si="129"/>
        <v>3.3333333333333335</v>
      </c>
      <c r="H420" s="40">
        <f t="shared" si="130"/>
        <v>1.3774104683195593E-3</v>
      </c>
    </row>
    <row r="421" spans="1:8" s="42" customFormat="1" ht="15" x14ac:dyDescent="0.2">
      <c r="B421" s="36" t="s">
        <v>119</v>
      </c>
      <c r="C421" s="37">
        <v>5</v>
      </c>
      <c r="D421" s="37">
        <v>1</v>
      </c>
      <c r="E421" s="38">
        <f t="shared" si="127"/>
        <v>6.8870523415977963E-4</v>
      </c>
      <c r="F421" s="38">
        <f t="shared" si="128"/>
        <v>1.8241517694272163E-4</v>
      </c>
      <c r="G421" s="39">
        <f t="shared" si="129"/>
        <v>-0.8</v>
      </c>
      <c r="H421" s="40">
        <f t="shared" si="130"/>
        <v>-5.5096418732782375E-4</v>
      </c>
    </row>
    <row r="422" spans="1:8" s="42" customFormat="1" ht="15" x14ac:dyDescent="0.2">
      <c r="B422" s="36" t="s">
        <v>128</v>
      </c>
      <c r="C422" s="37">
        <v>85</v>
      </c>
      <c r="D422" s="37">
        <v>115</v>
      </c>
      <c r="E422" s="38">
        <f t="shared" si="127"/>
        <v>1.1707988980716254E-2</v>
      </c>
      <c r="F422" s="38">
        <f t="shared" si="128"/>
        <v>2.0977745348412988E-2</v>
      </c>
      <c r="G422" s="39">
        <f t="shared" si="129"/>
        <v>0.35294117647058826</v>
      </c>
      <c r="H422" s="40">
        <f t="shared" si="130"/>
        <v>4.1322314049586778E-3</v>
      </c>
    </row>
    <row r="423" spans="1:8" s="42" customFormat="1" ht="15" x14ac:dyDescent="0.2">
      <c r="B423" s="36" t="s">
        <v>127</v>
      </c>
      <c r="C423" s="37">
        <v>61</v>
      </c>
      <c r="D423" s="37">
        <v>64</v>
      </c>
      <c r="E423" s="38">
        <f t="shared" si="127"/>
        <v>8.4022038567493108E-3</v>
      </c>
      <c r="F423" s="38">
        <f t="shared" si="128"/>
        <v>1.1674571324334184E-2</v>
      </c>
      <c r="G423" s="39">
        <f t="shared" si="129"/>
        <v>4.9180327868852458E-2</v>
      </c>
      <c r="H423" s="40">
        <f t="shared" si="130"/>
        <v>4.1322314049586776E-4</v>
      </c>
    </row>
    <row r="424" spans="1:8" s="42" customFormat="1" ht="15" x14ac:dyDescent="0.2">
      <c r="B424" s="36" t="s">
        <v>301</v>
      </c>
      <c r="C424" s="37">
        <v>12</v>
      </c>
      <c r="D424" s="37">
        <v>13</v>
      </c>
      <c r="E424" s="38">
        <f t="shared" si="127"/>
        <v>1.652892561983471E-3</v>
      </c>
      <c r="F424" s="38">
        <f t="shared" si="128"/>
        <v>2.3713973002553812E-3</v>
      </c>
      <c r="G424" s="39">
        <f t="shared" si="129"/>
        <v>8.3333333333333329E-2</v>
      </c>
      <c r="H424" s="40">
        <f t="shared" si="130"/>
        <v>1.3774104683195591E-4</v>
      </c>
    </row>
    <row r="425" spans="1:8" s="42" customFormat="1" ht="15" x14ac:dyDescent="0.2">
      <c r="B425" s="36" t="s">
        <v>544</v>
      </c>
      <c r="C425" s="37">
        <v>29</v>
      </c>
      <c r="D425" s="37">
        <v>71</v>
      </c>
      <c r="E425" s="38">
        <f t="shared" si="127"/>
        <v>3.9944903581267217E-3</v>
      </c>
      <c r="F425" s="38">
        <f t="shared" si="128"/>
        <v>1.2951477562933236E-2</v>
      </c>
      <c r="G425" s="39">
        <f t="shared" si="129"/>
        <v>1.4482758620689655</v>
      </c>
      <c r="H425" s="40">
        <f t="shared" si="130"/>
        <v>5.7851239669421484E-3</v>
      </c>
    </row>
    <row r="426" spans="1:8" s="42" customFormat="1" ht="30" x14ac:dyDescent="0.2">
      <c r="B426" s="36" t="s">
        <v>545</v>
      </c>
      <c r="C426" s="37">
        <v>0</v>
      </c>
      <c r="D426" s="37">
        <v>0</v>
      </c>
      <c r="E426" s="38" t="str">
        <f t="shared" si="127"/>
        <v/>
      </c>
      <c r="F426" s="38" t="str">
        <f t="shared" si="128"/>
        <v/>
      </c>
      <c r="G426" s="39" t="str">
        <f t="shared" si="129"/>
        <v>0</v>
      </c>
      <c r="H426" s="40" t="str">
        <f t="shared" si="130"/>
        <v/>
      </c>
    </row>
    <row r="427" spans="1:8" s="42" customFormat="1" ht="15" x14ac:dyDescent="0.2">
      <c r="B427" s="36" t="s">
        <v>546</v>
      </c>
      <c r="C427" s="37">
        <v>0</v>
      </c>
      <c r="D427" s="37">
        <v>0</v>
      </c>
      <c r="E427" s="38" t="str">
        <f t="shared" si="127"/>
        <v/>
      </c>
      <c r="F427" s="38" t="str">
        <f t="shared" si="128"/>
        <v/>
      </c>
      <c r="G427" s="39" t="str">
        <f t="shared" si="129"/>
        <v>0</v>
      </c>
      <c r="H427" s="40" t="str">
        <f t="shared" si="130"/>
        <v/>
      </c>
    </row>
    <row r="428" spans="1:8" s="42" customFormat="1" ht="15" x14ac:dyDescent="0.2">
      <c r="B428" s="36" t="s">
        <v>123</v>
      </c>
      <c r="C428" s="37">
        <v>2</v>
      </c>
      <c r="D428" s="37">
        <v>7</v>
      </c>
      <c r="E428" s="38">
        <f t="shared" si="127"/>
        <v>2.7548209366391182E-4</v>
      </c>
      <c r="F428" s="38">
        <f t="shared" si="128"/>
        <v>1.2769062385990515E-3</v>
      </c>
      <c r="G428" s="39">
        <f t="shared" si="129"/>
        <v>2.5</v>
      </c>
      <c r="H428" s="40">
        <f t="shared" si="130"/>
        <v>6.8870523415977953E-4</v>
      </c>
    </row>
    <row r="429" spans="1:8" s="42" customFormat="1" ht="15" x14ac:dyDescent="0.2">
      <c r="B429" s="36" t="s">
        <v>302</v>
      </c>
      <c r="C429" s="37">
        <v>1</v>
      </c>
      <c r="D429" s="37">
        <v>1</v>
      </c>
      <c r="E429" s="38">
        <f t="shared" si="127"/>
        <v>1.3774104683195591E-4</v>
      </c>
      <c r="F429" s="38">
        <f t="shared" si="128"/>
        <v>1.8241517694272163E-4</v>
      </c>
      <c r="G429" s="39">
        <f t="shared" si="129"/>
        <v>0</v>
      </c>
      <c r="H429" s="40">
        <f t="shared" si="130"/>
        <v>0</v>
      </c>
    </row>
    <row r="430" spans="1:8" s="42" customFormat="1" ht="15" x14ac:dyDescent="0.2">
      <c r="B430" s="36" t="s">
        <v>124</v>
      </c>
      <c r="C430" s="37">
        <v>34</v>
      </c>
      <c r="D430" s="37">
        <v>45</v>
      </c>
      <c r="E430" s="38">
        <f t="shared" si="127"/>
        <v>4.6831955922865013E-3</v>
      </c>
      <c r="F430" s="38">
        <f t="shared" si="128"/>
        <v>8.2086829624224734E-3</v>
      </c>
      <c r="G430" s="39">
        <f t="shared" si="129"/>
        <v>0.3235294117647059</v>
      </c>
      <c r="H430" s="40">
        <f t="shared" si="130"/>
        <v>1.5151515151515152E-3</v>
      </c>
    </row>
    <row r="431" spans="1:8" s="42" customFormat="1" ht="15" x14ac:dyDescent="0.2">
      <c r="B431" s="36" t="s">
        <v>409</v>
      </c>
      <c r="C431" s="37">
        <v>9</v>
      </c>
      <c r="D431" s="37">
        <v>2</v>
      </c>
      <c r="E431" s="38">
        <f t="shared" si="127"/>
        <v>1.2396694214876034E-3</v>
      </c>
      <c r="F431" s="38">
        <f t="shared" si="128"/>
        <v>3.6483035388544326E-4</v>
      </c>
      <c r="G431" s="39">
        <f t="shared" si="129"/>
        <v>-0.77777777777777779</v>
      </c>
      <c r="H431" s="40">
        <f t="shared" si="130"/>
        <v>-9.6418732782369151E-4</v>
      </c>
    </row>
    <row r="432" spans="1:8" s="42" customFormat="1" ht="15" x14ac:dyDescent="0.2">
      <c r="B432" s="36" t="s">
        <v>122</v>
      </c>
      <c r="C432" s="37">
        <v>162</v>
      </c>
      <c r="D432" s="37">
        <v>209</v>
      </c>
      <c r="E432" s="38">
        <f t="shared" si="127"/>
        <v>2.2314049586776859E-2</v>
      </c>
      <c r="F432" s="38">
        <f t="shared" si="128"/>
        <v>3.8124771981028822E-2</v>
      </c>
      <c r="G432" s="39">
        <f t="shared" si="129"/>
        <v>0.29012345679012347</v>
      </c>
      <c r="H432" s="40">
        <f t="shared" si="130"/>
        <v>6.473829201101928E-3</v>
      </c>
    </row>
    <row r="433" spans="2:8" s="42" customFormat="1" ht="15" x14ac:dyDescent="0.2">
      <c r="B433" s="36" t="s">
        <v>303</v>
      </c>
      <c r="C433" s="37">
        <v>34</v>
      </c>
      <c r="D433" s="37">
        <v>156</v>
      </c>
      <c r="E433" s="38">
        <f t="shared" si="127"/>
        <v>4.6831955922865013E-3</v>
      </c>
      <c r="F433" s="38">
        <f t="shared" si="128"/>
        <v>2.8456767603064575E-2</v>
      </c>
      <c r="G433" s="39">
        <f t="shared" si="129"/>
        <v>3.5882352941176472</v>
      </c>
      <c r="H433" s="40">
        <f t="shared" si="130"/>
        <v>1.6804407713498622E-2</v>
      </c>
    </row>
    <row r="434" spans="2:8" s="42" customFormat="1" ht="15" x14ac:dyDescent="0.2">
      <c r="B434" s="36" t="s">
        <v>121</v>
      </c>
      <c r="C434" s="37">
        <v>2</v>
      </c>
      <c r="D434" s="37">
        <v>20</v>
      </c>
      <c r="E434" s="38">
        <f t="shared" si="127"/>
        <v>2.7548209366391182E-4</v>
      </c>
      <c r="F434" s="38">
        <f t="shared" si="128"/>
        <v>3.6483035388544327E-3</v>
      </c>
      <c r="G434" s="39">
        <f t="shared" si="129"/>
        <v>9</v>
      </c>
      <c r="H434" s="40">
        <f t="shared" si="130"/>
        <v>2.4793388429752063E-3</v>
      </c>
    </row>
    <row r="435" spans="2:8" s="42" customFormat="1" ht="15" x14ac:dyDescent="0.2">
      <c r="B435" s="36" t="s">
        <v>373</v>
      </c>
      <c r="C435" s="37">
        <v>1</v>
      </c>
      <c r="D435" s="37">
        <v>0</v>
      </c>
      <c r="E435" s="38">
        <f t="shared" si="127"/>
        <v>1.3774104683195591E-4</v>
      </c>
      <c r="F435" s="38" t="str">
        <f t="shared" si="128"/>
        <v/>
      </c>
      <c r="G435" s="39" t="str">
        <f t="shared" si="129"/>
        <v>0</v>
      </c>
      <c r="H435" s="40">
        <f t="shared" si="130"/>
        <v>0</v>
      </c>
    </row>
    <row r="436" spans="2:8" s="42" customFormat="1" ht="15" x14ac:dyDescent="0.2">
      <c r="B436" s="36" t="s">
        <v>131</v>
      </c>
      <c r="C436" s="37">
        <v>9</v>
      </c>
      <c r="D436" s="37">
        <v>15</v>
      </c>
      <c r="E436" s="38">
        <f t="shared" si="127"/>
        <v>1.2396694214876034E-3</v>
      </c>
      <c r="F436" s="38">
        <f t="shared" si="128"/>
        <v>2.7362276541408243E-3</v>
      </c>
      <c r="G436" s="39">
        <f t="shared" si="129"/>
        <v>0.66666666666666663</v>
      </c>
      <c r="H436" s="40">
        <f t="shared" si="130"/>
        <v>8.2644628099173552E-4</v>
      </c>
    </row>
    <row r="437" spans="2:8" s="42" customFormat="1" ht="15" x14ac:dyDescent="0.2">
      <c r="B437" s="36" t="s">
        <v>118</v>
      </c>
      <c r="C437" s="37">
        <v>14</v>
      </c>
      <c r="D437" s="37">
        <v>3</v>
      </c>
      <c r="E437" s="38">
        <f t="shared" si="127"/>
        <v>1.928374655647383E-3</v>
      </c>
      <c r="F437" s="38">
        <f t="shared" si="128"/>
        <v>5.4724553082816487E-4</v>
      </c>
      <c r="G437" s="39">
        <f t="shared" si="129"/>
        <v>-0.7857142857142857</v>
      </c>
      <c r="H437" s="40">
        <f t="shared" si="130"/>
        <v>-1.5151515151515152E-3</v>
      </c>
    </row>
    <row r="438" spans="2:8" s="42" customFormat="1" ht="15" x14ac:dyDescent="0.2">
      <c r="B438" s="36" t="s">
        <v>304</v>
      </c>
      <c r="C438" s="37">
        <v>129</v>
      </c>
      <c r="D438" s="37">
        <v>142</v>
      </c>
      <c r="E438" s="38">
        <f t="shared" si="127"/>
        <v>1.7768595041322315E-2</v>
      </c>
      <c r="F438" s="38">
        <f t="shared" si="128"/>
        <v>2.5902955125866472E-2</v>
      </c>
      <c r="G438" s="39">
        <f t="shared" si="129"/>
        <v>0.10077519379844961</v>
      </c>
      <c r="H438" s="40">
        <f t="shared" si="130"/>
        <v>1.7906336088154271E-3</v>
      </c>
    </row>
    <row r="439" spans="2:8" s="42" customFormat="1" ht="15" x14ac:dyDescent="0.2">
      <c r="B439" s="36" t="s">
        <v>547</v>
      </c>
      <c r="C439" s="37">
        <v>0</v>
      </c>
      <c r="D439" s="37">
        <v>1</v>
      </c>
      <c r="E439" s="38" t="str">
        <f t="shared" si="127"/>
        <v/>
      </c>
      <c r="F439" s="38">
        <f t="shared" si="128"/>
        <v>1.8241517694272163E-4</v>
      </c>
      <c r="G439" s="39" t="str">
        <f t="shared" si="129"/>
        <v>0</v>
      </c>
      <c r="H439" s="40" t="str">
        <f t="shared" si="130"/>
        <v/>
      </c>
    </row>
    <row r="440" spans="2:8" s="42" customFormat="1" ht="15" x14ac:dyDescent="0.2">
      <c r="B440" s="36" t="s">
        <v>125</v>
      </c>
      <c r="C440" s="37">
        <v>1</v>
      </c>
      <c r="D440" s="37">
        <v>12</v>
      </c>
      <c r="E440" s="38">
        <f t="shared" si="127"/>
        <v>1.3774104683195591E-4</v>
      </c>
      <c r="F440" s="38">
        <f t="shared" si="128"/>
        <v>2.1889821233126595E-3</v>
      </c>
      <c r="G440" s="39">
        <f t="shared" si="129"/>
        <v>11</v>
      </c>
      <c r="H440" s="40">
        <f t="shared" si="130"/>
        <v>1.5151515151515149E-3</v>
      </c>
    </row>
    <row r="441" spans="2:8" s="42" customFormat="1" ht="15" x14ac:dyDescent="0.2">
      <c r="B441" s="36" t="s">
        <v>129</v>
      </c>
      <c r="C441" s="37">
        <v>0</v>
      </c>
      <c r="D441" s="37">
        <v>4</v>
      </c>
      <c r="E441" s="38" t="str">
        <f t="shared" si="127"/>
        <v/>
      </c>
      <c r="F441" s="38">
        <f t="shared" si="128"/>
        <v>7.2966070777088653E-4</v>
      </c>
      <c r="G441" s="39" t="str">
        <f t="shared" si="129"/>
        <v>0</v>
      </c>
      <c r="H441" s="40" t="str">
        <f t="shared" si="130"/>
        <v/>
      </c>
    </row>
    <row r="442" spans="2:8" s="42" customFormat="1" ht="15" x14ac:dyDescent="0.2">
      <c r="B442" s="36" t="s">
        <v>116</v>
      </c>
      <c r="C442" s="37">
        <v>0</v>
      </c>
      <c r="D442" s="37">
        <v>0</v>
      </c>
      <c r="E442" s="38" t="str">
        <f t="shared" si="127"/>
        <v/>
      </c>
      <c r="F442" s="38" t="str">
        <f t="shared" si="128"/>
        <v/>
      </c>
      <c r="G442" s="39" t="str">
        <f t="shared" si="129"/>
        <v>0</v>
      </c>
      <c r="H442" s="40" t="str">
        <f t="shared" si="130"/>
        <v/>
      </c>
    </row>
    <row r="443" spans="2:8" s="42" customFormat="1" ht="15" x14ac:dyDescent="0.2">
      <c r="B443" s="36" t="s">
        <v>120</v>
      </c>
      <c r="C443" s="37">
        <v>3</v>
      </c>
      <c r="D443" s="37">
        <v>19</v>
      </c>
      <c r="E443" s="38">
        <f t="shared" si="127"/>
        <v>4.1322314049586776E-4</v>
      </c>
      <c r="F443" s="38">
        <f t="shared" si="128"/>
        <v>3.465888361911711E-3</v>
      </c>
      <c r="G443" s="39">
        <f t="shared" si="129"/>
        <v>5.333333333333333</v>
      </c>
      <c r="H443" s="40">
        <f t="shared" si="130"/>
        <v>2.2038567493112946E-3</v>
      </c>
    </row>
    <row r="444" spans="2:8" s="42" customFormat="1" ht="15" x14ac:dyDescent="0.2">
      <c r="B444" s="36" t="s">
        <v>126</v>
      </c>
      <c r="C444" s="37">
        <v>0</v>
      </c>
      <c r="D444" s="37">
        <v>0</v>
      </c>
      <c r="E444" s="38" t="str">
        <f t="shared" si="127"/>
        <v/>
      </c>
      <c r="F444" s="38" t="str">
        <f t="shared" si="128"/>
        <v/>
      </c>
      <c r="G444" s="39" t="str">
        <f t="shared" si="129"/>
        <v>0</v>
      </c>
      <c r="H444" s="40" t="str">
        <f t="shared" si="130"/>
        <v/>
      </c>
    </row>
    <row r="445" spans="2:8" s="42" customFormat="1" ht="15" x14ac:dyDescent="0.2">
      <c r="B445" s="36" t="s">
        <v>130</v>
      </c>
      <c r="C445" s="37">
        <v>2</v>
      </c>
      <c r="D445" s="37">
        <v>1</v>
      </c>
      <c r="E445" s="38">
        <f t="shared" si="127"/>
        <v>2.7548209366391182E-4</v>
      </c>
      <c r="F445" s="38">
        <f t="shared" si="128"/>
        <v>1.8241517694272163E-4</v>
      </c>
      <c r="G445" s="39">
        <f t="shared" si="129"/>
        <v>-0.5</v>
      </c>
      <c r="H445" s="40">
        <f t="shared" si="130"/>
        <v>-1.3774104683195591E-4</v>
      </c>
    </row>
    <row r="446" spans="2:8" s="42" customFormat="1" ht="15" x14ac:dyDescent="0.2">
      <c r="B446" s="36" t="s">
        <v>305</v>
      </c>
      <c r="C446" s="37">
        <v>87</v>
      </c>
      <c r="D446" s="37">
        <v>66</v>
      </c>
      <c r="E446" s="38">
        <f t="shared" si="127"/>
        <v>1.1983471074380166E-2</v>
      </c>
      <c r="F446" s="38">
        <f t="shared" si="128"/>
        <v>1.2039401678219628E-2</v>
      </c>
      <c r="G446" s="39">
        <f t="shared" si="129"/>
        <v>-0.2413793103448276</v>
      </c>
      <c r="H446" s="40">
        <f t="shared" si="130"/>
        <v>-2.8925619834710746E-3</v>
      </c>
    </row>
    <row r="447" spans="2:8" s="42" customFormat="1" ht="30" x14ac:dyDescent="0.2">
      <c r="B447" s="36" t="s">
        <v>548</v>
      </c>
      <c r="C447" s="37">
        <v>0</v>
      </c>
      <c r="D447" s="37">
        <v>3</v>
      </c>
      <c r="E447" s="38" t="str">
        <f t="shared" si="127"/>
        <v/>
      </c>
      <c r="F447" s="38">
        <f t="shared" si="128"/>
        <v>5.4724553082816487E-4</v>
      </c>
      <c r="G447" s="39" t="str">
        <f t="shared" si="129"/>
        <v>0</v>
      </c>
      <c r="H447" s="40" t="str">
        <f t="shared" si="130"/>
        <v/>
      </c>
    </row>
    <row r="448" spans="2:8" s="42" customFormat="1" ht="15" x14ac:dyDescent="0.2">
      <c r="B448" s="36" t="s">
        <v>306</v>
      </c>
      <c r="C448" s="37">
        <v>12</v>
      </c>
      <c r="D448" s="37">
        <v>35</v>
      </c>
      <c r="E448" s="38">
        <f t="shared" si="127"/>
        <v>1.652892561983471E-3</v>
      </c>
      <c r="F448" s="38">
        <f t="shared" si="128"/>
        <v>6.3845311929952575E-3</v>
      </c>
      <c r="G448" s="39">
        <f t="shared" si="129"/>
        <v>1.9166666666666667</v>
      </c>
      <c r="H448" s="40">
        <f t="shared" si="130"/>
        <v>3.1680440771349864E-3</v>
      </c>
    </row>
    <row r="449" spans="2:8" s="42" customFormat="1" ht="15" x14ac:dyDescent="0.2">
      <c r="B449" s="36" t="s">
        <v>307</v>
      </c>
      <c r="C449" s="37">
        <v>0</v>
      </c>
      <c r="D449" s="37">
        <v>0</v>
      </c>
      <c r="E449" s="38" t="str">
        <f t="shared" si="127"/>
        <v/>
      </c>
      <c r="F449" s="38" t="str">
        <f t="shared" si="128"/>
        <v/>
      </c>
      <c r="G449" s="39" t="str">
        <f t="shared" si="129"/>
        <v>0</v>
      </c>
      <c r="H449" s="40" t="str">
        <f t="shared" si="130"/>
        <v/>
      </c>
    </row>
    <row r="450" spans="2:8" s="42" customFormat="1" ht="15" x14ac:dyDescent="0.2">
      <c r="B450" s="36" t="s">
        <v>549</v>
      </c>
      <c r="C450" s="37">
        <v>67</v>
      </c>
      <c r="D450" s="37">
        <v>48</v>
      </c>
      <c r="E450" s="38">
        <f t="shared" si="127"/>
        <v>9.2286501377410474E-3</v>
      </c>
      <c r="F450" s="38">
        <f t="shared" si="128"/>
        <v>8.7559284932506379E-3</v>
      </c>
      <c r="G450" s="39">
        <f t="shared" si="129"/>
        <v>-0.28358208955223879</v>
      </c>
      <c r="H450" s="40">
        <f t="shared" si="130"/>
        <v>-2.6170798898071624E-3</v>
      </c>
    </row>
    <row r="451" spans="2:8" s="42" customFormat="1" ht="15" x14ac:dyDescent="0.2">
      <c r="B451" s="36" t="s">
        <v>308</v>
      </c>
      <c r="C451" s="37">
        <v>63</v>
      </c>
      <c r="D451" s="37">
        <v>74</v>
      </c>
      <c r="E451" s="38">
        <f t="shared" si="127"/>
        <v>8.677685950413223E-3</v>
      </c>
      <c r="F451" s="38">
        <f t="shared" si="128"/>
        <v>1.34987230937614E-2</v>
      </c>
      <c r="G451" s="39">
        <f t="shared" si="129"/>
        <v>0.17460317460317459</v>
      </c>
      <c r="H451" s="40">
        <f t="shared" si="130"/>
        <v>1.5151515151515152E-3</v>
      </c>
    </row>
    <row r="452" spans="2:8" s="42" customFormat="1" ht="15" x14ac:dyDescent="0.2">
      <c r="B452" s="36" t="s">
        <v>309</v>
      </c>
      <c r="C452" s="37">
        <v>17</v>
      </c>
      <c r="D452" s="37">
        <v>27</v>
      </c>
      <c r="E452" s="38">
        <f t="shared" si="127"/>
        <v>2.3415977961432507E-3</v>
      </c>
      <c r="F452" s="38">
        <f t="shared" si="128"/>
        <v>4.9252097774534842E-3</v>
      </c>
      <c r="G452" s="39">
        <f t="shared" si="129"/>
        <v>0.58823529411764708</v>
      </c>
      <c r="H452" s="40">
        <f t="shared" si="130"/>
        <v>1.3774104683195593E-3</v>
      </c>
    </row>
    <row r="453" spans="2:8" s="42" customFormat="1" ht="15" x14ac:dyDescent="0.2">
      <c r="B453" s="36" t="s">
        <v>310</v>
      </c>
      <c r="C453" s="37">
        <v>8</v>
      </c>
      <c r="D453" s="37">
        <v>8</v>
      </c>
      <c r="E453" s="38">
        <f t="shared" si="127"/>
        <v>1.1019283746556473E-3</v>
      </c>
      <c r="F453" s="38">
        <f t="shared" si="128"/>
        <v>1.4593214155417731E-3</v>
      </c>
      <c r="G453" s="39">
        <f t="shared" si="129"/>
        <v>0</v>
      </c>
      <c r="H453" s="40">
        <f t="shared" si="130"/>
        <v>0</v>
      </c>
    </row>
    <row r="454" spans="2:8" s="42" customFormat="1" ht="15" x14ac:dyDescent="0.2">
      <c r="B454" s="36" t="s">
        <v>117</v>
      </c>
      <c r="C454" s="37">
        <v>10</v>
      </c>
      <c r="D454" s="37">
        <v>5</v>
      </c>
      <c r="E454" s="38">
        <f t="shared" si="127"/>
        <v>1.3774104683195593E-3</v>
      </c>
      <c r="F454" s="38">
        <f t="shared" si="128"/>
        <v>9.1207588471360818E-4</v>
      </c>
      <c r="G454" s="39">
        <f t="shared" si="129"/>
        <v>-0.5</v>
      </c>
      <c r="H454" s="40">
        <f t="shared" si="130"/>
        <v>-6.8870523415977963E-4</v>
      </c>
    </row>
    <row r="455" spans="2:8" s="42" customFormat="1" ht="15" x14ac:dyDescent="0.2">
      <c r="B455" s="36" t="s">
        <v>311</v>
      </c>
      <c r="C455" s="37">
        <v>1</v>
      </c>
      <c r="D455" s="37">
        <v>1</v>
      </c>
      <c r="E455" s="38">
        <f t="shared" si="127"/>
        <v>1.3774104683195591E-4</v>
      </c>
      <c r="F455" s="38">
        <f t="shared" si="128"/>
        <v>1.8241517694272163E-4</v>
      </c>
      <c r="G455" s="39">
        <f t="shared" si="129"/>
        <v>0</v>
      </c>
      <c r="H455" s="40">
        <f t="shared" si="130"/>
        <v>0</v>
      </c>
    </row>
    <row r="456" spans="2:8" s="42" customFormat="1" ht="15" x14ac:dyDescent="0.2">
      <c r="B456" s="36" t="s">
        <v>312</v>
      </c>
      <c r="C456" s="37">
        <v>59</v>
      </c>
      <c r="D456" s="37">
        <v>16</v>
      </c>
      <c r="E456" s="38">
        <f t="shared" si="127"/>
        <v>8.1267217630853986E-3</v>
      </c>
      <c r="F456" s="38">
        <f t="shared" si="128"/>
        <v>2.9186428310835461E-3</v>
      </c>
      <c r="G456" s="39">
        <f t="shared" si="129"/>
        <v>-0.72881355932203384</v>
      </c>
      <c r="H456" s="40">
        <f t="shared" si="130"/>
        <v>-5.9228650137741036E-3</v>
      </c>
    </row>
    <row r="457" spans="2:8" s="42" customFormat="1" ht="15" x14ac:dyDescent="0.2">
      <c r="B457" s="36" t="s">
        <v>550</v>
      </c>
      <c r="C457" s="37">
        <v>141</v>
      </c>
      <c r="D457" s="37">
        <v>6</v>
      </c>
      <c r="E457" s="38">
        <f t="shared" si="127"/>
        <v>1.9421487603305785E-2</v>
      </c>
      <c r="F457" s="38">
        <f t="shared" si="128"/>
        <v>1.0944910616563297E-3</v>
      </c>
      <c r="G457" s="39">
        <f t="shared" si="129"/>
        <v>-0.95744680851063835</v>
      </c>
      <c r="H457" s="40">
        <f t="shared" si="130"/>
        <v>-1.859504132231405E-2</v>
      </c>
    </row>
    <row r="458" spans="2:8" s="42" customFormat="1" ht="15" x14ac:dyDescent="0.2">
      <c r="B458" s="36" t="s">
        <v>313</v>
      </c>
      <c r="C458" s="37">
        <v>0</v>
      </c>
      <c r="D458" s="37">
        <v>19</v>
      </c>
      <c r="E458" s="38" t="str">
        <f t="shared" si="127"/>
        <v/>
      </c>
      <c r="F458" s="38">
        <f t="shared" si="128"/>
        <v>3.465888361911711E-3</v>
      </c>
      <c r="G458" s="39" t="str">
        <f t="shared" si="129"/>
        <v>0</v>
      </c>
      <c r="H458" s="40" t="str">
        <f t="shared" si="130"/>
        <v/>
      </c>
    </row>
    <row r="459" spans="2:8" s="42" customFormat="1" ht="15" x14ac:dyDescent="0.2">
      <c r="B459" s="36" t="s">
        <v>314</v>
      </c>
      <c r="C459" s="37">
        <v>0</v>
      </c>
      <c r="D459" s="37">
        <v>0</v>
      </c>
      <c r="E459" s="38" t="str">
        <f t="shared" si="127"/>
        <v/>
      </c>
      <c r="F459" s="38" t="str">
        <f t="shared" si="128"/>
        <v/>
      </c>
      <c r="G459" s="39" t="str">
        <f t="shared" si="129"/>
        <v>0</v>
      </c>
      <c r="H459" s="40" t="str">
        <f t="shared" si="130"/>
        <v/>
      </c>
    </row>
    <row r="460" spans="2:8" s="42" customFormat="1" ht="15" x14ac:dyDescent="0.2">
      <c r="B460" s="36" t="s">
        <v>315</v>
      </c>
      <c r="C460" s="37">
        <v>0</v>
      </c>
      <c r="D460" s="37">
        <v>3</v>
      </c>
      <c r="E460" s="38" t="str">
        <f t="shared" si="127"/>
        <v/>
      </c>
      <c r="F460" s="38">
        <f t="shared" si="128"/>
        <v>5.4724553082816487E-4</v>
      </c>
      <c r="G460" s="39" t="str">
        <f t="shared" si="129"/>
        <v>0</v>
      </c>
      <c r="H460" s="40" t="str">
        <f t="shared" si="130"/>
        <v/>
      </c>
    </row>
    <row r="461" spans="2:8" s="42" customFormat="1" ht="15" x14ac:dyDescent="0.2">
      <c r="B461" s="36" t="s">
        <v>316</v>
      </c>
      <c r="C461" s="37">
        <v>0</v>
      </c>
      <c r="D461" s="37">
        <v>0</v>
      </c>
      <c r="E461" s="38" t="str">
        <f t="shared" si="127"/>
        <v/>
      </c>
      <c r="F461" s="38" t="str">
        <f t="shared" si="128"/>
        <v/>
      </c>
      <c r="G461" s="39" t="str">
        <f t="shared" si="129"/>
        <v>0</v>
      </c>
      <c r="H461" s="40" t="str">
        <f t="shared" si="130"/>
        <v/>
      </c>
    </row>
    <row r="462" spans="2:8" s="42" customFormat="1" ht="15" x14ac:dyDescent="0.2">
      <c r="B462" s="36" t="s">
        <v>140</v>
      </c>
      <c r="C462" s="37">
        <v>3</v>
      </c>
      <c r="D462" s="37">
        <v>5</v>
      </c>
      <c r="E462" s="38">
        <f t="shared" si="127"/>
        <v>4.1322314049586776E-4</v>
      </c>
      <c r="F462" s="38">
        <f t="shared" si="128"/>
        <v>9.1207588471360818E-4</v>
      </c>
      <c r="G462" s="39">
        <f t="shared" si="129"/>
        <v>0.66666666666666663</v>
      </c>
      <c r="H462" s="40">
        <f t="shared" si="130"/>
        <v>2.7548209366391182E-4</v>
      </c>
    </row>
    <row r="463" spans="2:8" s="42" customFormat="1" ht="30" x14ac:dyDescent="0.2">
      <c r="B463" s="36" t="s">
        <v>141</v>
      </c>
      <c r="C463" s="37">
        <v>0</v>
      </c>
      <c r="D463" s="37">
        <v>0</v>
      </c>
      <c r="E463" s="38" t="str">
        <f t="shared" si="127"/>
        <v/>
      </c>
      <c r="F463" s="38" t="str">
        <f t="shared" si="128"/>
        <v/>
      </c>
      <c r="G463" s="39" t="str">
        <f t="shared" si="129"/>
        <v>0</v>
      </c>
      <c r="H463" s="40" t="str">
        <f t="shared" si="130"/>
        <v/>
      </c>
    </row>
    <row r="464" spans="2:8" s="42" customFormat="1" ht="15" x14ac:dyDescent="0.2">
      <c r="B464" s="36" t="s">
        <v>317</v>
      </c>
      <c r="C464" s="37">
        <v>2</v>
      </c>
      <c r="D464" s="37">
        <v>11</v>
      </c>
      <c r="E464" s="38">
        <f t="shared" si="127"/>
        <v>2.7548209366391182E-4</v>
      </c>
      <c r="F464" s="38">
        <f t="shared" si="128"/>
        <v>2.0065669463699381E-3</v>
      </c>
      <c r="G464" s="39">
        <f t="shared" si="129"/>
        <v>4.5</v>
      </c>
      <c r="H464" s="40">
        <f t="shared" si="130"/>
        <v>1.2396694214876032E-3</v>
      </c>
    </row>
    <row r="465" spans="2:8" s="42" customFormat="1" ht="15" x14ac:dyDescent="0.2">
      <c r="B465" s="36" t="s">
        <v>318</v>
      </c>
      <c r="C465" s="37">
        <v>55</v>
      </c>
      <c r="D465" s="37">
        <v>22</v>
      </c>
      <c r="E465" s="38">
        <f t="shared" si="127"/>
        <v>7.575757575757576E-3</v>
      </c>
      <c r="F465" s="38">
        <f t="shared" si="128"/>
        <v>4.0131338927398763E-3</v>
      </c>
      <c r="G465" s="39">
        <f t="shared" si="129"/>
        <v>-0.6</v>
      </c>
      <c r="H465" s="40">
        <f t="shared" si="130"/>
        <v>-4.5454545454545452E-3</v>
      </c>
    </row>
    <row r="466" spans="2:8" s="42" customFormat="1" ht="30" x14ac:dyDescent="0.2">
      <c r="B466" s="36" t="s">
        <v>319</v>
      </c>
      <c r="C466" s="37">
        <v>14</v>
      </c>
      <c r="D466" s="37">
        <v>1</v>
      </c>
      <c r="E466" s="38">
        <f t="shared" si="127"/>
        <v>1.928374655647383E-3</v>
      </c>
      <c r="F466" s="38">
        <f t="shared" si="128"/>
        <v>1.8241517694272163E-4</v>
      </c>
      <c r="G466" s="39">
        <f t="shared" si="129"/>
        <v>-0.9285714285714286</v>
      </c>
      <c r="H466" s="40">
        <f t="shared" si="130"/>
        <v>-1.7906336088154271E-3</v>
      </c>
    </row>
    <row r="467" spans="2:8" s="42" customFormat="1" ht="15" x14ac:dyDescent="0.2">
      <c r="B467" s="36" t="s">
        <v>138</v>
      </c>
      <c r="C467" s="37">
        <v>1</v>
      </c>
      <c r="D467" s="37">
        <v>4</v>
      </c>
      <c r="E467" s="38">
        <f t="shared" si="127"/>
        <v>1.3774104683195591E-4</v>
      </c>
      <c r="F467" s="38">
        <f t="shared" si="128"/>
        <v>7.2966070777088653E-4</v>
      </c>
      <c r="G467" s="39">
        <f t="shared" si="129"/>
        <v>3</v>
      </c>
      <c r="H467" s="40">
        <f t="shared" si="130"/>
        <v>4.1322314049586776E-4</v>
      </c>
    </row>
    <row r="468" spans="2:8" s="42" customFormat="1" ht="15" x14ac:dyDescent="0.2">
      <c r="B468" s="36" t="s">
        <v>320</v>
      </c>
      <c r="C468" s="37">
        <v>5</v>
      </c>
      <c r="D468" s="37">
        <v>0</v>
      </c>
      <c r="E468" s="38">
        <f t="shared" si="127"/>
        <v>6.8870523415977963E-4</v>
      </c>
      <c r="F468" s="38" t="str">
        <f t="shared" si="128"/>
        <v/>
      </c>
      <c r="G468" s="39" t="str">
        <f t="shared" si="129"/>
        <v>0</v>
      </c>
      <c r="H468" s="40">
        <f t="shared" si="130"/>
        <v>0</v>
      </c>
    </row>
    <row r="469" spans="2:8" s="42" customFormat="1" ht="15" x14ac:dyDescent="0.2">
      <c r="B469" s="36" t="s">
        <v>321</v>
      </c>
      <c r="C469" s="37">
        <v>0</v>
      </c>
      <c r="D469" s="37">
        <v>0</v>
      </c>
      <c r="E469" s="38" t="str">
        <f t="shared" ref="E469:E534" si="147">+IF(C469=0,"",C469/C$329)</f>
        <v/>
      </c>
      <c r="F469" s="38" t="str">
        <f t="shared" ref="F469:F534" si="148">+IF(D469=0,"",D469/D$329)</f>
        <v/>
      </c>
      <c r="G469" s="39" t="str">
        <f t="shared" ref="G469:G534" si="149">+IF(OR(AND(D469=0),(C469=0)),"0",((D469-C469)/C469))</f>
        <v>0</v>
      </c>
      <c r="H469" s="40" t="str">
        <f t="shared" ref="H469:H534" si="150">+IF(OR(AND(E469=""),(G469="")),"",E469*G469)</f>
        <v/>
      </c>
    </row>
    <row r="470" spans="2:8" s="42" customFormat="1" ht="15" x14ac:dyDescent="0.2">
      <c r="B470" s="36" t="s">
        <v>322</v>
      </c>
      <c r="C470" s="37">
        <v>0</v>
      </c>
      <c r="D470" s="37">
        <v>1</v>
      </c>
      <c r="E470" s="38" t="str">
        <f t="shared" si="147"/>
        <v/>
      </c>
      <c r="F470" s="38">
        <f t="shared" si="148"/>
        <v>1.8241517694272163E-4</v>
      </c>
      <c r="G470" s="39" t="str">
        <f t="shared" si="149"/>
        <v>0</v>
      </c>
      <c r="H470" s="40" t="str">
        <f t="shared" si="150"/>
        <v/>
      </c>
    </row>
    <row r="471" spans="2:8" s="42" customFormat="1" ht="30" x14ac:dyDescent="0.2">
      <c r="B471" s="36" t="s">
        <v>323</v>
      </c>
      <c r="C471" s="37">
        <v>4</v>
      </c>
      <c r="D471" s="37">
        <v>0</v>
      </c>
      <c r="E471" s="38">
        <f t="shared" si="147"/>
        <v>5.5096418732782364E-4</v>
      </c>
      <c r="F471" s="38" t="str">
        <f t="shared" si="148"/>
        <v/>
      </c>
      <c r="G471" s="39" t="str">
        <f t="shared" si="149"/>
        <v>0</v>
      </c>
      <c r="H471" s="40">
        <f t="shared" si="150"/>
        <v>0</v>
      </c>
    </row>
    <row r="472" spans="2:8" s="42" customFormat="1" ht="15" x14ac:dyDescent="0.2">
      <c r="B472" s="36" t="s">
        <v>136</v>
      </c>
      <c r="C472" s="37">
        <v>0</v>
      </c>
      <c r="D472" s="37">
        <v>0</v>
      </c>
      <c r="E472" s="38" t="str">
        <f t="shared" si="147"/>
        <v/>
      </c>
      <c r="F472" s="38" t="str">
        <f t="shared" si="148"/>
        <v/>
      </c>
      <c r="G472" s="39" t="str">
        <f t="shared" si="149"/>
        <v>0</v>
      </c>
      <c r="H472" s="40" t="str">
        <f t="shared" si="150"/>
        <v/>
      </c>
    </row>
    <row r="473" spans="2:8" s="42" customFormat="1" ht="15" x14ac:dyDescent="0.2">
      <c r="B473" s="36" t="s">
        <v>324</v>
      </c>
      <c r="C473" s="37">
        <v>0</v>
      </c>
      <c r="D473" s="37">
        <v>0</v>
      </c>
      <c r="E473" s="38" t="str">
        <f t="shared" si="147"/>
        <v/>
      </c>
      <c r="F473" s="38" t="str">
        <f t="shared" si="148"/>
        <v/>
      </c>
      <c r="G473" s="39" t="str">
        <f t="shared" si="149"/>
        <v>0</v>
      </c>
      <c r="H473" s="40" t="str">
        <f t="shared" si="150"/>
        <v/>
      </c>
    </row>
    <row r="474" spans="2:8" s="42" customFormat="1" ht="15" x14ac:dyDescent="0.2">
      <c r="B474" s="36" t="s">
        <v>325</v>
      </c>
      <c r="C474" s="37">
        <v>1</v>
      </c>
      <c r="D474" s="37">
        <v>1</v>
      </c>
      <c r="E474" s="38">
        <f t="shared" si="147"/>
        <v>1.3774104683195591E-4</v>
      </c>
      <c r="F474" s="38">
        <f t="shared" si="148"/>
        <v>1.8241517694272163E-4</v>
      </c>
      <c r="G474" s="39">
        <f t="shared" si="149"/>
        <v>0</v>
      </c>
      <c r="H474" s="40">
        <f t="shared" si="150"/>
        <v>0</v>
      </c>
    </row>
    <row r="475" spans="2:8" s="42" customFormat="1" ht="15" x14ac:dyDescent="0.2">
      <c r="B475" s="36" t="s">
        <v>551</v>
      </c>
      <c r="C475" s="37">
        <v>14</v>
      </c>
      <c r="D475" s="37">
        <v>11</v>
      </c>
      <c r="E475" s="38">
        <f t="shared" si="147"/>
        <v>1.928374655647383E-3</v>
      </c>
      <c r="F475" s="38">
        <f t="shared" si="148"/>
        <v>2.0065669463699381E-3</v>
      </c>
      <c r="G475" s="39">
        <f t="shared" si="149"/>
        <v>-0.21428571428571427</v>
      </c>
      <c r="H475" s="40">
        <f t="shared" si="150"/>
        <v>-4.1322314049586776E-4</v>
      </c>
    </row>
    <row r="476" spans="2:8" s="42" customFormat="1" ht="15" x14ac:dyDescent="0.2">
      <c r="B476" s="36" t="s">
        <v>144</v>
      </c>
      <c r="C476" s="37">
        <v>11</v>
      </c>
      <c r="D476" s="37">
        <v>4</v>
      </c>
      <c r="E476" s="38">
        <f t="shared" si="147"/>
        <v>1.5151515151515152E-3</v>
      </c>
      <c r="F476" s="38">
        <f t="shared" si="148"/>
        <v>7.2966070777088653E-4</v>
      </c>
      <c r="G476" s="39">
        <f t="shared" si="149"/>
        <v>-0.63636363636363635</v>
      </c>
      <c r="H476" s="40">
        <f t="shared" si="150"/>
        <v>-9.641873278236914E-4</v>
      </c>
    </row>
    <row r="477" spans="2:8" s="42" customFormat="1" ht="15" x14ac:dyDescent="0.2">
      <c r="B477" s="36" t="s">
        <v>552</v>
      </c>
      <c r="C477" s="37">
        <v>328</v>
      </c>
      <c r="D477" s="37">
        <v>56</v>
      </c>
      <c r="E477" s="38">
        <f t="shared" si="147"/>
        <v>4.5179063360881545E-2</v>
      </c>
      <c r="F477" s="38">
        <f t="shared" si="148"/>
        <v>1.0215249908792412E-2</v>
      </c>
      <c r="G477" s="39">
        <f t="shared" si="149"/>
        <v>-0.82926829268292679</v>
      </c>
      <c r="H477" s="40">
        <f t="shared" si="150"/>
        <v>-3.7465564738292011E-2</v>
      </c>
    </row>
    <row r="478" spans="2:8" s="42" customFormat="1" ht="15" x14ac:dyDescent="0.2">
      <c r="B478" s="36" t="s">
        <v>137</v>
      </c>
      <c r="C478" s="37">
        <v>21</v>
      </c>
      <c r="D478" s="37">
        <v>13</v>
      </c>
      <c r="E478" s="38">
        <f t="shared" si="147"/>
        <v>2.8925619834710742E-3</v>
      </c>
      <c r="F478" s="38">
        <f t="shared" si="148"/>
        <v>2.3713973002553812E-3</v>
      </c>
      <c r="G478" s="39">
        <f t="shared" si="149"/>
        <v>-0.38095238095238093</v>
      </c>
      <c r="H478" s="40">
        <f t="shared" si="150"/>
        <v>-1.1019283746556473E-3</v>
      </c>
    </row>
    <row r="479" spans="2:8" s="42" customFormat="1" ht="30" x14ac:dyDescent="0.2">
      <c r="B479" s="36" t="s">
        <v>326</v>
      </c>
      <c r="C479" s="37">
        <v>8</v>
      </c>
      <c r="D479" s="37">
        <v>4</v>
      </c>
      <c r="E479" s="38">
        <f t="shared" si="147"/>
        <v>1.1019283746556473E-3</v>
      </c>
      <c r="F479" s="38">
        <f t="shared" si="148"/>
        <v>7.2966070777088653E-4</v>
      </c>
      <c r="G479" s="39">
        <f t="shared" si="149"/>
        <v>-0.5</v>
      </c>
      <c r="H479" s="40">
        <f t="shared" si="150"/>
        <v>-5.5096418732782364E-4</v>
      </c>
    </row>
    <row r="480" spans="2:8" s="42" customFormat="1" ht="15" x14ac:dyDescent="0.2">
      <c r="B480" s="36" t="s">
        <v>139</v>
      </c>
      <c r="C480" s="37">
        <v>0</v>
      </c>
      <c r="D480" s="37">
        <v>0</v>
      </c>
      <c r="E480" s="38" t="str">
        <f t="shared" si="147"/>
        <v/>
      </c>
      <c r="F480" s="38" t="str">
        <f t="shared" si="148"/>
        <v/>
      </c>
      <c r="G480" s="39" t="str">
        <f t="shared" si="149"/>
        <v>0</v>
      </c>
      <c r="H480" s="40" t="str">
        <f t="shared" si="150"/>
        <v/>
      </c>
    </row>
    <row r="481" spans="2:8" s="42" customFormat="1" ht="30" x14ac:dyDescent="0.2">
      <c r="B481" s="36" t="s">
        <v>327</v>
      </c>
      <c r="C481" s="37">
        <v>3</v>
      </c>
      <c r="D481" s="37">
        <v>0</v>
      </c>
      <c r="E481" s="38">
        <f t="shared" si="147"/>
        <v>4.1322314049586776E-4</v>
      </c>
      <c r="F481" s="38" t="str">
        <f t="shared" si="148"/>
        <v/>
      </c>
      <c r="G481" s="39" t="str">
        <f t="shared" si="149"/>
        <v>0</v>
      </c>
      <c r="H481" s="40">
        <f t="shared" si="150"/>
        <v>0</v>
      </c>
    </row>
    <row r="482" spans="2:8" s="42" customFormat="1" ht="30" x14ac:dyDescent="0.2">
      <c r="B482" s="36" t="s">
        <v>328</v>
      </c>
      <c r="C482" s="37">
        <v>93</v>
      </c>
      <c r="D482" s="37">
        <v>41</v>
      </c>
      <c r="E482" s="38">
        <f t="shared" si="147"/>
        <v>1.2809917355371901E-2</v>
      </c>
      <c r="F482" s="38">
        <f t="shared" si="148"/>
        <v>7.4790222546515872E-3</v>
      </c>
      <c r="G482" s="39">
        <f t="shared" si="149"/>
        <v>-0.55913978494623651</v>
      </c>
      <c r="H482" s="40">
        <f t="shared" si="150"/>
        <v>-7.1625344352617077E-3</v>
      </c>
    </row>
    <row r="483" spans="2:8" s="42" customFormat="1" ht="15" x14ac:dyDescent="0.2">
      <c r="B483" s="36" t="s">
        <v>132</v>
      </c>
      <c r="C483" s="37">
        <v>58</v>
      </c>
      <c r="D483" s="37">
        <v>4</v>
      </c>
      <c r="E483" s="38">
        <f t="shared" si="147"/>
        <v>7.9889807162534434E-3</v>
      </c>
      <c r="F483" s="38">
        <f t="shared" si="148"/>
        <v>7.2966070777088653E-4</v>
      </c>
      <c r="G483" s="39">
        <f t="shared" si="149"/>
        <v>-0.93103448275862066</v>
      </c>
      <c r="H483" s="40">
        <f t="shared" si="150"/>
        <v>-7.4380165289256199E-3</v>
      </c>
    </row>
    <row r="484" spans="2:8" s="42" customFormat="1" ht="30" x14ac:dyDescent="0.2">
      <c r="B484" s="36" t="s">
        <v>553</v>
      </c>
      <c r="C484" s="37">
        <v>0</v>
      </c>
      <c r="D484" s="37">
        <v>2</v>
      </c>
      <c r="E484" s="38" t="str">
        <f t="shared" si="147"/>
        <v/>
      </c>
      <c r="F484" s="38">
        <f t="shared" si="148"/>
        <v>3.6483035388544326E-4</v>
      </c>
      <c r="G484" s="39" t="str">
        <f t="shared" si="149"/>
        <v>0</v>
      </c>
      <c r="H484" s="40" t="str">
        <f t="shared" si="150"/>
        <v/>
      </c>
    </row>
    <row r="485" spans="2:8" s="42" customFormat="1" ht="30" x14ac:dyDescent="0.2">
      <c r="B485" s="36" t="s">
        <v>329</v>
      </c>
      <c r="C485" s="37">
        <v>0</v>
      </c>
      <c r="D485" s="37">
        <v>0</v>
      </c>
      <c r="E485" s="38" t="str">
        <f t="shared" si="147"/>
        <v/>
      </c>
      <c r="F485" s="38" t="str">
        <f t="shared" si="148"/>
        <v/>
      </c>
      <c r="G485" s="39" t="str">
        <f t="shared" si="149"/>
        <v>0</v>
      </c>
      <c r="H485" s="40" t="str">
        <f t="shared" si="150"/>
        <v/>
      </c>
    </row>
    <row r="486" spans="2:8" s="42" customFormat="1" ht="30" x14ac:dyDescent="0.2">
      <c r="B486" s="36" t="s">
        <v>618</v>
      </c>
      <c r="C486" s="37">
        <v>6</v>
      </c>
      <c r="D486" s="37"/>
      <c r="E486" s="38">
        <f t="shared" si="147"/>
        <v>8.2644628099173552E-4</v>
      </c>
      <c r="F486" s="38" t="str">
        <f t="shared" si="148"/>
        <v/>
      </c>
      <c r="G486" s="39" t="str">
        <f t="shared" si="149"/>
        <v>0</v>
      </c>
      <c r="H486" s="40">
        <f t="shared" si="150"/>
        <v>0</v>
      </c>
    </row>
    <row r="487" spans="2:8" s="42" customFormat="1" ht="15" x14ac:dyDescent="0.2">
      <c r="B487" s="36" t="s">
        <v>330</v>
      </c>
      <c r="C487" s="37">
        <v>23</v>
      </c>
      <c r="D487" s="37"/>
      <c r="E487" s="38">
        <f t="shared" si="147"/>
        <v>3.1680440771349864E-3</v>
      </c>
      <c r="F487" s="38" t="str">
        <f t="shared" si="148"/>
        <v/>
      </c>
      <c r="G487" s="39" t="str">
        <f t="shared" si="149"/>
        <v>0</v>
      </c>
      <c r="H487" s="40">
        <f t="shared" si="150"/>
        <v>0</v>
      </c>
    </row>
    <row r="488" spans="2:8" s="42" customFormat="1" ht="15" x14ac:dyDescent="0.2">
      <c r="B488" s="36" t="s">
        <v>331</v>
      </c>
      <c r="C488" s="37">
        <v>1</v>
      </c>
      <c r="D488" s="37"/>
      <c r="E488" s="38">
        <f t="shared" si="147"/>
        <v>1.3774104683195591E-4</v>
      </c>
      <c r="F488" s="38" t="str">
        <f t="shared" si="148"/>
        <v/>
      </c>
      <c r="G488" s="39" t="str">
        <f t="shared" si="149"/>
        <v>0</v>
      </c>
      <c r="H488" s="40">
        <f t="shared" si="150"/>
        <v>0</v>
      </c>
    </row>
    <row r="489" spans="2:8" s="42" customFormat="1" ht="15" x14ac:dyDescent="0.2">
      <c r="B489" s="36" t="s">
        <v>332</v>
      </c>
      <c r="C489" s="37">
        <v>1</v>
      </c>
      <c r="D489" s="37"/>
      <c r="E489" s="38">
        <f t="shared" si="147"/>
        <v>1.3774104683195591E-4</v>
      </c>
      <c r="F489" s="38" t="str">
        <f t="shared" si="148"/>
        <v/>
      </c>
      <c r="G489" s="39" t="str">
        <f t="shared" si="149"/>
        <v>0</v>
      </c>
      <c r="H489" s="40">
        <f t="shared" si="150"/>
        <v>0</v>
      </c>
    </row>
    <row r="490" spans="2:8" s="42" customFormat="1" ht="15" x14ac:dyDescent="0.2">
      <c r="B490" s="36" t="s">
        <v>333</v>
      </c>
      <c r="C490" s="37">
        <v>0</v>
      </c>
      <c r="D490" s="37">
        <v>1</v>
      </c>
      <c r="E490" s="38" t="str">
        <f t="shared" si="147"/>
        <v/>
      </c>
      <c r="F490" s="38">
        <f t="shared" si="148"/>
        <v>1.8241517694272163E-4</v>
      </c>
      <c r="G490" s="39" t="str">
        <f t="shared" si="149"/>
        <v>0</v>
      </c>
      <c r="H490" s="40" t="str">
        <f t="shared" si="150"/>
        <v/>
      </c>
    </row>
    <row r="491" spans="2:8" s="42" customFormat="1" ht="15" x14ac:dyDescent="0.2">
      <c r="B491" s="36" t="s">
        <v>554</v>
      </c>
      <c r="C491" s="37">
        <v>0</v>
      </c>
      <c r="D491" s="37">
        <v>2</v>
      </c>
      <c r="E491" s="38" t="str">
        <f t="shared" si="147"/>
        <v/>
      </c>
      <c r="F491" s="38">
        <f t="shared" si="148"/>
        <v>3.6483035388544326E-4</v>
      </c>
      <c r="G491" s="39" t="str">
        <f t="shared" si="149"/>
        <v>0</v>
      </c>
      <c r="H491" s="40" t="str">
        <f t="shared" si="150"/>
        <v/>
      </c>
    </row>
    <row r="492" spans="2:8" s="42" customFormat="1" ht="15" x14ac:dyDescent="0.2">
      <c r="B492" s="36" t="s">
        <v>555</v>
      </c>
      <c r="C492" s="37">
        <v>1</v>
      </c>
      <c r="D492" s="37">
        <v>0</v>
      </c>
      <c r="E492" s="38">
        <f t="shared" si="147"/>
        <v>1.3774104683195591E-4</v>
      </c>
      <c r="F492" s="38" t="str">
        <f t="shared" si="148"/>
        <v/>
      </c>
      <c r="G492" s="39" t="str">
        <f t="shared" si="149"/>
        <v>0</v>
      </c>
      <c r="H492" s="40">
        <f t="shared" si="150"/>
        <v>0</v>
      </c>
    </row>
    <row r="493" spans="2:8" s="42" customFormat="1" ht="15" x14ac:dyDescent="0.2">
      <c r="B493" s="36" t="s">
        <v>334</v>
      </c>
      <c r="C493" s="37">
        <v>0</v>
      </c>
      <c r="D493" s="37">
        <v>0</v>
      </c>
      <c r="E493" s="38" t="str">
        <f t="shared" si="147"/>
        <v/>
      </c>
      <c r="F493" s="38" t="str">
        <f t="shared" si="148"/>
        <v/>
      </c>
      <c r="G493" s="39" t="str">
        <f t="shared" si="149"/>
        <v>0</v>
      </c>
      <c r="H493" s="40" t="str">
        <f t="shared" si="150"/>
        <v/>
      </c>
    </row>
    <row r="494" spans="2:8" s="42" customFormat="1" ht="30" x14ac:dyDescent="0.2">
      <c r="B494" s="36" t="s">
        <v>335</v>
      </c>
      <c r="C494" s="37">
        <v>0</v>
      </c>
      <c r="D494" s="37">
        <v>0</v>
      </c>
      <c r="E494" s="38" t="str">
        <f t="shared" si="147"/>
        <v/>
      </c>
      <c r="F494" s="38" t="str">
        <f t="shared" si="148"/>
        <v/>
      </c>
      <c r="G494" s="39" t="str">
        <f t="shared" si="149"/>
        <v>0</v>
      </c>
      <c r="H494" s="40" t="str">
        <f t="shared" si="150"/>
        <v/>
      </c>
    </row>
    <row r="495" spans="2:8" s="42" customFormat="1" ht="15" x14ac:dyDescent="0.2">
      <c r="B495" s="36" t="s">
        <v>336</v>
      </c>
      <c r="C495" s="37">
        <v>1</v>
      </c>
      <c r="D495" s="37">
        <v>0</v>
      </c>
      <c r="E495" s="38">
        <f t="shared" si="147"/>
        <v>1.3774104683195591E-4</v>
      </c>
      <c r="F495" s="38" t="str">
        <f t="shared" si="148"/>
        <v/>
      </c>
      <c r="G495" s="39" t="str">
        <f t="shared" si="149"/>
        <v>0</v>
      </c>
      <c r="H495" s="40">
        <f t="shared" si="150"/>
        <v>0</v>
      </c>
    </row>
    <row r="496" spans="2:8" s="42" customFormat="1" ht="15" x14ac:dyDescent="0.2">
      <c r="B496" s="36" t="s">
        <v>134</v>
      </c>
      <c r="C496" s="37">
        <v>0</v>
      </c>
      <c r="D496" s="37">
        <v>0</v>
      </c>
      <c r="E496" s="38" t="str">
        <f t="shared" si="147"/>
        <v/>
      </c>
      <c r="F496" s="38" t="str">
        <f t="shared" si="148"/>
        <v/>
      </c>
      <c r="G496" s="39" t="str">
        <f t="shared" si="149"/>
        <v>0</v>
      </c>
      <c r="H496" s="40" t="str">
        <f t="shared" si="150"/>
        <v/>
      </c>
    </row>
    <row r="497" spans="1:8" s="42" customFormat="1" ht="30" x14ac:dyDescent="0.2">
      <c r="B497" s="36" t="s">
        <v>337</v>
      </c>
      <c r="C497" s="37">
        <v>1</v>
      </c>
      <c r="D497" s="37">
        <v>0</v>
      </c>
      <c r="E497" s="38">
        <f t="shared" si="147"/>
        <v>1.3774104683195591E-4</v>
      </c>
      <c r="F497" s="38" t="str">
        <f t="shared" si="148"/>
        <v/>
      </c>
      <c r="G497" s="39" t="str">
        <f t="shared" si="149"/>
        <v>0</v>
      </c>
      <c r="H497" s="40">
        <f t="shared" si="150"/>
        <v>0</v>
      </c>
    </row>
    <row r="498" spans="1:8" s="42" customFormat="1" ht="15" x14ac:dyDescent="0.2">
      <c r="B498" s="36" t="s">
        <v>142</v>
      </c>
      <c r="C498" s="37">
        <v>0</v>
      </c>
      <c r="D498" s="37">
        <v>0</v>
      </c>
      <c r="E498" s="38" t="str">
        <f t="shared" si="147"/>
        <v/>
      </c>
      <c r="F498" s="38" t="str">
        <f t="shared" si="148"/>
        <v/>
      </c>
      <c r="G498" s="39" t="str">
        <f t="shared" si="149"/>
        <v>0</v>
      </c>
      <c r="H498" s="40" t="str">
        <f t="shared" si="150"/>
        <v/>
      </c>
    </row>
    <row r="499" spans="1:8" s="42" customFormat="1" ht="15" x14ac:dyDescent="0.2">
      <c r="B499" s="36" t="s">
        <v>133</v>
      </c>
      <c r="C499" s="37">
        <v>0</v>
      </c>
      <c r="D499" s="37">
        <v>2</v>
      </c>
      <c r="E499" s="38" t="str">
        <f t="shared" si="147"/>
        <v/>
      </c>
      <c r="F499" s="38">
        <f t="shared" si="148"/>
        <v>3.6483035388544326E-4</v>
      </c>
      <c r="G499" s="39" t="str">
        <f t="shared" si="149"/>
        <v>0</v>
      </c>
      <c r="H499" s="40" t="str">
        <f t="shared" si="150"/>
        <v/>
      </c>
    </row>
    <row r="500" spans="1:8" s="42" customFormat="1" ht="15" x14ac:dyDescent="0.2">
      <c r="B500" s="36" t="s">
        <v>135</v>
      </c>
      <c r="C500" s="37">
        <v>3</v>
      </c>
      <c r="D500" s="37">
        <v>1</v>
      </c>
      <c r="E500" s="38">
        <f t="shared" si="147"/>
        <v>4.1322314049586776E-4</v>
      </c>
      <c r="F500" s="38">
        <f t="shared" si="148"/>
        <v>1.8241517694272163E-4</v>
      </c>
      <c r="G500" s="39">
        <f t="shared" si="149"/>
        <v>-0.66666666666666663</v>
      </c>
      <c r="H500" s="40">
        <f t="shared" si="150"/>
        <v>-2.7548209366391182E-4</v>
      </c>
    </row>
    <row r="501" spans="1:8" s="42" customFormat="1" ht="15" x14ac:dyDescent="0.2">
      <c r="B501" s="36" t="s">
        <v>338</v>
      </c>
      <c r="C501" s="37">
        <v>6</v>
      </c>
      <c r="D501" s="37">
        <v>8</v>
      </c>
      <c r="E501" s="38">
        <f t="shared" si="147"/>
        <v>8.2644628099173552E-4</v>
      </c>
      <c r="F501" s="38">
        <f t="shared" si="148"/>
        <v>1.4593214155417731E-3</v>
      </c>
      <c r="G501" s="39">
        <f t="shared" si="149"/>
        <v>0.33333333333333331</v>
      </c>
      <c r="H501" s="40">
        <f t="shared" si="150"/>
        <v>2.7548209366391182E-4</v>
      </c>
    </row>
    <row r="502" spans="1:8" s="42" customFormat="1" ht="15" x14ac:dyDescent="0.2">
      <c r="B502" s="36" t="s">
        <v>339</v>
      </c>
      <c r="C502" s="37">
        <v>0</v>
      </c>
      <c r="D502" s="37">
        <v>0</v>
      </c>
      <c r="E502" s="38" t="str">
        <f t="shared" si="147"/>
        <v/>
      </c>
      <c r="F502" s="38" t="str">
        <f t="shared" si="148"/>
        <v/>
      </c>
      <c r="G502" s="39" t="str">
        <f t="shared" si="149"/>
        <v>0</v>
      </c>
      <c r="H502" s="40" t="str">
        <f t="shared" si="150"/>
        <v/>
      </c>
    </row>
    <row r="503" spans="1:8" s="42" customFormat="1" ht="15" x14ac:dyDescent="0.2">
      <c r="B503" s="36" t="s">
        <v>143</v>
      </c>
      <c r="C503" s="37">
        <v>11</v>
      </c>
      <c r="D503" s="37">
        <v>35</v>
      </c>
      <c r="E503" s="38">
        <f t="shared" si="147"/>
        <v>1.5151515151515152E-3</v>
      </c>
      <c r="F503" s="38">
        <f t="shared" si="148"/>
        <v>6.3845311929952575E-3</v>
      </c>
      <c r="G503" s="39">
        <f t="shared" si="149"/>
        <v>2.1818181818181817</v>
      </c>
      <c r="H503" s="40">
        <f t="shared" si="150"/>
        <v>3.3057851239669421E-3</v>
      </c>
    </row>
    <row r="504" spans="1:8" s="42" customFormat="1" ht="15" x14ac:dyDescent="0.2">
      <c r="B504" s="36" t="s">
        <v>556</v>
      </c>
      <c r="C504" s="37">
        <v>0</v>
      </c>
      <c r="D504" s="37">
        <v>0</v>
      </c>
      <c r="E504" s="38" t="str">
        <f t="shared" si="147"/>
        <v/>
      </c>
      <c r="F504" s="38" t="str">
        <f t="shared" si="148"/>
        <v/>
      </c>
      <c r="G504" s="39" t="str">
        <f t="shared" si="149"/>
        <v>0</v>
      </c>
      <c r="H504" s="40" t="str">
        <f t="shared" si="150"/>
        <v/>
      </c>
    </row>
    <row r="505" spans="1:8" s="42" customFormat="1" ht="15" x14ac:dyDescent="0.2">
      <c r="A505" s="45" t="s">
        <v>614</v>
      </c>
      <c r="B505" s="36" t="s">
        <v>613</v>
      </c>
      <c r="C505" s="37"/>
      <c r="D505" s="37">
        <v>1</v>
      </c>
      <c r="E505" s="38" t="str">
        <f t="shared" ref="E505" si="151">+IF(C505=0,"",C505/C$329)</f>
        <v/>
      </c>
      <c r="F505" s="38">
        <f t="shared" ref="F505" si="152">+IF(D505=0,"",D505/D$329)</f>
        <v>1.8241517694272163E-4</v>
      </c>
      <c r="G505" s="39" t="str">
        <f t="shared" ref="G505" si="153">+IF(OR(AND(D505=0),(C505=0)),"0",((D505-C505)/C505))</f>
        <v>0</v>
      </c>
      <c r="H505" s="40" t="str">
        <f t="shared" ref="H505" si="154">+IF(OR(AND(E505=""),(G505="")),"",E505*G505)</f>
        <v/>
      </c>
    </row>
    <row r="506" spans="1:8" s="42" customFormat="1" ht="15" x14ac:dyDescent="0.2">
      <c r="B506" s="36" t="s">
        <v>150</v>
      </c>
      <c r="C506" s="37">
        <v>44</v>
      </c>
      <c r="D506" s="37">
        <v>33</v>
      </c>
      <c r="E506" s="38">
        <f t="shared" si="147"/>
        <v>6.0606060606060606E-3</v>
      </c>
      <c r="F506" s="38">
        <f t="shared" si="148"/>
        <v>6.019700839109814E-3</v>
      </c>
      <c r="G506" s="39">
        <f t="shared" si="149"/>
        <v>-0.25</v>
      </c>
      <c r="H506" s="40">
        <f t="shared" si="150"/>
        <v>-1.5151515151515152E-3</v>
      </c>
    </row>
    <row r="507" spans="1:8" s="42" customFormat="1" ht="30" x14ac:dyDescent="0.2">
      <c r="B507" s="36" t="s">
        <v>557</v>
      </c>
      <c r="C507" s="37">
        <v>22</v>
      </c>
      <c r="D507" s="37">
        <v>1</v>
      </c>
      <c r="E507" s="38">
        <f t="shared" si="147"/>
        <v>3.0303030303030303E-3</v>
      </c>
      <c r="F507" s="38">
        <f t="shared" si="148"/>
        <v>1.8241517694272163E-4</v>
      </c>
      <c r="G507" s="39">
        <f t="shared" si="149"/>
        <v>-0.95454545454545459</v>
      </c>
      <c r="H507" s="40">
        <f t="shared" si="150"/>
        <v>-2.8925619834710746E-3</v>
      </c>
    </row>
    <row r="508" spans="1:8" s="42" customFormat="1" ht="15" x14ac:dyDescent="0.2">
      <c r="B508" s="36" t="s">
        <v>148</v>
      </c>
      <c r="C508" s="37">
        <v>0</v>
      </c>
      <c r="D508" s="37">
        <v>0</v>
      </c>
      <c r="E508" s="38" t="str">
        <f t="shared" si="147"/>
        <v/>
      </c>
      <c r="F508" s="38" t="str">
        <f t="shared" si="148"/>
        <v/>
      </c>
      <c r="G508" s="39" t="str">
        <f t="shared" si="149"/>
        <v>0</v>
      </c>
      <c r="H508" s="40" t="str">
        <f t="shared" si="150"/>
        <v/>
      </c>
    </row>
    <row r="509" spans="1:8" s="42" customFormat="1" ht="15" x14ac:dyDescent="0.2">
      <c r="B509" s="36" t="s">
        <v>374</v>
      </c>
      <c r="C509" s="37">
        <v>92</v>
      </c>
      <c r="D509" s="37">
        <v>32</v>
      </c>
      <c r="E509" s="38">
        <f t="shared" si="147"/>
        <v>1.2672176308539946E-2</v>
      </c>
      <c r="F509" s="38">
        <f t="shared" si="148"/>
        <v>5.8372856621670922E-3</v>
      </c>
      <c r="G509" s="39">
        <f t="shared" si="149"/>
        <v>-0.65217391304347827</v>
      </c>
      <c r="H509" s="40">
        <f t="shared" si="150"/>
        <v>-8.2644628099173556E-3</v>
      </c>
    </row>
    <row r="510" spans="1:8" s="42" customFormat="1" ht="15" x14ac:dyDescent="0.2">
      <c r="B510" s="36" t="s">
        <v>375</v>
      </c>
      <c r="C510" s="37">
        <v>27</v>
      </c>
      <c r="D510" s="37">
        <v>8</v>
      </c>
      <c r="E510" s="38">
        <f t="shared" si="147"/>
        <v>3.7190082644628099E-3</v>
      </c>
      <c r="F510" s="38">
        <f t="shared" si="148"/>
        <v>1.4593214155417731E-3</v>
      </c>
      <c r="G510" s="39">
        <f t="shared" si="149"/>
        <v>-0.70370370370370372</v>
      </c>
      <c r="H510" s="40">
        <f t="shared" si="150"/>
        <v>-2.6170798898071624E-3</v>
      </c>
    </row>
    <row r="511" spans="1:8" s="42" customFormat="1" ht="15" x14ac:dyDescent="0.2">
      <c r="B511" s="36" t="s">
        <v>558</v>
      </c>
      <c r="C511" s="37">
        <v>0</v>
      </c>
      <c r="D511" s="37">
        <v>0</v>
      </c>
      <c r="E511" s="38" t="str">
        <f t="shared" si="147"/>
        <v/>
      </c>
      <c r="F511" s="38" t="str">
        <f t="shared" si="148"/>
        <v/>
      </c>
      <c r="G511" s="39" t="str">
        <f t="shared" si="149"/>
        <v>0</v>
      </c>
      <c r="H511" s="40" t="str">
        <f t="shared" si="150"/>
        <v/>
      </c>
    </row>
    <row r="512" spans="1:8" s="42" customFormat="1" ht="15" x14ac:dyDescent="0.2">
      <c r="B512" s="36" t="s">
        <v>152</v>
      </c>
      <c r="C512" s="37">
        <v>4</v>
      </c>
      <c r="D512" s="37">
        <v>5</v>
      </c>
      <c r="E512" s="38">
        <f t="shared" si="147"/>
        <v>5.5096418732782364E-4</v>
      </c>
      <c r="F512" s="38">
        <f t="shared" si="148"/>
        <v>9.1207588471360818E-4</v>
      </c>
      <c r="G512" s="39">
        <f t="shared" si="149"/>
        <v>0.25</v>
      </c>
      <c r="H512" s="40">
        <f t="shared" si="150"/>
        <v>1.3774104683195591E-4</v>
      </c>
    </row>
    <row r="513" spans="2:8" s="42" customFormat="1" ht="15" x14ac:dyDescent="0.2">
      <c r="B513" s="36" t="s">
        <v>376</v>
      </c>
      <c r="C513" s="37">
        <v>25</v>
      </c>
      <c r="D513" s="37">
        <v>0</v>
      </c>
      <c r="E513" s="38">
        <f t="shared" si="147"/>
        <v>3.4435261707988982E-3</v>
      </c>
      <c r="F513" s="38" t="str">
        <f t="shared" si="148"/>
        <v/>
      </c>
      <c r="G513" s="39" t="str">
        <f t="shared" si="149"/>
        <v>0</v>
      </c>
      <c r="H513" s="40">
        <f t="shared" si="150"/>
        <v>0</v>
      </c>
    </row>
    <row r="514" spans="2:8" s="42" customFormat="1" ht="15" x14ac:dyDescent="0.2">
      <c r="B514" s="36" t="s">
        <v>156</v>
      </c>
      <c r="C514" s="37">
        <v>0</v>
      </c>
      <c r="D514" s="37">
        <v>0</v>
      </c>
      <c r="E514" s="38" t="str">
        <f t="shared" si="147"/>
        <v/>
      </c>
      <c r="F514" s="38" t="str">
        <f t="shared" si="148"/>
        <v/>
      </c>
      <c r="G514" s="39" t="str">
        <f t="shared" si="149"/>
        <v>0</v>
      </c>
      <c r="H514" s="40" t="str">
        <f t="shared" si="150"/>
        <v/>
      </c>
    </row>
    <row r="515" spans="2:8" s="42" customFormat="1" ht="15" x14ac:dyDescent="0.2">
      <c r="B515" s="36" t="s">
        <v>149</v>
      </c>
      <c r="C515" s="37">
        <v>22</v>
      </c>
      <c r="D515" s="37">
        <v>0</v>
      </c>
      <c r="E515" s="38">
        <f t="shared" si="147"/>
        <v>3.0303030303030303E-3</v>
      </c>
      <c r="F515" s="38" t="str">
        <f t="shared" si="148"/>
        <v/>
      </c>
      <c r="G515" s="39" t="str">
        <f t="shared" si="149"/>
        <v>0</v>
      </c>
      <c r="H515" s="40">
        <f t="shared" si="150"/>
        <v>0</v>
      </c>
    </row>
    <row r="516" spans="2:8" s="42" customFormat="1" ht="15" x14ac:dyDescent="0.2">
      <c r="B516" s="36" t="s">
        <v>340</v>
      </c>
      <c r="C516" s="37">
        <v>0</v>
      </c>
      <c r="D516" s="37">
        <v>0</v>
      </c>
      <c r="E516" s="38" t="str">
        <f t="shared" si="147"/>
        <v/>
      </c>
      <c r="F516" s="38" t="str">
        <f t="shared" si="148"/>
        <v/>
      </c>
      <c r="G516" s="39" t="str">
        <f t="shared" si="149"/>
        <v>0</v>
      </c>
      <c r="H516" s="40" t="str">
        <f t="shared" si="150"/>
        <v/>
      </c>
    </row>
    <row r="517" spans="2:8" s="42" customFormat="1" ht="15" x14ac:dyDescent="0.2">
      <c r="B517" s="36" t="s">
        <v>145</v>
      </c>
      <c r="C517" s="37">
        <v>2</v>
      </c>
      <c r="D517" s="37">
        <v>2</v>
      </c>
      <c r="E517" s="38">
        <f t="shared" si="147"/>
        <v>2.7548209366391182E-4</v>
      </c>
      <c r="F517" s="38">
        <f t="shared" si="148"/>
        <v>3.6483035388544326E-4</v>
      </c>
      <c r="G517" s="39">
        <f t="shared" si="149"/>
        <v>0</v>
      </c>
      <c r="H517" s="40">
        <f t="shared" si="150"/>
        <v>0</v>
      </c>
    </row>
    <row r="518" spans="2:8" s="42" customFormat="1" ht="15" x14ac:dyDescent="0.2">
      <c r="B518" s="36" t="s">
        <v>158</v>
      </c>
      <c r="C518" s="37">
        <v>0</v>
      </c>
      <c r="D518" s="37">
        <v>0</v>
      </c>
      <c r="E518" s="38" t="str">
        <f t="shared" si="147"/>
        <v/>
      </c>
      <c r="F518" s="38" t="str">
        <f t="shared" si="148"/>
        <v/>
      </c>
      <c r="G518" s="39" t="str">
        <f t="shared" si="149"/>
        <v>0</v>
      </c>
      <c r="H518" s="40" t="str">
        <f t="shared" si="150"/>
        <v/>
      </c>
    </row>
    <row r="519" spans="2:8" s="42" customFormat="1" ht="15" x14ac:dyDescent="0.2">
      <c r="B519" s="36" t="s">
        <v>341</v>
      </c>
      <c r="C519" s="37">
        <v>5</v>
      </c>
      <c r="D519" s="37">
        <v>8</v>
      </c>
      <c r="E519" s="38">
        <f t="shared" si="147"/>
        <v>6.8870523415977963E-4</v>
      </c>
      <c r="F519" s="38">
        <f t="shared" si="148"/>
        <v>1.4593214155417731E-3</v>
      </c>
      <c r="G519" s="39">
        <f t="shared" si="149"/>
        <v>0.6</v>
      </c>
      <c r="H519" s="40">
        <f t="shared" si="150"/>
        <v>4.1322314049586776E-4</v>
      </c>
    </row>
    <row r="520" spans="2:8" s="42" customFormat="1" ht="15" x14ac:dyDescent="0.2">
      <c r="B520" s="36" t="s">
        <v>342</v>
      </c>
      <c r="C520" s="37">
        <v>0</v>
      </c>
      <c r="D520" s="37">
        <v>0</v>
      </c>
      <c r="E520" s="38" t="str">
        <f t="shared" si="147"/>
        <v/>
      </c>
      <c r="F520" s="38" t="str">
        <f t="shared" si="148"/>
        <v/>
      </c>
      <c r="G520" s="39" t="str">
        <f t="shared" si="149"/>
        <v>0</v>
      </c>
      <c r="H520" s="40" t="str">
        <f t="shared" si="150"/>
        <v/>
      </c>
    </row>
    <row r="521" spans="2:8" s="42" customFormat="1" ht="15" x14ac:dyDescent="0.2">
      <c r="B521" s="36" t="s">
        <v>343</v>
      </c>
      <c r="C521" s="37">
        <v>3</v>
      </c>
      <c r="D521" s="37">
        <v>6</v>
      </c>
      <c r="E521" s="38">
        <f t="shared" si="147"/>
        <v>4.1322314049586776E-4</v>
      </c>
      <c r="F521" s="38">
        <f t="shared" si="148"/>
        <v>1.0944910616563297E-3</v>
      </c>
      <c r="G521" s="39">
        <f t="shared" si="149"/>
        <v>1</v>
      </c>
      <c r="H521" s="40">
        <f t="shared" si="150"/>
        <v>4.1322314049586776E-4</v>
      </c>
    </row>
    <row r="522" spans="2:8" s="42" customFormat="1" ht="30" x14ac:dyDescent="0.2">
      <c r="B522" s="36" t="s">
        <v>559</v>
      </c>
      <c r="C522" s="37">
        <v>0</v>
      </c>
      <c r="D522" s="37">
        <v>0</v>
      </c>
      <c r="E522" s="38" t="str">
        <f t="shared" si="147"/>
        <v/>
      </c>
      <c r="F522" s="38" t="str">
        <f t="shared" si="148"/>
        <v/>
      </c>
      <c r="G522" s="39" t="str">
        <f t="shared" si="149"/>
        <v>0</v>
      </c>
      <c r="H522" s="40" t="str">
        <f t="shared" si="150"/>
        <v/>
      </c>
    </row>
    <row r="523" spans="2:8" s="42" customFormat="1" ht="15" x14ac:dyDescent="0.2">
      <c r="B523" s="36" t="s">
        <v>155</v>
      </c>
      <c r="C523" s="37">
        <v>0</v>
      </c>
      <c r="D523" s="37">
        <v>0</v>
      </c>
      <c r="E523" s="38" t="str">
        <f t="shared" si="147"/>
        <v/>
      </c>
      <c r="F523" s="38" t="str">
        <f t="shared" si="148"/>
        <v/>
      </c>
      <c r="G523" s="39" t="str">
        <f t="shared" si="149"/>
        <v>0</v>
      </c>
      <c r="H523" s="40" t="str">
        <f t="shared" si="150"/>
        <v/>
      </c>
    </row>
    <row r="524" spans="2:8" s="42" customFormat="1" ht="15" x14ac:dyDescent="0.2">
      <c r="B524" s="36" t="s">
        <v>344</v>
      </c>
      <c r="C524" s="37">
        <v>28</v>
      </c>
      <c r="D524" s="37">
        <v>11</v>
      </c>
      <c r="E524" s="38">
        <f t="shared" si="147"/>
        <v>3.856749311294766E-3</v>
      </c>
      <c r="F524" s="38">
        <f t="shared" si="148"/>
        <v>2.0065669463699381E-3</v>
      </c>
      <c r="G524" s="39">
        <f t="shared" si="149"/>
        <v>-0.6071428571428571</v>
      </c>
      <c r="H524" s="40">
        <f t="shared" si="150"/>
        <v>-2.3415977961432507E-3</v>
      </c>
    </row>
    <row r="525" spans="2:8" s="42" customFormat="1" ht="15" x14ac:dyDescent="0.2">
      <c r="B525" s="36" t="s">
        <v>345</v>
      </c>
      <c r="C525" s="37">
        <v>1</v>
      </c>
      <c r="D525" s="37">
        <v>20</v>
      </c>
      <c r="E525" s="38">
        <f t="shared" si="147"/>
        <v>1.3774104683195591E-4</v>
      </c>
      <c r="F525" s="38">
        <f t="shared" si="148"/>
        <v>3.6483035388544327E-3</v>
      </c>
      <c r="G525" s="39">
        <f t="shared" si="149"/>
        <v>19</v>
      </c>
      <c r="H525" s="40">
        <f t="shared" si="150"/>
        <v>2.6170798898071624E-3</v>
      </c>
    </row>
    <row r="526" spans="2:8" s="42" customFormat="1" ht="15" x14ac:dyDescent="0.2">
      <c r="B526" s="36" t="s">
        <v>346</v>
      </c>
      <c r="C526" s="37">
        <v>4</v>
      </c>
      <c r="D526" s="37">
        <v>22</v>
      </c>
      <c r="E526" s="38">
        <f t="shared" si="147"/>
        <v>5.5096418732782364E-4</v>
      </c>
      <c r="F526" s="38">
        <f t="shared" si="148"/>
        <v>4.0131338927398763E-3</v>
      </c>
      <c r="G526" s="39">
        <f t="shared" si="149"/>
        <v>4.5</v>
      </c>
      <c r="H526" s="40">
        <f t="shared" si="150"/>
        <v>2.4793388429752063E-3</v>
      </c>
    </row>
    <row r="527" spans="2:8" s="42" customFormat="1" ht="15" x14ac:dyDescent="0.2">
      <c r="B527" s="36" t="s">
        <v>151</v>
      </c>
      <c r="C527" s="37">
        <v>0</v>
      </c>
      <c r="D527" s="37">
        <v>0</v>
      </c>
      <c r="E527" s="38" t="str">
        <f t="shared" si="147"/>
        <v/>
      </c>
      <c r="F527" s="38" t="str">
        <f t="shared" si="148"/>
        <v/>
      </c>
      <c r="G527" s="39" t="str">
        <f t="shared" si="149"/>
        <v>0</v>
      </c>
      <c r="H527" s="40" t="str">
        <f t="shared" si="150"/>
        <v/>
      </c>
    </row>
    <row r="528" spans="2:8" s="42" customFormat="1" ht="15" x14ac:dyDescent="0.2">
      <c r="B528" s="36" t="s">
        <v>153</v>
      </c>
      <c r="C528" s="37">
        <v>1</v>
      </c>
      <c r="D528" s="37">
        <v>0</v>
      </c>
      <c r="E528" s="38">
        <f t="shared" si="147"/>
        <v>1.3774104683195591E-4</v>
      </c>
      <c r="F528" s="38" t="str">
        <f t="shared" si="148"/>
        <v/>
      </c>
      <c r="G528" s="39" t="str">
        <f t="shared" si="149"/>
        <v>0</v>
      </c>
      <c r="H528" s="40">
        <f t="shared" si="150"/>
        <v>0</v>
      </c>
    </row>
    <row r="529" spans="1:8" s="42" customFormat="1" ht="15" x14ac:dyDescent="0.2">
      <c r="B529" s="36" t="s">
        <v>347</v>
      </c>
      <c r="C529" s="37">
        <v>118</v>
      </c>
      <c r="D529" s="37">
        <v>58</v>
      </c>
      <c r="E529" s="38">
        <f t="shared" si="147"/>
        <v>1.6253443526170797E-2</v>
      </c>
      <c r="F529" s="38">
        <f t="shared" si="148"/>
        <v>1.0580080262677856E-2</v>
      </c>
      <c r="G529" s="39">
        <f t="shared" si="149"/>
        <v>-0.50847457627118642</v>
      </c>
      <c r="H529" s="40">
        <f t="shared" si="150"/>
        <v>-8.2644628099173539E-3</v>
      </c>
    </row>
    <row r="530" spans="1:8" s="42" customFormat="1" ht="30" x14ac:dyDescent="0.2">
      <c r="B530" s="36" t="s">
        <v>157</v>
      </c>
      <c r="C530" s="37">
        <v>66</v>
      </c>
      <c r="D530" s="37">
        <v>144</v>
      </c>
      <c r="E530" s="38">
        <f t="shared" si="147"/>
        <v>9.0909090909090905E-3</v>
      </c>
      <c r="F530" s="38">
        <f t="shared" si="148"/>
        <v>2.6267785479751914E-2</v>
      </c>
      <c r="G530" s="39">
        <f t="shared" si="149"/>
        <v>1.1818181818181819</v>
      </c>
      <c r="H530" s="40">
        <f t="shared" si="150"/>
        <v>1.0743801652892562E-2</v>
      </c>
    </row>
    <row r="531" spans="1:8" s="42" customFormat="1" ht="15" x14ac:dyDescent="0.2">
      <c r="B531" s="36" t="s">
        <v>348</v>
      </c>
      <c r="C531" s="37">
        <v>112</v>
      </c>
      <c r="D531" s="37">
        <v>66</v>
      </c>
      <c r="E531" s="38">
        <f t="shared" si="147"/>
        <v>1.5426997245179064E-2</v>
      </c>
      <c r="F531" s="38">
        <f t="shared" si="148"/>
        <v>1.2039401678219628E-2</v>
      </c>
      <c r="G531" s="39">
        <f t="shared" si="149"/>
        <v>-0.4107142857142857</v>
      </c>
      <c r="H531" s="40">
        <f t="shared" si="150"/>
        <v>-6.3360881542699728E-3</v>
      </c>
    </row>
    <row r="532" spans="1:8" s="42" customFormat="1" ht="15" x14ac:dyDescent="0.2">
      <c r="A532" s="45" t="s">
        <v>614</v>
      </c>
      <c r="B532" s="36" t="s">
        <v>607</v>
      </c>
      <c r="C532" s="37"/>
      <c r="D532" s="37">
        <v>1</v>
      </c>
      <c r="E532" s="38" t="str">
        <f t="shared" ref="E532" si="155">+IF(C532=0,"",C532/C$329)</f>
        <v/>
      </c>
      <c r="F532" s="38">
        <f t="shared" ref="F532" si="156">+IF(D532=0,"",D532/D$329)</f>
        <v>1.8241517694272163E-4</v>
      </c>
      <c r="G532" s="39" t="str">
        <f t="shared" ref="G532" si="157">+IF(OR(AND(D532=0),(C532=0)),"0",((D532-C532)/C532))</f>
        <v>0</v>
      </c>
      <c r="H532" s="40" t="str">
        <f t="shared" ref="H532" si="158">+IF(OR(AND(E532=""),(G532="")),"",E532*G532)</f>
        <v/>
      </c>
    </row>
    <row r="533" spans="1:8" s="42" customFormat="1" ht="15" x14ac:dyDescent="0.2">
      <c r="B533" s="36" t="s">
        <v>146</v>
      </c>
      <c r="C533" s="37">
        <v>0</v>
      </c>
      <c r="D533" s="37">
        <v>0</v>
      </c>
      <c r="E533" s="38" t="str">
        <f t="shared" si="147"/>
        <v/>
      </c>
      <c r="F533" s="38" t="str">
        <f t="shared" si="148"/>
        <v/>
      </c>
      <c r="G533" s="39" t="str">
        <f t="shared" si="149"/>
        <v>0</v>
      </c>
      <c r="H533" s="40" t="str">
        <f t="shared" si="150"/>
        <v/>
      </c>
    </row>
    <row r="534" spans="1:8" s="42" customFormat="1" ht="15" x14ac:dyDescent="0.2">
      <c r="B534" s="36" t="s">
        <v>349</v>
      </c>
      <c r="C534" s="37">
        <v>0</v>
      </c>
      <c r="D534" s="37">
        <v>0</v>
      </c>
      <c r="E534" s="38" t="str">
        <f t="shared" si="147"/>
        <v/>
      </c>
      <c r="F534" s="38" t="str">
        <f t="shared" si="148"/>
        <v/>
      </c>
      <c r="G534" s="39" t="str">
        <f t="shared" si="149"/>
        <v>0</v>
      </c>
      <c r="H534" s="40" t="str">
        <f t="shared" si="150"/>
        <v/>
      </c>
    </row>
    <row r="535" spans="1:8" s="42" customFormat="1" ht="15" x14ac:dyDescent="0.2">
      <c r="B535" s="36" t="s">
        <v>350</v>
      </c>
      <c r="C535" s="37">
        <v>1</v>
      </c>
      <c r="D535" s="37">
        <v>0</v>
      </c>
      <c r="E535" s="38">
        <f t="shared" ref="E535:E546" si="159">+IF(C535=0,"",C535/C$329)</f>
        <v>1.3774104683195591E-4</v>
      </c>
      <c r="F535" s="38" t="str">
        <f t="shared" ref="F535:F546" si="160">+IF(D535=0,"",D535/D$329)</f>
        <v/>
      </c>
      <c r="G535" s="39" t="str">
        <f t="shared" ref="G535:G546" si="161">+IF(OR(AND(D535=0),(C535=0)),"0",((D535-C535)/C535))</f>
        <v>0</v>
      </c>
      <c r="H535" s="40">
        <f t="shared" ref="H535:H546" si="162">+IF(OR(AND(E535=""),(G535="")),"",E535*G535)</f>
        <v>0</v>
      </c>
    </row>
    <row r="536" spans="1:8" s="42" customFormat="1" ht="15" x14ac:dyDescent="0.2">
      <c r="B536" s="36" t="s">
        <v>560</v>
      </c>
      <c r="C536" s="37">
        <v>0</v>
      </c>
      <c r="D536" s="37">
        <v>0</v>
      </c>
      <c r="E536" s="38" t="str">
        <f t="shared" si="159"/>
        <v/>
      </c>
      <c r="F536" s="38" t="str">
        <f t="shared" si="160"/>
        <v/>
      </c>
      <c r="G536" s="39" t="str">
        <f t="shared" si="161"/>
        <v>0</v>
      </c>
      <c r="H536" s="40" t="str">
        <f t="shared" si="162"/>
        <v/>
      </c>
    </row>
    <row r="537" spans="1:8" s="42" customFormat="1" ht="15" x14ac:dyDescent="0.2">
      <c r="B537" s="36" t="s">
        <v>147</v>
      </c>
      <c r="C537" s="37">
        <v>10</v>
      </c>
      <c r="D537" s="37">
        <v>0</v>
      </c>
      <c r="E537" s="38">
        <f t="shared" si="159"/>
        <v>1.3774104683195593E-3</v>
      </c>
      <c r="F537" s="38" t="str">
        <f t="shared" si="160"/>
        <v/>
      </c>
      <c r="G537" s="39" t="str">
        <f t="shared" si="161"/>
        <v>0</v>
      </c>
      <c r="H537" s="40">
        <f t="shared" si="162"/>
        <v>0</v>
      </c>
    </row>
    <row r="538" spans="1:8" s="42" customFormat="1" ht="15" x14ac:dyDescent="0.2">
      <c r="B538" s="36" t="s">
        <v>154</v>
      </c>
      <c r="C538" s="37">
        <v>67</v>
      </c>
      <c r="D538" s="37">
        <v>24</v>
      </c>
      <c r="E538" s="38">
        <f t="shared" si="159"/>
        <v>9.2286501377410474E-3</v>
      </c>
      <c r="F538" s="38">
        <f t="shared" si="160"/>
        <v>4.3779642466253189E-3</v>
      </c>
      <c r="G538" s="39">
        <f t="shared" si="161"/>
        <v>-0.64179104477611937</v>
      </c>
      <c r="H538" s="40">
        <f t="shared" si="162"/>
        <v>-5.9228650137741045E-3</v>
      </c>
    </row>
    <row r="539" spans="1:8" s="42" customFormat="1" ht="15" x14ac:dyDescent="0.2">
      <c r="B539" s="36" t="s">
        <v>561</v>
      </c>
      <c r="C539" s="37">
        <v>6</v>
      </c>
      <c r="D539" s="37">
        <v>0</v>
      </c>
      <c r="E539" s="38">
        <f t="shared" si="159"/>
        <v>8.2644628099173552E-4</v>
      </c>
      <c r="F539" s="38" t="str">
        <f t="shared" si="160"/>
        <v/>
      </c>
      <c r="G539" s="39" t="str">
        <f t="shared" si="161"/>
        <v>0</v>
      </c>
      <c r="H539" s="40">
        <f t="shared" si="162"/>
        <v>0</v>
      </c>
    </row>
    <row r="540" spans="1:8" s="42" customFormat="1" ht="15" x14ac:dyDescent="0.2">
      <c r="B540" s="36" t="s">
        <v>351</v>
      </c>
      <c r="C540" s="37">
        <v>79</v>
      </c>
      <c r="D540" s="37">
        <v>59</v>
      </c>
      <c r="E540" s="38">
        <f t="shared" si="159"/>
        <v>1.0881542699724517E-2</v>
      </c>
      <c r="F540" s="38">
        <f t="shared" si="160"/>
        <v>1.0762495439620576E-2</v>
      </c>
      <c r="G540" s="39">
        <f t="shared" si="161"/>
        <v>-0.25316455696202533</v>
      </c>
      <c r="H540" s="40">
        <f t="shared" si="162"/>
        <v>-2.7548209366391185E-3</v>
      </c>
    </row>
    <row r="541" spans="1:8" s="42" customFormat="1" ht="15" x14ac:dyDescent="0.2">
      <c r="B541" s="36" t="s">
        <v>352</v>
      </c>
      <c r="C541" s="37">
        <v>7</v>
      </c>
      <c r="D541" s="37">
        <v>1</v>
      </c>
      <c r="E541" s="38">
        <f t="shared" si="159"/>
        <v>9.6418732782369151E-4</v>
      </c>
      <c r="F541" s="38">
        <f t="shared" si="160"/>
        <v>1.8241517694272163E-4</v>
      </c>
      <c r="G541" s="39">
        <f t="shared" si="161"/>
        <v>-0.8571428571428571</v>
      </c>
      <c r="H541" s="40">
        <f t="shared" si="162"/>
        <v>-8.2644628099173552E-4</v>
      </c>
    </row>
    <row r="542" spans="1:8" s="42" customFormat="1" ht="15" x14ac:dyDescent="0.2">
      <c r="B542" s="36" t="s">
        <v>353</v>
      </c>
      <c r="C542" s="37">
        <v>8</v>
      </c>
      <c r="D542" s="37">
        <v>155</v>
      </c>
      <c r="E542" s="38">
        <f t="shared" si="159"/>
        <v>1.1019283746556473E-3</v>
      </c>
      <c r="F542" s="38">
        <f t="shared" si="160"/>
        <v>2.8274352426121852E-2</v>
      </c>
      <c r="G542" s="39">
        <f t="shared" si="161"/>
        <v>18.375</v>
      </c>
      <c r="H542" s="40">
        <f t="shared" si="162"/>
        <v>2.024793388429752E-2</v>
      </c>
    </row>
    <row r="543" spans="1:8" s="51" customFormat="1" ht="15" x14ac:dyDescent="0.2">
      <c r="B543" s="36" t="s">
        <v>354</v>
      </c>
      <c r="C543" s="37">
        <v>2</v>
      </c>
      <c r="D543" s="37">
        <v>100</v>
      </c>
      <c r="E543" s="38">
        <f t="shared" si="159"/>
        <v>2.7548209366391182E-4</v>
      </c>
      <c r="F543" s="38">
        <f t="shared" si="160"/>
        <v>1.8241517694272163E-2</v>
      </c>
      <c r="G543" s="39">
        <f t="shared" si="161"/>
        <v>49</v>
      </c>
      <c r="H543" s="40">
        <f t="shared" si="162"/>
        <v>1.3498622589531679E-2</v>
      </c>
    </row>
    <row r="544" spans="1:8" s="42" customFormat="1" ht="15" x14ac:dyDescent="0.2">
      <c r="B544" s="36" t="s">
        <v>355</v>
      </c>
      <c r="C544" s="37">
        <v>12</v>
      </c>
      <c r="D544" s="37">
        <v>56</v>
      </c>
      <c r="E544" s="38">
        <f t="shared" si="159"/>
        <v>1.652892561983471E-3</v>
      </c>
      <c r="F544" s="38">
        <f t="shared" si="160"/>
        <v>1.0215249908792412E-2</v>
      </c>
      <c r="G544" s="39">
        <f t="shared" si="161"/>
        <v>3.6666666666666665</v>
      </c>
      <c r="H544" s="40">
        <f t="shared" si="162"/>
        <v>6.0606060606060606E-3</v>
      </c>
    </row>
    <row r="545" spans="1:8" s="42" customFormat="1" ht="30" x14ac:dyDescent="0.2">
      <c r="B545" s="36" t="s">
        <v>562</v>
      </c>
      <c r="C545" s="37">
        <v>2</v>
      </c>
      <c r="D545" s="37">
        <v>0</v>
      </c>
      <c r="E545" s="38">
        <f t="shared" si="159"/>
        <v>2.7548209366391182E-4</v>
      </c>
      <c r="F545" s="38" t="str">
        <f t="shared" si="160"/>
        <v/>
      </c>
      <c r="G545" s="39" t="str">
        <f t="shared" si="161"/>
        <v>0</v>
      </c>
      <c r="H545" s="40">
        <f t="shared" si="162"/>
        <v>0</v>
      </c>
    </row>
    <row r="546" spans="1:8" s="42" customFormat="1" ht="30" x14ac:dyDescent="0.2">
      <c r="B546" s="36" t="s">
        <v>563</v>
      </c>
      <c r="C546" s="37">
        <v>5</v>
      </c>
      <c r="D546" s="37">
        <v>0</v>
      </c>
      <c r="E546" s="38">
        <f t="shared" si="159"/>
        <v>6.8870523415977963E-4</v>
      </c>
      <c r="F546" s="38" t="str">
        <f t="shared" si="160"/>
        <v/>
      </c>
      <c r="G546" s="39" t="str">
        <f t="shared" si="161"/>
        <v>0</v>
      </c>
      <c r="H546" s="40">
        <f t="shared" si="162"/>
        <v>0</v>
      </c>
    </row>
    <row r="547" spans="1:8" s="10" customFormat="1" x14ac:dyDescent="0.2">
      <c r="B547" s="22"/>
      <c r="C547" s="22"/>
      <c r="D547" s="22"/>
    </row>
    <row r="548" spans="1:8" s="10" customFormat="1" x14ac:dyDescent="0.2">
      <c r="B548" s="22"/>
      <c r="C548" s="22"/>
      <c r="D548" s="22"/>
    </row>
    <row r="549" spans="1:8" s="10" customFormat="1" ht="13.5" thickBot="1" x14ac:dyDescent="0.25">
      <c r="B549" s="29"/>
      <c r="C549" s="29"/>
      <c r="D549" s="29"/>
      <c r="E549" s="29"/>
      <c r="F549" s="29"/>
    </row>
    <row r="550" spans="1:8" s="10" customFormat="1" ht="30" customHeight="1" x14ac:dyDescent="0.2">
      <c r="B550" s="68" t="s">
        <v>401</v>
      </c>
      <c r="C550" s="54" t="s">
        <v>402</v>
      </c>
      <c r="D550" s="55"/>
      <c r="E550" s="54" t="s">
        <v>456</v>
      </c>
      <c r="F550" s="55"/>
      <c r="G550" s="56" t="s">
        <v>458</v>
      </c>
      <c r="H550" s="52" t="s">
        <v>377</v>
      </c>
    </row>
    <row r="551" spans="1:8" s="10" customFormat="1" x14ac:dyDescent="0.2">
      <c r="B551" s="68"/>
      <c r="C551" s="35">
        <v>2016</v>
      </c>
      <c r="D551" s="35">
        <v>2017</v>
      </c>
      <c r="E551" s="35">
        <v>2016</v>
      </c>
      <c r="F551" s="35">
        <v>2017</v>
      </c>
      <c r="G551" s="57"/>
      <c r="H551" s="53"/>
    </row>
    <row r="552" spans="1:8" s="10" customFormat="1" x14ac:dyDescent="0.2">
      <c r="B552" s="12" t="s">
        <v>407</v>
      </c>
      <c r="C552" s="13">
        <f>SUM(C553:C579)</f>
        <v>1581</v>
      </c>
      <c r="D552" s="13">
        <f>SUM(D553:D579)</f>
        <v>1406</v>
      </c>
      <c r="E552" s="14">
        <f>+IF(C552=0,"",C552/C$552)</f>
        <v>1</v>
      </c>
      <c r="F552" s="14">
        <f>+IF(D552=0,"",D552/D$552)</f>
        <v>1</v>
      </c>
      <c r="G552" s="15">
        <f>+IF(OR(AND(D552=0),(C552=0)),"0",((D552-C552)/C552))</f>
        <v>-0.11068943706514864</v>
      </c>
      <c r="H552" s="15">
        <f>+IF(OR(AND(E552=""),(G552="")),"",E552*G552)</f>
        <v>-0.11068943706514864</v>
      </c>
    </row>
    <row r="553" spans="1:8" s="42" customFormat="1" ht="15" x14ac:dyDescent="0.2">
      <c r="B553" s="36" t="s">
        <v>356</v>
      </c>
      <c r="C553" s="37">
        <v>34</v>
      </c>
      <c r="D553" s="37">
        <v>13</v>
      </c>
      <c r="E553" s="38">
        <f>+IF(C553=0,"",C553/C$552)</f>
        <v>2.1505376344086023E-2</v>
      </c>
      <c r="F553" s="38">
        <f>+IF(D553=0,"",D553/D$552)</f>
        <v>9.2460881934566148E-3</v>
      </c>
      <c r="G553" s="39">
        <f>+IF(OR(AND(D553=0),(C553=0)),"0",((D553-C553)/C553))</f>
        <v>-0.61764705882352944</v>
      </c>
      <c r="H553" s="40">
        <f>+IF(OR(AND(E553=""),(G553="")),"",E553*G553)</f>
        <v>-1.3282732447817839E-2</v>
      </c>
    </row>
    <row r="554" spans="1:8" s="42" customFormat="1" ht="15" x14ac:dyDescent="0.2">
      <c r="B554" s="36" t="s">
        <v>160</v>
      </c>
      <c r="C554" s="37">
        <v>64</v>
      </c>
      <c r="D554" s="37">
        <v>37</v>
      </c>
      <c r="E554" s="38">
        <f t="shared" ref="E554:E579" si="163">+IF(C554=0,"",C554/C$552)</f>
        <v>4.0480708412397218E-2</v>
      </c>
      <c r="F554" s="38">
        <f t="shared" ref="F554:F579" si="164">+IF(D554=0,"",D554/D$552)</f>
        <v>2.6315789473684209E-2</v>
      </c>
      <c r="G554" s="39">
        <f t="shared" ref="G554:G579" si="165">+IF(OR(AND(D554=0),(C554=0)),"0",((D554-C554)/C554))</f>
        <v>-0.421875</v>
      </c>
      <c r="H554" s="40">
        <f t="shared" ref="H554:H579" si="166">+IF(OR(AND(E554=""),(G554="")),"",E554*G554)</f>
        <v>-1.7077798861480076E-2</v>
      </c>
    </row>
    <row r="555" spans="1:8" s="42" customFormat="1" ht="15" x14ac:dyDescent="0.2">
      <c r="B555" s="36" t="s">
        <v>357</v>
      </c>
      <c r="C555" s="37">
        <v>170</v>
      </c>
      <c r="D555" s="37">
        <v>87</v>
      </c>
      <c r="E555" s="38">
        <f t="shared" si="163"/>
        <v>0.10752688172043011</v>
      </c>
      <c r="F555" s="38">
        <f t="shared" si="164"/>
        <v>6.1877667140825036E-2</v>
      </c>
      <c r="G555" s="39">
        <f t="shared" si="165"/>
        <v>-0.48823529411764705</v>
      </c>
      <c r="H555" s="40">
        <f t="shared" si="166"/>
        <v>-5.249841872232764E-2</v>
      </c>
    </row>
    <row r="556" spans="1:8" s="42" customFormat="1" ht="15" x14ac:dyDescent="0.2">
      <c r="B556" s="36" t="s">
        <v>358</v>
      </c>
      <c r="C556" s="37">
        <v>253</v>
      </c>
      <c r="D556" s="37">
        <v>199</v>
      </c>
      <c r="E556" s="38">
        <f t="shared" si="163"/>
        <v>0.16002530044275776</v>
      </c>
      <c r="F556" s="38">
        <f t="shared" si="164"/>
        <v>0.14153627311522049</v>
      </c>
      <c r="G556" s="39">
        <f t="shared" si="165"/>
        <v>-0.2134387351778656</v>
      </c>
      <c r="H556" s="40">
        <f t="shared" si="166"/>
        <v>-3.4155597722960153E-2</v>
      </c>
    </row>
    <row r="557" spans="1:8" s="42" customFormat="1" ht="15" x14ac:dyDescent="0.2">
      <c r="B557" s="36" t="s">
        <v>161</v>
      </c>
      <c r="C557" s="37">
        <v>57</v>
      </c>
      <c r="D557" s="37">
        <v>29</v>
      </c>
      <c r="E557" s="38">
        <f t="shared" si="163"/>
        <v>3.6053130929791274E-2</v>
      </c>
      <c r="F557" s="38">
        <f t="shared" si="164"/>
        <v>2.0625889046941678E-2</v>
      </c>
      <c r="G557" s="39">
        <f t="shared" si="165"/>
        <v>-0.49122807017543857</v>
      </c>
      <c r="H557" s="40">
        <f t="shared" si="166"/>
        <v>-1.7710309930423784E-2</v>
      </c>
    </row>
    <row r="558" spans="1:8" s="42" customFormat="1" ht="15" x14ac:dyDescent="0.2">
      <c r="B558" s="36" t="s">
        <v>159</v>
      </c>
      <c r="C558" s="37">
        <v>0</v>
      </c>
      <c r="D558" s="37">
        <v>10</v>
      </c>
      <c r="E558" s="38" t="str">
        <f t="shared" si="163"/>
        <v/>
      </c>
      <c r="F558" s="38">
        <f t="shared" si="164"/>
        <v>7.1123755334281651E-3</v>
      </c>
      <c r="G558" s="39" t="str">
        <f t="shared" si="165"/>
        <v>0</v>
      </c>
      <c r="H558" s="40" t="str">
        <f t="shared" si="166"/>
        <v/>
      </c>
    </row>
    <row r="559" spans="1:8" s="42" customFormat="1" ht="15" x14ac:dyDescent="0.2">
      <c r="A559" s="45" t="s">
        <v>614</v>
      </c>
      <c r="B559" s="36" t="s">
        <v>597</v>
      </c>
      <c r="C559" s="37"/>
      <c r="D559" s="37">
        <v>0</v>
      </c>
      <c r="E559" s="38" t="str">
        <f t="shared" ref="E559" si="167">+IF(C559=0,"",C559/C$552)</f>
        <v/>
      </c>
      <c r="F559" s="38" t="str">
        <f t="shared" ref="F559" si="168">+IF(D559=0,"",D559/D$552)</f>
        <v/>
      </c>
      <c r="G559" s="39" t="str">
        <f t="shared" ref="G559" si="169">+IF(OR(AND(D559=0),(C559=0)),"0",((D559-C559)/C559))</f>
        <v>0</v>
      </c>
      <c r="H559" s="40" t="str">
        <f t="shared" ref="H559" si="170">+IF(OR(AND(E559=""),(G559="")),"",E559*G559)</f>
        <v/>
      </c>
    </row>
    <row r="560" spans="1:8" s="42" customFormat="1" ht="15" x14ac:dyDescent="0.2">
      <c r="B560" s="36" t="s">
        <v>162</v>
      </c>
      <c r="C560" s="37">
        <v>25</v>
      </c>
      <c r="D560" s="37">
        <v>12</v>
      </c>
      <c r="E560" s="38">
        <f t="shared" si="163"/>
        <v>1.5812776723592662E-2</v>
      </c>
      <c r="F560" s="38">
        <f t="shared" si="164"/>
        <v>8.5348506401137988E-3</v>
      </c>
      <c r="G560" s="39">
        <f t="shared" si="165"/>
        <v>-0.52</v>
      </c>
      <c r="H560" s="40">
        <f t="shared" si="166"/>
        <v>-8.2226438962681846E-3</v>
      </c>
    </row>
    <row r="561" spans="1:8" s="42" customFormat="1" ht="15" x14ac:dyDescent="0.2">
      <c r="B561" s="36" t="s">
        <v>359</v>
      </c>
      <c r="C561" s="37">
        <v>0</v>
      </c>
      <c r="D561" s="37">
        <v>0</v>
      </c>
      <c r="E561" s="38" t="str">
        <f t="shared" si="163"/>
        <v/>
      </c>
      <c r="F561" s="38" t="str">
        <f t="shared" si="164"/>
        <v/>
      </c>
      <c r="G561" s="39" t="str">
        <f t="shared" si="165"/>
        <v>0</v>
      </c>
      <c r="H561" s="40" t="str">
        <f t="shared" si="166"/>
        <v/>
      </c>
    </row>
    <row r="562" spans="1:8" s="42" customFormat="1" ht="15" x14ac:dyDescent="0.2">
      <c r="B562" s="36" t="s">
        <v>360</v>
      </c>
      <c r="C562" s="37">
        <v>7</v>
      </c>
      <c r="D562" s="37">
        <v>7</v>
      </c>
      <c r="E562" s="38">
        <f t="shared" si="163"/>
        <v>4.4275774826059459E-3</v>
      </c>
      <c r="F562" s="38">
        <f t="shared" si="164"/>
        <v>4.9786628733997154E-3</v>
      </c>
      <c r="G562" s="39">
        <f t="shared" si="165"/>
        <v>0</v>
      </c>
      <c r="H562" s="40">
        <f t="shared" si="166"/>
        <v>0</v>
      </c>
    </row>
    <row r="563" spans="1:8" s="42" customFormat="1" ht="15" x14ac:dyDescent="0.2">
      <c r="B563" s="36" t="s">
        <v>564</v>
      </c>
      <c r="C563" s="37">
        <v>6</v>
      </c>
      <c r="D563" s="37">
        <v>4</v>
      </c>
      <c r="E563" s="38">
        <f t="shared" si="163"/>
        <v>3.7950664136622392E-3</v>
      </c>
      <c r="F563" s="38">
        <f t="shared" si="164"/>
        <v>2.8449502133712661E-3</v>
      </c>
      <c r="G563" s="39">
        <f t="shared" si="165"/>
        <v>-0.33333333333333331</v>
      </c>
      <c r="H563" s="40">
        <f t="shared" si="166"/>
        <v>-1.2650221378874131E-3</v>
      </c>
    </row>
    <row r="564" spans="1:8" s="42" customFormat="1" ht="15" x14ac:dyDescent="0.2">
      <c r="A564" s="45" t="s">
        <v>614</v>
      </c>
      <c r="B564" s="36" t="s">
        <v>598</v>
      </c>
      <c r="C564" s="37"/>
      <c r="D564" s="37">
        <v>20</v>
      </c>
      <c r="E564" s="38" t="str">
        <f t="shared" ref="E564" si="171">+IF(C564=0,"",C564/C$552)</f>
        <v/>
      </c>
      <c r="F564" s="38">
        <f t="shared" ref="F564" si="172">+IF(D564=0,"",D564/D$552)</f>
        <v>1.422475106685633E-2</v>
      </c>
      <c r="G564" s="39" t="str">
        <f t="shared" ref="G564" si="173">+IF(OR(AND(D564=0),(C564=0)),"0",((D564-C564)/C564))</f>
        <v>0</v>
      </c>
      <c r="H564" s="40" t="str">
        <f t="shared" ref="H564" si="174">+IF(OR(AND(E564=""),(G564="")),"",E564*G564)</f>
        <v/>
      </c>
    </row>
    <row r="565" spans="1:8" s="42" customFormat="1" ht="15" x14ac:dyDescent="0.2">
      <c r="B565" s="36" t="s">
        <v>361</v>
      </c>
      <c r="C565" s="37">
        <v>0</v>
      </c>
      <c r="D565" s="37">
        <v>0</v>
      </c>
      <c r="E565" s="38" t="str">
        <f t="shared" si="163"/>
        <v/>
      </c>
      <c r="F565" s="38" t="str">
        <f t="shared" si="164"/>
        <v/>
      </c>
      <c r="G565" s="39" t="str">
        <f t="shared" si="165"/>
        <v>0</v>
      </c>
      <c r="H565" s="40" t="str">
        <f t="shared" si="166"/>
        <v/>
      </c>
    </row>
    <row r="566" spans="1:8" s="42" customFormat="1" ht="15" x14ac:dyDescent="0.2">
      <c r="B566" s="36" t="s">
        <v>362</v>
      </c>
      <c r="C566" s="37">
        <v>6</v>
      </c>
      <c r="D566" s="37">
        <v>0</v>
      </c>
      <c r="E566" s="38">
        <f t="shared" si="163"/>
        <v>3.7950664136622392E-3</v>
      </c>
      <c r="F566" s="38" t="str">
        <f t="shared" si="164"/>
        <v/>
      </c>
      <c r="G566" s="39" t="str">
        <f t="shared" si="165"/>
        <v>0</v>
      </c>
      <c r="H566" s="40">
        <f t="shared" si="166"/>
        <v>0</v>
      </c>
    </row>
    <row r="567" spans="1:8" s="42" customFormat="1" ht="15" x14ac:dyDescent="0.2">
      <c r="B567" s="36" t="s">
        <v>163</v>
      </c>
      <c r="C567" s="37">
        <v>6</v>
      </c>
      <c r="D567" s="37">
        <v>31</v>
      </c>
      <c r="E567" s="38">
        <f t="shared" si="163"/>
        <v>3.7950664136622392E-3</v>
      </c>
      <c r="F567" s="38">
        <f t="shared" si="164"/>
        <v>2.2048364153627313E-2</v>
      </c>
      <c r="G567" s="39">
        <f t="shared" si="165"/>
        <v>4.166666666666667</v>
      </c>
      <c r="H567" s="40">
        <f t="shared" si="166"/>
        <v>1.5812776723592666E-2</v>
      </c>
    </row>
    <row r="568" spans="1:8" s="42" customFormat="1" ht="15" x14ac:dyDescent="0.2">
      <c r="B568" s="36" t="s">
        <v>165</v>
      </c>
      <c r="C568" s="37">
        <v>22</v>
      </c>
      <c r="D568" s="37">
        <v>14</v>
      </c>
      <c r="E568" s="38">
        <f t="shared" si="163"/>
        <v>1.3915243516761544E-2</v>
      </c>
      <c r="F568" s="38">
        <f t="shared" si="164"/>
        <v>9.9573257467994308E-3</v>
      </c>
      <c r="G568" s="39">
        <f t="shared" si="165"/>
        <v>-0.36363636363636365</v>
      </c>
      <c r="H568" s="40">
        <f t="shared" si="166"/>
        <v>-5.0600885515496522E-3</v>
      </c>
    </row>
    <row r="569" spans="1:8" s="42" customFormat="1" ht="15" x14ac:dyDescent="0.2">
      <c r="B569" s="36" t="s">
        <v>164</v>
      </c>
      <c r="C569" s="37">
        <v>2</v>
      </c>
      <c r="D569" s="37"/>
      <c r="E569" s="38">
        <f t="shared" si="163"/>
        <v>1.2650221378874131E-3</v>
      </c>
      <c r="F569" s="38" t="str">
        <f t="shared" si="164"/>
        <v/>
      </c>
      <c r="G569" s="39" t="str">
        <f t="shared" si="165"/>
        <v>0</v>
      </c>
      <c r="H569" s="40">
        <f t="shared" si="166"/>
        <v>0</v>
      </c>
    </row>
    <row r="570" spans="1:8" s="42" customFormat="1" ht="15" x14ac:dyDescent="0.2">
      <c r="B570" s="36" t="s">
        <v>363</v>
      </c>
      <c r="C570" s="37">
        <v>156</v>
      </c>
      <c r="D570" s="37">
        <v>202</v>
      </c>
      <c r="E570" s="38">
        <f t="shared" si="163"/>
        <v>9.8671726755218223E-2</v>
      </c>
      <c r="F570" s="38">
        <f t="shared" si="164"/>
        <v>0.14366998577524892</v>
      </c>
      <c r="G570" s="39">
        <f t="shared" si="165"/>
        <v>0.29487179487179488</v>
      </c>
      <c r="H570" s="40">
        <f t="shared" si="166"/>
        <v>2.9095509171410502E-2</v>
      </c>
    </row>
    <row r="571" spans="1:8" s="42" customFormat="1" ht="15" x14ac:dyDescent="0.2">
      <c r="B571" s="36" t="s">
        <v>166</v>
      </c>
      <c r="C571" s="37">
        <v>15</v>
      </c>
      <c r="D571" s="37">
        <v>31</v>
      </c>
      <c r="E571" s="38">
        <f t="shared" si="163"/>
        <v>9.4876660341555973E-3</v>
      </c>
      <c r="F571" s="38">
        <f t="shared" si="164"/>
        <v>2.2048364153627313E-2</v>
      </c>
      <c r="G571" s="39">
        <f t="shared" si="165"/>
        <v>1.0666666666666667</v>
      </c>
      <c r="H571" s="40">
        <f t="shared" si="166"/>
        <v>1.0120177103099304E-2</v>
      </c>
    </row>
    <row r="572" spans="1:8" s="42" customFormat="1" ht="15" x14ac:dyDescent="0.2">
      <c r="B572" s="36" t="s">
        <v>364</v>
      </c>
      <c r="C572" s="37">
        <v>38</v>
      </c>
      <c r="D572" s="37">
        <v>90</v>
      </c>
      <c r="E572" s="38">
        <f t="shared" si="163"/>
        <v>2.4035420619860848E-2</v>
      </c>
      <c r="F572" s="38">
        <f t="shared" si="164"/>
        <v>6.4011379800853488E-2</v>
      </c>
      <c r="G572" s="39">
        <f t="shared" si="165"/>
        <v>1.368421052631579</v>
      </c>
      <c r="H572" s="40">
        <f t="shared" si="166"/>
        <v>3.2890575585072739E-2</v>
      </c>
    </row>
    <row r="573" spans="1:8" s="42" customFormat="1" ht="15" x14ac:dyDescent="0.2">
      <c r="B573" s="36" t="s">
        <v>167</v>
      </c>
      <c r="C573" s="37">
        <v>23</v>
      </c>
      <c r="D573" s="37">
        <v>60</v>
      </c>
      <c r="E573" s="38">
        <f t="shared" si="163"/>
        <v>1.4547754585705249E-2</v>
      </c>
      <c r="F573" s="38">
        <f t="shared" si="164"/>
        <v>4.2674253200568987E-2</v>
      </c>
      <c r="G573" s="39">
        <f t="shared" si="165"/>
        <v>1.6086956521739131</v>
      </c>
      <c r="H573" s="40">
        <f t="shared" si="166"/>
        <v>2.3402909550917141E-2</v>
      </c>
    </row>
    <row r="574" spans="1:8" s="42" customFormat="1" ht="15" x14ac:dyDescent="0.2">
      <c r="B574" s="36" t="s">
        <v>168</v>
      </c>
      <c r="C574" s="37">
        <v>11</v>
      </c>
      <c r="D574" s="37">
        <v>1</v>
      </c>
      <c r="E574" s="38">
        <f t="shared" si="163"/>
        <v>6.957621758380772E-3</v>
      </c>
      <c r="F574" s="38">
        <f t="shared" si="164"/>
        <v>7.1123755334281653E-4</v>
      </c>
      <c r="G574" s="39">
        <f t="shared" si="165"/>
        <v>-0.90909090909090906</v>
      </c>
      <c r="H574" s="40">
        <f t="shared" si="166"/>
        <v>-6.3251106894370648E-3</v>
      </c>
    </row>
    <row r="575" spans="1:8" s="42" customFormat="1" ht="15" x14ac:dyDescent="0.2">
      <c r="B575" s="36" t="s">
        <v>365</v>
      </c>
      <c r="C575" s="37">
        <v>271</v>
      </c>
      <c r="D575" s="37">
        <v>197</v>
      </c>
      <c r="E575" s="38">
        <f t="shared" si="163"/>
        <v>0.17141049968374447</v>
      </c>
      <c r="F575" s="38">
        <f t="shared" si="164"/>
        <v>0.14011379800853485</v>
      </c>
      <c r="G575" s="39">
        <f t="shared" si="165"/>
        <v>-0.27306273062730629</v>
      </c>
      <c r="H575" s="40">
        <f t="shared" si="166"/>
        <v>-4.680581910183429E-2</v>
      </c>
    </row>
    <row r="576" spans="1:8" s="42" customFormat="1" ht="15" x14ac:dyDescent="0.2">
      <c r="B576" s="36" t="s">
        <v>366</v>
      </c>
      <c r="C576" s="37">
        <v>1</v>
      </c>
      <c r="D576" s="37">
        <v>0</v>
      </c>
      <c r="E576" s="38">
        <f t="shared" si="163"/>
        <v>6.3251106894370653E-4</v>
      </c>
      <c r="F576" s="38" t="str">
        <f t="shared" si="164"/>
        <v/>
      </c>
      <c r="G576" s="39" t="str">
        <f t="shared" si="165"/>
        <v>0</v>
      </c>
      <c r="H576" s="40">
        <f t="shared" si="166"/>
        <v>0</v>
      </c>
    </row>
    <row r="577" spans="2:8" s="42" customFormat="1" ht="30" x14ac:dyDescent="0.2">
      <c r="B577" s="36" t="s">
        <v>367</v>
      </c>
      <c r="C577" s="37">
        <v>15</v>
      </c>
      <c r="D577" s="37">
        <v>0</v>
      </c>
      <c r="E577" s="38">
        <f t="shared" si="163"/>
        <v>9.4876660341555973E-3</v>
      </c>
      <c r="F577" s="38" t="str">
        <f t="shared" si="164"/>
        <v/>
      </c>
      <c r="G577" s="39" t="str">
        <f t="shared" si="165"/>
        <v>0</v>
      </c>
      <c r="H577" s="40">
        <f t="shared" si="166"/>
        <v>0</v>
      </c>
    </row>
    <row r="578" spans="2:8" s="42" customFormat="1" ht="15" x14ac:dyDescent="0.2">
      <c r="B578" s="36" t="s">
        <v>368</v>
      </c>
      <c r="C578" s="37">
        <v>12</v>
      </c>
      <c r="D578" s="37">
        <v>75</v>
      </c>
      <c r="E578" s="38">
        <f t="shared" si="163"/>
        <v>7.5901328273244783E-3</v>
      </c>
      <c r="F578" s="38">
        <f t="shared" si="164"/>
        <v>5.3342816500711238E-2</v>
      </c>
      <c r="G578" s="39">
        <f t="shared" si="165"/>
        <v>5.25</v>
      </c>
      <c r="H578" s="40">
        <f t="shared" si="166"/>
        <v>3.9848197343453511E-2</v>
      </c>
    </row>
    <row r="579" spans="2:8" s="42" customFormat="1" ht="30" x14ac:dyDescent="0.2">
      <c r="B579" s="36" t="s">
        <v>565</v>
      </c>
      <c r="C579" s="37">
        <v>387</v>
      </c>
      <c r="D579" s="37">
        <v>287</v>
      </c>
      <c r="E579" s="38">
        <f t="shared" si="163"/>
        <v>0.24478178368121442</v>
      </c>
      <c r="F579" s="38">
        <f t="shared" si="164"/>
        <v>0.20412517780938833</v>
      </c>
      <c r="G579" s="39">
        <f t="shared" si="165"/>
        <v>-0.25839793281653745</v>
      </c>
      <c r="H579" s="40">
        <f t="shared" si="166"/>
        <v>-6.3251106894370648E-2</v>
      </c>
    </row>
    <row r="580" spans="2:8" x14ac:dyDescent="0.2">
      <c r="B580" s="4" t="s">
        <v>408</v>
      </c>
      <c r="C580" s="3"/>
      <c r="D580" s="2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1"/>
  <sheetViews>
    <sheetView showGridLines="0" tabSelected="1" workbookViewId="0"/>
  </sheetViews>
  <sheetFormatPr baseColWidth="10" defaultRowHeight="12.75" x14ac:dyDescent="0.2"/>
  <cols>
    <col min="1" max="1" width="8.28515625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33"/>
      <c r="C1" s="5"/>
      <c r="D1" s="58" t="s">
        <v>411</v>
      </c>
      <c r="E1" s="58"/>
      <c r="F1" s="58"/>
      <c r="G1" s="58"/>
      <c r="H1" s="58"/>
    </row>
    <row r="2" spans="2:8" ht="20.100000000000001" customHeight="1" thickBot="1" x14ac:dyDescent="0.25">
      <c r="B2" s="34"/>
      <c r="C2" s="6"/>
      <c r="D2" s="58"/>
      <c r="E2" s="58"/>
      <c r="F2" s="58"/>
      <c r="G2" s="58"/>
      <c r="H2" s="58"/>
    </row>
    <row r="3" spans="2:8" ht="20.100000000000001" customHeight="1" thickBot="1" x14ac:dyDescent="0.25">
      <c r="B3" s="34"/>
      <c r="C3" s="6"/>
      <c r="D3" s="7" t="s">
        <v>410</v>
      </c>
      <c r="E3" s="59" t="s">
        <v>457</v>
      </c>
      <c r="F3" s="60"/>
      <c r="G3" s="60"/>
      <c r="H3" s="61"/>
    </row>
    <row r="4" spans="2:8" ht="20.100000000000001" customHeight="1" x14ac:dyDescent="0.2">
      <c r="B4" s="34"/>
      <c r="C4" s="8"/>
      <c r="D4" s="62" t="s">
        <v>443</v>
      </c>
      <c r="E4" s="63"/>
      <c r="F4" s="63"/>
      <c r="G4" s="63"/>
      <c r="H4" s="64"/>
    </row>
    <row r="5" spans="2:8" ht="13.5" thickBot="1" x14ac:dyDescent="0.25">
      <c r="B5" s="9"/>
      <c r="C5" s="9"/>
      <c r="D5" s="65"/>
      <c r="E5" s="66"/>
      <c r="F5" s="66"/>
      <c r="G5" s="66"/>
      <c r="H5" s="67"/>
    </row>
    <row r="6" spans="2:8" s="10" customFormat="1" ht="30" customHeight="1" x14ac:dyDescent="0.2">
      <c r="B6" s="68" t="s">
        <v>401</v>
      </c>
      <c r="C6" s="54" t="s">
        <v>402</v>
      </c>
      <c r="D6" s="55"/>
      <c r="E6" s="54" t="s">
        <v>456</v>
      </c>
      <c r="F6" s="55"/>
      <c r="G6" s="56" t="s">
        <v>458</v>
      </c>
      <c r="H6" s="52" t="s">
        <v>377</v>
      </c>
    </row>
    <row r="7" spans="2:8" s="10" customFormat="1" x14ac:dyDescent="0.2">
      <c r="B7" s="68"/>
      <c r="C7" s="11">
        <v>2016</v>
      </c>
      <c r="D7" s="11">
        <v>2017</v>
      </c>
      <c r="E7" s="11">
        <v>2016</v>
      </c>
      <c r="F7" s="11">
        <v>2017</v>
      </c>
      <c r="G7" s="57"/>
      <c r="H7" s="53"/>
    </row>
    <row r="8" spans="2:8" s="10" customFormat="1" x14ac:dyDescent="0.2">
      <c r="B8" s="12" t="s">
        <v>455</v>
      </c>
      <c r="C8" s="13">
        <f>+C18+C71+C161+C329+C552</f>
        <v>66</v>
      </c>
      <c r="D8" s="13">
        <f>+D18+D71+D161+D329+D552</f>
        <v>50</v>
      </c>
      <c r="E8" s="14">
        <f>SUM(E9:E13)</f>
        <v>1</v>
      </c>
      <c r="F8" s="14">
        <f>SUM(F9:F13)</f>
        <v>1</v>
      </c>
      <c r="G8" s="15">
        <f>+(D8-C8)/C8</f>
        <v>-0.24242424242424243</v>
      </c>
      <c r="H8" s="15">
        <f>+E8*G8</f>
        <v>-0.24242424242424243</v>
      </c>
    </row>
    <row r="9" spans="2:8" s="10" customFormat="1" x14ac:dyDescent="0.2">
      <c r="B9" s="17" t="str">
        <f>+B18</f>
        <v>Total Vacantes en ocupaciones de nivel Directivo</v>
      </c>
      <c r="C9" s="18">
        <f>+C18</f>
        <v>0</v>
      </c>
      <c r="D9" s="18">
        <f>+D18</f>
        <v>0</v>
      </c>
      <c r="E9" s="19">
        <f>C9/$C$8</f>
        <v>0</v>
      </c>
      <c r="F9" s="19">
        <f>D9/$D$8</f>
        <v>0</v>
      </c>
      <c r="G9" s="20" t="str">
        <f>+IF(OR(AND(D9=0),(C9=0)),"0",((D9-C9)/C9))</f>
        <v>0</v>
      </c>
      <c r="H9" s="21">
        <f>+IF(OR(AND(E9=""),(G9="")),"",E9*G9)</f>
        <v>0</v>
      </c>
    </row>
    <row r="10" spans="2:8" s="10" customFormat="1" x14ac:dyDescent="0.2">
      <c r="B10" s="17" t="str">
        <f>+B71</f>
        <v xml:space="preserve">Total Vacantes en ocupaciones de nivel Profesional </v>
      </c>
      <c r="C10" s="18">
        <f>+C71</f>
        <v>48</v>
      </c>
      <c r="D10" s="18">
        <f>+D71</f>
        <v>25</v>
      </c>
      <c r="E10" s="19">
        <f>C10/$C$8</f>
        <v>0.72727272727272729</v>
      </c>
      <c r="F10" s="19">
        <f>D10/$D$8</f>
        <v>0.5</v>
      </c>
      <c r="G10" s="20">
        <f>+IF(OR(AND(D10=0),(C10=0)),"0",((D10-C10)/C10))</f>
        <v>-0.47916666666666669</v>
      </c>
      <c r="H10" s="21">
        <f>+IF(OR(AND(E10=""),(G10="")),"",E10*G10)</f>
        <v>-0.34848484848484851</v>
      </c>
    </row>
    <row r="11" spans="2:8" s="10" customFormat="1" ht="24" x14ac:dyDescent="0.2">
      <c r="B11" s="17" t="str">
        <f>+B161</f>
        <v>Total Vacantes en ocupaciones de nivel Técnicos Profesionales - Tecnólogos</v>
      </c>
      <c r="C11" s="18">
        <f>+C161</f>
        <v>14</v>
      </c>
      <c r="D11" s="18">
        <f>+D161</f>
        <v>19</v>
      </c>
      <c r="E11" s="19">
        <f>C11/$C$8</f>
        <v>0.21212121212121213</v>
      </c>
      <c r="F11" s="19">
        <f>D11/$D$8</f>
        <v>0.38</v>
      </c>
      <c r="G11" s="20">
        <f>+IF(OR(AND(D11=0),(C11=0)),"0",((D11-C11)/C11))</f>
        <v>0.35714285714285715</v>
      </c>
      <c r="H11" s="21">
        <f>+IF(OR(AND(E11=""),(G11="")),"",E11*G11)</f>
        <v>7.575757575757576E-2</v>
      </c>
    </row>
    <row r="12" spans="2:8" s="10" customFormat="1" x14ac:dyDescent="0.2">
      <c r="B12" s="17" t="str">
        <f>+B329</f>
        <v>Total Vacantes  en ocupaciones de nivel Calificados</v>
      </c>
      <c r="C12" s="18">
        <f>+C329</f>
        <v>4</v>
      </c>
      <c r="D12" s="18">
        <f>+D329</f>
        <v>6</v>
      </c>
      <c r="E12" s="19">
        <f>C12/$C$8</f>
        <v>6.0606060606060608E-2</v>
      </c>
      <c r="F12" s="19">
        <f>D12/$D$8</f>
        <v>0.12</v>
      </c>
      <c r="G12" s="20">
        <f>+IF(OR(AND(D12=0),(C12=0)),"0",((D12-C12)/C12))</f>
        <v>0.5</v>
      </c>
      <c r="H12" s="21">
        <f>+IF(OR(AND(E12=""),(G12="")),"",E12*G12)</f>
        <v>3.0303030303030304E-2</v>
      </c>
    </row>
    <row r="13" spans="2:8" s="10" customFormat="1" x14ac:dyDescent="0.2">
      <c r="B13" s="17" t="str">
        <f>+B552</f>
        <v>Total Vacantes en ocupaciones de nivel Elemental</v>
      </c>
      <c r="C13" s="18">
        <f>+C552</f>
        <v>0</v>
      </c>
      <c r="D13" s="18">
        <f>+D552</f>
        <v>0</v>
      </c>
      <c r="E13" s="19">
        <f>C13/$C$8</f>
        <v>0</v>
      </c>
      <c r="F13" s="19">
        <f>D13/$D$8</f>
        <v>0</v>
      </c>
      <c r="G13" s="20" t="str">
        <f>+IF(OR(AND(D13=0),(C13=0)),"0",((D13-C13)/C13))</f>
        <v>0</v>
      </c>
      <c r="H13" s="21">
        <f>+IF(OR(AND(E13=""),(G13="")),"",E13*G13)</f>
        <v>0</v>
      </c>
    </row>
    <row r="14" spans="2:8" s="10" customFormat="1" x14ac:dyDescent="0.2">
      <c r="B14" s="22"/>
      <c r="C14" s="22"/>
      <c r="D14" s="22"/>
    </row>
    <row r="15" spans="2:8" s="10" customFormat="1" ht="13.5" thickBot="1" x14ac:dyDescent="0.25">
      <c r="B15" s="22"/>
      <c r="C15" s="22"/>
      <c r="D15" s="22"/>
    </row>
    <row r="16" spans="2:8" s="10" customFormat="1" ht="30" customHeight="1" x14ac:dyDescent="0.2">
      <c r="B16" s="68" t="s">
        <v>401</v>
      </c>
      <c r="C16" s="54" t="s">
        <v>402</v>
      </c>
      <c r="D16" s="55"/>
      <c r="E16" s="54" t="s">
        <v>456</v>
      </c>
      <c r="F16" s="55"/>
      <c r="G16" s="56" t="s">
        <v>458</v>
      </c>
      <c r="H16" s="52" t="s">
        <v>377</v>
      </c>
    </row>
    <row r="17" spans="1:8" s="10" customFormat="1" x14ac:dyDescent="0.2">
      <c r="B17" s="68"/>
      <c r="C17" s="35">
        <v>2016</v>
      </c>
      <c r="D17" s="35">
        <v>2017</v>
      </c>
      <c r="E17" s="35">
        <v>2016</v>
      </c>
      <c r="F17" s="35">
        <v>2017</v>
      </c>
      <c r="G17" s="57"/>
      <c r="H17" s="53"/>
    </row>
    <row r="18" spans="1:8" s="10" customFormat="1" x14ac:dyDescent="0.2">
      <c r="B18" s="12" t="s">
        <v>403</v>
      </c>
      <c r="C18" s="13">
        <f>SUM(C19:C65)</f>
        <v>0</v>
      </c>
      <c r="D18" s="13">
        <f>SUM(D19:D65)</f>
        <v>0</v>
      </c>
      <c r="E18" s="14" t="str">
        <f>+IF(C18=0,"",C18/C$18)</f>
        <v/>
      </c>
      <c r="F18" s="14" t="str">
        <f>+IF(D18=0,"",D18/D$18)</f>
        <v/>
      </c>
      <c r="G18" s="15" t="str">
        <f>+IF(OR(AND(D18=0),(C18=0)),"0",((D18-C18)/C18))</f>
        <v>0</v>
      </c>
      <c r="H18" s="15" t="str">
        <f>+IF(OR(AND(E18=""),(G18="")),"",E18*G18)</f>
        <v/>
      </c>
    </row>
    <row r="19" spans="1:8" s="42" customFormat="1" ht="15" x14ac:dyDescent="0.2">
      <c r="B19" s="36" t="s">
        <v>0</v>
      </c>
      <c r="C19" s="37">
        <v>0</v>
      </c>
      <c r="D19" s="37">
        <v>0</v>
      </c>
      <c r="E19" s="44" t="str">
        <f>+IF(C19=0,"",C19/C$18)</f>
        <v/>
      </c>
      <c r="F19" s="44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42" customFormat="1" ht="15" x14ac:dyDescent="0.2">
      <c r="B20" s="36" t="s">
        <v>169</v>
      </c>
      <c r="C20" s="37">
        <v>0</v>
      </c>
      <c r="D20" s="37">
        <v>0</v>
      </c>
      <c r="E20" s="44" t="str">
        <f t="shared" ref="E20:E65" si="0">+IF(C20=0,"",C20/C$18)</f>
        <v/>
      </c>
      <c r="F20" s="44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42" customFormat="1" ht="30" x14ac:dyDescent="0.2">
      <c r="B21" s="36" t="s">
        <v>1</v>
      </c>
      <c r="C21" s="37">
        <v>0</v>
      </c>
      <c r="D21" s="37">
        <v>0</v>
      </c>
      <c r="E21" s="44" t="str">
        <f t="shared" si="0"/>
        <v/>
      </c>
      <c r="F21" s="44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42" customFormat="1" ht="30" x14ac:dyDescent="0.2">
      <c r="B22" s="36" t="s">
        <v>461</v>
      </c>
      <c r="C22" s="37">
        <v>0</v>
      </c>
      <c r="D22" s="37">
        <v>0</v>
      </c>
      <c r="E22" s="44" t="str">
        <f t="shared" si="0"/>
        <v/>
      </c>
      <c r="F22" s="44" t="str">
        <f t="shared" si="1"/>
        <v/>
      </c>
      <c r="G22" s="39" t="str">
        <f t="shared" si="2"/>
        <v>0</v>
      </c>
      <c r="H22" s="40" t="str">
        <f t="shared" si="3"/>
        <v/>
      </c>
    </row>
    <row r="23" spans="1:8" s="42" customFormat="1" ht="30" x14ac:dyDescent="0.2">
      <c r="B23" s="36" t="s">
        <v>170</v>
      </c>
      <c r="C23" s="37">
        <v>0</v>
      </c>
      <c r="D23" s="37">
        <v>0</v>
      </c>
      <c r="E23" s="44" t="str">
        <f t="shared" si="0"/>
        <v/>
      </c>
      <c r="F23" s="44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8" s="42" customFormat="1" ht="30" x14ac:dyDescent="0.2">
      <c r="B24" s="36" t="s">
        <v>171</v>
      </c>
      <c r="C24" s="37">
        <v>0</v>
      </c>
      <c r="D24" s="37">
        <v>0</v>
      </c>
      <c r="E24" s="44" t="str">
        <f t="shared" si="0"/>
        <v/>
      </c>
      <c r="F24" s="44" t="str">
        <f t="shared" si="1"/>
        <v/>
      </c>
      <c r="G24" s="39" t="str">
        <f t="shared" si="2"/>
        <v>0</v>
      </c>
      <c r="H24" s="40" t="str">
        <f t="shared" si="3"/>
        <v/>
      </c>
    </row>
    <row r="25" spans="1:8" s="42" customFormat="1" ht="30" x14ac:dyDescent="0.2">
      <c r="A25" s="45" t="s">
        <v>614</v>
      </c>
      <c r="B25" s="36" t="s">
        <v>566</v>
      </c>
      <c r="C25" s="37"/>
      <c r="D25" s="37">
        <v>0</v>
      </c>
      <c r="E25" s="44" t="str">
        <f t="shared" ref="E25:E27" si="4">+IF(C25=0,"",C25/C$18)</f>
        <v/>
      </c>
      <c r="F25" s="44" t="str">
        <f t="shared" ref="F25:F27" si="5">+IF(D25=0,"",D25/D$18)</f>
        <v/>
      </c>
      <c r="G25" s="39" t="str">
        <f t="shared" ref="G25:G27" si="6">+IF(OR(AND(D25=0),(C25=0)),"0",((D25-C25)/C25))</f>
        <v>0</v>
      </c>
      <c r="H25" s="40" t="str">
        <f t="shared" ref="H25:H27" si="7">+IF(OR(AND(E25=""),(G25="")),"",E25*G25)</f>
        <v/>
      </c>
    </row>
    <row r="26" spans="1:8" s="42" customFormat="1" ht="15" x14ac:dyDescent="0.2">
      <c r="B26" s="36" t="s">
        <v>2</v>
      </c>
      <c r="C26" s="37">
        <v>0</v>
      </c>
      <c r="D26" s="37">
        <v>0</v>
      </c>
      <c r="E26" s="44" t="str">
        <f t="shared" si="4"/>
        <v/>
      </c>
      <c r="F26" s="44" t="str">
        <f t="shared" si="5"/>
        <v/>
      </c>
      <c r="G26" s="39" t="str">
        <f t="shared" si="6"/>
        <v>0</v>
      </c>
      <c r="H26" s="40" t="str">
        <f t="shared" si="7"/>
        <v/>
      </c>
    </row>
    <row r="27" spans="1:8" s="42" customFormat="1" ht="15" x14ac:dyDescent="0.2">
      <c r="B27" s="36" t="s">
        <v>6</v>
      </c>
      <c r="C27" s="37">
        <v>0</v>
      </c>
      <c r="D27" s="37">
        <v>0</v>
      </c>
      <c r="E27" s="44" t="str">
        <f t="shared" si="4"/>
        <v/>
      </c>
      <c r="F27" s="44" t="str">
        <f t="shared" si="5"/>
        <v/>
      </c>
      <c r="G27" s="39" t="str">
        <f t="shared" si="6"/>
        <v>0</v>
      </c>
      <c r="H27" s="40" t="str">
        <f t="shared" si="7"/>
        <v/>
      </c>
    </row>
    <row r="28" spans="1:8" s="42" customFormat="1" ht="15" x14ac:dyDescent="0.2">
      <c r="B28" s="36" t="s">
        <v>3</v>
      </c>
      <c r="C28" s="37">
        <v>0</v>
      </c>
      <c r="D28" s="37">
        <v>0</v>
      </c>
      <c r="E28" s="44" t="str">
        <f t="shared" si="0"/>
        <v/>
      </c>
      <c r="F28" s="44" t="str">
        <f t="shared" si="1"/>
        <v/>
      </c>
      <c r="G28" s="39" t="str">
        <f t="shared" si="2"/>
        <v>0</v>
      </c>
      <c r="H28" s="40" t="str">
        <f t="shared" si="3"/>
        <v/>
      </c>
    </row>
    <row r="29" spans="1:8" s="42" customFormat="1" ht="15" x14ac:dyDescent="0.2">
      <c r="B29" s="36" t="s">
        <v>5</v>
      </c>
      <c r="C29" s="37">
        <v>0</v>
      </c>
      <c r="D29" s="37">
        <v>0</v>
      </c>
      <c r="E29" s="44" t="str">
        <f t="shared" si="0"/>
        <v/>
      </c>
      <c r="F29" s="44" t="str">
        <f t="shared" si="1"/>
        <v/>
      </c>
      <c r="G29" s="39" t="str">
        <f t="shared" si="2"/>
        <v>0</v>
      </c>
      <c r="H29" s="40" t="str">
        <f t="shared" si="3"/>
        <v/>
      </c>
    </row>
    <row r="30" spans="1:8" s="42" customFormat="1" ht="15" x14ac:dyDescent="0.2">
      <c r="B30" s="36" t="s">
        <v>172</v>
      </c>
      <c r="C30" s="37">
        <v>0</v>
      </c>
      <c r="D30" s="37">
        <v>0</v>
      </c>
      <c r="E30" s="44" t="str">
        <f t="shared" si="0"/>
        <v/>
      </c>
      <c r="F30" s="44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42" customFormat="1" ht="15" x14ac:dyDescent="0.2">
      <c r="B31" s="36" t="s">
        <v>173</v>
      </c>
      <c r="C31" s="37">
        <v>0</v>
      </c>
      <c r="D31" s="37">
        <v>0</v>
      </c>
      <c r="E31" s="44" t="str">
        <f t="shared" si="0"/>
        <v/>
      </c>
      <c r="F31" s="44" t="str">
        <f t="shared" si="1"/>
        <v/>
      </c>
      <c r="G31" s="39" t="str">
        <f t="shared" si="2"/>
        <v>0</v>
      </c>
      <c r="H31" s="40" t="str">
        <f t="shared" si="3"/>
        <v/>
      </c>
    </row>
    <row r="32" spans="1:8" s="42" customFormat="1" ht="15" x14ac:dyDescent="0.2">
      <c r="B32" s="36" t="s">
        <v>4</v>
      </c>
      <c r="C32" s="37">
        <v>0</v>
      </c>
      <c r="D32" s="37">
        <v>0</v>
      </c>
      <c r="E32" s="44" t="str">
        <f t="shared" si="0"/>
        <v/>
      </c>
      <c r="F32" s="44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2:8" s="42" customFormat="1" ht="15" x14ac:dyDescent="0.2">
      <c r="B33" s="36" t="s">
        <v>7</v>
      </c>
      <c r="C33" s="37">
        <v>0</v>
      </c>
      <c r="D33" s="37">
        <v>0</v>
      </c>
      <c r="E33" s="44" t="str">
        <f t="shared" si="0"/>
        <v/>
      </c>
      <c r="F33" s="44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2:8" s="42" customFormat="1" ht="15" x14ac:dyDescent="0.2">
      <c r="B34" s="36" t="s">
        <v>174</v>
      </c>
      <c r="C34" s="37">
        <v>0</v>
      </c>
      <c r="D34" s="37">
        <v>0</v>
      </c>
      <c r="E34" s="44" t="str">
        <f t="shared" si="0"/>
        <v/>
      </c>
      <c r="F34" s="44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2:8" s="42" customFormat="1" ht="15" x14ac:dyDescent="0.2">
      <c r="B35" s="36" t="s">
        <v>175</v>
      </c>
      <c r="C35" s="37">
        <v>0</v>
      </c>
      <c r="D35" s="37">
        <v>0</v>
      </c>
      <c r="E35" s="44" t="str">
        <f t="shared" si="0"/>
        <v/>
      </c>
      <c r="F35" s="44" t="str">
        <f t="shared" si="1"/>
        <v/>
      </c>
      <c r="G35" s="39" t="str">
        <f t="shared" si="2"/>
        <v>0</v>
      </c>
      <c r="H35" s="40" t="str">
        <f t="shared" si="3"/>
        <v/>
      </c>
    </row>
    <row r="36" spans="2:8" s="42" customFormat="1" ht="30" x14ac:dyDescent="0.2">
      <c r="B36" s="36" t="s">
        <v>176</v>
      </c>
      <c r="C36" s="37">
        <v>0</v>
      </c>
      <c r="D36" s="37">
        <v>0</v>
      </c>
      <c r="E36" s="44" t="str">
        <f t="shared" si="0"/>
        <v/>
      </c>
      <c r="F36" s="44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2:8" s="42" customFormat="1" ht="15" x14ac:dyDescent="0.2">
      <c r="B37" s="36" t="s">
        <v>177</v>
      </c>
      <c r="C37" s="37">
        <v>0</v>
      </c>
      <c r="D37" s="37">
        <v>0</v>
      </c>
      <c r="E37" s="44" t="str">
        <f t="shared" si="0"/>
        <v/>
      </c>
      <c r="F37" s="44" t="str">
        <f t="shared" si="1"/>
        <v/>
      </c>
      <c r="G37" s="39" t="str">
        <f t="shared" si="2"/>
        <v>0</v>
      </c>
      <c r="H37" s="40" t="str">
        <f t="shared" si="3"/>
        <v/>
      </c>
    </row>
    <row r="38" spans="2:8" s="42" customFormat="1" ht="15" x14ac:dyDescent="0.2">
      <c r="B38" s="36" t="s">
        <v>8</v>
      </c>
      <c r="C38" s="37">
        <v>0</v>
      </c>
      <c r="D38" s="37">
        <v>0</v>
      </c>
      <c r="E38" s="44" t="str">
        <f t="shared" si="0"/>
        <v/>
      </c>
      <c r="F38" s="44" t="str">
        <f t="shared" si="1"/>
        <v/>
      </c>
      <c r="G38" s="39" t="str">
        <f t="shared" si="2"/>
        <v>0</v>
      </c>
      <c r="H38" s="40" t="str">
        <f t="shared" si="3"/>
        <v/>
      </c>
    </row>
    <row r="39" spans="2:8" s="42" customFormat="1" ht="15" x14ac:dyDescent="0.2">
      <c r="B39" s="36" t="s">
        <v>178</v>
      </c>
      <c r="C39" s="37">
        <v>0</v>
      </c>
      <c r="D39" s="37">
        <v>0</v>
      </c>
      <c r="E39" s="44" t="str">
        <f t="shared" si="0"/>
        <v/>
      </c>
      <c r="F39" s="44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2:8" s="42" customFormat="1" ht="15" x14ac:dyDescent="0.2">
      <c r="B40" s="36" t="s">
        <v>179</v>
      </c>
      <c r="C40" s="37">
        <v>0</v>
      </c>
      <c r="D40" s="37">
        <v>0</v>
      </c>
      <c r="E40" s="44" t="str">
        <f t="shared" si="0"/>
        <v/>
      </c>
      <c r="F40" s="44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2:8" s="42" customFormat="1" ht="15" x14ac:dyDescent="0.2">
      <c r="B41" s="36" t="s">
        <v>180</v>
      </c>
      <c r="C41" s="37">
        <v>0</v>
      </c>
      <c r="D41" s="37">
        <v>0</v>
      </c>
      <c r="E41" s="44" t="str">
        <f t="shared" si="0"/>
        <v/>
      </c>
      <c r="F41" s="44" t="str">
        <f t="shared" si="1"/>
        <v/>
      </c>
      <c r="G41" s="39" t="str">
        <f t="shared" si="2"/>
        <v>0</v>
      </c>
      <c r="H41" s="40" t="str">
        <f t="shared" si="3"/>
        <v/>
      </c>
    </row>
    <row r="42" spans="2:8" s="42" customFormat="1" ht="15" x14ac:dyDescent="0.2">
      <c r="B42" s="36" t="s">
        <v>181</v>
      </c>
      <c r="C42" s="37">
        <v>0</v>
      </c>
      <c r="D42" s="37">
        <v>0</v>
      </c>
      <c r="E42" s="44" t="str">
        <f t="shared" si="0"/>
        <v/>
      </c>
      <c r="F42" s="44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2:8" s="42" customFormat="1" ht="30" x14ac:dyDescent="0.2">
      <c r="B43" s="36" t="s">
        <v>182</v>
      </c>
      <c r="C43" s="37">
        <v>0</v>
      </c>
      <c r="D43" s="37">
        <v>0</v>
      </c>
      <c r="E43" s="44" t="str">
        <f t="shared" si="0"/>
        <v/>
      </c>
      <c r="F43" s="44" t="str">
        <f t="shared" si="1"/>
        <v/>
      </c>
      <c r="G43" s="39" t="str">
        <f t="shared" si="2"/>
        <v>0</v>
      </c>
      <c r="H43" s="40" t="str">
        <f t="shared" si="3"/>
        <v/>
      </c>
    </row>
    <row r="44" spans="2:8" s="42" customFormat="1" ht="15" x14ac:dyDescent="0.2">
      <c r="B44" s="36" t="s">
        <v>183</v>
      </c>
      <c r="C44" s="37">
        <v>0</v>
      </c>
      <c r="D44" s="37">
        <v>0</v>
      </c>
      <c r="E44" s="44" t="str">
        <f t="shared" si="0"/>
        <v/>
      </c>
      <c r="F44" s="44" t="str">
        <f t="shared" si="1"/>
        <v/>
      </c>
      <c r="G44" s="39" t="str">
        <f t="shared" si="2"/>
        <v>0</v>
      </c>
      <c r="H44" s="40" t="str">
        <f t="shared" si="3"/>
        <v/>
      </c>
    </row>
    <row r="45" spans="2:8" s="42" customFormat="1" ht="15" x14ac:dyDescent="0.2">
      <c r="B45" s="36" t="s">
        <v>9</v>
      </c>
      <c r="C45" s="37">
        <v>0</v>
      </c>
      <c r="D45" s="37">
        <v>0</v>
      </c>
      <c r="E45" s="44" t="str">
        <f t="shared" si="0"/>
        <v/>
      </c>
      <c r="F45" s="44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2:8" s="42" customFormat="1" ht="15" x14ac:dyDescent="0.2">
      <c r="B46" s="36" t="s">
        <v>462</v>
      </c>
      <c r="C46" s="37">
        <v>0</v>
      </c>
      <c r="D46" s="37">
        <v>0</v>
      </c>
      <c r="E46" s="44" t="str">
        <f t="shared" si="0"/>
        <v/>
      </c>
      <c r="F46" s="44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2:8" s="42" customFormat="1" ht="15" x14ac:dyDescent="0.2">
      <c r="B47" s="36" t="s">
        <v>184</v>
      </c>
      <c r="C47" s="37">
        <v>0</v>
      </c>
      <c r="D47" s="37">
        <v>0</v>
      </c>
      <c r="E47" s="44" t="str">
        <f t="shared" si="0"/>
        <v/>
      </c>
      <c r="F47" s="44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2:8" s="42" customFormat="1" ht="15" x14ac:dyDescent="0.2">
      <c r="B48" s="36" t="s">
        <v>10</v>
      </c>
      <c r="C48" s="37">
        <v>0</v>
      </c>
      <c r="D48" s="37">
        <v>0</v>
      </c>
      <c r="E48" s="44" t="str">
        <f t="shared" si="0"/>
        <v/>
      </c>
      <c r="F48" s="44" t="str">
        <f t="shared" si="1"/>
        <v/>
      </c>
      <c r="G48" s="39" t="str">
        <f t="shared" si="2"/>
        <v>0</v>
      </c>
      <c r="H48" s="40" t="str">
        <f t="shared" si="3"/>
        <v/>
      </c>
    </row>
    <row r="49" spans="2:8" s="42" customFormat="1" ht="15" x14ac:dyDescent="0.2">
      <c r="B49" s="36" t="s">
        <v>11</v>
      </c>
      <c r="C49" s="37">
        <v>0</v>
      </c>
      <c r="D49" s="37">
        <v>0</v>
      </c>
      <c r="E49" s="44" t="str">
        <f t="shared" si="0"/>
        <v/>
      </c>
      <c r="F49" s="44" t="str">
        <f t="shared" si="1"/>
        <v/>
      </c>
      <c r="G49" s="39" t="str">
        <f t="shared" si="2"/>
        <v>0</v>
      </c>
      <c r="H49" s="40" t="str">
        <f t="shared" si="3"/>
        <v/>
      </c>
    </row>
    <row r="50" spans="2:8" s="42" customFormat="1" ht="15" x14ac:dyDescent="0.2">
      <c r="B50" s="36" t="s">
        <v>15</v>
      </c>
      <c r="C50" s="37">
        <v>0</v>
      </c>
      <c r="D50" s="37">
        <v>0</v>
      </c>
      <c r="E50" s="44" t="str">
        <f t="shared" si="0"/>
        <v/>
      </c>
      <c r="F50" s="44" t="str">
        <f t="shared" si="1"/>
        <v/>
      </c>
      <c r="G50" s="39" t="str">
        <f t="shared" si="2"/>
        <v>0</v>
      </c>
      <c r="H50" s="40" t="str">
        <f t="shared" si="3"/>
        <v/>
      </c>
    </row>
    <row r="51" spans="2:8" s="42" customFormat="1" ht="15" x14ac:dyDescent="0.2">
      <c r="B51" s="36" t="s">
        <v>14</v>
      </c>
      <c r="C51" s="37">
        <v>0</v>
      </c>
      <c r="D51" s="37">
        <v>0</v>
      </c>
      <c r="E51" s="44" t="str">
        <f t="shared" si="0"/>
        <v/>
      </c>
      <c r="F51" s="44" t="str">
        <f t="shared" si="1"/>
        <v/>
      </c>
      <c r="G51" s="39" t="str">
        <f t="shared" si="2"/>
        <v>0</v>
      </c>
      <c r="H51" s="40" t="str">
        <f t="shared" si="3"/>
        <v/>
      </c>
    </row>
    <row r="52" spans="2:8" s="42" customFormat="1" ht="15" x14ac:dyDescent="0.2">
      <c r="B52" s="36" t="s">
        <v>13</v>
      </c>
      <c r="C52" s="37">
        <v>0</v>
      </c>
      <c r="D52" s="37">
        <v>0</v>
      </c>
      <c r="E52" s="44" t="str">
        <f t="shared" si="0"/>
        <v/>
      </c>
      <c r="F52" s="44" t="str">
        <f t="shared" si="1"/>
        <v/>
      </c>
      <c r="G52" s="39" t="str">
        <f t="shared" si="2"/>
        <v>0</v>
      </c>
      <c r="H52" s="40" t="str">
        <f t="shared" si="3"/>
        <v/>
      </c>
    </row>
    <row r="53" spans="2:8" s="42" customFormat="1" ht="15" x14ac:dyDescent="0.2">
      <c r="B53" s="36" t="s">
        <v>463</v>
      </c>
      <c r="C53" s="37">
        <v>0</v>
      </c>
      <c r="D53" s="37">
        <v>0</v>
      </c>
      <c r="E53" s="44" t="str">
        <f t="shared" si="0"/>
        <v/>
      </c>
      <c r="F53" s="44" t="str">
        <f t="shared" si="1"/>
        <v/>
      </c>
      <c r="G53" s="39" t="str">
        <f t="shared" si="2"/>
        <v>0</v>
      </c>
      <c r="H53" s="40" t="str">
        <f t="shared" si="3"/>
        <v/>
      </c>
    </row>
    <row r="54" spans="2:8" s="42" customFormat="1" ht="15" x14ac:dyDescent="0.2">
      <c r="B54" s="36" t="s">
        <v>12</v>
      </c>
      <c r="C54" s="37">
        <v>0</v>
      </c>
      <c r="D54" s="37">
        <v>0</v>
      </c>
      <c r="E54" s="44" t="str">
        <f t="shared" si="0"/>
        <v/>
      </c>
      <c r="F54" s="44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2:8" s="42" customFormat="1" ht="15" x14ac:dyDescent="0.2">
      <c r="B55" s="36" t="s">
        <v>185</v>
      </c>
      <c r="C55" s="37">
        <v>0</v>
      </c>
      <c r="D55" s="37">
        <v>0</v>
      </c>
      <c r="E55" s="44" t="str">
        <f t="shared" si="0"/>
        <v/>
      </c>
      <c r="F55" s="44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2:8" s="42" customFormat="1" ht="15" x14ac:dyDescent="0.2">
      <c r="B56" s="36" t="s">
        <v>16</v>
      </c>
      <c r="C56" s="37">
        <v>0</v>
      </c>
      <c r="D56" s="37">
        <v>0</v>
      </c>
      <c r="E56" s="44" t="str">
        <f t="shared" si="0"/>
        <v/>
      </c>
      <c r="F56" s="44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2:8" s="42" customFormat="1" ht="15" x14ac:dyDescent="0.2">
      <c r="B57" s="36" t="s">
        <v>17</v>
      </c>
      <c r="C57" s="37">
        <v>0</v>
      </c>
      <c r="D57" s="37">
        <v>0</v>
      </c>
      <c r="E57" s="44" t="str">
        <f t="shared" si="0"/>
        <v/>
      </c>
      <c r="F57" s="44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2:8" s="42" customFormat="1" ht="15" x14ac:dyDescent="0.2">
      <c r="B58" s="36" t="s">
        <v>186</v>
      </c>
      <c r="C58" s="37">
        <v>0</v>
      </c>
      <c r="D58" s="37">
        <v>0</v>
      </c>
      <c r="E58" s="44" t="str">
        <f t="shared" si="0"/>
        <v/>
      </c>
      <c r="F58" s="44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2:8" s="42" customFormat="1" ht="15" x14ac:dyDescent="0.2">
      <c r="B59" s="36" t="s">
        <v>464</v>
      </c>
      <c r="C59" s="37">
        <v>0</v>
      </c>
      <c r="D59" s="37">
        <v>0</v>
      </c>
      <c r="E59" s="44" t="str">
        <f t="shared" si="0"/>
        <v/>
      </c>
      <c r="F59" s="44" t="str">
        <f t="shared" si="1"/>
        <v/>
      </c>
      <c r="G59" s="39" t="str">
        <f t="shared" si="2"/>
        <v>0</v>
      </c>
      <c r="H59" s="40" t="str">
        <f t="shared" si="3"/>
        <v/>
      </c>
    </row>
    <row r="60" spans="2:8" s="42" customFormat="1" ht="15" x14ac:dyDescent="0.2">
      <c r="B60" s="36" t="s">
        <v>187</v>
      </c>
      <c r="C60" s="37">
        <v>0</v>
      </c>
      <c r="D60" s="37">
        <v>0</v>
      </c>
      <c r="E60" s="44" t="str">
        <f t="shared" si="0"/>
        <v/>
      </c>
      <c r="F60" s="44" t="str">
        <f t="shared" si="1"/>
        <v/>
      </c>
      <c r="G60" s="39" t="str">
        <f t="shared" si="2"/>
        <v>0</v>
      </c>
      <c r="H60" s="40" t="str">
        <f t="shared" si="3"/>
        <v/>
      </c>
    </row>
    <row r="61" spans="2:8" s="42" customFormat="1" ht="15" x14ac:dyDescent="0.2">
      <c r="B61" s="36" t="s">
        <v>188</v>
      </c>
      <c r="C61" s="37">
        <v>0</v>
      </c>
      <c r="D61" s="37">
        <v>0</v>
      </c>
      <c r="E61" s="44" t="str">
        <f t="shared" si="0"/>
        <v/>
      </c>
      <c r="F61" s="44" t="str">
        <f t="shared" si="1"/>
        <v/>
      </c>
      <c r="G61" s="39" t="str">
        <f t="shared" si="2"/>
        <v>0</v>
      </c>
      <c r="H61" s="40" t="str">
        <f t="shared" si="3"/>
        <v/>
      </c>
    </row>
    <row r="62" spans="2:8" s="42" customFormat="1" ht="15" x14ac:dyDescent="0.2">
      <c r="B62" s="36" t="s">
        <v>189</v>
      </c>
      <c r="C62" s="37">
        <v>0</v>
      </c>
      <c r="D62" s="37">
        <v>0</v>
      </c>
      <c r="E62" s="44" t="str">
        <f t="shared" si="0"/>
        <v/>
      </c>
      <c r="F62" s="44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2:8" s="42" customFormat="1" ht="15" x14ac:dyDescent="0.2">
      <c r="B63" s="36" t="s">
        <v>18</v>
      </c>
      <c r="C63" s="37">
        <v>0</v>
      </c>
      <c r="D63" s="37">
        <v>0</v>
      </c>
      <c r="E63" s="44" t="str">
        <f t="shared" si="0"/>
        <v/>
      </c>
      <c r="F63" s="44" t="str">
        <f t="shared" si="1"/>
        <v/>
      </c>
      <c r="G63" s="39" t="str">
        <f t="shared" si="2"/>
        <v>0</v>
      </c>
      <c r="H63" s="40" t="str">
        <f t="shared" si="3"/>
        <v/>
      </c>
    </row>
    <row r="64" spans="2:8" s="42" customFormat="1" ht="15" x14ac:dyDescent="0.2">
      <c r="B64" s="36" t="s">
        <v>190</v>
      </c>
      <c r="C64" s="37">
        <v>0</v>
      </c>
      <c r="D64" s="37">
        <v>0</v>
      </c>
      <c r="E64" s="44" t="str">
        <f t="shared" si="0"/>
        <v/>
      </c>
      <c r="F64" s="44" t="str">
        <f t="shared" si="1"/>
        <v/>
      </c>
      <c r="G64" s="39" t="str">
        <f t="shared" si="2"/>
        <v>0</v>
      </c>
      <c r="H64" s="40" t="str">
        <f t="shared" si="3"/>
        <v/>
      </c>
    </row>
    <row r="65" spans="1:8" s="42" customFormat="1" ht="15" x14ac:dyDescent="0.2">
      <c r="B65" s="36" t="s">
        <v>191</v>
      </c>
      <c r="C65" s="37">
        <v>0</v>
      </c>
      <c r="D65" s="37">
        <v>0</v>
      </c>
      <c r="E65" s="44" t="str">
        <f t="shared" si="0"/>
        <v/>
      </c>
      <c r="F65" s="44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0" customFormat="1" x14ac:dyDescent="0.2"/>
    <row r="67" spans="1:8" s="10" customFormat="1" x14ac:dyDescent="0.2"/>
    <row r="68" spans="1:8" s="10" customFormat="1" ht="13.5" thickBot="1" x14ac:dyDescent="0.25">
      <c r="B68" s="29"/>
    </row>
    <row r="69" spans="1:8" s="10" customFormat="1" ht="30" customHeight="1" x14ac:dyDescent="0.2">
      <c r="B69" s="68" t="s">
        <v>401</v>
      </c>
      <c r="C69" s="54" t="s">
        <v>402</v>
      </c>
      <c r="D69" s="55"/>
      <c r="E69" s="54" t="s">
        <v>456</v>
      </c>
      <c r="F69" s="55"/>
      <c r="G69" s="56" t="s">
        <v>458</v>
      </c>
      <c r="H69" s="52" t="s">
        <v>377</v>
      </c>
    </row>
    <row r="70" spans="1:8" s="10" customFormat="1" x14ac:dyDescent="0.2">
      <c r="B70" s="68"/>
      <c r="C70" s="35">
        <v>2016</v>
      </c>
      <c r="D70" s="35">
        <v>2017</v>
      </c>
      <c r="E70" s="35">
        <v>2016</v>
      </c>
      <c r="F70" s="35">
        <v>2017</v>
      </c>
      <c r="G70" s="57"/>
      <c r="H70" s="53"/>
    </row>
    <row r="71" spans="1:8" s="10" customFormat="1" x14ac:dyDescent="0.2">
      <c r="B71" s="12" t="s">
        <v>404</v>
      </c>
      <c r="C71" s="13">
        <f>SUM(C72:C151)</f>
        <v>48</v>
      </c>
      <c r="D71" s="13">
        <f>SUM(D72:D155)</f>
        <v>25</v>
      </c>
      <c r="E71" s="14">
        <f>+IF(C71=0,"",C71/C$71)</f>
        <v>1</v>
      </c>
      <c r="F71" s="14">
        <f>+IF(D71=0,"",D71/D$71)</f>
        <v>1</v>
      </c>
      <c r="G71" s="15">
        <f>+IF(OR(AND(D71=0),(C71=0)),"0",((D71-C71)/C71))</f>
        <v>-0.47916666666666669</v>
      </c>
      <c r="H71" s="15">
        <f>+IF(OR(AND(E71=""),(G71="")),"",E71*G71)</f>
        <v>-0.47916666666666669</v>
      </c>
    </row>
    <row r="72" spans="1:8" s="42" customFormat="1" ht="15" x14ac:dyDescent="0.2">
      <c r="B72" s="36" t="s">
        <v>465</v>
      </c>
      <c r="C72" s="37">
        <v>0</v>
      </c>
      <c r="D72" s="37">
        <v>0</v>
      </c>
      <c r="E72" s="38" t="str">
        <f>+IF(C72=0,"",C72/C$71)</f>
        <v/>
      </c>
      <c r="F72" s="38" t="str">
        <f>+IF(D72=0,"",D72/D$71)</f>
        <v/>
      </c>
      <c r="G72" s="39" t="str">
        <f>+IF(OR(AND(D72=0),(C72=0)),"0",((D72-C72)/C72))</f>
        <v>0</v>
      </c>
      <c r="H72" s="40" t="str">
        <f>+IF(OR(AND(E72=""),(G72="")),"",E72*G72)</f>
        <v/>
      </c>
    </row>
    <row r="73" spans="1:8" s="42" customFormat="1" ht="15" x14ac:dyDescent="0.2">
      <c r="B73" s="36" t="s">
        <v>19</v>
      </c>
      <c r="C73" s="37">
        <v>0</v>
      </c>
      <c r="D73" s="37">
        <v>0</v>
      </c>
      <c r="E73" s="38" t="str">
        <f t="shared" ref="E73:E142" si="8">+IF(C73=0,"",C73/C$71)</f>
        <v/>
      </c>
      <c r="F73" s="38" t="str">
        <f t="shared" ref="F73:F142" si="9">+IF(D73=0,"",D73/D$71)</f>
        <v/>
      </c>
      <c r="G73" s="39" t="str">
        <f t="shared" ref="G73:G142" si="10">+IF(OR(AND(D73=0),(C73=0)),"0",((D73-C73)/C73))</f>
        <v>0</v>
      </c>
      <c r="H73" s="40" t="str">
        <f t="shared" ref="H73:H142" si="11">+IF(OR(AND(E73=""),(G73="")),"",E73*G73)</f>
        <v/>
      </c>
    </row>
    <row r="74" spans="1:8" s="42" customFormat="1" ht="15" x14ac:dyDescent="0.2">
      <c r="A74" s="45" t="s">
        <v>614</v>
      </c>
      <c r="B74" s="36" t="s">
        <v>567</v>
      </c>
      <c r="C74" s="37"/>
      <c r="D74" s="37">
        <v>0</v>
      </c>
      <c r="E74" s="38" t="str">
        <f t="shared" ref="E74:E75" si="12">+IF(C74=0,"",C74/C$71)</f>
        <v/>
      </c>
      <c r="F74" s="38" t="str">
        <f t="shared" ref="F74:F75" si="13">+IF(D74=0,"",D74/D$71)</f>
        <v/>
      </c>
      <c r="G74" s="39" t="str">
        <f t="shared" ref="G74:G75" si="14">+IF(OR(AND(D74=0),(C74=0)),"0",((D74-C74)/C74))</f>
        <v>0</v>
      </c>
      <c r="H74" s="40" t="str">
        <f t="shared" ref="H74:H75" si="15">+IF(OR(AND(E74=""),(G74="")),"",E74*G74)</f>
        <v/>
      </c>
    </row>
    <row r="75" spans="1:8" s="42" customFormat="1" ht="15" x14ac:dyDescent="0.2">
      <c r="B75" s="36" t="s">
        <v>20</v>
      </c>
      <c r="C75" s="37">
        <v>0</v>
      </c>
      <c r="D75" s="37">
        <v>0</v>
      </c>
      <c r="E75" s="38" t="str">
        <f t="shared" si="12"/>
        <v/>
      </c>
      <c r="F75" s="38" t="str">
        <f t="shared" si="13"/>
        <v/>
      </c>
      <c r="G75" s="39" t="str">
        <f t="shared" si="14"/>
        <v>0</v>
      </c>
      <c r="H75" s="40" t="str">
        <f t="shared" si="15"/>
        <v/>
      </c>
    </row>
    <row r="76" spans="1:8" s="42" customFormat="1" ht="15" x14ac:dyDescent="0.2">
      <c r="B76" s="36" t="s">
        <v>192</v>
      </c>
      <c r="C76" s="37">
        <v>0</v>
      </c>
      <c r="D76" s="37">
        <v>0</v>
      </c>
      <c r="E76" s="38" t="str">
        <f t="shared" si="8"/>
        <v/>
      </c>
      <c r="F76" s="38" t="str">
        <f t="shared" si="9"/>
        <v/>
      </c>
      <c r="G76" s="39" t="str">
        <f t="shared" si="10"/>
        <v>0</v>
      </c>
      <c r="H76" s="40" t="str">
        <f t="shared" si="11"/>
        <v/>
      </c>
    </row>
    <row r="77" spans="1:8" s="42" customFormat="1" ht="15" x14ac:dyDescent="0.2">
      <c r="B77" s="36" t="s">
        <v>21</v>
      </c>
      <c r="C77" s="37">
        <v>0</v>
      </c>
      <c r="D77" s="37">
        <v>0</v>
      </c>
      <c r="E77" s="38" t="str">
        <f t="shared" si="8"/>
        <v/>
      </c>
      <c r="F77" s="38" t="str">
        <f t="shared" si="9"/>
        <v/>
      </c>
      <c r="G77" s="39" t="str">
        <f t="shared" si="10"/>
        <v>0</v>
      </c>
      <c r="H77" s="40" t="str">
        <f t="shared" si="11"/>
        <v/>
      </c>
    </row>
    <row r="78" spans="1:8" s="42" customFormat="1" ht="15" x14ac:dyDescent="0.2">
      <c r="B78" s="36" t="s">
        <v>40</v>
      </c>
      <c r="C78" s="37">
        <v>0</v>
      </c>
      <c r="D78" s="37">
        <v>0</v>
      </c>
      <c r="E78" s="38" t="str">
        <f t="shared" ref="E78:E79" si="16">+IF(C78=0,"",C78/C$71)</f>
        <v/>
      </c>
      <c r="F78" s="38" t="str">
        <f t="shared" ref="F78:F79" si="17">+IF(D78=0,"",D78/D$71)</f>
        <v/>
      </c>
      <c r="G78" s="39" t="str">
        <f t="shared" ref="G78:G79" si="18">+IF(OR(AND(D78=0),(C78=0)),"0",((D78-C78)/C78))</f>
        <v>0</v>
      </c>
      <c r="H78" s="40" t="str">
        <f t="shared" ref="H78:H79" si="19">+IF(OR(AND(E78=""),(G78="")),"",E78*G78)</f>
        <v/>
      </c>
    </row>
    <row r="79" spans="1:8" s="42" customFormat="1" ht="15" x14ac:dyDescent="0.2">
      <c r="B79" s="36" t="s">
        <v>193</v>
      </c>
      <c r="C79" s="37">
        <v>0</v>
      </c>
      <c r="D79" s="37">
        <v>0</v>
      </c>
      <c r="E79" s="38" t="str">
        <f t="shared" si="16"/>
        <v/>
      </c>
      <c r="F79" s="38" t="str">
        <f t="shared" si="17"/>
        <v/>
      </c>
      <c r="G79" s="39" t="str">
        <f t="shared" si="18"/>
        <v>0</v>
      </c>
      <c r="H79" s="40" t="str">
        <f t="shared" si="19"/>
        <v/>
      </c>
    </row>
    <row r="80" spans="1:8" s="42" customFormat="1" ht="15" x14ac:dyDescent="0.2">
      <c r="B80" s="36" t="s">
        <v>194</v>
      </c>
      <c r="C80" s="37">
        <v>0</v>
      </c>
      <c r="D80" s="37">
        <v>0</v>
      </c>
      <c r="E80" s="38" t="str">
        <f t="shared" si="8"/>
        <v/>
      </c>
      <c r="F80" s="38" t="str">
        <f t="shared" si="9"/>
        <v/>
      </c>
      <c r="G80" s="39" t="str">
        <f t="shared" si="10"/>
        <v>0</v>
      </c>
      <c r="H80" s="40" t="str">
        <f t="shared" si="11"/>
        <v/>
      </c>
    </row>
    <row r="81" spans="1:8" s="42" customFormat="1" ht="15" x14ac:dyDescent="0.2">
      <c r="B81" s="36" t="s">
        <v>466</v>
      </c>
      <c r="C81" s="37">
        <v>0</v>
      </c>
      <c r="D81" s="37">
        <v>0</v>
      </c>
      <c r="E81" s="38" t="str">
        <f t="shared" si="8"/>
        <v/>
      </c>
      <c r="F81" s="38" t="str">
        <f t="shared" si="9"/>
        <v/>
      </c>
      <c r="G81" s="39" t="str">
        <f t="shared" si="10"/>
        <v>0</v>
      </c>
      <c r="H81" s="40" t="str">
        <f t="shared" si="11"/>
        <v/>
      </c>
    </row>
    <row r="82" spans="1:8" s="42" customFormat="1" ht="15" x14ac:dyDescent="0.2">
      <c r="B82" s="36" t="s">
        <v>195</v>
      </c>
      <c r="C82" s="37">
        <v>0</v>
      </c>
      <c r="D82" s="37">
        <v>0</v>
      </c>
      <c r="E82" s="38" t="str">
        <f t="shared" si="8"/>
        <v/>
      </c>
      <c r="F82" s="38" t="str">
        <f t="shared" si="9"/>
        <v/>
      </c>
      <c r="G82" s="39" t="str">
        <f t="shared" si="10"/>
        <v>0</v>
      </c>
      <c r="H82" s="40" t="str">
        <f t="shared" si="11"/>
        <v/>
      </c>
    </row>
    <row r="83" spans="1:8" s="42" customFormat="1" ht="15" x14ac:dyDescent="0.2">
      <c r="B83" s="36" t="s">
        <v>196</v>
      </c>
      <c r="C83" s="37">
        <v>0</v>
      </c>
      <c r="D83" s="37">
        <v>0</v>
      </c>
      <c r="E83" s="38" t="str">
        <f t="shared" si="8"/>
        <v/>
      </c>
      <c r="F83" s="38" t="str">
        <f t="shared" si="9"/>
        <v/>
      </c>
      <c r="G83" s="39" t="str">
        <f t="shared" si="10"/>
        <v>0</v>
      </c>
      <c r="H83" s="40" t="str">
        <f t="shared" si="11"/>
        <v/>
      </c>
    </row>
    <row r="84" spans="1:8" s="42" customFormat="1" ht="15" x14ac:dyDescent="0.2">
      <c r="B84" s="36" t="s">
        <v>22</v>
      </c>
      <c r="C84" s="37">
        <v>0</v>
      </c>
      <c r="D84" s="37">
        <v>0</v>
      </c>
      <c r="E84" s="38" t="str">
        <f t="shared" si="8"/>
        <v/>
      </c>
      <c r="F84" s="38" t="str">
        <f t="shared" si="9"/>
        <v/>
      </c>
      <c r="G84" s="39" t="str">
        <f t="shared" si="10"/>
        <v>0</v>
      </c>
      <c r="H84" s="40" t="str">
        <f t="shared" si="11"/>
        <v/>
      </c>
    </row>
    <row r="85" spans="1:8" s="42" customFormat="1" ht="15" x14ac:dyDescent="0.2">
      <c r="B85" s="36" t="s">
        <v>197</v>
      </c>
      <c r="C85" s="37">
        <v>0</v>
      </c>
      <c r="D85" s="37">
        <v>1</v>
      </c>
      <c r="E85" s="38" t="str">
        <f t="shared" si="8"/>
        <v/>
      </c>
      <c r="F85" s="38">
        <f t="shared" si="9"/>
        <v>0.04</v>
      </c>
      <c r="G85" s="39" t="str">
        <f t="shared" si="10"/>
        <v>0</v>
      </c>
      <c r="H85" s="40" t="str">
        <f t="shared" si="11"/>
        <v/>
      </c>
    </row>
    <row r="86" spans="1:8" s="42" customFormat="1" ht="15" x14ac:dyDescent="0.2">
      <c r="A86" s="45" t="s">
        <v>614</v>
      </c>
      <c r="B86" s="36" t="s">
        <v>571</v>
      </c>
      <c r="C86" s="37"/>
      <c r="D86" s="37">
        <v>0</v>
      </c>
      <c r="E86" s="38" t="str">
        <f t="shared" ref="E86" si="20">+IF(C86=0,"",C86/C$71)</f>
        <v/>
      </c>
      <c r="F86" s="38" t="str">
        <f t="shared" ref="F86" si="21">+IF(D86=0,"",D86/D$71)</f>
        <v/>
      </c>
      <c r="G86" s="39" t="str">
        <f t="shared" ref="G86" si="22">+IF(OR(AND(D86=0),(C86=0)),"0",((D86-C86)/C86))</f>
        <v>0</v>
      </c>
      <c r="H86" s="40" t="str">
        <f t="shared" ref="H86" si="23">+IF(OR(AND(E86=""),(G86="")),"",E86*G86)</f>
        <v/>
      </c>
    </row>
    <row r="87" spans="1:8" s="42" customFormat="1" ht="15" x14ac:dyDescent="0.2">
      <c r="B87" s="36" t="s">
        <v>198</v>
      </c>
      <c r="C87" s="37">
        <v>0</v>
      </c>
      <c r="D87" s="37">
        <v>0</v>
      </c>
      <c r="E87" s="38" t="str">
        <f t="shared" si="8"/>
        <v/>
      </c>
      <c r="F87" s="38" t="str">
        <f t="shared" si="9"/>
        <v/>
      </c>
      <c r="G87" s="39" t="str">
        <f t="shared" si="10"/>
        <v>0</v>
      </c>
      <c r="H87" s="40" t="str">
        <f t="shared" si="11"/>
        <v/>
      </c>
    </row>
    <row r="88" spans="1:8" s="42" customFormat="1" ht="15" x14ac:dyDescent="0.2">
      <c r="B88" s="36" t="s">
        <v>199</v>
      </c>
      <c r="C88" s="37">
        <v>0</v>
      </c>
      <c r="D88" s="37">
        <v>0</v>
      </c>
      <c r="E88" s="38" t="str">
        <f t="shared" si="8"/>
        <v/>
      </c>
      <c r="F88" s="38" t="str">
        <f t="shared" si="9"/>
        <v/>
      </c>
      <c r="G88" s="39" t="str">
        <f t="shared" si="10"/>
        <v>0</v>
      </c>
      <c r="H88" s="40" t="str">
        <f t="shared" si="11"/>
        <v/>
      </c>
    </row>
    <row r="89" spans="1:8" s="42" customFormat="1" ht="15" x14ac:dyDescent="0.2">
      <c r="B89" s="36" t="s">
        <v>26</v>
      </c>
      <c r="C89" s="37">
        <v>0</v>
      </c>
      <c r="D89" s="37">
        <v>0</v>
      </c>
      <c r="E89" s="38" t="str">
        <f t="shared" si="8"/>
        <v/>
      </c>
      <c r="F89" s="38" t="str">
        <f t="shared" si="9"/>
        <v/>
      </c>
      <c r="G89" s="39" t="str">
        <f t="shared" si="10"/>
        <v>0</v>
      </c>
      <c r="H89" s="40" t="str">
        <f t="shared" si="11"/>
        <v/>
      </c>
    </row>
    <row r="90" spans="1:8" s="42" customFormat="1" ht="15" x14ac:dyDescent="0.2">
      <c r="B90" s="36" t="s">
        <v>467</v>
      </c>
      <c r="C90" s="37">
        <v>0</v>
      </c>
      <c r="D90" s="37">
        <v>0</v>
      </c>
      <c r="E90" s="38" t="str">
        <f t="shared" si="8"/>
        <v/>
      </c>
      <c r="F90" s="38" t="str">
        <f t="shared" si="9"/>
        <v/>
      </c>
      <c r="G90" s="39" t="str">
        <f t="shared" si="10"/>
        <v>0</v>
      </c>
      <c r="H90" s="40" t="str">
        <f t="shared" si="11"/>
        <v/>
      </c>
    </row>
    <row r="91" spans="1:8" s="42" customFormat="1" ht="15" x14ac:dyDescent="0.2">
      <c r="B91" s="36" t="s">
        <v>200</v>
      </c>
      <c r="C91" s="37">
        <v>0</v>
      </c>
      <c r="D91" s="37">
        <v>0</v>
      </c>
      <c r="E91" s="38" t="str">
        <f t="shared" si="8"/>
        <v/>
      </c>
      <c r="F91" s="38" t="str">
        <f t="shared" si="9"/>
        <v/>
      </c>
      <c r="G91" s="39" t="str">
        <f t="shared" si="10"/>
        <v>0</v>
      </c>
      <c r="H91" s="40" t="str">
        <f t="shared" si="11"/>
        <v/>
      </c>
    </row>
    <row r="92" spans="1:8" s="42" customFormat="1" ht="15" x14ac:dyDescent="0.2">
      <c r="A92" s="45" t="s">
        <v>614</v>
      </c>
      <c r="B92" s="36" t="s">
        <v>572</v>
      </c>
      <c r="C92" s="37"/>
      <c r="D92" s="37">
        <v>0</v>
      </c>
      <c r="E92" s="38" t="str">
        <f t="shared" ref="E92:E93" si="24">+IF(C92=0,"",C92/C$71)</f>
        <v/>
      </c>
      <c r="F92" s="38" t="str">
        <f t="shared" ref="F92:F93" si="25">+IF(D92=0,"",D92/D$71)</f>
        <v/>
      </c>
      <c r="G92" s="39" t="str">
        <f t="shared" ref="G92:G93" si="26">+IF(OR(AND(D92=0),(C92=0)),"0",((D92-C92)/C92))</f>
        <v>0</v>
      </c>
      <c r="H92" s="40" t="str">
        <f t="shared" ref="H92:H93" si="27">+IF(OR(AND(E92=""),(G92="")),"",E92*G92)</f>
        <v/>
      </c>
    </row>
    <row r="93" spans="1:8" s="42" customFormat="1" ht="15" x14ac:dyDescent="0.2">
      <c r="A93" s="45" t="s">
        <v>614</v>
      </c>
      <c r="B93" s="36" t="s">
        <v>573</v>
      </c>
      <c r="C93" s="37"/>
      <c r="D93" s="37">
        <v>0</v>
      </c>
      <c r="E93" s="38" t="str">
        <f t="shared" si="24"/>
        <v/>
      </c>
      <c r="F93" s="38" t="str">
        <f t="shared" si="25"/>
        <v/>
      </c>
      <c r="G93" s="39" t="str">
        <f t="shared" si="26"/>
        <v>0</v>
      </c>
      <c r="H93" s="40" t="str">
        <f t="shared" si="27"/>
        <v/>
      </c>
    </row>
    <row r="94" spans="1:8" s="42" customFormat="1" ht="15" x14ac:dyDescent="0.2">
      <c r="B94" s="36" t="s">
        <v>201</v>
      </c>
      <c r="C94" s="37">
        <v>0</v>
      </c>
      <c r="D94" s="37">
        <v>0</v>
      </c>
      <c r="E94" s="38" t="str">
        <f t="shared" si="8"/>
        <v/>
      </c>
      <c r="F94" s="38" t="str">
        <f t="shared" si="9"/>
        <v/>
      </c>
      <c r="G94" s="39" t="str">
        <f t="shared" si="10"/>
        <v>0</v>
      </c>
      <c r="H94" s="40" t="str">
        <f t="shared" si="11"/>
        <v/>
      </c>
    </row>
    <row r="95" spans="1:8" s="42" customFormat="1" ht="15" x14ac:dyDescent="0.2">
      <c r="B95" s="36" t="s">
        <v>24</v>
      </c>
      <c r="C95" s="37">
        <v>0</v>
      </c>
      <c r="D95" s="37">
        <v>0</v>
      </c>
      <c r="E95" s="38" t="str">
        <f t="shared" si="8"/>
        <v/>
      </c>
      <c r="F95" s="38" t="str">
        <f t="shared" si="9"/>
        <v/>
      </c>
      <c r="G95" s="39" t="str">
        <f t="shared" si="10"/>
        <v>0</v>
      </c>
      <c r="H95" s="40" t="str">
        <f t="shared" si="11"/>
        <v/>
      </c>
    </row>
    <row r="96" spans="1:8" s="42" customFormat="1" ht="15" x14ac:dyDescent="0.2">
      <c r="B96" s="36" t="s">
        <v>27</v>
      </c>
      <c r="C96" s="37">
        <v>0</v>
      </c>
      <c r="D96" s="37">
        <v>0</v>
      </c>
      <c r="E96" s="38" t="str">
        <f t="shared" si="8"/>
        <v/>
      </c>
      <c r="F96" s="38" t="str">
        <f t="shared" si="9"/>
        <v/>
      </c>
      <c r="G96" s="39" t="str">
        <f t="shared" si="10"/>
        <v>0</v>
      </c>
      <c r="H96" s="40" t="str">
        <f t="shared" si="11"/>
        <v/>
      </c>
    </row>
    <row r="97" spans="1:8" s="42" customFormat="1" ht="15" x14ac:dyDescent="0.2">
      <c r="B97" s="36" t="s">
        <v>202</v>
      </c>
      <c r="C97" s="37">
        <v>0</v>
      </c>
      <c r="D97" s="37">
        <v>0</v>
      </c>
      <c r="E97" s="38" t="str">
        <f t="shared" si="8"/>
        <v/>
      </c>
      <c r="F97" s="38" t="str">
        <f t="shared" si="9"/>
        <v/>
      </c>
      <c r="G97" s="39" t="str">
        <f t="shared" si="10"/>
        <v>0</v>
      </c>
      <c r="H97" s="40" t="str">
        <f t="shared" si="11"/>
        <v/>
      </c>
    </row>
    <row r="98" spans="1:8" s="42" customFormat="1" ht="15" x14ac:dyDescent="0.2">
      <c r="B98" s="36" t="s">
        <v>203</v>
      </c>
      <c r="C98" s="37">
        <v>0</v>
      </c>
      <c r="D98" s="37">
        <v>0</v>
      </c>
      <c r="E98" s="38" t="str">
        <f t="shared" si="8"/>
        <v/>
      </c>
      <c r="F98" s="38" t="str">
        <f t="shared" si="9"/>
        <v/>
      </c>
      <c r="G98" s="39" t="str">
        <f t="shared" si="10"/>
        <v>0</v>
      </c>
      <c r="H98" s="40" t="str">
        <f t="shared" si="11"/>
        <v/>
      </c>
    </row>
    <row r="99" spans="1:8" s="42" customFormat="1" ht="15" x14ac:dyDescent="0.2">
      <c r="B99" s="36" t="s">
        <v>468</v>
      </c>
      <c r="C99" s="37">
        <v>0</v>
      </c>
      <c r="D99" s="37">
        <v>0</v>
      </c>
      <c r="E99" s="38" t="str">
        <f t="shared" si="8"/>
        <v/>
      </c>
      <c r="F99" s="38" t="str">
        <f t="shared" si="9"/>
        <v/>
      </c>
      <c r="G99" s="39" t="str">
        <f t="shared" si="10"/>
        <v>0</v>
      </c>
      <c r="H99" s="40" t="str">
        <f t="shared" si="11"/>
        <v/>
      </c>
    </row>
    <row r="100" spans="1:8" s="42" customFormat="1" ht="15" x14ac:dyDescent="0.2">
      <c r="B100" s="36" t="s">
        <v>23</v>
      </c>
      <c r="C100" s="37">
        <v>0</v>
      </c>
      <c r="D100" s="37">
        <v>0</v>
      </c>
      <c r="E100" s="38" t="str">
        <f t="shared" si="8"/>
        <v/>
      </c>
      <c r="F100" s="38" t="str">
        <f t="shared" si="9"/>
        <v/>
      </c>
      <c r="G100" s="39" t="str">
        <f t="shared" si="10"/>
        <v>0</v>
      </c>
      <c r="H100" s="40" t="str">
        <f t="shared" si="11"/>
        <v/>
      </c>
    </row>
    <row r="101" spans="1:8" s="42" customFormat="1" ht="15" x14ac:dyDescent="0.2">
      <c r="B101" s="36" t="s">
        <v>25</v>
      </c>
      <c r="C101" s="37">
        <v>0</v>
      </c>
      <c r="D101" s="37">
        <v>0</v>
      </c>
      <c r="E101" s="38" t="str">
        <f t="shared" si="8"/>
        <v/>
      </c>
      <c r="F101" s="38" t="str">
        <f t="shared" si="9"/>
        <v/>
      </c>
      <c r="G101" s="39" t="str">
        <f t="shared" si="10"/>
        <v>0</v>
      </c>
      <c r="H101" s="40" t="str">
        <f t="shared" si="11"/>
        <v/>
      </c>
    </row>
    <row r="102" spans="1:8" s="42" customFormat="1" ht="15" x14ac:dyDescent="0.2">
      <c r="B102" s="36" t="s">
        <v>204</v>
      </c>
      <c r="C102" s="37">
        <v>0</v>
      </c>
      <c r="D102" s="37">
        <v>0</v>
      </c>
      <c r="E102" s="38" t="str">
        <f t="shared" si="8"/>
        <v/>
      </c>
      <c r="F102" s="38" t="str">
        <f t="shared" si="9"/>
        <v/>
      </c>
      <c r="G102" s="39" t="str">
        <f t="shared" si="10"/>
        <v>0</v>
      </c>
      <c r="H102" s="40" t="str">
        <f t="shared" si="11"/>
        <v/>
      </c>
    </row>
    <row r="103" spans="1:8" s="42" customFormat="1" ht="15" x14ac:dyDescent="0.2">
      <c r="A103" s="45" t="s">
        <v>614</v>
      </c>
      <c r="B103" s="36" t="s">
        <v>615</v>
      </c>
      <c r="C103" s="37"/>
      <c r="D103" s="37">
        <v>0</v>
      </c>
      <c r="E103" s="38" t="str">
        <f t="shared" ref="E103" si="28">+IF(C103=0,"",C103/C$71)</f>
        <v/>
      </c>
      <c r="F103" s="38" t="str">
        <f t="shared" ref="F103" si="29">+IF(D103=0,"",D103/D$71)</f>
        <v/>
      </c>
      <c r="G103" s="39" t="str">
        <f t="shared" ref="G103" si="30">+IF(OR(AND(D103=0),(C103=0)),"0",((D103-C103)/C103))</f>
        <v>0</v>
      </c>
      <c r="H103" s="40" t="str">
        <f t="shared" ref="H103" si="31">+IF(OR(AND(E103=""),(G103="")),"",E103*G103)</f>
        <v/>
      </c>
    </row>
    <row r="104" spans="1:8" s="42" customFormat="1" ht="15" x14ac:dyDescent="0.2">
      <c r="B104" s="36" t="s">
        <v>205</v>
      </c>
      <c r="C104" s="37">
        <v>0</v>
      </c>
      <c r="D104" s="37">
        <v>0</v>
      </c>
      <c r="E104" s="38" t="str">
        <f t="shared" si="8"/>
        <v/>
      </c>
      <c r="F104" s="38" t="str">
        <f t="shared" si="9"/>
        <v/>
      </c>
      <c r="G104" s="39" t="str">
        <f t="shared" si="10"/>
        <v>0</v>
      </c>
      <c r="H104" s="40" t="str">
        <f t="shared" si="11"/>
        <v/>
      </c>
    </row>
    <row r="105" spans="1:8" s="42" customFormat="1" ht="15" x14ac:dyDescent="0.2">
      <c r="B105" s="36" t="s">
        <v>206</v>
      </c>
      <c r="C105" s="37">
        <v>0</v>
      </c>
      <c r="D105" s="37">
        <v>0</v>
      </c>
      <c r="E105" s="38" t="str">
        <f t="shared" si="8"/>
        <v/>
      </c>
      <c r="F105" s="38" t="str">
        <f t="shared" si="9"/>
        <v/>
      </c>
      <c r="G105" s="39" t="str">
        <f t="shared" si="10"/>
        <v>0</v>
      </c>
      <c r="H105" s="40" t="str">
        <f t="shared" si="11"/>
        <v/>
      </c>
    </row>
    <row r="106" spans="1:8" s="42" customFormat="1" ht="15" x14ac:dyDescent="0.2">
      <c r="B106" s="36" t="s">
        <v>207</v>
      </c>
      <c r="C106" s="37">
        <v>0</v>
      </c>
      <c r="D106" s="37">
        <v>0</v>
      </c>
      <c r="E106" s="38" t="str">
        <f t="shared" si="8"/>
        <v/>
      </c>
      <c r="F106" s="38" t="str">
        <f t="shared" si="9"/>
        <v/>
      </c>
      <c r="G106" s="39" t="str">
        <f t="shared" si="10"/>
        <v>0</v>
      </c>
      <c r="H106" s="40" t="str">
        <f t="shared" si="11"/>
        <v/>
      </c>
    </row>
    <row r="107" spans="1:8" s="42" customFormat="1" ht="15" x14ac:dyDescent="0.2">
      <c r="B107" s="36" t="s">
        <v>208</v>
      </c>
      <c r="C107" s="37">
        <v>0</v>
      </c>
      <c r="D107" s="37">
        <v>0</v>
      </c>
      <c r="E107" s="38" t="str">
        <f t="shared" si="8"/>
        <v/>
      </c>
      <c r="F107" s="38" t="str">
        <f t="shared" si="9"/>
        <v/>
      </c>
      <c r="G107" s="39" t="str">
        <f t="shared" si="10"/>
        <v>0</v>
      </c>
      <c r="H107" s="40" t="str">
        <f t="shared" si="11"/>
        <v/>
      </c>
    </row>
    <row r="108" spans="1:8" s="42" customFormat="1" ht="15" x14ac:dyDescent="0.2">
      <c r="B108" s="36" t="s">
        <v>209</v>
      </c>
      <c r="C108" s="37">
        <v>0</v>
      </c>
      <c r="D108" s="37">
        <v>0</v>
      </c>
      <c r="E108" s="38" t="str">
        <f t="shared" si="8"/>
        <v/>
      </c>
      <c r="F108" s="38" t="str">
        <f t="shared" si="9"/>
        <v/>
      </c>
      <c r="G108" s="39" t="str">
        <f t="shared" si="10"/>
        <v>0</v>
      </c>
      <c r="H108" s="40" t="str">
        <f t="shared" si="11"/>
        <v/>
      </c>
    </row>
    <row r="109" spans="1:8" s="42" customFormat="1" ht="15" x14ac:dyDescent="0.2">
      <c r="B109" s="36" t="s">
        <v>210</v>
      </c>
      <c r="C109" s="37">
        <v>0</v>
      </c>
      <c r="D109" s="37">
        <v>0</v>
      </c>
      <c r="E109" s="38" t="str">
        <f t="shared" si="8"/>
        <v/>
      </c>
      <c r="F109" s="38" t="str">
        <f t="shared" si="9"/>
        <v/>
      </c>
      <c r="G109" s="39" t="str">
        <f t="shared" si="10"/>
        <v>0</v>
      </c>
      <c r="H109" s="40" t="str">
        <f t="shared" si="11"/>
        <v/>
      </c>
    </row>
    <row r="110" spans="1:8" s="42" customFormat="1" ht="15" x14ac:dyDescent="0.2">
      <c r="B110" s="36" t="s">
        <v>211</v>
      </c>
      <c r="C110" s="37">
        <v>0</v>
      </c>
      <c r="D110" s="37">
        <v>0</v>
      </c>
      <c r="E110" s="38" t="str">
        <f t="shared" si="8"/>
        <v/>
      </c>
      <c r="F110" s="38" t="str">
        <f t="shared" si="9"/>
        <v/>
      </c>
      <c r="G110" s="39" t="str">
        <f t="shared" si="10"/>
        <v>0</v>
      </c>
      <c r="H110" s="40" t="str">
        <f t="shared" si="11"/>
        <v/>
      </c>
    </row>
    <row r="111" spans="1:8" s="42" customFormat="1" ht="15" x14ac:dyDescent="0.2">
      <c r="B111" s="36" t="s">
        <v>32</v>
      </c>
      <c r="C111" s="37">
        <v>0</v>
      </c>
      <c r="D111" s="37">
        <v>0</v>
      </c>
      <c r="E111" s="38" t="str">
        <f t="shared" si="8"/>
        <v/>
      </c>
      <c r="F111" s="38" t="str">
        <f t="shared" si="9"/>
        <v/>
      </c>
      <c r="G111" s="39" t="str">
        <f t="shared" si="10"/>
        <v>0</v>
      </c>
      <c r="H111" s="40" t="str">
        <f t="shared" si="11"/>
        <v/>
      </c>
    </row>
    <row r="112" spans="1:8" s="42" customFormat="1" ht="15" x14ac:dyDescent="0.2">
      <c r="B112" s="36" t="s">
        <v>212</v>
      </c>
      <c r="C112" s="37">
        <v>0</v>
      </c>
      <c r="D112" s="37">
        <v>0</v>
      </c>
      <c r="E112" s="38" t="str">
        <f t="shared" si="8"/>
        <v/>
      </c>
      <c r="F112" s="38" t="str">
        <f t="shared" si="9"/>
        <v/>
      </c>
      <c r="G112" s="39" t="str">
        <f t="shared" si="10"/>
        <v>0</v>
      </c>
      <c r="H112" s="40" t="str">
        <f t="shared" si="11"/>
        <v/>
      </c>
    </row>
    <row r="113" spans="2:8" s="42" customFormat="1" ht="30" x14ac:dyDescent="0.2">
      <c r="B113" s="36" t="s">
        <v>469</v>
      </c>
      <c r="C113" s="37">
        <v>0</v>
      </c>
      <c r="D113" s="37">
        <v>0</v>
      </c>
      <c r="E113" s="38" t="str">
        <f t="shared" si="8"/>
        <v/>
      </c>
      <c r="F113" s="38" t="str">
        <f t="shared" si="9"/>
        <v/>
      </c>
      <c r="G113" s="39" t="str">
        <f t="shared" si="10"/>
        <v>0</v>
      </c>
      <c r="H113" s="40" t="str">
        <f t="shared" si="11"/>
        <v/>
      </c>
    </row>
    <row r="114" spans="2:8" s="42" customFormat="1" ht="15" x14ac:dyDescent="0.2">
      <c r="B114" s="36" t="s">
        <v>213</v>
      </c>
      <c r="C114" s="37">
        <v>0</v>
      </c>
      <c r="D114" s="37">
        <v>0</v>
      </c>
      <c r="E114" s="38" t="str">
        <f t="shared" si="8"/>
        <v/>
      </c>
      <c r="F114" s="38" t="str">
        <f t="shared" si="9"/>
        <v/>
      </c>
      <c r="G114" s="39" t="str">
        <f t="shared" si="10"/>
        <v>0</v>
      </c>
      <c r="H114" s="40" t="str">
        <f t="shared" si="11"/>
        <v/>
      </c>
    </row>
    <row r="115" spans="2:8" s="42" customFormat="1" ht="15" x14ac:dyDescent="0.2">
      <c r="B115" s="36" t="s">
        <v>29</v>
      </c>
      <c r="C115" s="37">
        <v>0</v>
      </c>
      <c r="D115" s="37">
        <v>0</v>
      </c>
      <c r="E115" s="38" t="str">
        <f t="shared" si="8"/>
        <v/>
      </c>
      <c r="F115" s="38" t="str">
        <f t="shared" si="9"/>
        <v/>
      </c>
      <c r="G115" s="39" t="str">
        <f t="shared" si="10"/>
        <v>0</v>
      </c>
      <c r="H115" s="40" t="str">
        <f t="shared" si="11"/>
        <v/>
      </c>
    </row>
    <row r="116" spans="2:8" s="42" customFormat="1" ht="15" x14ac:dyDescent="0.2">
      <c r="B116" s="36" t="s">
        <v>214</v>
      </c>
      <c r="C116" s="37">
        <v>0</v>
      </c>
      <c r="D116" s="37">
        <v>0</v>
      </c>
      <c r="E116" s="38" t="str">
        <f t="shared" si="8"/>
        <v/>
      </c>
      <c r="F116" s="38" t="str">
        <f t="shared" si="9"/>
        <v/>
      </c>
      <c r="G116" s="39" t="str">
        <f t="shared" si="10"/>
        <v>0</v>
      </c>
      <c r="H116" s="40" t="str">
        <f t="shared" si="11"/>
        <v/>
      </c>
    </row>
    <row r="117" spans="2:8" s="42" customFormat="1" ht="15" x14ac:dyDescent="0.2">
      <c r="B117" s="36" t="s">
        <v>30</v>
      </c>
      <c r="C117" s="37">
        <v>0</v>
      </c>
      <c r="D117" s="37">
        <v>0</v>
      </c>
      <c r="E117" s="38" t="str">
        <f t="shared" si="8"/>
        <v/>
      </c>
      <c r="F117" s="38" t="str">
        <f t="shared" si="9"/>
        <v/>
      </c>
      <c r="G117" s="39" t="str">
        <f t="shared" si="10"/>
        <v>0</v>
      </c>
      <c r="H117" s="40" t="str">
        <f t="shared" si="11"/>
        <v/>
      </c>
    </row>
    <row r="118" spans="2:8" s="42" customFormat="1" ht="15" x14ac:dyDescent="0.2">
      <c r="B118" s="36" t="s">
        <v>28</v>
      </c>
      <c r="C118" s="37">
        <v>0</v>
      </c>
      <c r="D118" s="37">
        <v>0</v>
      </c>
      <c r="E118" s="38" t="str">
        <f t="shared" si="8"/>
        <v/>
      </c>
      <c r="F118" s="38" t="str">
        <f t="shared" si="9"/>
        <v/>
      </c>
      <c r="G118" s="39" t="str">
        <f t="shared" si="10"/>
        <v>0</v>
      </c>
      <c r="H118" s="40" t="str">
        <f t="shared" si="11"/>
        <v/>
      </c>
    </row>
    <row r="119" spans="2:8" s="42" customFormat="1" ht="15" x14ac:dyDescent="0.2">
      <c r="B119" s="36" t="s">
        <v>31</v>
      </c>
      <c r="C119" s="37">
        <v>0</v>
      </c>
      <c r="D119" s="37">
        <v>0</v>
      </c>
      <c r="E119" s="38" t="str">
        <f t="shared" si="8"/>
        <v/>
      </c>
      <c r="F119" s="38" t="str">
        <f t="shared" si="9"/>
        <v/>
      </c>
      <c r="G119" s="39" t="str">
        <f t="shared" si="10"/>
        <v>0</v>
      </c>
      <c r="H119" s="40" t="str">
        <f t="shared" si="11"/>
        <v/>
      </c>
    </row>
    <row r="120" spans="2:8" s="42" customFormat="1" ht="15" x14ac:dyDescent="0.2">
      <c r="B120" s="36" t="s">
        <v>215</v>
      </c>
      <c r="C120" s="37">
        <v>0</v>
      </c>
      <c r="D120" s="37">
        <v>0</v>
      </c>
      <c r="E120" s="38" t="str">
        <f t="shared" si="8"/>
        <v/>
      </c>
      <c r="F120" s="38" t="str">
        <f t="shared" si="9"/>
        <v/>
      </c>
      <c r="G120" s="39" t="str">
        <f t="shared" si="10"/>
        <v>0</v>
      </c>
      <c r="H120" s="40" t="str">
        <f t="shared" si="11"/>
        <v/>
      </c>
    </row>
    <row r="121" spans="2:8" s="42" customFormat="1" ht="15" x14ac:dyDescent="0.2">
      <c r="B121" s="36" t="s">
        <v>36</v>
      </c>
      <c r="C121" s="37">
        <v>0</v>
      </c>
      <c r="D121" s="37">
        <v>0</v>
      </c>
      <c r="E121" s="38" t="str">
        <f t="shared" si="8"/>
        <v/>
      </c>
      <c r="F121" s="38" t="str">
        <f t="shared" si="9"/>
        <v/>
      </c>
      <c r="G121" s="39" t="str">
        <f t="shared" si="10"/>
        <v>0</v>
      </c>
      <c r="H121" s="40" t="str">
        <f t="shared" si="11"/>
        <v/>
      </c>
    </row>
    <row r="122" spans="2:8" s="42" customFormat="1" ht="15" x14ac:dyDescent="0.2">
      <c r="B122" s="36" t="s">
        <v>38</v>
      </c>
      <c r="C122" s="37">
        <v>0</v>
      </c>
      <c r="D122" s="37">
        <v>0</v>
      </c>
      <c r="E122" s="38" t="str">
        <f t="shared" si="8"/>
        <v/>
      </c>
      <c r="F122" s="38" t="str">
        <f t="shared" si="9"/>
        <v/>
      </c>
      <c r="G122" s="39" t="str">
        <f t="shared" si="10"/>
        <v>0</v>
      </c>
      <c r="H122" s="40" t="str">
        <f t="shared" si="11"/>
        <v/>
      </c>
    </row>
    <row r="123" spans="2:8" s="42" customFormat="1" ht="15" x14ac:dyDescent="0.2">
      <c r="B123" s="36" t="s">
        <v>216</v>
      </c>
      <c r="C123" s="37">
        <v>0</v>
      </c>
      <c r="D123" s="37">
        <v>0</v>
      </c>
      <c r="E123" s="38" t="str">
        <f t="shared" si="8"/>
        <v/>
      </c>
      <c r="F123" s="38" t="str">
        <f t="shared" si="9"/>
        <v/>
      </c>
      <c r="G123" s="39" t="str">
        <f t="shared" si="10"/>
        <v>0</v>
      </c>
      <c r="H123" s="40" t="str">
        <f t="shared" si="11"/>
        <v/>
      </c>
    </row>
    <row r="124" spans="2:8" s="42" customFormat="1" ht="15" x14ac:dyDescent="0.2">
      <c r="B124" s="36" t="s">
        <v>470</v>
      </c>
      <c r="C124" s="37">
        <v>0</v>
      </c>
      <c r="D124" s="37">
        <v>0</v>
      </c>
      <c r="E124" s="38" t="str">
        <f t="shared" si="8"/>
        <v/>
      </c>
      <c r="F124" s="38" t="str">
        <f t="shared" si="9"/>
        <v/>
      </c>
      <c r="G124" s="39" t="str">
        <f t="shared" si="10"/>
        <v>0</v>
      </c>
      <c r="H124" s="40" t="str">
        <f t="shared" si="11"/>
        <v/>
      </c>
    </row>
    <row r="125" spans="2:8" s="42" customFormat="1" ht="15" x14ac:dyDescent="0.2">
      <c r="B125" s="36" t="s">
        <v>471</v>
      </c>
      <c r="C125" s="37">
        <v>14</v>
      </c>
      <c r="D125" s="37">
        <v>11</v>
      </c>
      <c r="E125" s="38">
        <f t="shared" si="8"/>
        <v>0.29166666666666669</v>
      </c>
      <c r="F125" s="38">
        <f t="shared" si="9"/>
        <v>0.44</v>
      </c>
      <c r="G125" s="39">
        <f t="shared" si="10"/>
        <v>-0.21428571428571427</v>
      </c>
      <c r="H125" s="40">
        <f t="shared" si="11"/>
        <v>-6.25E-2</v>
      </c>
    </row>
    <row r="126" spans="2:8" s="42" customFormat="1" ht="15" x14ac:dyDescent="0.2">
      <c r="B126" s="36" t="s">
        <v>217</v>
      </c>
      <c r="C126" s="37">
        <v>0</v>
      </c>
      <c r="D126" s="37">
        <v>0</v>
      </c>
      <c r="E126" s="38" t="str">
        <f t="shared" si="8"/>
        <v/>
      </c>
      <c r="F126" s="38" t="str">
        <f t="shared" si="9"/>
        <v/>
      </c>
      <c r="G126" s="39" t="str">
        <f t="shared" si="10"/>
        <v>0</v>
      </c>
      <c r="H126" s="40" t="str">
        <f t="shared" si="11"/>
        <v/>
      </c>
    </row>
    <row r="127" spans="2:8" s="42" customFormat="1" ht="15" x14ac:dyDescent="0.2">
      <c r="B127" s="36" t="s">
        <v>218</v>
      </c>
      <c r="C127" s="37">
        <v>0</v>
      </c>
      <c r="D127" s="37">
        <v>0</v>
      </c>
      <c r="E127" s="38" t="str">
        <f t="shared" si="8"/>
        <v/>
      </c>
      <c r="F127" s="38" t="str">
        <f t="shared" si="9"/>
        <v/>
      </c>
      <c r="G127" s="39" t="str">
        <f t="shared" si="10"/>
        <v>0</v>
      </c>
      <c r="H127" s="40" t="str">
        <f t="shared" si="11"/>
        <v/>
      </c>
    </row>
    <row r="128" spans="2:8" s="42" customFormat="1" ht="15" x14ac:dyDescent="0.2">
      <c r="B128" s="36" t="s">
        <v>33</v>
      </c>
      <c r="C128" s="37">
        <v>0</v>
      </c>
      <c r="D128" s="37">
        <v>0</v>
      </c>
      <c r="E128" s="38" t="str">
        <f t="shared" si="8"/>
        <v/>
      </c>
      <c r="F128" s="38" t="str">
        <f t="shared" si="9"/>
        <v/>
      </c>
      <c r="G128" s="39" t="str">
        <f t="shared" si="10"/>
        <v>0</v>
      </c>
      <c r="H128" s="40" t="str">
        <f t="shared" si="11"/>
        <v/>
      </c>
    </row>
    <row r="129" spans="1:8" s="42" customFormat="1" ht="15" x14ac:dyDescent="0.2">
      <c r="B129" s="36" t="s">
        <v>37</v>
      </c>
      <c r="C129" s="37">
        <v>0</v>
      </c>
      <c r="D129" s="37">
        <v>9</v>
      </c>
      <c r="E129" s="38" t="str">
        <f t="shared" si="8"/>
        <v/>
      </c>
      <c r="F129" s="38">
        <f t="shared" si="9"/>
        <v>0.36</v>
      </c>
      <c r="G129" s="39" t="str">
        <f t="shared" si="10"/>
        <v>0</v>
      </c>
      <c r="H129" s="40" t="str">
        <f t="shared" si="11"/>
        <v/>
      </c>
    </row>
    <row r="130" spans="1:8" s="42" customFormat="1" ht="15" x14ac:dyDescent="0.2">
      <c r="A130" s="45" t="s">
        <v>614</v>
      </c>
      <c r="B130" s="36" t="s">
        <v>577</v>
      </c>
      <c r="C130" s="37"/>
      <c r="D130" s="37">
        <v>4</v>
      </c>
      <c r="E130" s="38" t="str">
        <f t="shared" ref="E130:E131" si="32">+IF(C130=0,"",C130/C$71)</f>
        <v/>
      </c>
      <c r="F130" s="38">
        <f t="shared" ref="F130:F131" si="33">+IF(D130=0,"",D130/D$71)</f>
        <v>0.16</v>
      </c>
      <c r="G130" s="39" t="str">
        <f t="shared" ref="G130:G131" si="34">+IF(OR(AND(D130=0),(C130=0)),"0",((D130-C130)/C130))</f>
        <v>0</v>
      </c>
      <c r="H130" s="40" t="str">
        <f t="shared" ref="H130:H131" si="35">+IF(OR(AND(E130=""),(G130="")),"",E130*G130)</f>
        <v/>
      </c>
    </row>
    <row r="131" spans="1:8" s="42" customFormat="1" ht="15" x14ac:dyDescent="0.2">
      <c r="B131" s="36" t="s">
        <v>35</v>
      </c>
      <c r="C131" s="37">
        <v>1</v>
      </c>
      <c r="D131" s="37">
        <v>0</v>
      </c>
      <c r="E131" s="38">
        <f t="shared" si="32"/>
        <v>2.0833333333333332E-2</v>
      </c>
      <c r="F131" s="38" t="str">
        <f t="shared" si="33"/>
        <v/>
      </c>
      <c r="G131" s="39" t="str">
        <f t="shared" si="34"/>
        <v>0</v>
      </c>
      <c r="H131" s="40">
        <f t="shared" si="35"/>
        <v>0</v>
      </c>
    </row>
    <row r="132" spans="1:8" s="42" customFormat="1" ht="15" x14ac:dyDescent="0.2">
      <c r="B132" s="36" t="s">
        <v>34</v>
      </c>
      <c r="C132" s="37">
        <v>0</v>
      </c>
      <c r="D132" s="37">
        <v>0</v>
      </c>
      <c r="E132" s="38" t="str">
        <f t="shared" si="8"/>
        <v/>
      </c>
      <c r="F132" s="38" t="str">
        <f t="shared" si="9"/>
        <v/>
      </c>
      <c r="G132" s="39" t="str">
        <f t="shared" si="10"/>
        <v>0</v>
      </c>
      <c r="H132" s="40" t="str">
        <f t="shared" si="11"/>
        <v/>
      </c>
    </row>
    <row r="133" spans="1:8" s="42" customFormat="1" ht="15" x14ac:dyDescent="0.2">
      <c r="B133" s="36" t="s">
        <v>219</v>
      </c>
      <c r="C133" s="37">
        <v>0</v>
      </c>
      <c r="D133" s="37">
        <v>0</v>
      </c>
      <c r="E133" s="38" t="str">
        <f t="shared" si="8"/>
        <v/>
      </c>
      <c r="F133" s="38" t="str">
        <f t="shared" si="9"/>
        <v/>
      </c>
      <c r="G133" s="39" t="str">
        <f t="shared" si="10"/>
        <v>0</v>
      </c>
      <c r="H133" s="40" t="str">
        <f t="shared" si="11"/>
        <v/>
      </c>
    </row>
    <row r="134" spans="1:8" s="42" customFormat="1" ht="15" x14ac:dyDescent="0.2">
      <c r="B134" s="36" t="s">
        <v>220</v>
      </c>
      <c r="C134" s="37">
        <v>0</v>
      </c>
      <c r="D134" s="37">
        <v>0</v>
      </c>
      <c r="E134" s="38" t="str">
        <f t="shared" si="8"/>
        <v/>
      </c>
      <c r="F134" s="38" t="str">
        <f t="shared" si="9"/>
        <v/>
      </c>
      <c r="G134" s="39" t="str">
        <f t="shared" si="10"/>
        <v>0</v>
      </c>
      <c r="H134" s="40" t="str">
        <f t="shared" si="11"/>
        <v/>
      </c>
    </row>
    <row r="135" spans="1:8" s="42" customFormat="1" ht="15" x14ac:dyDescent="0.2">
      <c r="B135" s="36" t="s">
        <v>221</v>
      </c>
      <c r="C135" s="37">
        <v>0</v>
      </c>
      <c r="D135" s="37">
        <v>0</v>
      </c>
      <c r="E135" s="38" t="str">
        <f t="shared" si="8"/>
        <v/>
      </c>
      <c r="F135" s="38" t="str">
        <f t="shared" si="9"/>
        <v/>
      </c>
      <c r="G135" s="39" t="str">
        <f t="shared" si="10"/>
        <v>0</v>
      </c>
      <c r="H135" s="40" t="str">
        <f t="shared" si="11"/>
        <v/>
      </c>
    </row>
    <row r="136" spans="1:8" s="42" customFormat="1" ht="15" x14ac:dyDescent="0.2">
      <c r="B136" s="36" t="s">
        <v>222</v>
      </c>
      <c r="C136" s="37">
        <v>0</v>
      </c>
      <c r="D136" s="37">
        <v>0</v>
      </c>
      <c r="E136" s="38" t="str">
        <f t="shared" si="8"/>
        <v/>
      </c>
      <c r="F136" s="38" t="str">
        <f t="shared" si="9"/>
        <v/>
      </c>
      <c r="G136" s="39" t="str">
        <f t="shared" si="10"/>
        <v>0</v>
      </c>
      <c r="H136" s="40" t="str">
        <f t="shared" si="11"/>
        <v/>
      </c>
    </row>
    <row r="137" spans="1:8" s="42" customFormat="1" ht="30" x14ac:dyDescent="0.2">
      <c r="B137" s="36" t="s">
        <v>472</v>
      </c>
      <c r="C137" s="37">
        <v>0</v>
      </c>
      <c r="D137" s="37">
        <v>0</v>
      </c>
      <c r="E137" s="38" t="str">
        <f t="shared" si="8"/>
        <v/>
      </c>
      <c r="F137" s="38" t="str">
        <f t="shared" si="9"/>
        <v/>
      </c>
      <c r="G137" s="39" t="str">
        <f t="shared" si="10"/>
        <v>0</v>
      </c>
      <c r="H137" s="40" t="str">
        <f t="shared" si="11"/>
        <v/>
      </c>
    </row>
    <row r="138" spans="1:8" s="42" customFormat="1" ht="30" x14ac:dyDescent="0.2">
      <c r="B138" s="36" t="s">
        <v>223</v>
      </c>
      <c r="C138" s="37">
        <v>0</v>
      </c>
      <c r="D138" s="37">
        <v>0</v>
      </c>
      <c r="E138" s="38" t="str">
        <f t="shared" si="8"/>
        <v/>
      </c>
      <c r="F138" s="38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42" customFormat="1" ht="30" x14ac:dyDescent="0.2">
      <c r="B139" s="36" t="s">
        <v>224</v>
      </c>
      <c r="C139" s="37">
        <v>0</v>
      </c>
      <c r="D139" s="37">
        <v>0</v>
      </c>
      <c r="E139" s="38" t="str">
        <f t="shared" si="8"/>
        <v/>
      </c>
      <c r="F139" s="38" t="str">
        <f t="shared" si="9"/>
        <v/>
      </c>
      <c r="G139" s="39" t="str">
        <f t="shared" si="10"/>
        <v>0</v>
      </c>
      <c r="H139" s="40" t="str">
        <f t="shared" si="11"/>
        <v/>
      </c>
    </row>
    <row r="140" spans="1:8" s="42" customFormat="1" ht="15" x14ac:dyDescent="0.2">
      <c r="B140" s="36" t="s">
        <v>46</v>
      </c>
      <c r="C140" s="37">
        <v>0</v>
      </c>
      <c r="D140" s="37">
        <v>0</v>
      </c>
      <c r="E140" s="38" t="str">
        <f t="shared" si="8"/>
        <v/>
      </c>
      <c r="F140" s="38" t="str">
        <f t="shared" si="9"/>
        <v/>
      </c>
      <c r="G140" s="39" t="str">
        <f t="shared" si="10"/>
        <v>0</v>
      </c>
      <c r="H140" s="40" t="str">
        <f t="shared" si="11"/>
        <v/>
      </c>
    </row>
    <row r="141" spans="1:8" s="42" customFormat="1" ht="15" x14ac:dyDescent="0.2">
      <c r="B141" s="36" t="s">
        <v>42</v>
      </c>
      <c r="C141" s="37">
        <v>0</v>
      </c>
      <c r="D141" s="37">
        <v>0</v>
      </c>
      <c r="E141" s="38" t="str">
        <f t="shared" si="8"/>
        <v/>
      </c>
      <c r="F141" s="38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42" customFormat="1" ht="15" x14ac:dyDescent="0.2">
      <c r="B142" s="36" t="s">
        <v>41</v>
      </c>
      <c r="C142" s="37">
        <v>0</v>
      </c>
      <c r="D142" s="37">
        <v>0</v>
      </c>
      <c r="E142" s="38" t="str">
        <f t="shared" si="8"/>
        <v/>
      </c>
      <c r="F142" s="38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42" customFormat="1" ht="15" x14ac:dyDescent="0.2">
      <c r="B143" s="36" t="s">
        <v>473</v>
      </c>
      <c r="C143" s="37">
        <v>0</v>
      </c>
      <c r="D143" s="37">
        <v>0</v>
      </c>
      <c r="E143" s="38" t="str">
        <f t="shared" ref="E143:E151" si="36">+IF(C143=0,"",C143/C$71)</f>
        <v/>
      </c>
      <c r="F143" s="38" t="str">
        <f t="shared" ref="F143:F151" si="37">+IF(D143=0,"",D143/D$71)</f>
        <v/>
      </c>
      <c r="G143" s="39" t="str">
        <f t="shared" ref="G143:G151" si="38">+IF(OR(AND(D143=0),(C143=0)),"0",((D143-C143)/C143))</f>
        <v>0</v>
      </c>
      <c r="H143" s="40" t="str">
        <f t="shared" ref="H143:H151" si="39">+IF(OR(AND(E143=""),(G143="")),"",E143*G143)</f>
        <v/>
      </c>
    </row>
    <row r="144" spans="1:8" s="42" customFormat="1" ht="15" x14ac:dyDescent="0.2">
      <c r="B144" s="36" t="s">
        <v>39</v>
      </c>
      <c r="C144" s="37">
        <v>0</v>
      </c>
      <c r="D144" s="37">
        <v>0</v>
      </c>
      <c r="E144" s="38" t="str">
        <f t="shared" si="36"/>
        <v/>
      </c>
      <c r="F144" s="38" t="str">
        <f t="shared" si="37"/>
        <v/>
      </c>
      <c r="G144" s="39" t="str">
        <f t="shared" si="38"/>
        <v>0</v>
      </c>
      <c r="H144" s="40" t="str">
        <f t="shared" si="39"/>
        <v/>
      </c>
    </row>
    <row r="145" spans="1:8" s="42" customFormat="1" ht="15" x14ac:dyDescent="0.2">
      <c r="B145" s="36" t="s">
        <v>225</v>
      </c>
      <c r="C145" s="37">
        <v>0</v>
      </c>
      <c r="D145" s="37">
        <v>0</v>
      </c>
      <c r="E145" s="38" t="str">
        <f t="shared" si="36"/>
        <v/>
      </c>
      <c r="F145" s="38" t="str">
        <f t="shared" si="37"/>
        <v/>
      </c>
      <c r="G145" s="39" t="str">
        <f t="shared" si="38"/>
        <v>0</v>
      </c>
      <c r="H145" s="40" t="str">
        <f t="shared" si="39"/>
        <v/>
      </c>
    </row>
    <row r="146" spans="1:8" s="42" customFormat="1" ht="30" x14ac:dyDescent="0.2">
      <c r="B146" s="36" t="s">
        <v>226</v>
      </c>
      <c r="C146" s="37">
        <v>0</v>
      </c>
      <c r="D146" s="37">
        <v>0</v>
      </c>
      <c r="E146" s="38" t="str">
        <f t="shared" si="36"/>
        <v/>
      </c>
      <c r="F146" s="38" t="str">
        <f t="shared" si="37"/>
        <v/>
      </c>
      <c r="G146" s="39" t="str">
        <f t="shared" si="38"/>
        <v>0</v>
      </c>
      <c r="H146" s="40" t="str">
        <f t="shared" si="39"/>
        <v/>
      </c>
    </row>
    <row r="147" spans="1:8" s="42" customFormat="1" ht="30" x14ac:dyDescent="0.2">
      <c r="B147" s="36" t="s">
        <v>227</v>
      </c>
      <c r="C147" s="37">
        <v>0</v>
      </c>
      <c r="D147" s="37">
        <v>0</v>
      </c>
      <c r="E147" s="38" t="str">
        <f t="shared" si="36"/>
        <v/>
      </c>
      <c r="F147" s="38" t="str">
        <f t="shared" si="37"/>
        <v/>
      </c>
      <c r="G147" s="39" t="str">
        <f t="shared" si="38"/>
        <v>0</v>
      </c>
      <c r="H147" s="40" t="str">
        <f t="shared" si="39"/>
        <v/>
      </c>
    </row>
    <row r="148" spans="1:8" s="42" customFormat="1" ht="15" x14ac:dyDescent="0.2">
      <c r="B148" s="36" t="s">
        <v>474</v>
      </c>
      <c r="C148" s="37">
        <v>33</v>
      </c>
      <c r="D148" s="37">
        <v>0</v>
      </c>
      <c r="E148" s="38">
        <f t="shared" si="36"/>
        <v>0.6875</v>
      </c>
      <c r="F148" s="38" t="str">
        <f t="shared" si="37"/>
        <v/>
      </c>
      <c r="G148" s="39" t="str">
        <f t="shared" si="38"/>
        <v>0</v>
      </c>
      <c r="H148" s="40">
        <f t="shared" si="39"/>
        <v>0</v>
      </c>
    </row>
    <row r="149" spans="1:8" s="42" customFormat="1" ht="15" x14ac:dyDescent="0.2">
      <c r="B149" s="36" t="s">
        <v>45</v>
      </c>
      <c r="C149" s="37">
        <v>0</v>
      </c>
      <c r="D149" s="37">
        <v>0</v>
      </c>
      <c r="E149" s="38" t="str">
        <f t="shared" si="36"/>
        <v/>
      </c>
      <c r="F149" s="38" t="str">
        <f t="shared" si="37"/>
        <v/>
      </c>
      <c r="G149" s="39" t="str">
        <f t="shared" si="38"/>
        <v>0</v>
      </c>
      <c r="H149" s="40" t="str">
        <f t="shared" si="39"/>
        <v/>
      </c>
    </row>
    <row r="150" spans="1:8" s="42" customFormat="1" ht="15" x14ac:dyDescent="0.2">
      <c r="B150" s="36" t="s">
        <v>43</v>
      </c>
      <c r="C150" s="37">
        <v>0</v>
      </c>
      <c r="D150" s="37">
        <v>0</v>
      </c>
      <c r="E150" s="38" t="str">
        <f t="shared" si="36"/>
        <v/>
      </c>
      <c r="F150" s="38" t="str">
        <f t="shared" si="37"/>
        <v/>
      </c>
      <c r="G150" s="39" t="str">
        <f t="shared" si="38"/>
        <v>0</v>
      </c>
      <c r="H150" s="40" t="str">
        <f t="shared" si="39"/>
        <v/>
      </c>
    </row>
    <row r="151" spans="1:8" s="42" customFormat="1" ht="15" x14ac:dyDescent="0.2">
      <c r="B151" s="36" t="s">
        <v>44</v>
      </c>
      <c r="C151" s="37">
        <v>0</v>
      </c>
      <c r="D151" s="37">
        <v>0</v>
      </c>
      <c r="E151" s="38" t="str">
        <f t="shared" si="36"/>
        <v/>
      </c>
      <c r="F151" s="38" t="str">
        <f t="shared" si="37"/>
        <v/>
      </c>
      <c r="G151" s="39" t="str">
        <f t="shared" si="38"/>
        <v>0</v>
      </c>
      <c r="H151" s="40" t="str">
        <f t="shared" si="39"/>
        <v/>
      </c>
    </row>
    <row r="152" spans="1:8" s="42" customFormat="1" ht="15" x14ac:dyDescent="0.2">
      <c r="A152" s="45" t="s">
        <v>614</v>
      </c>
      <c r="B152" s="36" t="s">
        <v>578</v>
      </c>
      <c r="C152" s="37"/>
      <c r="D152" s="37">
        <v>0</v>
      </c>
      <c r="E152" s="38" t="str">
        <f t="shared" ref="E152" si="40">+IF(C152=0,"",C152/C$71)</f>
        <v/>
      </c>
      <c r="F152" s="38" t="str">
        <f t="shared" ref="F152" si="41">+IF(D152=0,"",D152/D$71)</f>
        <v/>
      </c>
      <c r="G152" s="39" t="str">
        <f t="shared" ref="G152" si="42">+IF(OR(AND(D152=0),(C152=0)),"0",((D152-C152)/C152))</f>
        <v>0</v>
      </c>
      <c r="H152" s="40" t="str">
        <f t="shared" ref="H152" si="43">+IF(OR(AND(E152=""),(G152="")),"",E152*G152)</f>
        <v/>
      </c>
    </row>
    <row r="153" spans="1:8" s="42" customFormat="1" ht="30" x14ac:dyDescent="0.2">
      <c r="A153" s="45" t="s">
        <v>614</v>
      </c>
      <c r="B153" s="36" t="s">
        <v>599</v>
      </c>
      <c r="C153" s="37"/>
      <c r="D153" s="37">
        <v>0</v>
      </c>
      <c r="E153" s="38" t="str">
        <f t="shared" ref="E153" si="44">+IF(C153=0,"",C153/C$71)</f>
        <v/>
      </c>
      <c r="F153" s="38" t="str">
        <f t="shared" ref="F153" si="45">+IF(D153=0,"",D153/D$71)</f>
        <v/>
      </c>
      <c r="G153" s="39" t="str">
        <f t="shared" ref="G153" si="46">+IF(OR(AND(D153=0),(C153=0)),"0",((D153-C153)/C153))</f>
        <v>0</v>
      </c>
      <c r="H153" s="40" t="str">
        <f t="shared" ref="H153" si="47">+IF(OR(AND(E153=""),(G153="")),"",E153*G153)</f>
        <v/>
      </c>
    </row>
    <row r="154" spans="1:8" s="42" customFormat="1" ht="15" x14ac:dyDescent="0.2">
      <c r="A154" s="45" t="s">
        <v>614</v>
      </c>
      <c r="B154" s="36" t="s">
        <v>608</v>
      </c>
      <c r="C154" s="37"/>
      <c r="D154" s="37">
        <v>0</v>
      </c>
      <c r="E154" s="38" t="str">
        <f t="shared" ref="E154:E155" si="48">+IF(C154=0,"",C154/C$71)</f>
        <v/>
      </c>
      <c r="F154" s="38" t="str">
        <f t="shared" ref="F154:F155" si="49">+IF(D154=0,"",D154/D$71)</f>
        <v/>
      </c>
      <c r="G154" s="39" t="str">
        <f t="shared" ref="G154:G155" si="50">+IF(OR(AND(D154=0),(C154=0)),"0",((D154-C154)/C154))</f>
        <v>0</v>
      </c>
      <c r="H154" s="40" t="str">
        <f t="shared" ref="H154:H155" si="51">+IF(OR(AND(E154=""),(G154="")),"",E154*G154)</f>
        <v/>
      </c>
    </row>
    <row r="155" spans="1:8" s="42" customFormat="1" ht="15" x14ac:dyDescent="0.2">
      <c r="A155" s="45" t="s">
        <v>614</v>
      </c>
      <c r="B155" s="36" t="s">
        <v>609</v>
      </c>
      <c r="C155" s="37"/>
      <c r="D155" s="37">
        <v>0</v>
      </c>
      <c r="E155" s="38" t="str">
        <f t="shared" si="48"/>
        <v/>
      </c>
      <c r="F155" s="38" t="str">
        <f t="shared" si="49"/>
        <v/>
      </c>
      <c r="G155" s="39" t="str">
        <f t="shared" si="50"/>
        <v>0</v>
      </c>
      <c r="H155" s="40" t="str">
        <f t="shared" si="51"/>
        <v/>
      </c>
    </row>
    <row r="156" spans="1:8" s="10" customFormat="1" x14ac:dyDescent="0.2"/>
    <row r="157" spans="1:8" s="10" customFormat="1" x14ac:dyDescent="0.2"/>
    <row r="158" spans="1:8" s="10" customFormat="1" ht="13.5" thickBot="1" x14ac:dyDescent="0.25">
      <c r="B158" s="29"/>
      <c r="C158" s="29"/>
      <c r="D158" s="29"/>
      <c r="E158" s="29"/>
      <c r="F158" s="29"/>
    </row>
    <row r="159" spans="1:8" s="10" customFormat="1" ht="30" customHeight="1" x14ac:dyDescent="0.2">
      <c r="B159" s="68" t="s">
        <v>401</v>
      </c>
      <c r="C159" s="54" t="s">
        <v>402</v>
      </c>
      <c r="D159" s="55"/>
      <c r="E159" s="54" t="s">
        <v>456</v>
      </c>
      <c r="F159" s="55"/>
      <c r="G159" s="56" t="s">
        <v>458</v>
      </c>
      <c r="H159" s="52" t="s">
        <v>377</v>
      </c>
    </row>
    <row r="160" spans="1:8" s="10" customFormat="1" x14ac:dyDescent="0.2">
      <c r="B160" s="68"/>
      <c r="C160" s="35">
        <v>2016</v>
      </c>
      <c r="D160" s="35">
        <v>2017</v>
      </c>
      <c r="E160" s="35">
        <v>2016</v>
      </c>
      <c r="F160" s="35">
        <v>2017</v>
      </c>
      <c r="G160" s="57"/>
      <c r="H160" s="53"/>
    </row>
    <row r="161" spans="1:10" s="10" customFormat="1" ht="25.5" x14ac:dyDescent="0.2">
      <c r="B161" s="12" t="s">
        <v>405</v>
      </c>
      <c r="C161" s="13">
        <f>SUM(C162:C320)</f>
        <v>14</v>
      </c>
      <c r="D161" s="13">
        <f>SUM(D162:D323)</f>
        <v>19</v>
      </c>
      <c r="E161" s="14">
        <f t="shared" ref="E161:E174" si="52">+IF(C161=0,"",C161/C$161)</f>
        <v>1</v>
      </c>
      <c r="F161" s="14">
        <f t="shared" ref="F161:F174" si="53">+IF(D161=0,"",D161/D$161)</f>
        <v>1</v>
      </c>
      <c r="G161" s="15">
        <f>+IF(OR(AND(D161=0),(C161=0)),"0",((D161-C161)/C161))</f>
        <v>0.35714285714285715</v>
      </c>
      <c r="H161" s="15">
        <f>+IF(OR(AND(E161=""),(G161="")),"",E161*G161)</f>
        <v>0.35714285714285715</v>
      </c>
      <c r="J161" s="16"/>
    </row>
    <row r="162" spans="1:10" s="42" customFormat="1" ht="15" x14ac:dyDescent="0.2">
      <c r="B162" s="46" t="s">
        <v>475</v>
      </c>
      <c r="C162" s="37">
        <v>0</v>
      </c>
      <c r="D162" s="37">
        <v>0</v>
      </c>
      <c r="E162" s="38" t="str">
        <f t="shared" si="52"/>
        <v/>
      </c>
      <c r="F162" s="38" t="str">
        <f t="shared" si="53"/>
        <v/>
      </c>
      <c r="G162" s="39" t="str">
        <f>+IF(OR(AND(D162=0),(C162=0)),"0",((D162-C162)/C162))</f>
        <v>0</v>
      </c>
      <c r="H162" s="40" t="str">
        <f>+IF(OR(AND(E162=""),(G162="")),"",E162*G162)</f>
        <v/>
      </c>
    </row>
    <row r="163" spans="1:10" s="42" customFormat="1" ht="15" x14ac:dyDescent="0.2">
      <c r="B163" s="46" t="s">
        <v>476</v>
      </c>
      <c r="C163" s="37">
        <v>0</v>
      </c>
      <c r="D163" s="37">
        <v>0</v>
      </c>
      <c r="E163" s="38" t="str">
        <f t="shared" si="52"/>
        <v/>
      </c>
      <c r="F163" s="38" t="str">
        <f t="shared" si="53"/>
        <v/>
      </c>
      <c r="G163" s="39" t="str">
        <f t="shared" ref="G163:G232" si="54">+IF(OR(AND(D163=0),(C163=0)),"0",((D163-C163)/C163))</f>
        <v>0</v>
      </c>
      <c r="H163" s="40" t="str">
        <f t="shared" ref="H163:H232" si="55">+IF(OR(AND(E163=""),(G163="")),"",E163*G163)</f>
        <v/>
      </c>
    </row>
    <row r="164" spans="1:10" s="42" customFormat="1" ht="30" x14ac:dyDescent="0.2">
      <c r="B164" s="46" t="s">
        <v>477</v>
      </c>
      <c r="C164" s="37">
        <v>0</v>
      </c>
      <c r="D164" s="37">
        <v>0</v>
      </c>
      <c r="E164" s="38" t="str">
        <f t="shared" si="52"/>
        <v/>
      </c>
      <c r="F164" s="38" t="str">
        <f t="shared" si="53"/>
        <v/>
      </c>
      <c r="G164" s="39" t="str">
        <f t="shared" si="54"/>
        <v>0</v>
      </c>
      <c r="H164" s="40" t="str">
        <f t="shared" si="55"/>
        <v/>
      </c>
    </row>
    <row r="165" spans="1:10" s="42" customFormat="1" ht="15" x14ac:dyDescent="0.2">
      <c r="B165" s="46" t="s">
        <v>478</v>
      </c>
      <c r="C165" s="37">
        <v>0</v>
      </c>
      <c r="D165" s="37">
        <v>0</v>
      </c>
      <c r="E165" s="38" t="str">
        <f t="shared" si="52"/>
        <v/>
      </c>
      <c r="F165" s="38" t="str">
        <f t="shared" si="53"/>
        <v/>
      </c>
      <c r="G165" s="39" t="str">
        <f t="shared" si="54"/>
        <v>0</v>
      </c>
      <c r="H165" s="40" t="str">
        <f t="shared" si="55"/>
        <v/>
      </c>
    </row>
    <row r="166" spans="1:10" s="42" customFormat="1" ht="30" x14ac:dyDescent="0.2">
      <c r="B166" s="46" t="s">
        <v>479</v>
      </c>
      <c r="C166" s="37">
        <v>0</v>
      </c>
      <c r="D166" s="37">
        <v>0</v>
      </c>
      <c r="E166" s="38" t="str">
        <f t="shared" si="52"/>
        <v/>
      </c>
      <c r="F166" s="38" t="str">
        <f t="shared" si="53"/>
        <v/>
      </c>
      <c r="G166" s="39" t="str">
        <f t="shared" si="54"/>
        <v>0</v>
      </c>
      <c r="H166" s="40" t="str">
        <f t="shared" si="55"/>
        <v/>
      </c>
    </row>
    <row r="167" spans="1:10" s="42" customFormat="1" ht="15" x14ac:dyDescent="0.2">
      <c r="B167" s="46" t="s">
        <v>49</v>
      </c>
      <c r="C167" s="37">
        <v>0</v>
      </c>
      <c r="D167" s="37">
        <v>1</v>
      </c>
      <c r="E167" s="38" t="str">
        <f t="shared" si="52"/>
        <v/>
      </c>
      <c r="F167" s="38">
        <f t="shared" si="53"/>
        <v>5.2631578947368418E-2</v>
      </c>
      <c r="G167" s="39" t="str">
        <f t="shared" si="54"/>
        <v>0</v>
      </c>
      <c r="H167" s="40" t="str">
        <f t="shared" si="55"/>
        <v/>
      </c>
    </row>
    <row r="168" spans="1:10" s="42" customFormat="1" ht="15" x14ac:dyDescent="0.2">
      <c r="B168" s="46" t="s">
        <v>52</v>
      </c>
      <c r="C168" s="37">
        <v>0</v>
      </c>
      <c r="D168" s="37">
        <v>0</v>
      </c>
      <c r="E168" s="38" t="str">
        <f t="shared" si="52"/>
        <v/>
      </c>
      <c r="F168" s="38" t="str">
        <f t="shared" si="53"/>
        <v/>
      </c>
      <c r="G168" s="39" t="str">
        <f t="shared" si="54"/>
        <v>0</v>
      </c>
      <c r="H168" s="40" t="str">
        <f t="shared" si="55"/>
        <v/>
      </c>
    </row>
    <row r="169" spans="1:10" s="42" customFormat="1" ht="15" x14ac:dyDescent="0.2">
      <c r="B169" s="46" t="s">
        <v>228</v>
      </c>
      <c r="C169" s="37">
        <v>0</v>
      </c>
      <c r="D169" s="37">
        <v>0</v>
      </c>
      <c r="E169" s="38" t="str">
        <f t="shared" si="52"/>
        <v/>
      </c>
      <c r="F169" s="38" t="str">
        <f t="shared" si="53"/>
        <v/>
      </c>
      <c r="G169" s="39" t="str">
        <f t="shared" si="54"/>
        <v>0</v>
      </c>
      <c r="H169" s="40" t="str">
        <f t="shared" si="55"/>
        <v/>
      </c>
    </row>
    <row r="170" spans="1:10" s="42" customFormat="1" ht="15" x14ac:dyDescent="0.2">
      <c r="B170" s="46" t="s">
        <v>50</v>
      </c>
      <c r="C170" s="37">
        <v>0</v>
      </c>
      <c r="D170" s="37">
        <v>0</v>
      </c>
      <c r="E170" s="38" t="str">
        <f t="shared" si="52"/>
        <v/>
      </c>
      <c r="F170" s="38" t="str">
        <f t="shared" si="53"/>
        <v/>
      </c>
      <c r="G170" s="39" t="str">
        <f t="shared" si="54"/>
        <v>0</v>
      </c>
      <c r="H170" s="40" t="str">
        <f t="shared" si="55"/>
        <v/>
      </c>
    </row>
    <row r="171" spans="1:10" s="42" customFormat="1" ht="15" x14ac:dyDescent="0.2">
      <c r="B171" s="46" t="s">
        <v>47</v>
      </c>
      <c r="C171" s="37">
        <v>0</v>
      </c>
      <c r="D171" s="37">
        <v>0</v>
      </c>
      <c r="E171" s="38" t="str">
        <f t="shared" si="52"/>
        <v/>
      </c>
      <c r="F171" s="38" t="str">
        <f t="shared" si="53"/>
        <v/>
      </c>
      <c r="G171" s="39" t="str">
        <f t="shared" si="54"/>
        <v>0</v>
      </c>
      <c r="H171" s="40" t="str">
        <f t="shared" si="55"/>
        <v/>
      </c>
    </row>
    <row r="172" spans="1:10" s="42" customFormat="1" ht="30" x14ac:dyDescent="0.2">
      <c r="B172" s="46" t="s">
        <v>229</v>
      </c>
      <c r="C172" s="37">
        <v>0</v>
      </c>
      <c r="D172" s="37">
        <v>0</v>
      </c>
      <c r="E172" s="38" t="str">
        <f t="shared" si="52"/>
        <v/>
      </c>
      <c r="F172" s="38" t="str">
        <f t="shared" si="53"/>
        <v/>
      </c>
      <c r="G172" s="39" t="str">
        <f t="shared" si="54"/>
        <v>0</v>
      </c>
      <c r="H172" s="40" t="str">
        <f t="shared" si="55"/>
        <v/>
      </c>
    </row>
    <row r="173" spans="1:10" s="42" customFormat="1" ht="15" x14ac:dyDescent="0.2">
      <c r="B173" s="46" t="s">
        <v>54</v>
      </c>
      <c r="C173" s="37">
        <v>0</v>
      </c>
      <c r="D173" s="37">
        <v>0</v>
      </c>
      <c r="E173" s="38" t="str">
        <f t="shared" si="52"/>
        <v/>
      </c>
      <c r="F173" s="38" t="str">
        <f t="shared" si="53"/>
        <v/>
      </c>
      <c r="G173" s="39" t="str">
        <f t="shared" si="54"/>
        <v>0</v>
      </c>
      <c r="H173" s="40" t="str">
        <f t="shared" si="55"/>
        <v/>
      </c>
    </row>
    <row r="174" spans="1:10" s="42" customFormat="1" ht="15" x14ac:dyDescent="0.2">
      <c r="B174" s="46" t="s">
        <v>51</v>
      </c>
      <c r="C174" s="37">
        <v>0</v>
      </c>
      <c r="D174" s="37">
        <v>0</v>
      </c>
      <c r="E174" s="38" t="str">
        <f t="shared" si="52"/>
        <v/>
      </c>
      <c r="F174" s="38" t="str">
        <f t="shared" si="53"/>
        <v/>
      </c>
      <c r="G174" s="39" t="str">
        <f t="shared" si="54"/>
        <v>0</v>
      </c>
      <c r="H174" s="40" t="str">
        <f t="shared" si="55"/>
        <v/>
      </c>
    </row>
    <row r="175" spans="1:10" s="42" customFormat="1" ht="15" x14ac:dyDescent="0.2">
      <c r="A175" s="45" t="s">
        <v>614</v>
      </c>
      <c r="B175" s="46" t="s">
        <v>568</v>
      </c>
      <c r="C175" s="37"/>
      <c r="D175" s="37">
        <v>0</v>
      </c>
      <c r="E175" s="38" t="str">
        <f t="shared" ref="E175:E176" si="56">+IF(C175=0,"",C175/C$161)</f>
        <v/>
      </c>
      <c r="F175" s="38" t="str">
        <f t="shared" ref="F175:F176" si="57">+IF(D175=0,"",D175/D$161)</f>
        <v/>
      </c>
      <c r="G175" s="39" t="str">
        <f t="shared" ref="G175:G176" si="58">+IF(OR(AND(D175=0),(C175=0)),"0",((D175-C175)/C175))</f>
        <v>0</v>
      </c>
      <c r="H175" s="40" t="str">
        <f t="shared" ref="H175:H176" si="59">+IF(OR(AND(E175=""),(G175="")),"",E175*G175)</f>
        <v/>
      </c>
    </row>
    <row r="176" spans="1:10" s="42" customFormat="1" ht="15" x14ac:dyDescent="0.2">
      <c r="B176" s="46" t="s">
        <v>480</v>
      </c>
      <c r="C176" s="37">
        <v>0</v>
      </c>
      <c r="D176" s="37">
        <v>0</v>
      </c>
      <c r="E176" s="38" t="str">
        <f t="shared" si="56"/>
        <v/>
      </c>
      <c r="F176" s="38" t="str">
        <f t="shared" si="57"/>
        <v/>
      </c>
      <c r="G176" s="39" t="str">
        <f t="shared" si="58"/>
        <v>0</v>
      </c>
      <c r="H176" s="40" t="str">
        <f t="shared" si="59"/>
        <v/>
      </c>
    </row>
    <row r="177" spans="1:8" s="42" customFormat="1" ht="15" x14ac:dyDescent="0.2">
      <c r="B177" s="46" t="s">
        <v>230</v>
      </c>
      <c r="C177" s="37">
        <v>0</v>
      </c>
      <c r="D177" s="37">
        <v>0</v>
      </c>
      <c r="E177" s="38" t="str">
        <f t="shared" ref="E177:F179" si="60">+IF(C177=0,"",C177/C$161)</f>
        <v/>
      </c>
      <c r="F177" s="38" t="str">
        <f t="shared" si="60"/>
        <v/>
      </c>
      <c r="G177" s="39" t="str">
        <f t="shared" si="54"/>
        <v>0</v>
      </c>
      <c r="H177" s="40" t="str">
        <f t="shared" si="55"/>
        <v/>
      </c>
    </row>
    <row r="178" spans="1:8" s="42" customFormat="1" ht="15" x14ac:dyDescent="0.2">
      <c r="B178" s="46" t="s">
        <v>48</v>
      </c>
      <c r="C178" s="37">
        <v>0</v>
      </c>
      <c r="D178" s="37">
        <v>0</v>
      </c>
      <c r="E178" s="38" t="str">
        <f t="shared" si="60"/>
        <v/>
      </c>
      <c r="F178" s="38" t="str">
        <f t="shared" si="60"/>
        <v/>
      </c>
      <c r="G178" s="39" t="str">
        <f t="shared" si="54"/>
        <v>0</v>
      </c>
      <c r="H178" s="40" t="str">
        <f t="shared" si="55"/>
        <v/>
      </c>
    </row>
    <row r="179" spans="1:8" s="42" customFormat="1" ht="15" x14ac:dyDescent="0.2">
      <c r="B179" s="46" t="s">
        <v>53</v>
      </c>
      <c r="C179" s="37">
        <v>0</v>
      </c>
      <c r="D179" s="37">
        <v>0</v>
      </c>
      <c r="E179" s="38" t="str">
        <f t="shared" si="60"/>
        <v/>
      </c>
      <c r="F179" s="38" t="str">
        <f t="shared" si="60"/>
        <v/>
      </c>
      <c r="G179" s="39" t="str">
        <f t="shared" si="54"/>
        <v>0</v>
      </c>
      <c r="H179" s="40" t="str">
        <f t="shared" si="55"/>
        <v/>
      </c>
    </row>
    <row r="180" spans="1:8" s="42" customFormat="1" ht="15" x14ac:dyDescent="0.2">
      <c r="A180" s="45" t="s">
        <v>614</v>
      </c>
      <c r="B180" s="46" t="s">
        <v>569</v>
      </c>
      <c r="C180" s="37"/>
      <c r="D180" s="37">
        <v>0</v>
      </c>
      <c r="E180" s="38" t="str">
        <f t="shared" ref="E180:E181" si="61">+IF(C180=0,"",C180/C$161)</f>
        <v/>
      </c>
      <c r="F180" s="38" t="str">
        <f t="shared" ref="F180:F181" si="62">+IF(D180=0,"",D180/D$161)</f>
        <v/>
      </c>
      <c r="G180" s="39" t="str">
        <f t="shared" ref="G180:G181" si="63">+IF(OR(AND(D180=0),(C180=0)),"0",((D180-C180)/C180))</f>
        <v>0</v>
      </c>
      <c r="H180" s="40" t="str">
        <f t="shared" ref="H180:H181" si="64">+IF(OR(AND(E180=""),(G180="")),"",E180*G180)</f>
        <v/>
      </c>
    </row>
    <row r="181" spans="1:8" s="42" customFormat="1" ht="15" x14ac:dyDescent="0.2">
      <c r="A181" s="45" t="s">
        <v>614</v>
      </c>
      <c r="B181" s="46" t="s">
        <v>570</v>
      </c>
      <c r="C181" s="37"/>
      <c r="D181" s="37">
        <v>0</v>
      </c>
      <c r="E181" s="38" t="str">
        <f t="shared" si="61"/>
        <v/>
      </c>
      <c r="F181" s="38" t="str">
        <f t="shared" si="62"/>
        <v/>
      </c>
      <c r="G181" s="39" t="str">
        <f t="shared" si="63"/>
        <v>0</v>
      </c>
      <c r="H181" s="40" t="str">
        <f t="shared" si="64"/>
        <v/>
      </c>
    </row>
    <row r="182" spans="1:8" s="42" customFormat="1" ht="15" x14ac:dyDescent="0.2">
      <c r="B182" s="46" t="s">
        <v>231</v>
      </c>
      <c r="C182" s="37">
        <v>0</v>
      </c>
      <c r="D182" s="37">
        <v>0</v>
      </c>
      <c r="E182" s="38" t="str">
        <f t="shared" ref="E182:E213" si="65">+IF(C182=0,"",C182/C$161)</f>
        <v/>
      </c>
      <c r="F182" s="38" t="str">
        <f t="shared" ref="F182:F213" si="66">+IF(D182=0,"",D182/D$161)</f>
        <v/>
      </c>
      <c r="G182" s="39" t="str">
        <f t="shared" si="54"/>
        <v>0</v>
      </c>
      <c r="H182" s="40" t="str">
        <f t="shared" si="55"/>
        <v/>
      </c>
    </row>
    <row r="183" spans="1:8" s="42" customFormat="1" ht="15" x14ac:dyDescent="0.2">
      <c r="B183" s="46" t="s">
        <v>232</v>
      </c>
      <c r="C183" s="37">
        <v>0</v>
      </c>
      <c r="D183" s="37">
        <v>0</v>
      </c>
      <c r="E183" s="38" t="str">
        <f t="shared" si="65"/>
        <v/>
      </c>
      <c r="F183" s="38" t="str">
        <f t="shared" si="66"/>
        <v/>
      </c>
      <c r="G183" s="39" t="str">
        <f t="shared" si="54"/>
        <v>0</v>
      </c>
      <c r="H183" s="40" t="str">
        <f t="shared" si="55"/>
        <v/>
      </c>
    </row>
    <row r="184" spans="1:8" s="42" customFormat="1" ht="15" x14ac:dyDescent="0.2">
      <c r="B184" s="46" t="s">
        <v>233</v>
      </c>
      <c r="C184" s="37">
        <v>0</v>
      </c>
      <c r="D184" s="37">
        <v>0</v>
      </c>
      <c r="E184" s="38" t="str">
        <f t="shared" si="65"/>
        <v/>
      </c>
      <c r="F184" s="38" t="str">
        <f t="shared" si="66"/>
        <v/>
      </c>
      <c r="G184" s="39" t="str">
        <f t="shared" si="54"/>
        <v>0</v>
      </c>
      <c r="H184" s="40" t="str">
        <f t="shared" si="55"/>
        <v/>
      </c>
    </row>
    <row r="185" spans="1:8" s="42" customFormat="1" ht="15" x14ac:dyDescent="0.2">
      <c r="B185" s="46" t="s">
        <v>234</v>
      </c>
      <c r="C185" s="37">
        <v>2</v>
      </c>
      <c r="D185" s="37">
        <v>0</v>
      </c>
      <c r="E185" s="38">
        <f t="shared" si="65"/>
        <v>0.14285714285714285</v>
      </c>
      <c r="F185" s="38" t="str">
        <f t="shared" si="66"/>
        <v/>
      </c>
      <c r="G185" s="39" t="str">
        <f t="shared" si="54"/>
        <v>0</v>
      </c>
      <c r="H185" s="40">
        <f t="shared" si="55"/>
        <v>0</v>
      </c>
    </row>
    <row r="186" spans="1:8" s="42" customFormat="1" ht="15" x14ac:dyDescent="0.2">
      <c r="B186" s="46" t="s">
        <v>481</v>
      </c>
      <c r="C186" s="37">
        <v>0</v>
      </c>
      <c r="D186" s="37">
        <v>0</v>
      </c>
      <c r="E186" s="38" t="str">
        <f t="shared" si="65"/>
        <v/>
      </c>
      <c r="F186" s="38" t="str">
        <f t="shared" si="66"/>
        <v/>
      </c>
      <c r="G186" s="39" t="str">
        <f t="shared" si="54"/>
        <v>0</v>
      </c>
      <c r="H186" s="40" t="str">
        <f t="shared" si="55"/>
        <v/>
      </c>
    </row>
    <row r="187" spans="1:8" s="42" customFormat="1" ht="15" x14ac:dyDescent="0.2">
      <c r="A187" s="45" t="s">
        <v>614</v>
      </c>
      <c r="B187" s="46" t="s">
        <v>574</v>
      </c>
      <c r="C187" s="37"/>
      <c r="D187" s="37">
        <v>0</v>
      </c>
      <c r="E187" s="38" t="str">
        <f t="shared" si="65"/>
        <v/>
      </c>
      <c r="F187" s="38" t="str">
        <f t="shared" si="66"/>
        <v/>
      </c>
      <c r="G187" s="39" t="str">
        <f t="shared" ref="G187" si="67">+IF(OR(AND(D187=0),(C187=0)),"0",((D187-C187)/C187))</f>
        <v>0</v>
      </c>
      <c r="H187" s="40" t="str">
        <f t="shared" ref="H187" si="68">+IF(OR(AND(E187=""),(G187="")),"",E187*G187)</f>
        <v/>
      </c>
    </row>
    <row r="188" spans="1:8" s="42" customFormat="1" ht="15" x14ac:dyDescent="0.2">
      <c r="B188" s="46" t="s">
        <v>235</v>
      </c>
      <c r="C188" s="37">
        <v>0</v>
      </c>
      <c r="D188" s="37">
        <v>0</v>
      </c>
      <c r="E188" s="38" t="str">
        <f t="shared" si="65"/>
        <v/>
      </c>
      <c r="F188" s="38" t="str">
        <f t="shared" si="66"/>
        <v/>
      </c>
      <c r="G188" s="39" t="str">
        <f t="shared" si="54"/>
        <v>0</v>
      </c>
      <c r="H188" s="40" t="str">
        <f t="shared" si="55"/>
        <v/>
      </c>
    </row>
    <row r="189" spans="1:8" s="42" customFormat="1" ht="15" x14ac:dyDescent="0.2">
      <c r="B189" s="46" t="s">
        <v>236</v>
      </c>
      <c r="C189" s="37">
        <v>0</v>
      </c>
      <c r="D189" s="37">
        <v>0</v>
      </c>
      <c r="E189" s="38" t="str">
        <f t="shared" si="65"/>
        <v/>
      </c>
      <c r="F189" s="38" t="str">
        <f t="shared" si="66"/>
        <v/>
      </c>
      <c r="G189" s="39" t="str">
        <f t="shared" si="54"/>
        <v>0</v>
      </c>
      <c r="H189" s="40" t="str">
        <f t="shared" si="55"/>
        <v/>
      </c>
    </row>
    <row r="190" spans="1:8" s="42" customFormat="1" ht="15" x14ac:dyDescent="0.2">
      <c r="B190" s="46" t="s">
        <v>237</v>
      </c>
      <c r="C190" s="37">
        <v>0</v>
      </c>
      <c r="D190" s="37">
        <v>0</v>
      </c>
      <c r="E190" s="38" t="str">
        <f t="shared" si="65"/>
        <v/>
      </c>
      <c r="F190" s="38" t="str">
        <f t="shared" si="66"/>
        <v/>
      </c>
      <c r="G190" s="39" t="str">
        <f t="shared" si="54"/>
        <v>0</v>
      </c>
      <c r="H190" s="40" t="str">
        <f t="shared" si="55"/>
        <v/>
      </c>
    </row>
    <row r="191" spans="1:8" s="42" customFormat="1" ht="15" x14ac:dyDescent="0.2">
      <c r="B191" s="46" t="s">
        <v>238</v>
      </c>
      <c r="C191" s="37">
        <v>0</v>
      </c>
      <c r="D191" s="37">
        <v>0</v>
      </c>
      <c r="E191" s="38" t="str">
        <f t="shared" si="65"/>
        <v/>
      </c>
      <c r="F191" s="38" t="str">
        <f t="shared" si="66"/>
        <v/>
      </c>
      <c r="G191" s="39" t="str">
        <f t="shared" si="54"/>
        <v>0</v>
      </c>
      <c r="H191" s="40" t="str">
        <f t="shared" si="55"/>
        <v/>
      </c>
    </row>
    <row r="192" spans="1:8" s="42" customFormat="1" ht="15" x14ac:dyDescent="0.2">
      <c r="B192" s="46" t="s">
        <v>482</v>
      </c>
      <c r="C192" s="37">
        <v>0</v>
      </c>
      <c r="D192" s="37">
        <v>0</v>
      </c>
      <c r="E192" s="38" t="str">
        <f t="shared" si="65"/>
        <v/>
      </c>
      <c r="F192" s="38" t="str">
        <f t="shared" si="66"/>
        <v/>
      </c>
      <c r="G192" s="39" t="str">
        <f t="shared" si="54"/>
        <v>0</v>
      </c>
      <c r="H192" s="40" t="str">
        <f t="shared" si="55"/>
        <v/>
      </c>
    </row>
    <row r="193" spans="1:8" s="42" customFormat="1" ht="15" x14ac:dyDescent="0.2">
      <c r="B193" s="46" t="s">
        <v>483</v>
      </c>
      <c r="C193" s="37">
        <v>0</v>
      </c>
      <c r="D193" s="37">
        <v>0</v>
      </c>
      <c r="E193" s="38" t="str">
        <f t="shared" si="65"/>
        <v/>
      </c>
      <c r="F193" s="38" t="str">
        <f t="shared" si="66"/>
        <v/>
      </c>
      <c r="G193" s="39" t="str">
        <f t="shared" si="54"/>
        <v>0</v>
      </c>
      <c r="H193" s="40" t="str">
        <f t="shared" si="55"/>
        <v/>
      </c>
    </row>
    <row r="194" spans="1:8" s="42" customFormat="1" ht="15" x14ac:dyDescent="0.2">
      <c r="B194" s="46" t="s">
        <v>239</v>
      </c>
      <c r="C194" s="37">
        <v>0</v>
      </c>
      <c r="D194" s="37">
        <v>0</v>
      </c>
      <c r="E194" s="38" t="str">
        <f t="shared" si="65"/>
        <v/>
      </c>
      <c r="F194" s="38" t="str">
        <f t="shared" si="66"/>
        <v/>
      </c>
      <c r="G194" s="39" t="str">
        <f t="shared" si="54"/>
        <v>0</v>
      </c>
      <c r="H194" s="40" t="str">
        <f t="shared" si="55"/>
        <v/>
      </c>
    </row>
    <row r="195" spans="1:8" s="42" customFormat="1" ht="15" x14ac:dyDescent="0.2">
      <c r="A195" s="45" t="s">
        <v>614</v>
      </c>
      <c r="B195" s="46" t="s">
        <v>575</v>
      </c>
      <c r="C195" s="37"/>
      <c r="D195" s="37">
        <v>0</v>
      </c>
      <c r="E195" s="38" t="str">
        <f t="shared" si="65"/>
        <v/>
      </c>
      <c r="F195" s="38" t="str">
        <f t="shared" si="66"/>
        <v/>
      </c>
      <c r="G195" s="39" t="str">
        <f t="shared" ref="G195" si="69">+IF(OR(AND(D195=0),(C195=0)),"0",((D195-C195)/C195))</f>
        <v>0</v>
      </c>
      <c r="H195" s="40" t="str">
        <f t="shared" ref="H195" si="70">+IF(OR(AND(E195=""),(G195="")),"",E195*G195)</f>
        <v/>
      </c>
    </row>
    <row r="196" spans="1:8" s="42" customFormat="1" ht="15" x14ac:dyDescent="0.2">
      <c r="B196" s="46" t="s">
        <v>616</v>
      </c>
      <c r="C196" s="37">
        <v>0</v>
      </c>
      <c r="D196" s="37"/>
      <c r="E196" s="38" t="str">
        <f t="shared" si="65"/>
        <v/>
      </c>
      <c r="F196" s="38" t="str">
        <f t="shared" si="66"/>
        <v/>
      </c>
      <c r="G196" s="39" t="str">
        <f t="shared" si="54"/>
        <v>0</v>
      </c>
      <c r="H196" s="40" t="str">
        <f t="shared" si="55"/>
        <v/>
      </c>
    </row>
    <row r="197" spans="1:8" s="42" customFormat="1" ht="15" x14ac:dyDescent="0.2">
      <c r="B197" s="46" t="s">
        <v>240</v>
      </c>
      <c r="C197" s="37">
        <v>0</v>
      </c>
      <c r="D197" s="37">
        <v>0</v>
      </c>
      <c r="E197" s="38" t="str">
        <f t="shared" si="65"/>
        <v/>
      </c>
      <c r="F197" s="38" t="str">
        <f t="shared" si="66"/>
        <v/>
      </c>
      <c r="G197" s="39" t="str">
        <f t="shared" si="54"/>
        <v>0</v>
      </c>
      <c r="H197" s="40" t="str">
        <f t="shared" si="55"/>
        <v/>
      </c>
    </row>
    <row r="198" spans="1:8" s="42" customFormat="1" ht="15" x14ac:dyDescent="0.2">
      <c r="B198" s="46" t="s">
        <v>241</v>
      </c>
      <c r="C198" s="37">
        <v>0</v>
      </c>
      <c r="D198" s="37">
        <v>0</v>
      </c>
      <c r="E198" s="38" t="str">
        <f t="shared" si="65"/>
        <v/>
      </c>
      <c r="F198" s="38" t="str">
        <f t="shared" si="66"/>
        <v/>
      </c>
      <c r="G198" s="39" t="str">
        <f t="shared" si="54"/>
        <v>0</v>
      </c>
      <c r="H198" s="40" t="str">
        <f t="shared" si="55"/>
        <v/>
      </c>
    </row>
    <row r="199" spans="1:8" s="42" customFormat="1" ht="15" x14ac:dyDescent="0.2">
      <c r="B199" s="46" t="s">
        <v>242</v>
      </c>
      <c r="C199" s="37">
        <v>0</v>
      </c>
      <c r="D199" s="37">
        <v>0</v>
      </c>
      <c r="E199" s="38" t="str">
        <f t="shared" si="65"/>
        <v/>
      </c>
      <c r="F199" s="38" t="str">
        <f t="shared" si="66"/>
        <v/>
      </c>
      <c r="G199" s="39" t="str">
        <f t="shared" si="54"/>
        <v>0</v>
      </c>
      <c r="H199" s="40" t="str">
        <f t="shared" si="55"/>
        <v/>
      </c>
    </row>
    <row r="200" spans="1:8" s="42" customFormat="1" ht="15" x14ac:dyDescent="0.2">
      <c r="B200" s="46" t="s">
        <v>55</v>
      </c>
      <c r="C200" s="37">
        <v>0</v>
      </c>
      <c r="D200" s="37">
        <v>0</v>
      </c>
      <c r="E200" s="38" t="str">
        <f t="shared" si="65"/>
        <v/>
      </c>
      <c r="F200" s="38" t="str">
        <f t="shared" si="66"/>
        <v/>
      </c>
      <c r="G200" s="39" t="str">
        <f t="shared" si="54"/>
        <v>0</v>
      </c>
      <c r="H200" s="40" t="str">
        <f t="shared" si="55"/>
        <v/>
      </c>
    </row>
    <row r="201" spans="1:8" s="42" customFormat="1" ht="15" x14ac:dyDescent="0.2">
      <c r="B201" s="46" t="s">
        <v>56</v>
      </c>
      <c r="C201" s="37">
        <v>0</v>
      </c>
      <c r="D201" s="37">
        <v>0</v>
      </c>
      <c r="E201" s="38" t="str">
        <f t="shared" si="65"/>
        <v/>
      </c>
      <c r="F201" s="38" t="str">
        <f t="shared" si="66"/>
        <v/>
      </c>
      <c r="G201" s="39" t="str">
        <f t="shared" si="54"/>
        <v>0</v>
      </c>
      <c r="H201" s="40" t="str">
        <f t="shared" si="55"/>
        <v/>
      </c>
    </row>
    <row r="202" spans="1:8" s="42" customFormat="1" ht="15" x14ac:dyDescent="0.2">
      <c r="B202" s="46" t="s">
        <v>243</v>
      </c>
      <c r="C202" s="37">
        <v>0</v>
      </c>
      <c r="D202" s="37">
        <v>0</v>
      </c>
      <c r="E202" s="38" t="str">
        <f t="shared" si="65"/>
        <v/>
      </c>
      <c r="F202" s="38" t="str">
        <f t="shared" si="66"/>
        <v/>
      </c>
      <c r="G202" s="39" t="str">
        <f t="shared" si="54"/>
        <v>0</v>
      </c>
      <c r="H202" s="40" t="str">
        <f t="shared" si="55"/>
        <v/>
      </c>
    </row>
    <row r="203" spans="1:8" s="42" customFormat="1" ht="30" x14ac:dyDescent="0.2">
      <c r="B203" s="46" t="s">
        <v>244</v>
      </c>
      <c r="C203" s="37">
        <v>0</v>
      </c>
      <c r="D203" s="37">
        <v>0</v>
      </c>
      <c r="E203" s="38" t="str">
        <f t="shared" si="65"/>
        <v/>
      </c>
      <c r="F203" s="38" t="str">
        <f t="shared" si="66"/>
        <v/>
      </c>
      <c r="G203" s="39" t="str">
        <f t="shared" si="54"/>
        <v>0</v>
      </c>
      <c r="H203" s="40" t="str">
        <f t="shared" si="55"/>
        <v/>
      </c>
    </row>
    <row r="204" spans="1:8" s="42" customFormat="1" ht="15" x14ac:dyDescent="0.2">
      <c r="B204" s="46" t="s">
        <v>484</v>
      </c>
      <c r="C204" s="37">
        <v>0</v>
      </c>
      <c r="D204" s="37">
        <v>0</v>
      </c>
      <c r="E204" s="38" t="str">
        <f t="shared" si="65"/>
        <v/>
      </c>
      <c r="F204" s="38" t="str">
        <f t="shared" si="66"/>
        <v/>
      </c>
      <c r="G204" s="39" t="str">
        <f t="shared" si="54"/>
        <v>0</v>
      </c>
      <c r="H204" s="40" t="str">
        <f t="shared" si="55"/>
        <v/>
      </c>
    </row>
    <row r="205" spans="1:8" s="42" customFormat="1" ht="15" x14ac:dyDescent="0.2">
      <c r="A205" s="45" t="s">
        <v>614</v>
      </c>
      <c r="B205" s="46" t="s">
        <v>576</v>
      </c>
      <c r="C205" s="37"/>
      <c r="D205" s="37">
        <v>0</v>
      </c>
      <c r="E205" s="38" t="str">
        <f t="shared" si="65"/>
        <v/>
      </c>
      <c r="F205" s="38" t="str">
        <f t="shared" si="66"/>
        <v/>
      </c>
      <c r="G205" s="39" t="str">
        <f t="shared" ref="G205" si="71">+IF(OR(AND(D205=0),(C205=0)),"0",((D205-C205)/C205))</f>
        <v>0</v>
      </c>
      <c r="H205" s="40" t="str">
        <f t="shared" ref="H205" si="72">+IF(OR(AND(E205=""),(G205="")),"",E205*G205)</f>
        <v/>
      </c>
    </row>
    <row r="206" spans="1:8" s="42" customFormat="1" ht="15" x14ac:dyDescent="0.2">
      <c r="B206" s="46" t="s">
        <v>485</v>
      </c>
      <c r="C206" s="37">
        <v>0</v>
      </c>
      <c r="D206" s="37">
        <v>0</v>
      </c>
      <c r="E206" s="38" t="str">
        <f t="shared" si="65"/>
        <v/>
      </c>
      <c r="F206" s="38" t="str">
        <f t="shared" si="66"/>
        <v/>
      </c>
      <c r="G206" s="39" t="str">
        <f t="shared" si="54"/>
        <v>0</v>
      </c>
      <c r="H206" s="40" t="str">
        <f t="shared" si="55"/>
        <v/>
      </c>
    </row>
    <row r="207" spans="1:8" s="42" customFormat="1" ht="15" x14ac:dyDescent="0.2">
      <c r="B207" s="46" t="s">
        <v>245</v>
      </c>
      <c r="C207" s="37">
        <v>0</v>
      </c>
      <c r="D207" s="37">
        <v>0</v>
      </c>
      <c r="E207" s="38" t="str">
        <f t="shared" si="65"/>
        <v/>
      </c>
      <c r="F207" s="38" t="str">
        <f t="shared" si="66"/>
        <v/>
      </c>
      <c r="G207" s="39" t="str">
        <f t="shared" si="54"/>
        <v>0</v>
      </c>
      <c r="H207" s="40" t="str">
        <f t="shared" si="55"/>
        <v/>
      </c>
    </row>
    <row r="208" spans="1:8" s="42" customFormat="1" ht="15" x14ac:dyDescent="0.2">
      <c r="B208" s="46" t="s">
        <v>57</v>
      </c>
      <c r="C208" s="37">
        <v>0</v>
      </c>
      <c r="D208" s="37">
        <v>0</v>
      </c>
      <c r="E208" s="38" t="str">
        <f t="shared" si="65"/>
        <v/>
      </c>
      <c r="F208" s="38" t="str">
        <f t="shared" si="66"/>
        <v/>
      </c>
      <c r="G208" s="39" t="str">
        <f t="shared" si="54"/>
        <v>0</v>
      </c>
      <c r="H208" s="40" t="str">
        <f t="shared" si="55"/>
        <v/>
      </c>
    </row>
    <row r="209" spans="2:8" s="42" customFormat="1" ht="15" x14ac:dyDescent="0.2">
      <c r="B209" s="46" t="s">
        <v>246</v>
      </c>
      <c r="C209" s="37">
        <v>0</v>
      </c>
      <c r="D209" s="37">
        <v>0</v>
      </c>
      <c r="E209" s="38" t="str">
        <f t="shared" si="65"/>
        <v/>
      </c>
      <c r="F209" s="38" t="str">
        <f t="shared" si="66"/>
        <v/>
      </c>
      <c r="G209" s="39" t="str">
        <f t="shared" si="54"/>
        <v>0</v>
      </c>
      <c r="H209" s="40" t="str">
        <f t="shared" si="55"/>
        <v/>
      </c>
    </row>
    <row r="210" spans="2:8" s="42" customFormat="1" ht="15" x14ac:dyDescent="0.2">
      <c r="B210" s="46" t="s">
        <v>247</v>
      </c>
      <c r="C210" s="37">
        <v>0</v>
      </c>
      <c r="D210" s="37">
        <v>0</v>
      </c>
      <c r="E210" s="38" t="str">
        <f t="shared" si="65"/>
        <v/>
      </c>
      <c r="F210" s="38" t="str">
        <f t="shared" si="66"/>
        <v/>
      </c>
      <c r="G210" s="39" t="str">
        <f t="shared" si="54"/>
        <v>0</v>
      </c>
      <c r="H210" s="40" t="str">
        <f t="shared" si="55"/>
        <v/>
      </c>
    </row>
    <row r="211" spans="2:8" s="42" customFormat="1" ht="15" x14ac:dyDescent="0.2">
      <c r="B211" s="46" t="s">
        <v>486</v>
      </c>
      <c r="C211" s="37">
        <v>0</v>
      </c>
      <c r="D211" s="37">
        <v>0</v>
      </c>
      <c r="E211" s="38" t="str">
        <f t="shared" si="65"/>
        <v/>
      </c>
      <c r="F211" s="38" t="str">
        <f t="shared" si="66"/>
        <v/>
      </c>
      <c r="G211" s="39" t="str">
        <f t="shared" si="54"/>
        <v>0</v>
      </c>
      <c r="H211" s="40" t="str">
        <f t="shared" si="55"/>
        <v/>
      </c>
    </row>
    <row r="212" spans="2:8" s="42" customFormat="1" ht="15" x14ac:dyDescent="0.2">
      <c r="B212" s="46" t="s">
        <v>248</v>
      </c>
      <c r="C212" s="37">
        <v>0</v>
      </c>
      <c r="D212" s="37">
        <v>0</v>
      </c>
      <c r="E212" s="38" t="str">
        <f t="shared" si="65"/>
        <v/>
      </c>
      <c r="F212" s="38" t="str">
        <f t="shared" si="66"/>
        <v/>
      </c>
      <c r="G212" s="39" t="str">
        <f t="shared" si="54"/>
        <v>0</v>
      </c>
      <c r="H212" s="40" t="str">
        <f t="shared" si="55"/>
        <v/>
      </c>
    </row>
    <row r="213" spans="2:8" s="42" customFormat="1" ht="15" x14ac:dyDescent="0.2">
      <c r="B213" s="46" t="s">
        <v>249</v>
      </c>
      <c r="C213" s="37">
        <v>0</v>
      </c>
      <c r="D213" s="37">
        <v>0</v>
      </c>
      <c r="E213" s="38" t="str">
        <f t="shared" si="65"/>
        <v/>
      </c>
      <c r="F213" s="38" t="str">
        <f t="shared" si="66"/>
        <v/>
      </c>
      <c r="G213" s="39" t="str">
        <f t="shared" si="54"/>
        <v>0</v>
      </c>
      <c r="H213" s="40" t="str">
        <f t="shared" si="55"/>
        <v/>
      </c>
    </row>
    <row r="214" spans="2:8" s="42" customFormat="1" ht="15" x14ac:dyDescent="0.2">
      <c r="B214" s="46" t="s">
        <v>250</v>
      </c>
      <c r="C214" s="37">
        <v>0</v>
      </c>
      <c r="D214" s="37">
        <v>0</v>
      </c>
      <c r="E214" s="38" t="str">
        <f t="shared" ref="E214:E232" si="73">+IF(C214=0,"",C214/C$161)</f>
        <v/>
      </c>
      <c r="F214" s="38" t="str">
        <f t="shared" ref="F214:F232" si="74">+IF(D214=0,"",D214/D$161)</f>
        <v/>
      </c>
      <c r="G214" s="39" t="str">
        <f t="shared" si="54"/>
        <v>0</v>
      </c>
      <c r="H214" s="40" t="str">
        <f t="shared" si="55"/>
        <v/>
      </c>
    </row>
    <row r="215" spans="2:8" s="42" customFormat="1" ht="15" x14ac:dyDescent="0.2">
      <c r="B215" s="46" t="s">
        <v>251</v>
      </c>
      <c r="C215" s="37">
        <v>0</v>
      </c>
      <c r="D215" s="37">
        <v>0</v>
      </c>
      <c r="E215" s="38" t="str">
        <f t="shared" si="73"/>
        <v/>
      </c>
      <c r="F215" s="38" t="str">
        <f t="shared" si="74"/>
        <v/>
      </c>
      <c r="G215" s="39" t="str">
        <f t="shared" si="54"/>
        <v>0</v>
      </c>
      <c r="H215" s="40" t="str">
        <f t="shared" si="55"/>
        <v/>
      </c>
    </row>
    <row r="216" spans="2:8" s="42" customFormat="1" ht="15" x14ac:dyDescent="0.2">
      <c r="B216" s="46" t="s">
        <v>252</v>
      </c>
      <c r="C216" s="37">
        <v>0</v>
      </c>
      <c r="D216" s="37">
        <v>0</v>
      </c>
      <c r="E216" s="38" t="str">
        <f t="shared" si="73"/>
        <v/>
      </c>
      <c r="F216" s="38" t="str">
        <f t="shared" si="74"/>
        <v/>
      </c>
      <c r="G216" s="39" t="str">
        <f t="shared" si="54"/>
        <v>0</v>
      </c>
      <c r="H216" s="40" t="str">
        <f t="shared" si="55"/>
        <v/>
      </c>
    </row>
    <row r="217" spans="2:8" s="42" customFormat="1" ht="15" x14ac:dyDescent="0.2">
      <c r="B217" s="46" t="s">
        <v>487</v>
      </c>
      <c r="C217" s="37">
        <v>0</v>
      </c>
      <c r="D217" s="37">
        <v>0</v>
      </c>
      <c r="E217" s="38" t="str">
        <f t="shared" si="73"/>
        <v/>
      </c>
      <c r="F217" s="38" t="str">
        <f t="shared" si="74"/>
        <v/>
      </c>
      <c r="G217" s="39" t="str">
        <f t="shared" si="54"/>
        <v>0</v>
      </c>
      <c r="H217" s="40" t="str">
        <f t="shared" si="55"/>
        <v/>
      </c>
    </row>
    <row r="218" spans="2:8" s="42" customFormat="1" ht="15" x14ac:dyDescent="0.2">
      <c r="B218" s="46" t="s">
        <v>253</v>
      </c>
      <c r="C218" s="37">
        <v>0</v>
      </c>
      <c r="D218" s="37">
        <v>0</v>
      </c>
      <c r="E218" s="38" t="str">
        <f t="shared" si="73"/>
        <v/>
      </c>
      <c r="F218" s="38" t="str">
        <f t="shared" si="74"/>
        <v/>
      </c>
      <c r="G218" s="39" t="str">
        <f t="shared" si="54"/>
        <v>0</v>
      </c>
      <c r="H218" s="40" t="str">
        <f t="shared" si="55"/>
        <v/>
      </c>
    </row>
    <row r="219" spans="2:8" s="42" customFormat="1" ht="15" x14ac:dyDescent="0.2">
      <c r="B219" s="46" t="s">
        <v>59</v>
      </c>
      <c r="C219" s="37">
        <v>0</v>
      </c>
      <c r="D219" s="37">
        <v>0</v>
      </c>
      <c r="E219" s="38" t="str">
        <f t="shared" si="73"/>
        <v/>
      </c>
      <c r="F219" s="38" t="str">
        <f t="shared" si="74"/>
        <v/>
      </c>
      <c r="G219" s="39" t="str">
        <f t="shared" si="54"/>
        <v>0</v>
      </c>
      <c r="H219" s="40" t="str">
        <f t="shared" si="55"/>
        <v/>
      </c>
    </row>
    <row r="220" spans="2:8" s="42" customFormat="1" ht="15" x14ac:dyDescent="0.2">
      <c r="B220" s="46" t="s">
        <v>254</v>
      </c>
      <c r="C220" s="37">
        <v>0</v>
      </c>
      <c r="D220" s="37">
        <v>0</v>
      </c>
      <c r="E220" s="38" t="str">
        <f t="shared" si="73"/>
        <v/>
      </c>
      <c r="F220" s="38" t="str">
        <f t="shared" si="74"/>
        <v/>
      </c>
      <c r="G220" s="39" t="str">
        <f t="shared" si="54"/>
        <v>0</v>
      </c>
      <c r="H220" s="40" t="str">
        <f t="shared" si="55"/>
        <v/>
      </c>
    </row>
    <row r="221" spans="2:8" s="42" customFormat="1" ht="15" x14ac:dyDescent="0.2">
      <c r="B221" s="46" t="s">
        <v>58</v>
      </c>
      <c r="C221" s="37">
        <v>0</v>
      </c>
      <c r="D221" s="37">
        <v>0</v>
      </c>
      <c r="E221" s="38" t="str">
        <f t="shared" si="73"/>
        <v/>
      </c>
      <c r="F221" s="38" t="str">
        <f t="shared" si="74"/>
        <v/>
      </c>
      <c r="G221" s="39" t="str">
        <f t="shared" si="54"/>
        <v>0</v>
      </c>
      <c r="H221" s="40" t="str">
        <f t="shared" si="55"/>
        <v/>
      </c>
    </row>
    <row r="222" spans="2:8" s="42" customFormat="1" ht="15" x14ac:dyDescent="0.2">
      <c r="B222" s="46" t="s">
        <v>255</v>
      </c>
      <c r="C222" s="37">
        <v>0</v>
      </c>
      <c r="D222" s="37">
        <v>0</v>
      </c>
      <c r="E222" s="38" t="str">
        <f t="shared" si="73"/>
        <v/>
      </c>
      <c r="F222" s="38" t="str">
        <f t="shared" si="74"/>
        <v/>
      </c>
      <c r="G222" s="39" t="str">
        <f t="shared" si="54"/>
        <v>0</v>
      </c>
      <c r="H222" s="40" t="str">
        <f t="shared" si="55"/>
        <v/>
      </c>
    </row>
    <row r="223" spans="2:8" s="42" customFormat="1" ht="15" x14ac:dyDescent="0.2">
      <c r="B223" s="46" t="s">
        <v>488</v>
      </c>
      <c r="C223" s="37">
        <v>0</v>
      </c>
      <c r="D223" s="37">
        <v>0</v>
      </c>
      <c r="E223" s="38" t="str">
        <f t="shared" si="73"/>
        <v/>
      </c>
      <c r="F223" s="38" t="str">
        <f t="shared" si="74"/>
        <v/>
      </c>
      <c r="G223" s="39" t="str">
        <f t="shared" si="54"/>
        <v>0</v>
      </c>
      <c r="H223" s="40" t="str">
        <f t="shared" si="55"/>
        <v/>
      </c>
    </row>
    <row r="224" spans="2:8" s="42" customFormat="1" ht="15" x14ac:dyDescent="0.2">
      <c r="B224" s="46" t="s">
        <v>64</v>
      </c>
      <c r="C224" s="37">
        <v>3</v>
      </c>
      <c r="D224" s="37">
        <v>17</v>
      </c>
      <c r="E224" s="38">
        <f t="shared" si="73"/>
        <v>0.21428571428571427</v>
      </c>
      <c r="F224" s="38">
        <f t="shared" si="74"/>
        <v>0.89473684210526316</v>
      </c>
      <c r="G224" s="39">
        <f t="shared" si="54"/>
        <v>4.666666666666667</v>
      </c>
      <c r="H224" s="40">
        <f t="shared" si="55"/>
        <v>1</v>
      </c>
    </row>
    <row r="225" spans="1:8" s="42" customFormat="1" ht="15" x14ac:dyDescent="0.2">
      <c r="B225" s="46" t="s">
        <v>63</v>
      </c>
      <c r="C225" s="37">
        <v>0</v>
      </c>
      <c r="D225" s="37">
        <v>0</v>
      </c>
      <c r="E225" s="38" t="str">
        <f t="shared" si="73"/>
        <v/>
      </c>
      <c r="F225" s="38" t="str">
        <f t="shared" si="74"/>
        <v/>
      </c>
      <c r="G225" s="39" t="str">
        <f t="shared" si="54"/>
        <v>0</v>
      </c>
      <c r="H225" s="40" t="str">
        <f t="shared" si="55"/>
        <v/>
      </c>
    </row>
    <row r="226" spans="1:8" s="42" customFormat="1" ht="15" x14ac:dyDescent="0.2">
      <c r="B226" s="46" t="s">
        <v>489</v>
      </c>
      <c r="C226" s="37">
        <v>0</v>
      </c>
      <c r="D226" s="37">
        <v>0</v>
      </c>
      <c r="E226" s="38" t="str">
        <f t="shared" si="73"/>
        <v/>
      </c>
      <c r="F226" s="38" t="str">
        <f t="shared" si="74"/>
        <v/>
      </c>
      <c r="G226" s="39" t="str">
        <f t="shared" si="54"/>
        <v>0</v>
      </c>
      <c r="H226" s="40" t="str">
        <f t="shared" si="55"/>
        <v/>
      </c>
    </row>
    <row r="227" spans="1:8" s="42" customFormat="1" ht="15" x14ac:dyDescent="0.2">
      <c r="B227" s="46" t="s">
        <v>61</v>
      </c>
      <c r="C227" s="37">
        <v>0</v>
      </c>
      <c r="D227" s="37">
        <v>0</v>
      </c>
      <c r="E227" s="38" t="str">
        <f t="shared" si="73"/>
        <v/>
      </c>
      <c r="F227" s="38" t="str">
        <f t="shared" si="74"/>
        <v/>
      </c>
      <c r="G227" s="39" t="str">
        <f t="shared" si="54"/>
        <v>0</v>
      </c>
      <c r="H227" s="40" t="str">
        <f t="shared" si="55"/>
        <v/>
      </c>
    </row>
    <row r="228" spans="1:8" s="42" customFormat="1" ht="15" x14ac:dyDescent="0.2">
      <c r="B228" s="46" t="s">
        <v>60</v>
      </c>
      <c r="C228" s="37">
        <v>0</v>
      </c>
      <c r="D228" s="37">
        <v>0</v>
      </c>
      <c r="E228" s="38" t="str">
        <f t="shared" si="73"/>
        <v/>
      </c>
      <c r="F228" s="38" t="str">
        <f t="shared" si="74"/>
        <v/>
      </c>
      <c r="G228" s="39" t="str">
        <f t="shared" si="54"/>
        <v>0</v>
      </c>
      <c r="H228" s="40" t="str">
        <f t="shared" si="55"/>
        <v/>
      </c>
    </row>
    <row r="229" spans="1:8" s="42" customFormat="1" ht="15" x14ac:dyDescent="0.2">
      <c r="B229" s="46" t="s">
        <v>256</v>
      </c>
      <c r="C229" s="37">
        <v>0</v>
      </c>
      <c r="D229" s="37">
        <v>0</v>
      </c>
      <c r="E229" s="38" t="str">
        <f t="shared" si="73"/>
        <v/>
      </c>
      <c r="F229" s="38" t="str">
        <f t="shared" si="74"/>
        <v/>
      </c>
      <c r="G229" s="39" t="str">
        <f t="shared" si="54"/>
        <v>0</v>
      </c>
      <c r="H229" s="40" t="str">
        <f t="shared" si="55"/>
        <v/>
      </c>
    </row>
    <row r="230" spans="1:8" s="42" customFormat="1" ht="15" x14ac:dyDescent="0.2">
      <c r="B230" s="46" t="s">
        <v>62</v>
      </c>
      <c r="C230" s="37">
        <v>0</v>
      </c>
      <c r="D230" s="37">
        <v>0</v>
      </c>
      <c r="E230" s="38" t="str">
        <f t="shared" si="73"/>
        <v/>
      </c>
      <c r="F230" s="38" t="str">
        <f t="shared" si="74"/>
        <v/>
      </c>
      <c r="G230" s="39" t="str">
        <f t="shared" si="54"/>
        <v>0</v>
      </c>
      <c r="H230" s="40" t="str">
        <f t="shared" si="55"/>
        <v/>
      </c>
    </row>
    <row r="231" spans="1:8" s="42" customFormat="1" ht="15" x14ac:dyDescent="0.2">
      <c r="B231" s="46" t="s">
        <v>257</v>
      </c>
      <c r="C231" s="37">
        <v>0</v>
      </c>
      <c r="D231" s="37">
        <v>0</v>
      </c>
      <c r="E231" s="38" t="str">
        <f t="shared" si="73"/>
        <v/>
      </c>
      <c r="F231" s="38" t="str">
        <f t="shared" si="74"/>
        <v/>
      </c>
      <c r="G231" s="39" t="str">
        <f t="shared" si="54"/>
        <v>0</v>
      </c>
      <c r="H231" s="40" t="str">
        <f t="shared" si="55"/>
        <v/>
      </c>
    </row>
    <row r="232" spans="1:8" s="42" customFormat="1" ht="15" x14ac:dyDescent="0.2">
      <c r="B232" s="46" t="s">
        <v>490</v>
      </c>
      <c r="C232" s="37">
        <v>0</v>
      </c>
      <c r="D232" s="37">
        <v>0</v>
      </c>
      <c r="E232" s="38" t="str">
        <f t="shared" si="73"/>
        <v/>
      </c>
      <c r="F232" s="38" t="str">
        <f t="shared" si="74"/>
        <v/>
      </c>
      <c r="G232" s="39" t="str">
        <f t="shared" si="54"/>
        <v>0</v>
      </c>
      <c r="H232" s="40" t="str">
        <f t="shared" si="55"/>
        <v/>
      </c>
    </row>
    <row r="233" spans="1:8" s="42" customFormat="1" ht="15" x14ac:dyDescent="0.2">
      <c r="B233" s="46" t="s">
        <v>369</v>
      </c>
      <c r="C233" s="37">
        <v>0</v>
      </c>
      <c r="D233" s="37">
        <v>0</v>
      </c>
      <c r="E233" s="38" t="str">
        <f t="shared" ref="E233:E312" si="75">+IF(C233=0,"",C233/C$161)</f>
        <v/>
      </c>
      <c r="F233" s="38" t="str">
        <f t="shared" ref="F233:F312" si="76">+IF(D233=0,"",D233/D$161)</f>
        <v/>
      </c>
      <c r="G233" s="39" t="str">
        <f t="shared" ref="G233:G312" si="77">+IF(OR(AND(D233=0),(C233=0)),"0",((D233-C233)/C233))</f>
        <v>0</v>
      </c>
      <c r="H233" s="40" t="str">
        <f t="shared" ref="H233:H312" si="78">+IF(OR(AND(E233=""),(G233="")),"",E233*G233)</f>
        <v/>
      </c>
    </row>
    <row r="234" spans="1:8" s="42" customFormat="1" ht="15" x14ac:dyDescent="0.2">
      <c r="B234" s="46" t="s">
        <v>258</v>
      </c>
      <c r="C234" s="37">
        <v>0</v>
      </c>
      <c r="D234" s="37">
        <v>0</v>
      </c>
      <c r="E234" s="38" t="str">
        <f t="shared" si="75"/>
        <v/>
      </c>
      <c r="F234" s="38" t="str">
        <f t="shared" si="76"/>
        <v/>
      </c>
      <c r="G234" s="39" t="str">
        <f t="shared" si="77"/>
        <v>0</v>
      </c>
      <c r="H234" s="40" t="str">
        <f t="shared" si="78"/>
        <v/>
      </c>
    </row>
    <row r="235" spans="1:8" s="42" customFormat="1" ht="15" x14ac:dyDescent="0.2">
      <c r="B235" s="46" t="s">
        <v>259</v>
      </c>
      <c r="C235" s="37">
        <v>0</v>
      </c>
      <c r="D235" s="37">
        <v>0</v>
      </c>
      <c r="E235" s="38" t="str">
        <f t="shared" si="75"/>
        <v/>
      </c>
      <c r="F235" s="38" t="str">
        <f t="shared" si="76"/>
        <v/>
      </c>
      <c r="G235" s="39" t="str">
        <f t="shared" si="77"/>
        <v>0</v>
      </c>
      <c r="H235" s="40" t="str">
        <f t="shared" si="78"/>
        <v/>
      </c>
    </row>
    <row r="236" spans="1:8" s="42" customFormat="1" ht="15" x14ac:dyDescent="0.2">
      <c r="B236" s="46" t="s">
        <v>491</v>
      </c>
      <c r="C236" s="37">
        <v>0</v>
      </c>
      <c r="D236" s="37">
        <v>0</v>
      </c>
      <c r="E236" s="38" t="str">
        <f t="shared" si="75"/>
        <v/>
      </c>
      <c r="F236" s="38" t="str">
        <f t="shared" si="76"/>
        <v/>
      </c>
      <c r="G236" s="39" t="str">
        <f t="shared" si="77"/>
        <v>0</v>
      </c>
      <c r="H236" s="40" t="str">
        <f t="shared" si="78"/>
        <v/>
      </c>
    </row>
    <row r="237" spans="1:8" s="42" customFormat="1" ht="15" x14ac:dyDescent="0.2">
      <c r="B237" s="46" t="s">
        <v>260</v>
      </c>
      <c r="C237" s="37">
        <v>0</v>
      </c>
      <c r="D237" s="37">
        <v>0</v>
      </c>
      <c r="E237" s="38" t="str">
        <f t="shared" si="75"/>
        <v/>
      </c>
      <c r="F237" s="38" t="str">
        <f t="shared" si="76"/>
        <v/>
      </c>
      <c r="G237" s="39" t="str">
        <f t="shared" si="77"/>
        <v>0</v>
      </c>
      <c r="H237" s="40" t="str">
        <f t="shared" si="78"/>
        <v/>
      </c>
    </row>
    <row r="238" spans="1:8" s="42" customFormat="1" ht="15" x14ac:dyDescent="0.2">
      <c r="B238" s="46" t="s">
        <v>492</v>
      </c>
      <c r="C238" s="37">
        <v>0</v>
      </c>
      <c r="D238" s="37">
        <v>0</v>
      </c>
      <c r="E238" s="38" t="str">
        <f t="shared" si="75"/>
        <v/>
      </c>
      <c r="F238" s="38" t="str">
        <f t="shared" si="76"/>
        <v/>
      </c>
      <c r="G238" s="39" t="str">
        <f t="shared" si="77"/>
        <v>0</v>
      </c>
      <c r="H238" s="40" t="str">
        <f t="shared" si="78"/>
        <v/>
      </c>
    </row>
    <row r="239" spans="1:8" s="42" customFormat="1" ht="30" x14ac:dyDescent="0.2">
      <c r="B239" s="46" t="s">
        <v>493</v>
      </c>
      <c r="C239" s="37">
        <v>0</v>
      </c>
      <c r="D239" s="37">
        <v>0</v>
      </c>
      <c r="E239" s="38" t="str">
        <f t="shared" si="75"/>
        <v/>
      </c>
      <c r="F239" s="38" t="str">
        <f t="shared" si="76"/>
        <v/>
      </c>
      <c r="G239" s="39" t="str">
        <f t="shared" si="77"/>
        <v>0</v>
      </c>
      <c r="H239" s="40" t="str">
        <f t="shared" si="78"/>
        <v/>
      </c>
    </row>
    <row r="240" spans="1:8" s="42" customFormat="1" ht="15" x14ac:dyDescent="0.2">
      <c r="A240" s="45" t="s">
        <v>614</v>
      </c>
      <c r="B240" s="46" t="s">
        <v>459</v>
      </c>
      <c r="C240" s="37"/>
      <c r="D240" s="37">
        <v>0</v>
      </c>
      <c r="E240" s="38" t="str">
        <f t="shared" ref="E240:E241" si="79">+IF(C240=0,"",C240/C$161)</f>
        <v/>
      </c>
      <c r="F240" s="38" t="str">
        <f t="shared" ref="F240:F241" si="80">+IF(D240=0,"",D240/D$161)</f>
        <v/>
      </c>
      <c r="G240" s="39" t="str">
        <f t="shared" ref="G240:G241" si="81">+IF(OR(AND(D240=0),(C240=0)),"0",((D240-C240)/C240))</f>
        <v>0</v>
      </c>
      <c r="H240" s="40" t="str">
        <f t="shared" ref="H240:H241" si="82">+IF(OR(AND(E240=""),(G240="")),"",E240*G240)</f>
        <v/>
      </c>
    </row>
    <row r="241" spans="1:8" s="42" customFormat="1" ht="15" x14ac:dyDescent="0.2">
      <c r="A241" s="45" t="s">
        <v>614</v>
      </c>
      <c r="B241" s="46" t="s">
        <v>460</v>
      </c>
      <c r="C241" s="37"/>
      <c r="D241" s="37">
        <v>0</v>
      </c>
      <c r="E241" s="38" t="str">
        <f t="shared" si="79"/>
        <v/>
      </c>
      <c r="F241" s="38" t="str">
        <f t="shared" si="80"/>
        <v/>
      </c>
      <c r="G241" s="39" t="str">
        <f t="shared" si="81"/>
        <v>0</v>
      </c>
      <c r="H241" s="40" t="str">
        <f t="shared" si="82"/>
        <v/>
      </c>
    </row>
    <row r="242" spans="1:8" s="42" customFormat="1" ht="15" x14ac:dyDescent="0.2">
      <c r="B242" s="46" t="s">
        <v>494</v>
      </c>
      <c r="C242" s="37">
        <v>0</v>
      </c>
      <c r="D242" s="37">
        <v>0</v>
      </c>
      <c r="E242" s="38" t="str">
        <f t="shared" si="75"/>
        <v/>
      </c>
      <c r="F242" s="38" t="str">
        <f t="shared" si="76"/>
        <v/>
      </c>
      <c r="G242" s="39" t="str">
        <f t="shared" si="77"/>
        <v>0</v>
      </c>
      <c r="H242" s="40" t="str">
        <f t="shared" si="78"/>
        <v/>
      </c>
    </row>
    <row r="243" spans="1:8" s="42" customFormat="1" ht="15" x14ac:dyDescent="0.2">
      <c r="B243" s="46" t="s">
        <v>370</v>
      </c>
      <c r="C243" s="37">
        <v>0</v>
      </c>
      <c r="D243" s="37">
        <v>0</v>
      </c>
      <c r="E243" s="38" t="str">
        <f t="shared" si="75"/>
        <v/>
      </c>
      <c r="F243" s="38" t="str">
        <f t="shared" si="76"/>
        <v/>
      </c>
      <c r="G243" s="39" t="str">
        <f t="shared" si="77"/>
        <v>0</v>
      </c>
      <c r="H243" s="40" t="str">
        <f t="shared" si="78"/>
        <v/>
      </c>
    </row>
    <row r="244" spans="1:8" s="42" customFormat="1" ht="15" x14ac:dyDescent="0.2">
      <c r="B244" s="46" t="s">
        <v>495</v>
      </c>
      <c r="C244" s="37">
        <v>0</v>
      </c>
      <c r="D244" s="37">
        <v>0</v>
      </c>
      <c r="E244" s="38" t="str">
        <f t="shared" si="75"/>
        <v/>
      </c>
      <c r="F244" s="38" t="str">
        <f t="shared" si="76"/>
        <v/>
      </c>
      <c r="G244" s="39" t="str">
        <f t="shared" si="77"/>
        <v>0</v>
      </c>
      <c r="H244" s="40" t="str">
        <f t="shared" si="78"/>
        <v/>
      </c>
    </row>
    <row r="245" spans="1:8" s="42" customFormat="1" ht="15" x14ac:dyDescent="0.2">
      <c r="B245" s="46" t="s">
        <v>261</v>
      </c>
      <c r="C245" s="37">
        <v>0</v>
      </c>
      <c r="D245" s="37"/>
      <c r="E245" s="38" t="str">
        <f t="shared" si="75"/>
        <v/>
      </c>
      <c r="F245" s="38" t="str">
        <f t="shared" si="76"/>
        <v/>
      </c>
      <c r="G245" s="39" t="str">
        <f t="shared" si="77"/>
        <v>0</v>
      </c>
      <c r="H245" s="40" t="str">
        <f t="shared" si="78"/>
        <v/>
      </c>
    </row>
    <row r="246" spans="1:8" s="42" customFormat="1" ht="15" x14ac:dyDescent="0.2">
      <c r="B246" s="46" t="s">
        <v>262</v>
      </c>
      <c r="C246" s="37">
        <v>0</v>
      </c>
      <c r="D246" s="37">
        <v>0</v>
      </c>
      <c r="E246" s="38" t="str">
        <f t="shared" si="75"/>
        <v/>
      </c>
      <c r="F246" s="38" t="str">
        <f t="shared" si="76"/>
        <v/>
      </c>
      <c r="G246" s="39" t="str">
        <f t="shared" si="77"/>
        <v>0</v>
      </c>
      <c r="H246" s="40" t="str">
        <f t="shared" si="78"/>
        <v/>
      </c>
    </row>
    <row r="247" spans="1:8" s="42" customFormat="1" ht="30" x14ac:dyDescent="0.2">
      <c r="B247" s="46" t="s">
        <v>496</v>
      </c>
      <c r="C247" s="37">
        <v>0</v>
      </c>
      <c r="D247" s="37">
        <v>0</v>
      </c>
      <c r="E247" s="38" t="str">
        <f t="shared" si="75"/>
        <v/>
      </c>
      <c r="F247" s="38" t="str">
        <f t="shared" si="76"/>
        <v/>
      </c>
      <c r="G247" s="39" t="str">
        <f t="shared" si="77"/>
        <v>0</v>
      </c>
      <c r="H247" s="40" t="str">
        <f t="shared" si="78"/>
        <v/>
      </c>
    </row>
    <row r="248" spans="1:8" s="42" customFormat="1" ht="15" x14ac:dyDescent="0.2">
      <c r="B248" s="46" t="s">
        <v>66</v>
      </c>
      <c r="C248" s="37">
        <v>0</v>
      </c>
      <c r="D248" s="37"/>
      <c r="E248" s="38" t="str">
        <f t="shared" si="75"/>
        <v/>
      </c>
      <c r="F248" s="38" t="str">
        <f t="shared" si="76"/>
        <v/>
      </c>
      <c r="G248" s="39" t="str">
        <f t="shared" si="77"/>
        <v>0</v>
      </c>
      <c r="H248" s="40" t="str">
        <f t="shared" si="78"/>
        <v/>
      </c>
    </row>
    <row r="249" spans="1:8" s="42" customFormat="1" ht="15" x14ac:dyDescent="0.2">
      <c r="B249" s="46" t="s">
        <v>497</v>
      </c>
      <c r="C249" s="37">
        <v>0</v>
      </c>
      <c r="D249" s="37">
        <v>0</v>
      </c>
      <c r="E249" s="38" t="str">
        <f t="shared" si="75"/>
        <v/>
      </c>
      <c r="F249" s="38" t="str">
        <f t="shared" si="76"/>
        <v/>
      </c>
      <c r="G249" s="39" t="str">
        <f t="shared" si="77"/>
        <v>0</v>
      </c>
      <c r="H249" s="40" t="str">
        <f t="shared" si="78"/>
        <v/>
      </c>
    </row>
    <row r="250" spans="1:8" s="42" customFormat="1" ht="15" x14ac:dyDescent="0.2">
      <c r="A250" s="45" t="s">
        <v>614</v>
      </c>
      <c r="B250" s="46" t="s">
        <v>579</v>
      </c>
      <c r="C250" s="37"/>
      <c r="D250" s="37">
        <v>0</v>
      </c>
      <c r="E250" s="38" t="str">
        <f t="shared" ref="E250:E251" si="83">+IF(C250=0,"",C250/C$161)</f>
        <v/>
      </c>
      <c r="F250" s="38" t="str">
        <f t="shared" ref="F250:F251" si="84">+IF(D250=0,"",D250/D$161)</f>
        <v/>
      </c>
      <c r="G250" s="39" t="str">
        <f t="shared" ref="G250:G251" si="85">+IF(OR(AND(D250=0),(C250=0)),"0",((D250-C250)/C250))</f>
        <v>0</v>
      </c>
      <c r="H250" s="40" t="str">
        <f t="shared" ref="H250:H251" si="86">+IF(OR(AND(E250=""),(G250="")),"",E250*G250)</f>
        <v/>
      </c>
    </row>
    <row r="251" spans="1:8" s="42" customFormat="1" ht="15" x14ac:dyDescent="0.2">
      <c r="A251" s="45" t="s">
        <v>614</v>
      </c>
      <c r="B251" s="46" t="s">
        <v>580</v>
      </c>
      <c r="C251" s="37"/>
      <c r="D251" s="37">
        <v>0</v>
      </c>
      <c r="E251" s="38" t="str">
        <f t="shared" si="83"/>
        <v/>
      </c>
      <c r="F251" s="38" t="str">
        <f t="shared" si="84"/>
        <v/>
      </c>
      <c r="G251" s="39" t="str">
        <f t="shared" si="85"/>
        <v>0</v>
      </c>
      <c r="H251" s="40" t="str">
        <f t="shared" si="86"/>
        <v/>
      </c>
    </row>
    <row r="252" spans="1:8" s="42" customFormat="1" ht="15" x14ac:dyDescent="0.2">
      <c r="B252" s="46" t="s">
        <v>65</v>
      </c>
      <c r="C252" s="37">
        <v>0</v>
      </c>
      <c r="D252" s="37">
        <v>0</v>
      </c>
      <c r="E252" s="38" t="str">
        <f t="shared" si="75"/>
        <v/>
      </c>
      <c r="F252" s="38" t="str">
        <f t="shared" si="76"/>
        <v/>
      </c>
      <c r="G252" s="39" t="str">
        <f t="shared" si="77"/>
        <v>0</v>
      </c>
      <c r="H252" s="40" t="str">
        <f t="shared" si="78"/>
        <v/>
      </c>
    </row>
    <row r="253" spans="1:8" s="42" customFormat="1" ht="15" x14ac:dyDescent="0.2">
      <c r="B253" s="46" t="s">
        <v>263</v>
      </c>
      <c r="C253" s="37">
        <v>9</v>
      </c>
      <c r="D253" s="37">
        <v>1</v>
      </c>
      <c r="E253" s="38">
        <f t="shared" si="75"/>
        <v>0.6428571428571429</v>
      </c>
      <c r="F253" s="38">
        <f t="shared" si="76"/>
        <v>5.2631578947368418E-2</v>
      </c>
      <c r="G253" s="39">
        <f t="shared" si="77"/>
        <v>-0.88888888888888884</v>
      </c>
      <c r="H253" s="40">
        <f t="shared" si="78"/>
        <v>-0.5714285714285714</v>
      </c>
    </row>
    <row r="254" spans="1:8" s="42" customFormat="1" ht="15" x14ac:dyDescent="0.2">
      <c r="B254" s="46" t="s">
        <v>264</v>
      </c>
      <c r="C254" s="37">
        <v>0</v>
      </c>
      <c r="D254" s="37">
        <v>0</v>
      </c>
      <c r="E254" s="38" t="str">
        <f t="shared" si="75"/>
        <v/>
      </c>
      <c r="F254" s="38" t="str">
        <f t="shared" si="76"/>
        <v/>
      </c>
      <c r="G254" s="39" t="str">
        <f t="shared" si="77"/>
        <v>0</v>
      </c>
      <c r="H254" s="40" t="str">
        <f t="shared" si="78"/>
        <v/>
      </c>
    </row>
    <row r="255" spans="1:8" s="42" customFormat="1" ht="15" x14ac:dyDescent="0.2">
      <c r="A255" s="45" t="s">
        <v>614</v>
      </c>
      <c r="B255" s="46" t="s">
        <v>581</v>
      </c>
      <c r="C255" s="37"/>
      <c r="D255" s="37">
        <v>0</v>
      </c>
      <c r="E255" s="38" t="str">
        <f t="shared" ref="E255:E260" si="87">+IF(C255=0,"",C255/C$161)</f>
        <v/>
      </c>
      <c r="F255" s="38" t="str">
        <f t="shared" ref="F255:F260" si="88">+IF(D255=0,"",D255/D$161)</f>
        <v/>
      </c>
      <c r="G255" s="39" t="str">
        <f t="shared" ref="G255:G260" si="89">+IF(OR(AND(D255=0),(C255=0)),"0",((D255-C255)/C255))</f>
        <v>0</v>
      </c>
      <c r="H255" s="40" t="str">
        <f t="shared" ref="H255:H260" si="90">+IF(OR(AND(E255=""),(G255="")),"",E255*G255)</f>
        <v/>
      </c>
    </row>
    <row r="256" spans="1:8" s="42" customFormat="1" ht="15" x14ac:dyDescent="0.2">
      <c r="A256" s="45" t="s">
        <v>614</v>
      </c>
      <c r="B256" s="46" t="s">
        <v>582</v>
      </c>
      <c r="C256" s="37"/>
      <c r="D256" s="37">
        <v>0</v>
      </c>
      <c r="E256" s="38" t="str">
        <f t="shared" si="87"/>
        <v/>
      </c>
      <c r="F256" s="38" t="str">
        <f t="shared" si="88"/>
        <v/>
      </c>
      <c r="G256" s="39" t="str">
        <f t="shared" si="89"/>
        <v>0</v>
      </c>
      <c r="H256" s="40" t="str">
        <f t="shared" si="90"/>
        <v/>
      </c>
    </row>
    <row r="257" spans="1:8" s="42" customFormat="1" ht="15" x14ac:dyDescent="0.2">
      <c r="A257" s="45" t="s">
        <v>614</v>
      </c>
      <c r="B257" s="46" t="s">
        <v>583</v>
      </c>
      <c r="C257" s="37"/>
      <c r="D257" s="37">
        <v>0</v>
      </c>
      <c r="E257" s="38" t="str">
        <f t="shared" si="87"/>
        <v/>
      </c>
      <c r="F257" s="38" t="str">
        <f t="shared" si="88"/>
        <v/>
      </c>
      <c r="G257" s="39" t="str">
        <f t="shared" si="89"/>
        <v>0</v>
      </c>
      <c r="H257" s="40" t="str">
        <f t="shared" si="90"/>
        <v/>
      </c>
    </row>
    <row r="258" spans="1:8" s="42" customFormat="1" ht="15" x14ac:dyDescent="0.2">
      <c r="A258" s="45" t="s">
        <v>614</v>
      </c>
      <c r="B258" s="46" t="s">
        <v>584</v>
      </c>
      <c r="C258" s="37"/>
      <c r="D258" s="37">
        <v>0</v>
      </c>
      <c r="E258" s="38" t="str">
        <f t="shared" si="87"/>
        <v/>
      </c>
      <c r="F258" s="38" t="str">
        <f t="shared" si="88"/>
        <v/>
      </c>
      <c r="G258" s="39" t="str">
        <f t="shared" si="89"/>
        <v>0</v>
      </c>
      <c r="H258" s="40" t="str">
        <f t="shared" si="90"/>
        <v/>
      </c>
    </row>
    <row r="259" spans="1:8" s="42" customFormat="1" ht="15" x14ac:dyDescent="0.2">
      <c r="A259" s="45" t="s">
        <v>614</v>
      </c>
      <c r="B259" s="46" t="s">
        <v>585</v>
      </c>
      <c r="C259" s="37"/>
      <c r="D259" s="37">
        <v>0</v>
      </c>
      <c r="E259" s="38" t="str">
        <f t="shared" si="87"/>
        <v/>
      </c>
      <c r="F259" s="38" t="str">
        <f t="shared" si="88"/>
        <v/>
      </c>
      <c r="G259" s="39" t="str">
        <f t="shared" si="89"/>
        <v>0</v>
      </c>
      <c r="H259" s="40" t="str">
        <f t="shared" si="90"/>
        <v/>
      </c>
    </row>
    <row r="260" spans="1:8" s="42" customFormat="1" ht="15" x14ac:dyDescent="0.2">
      <c r="A260" s="45" t="s">
        <v>614</v>
      </c>
      <c r="B260" s="46" t="s">
        <v>586</v>
      </c>
      <c r="C260" s="37"/>
      <c r="D260" s="37">
        <v>0</v>
      </c>
      <c r="E260" s="38" t="str">
        <f t="shared" si="87"/>
        <v/>
      </c>
      <c r="F260" s="38" t="str">
        <f t="shared" si="88"/>
        <v/>
      </c>
      <c r="G260" s="39" t="str">
        <f t="shared" si="89"/>
        <v>0</v>
      </c>
      <c r="H260" s="40" t="str">
        <f t="shared" si="90"/>
        <v/>
      </c>
    </row>
    <row r="261" spans="1:8" s="42" customFormat="1" ht="15" x14ac:dyDescent="0.2">
      <c r="B261" s="46" t="s">
        <v>69</v>
      </c>
      <c r="C261" s="37">
        <v>0</v>
      </c>
      <c r="D261" s="37">
        <v>0</v>
      </c>
      <c r="E261" s="38" t="str">
        <f t="shared" si="75"/>
        <v/>
      </c>
      <c r="F261" s="38" t="str">
        <f t="shared" si="76"/>
        <v/>
      </c>
      <c r="G261" s="39" t="str">
        <f t="shared" si="77"/>
        <v>0</v>
      </c>
      <c r="H261" s="40" t="str">
        <f t="shared" si="78"/>
        <v/>
      </c>
    </row>
    <row r="262" spans="1:8" s="42" customFormat="1" ht="15" x14ac:dyDescent="0.2">
      <c r="B262" s="46" t="s">
        <v>74</v>
      </c>
      <c r="C262" s="37">
        <v>0</v>
      </c>
      <c r="D262" s="37">
        <v>0</v>
      </c>
      <c r="E262" s="38" t="str">
        <f t="shared" si="75"/>
        <v/>
      </c>
      <c r="F262" s="38" t="str">
        <f t="shared" si="76"/>
        <v/>
      </c>
      <c r="G262" s="39" t="str">
        <f t="shared" si="77"/>
        <v>0</v>
      </c>
      <c r="H262" s="40" t="str">
        <f t="shared" si="78"/>
        <v/>
      </c>
    </row>
    <row r="263" spans="1:8" s="42" customFormat="1" ht="15" x14ac:dyDescent="0.2">
      <c r="B263" s="46" t="s">
        <v>70</v>
      </c>
      <c r="C263" s="37">
        <v>0</v>
      </c>
      <c r="D263" s="37">
        <v>0</v>
      </c>
      <c r="E263" s="38" t="str">
        <f t="shared" si="75"/>
        <v/>
      </c>
      <c r="F263" s="38" t="str">
        <f t="shared" si="76"/>
        <v/>
      </c>
      <c r="G263" s="39" t="str">
        <f t="shared" si="77"/>
        <v>0</v>
      </c>
      <c r="H263" s="40" t="str">
        <f t="shared" si="78"/>
        <v/>
      </c>
    </row>
    <row r="264" spans="1:8" s="42" customFormat="1" ht="15" x14ac:dyDescent="0.2">
      <c r="B264" s="46" t="s">
        <v>265</v>
      </c>
      <c r="C264" s="37">
        <v>0</v>
      </c>
      <c r="D264" s="37">
        <v>0</v>
      </c>
      <c r="E264" s="38" t="str">
        <f t="shared" si="75"/>
        <v/>
      </c>
      <c r="F264" s="38" t="str">
        <f t="shared" si="76"/>
        <v/>
      </c>
      <c r="G264" s="39" t="str">
        <f t="shared" si="77"/>
        <v>0</v>
      </c>
      <c r="H264" s="40" t="str">
        <f t="shared" si="78"/>
        <v/>
      </c>
    </row>
    <row r="265" spans="1:8" s="42" customFormat="1" ht="15" x14ac:dyDescent="0.2">
      <c r="B265" s="46" t="s">
        <v>67</v>
      </c>
      <c r="C265" s="37">
        <v>0</v>
      </c>
      <c r="D265" s="37">
        <v>0</v>
      </c>
      <c r="E265" s="38" t="str">
        <f t="shared" si="75"/>
        <v/>
      </c>
      <c r="F265" s="38" t="str">
        <f t="shared" si="76"/>
        <v/>
      </c>
      <c r="G265" s="39" t="str">
        <f t="shared" si="77"/>
        <v>0</v>
      </c>
      <c r="H265" s="40" t="str">
        <f t="shared" si="78"/>
        <v/>
      </c>
    </row>
    <row r="266" spans="1:8" s="42" customFormat="1" ht="15" x14ac:dyDescent="0.2">
      <c r="A266" s="45" t="s">
        <v>614</v>
      </c>
      <c r="B266" s="46" t="s">
        <v>587</v>
      </c>
      <c r="C266" s="37"/>
      <c r="D266" s="37">
        <v>0</v>
      </c>
      <c r="E266" s="38" t="str">
        <f t="shared" ref="E266" si="91">+IF(C266=0,"",C266/C$161)</f>
        <v/>
      </c>
      <c r="F266" s="38" t="str">
        <f t="shared" ref="F266" si="92">+IF(D266=0,"",D266/D$161)</f>
        <v/>
      </c>
      <c r="G266" s="39" t="str">
        <f t="shared" ref="G266" si="93">+IF(OR(AND(D266=0),(C266=0)),"0",((D266-C266)/C266))</f>
        <v>0</v>
      </c>
      <c r="H266" s="40" t="str">
        <f t="shared" ref="H266" si="94">+IF(OR(AND(E266=""),(G266="")),"",E266*G266)</f>
        <v/>
      </c>
    </row>
    <row r="267" spans="1:8" s="42" customFormat="1" ht="15" x14ac:dyDescent="0.2">
      <c r="B267" s="46" t="s">
        <v>72</v>
      </c>
      <c r="C267" s="37">
        <v>0</v>
      </c>
      <c r="D267" s="37">
        <v>0</v>
      </c>
      <c r="E267" s="38" t="str">
        <f t="shared" si="75"/>
        <v/>
      </c>
      <c r="F267" s="38" t="str">
        <f t="shared" si="76"/>
        <v/>
      </c>
      <c r="G267" s="39" t="str">
        <f t="shared" si="77"/>
        <v>0</v>
      </c>
      <c r="H267" s="40" t="str">
        <f t="shared" si="78"/>
        <v/>
      </c>
    </row>
    <row r="268" spans="1:8" s="42" customFormat="1" ht="15" x14ac:dyDescent="0.2">
      <c r="B268" s="46" t="s">
        <v>498</v>
      </c>
      <c r="C268" s="37">
        <v>0</v>
      </c>
      <c r="D268" s="37">
        <v>0</v>
      </c>
      <c r="E268" s="38" t="str">
        <f t="shared" si="75"/>
        <v/>
      </c>
      <c r="F268" s="38" t="str">
        <f t="shared" si="76"/>
        <v/>
      </c>
      <c r="G268" s="39" t="str">
        <f t="shared" si="77"/>
        <v>0</v>
      </c>
      <c r="H268" s="40" t="str">
        <f t="shared" si="78"/>
        <v/>
      </c>
    </row>
    <row r="269" spans="1:8" s="42" customFormat="1" ht="15" x14ac:dyDescent="0.2">
      <c r="B269" s="46" t="s">
        <v>68</v>
      </c>
      <c r="C269" s="37">
        <v>0</v>
      </c>
      <c r="D269" s="37">
        <v>0</v>
      </c>
      <c r="E269" s="38" t="str">
        <f t="shared" si="75"/>
        <v/>
      </c>
      <c r="F269" s="38" t="str">
        <f t="shared" si="76"/>
        <v/>
      </c>
      <c r="G269" s="39" t="str">
        <f t="shared" si="77"/>
        <v>0</v>
      </c>
      <c r="H269" s="40" t="str">
        <f t="shared" si="78"/>
        <v/>
      </c>
    </row>
    <row r="270" spans="1:8" s="42" customFormat="1" ht="15" x14ac:dyDescent="0.2">
      <c r="B270" s="46" t="s">
        <v>73</v>
      </c>
      <c r="C270" s="37">
        <v>0</v>
      </c>
      <c r="D270" s="37">
        <v>0</v>
      </c>
      <c r="E270" s="38" t="str">
        <f t="shared" si="75"/>
        <v/>
      </c>
      <c r="F270" s="38" t="str">
        <f t="shared" si="76"/>
        <v/>
      </c>
      <c r="G270" s="39" t="str">
        <f t="shared" si="77"/>
        <v>0</v>
      </c>
      <c r="H270" s="40" t="str">
        <f t="shared" si="78"/>
        <v/>
      </c>
    </row>
    <row r="271" spans="1:8" s="42" customFormat="1" ht="15" x14ac:dyDescent="0.2">
      <c r="B271" s="46" t="s">
        <v>266</v>
      </c>
      <c r="C271" s="37">
        <v>0</v>
      </c>
      <c r="D271" s="37">
        <v>0</v>
      </c>
      <c r="E271" s="38" t="str">
        <f t="shared" si="75"/>
        <v/>
      </c>
      <c r="F271" s="38" t="str">
        <f t="shared" si="76"/>
        <v/>
      </c>
      <c r="G271" s="39" t="str">
        <f t="shared" si="77"/>
        <v>0</v>
      </c>
      <c r="H271" s="40" t="str">
        <f t="shared" si="78"/>
        <v/>
      </c>
    </row>
    <row r="272" spans="1:8" s="42" customFormat="1" ht="15" x14ac:dyDescent="0.2">
      <c r="B272" s="46" t="s">
        <v>499</v>
      </c>
      <c r="C272" s="37">
        <v>0</v>
      </c>
      <c r="D272" s="37">
        <v>0</v>
      </c>
      <c r="E272" s="38" t="str">
        <f t="shared" si="75"/>
        <v/>
      </c>
      <c r="F272" s="38" t="str">
        <f t="shared" si="76"/>
        <v/>
      </c>
      <c r="G272" s="39" t="str">
        <f t="shared" si="77"/>
        <v>0</v>
      </c>
      <c r="H272" s="40" t="str">
        <f t="shared" si="78"/>
        <v/>
      </c>
    </row>
    <row r="273" spans="1:8" s="42" customFormat="1" ht="15" x14ac:dyDescent="0.2">
      <c r="B273" s="46" t="s">
        <v>75</v>
      </c>
      <c r="C273" s="37">
        <v>0</v>
      </c>
      <c r="D273" s="37">
        <v>0</v>
      </c>
      <c r="E273" s="38" t="str">
        <f t="shared" si="75"/>
        <v/>
      </c>
      <c r="F273" s="38" t="str">
        <f t="shared" si="76"/>
        <v/>
      </c>
      <c r="G273" s="39" t="str">
        <f t="shared" si="77"/>
        <v>0</v>
      </c>
      <c r="H273" s="40" t="str">
        <f t="shared" si="78"/>
        <v/>
      </c>
    </row>
    <row r="274" spans="1:8" s="42" customFormat="1" ht="15" x14ac:dyDescent="0.2">
      <c r="A274" s="45" t="s">
        <v>614</v>
      </c>
      <c r="B274" s="46" t="s">
        <v>588</v>
      </c>
      <c r="C274" s="37"/>
      <c r="D274" s="37">
        <v>0</v>
      </c>
      <c r="E274" s="38" t="str">
        <f t="shared" ref="E274:E275" si="95">+IF(C274=0,"",C274/C$161)</f>
        <v/>
      </c>
      <c r="F274" s="38" t="str">
        <f t="shared" ref="F274:F275" si="96">+IF(D274=0,"",D274/D$161)</f>
        <v/>
      </c>
      <c r="G274" s="39" t="str">
        <f t="shared" ref="G274:G275" si="97">+IF(OR(AND(D274=0),(C274=0)),"0",((D274-C274)/C274))</f>
        <v>0</v>
      </c>
      <c r="H274" s="40" t="str">
        <f t="shared" ref="H274:H275" si="98">+IF(OR(AND(E274=""),(G274="")),"",E274*G274)</f>
        <v/>
      </c>
    </row>
    <row r="275" spans="1:8" s="42" customFormat="1" ht="15" x14ac:dyDescent="0.2">
      <c r="A275" s="45" t="s">
        <v>614</v>
      </c>
      <c r="B275" s="46" t="s">
        <v>589</v>
      </c>
      <c r="C275" s="37"/>
      <c r="D275" s="37">
        <v>0</v>
      </c>
      <c r="E275" s="38" t="str">
        <f t="shared" si="95"/>
        <v/>
      </c>
      <c r="F275" s="38" t="str">
        <f t="shared" si="96"/>
        <v/>
      </c>
      <c r="G275" s="39" t="str">
        <f t="shared" si="97"/>
        <v>0</v>
      </c>
      <c r="H275" s="40" t="str">
        <f t="shared" si="98"/>
        <v/>
      </c>
    </row>
    <row r="276" spans="1:8" s="42" customFormat="1" ht="15" x14ac:dyDescent="0.2">
      <c r="B276" s="46" t="s">
        <v>76</v>
      </c>
      <c r="C276" s="37">
        <v>0</v>
      </c>
      <c r="D276" s="37">
        <v>0</v>
      </c>
      <c r="E276" s="38" t="str">
        <f t="shared" si="75"/>
        <v/>
      </c>
      <c r="F276" s="38" t="str">
        <f t="shared" si="76"/>
        <v/>
      </c>
      <c r="G276" s="39" t="str">
        <f t="shared" si="77"/>
        <v>0</v>
      </c>
      <c r="H276" s="40" t="str">
        <f t="shared" si="78"/>
        <v/>
      </c>
    </row>
    <row r="277" spans="1:8" s="42" customFormat="1" ht="15" x14ac:dyDescent="0.2">
      <c r="B277" s="46" t="s">
        <v>71</v>
      </c>
      <c r="C277" s="37">
        <v>0</v>
      </c>
      <c r="D277" s="37">
        <v>0</v>
      </c>
      <c r="E277" s="38" t="str">
        <f t="shared" si="75"/>
        <v/>
      </c>
      <c r="F277" s="38" t="str">
        <f t="shared" si="76"/>
        <v/>
      </c>
      <c r="G277" s="39" t="str">
        <f t="shared" si="77"/>
        <v>0</v>
      </c>
      <c r="H277" s="40" t="str">
        <f t="shared" si="78"/>
        <v/>
      </c>
    </row>
    <row r="278" spans="1:8" s="42" customFormat="1" ht="15" x14ac:dyDescent="0.2">
      <c r="A278" s="45" t="s">
        <v>614</v>
      </c>
      <c r="B278" s="46" t="s">
        <v>590</v>
      </c>
      <c r="C278" s="37"/>
      <c r="D278" s="37">
        <v>0</v>
      </c>
      <c r="E278" s="38" t="str">
        <f t="shared" ref="E278:E280" si="99">+IF(C278=0,"",C278/C$161)</f>
        <v/>
      </c>
      <c r="F278" s="38" t="str">
        <f t="shared" ref="F278:F280" si="100">+IF(D278=0,"",D278/D$161)</f>
        <v/>
      </c>
      <c r="G278" s="39" t="str">
        <f t="shared" ref="G278:G280" si="101">+IF(OR(AND(D278=0),(C278=0)),"0",((D278-C278)/C278))</f>
        <v>0</v>
      </c>
      <c r="H278" s="40" t="str">
        <f t="shared" ref="H278:H280" si="102">+IF(OR(AND(E278=""),(G278="")),"",E278*G278)</f>
        <v/>
      </c>
    </row>
    <row r="279" spans="1:8" s="42" customFormat="1" ht="15" x14ac:dyDescent="0.2">
      <c r="A279" s="45" t="s">
        <v>614</v>
      </c>
      <c r="B279" s="46" t="s">
        <v>591</v>
      </c>
      <c r="C279" s="37"/>
      <c r="D279" s="37">
        <v>0</v>
      </c>
      <c r="E279" s="38" t="str">
        <f t="shared" si="99"/>
        <v/>
      </c>
      <c r="F279" s="38" t="str">
        <f t="shared" si="100"/>
        <v/>
      </c>
      <c r="G279" s="39" t="str">
        <f t="shared" si="101"/>
        <v>0</v>
      </c>
      <c r="H279" s="40" t="str">
        <f t="shared" si="102"/>
        <v/>
      </c>
    </row>
    <row r="280" spans="1:8" s="42" customFormat="1" ht="15" x14ac:dyDescent="0.2">
      <c r="A280" s="45" t="s">
        <v>614</v>
      </c>
      <c r="B280" s="46" t="s">
        <v>592</v>
      </c>
      <c r="C280" s="37"/>
      <c r="D280" s="37">
        <v>0</v>
      </c>
      <c r="E280" s="38" t="str">
        <f t="shared" si="99"/>
        <v/>
      </c>
      <c r="F280" s="38" t="str">
        <f t="shared" si="100"/>
        <v/>
      </c>
      <c r="G280" s="39" t="str">
        <f t="shared" si="101"/>
        <v>0</v>
      </c>
      <c r="H280" s="40" t="str">
        <f t="shared" si="102"/>
        <v/>
      </c>
    </row>
    <row r="281" spans="1:8" s="42" customFormat="1" ht="15" x14ac:dyDescent="0.2">
      <c r="B281" s="46" t="s">
        <v>500</v>
      </c>
      <c r="C281" s="37">
        <v>0</v>
      </c>
      <c r="D281" s="37">
        <v>0</v>
      </c>
      <c r="E281" s="38" t="str">
        <f t="shared" si="75"/>
        <v/>
      </c>
      <c r="F281" s="38" t="str">
        <f t="shared" si="76"/>
        <v/>
      </c>
      <c r="G281" s="39" t="str">
        <f t="shared" si="77"/>
        <v>0</v>
      </c>
      <c r="H281" s="40" t="str">
        <f t="shared" si="78"/>
        <v/>
      </c>
    </row>
    <row r="282" spans="1:8" s="42" customFormat="1" ht="15" x14ac:dyDescent="0.2">
      <c r="B282" s="46" t="s">
        <v>501</v>
      </c>
      <c r="C282" s="37">
        <v>0</v>
      </c>
      <c r="D282" s="37">
        <v>0</v>
      </c>
      <c r="E282" s="38" t="str">
        <f t="shared" si="75"/>
        <v/>
      </c>
      <c r="F282" s="38" t="str">
        <f t="shared" si="76"/>
        <v/>
      </c>
      <c r="G282" s="39" t="str">
        <f t="shared" si="77"/>
        <v>0</v>
      </c>
      <c r="H282" s="40" t="str">
        <f t="shared" si="78"/>
        <v/>
      </c>
    </row>
    <row r="283" spans="1:8" s="42" customFormat="1" ht="30" x14ac:dyDescent="0.2">
      <c r="A283" s="45" t="s">
        <v>614</v>
      </c>
      <c r="B283" s="46" t="s">
        <v>600</v>
      </c>
      <c r="C283" s="37"/>
      <c r="D283" s="37">
        <v>0</v>
      </c>
      <c r="E283" s="38" t="str">
        <f t="shared" ref="E283" si="103">+IF(C283=0,"",C283/C$161)</f>
        <v/>
      </c>
      <c r="F283" s="38" t="str">
        <f t="shared" ref="F283" si="104">+IF(D283=0,"",D283/D$161)</f>
        <v/>
      </c>
      <c r="G283" s="39" t="str">
        <f t="shared" ref="G283" si="105">+IF(OR(AND(D283=0),(C283=0)),"0",((D283-C283)/C283))</f>
        <v>0</v>
      </c>
      <c r="H283" s="40" t="str">
        <f t="shared" ref="H283" si="106">+IF(OR(AND(E283=""),(G283="")),"",E283*G283)</f>
        <v/>
      </c>
    </row>
    <row r="284" spans="1:8" s="42" customFormat="1" ht="15" x14ac:dyDescent="0.2">
      <c r="B284" s="46" t="s">
        <v>502</v>
      </c>
      <c r="C284" s="37">
        <v>0</v>
      </c>
      <c r="D284" s="37">
        <v>0</v>
      </c>
      <c r="E284" s="38" t="str">
        <f t="shared" si="75"/>
        <v/>
      </c>
      <c r="F284" s="38" t="str">
        <f t="shared" si="76"/>
        <v/>
      </c>
      <c r="G284" s="39" t="str">
        <f t="shared" si="77"/>
        <v>0</v>
      </c>
      <c r="H284" s="40" t="str">
        <f t="shared" si="78"/>
        <v/>
      </c>
    </row>
    <row r="285" spans="1:8" s="42" customFormat="1" ht="15" x14ac:dyDescent="0.2">
      <c r="B285" s="46" t="s">
        <v>503</v>
      </c>
      <c r="C285" s="37">
        <v>0</v>
      </c>
      <c r="D285" s="37">
        <v>0</v>
      </c>
      <c r="E285" s="38" t="str">
        <f t="shared" si="75"/>
        <v/>
      </c>
      <c r="F285" s="38" t="str">
        <f t="shared" si="76"/>
        <v/>
      </c>
      <c r="G285" s="39" t="str">
        <f t="shared" si="77"/>
        <v>0</v>
      </c>
      <c r="H285" s="40" t="str">
        <f t="shared" si="78"/>
        <v/>
      </c>
    </row>
    <row r="286" spans="1:8" s="42" customFormat="1" ht="15" x14ac:dyDescent="0.2">
      <c r="B286" s="46" t="s">
        <v>504</v>
      </c>
      <c r="C286" s="37">
        <v>0</v>
      </c>
      <c r="D286" s="37">
        <v>0</v>
      </c>
      <c r="E286" s="38" t="str">
        <f t="shared" si="75"/>
        <v/>
      </c>
      <c r="F286" s="38" t="str">
        <f t="shared" si="76"/>
        <v/>
      </c>
      <c r="G286" s="39" t="str">
        <f t="shared" si="77"/>
        <v>0</v>
      </c>
      <c r="H286" s="40" t="str">
        <f t="shared" si="78"/>
        <v/>
      </c>
    </row>
    <row r="287" spans="1:8" s="42" customFormat="1" ht="15" x14ac:dyDescent="0.2">
      <c r="B287" s="46" t="s">
        <v>77</v>
      </c>
      <c r="C287" s="37">
        <v>0</v>
      </c>
      <c r="D287" s="37">
        <v>0</v>
      </c>
      <c r="E287" s="38" t="str">
        <f t="shared" si="75"/>
        <v/>
      </c>
      <c r="F287" s="38" t="str">
        <f t="shared" si="76"/>
        <v/>
      </c>
      <c r="G287" s="39" t="str">
        <f t="shared" si="77"/>
        <v>0</v>
      </c>
      <c r="H287" s="40" t="str">
        <f t="shared" si="78"/>
        <v/>
      </c>
    </row>
    <row r="288" spans="1:8" s="42" customFormat="1" ht="15" x14ac:dyDescent="0.2">
      <c r="B288" s="46" t="s">
        <v>267</v>
      </c>
      <c r="C288" s="37">
        <v>0</v>
      </c>
      <c r="D288" s="37">
        <v>0</v>
      </c>
      <c r="E288" s="38" t="str">
        <f t="shared" si="75"/>
        <v/>
      </c>
      <c r="F288" s="38" t="str">
        <f t="shared" si="76"/>
        <v/>
      </c>
      <c r="G288" s="39" t="str">
        <f t="shared" si="77"/>
        <v>0</v>
      </c>
      <c r="H288" s="40" t="str">
        <f t="shared" si="78"/>
        <v/>
      </c>
    </row>
    <row r="289" spans="2:8" s="42" customFormat="1" ht="30" x14ac:dyDescent="0.2">
      <c r="B289" s="46" t="s">
        <v>268</v>
      </c>
      <c r="C289" s="37">
        <v>0</v>
      </c>
      <c r="D289" s="37">
        <v>0</v>
      </c>
      <c r="E289" s="38" t="str">
        <f t="shared" si="75"/>
        <v/>
      </c>
      <c r="F289" s="38" t="str">
        <f t="shared" si="76"/>
        <v/>
      </c>
      <c r="G289" s="39" t="str">
        <f t="shared" si="77"/>
        <v>0</v>
      </c>
      <c r="H289" s="40" t="str">
        <f t="shared" si="78"/>
        <v/>
      </c>
    </row>
    <row r="290" spans="2:8" s="42" customFormat="1" ht="15" x14ac:dyDescent="0.2">
      <c r="B290" s="46" t="s">
        <v>269</v>
      </c>
      <c r="C290" s="37">
        <v>0</v>
      </c>
      <c r="D290" s="37"/>
      <c r="E290" s="38" t="str">
        <f t="shared" si="75"/>
        <v/>
      </c>
      <c r="F290" s="38" t="str">
        <f t="shared" si="76"/>
        <v/>
      </c>
      <c r="G290" s="39" t="str">
        <f t="shared" si="77"/>
        <v>0</v>
      </c>
      <c r="H290" s="40" t="str">
        <f t="shared" si="78"/>
        <v/>
      </c>
    </row>
    <row r="291" spans="2:8" s="42" customFormat="1" ht="15" x14ac:dyDescent="0.2">
      <c r="B291" s="46" t="s">
        <v>78</v>
      </c>
      <c r="C291" s="37">
        <v>0</v>
      </c>
      <c r="D291" s="37">
        <v>0</v>
      </c>
      <c r="E291" s="38" t="str">
        <f t="shared" si="75"/>
        <v/>
      </c>
      <c r="F291" s="38" t="str">
        <f t="shared" si="76"/>
        <v/>
      </c>
      <c r="G291" s="39" t="str">
        <f t="shared" si="77"/>
        <v>0</v>
      </c>
      <c r="H291" s="40" t="str">
        <f t="shared" si="78"/>
        <v/>
      </c>
    </row>
    <row r="292" spans="2:8" s="42" customFormat="1" ht="30" x14ac:dyDescent="0.2">
      <c r="B292" s="46" t="s">
        <v>505</v>
      </c>
      <c r="C292" s="37">
        <v>0</v>
      </c>
      <c r="D292" s="37">
        <v>0</v>
      </c>
      <c r="E292" s="38" t="str">
        <f t="shared" si="75"/>
        <v/>
      </c>
      <c r="F292" s="38" t="str">
        <f t="shared" si="76"/>
        <v/>
      </c>
      <c r="G292" s="39" t="str">
        <f t="shared" si="77"/>
        <v>0</v>
      </c>
      <c r="H292" s="40" t="str">
        <f t="shared" si="78"/>
        <v/>
      </c>
    </row>
    <row r="293" spans="2:8" s="42" customFormat="1" ht="30" x14ac:dyDescent="0.2">
      <c r="B293" s="46" t="s">
        <v>506</v>
      </c>
      <c r="C293" s="37">
        <v>0</v>
      </c>
      <c r="D293" s="37">
        <v>0</v>
      </c>
      <c r="E293" s="38" t="str">
        <f t="shared" si="75"/>
        <v/>
      </c>
      <c r="F293" s="38" t="str">
        <f t="shared" si="76"/>
        <v/>
      </c>
      <c r="G293" s="39" t="str">
        <f t="shared" si="77"/>
        <v>0</v>
      </c>
      <c r="H293" s="40" t="str">
        <f t="shared" si="78"/>
        <v/>
      </c>
    </row>
    <row r="294" spans="2:8" s="42" customFormat="1" ht="15" x14ac:dyDescent="0.2">
      <c r="B294" s="46" t="s">
        <v>507</v>
      </c>
      <c r="C294" s="37">
        <v>0</v>
      </c>
      <c r="D294" s="37">
        <v>0</v>
      </c>
      <c r="E294" s="38" t="str">
        <f t="shared" si="75"/>
        <v/>
      </c>
      <c r="F294" s="38" t="str">
        <f t="shared" si="76"/>
        <v/>
      </c>
      <c r="G294" s="39" t="str">
        <f t="shared" si="77"/>
        <v>0</v>
      </c>
      <c r="H294" s="40" t="str">
        <f t="shared" si="78"/>
        <v/>
      </c>
    </row>
    <row r="295" spans="2:8" s="42" customFormat="1" ht="30" x14ac:dyDescent="0.2">
      <c r="B295" s="46" t="s">
        <v>508</v>
      </c>
      <c r="C295" s="37">
        <v>0</v>
      </c>
      <c r="D295" s="37">
        <v>0</v>
      </c>
      <c r="E295" s="38" t="str">
        <f t="shared" si="75"/>
        <v/>
      </c>
      <c r="F295" s="38" t="str">
        <f t="shared" si="76"/>
        <v/>
      </c>
      <c r="G295" s="39" t="str">
        <f t="shared" si="77"/>
        <v>0</v>
      </c>
      <c r="H295" s="40" t="str">
        <f t="shared" si="78"/>
        <v/>
      </c>
    </row>
    <row r="296" spans="2:8" s="42" customFormat="1" ht="15" x14ac:dyDescent="0.2">
      <c r="B296" s="46" t="s">
        <v>509</v>
      </c>
      <c r="C296" s="37">
        <v>0</v>
      </c>
      <c r="D296" s="37">
        <v>0</v>
      </c>
      <c r="E296" s="38" t="str">
        <f t="shared" si="75"/>
        <v/>
      </c>
      <c r="F296" s="38" t="str">
        <f t="shared" si="76"/>
        <v/>
      </c>
      <c r="G296" s="39" t="str">
        <f t="shared" si="77"/>
        <v>0</v>
      </c>
      <c r="H296" s="40" t="str">
        <f t="shared" si="78"/>
        <v/>
      </c>
    </row>
    <row r="297" spans="2:8" s="42" customFormat="1" ht="15" x14ac:dyDescent="0.2">
      <c r="B297" s="46" t="s">
        <v>510</v>
      </c>
      <c r="C297" s="37">
        <v>0</v>
      </c>
      <c r="D297" s="37">
        <v>0</v>
      </c>
      <c r="E297" s="38" t="str">
        <f t="shared" si="75"/>
        <v/>
      </c>
      <c r="F297" s="38" t="str">
        <f t="shared" si="76"/>
        <v/>
      </c>
      <c r="G297" s="39" t="str">
        <f t="shared" si="77"/>
        <v>0</v>
      </c>
      <c r="H297" s="40" t="str">
        <f t="shared" si="78"/>
        <v/>
      </c>
    </row>
    <row r="298" spans="2:8" s="42" customFormat="1" ht="15" x14ac:dyDescent="0.2">
      <c r="B298" s="46" t="s">
        <v>511</v>
      </c>
      <c r="C298" s="37">
        <v>0</v>
      </c>
      <c r="D298" s="37">
        <v>0</v>
      </c>
      <c r="E298" s="38" t="str">
        <f t="shared" si="75"/>
        <v/>
      </c>
      <c r="F298" s="38" t="str">
        <f t="shared" si="76"/>
        <v/>
      </c>
      <c r="G298" s="39" t="str">
        <f t="shared" si="77"/>
        <v>0</v>
      </c>
      <c r="H298" s="40" t="str">
        <f t="shared" si="78"/>
        <v/>
      </c>
    </row>
    <row r="299" spans="2:8" s="42" customFormat="1" ht="30" x14ac:dyDescent="0.2">
      <c r="B299" s="46" t="s">
        <v>512</v>
      </c>
      <c r="C299" s="37">
        <v>0</v>
      </c>
      <c r="D299" s="37">
        <v>0</v>
      </c>
      <c r="E299" s="38" t="str">
        <f t="shared" si="75"/>
        <v/>
      </c>
      <c r="F299" s="38" t="str">
        <f t="shared" si="76"/>
        <v/>
      </c>
      <c r="G299" s="39" t="str">
        <f t="shared" si="77"/>
        <v>0</v>
      </c>
      <c r="H299" s="40" t="str">
        <f t="shared" si="78"/>
        <v/>
      </c>
    </row>
    <row r="300" spans="2:8" s="42" customFormat="1" ht="15" x14ac:dyDescent="0.2">
      <c r="B300" s="46" t="s">
        <v>270</v>
      </c>
      <c r="C300" s="37">
        <v>0</v>
      </c>
      <c r="D300" s="37">
        <v>0</v>
      </c>
      <c r="E300" s="38" t="str">
        <f t="shared" si="75"/>
        <v/>
      </c>
      <c r="F300" s="38" t="str">
        <f t="shared" si="76"/>
        <v/>
      </c>
      <c r="G300" s="39" t="str">
        <f t="shared" si="77"/>
        <v>0</v>
      </c>
      <c r="H300" s="40" t="str">
        <f t="shared" si="78"/>
        <v/>
      </c>
    </row>
    <row r="301" spans="2:8" s="42" customFormat="1" ht="30" x14ac:dyDescent="0.2">
      <c r="B301" s="46" t="s">
        <v>271</v>
      </c>
      <c r="C301" s="37">
        <v>0</v>
      </c>
      <c r="D301" s="37">
        <v>0</v>
      </c>
      <c r="E301" s="38" t="str">
        <f t="shared" si="75"/>
        <v/>
      </c>
      <c r="F301" s="38" t="str">
        <f t="shared" si="76"/>
        <v/>
      </c>
      <c r="G301" s="39" t="str">
        <f t="shared" si="77"/>
        <v>0</v>
      </c>
      <c r="H301" s="40" t="str">
        <f t="shared" si="78"/>
        <v/>
      </c>
    </row>
    <row r="302" spans="2:8" s="42" customFormat="1" ht="15" x14ac:dyDescent="0.2">
      <c r="B302" s="46" t="s">
        <v>513</v>
      </c>
      <c r="C302" s="37">
        <v>0</v>
      </c>
      <c r="D302" s="37">
        <v>0</v>
      </c>
      <c r="E302" s="38" t="str">
        <f t="shared" si="75"/>
        <v/>
      </c>
      <c r="F302" s="38" t="str">
        <f t="shared" si="76"/>
        <v/>
      </c>
      <c r="G302" s="39" t="str">
        <f t="shared" si="77"/>
        <v>0</v>
      </c>
      <c r="H302" s="40" t="str">
        <f t="shared" si="78"/>
        <v/>
      </c>
    </row>
    <row r="303" spans="2:8" s="42" customFormat="1" ht="30" x14ac:dyDescent="0.2">
      <c r="B303" s="46" t="s">
        <v>514</v>
      </c>
      <c r="C303" s="37">
        <v>0</v>
      </c>
      <c r="D303" s="37">
        <v>0</v>
      </c>
      <c r="E303" s="38" t="str">
        <f t="shared" si="75"/>
        <v/>
      </c>
      <c r="F303" s="38" t="str">
        <f t="shared" si="76"/>
        <v/>
      </c>
      <c r="G303" s="39" t="str">
        <f t="shared" si="77"/>
        <v>0</v>
      </c>
      <c r="H303" s="40" t="str">
        <f t="shared" si="78"/>
        <v/>
      </c>
    </row>
    <row r="304" spans="2:8" s="42" customFormat="1" ht="15" x14ac:dyDescent="0.2">
      <c r="B304" s="46" t="s">
        <v>515</v>
      </c>
      <c r="C304" s="37">
        <v>0</v>
      </c>
      <c r="D304" s="37">
        <v>0</v>
      </c>
      <c r="E304" s="38" t="str">
        <f t="shared" si="75"/>
        <v/>
      </c>
      <c r="F304" s="38" t="str">
        <f t="shared" si="76"/>
        <v/>
      </c>
      <c r="G304" s="39" t="str">
        <f t="shared" si="77"/>
        <v>0</v>
      </c>
      <c r="H304" s="40" t="str">
        <f t="shared" si="78"/>
        <v/>
      </c>
    </row>
    <row r="305" spans="1:8" s="42" customFormat="1" ht="15" x14ac:dyDescent="0.2">
      <c r="B305" s="46" t="s">
        <v>516</v>
      </c>
      <c r="C305" s="37">
        <v>0</v>
      </c>
      <c r="D305" s="37">
        <v>0</v>
      </c>
      <c r="E305" s="38" t="str">
        <f t="shared" si="75"/>
        <v/>
      </c>
      <c r="F305" s="38" t="str">
        <f t="shared" si="76"/>
        <v/>
      </c>
      <c r="G305" s="39" t="str">
        <f t="shared" si="77"/>
        <v>0</v>
      </c>
      <c r="H305" s="40" t="str">
        <f t="shared" si="78"/>
        <v/>
      </c>
    </row>
    <row r="306" spans="1:8" s="42" customFormat="1" ht="30" x14ac:dyDescent="0.2">
      <c r="B306" s="46" t="s">
        <v>517</v>
      </c>
      <c r="C306" s="37">
        <v>0</v>
      </c>
      <c r="D306" s="37">
        <v>0</v>
      </c>
      <c r="E306" s="38" t="str">
        <f t="shared" si="75"/>
        <v/>
      </c>
      <c r="F306" s="38" t="str">
        <f t="shared" si="76"/>
        <v/>
      </c>
      <c r="G306" s="39" t="str">
        <f t="shared" si="77"/>
        <v>0</v>
      </c>
      <c r="H306" s="40" t="str">
        <f t="shared" si="78"/>
        <v/>
      </c>
    </row>
    <row r="307" spans="1:8" s="42" customFormat="1" ht="15" x14ac:dyDescent="0.2">
      <c r="B307" s="46" t="s">
        <v>518</v>
      </c>
      <c r="C307" s="37">
        <v>0</v>
      </c>
      <c r="D307" s="37">
        <v>0</v>
      </c>
      <c r="E307" s="38" t="str">
        <f t="shared" si="75"/>
        <v/>
      </c>
      <c r="F307" s="38" t="str">
        <f t="shared" si="76"/>
        <v/>
      </c>
      <c r="G307" s="39" t="str">
        <f t="shared" si="77"/>
        <v>0</v>
      </c>
      <c r="H307" s="40" t="str">
        <f t="shared" si="78"/>
        <v/>
      </c>
    </row>
    <row r="308" spans="1:8" s="42" customFormat="1" ht="30" x14ac:dyDescent="0.2">
      <c r="A308" s="45" t="s">
        <v>614</v>
      </c>
      <c r="B308" s="46" t="s">
        <v>617</v>
      </c>
      <c r="C308" s="37"/>
      <c r="D308" s="37">
        <v>0</v>
      </c>
      <c r="E308" s="38" t="str">
        <f t="shared" ref="E308" si="107">+IF(C308=0,"",C308/C$161)</f>
        <v/>
      </c>
      <c r="F308" s="38" t="str">
        <f t="shared" ref="F308" si="108">+IF(D308=0,"",D308/D$161)</f>
        <v/>
      </c>
      <c r="G308" s="39" t="str">
        <f t="shared" ref="G308" si="109">+IF(OR(AND(D308=0),(C308=0)),"0",((D308-C308)/C308))</f>
        <v>0</v>
      </c>
      <c r="H308" s="40" t="str">
        <f t="shared" ref="H308" si="110">+IF(OR(AND(E308=""),(G308="")),"",E308*G308)</f>
        <v/>
      </c>
    </row>
    <row r="309" spans="1:8" s="42" customFormat="1" ht="15" x14ac:dyDescent="0.2">
      <c r="B309" s="46" t="s">
        <v>519</v>
      </c>
      <c r="C309" s="37">
        <v>0</v>
      </c>
      <c r="D309" s="37">
        <v>0</v>
      </c>
      <c r="E309" s="38" t="str">
        <f t="shared" si="75"/>
        <v/>
      </c>
      <c r="F309" s="38" t="str">
        <f t="shared" si="76"/>
        <v/>
      </c>
      <c r="G309" s="39" t="str">
        <f t="shared" si="77"/>
        <v>0</v>
      </c>
      <c r="H309" s="40" t="str">
        <f t="shared" si="78"/>
        <v/>
      </c>
    </row>
    <row r="310" spans="1:8" s="42" customFormat="1" ht="15" x14ac:dyDescent="0.2">
      <c r="B310" s="46" t="s">
        <v>520</v>
      </c>
      <c r="C310" s="37">
        <v>0</v>
      </c>
      <c r="D310" s="37">
        <v>0</v>
      </c>
      <c r="E310" s="38" t="str">
        <f t="shared" si="75"/>
        <v/>
      </c>
      <c r="F310" s="38" t="str">
        <f t="shared" si="76"/>
        <v/>
      </c>
      <c r="G310" s="39" t="str">
        <f t="shared" si="77"/>
        <v>0</v>
      </c>
      <c r="H310" s="40" t="str">
        <f t="shared" si="78"/>
        <v/>
      </c>
    </row>
    <row r="311" spans="1:8" s="42" customFormat="1" ht="15" x14ac:dyDescent="0.2">
      <c r="B311" s="46" t="s">
        <v>521</v>
      </c>
      <c r="C311" s="37">
        <v>0</v>
      </c>
      <c r="D311" s="37">
        <v>0</v>
      </c>
      <c r="E311" s="38" t="str">
        <f t="shared" si="75"/>
        <v/>
      </c>
      <c r="F311" s="38" t="str">
        <f t="shared" si="76"/>
        <v/>
      </c>
      <c r="G311" s="39" t="str">
        <f t="shared" si="77"/>
        <v>0</v>
      </c>
      <c r="H311" s="40" t="str">
        <f t="shared" si="78"/>
        <v/>
      </c>
    </row>
    <row r="312" spans="1:8" s="42" customFormat="1" ht="15" x14ac:dyDescent="0.2">
      <c r="B312" s="46" t="s">
        <v>522</v>
      </c>
      <c r="C312" s="37">
        <v>0</v>
      </c>
      <c r="D312" s="37">
        <v>0</v>
      </c>
      <c r="E312" s="38" t="str">
        <f t="shared" si="75"/>
        <v/>
      </c>
      <c r="F312" s="38" t="str">
        <f t="shared" si="76"/>
        <v/>
      </c>
      <c r="G312" s="39" t="str">
        <f t="shared" si="77"/>
        <v>0</v>
      </c>
      <c r="H312" s="40" t="str">
        <f t="shared" si="78"/>
        <v/>
      </c>
    </row>
    <row r="313" spans="1:8" s="42" customFormat="1" ht="15" x14ac:dyDescent="0.2">
      <c r="B313" s="46" t="s">
        <v>523</v>
      </c>
      <c r="C313" s="37">
        <v>0</v>
      </c>
      <c r="D313" s="37">
        <v>0</v>
      </c>
      <c r="E313" s="38" t="str">
        <f t="shared" ref="E313:E320" si="111">+IF(C313=0,"",C313/C$161)</f>
        <v/>
      </c>
      <c r="F313" s="38" t="str">
        <f t="shared" ref="F313:F320" si="112">+IF(D313=0,"",D313/D$161)</f>
        <v/>
      </c>
      <c r="G313" s="39" t="str">
        <f t="shared" ref="G313:G320" si="113">+IF(OR(AND(D313=0),(C313=0)),"0",((D313-C313)/C313))</f>
        <v>0</v>
      </c>
      <c r="H313" s="40" t="str">
        <f t="shared" ref="H313:H320" si="114">+IF(OR(AND(E313=""),(G313="")),"",E313*G313)</f>
        <v/>
      </c>
    </row>
    <row r="314" spans="1:8" s="42" customFormat="1" ht="15" x14ac:dyDescent="0.2">
      <c r="B314" s="46" t="s">
        <v>524</v>
      </c>
      <c r="C314" s="37">
        <v>0</v>
      </c>
      <c r="D314" s="37">
        <v>0</v>
      </c>
      <c r="E314" s="38" t="str">
        <f t="shared" si="111"/>
        <v/>
      </c>
      <c r="F314" s="38" t="str">
        <f t="shared" si="112"/>
        <v/>
      </c>
      <c r="G314" s="39" t="str">
        <f t="shared" si="113"/>
        <v>0</v>
      </c>
      <c r="H314" s="40" t="str">
        <f t="shared" si="114"/>
        <v/>
      </c>
    </row>
    <row r="315" spans="1:8" s="42" customFormat="1" ht="30" x14ac:dyDescent="0.2">
      <c r="B315" s="46" t="s">
        <v>525</v>
      </c>
      <c r="C315" s="37">
        <v>0</v>
      </c>
      <c r="D315" s="37">
        <v>0</v>
      </c>
      <c r="E315" s="38" t="str">
        <f t="shared" si="111"/>
        <v/>
      </c>
      <c r="F315" s="38" t="str">
        <f t="shared" si="112"/>
        <v/>
      </c>
      <c r="G315" s="39" t="str">
        <f t="shared" si="113"/>
        <v>0</v>
      </c>
      <c r="H315" s="40" t="str">
        <f t="shared" si="114"/>
        <v/>
      </c>
    </row>
    <row r="316" spans="1:8" s="42" customFormat="1" ht="15" x14ac:dyDescent="0.2">
      <c r="B316" s="46" t="s">
        <v>526</v>
      </c>
      <c r="C316" s="37">
        <v>0</v>
      </c>
      <c r="D316" s="37">
        <v>0</v>
      </c>
      <c r="E316" s="38" t="str">
        <f t="shared" si="111"/>
        <v/>
      </c>
      <c r="F316" s="38" t="str">
        <f t="shared" si="112"/>
        <v/>
      </c>
      <c r="G316" s="39" t="str">
        <f t="shared" si="113"/>
        <v>0</v>
      </c>
      <c r="H316" s="40" t="str">
        <f t="shared" si="114"/>
        <v/>
      </c>
    </row>
    <row r="317" spans="1:8" s="42" customFormat="1" ht="30" x14ac:dyDescent="0.2">
      <c r="B317" s="46" t="s">
        <v>79</v>
      </c>
      <c r="C317" s="37">
        <v>0</v>
      </c>
      <c r="D317" s="37">
        <v>0</v>
      </c>
      <c r="E317" s="38" t="str">
        <f t="shared" si="111"/>
        <v/>
      </c>
      <c r="F317" s="38" t="str">
        <f t="shared" si="112"/>
        <v/>
      </c>
      <c r="G317" s="39" t="str">
        <f t="shared" si="113"/>
        <v>0</v>
      </c>
      <c r="H317" s="40" t="str">
        <f t="shared" si="114"/>
        <v/>
      </c>
    </row>
    <row r="318" spans="1:8" s="42" customFormat="1" ht="15" x14ac:dyDescent="0.2">
      <c r="B318" s="46" t="s">
        <v>272</v>
      </c>
      <c r="C318" s="37">
        <v>0</v>
      </c>
      <c r="D318" s="37">
        <v>0</v>
      </c>
      <c r="E318" s="38" t="str">
        <f t="shared" si="111"/>
        <v/>
      </c>
      <c r="F318" s="38" t="str">
        <f t="shared" si="112"/>
        <v/>
      </c>
      <c r="G318" s="39" t="str">
        <f t="shared" si="113"/>
        <v>0</v>
      </c>
      <c r="H318" s="40" t="str">
        <f t="shared" si="114"/>
        <v/>
      </c>
    </row>
    <row r="319" spans="1:8" s="42" customFormat="1" ht="15" x14ac:dyDescent="0.2">
      <c r="B319" s="46" t="s">
        <v>273</v>
      </c>
      <c r="C319" s="37">
        <v>0</v>
      </c>
      <c r="D319" s="37">
        <v>0</v>
      </c>
      <c r="E319" s="38" t="str">
        <f t="shared" si="111"/>
        <v/>
      </c>
      <c r="F319" s="38" t="str">
        <f t="shared" si="112"/>
        <v/>
      </c>
      <c r="G319" s="39" t="str">
        <f t="shared" si="113"/>
        <v>0</v>
      </c>
      <c r="H319" s="40" t="str">
        <f t="shared" si="114"/>
        <v/>
      </c>
    </row>
    <row r="320" spans="1:8" s="42" customFormat="1" ht="15" x14ac:dyDescent="0.2">
      <c r="B320" s="46" t="s">
        <v>274</v>
      </c>
      <c r="C320" s="37">
        <v>0</v>
      </c>
      <c r="D320" s="37">
        <v>0</v>
      </c>
      <c r="E320" s="38" t="str">
        <f t="shared" si="111"/>
        <v/>
      </c>
      <c r="F320" s="38" t="str">
        <f t="shared" si="112"/>
        <v/>
      </c>
      <c r="G320" s="39" t="str">
        <f t="shared" si="113"/>
        <v>0</v>
      </c>
      <c r="H320" s="40" t="str">
        <f t="shared" si="114"/>
        <v/>
      </c>
    </row>
    <row r="321" spans="1:8" s="42" customFormat="1" ht="15" x14ac:dyDescent="0.2">
      <c r="A321" s="45" t="s">
        <v>614</v>
      </c>
      <c r="B321" s="46" t="s">
        <v>610</v>
      </c>
      <c r="C321" s="37"/>
      <c r="D321" s="37">
        <v>0</v>
      </c>
      <c r="E321" s="38" t="str">
        <f t="shared" ref="E321:E323" si="115">+IF(C321=0,"",C321/C$161)</f>
        <v/>
      </c>
      <c r="F321" s="38" t="str">
        <f t="shared" ref="F321:F323" si="116">+IF(D321=0,"",D321/D$161)</f>
        <v/>
      </c>
      <c r="G321" s="39" t="str">
        <f t="shared" ref="G321:G323" si="117">+IF(OR(AND(D321=0),(C321=0)),"0",((D321-C321)/C321))</f>
        <v>0</v>
      </c>
      <c r="H321" s="40" t="str">
        <f t="shared" ref="H321:H323" si="118">+IF(OR(AND(E321=""),(G321="")),"",E321*G321)</f>
        <v/>
      </c>
    </row>
    <row r="322" spans="1:8" s="42" customFormat="1" ht="15" x14ac:dyDescent="0.2">
      <c r="A322" s="45" t="s">
        <v>614</v>
      </c>
      <c r="B322" s="46" t="s">
        <v>611</v>
      </c>
      <c r="C322" s="37"/>
      <c r="D322" s="37">
        <v>0</v>
      </c>
      <c r="E322" s="38" t="str">
        <f t="shared" si="115"/>
        <v/>
      </c>
      <c r="F322" s="38" t="str">
        <f t="shared" si="116"/>
        <v/>
      </c>
      <c r="G322" s="39" t="str">
        <f t="shared" si="117"/>
        <v>0</v>
      </c>
      <c r="H322" s="40" t="str">
        <f t="shared" si="118"/>
        <v/>
      </c>
    </row>
    <row r="323" spans="1:8" s="42" customFormat="1" ht="15" x14ac:dyDescent="0.2">
      <c r="A323" s="45" t="s">
        <v>614</v>
      </c>
      <c r="B323" s="46" t="s">
        <v>612</v>
      </c>
      <c r="C323" s="37"/>
      <c r="D323" s="37">
        <v>0</v>
      </c>
      <c r="E323" s="38" t="str">
        <f t="shared" si="115"/>
        <v/>
      </c>
      <c r="F323" s="38" t="str">
        <f t="shared" si="116"/>
        <v/>
      </c>
      <c r="G323" s="39" t="str">
        <f t="shared" si="117"/>
        <v>0</v>
      </c>
      <c r="H323" s="40" t="str">
        <f t="shared" si="118"/>
        <v/>
      </c>
    </row>
    <row r="324" spans="1:8" s="10" customFormat="1" ht="15" x14ac:dyDescent="0.2">
      <c r="B324" s="24"/>
      <c r="E324" s="25"/>
      <c r="F324" s="25"/>
      <c r="G324" s="26"/>
      <c r="H324" s="27"/>
    </row>
    <row r="325" spans="1:8" s="10" customFormat="1" ht="15" x14ac:dyDescent="0.2">
      <c r="B325" s="24"/>
      <c r="E325" s="25"/>
      <c r="F325" s="25"/>
      <c r="G325" s="26"/>
      <c r="H325" s="27"/>
    </row>
    <row r="326" spans="1:8" s="30" customFormat="1" ht="15.75" thickBot="1" x14ac:dyDescent="0.25">
      <c r="B326" s="29"/>
      <c r="C326" s="29"/>
      <c r="D326" s="29"/>
      <c r="E326" s="29"/>
      <c r="F326" s="29"/>
      <c r="H326" s="28"/>
    </row>
    <row r="327" spans="1:8" s="10" customFormat="1" ht="30" customHeight="1" x14ac:dyDescent="0.2">
      <c r="B327" s="68" t="s">
        <v>401</v>
      </c>
      <c r="C327" s="54" t="s">
        <v>402</v>
      </c>
      <c r="D327" s="55"/>
      <c r="E327" s="54" t="s">
        <v>456</v>
      </c>
      <c r="F327" s="55"/>
      <c r="G327" s="56" t="s">
        <v>458</v>
      </c>
      <c r="H327" s="52" t="s">
        <v>377</v>
      </c>
    </row>
    <row r="328" spans="1:8" s="10" customFormat="1" x14ac:dyDescent="0.2">
      <c r="B328" s="68"/>
      <c r="C328" s="35">
        <v>2016</v>
      </c>
      <c r="D328" s="35">
        <v>2017</v>
      </c>
      <c r="E328" s="35">
        <v>2016</v>
      </c>
      <c r="F328" s="35">
        <v>2017</v>
      </c>
      <c r="G328" s="57"/>
      <c r="H328" s="53"/>
    </row>
    <row r="329" spans="1:8" s="10" customFormat="1" x14ac:dyDescent="0.2">
      <c r="B329" s="12" t="s">
        <v>406</v>
      </c>
      <c r="C329" s="13">
        <f>SUM(C330:C546)</f>
        <v>4</v>
      </c>
      <c r="D329" s="13">
        <f>SUM(D330:D546)</f>
        <v>6</v>
      </c>
      <c r="E329" s="14">
        <f>+IF(C329=0,"",C329/C$329)</f>
        <v>1</v>
      </c>
      <c r="F329" s="14">
        <f>+IF(D329=0,"",D329/D$329)</f>
        <v>1</v>
      </c>
      <c r="G329" s="15">
        <f>+IF(OR(AND(D329=0),(C329=0)),"0",((D329-C329)/C329))</f>
        <v>0.5</v>
      </c>
      <c r="H329" s="15">
        <f>+IF(OR(AND(E329=""),(G329="")),"",E329*G329)</f>
        <v>0.5</v>
      </c>
    </row>
    <row r="330" spans="1:8" s="42" customFormat="1" ht="15" x14ac:dyDescent="0.2">
      <c r="B330" s="36" t="s">
        <v>85</v>
      </c>
      <c r="C330" s="37">
        <v>0</v>
      </c>
      <c r="D330" s="37">
        <v>0</v>
      </c>
      <c r="E330" s="38" t="str">
        <f>+IF(C330=0,"",C330/C$329)</f>
        <v/>
      </c>
      <c r="F330" s="38" t="str">
        <f>+IF(D330=0,"",D330/D$329)</f>
        <v/>
      </c>
      <c r="G330" s="39" t="str">
        <f>+IF(OR(AND(D330=0),(C330=0)),"0",((D330-C330)/C330))</f>
        <v>0</v>
      </c>
      <c r="H330" s="40" t="str">
        <f>+IF(OR(AND(E330=""),(G330="")),"",E330*G330)</f>
        <v/>
      </c>
    </row>
    <row r="331" spans="1:8" s="42" customFormat="1" ht="15" x14ac:dyDescent="0.2">
      <c r="B331" s="36" t="s">
        <v>97</v>
      </c>
      <c r="C331" s="37">
        <v>0</v>
      </c>
      <c r="D331" s="37">
        <v>0</v>
      </c>
      <c r="E331" s="38" t="str">
        <f t="shared" ref="E331:E395" si="119">+IF(C331=0,"",C331/C$329)</f>
        <v/>
      </c>
      <c r="F331" s="38" t="str">
        <f t="shared" ref="F331:F395" si="120">+IF(D331=0,"",D331/D$329)</f>
        <v/>
      </c>
      <c r="G331" s="39" t="str">
        <f t="shared" ref="G331:G395" si="121">+IF(OR(AND(D331=0),(C331=0)),"0",((D331-C331)/C331))</f>
        <v>0</v>
      </c>
      <c r="H331" s="40" t="str">
        <f t="shared" ref="H331:H395" si="122">+IF(OR(AND(E331=""),(G331="")),"",E331*G331)</f>
        <v/>
      </c>
    </row>
    <row r="332" spans="1:8" s="42" customFormat="1" ht="15" x14ac:dyDescent="0.2">
      <c r="B332" s="36" t="s">
        <v>89</v>
      </c>
      <c r="C332" s="37">
        <v>0</v>
      </c>
      <c r="D332" s="37">
        <v>0</v>
      </c>
      <c r="E332" s="38" t="str">
        <f t="shared" si="119"/>
        <v/>
      </c>
      <c r="F332" s="38" t="str">
        <f t="shared" si="120"/>
        <v/>
      </c>
      <c r="G332" s="39" t="str">
        <f t="shared" si="121"/>
        <v>0</v>
      </c>
      <c r="H332" s="40" t="str">
        <f t="shared" si="122"/>
        <v/>
      </c>
    </row>
    <row r="333" spans="1:8" s="42" customFormat="1" ht="15" x14ac:dyDescent="0.2">
      <c r="B333" s="36" t="s">
        <v>80</v>
      </c>
      <c r="C333" s="37">
        <v>0</v>
      </c>
      <c r="D333" s="37">
        <v>0</v>
      </c>
      <c r="E333" s="38" t="str">
        <f t="shared" si="119"/>
        <v/>
      </c>
      <c r="F333" s="38" t="str">
        <f t="shared" si="120"/>
        <v/>
      </c>
      <c r="G333" s="39" t="str">
        <f t="shared" si="121"/>
        <v>0</v>
      </c>
      <c r="H333" s="40" t="str">
        <f t="shared" si="122"/>
        <v/>
      </c>
    </row>
    <row r="334" spans="1:8" s="42" customFormat="1" ht="15" x14ac:dyDescent="0.2">
      <c r="B334" s="36" t="s">
        <v>96</v>
      </c>
      <c r="C334" s="37">
        <v>0</v>
      </c>
      <c r="D334" s="37">
        <v>0</v>
      </c>
      <c r="E334" s="38" t="str">
        <f t="shared" si="119"/>
        <v/>
      </c>
      <c r="F334" s="38" t="str">
        <f t="shared" si="120"/>
        <v/>
      </c>
      <c r="G334" s="39" t="str">
        <f t="shared" si="121"/>
        <v>0</v>
      </c>
      <c r="H334" s="40" t="str">
        <f t="shared" si="122"/>
        <v/>
      </c>
    </row>
    <row r="335" spans="1:8" s="42" customFormat="1" ht="15" x14ac:dyDescent="0.2">
      <c r="B335" s="36" t="s">
        <v>95</v>
      </c>
      <c r="C335" s="37">
        <v>0</v>
      </c>
      <c r="D335" s="37">
        <v>0</v>
      </c>
      <c r="E335" s="38" t="str">
        <f t="shared" si="119"/>
        <v/>
      </c>
      <c r="F335" s="38" t="str">
        <f t="shared" si="120"/>
        <v/>
      </c>
      <c r="G335" s="39" t="str">
        <f t="shared" si="121"/>
        <v>0</v>
      </c>
      <c r="H335" s="40" t="str">
        <f t="shared" si="122"/>
        <v/>
      </c>
    </row>
    <row r="336" spans="1:8" s="42" customFormat="1" ht="15" x14ac:dyDescent="0.2">
      <c r="B336" s="36" t="s">
        <v>527</v>
      </c>
      <c r="C336" s="37">
        <v>0</v>
      </c>
      <c r="D336" s="37">
        <v>0</v>
      </c>
      <c r="E336" s="38" t="str">
        <f t="shared" si="119"/>
        <v/>
      </c>
      <c r="F336" s="38" t="str">
        <f t="shared" si="120"/>
        <v/>
      </c>
      <c r="G336" s="39" t="str">
        <f t="shared" si="121"/>
        <v>0</v>
      </c>
      <c r="H336" s="40" t="str">
        <f t="shared" si="122"/>
        <v/>
      </c>
    </row>
    <row r="337" spans="2:8" s="42" customFormat="1" ht="15" x14ac:dyDescent="0.2">
      <c r="B337" s="36" t="s">
        <v>93</v>
      </c>
      <c r="C337" s="37">
        <v>0</v>
      </c>
      <c r="D337" s="37">
        <v>0</v>
      </c>
      <c r="E337" s="38" t="str">
        <f t="shared" si="119"/>
        <v/>
      </c>
      <c r="F337" s="38" t="str">
        <f t="shared" si="120"/>
        <v/>
      </c>
      <c r="G337" s="39" t="str">
        <f t="shared" si="121"/>
        <v>0</v>
      </c>
      <c r="H337" s="40" t="str">
        <f t="shared" si="122"/>
        <v/>
      </c>
    </row>
    <row r="338" spans="2:8" s="42" customFormat="1" ht="15" x14ac:dyDescent="0.2">
      <c r="B338" s="36" t="s">
        <v>92</v>
      </c>
      <c r="C338" s="37">
        <v>0</v>
      </c>
      <c r="D338" s="37">
        <v>0</v>
      </c>
      <c r="E338" s="38" t="str">
        <f t="shared" si="119"/>
        <v/>
      </c>
      <c r="F338" s="38" t="str">
        <f t="shared" si="120"/>
        <v/>
      </c>
      <c r="G338" s="39" t="str">
        <f t="shared" si="121"/>
        <v>0</v>
      </c>
      <c r="H338" s="40" t="str">
        <f t="shared" si="122"/>
        <v/>
      </c>
    </row>
    <row r="339" spans="2:8" s="42" customFormat="1" ht="15" x14ac:dyDescent="0.2">
      <c r="B339" s="36" t="s">
        <v>91</v>
      </c>
      <c r="C339" s="37">
        <v>0</v>
      </c>
      <c r="D339" s="37">
        <v>0</v>
      </c>
      <c r="E339" s="38" t="str">
        <f t="shared" si="119"/>
        <v/>
      </c>
      <c r="F339" s="38" t="str">
        <f t="shared" si="120"/>
        <v/>
      </c>
      <c r="G339" s="39" t="str">
        <f t="shared" si="121"/>
        <v>0</v>
      </c>
      <c r="H339" s="40" t="str">
        <f t="shared" si="122"/>
        <v/>
      </c>
    </row>
    <row r="340" spans="2:8" s="42" customFormat="1" ht="15" x14ac:dyDescent="0.2">
      <c r="B340" s="36" t="s">
        <v>275</v>
      </c>
      <c r="C340" s="37">
        <v>0</v>
      </c>
      <c r="D340" s="37">
        <v>0</v>
      </c>
      <c r="E340" s="38" t="str">
        <f t="shared" si="119"/>
        <v/>
      </c>
      <c r="F340" s="38" t="str">
        <f t="shared" si="120"/>
        <v/>
      </c>
      <c r="G340" s="39" t="str">
        <f t="shared" si="121"/>
        <v>0</v>
      </c>
      <c r="H340" s="40" t="str">
        <f t="shared" si="122"/>
        <v/>
      </c>
    </row>
    <row r="341" spans="2:8" s="42" customFormat="1" ht="15" x14ac:dyDescent="0.2">
      <c r="B341" s="36" t="s">
        <v>528</v>
      </c>
      <c r="C341" s="37">
        <v>0</v>
      </c>
      <c r="D341" s="37">
        <v>0</v>
      </c>
      <c r="E341" s="38" t="str">
        <f t="shared" si="119"/>
        <v/>
      </c>
      <c r="F341" s="38" t="str">
        <f t="shared" si="120"/>
        <v/>
      </c>
      <c r="G341" s="39" t="str">
        <f t="shared" si="121"/>
        <v>0</v>
      </c>
      <c r="H341" s="40" t="str">
        <f t="shared" si="122"/>
        <v/>
      </c>
    </row>
    <row r="342" spans="2:8" s="42" customFormat="1" ht="15" x14ac:dyDescent="0.2">
      <c r="B342" s="36" t="s">
        <v>94</v>
      </c>
      <c r="C342" s="37">
        <v>0</v>
      </c>
      <c r="D342" s="37">
        <v>4</v>
      </c>
      <c r="E342" s="38" t="str">
        <f t="shared" si="119"/>
        <v/>
      </c>
      <c r="F342" s="38">
        <f t="shared" si="120"/>
        <v>0.66666666666666663</v>
      </c>
      <c r="G342" s="39" t="str">
        <f t="shared" si="121"/>
        <v>0</v>
      </c>
      <c r="H342" s="40" t="str">
        <f t="shared" si="122"/>
        <v/>
      </c>
    </row>
    <row r="343" spans="2:8" s="42" customFormat="1" ht="15" x14ac:dyDescent="0.2">
      <c r="B343" s="36" t="s">
        <v>84</v>
      </c>
      <c r="C343" s="37">
        <v>0</v>
      </c>
      <c r="D343" s="37">
        <v>0</v>
      </c>
      <c r="E343" s="38" t="str">
        <f t="shared" si="119"/>
        <v/>
      </c>
      <c r="F343" s="38" t="str">
        <f t="shared" si="120"/>
        <v/>
      </c>
      <c r="G343" s="39" t="str">
        <f t="shared" si="121"/>
        <v>0</v>
      </c>
      <c r="H343" s="40" t="str">
        <f t="shared" si="122"/>
        <v/>
      </c>
    </row>
    <row r="344" spans="2:8" s="42" customFormat="1" ht="15" x14ac:dyDescent="0.2">
      <c r="B344" s="36" t="s">
        <v>81</v>
      </c>
      <c r="C344" s="37">
        <v>0</v>
      </c>
      <c r="D344" s="37">
        <v>0</v>
      </c>
      <c r="E344" s="38" t="str">
        <f t="shared" si="119"/>
        <v/>
      </c>
      <c r="F344" s="38" t="str">
        <f t="shared" si="120"/>
        <v/>
      </c>
      <c r="G344" s="39" t="str">
        <f t="shared" si="121"/>
        <v>0</v>
      </c>
      <c r="H344" s="40" t="str">
        <f t="shared" si="122"/>
        <v/>
      </c>
    </row>
    <row r="345" spans="2:8" s="42" customFormat="1" ht="15" x14ac:dyDescent="0.2">
      <c r="B345" s="36" t="s">
        <v>90</v>
      </c>
      <c r="C345" s="37">
        <v>0</v>
      </c>
      <c r="D345" s="37">
        <v>0</v>
      </c>
      <c r="E345" s="38" t="str">
        <f t="shared" si="119"/>
        <v/>
      </c>
      <c r="F345" s="38" t="str">
        <f t="shared" si="120"/>
        <v/>
      </c>
      <c r="G345" s="39" t="str">
        <f t="shared" si="121"/>
        <v>0</v>
      </c>
      <c r="H345" s="40" t="str">
        <f t="shared" si="122"/>
        <v/>
      </c>
    </row>
    <row r="346" spans="2:8" s="42" customFormat="1" ht="15" x14ac:dyDescent="0.2">
      <c r="B346" s="36" t="s">
        <v>87</v>
      </c>
      <c r="C346" s="37">
        <v>1</v>
      </c>
      <c r="D346" s="37">
        <v>0</v>
      </c>
      <c r="E346" s="38">
        <f t="shared" si="119"/>
        <v>0.25</v>
      </c>
      <c r="F346" s="38" t="str">
        <f t="shared" si="120"/>
        <v/>
      </c>
      <c r="G346" s="39" t="str">
        <f t="shared" si="121"/>
        <v>0</v>
      </c>
      <c r="H346" s="40">
        <f t="shared" si="122"/>
        <v>0</v>
      </c>
    </row>
    <row r="347" spans="2:8" s="42" customFormat="1" ht="15" x14ac:dyDescent="0.2">
      <c r="B347" s="36" t="s">
        <v>82</v>
      </c>
      <c r="C347" s="37">
        <v>0</v>
      </c>
      <c r="D347" s="37">
        <v>0</v>
      </c>
      <c r="E347" s="38" t="str">
        <f t="shared" si="119"/>
        <v/>
      </c>
      <c r="F347" s="38" t="str">
        <f t="shared" si="120"/>
        <v/>
      </c>
      <c r="G347" s="39" t="str">
        <f t="shared" si="121"/>
        <v>0</v>
      </c>
      <c r="H347" s="40" t="str">
        <f t="shared" si="122"/>
        <v/>
      </c>
    </row>
    <row r="348" spans="2:8" s="42" customFormat="1" ht="15" x14ac:dyDescent="0.2">
      <c r="B348" s="36" t="s">
        <v>276</v>
      </c>
      <c r="C348" s="37">
        <v>0</v>
      </c>
      <c r="D348" s="37">
        <v>0</v>
      </c>
      <c r="E348" s="38" t="str">
        <f t="shared" si="119"/>
        <v/>
      </c>
      <c r="F348" s="38" t="str">
        <f t="shared" si="120"/>
        <v/>
      </c>
      <c r="G348" s="39" t="str">
        <f t="shared" si="121"/>
        <v>0</v>
      </c>
      <c r="H348" s="40" t="str">
        <f t="shared" si="122"/>
        <v/>
      </c>
    </row>
    <row r="349" spans="2:8" s="42" customFormat="1" ht="15" x14ac:dyDescent="0.2">
      <c r="B349" s="36" t="s">
        <v>277</v>
      </c>
      <c r="C349" s="37">
        <v>0</v>
      </c>
      <c r="D349" s="37">
        <v>0</v>
      </c>
      <c r="E349" s="38" t="str">
        <f t="shared" si="119"/>
        <v/>
      </c>
      <c r="F349" s="38" t="str">
        <f t="shared" si="120"/>
        <v/>
      </c>
      <c r="G349" s="39" t="str">
        <f t="shared" si="121"/>
        <v>0</v>
      </c>
      <c r="H349" s="40" t="str">
        <f t="shared" si="122"/>
        <v/>
      </c>
    </row>
    <row r="350" spans="2:8" s="42" customFormat="1" ht="15" x14ac:dyDescent="0.2">
      <c r="B350" s="36" t="s">
        <v>278</v>
      </c>
      <c r="C350" s="37">
        <v>0</v>
      </c>
      <c r="D350" s="37">
        <v>0</v>
      </c>
      <c r="E350" s="38" t="str">
        <f t="shared" si="119"/>
        <v/>
      </c>
      <c r="F350" s="38" t="str">
        <f t="shared" si="120"/>
        <v/>
      </c>
      <c r="G350" s="39" t="str">
        <f t="shared" si="121"/>
        <v>0</v>
      </c>
      <c r="H350" s="40" t="str">
        <f t="shared" si="122"/>
        <v/>
      </c>
    </row>
    <row r="351" spans="2:8" s="42" customFormat="1" ht="15" x14ac:dyDescent="0.2">
      <c r="B351" s="36" t="s">
        <v>86</v>
      </c>
      <c r="C351" s="37">
        <v>0</v>
      </c>
      <c r="D351" s="37">
        <v>0</v>
      </c>
      <c r="E351" s="38" t="str">
        <f t="shared" si="119"/>
        <v/>
      </c>
      <c r="F351" s="38" t="str">
        <f t="shared" si="120"/>
        <v/>
      </c>
      <c r="G351" s="39" t="str">
        <f t="shared" si="121"/>
        <v>0</v>
      </c>
      <c r="H351" s="40" t="str">
        <f t="shared" si="122"/>
        <v/>
      </c>
    </row>
    <row r="352" spans="2:8" s="42" customFormat="1" ht="15" x14ac:dyDescent="0.2">
      <c r="B352" s="36" t="s">
        <v>88</v>
      </c>
      <c r="C352" s="37">
        <v>0</v>
      </c>
      <c r="D352" s="37">
        <v>0</v>
      </c>
      <c r="E352" s="38" t="str">
        <f t="shared" si="119"/>
        <v/>
      </c>
      <c r="F352" s="38" t="str">
        <f t="shared" si="120"/>
        <v/>
      </c>
      <c r="G352" s="39" t="str">
        <f t="shared" si="121"/>
        <v>0</v>
      </c>
      <c r="H352" s="40" t="str">
        <f t="shared" si="122"/>
        <v/>
      </c>
    </row>
    <row r="353" spans="2:8" s="42" customFormat="1" ht="15" x14ac:dyDescent="0.2">
      <c r="B353" s="36" t="s">
        <v>279</v>
      </c>
      <c r="C353" s="37">
        <v>0</v>
      </c>
      <c r="D353" s="37">
        <v>0</v>
      </c>
      <c r="E353" s="38" t="str">
        <f t="shared" si="119"/>
        <v/>
      </c>
      <c r="F353" s="38" t="str">
        <f t="shared" si="120"/>
        <v/>
      </c>
      <c r="G353" s="39" t="str">
        <f t="shared" si="121"/>
        <v>0</v>
      </c>
      <c r="H353" s="40" t="str">
        <f t="shared" si="122"/>
        <v/>
      </c>
    </row>
    <row r="354" spans="2:8" s="42" customFormat="1" ht="15" x14ac:dyDescent="0.2">
      <c r="B354" s="36" t="s">
        <v>99</v>
      </c>
      <c r="C354" s="37">
        <v>0</v>
      </c>
      <c r="D354" s="37">
        <v>0</v>
      </c>
      <c r="E354" s="38" t="str">
        <f t="shared" si="119"/>
        <v/>
      </c>
      <c r="F354" s="38" t="str">
        <f t="shared" si="120"/>
        <v/>
      </c>
      <c r="G354" s="39" t="str">
        <f t="shared" si="121"/>
        <v>0</v>
      </c>
      <c r="H354" s="40" t="str">
        <f t="shared" si="122"/>
        <v/>
      </c>
    </row>
    <row r="355" spans="2:8" s="42" customFormat="1" ht="15" x14ac:dyDescent="0.2">
      <c r="B355" s="36" t="s">
        <v>98</v>
      </c>
      <c r="C355" s="37">
        <v>0</v>
      </c>
      <c r="D355" s="37">
        <v>0</v>
      </c>
      <c r="E355" s="38" t="str">
        <f t="shared" si="119"/>
        <v/>
      </c>
      <c r="F355" s="38" t="str">
        <f t="shared" si="120"/>
        <v/>
      </c>
      <c r="G355" s="39" t="str">
        <f t="shared" si="121"/>
        <v>0</v>
      </c>
      <c r="H355" s="40" t="str">
        <f t="shared" si="122"/>
        <v/>
      </c>
    </row>
    <row r="356" spans="2:8" s="42" customFormat="1" ht="15" x14ac:dyDescent="0.2">
      <c r="B356" s="36" t="s">
        <v>83</v>
      </c>
      <c r="C356" s="37">
        <v>0</v>
      </c>
      <c r="D356" s="37">
        <v>0</v>
      </c>
      <c r="E356" s="38" t="str">
        <f t="shared" si="119"/>
        <v/>
      </c>
      <c r="F356" s="38" t="str">
        <f t="shared" si="120"/>
        <v/>
      </c>
      <c r="G356" s="39" t="str">
        <f t="shared" si="121"/>
        <v>0</v>
      </c>
      <c r="H356" s="40" t="str">
        <f t="shared" si="122"/>
        <v/>
      </c>
    </row>
    <row r="357" spans="2:8" s="42" customFormat="1" ht="15" x14ac:dyDescent="0.2">
      <c r="B357" s="36" t="s">
        <v>280</v>
      </c>
      <c r="C357" s="37">
        <v>0</v>
      </c>
      <c r="D357" s="37">
        <v>0</v>
      </c>
      <c r="E357" s="38" t="str">
        <f t="shared" si="119"/>
        <v/>
      </c>
      <c r="F357" s="38" t="str">
        <f t="shared" si="120"/>
        <v/>
      </c>
      <c r="G357" s="39" t="str">
        <f t="shared" si="121"/>
        <v>0</v>
      </c>
      <c r="H357" s="40" t="str">
        <f t="shared" si="122"/>
        <v/>
      </c>
    </row>
    <row r="358" spans="2:8" s="42" customFormat="1" ht="15" x14ac:dyDescent="0.2">
      <c r="B358" s="36" t="s">
        <v>371</v>
      </c>
      <c r="C358" s="37">
        <v>0</v>
      </c>
      <c r="D358" s="37">
        <v>0</v>
      </c>
      <c r="E358" s="38" t="str">
        <f t="shared" si="119"/>
        <v/>
      </c>
      <c r="F358" s="38" t="str">
        <f t="shared" si="120"/>
        <v/>
      </c>
      <c r="G358" s="39" t="str">
        <f t="shared" si="121"/>
        <v>0</v>
      </c>
      <c r="H358" s="40" t="str">
        <f t="shared" si="122"/>
        <v/>
      </c>
    </row>
    <row r="359" spans="2:8" s="42" customFormat="1" ht="15" x14ac:dyDescent="0.2">
      <c r="B359" s="36" t="s">
        <v>372</v>
      </c>
      <c r="C359" s="37">
        <v>0</v>
      </c>
      <c r="D359" s="37">
        <v>0</v>
      </c>
      <c r="E359" s="38" t="str">
        <f t="shared" si="119"/>
        <v/>
      </c>
      <c r="F359" s="38" t="str">
        <f t="shared" si="120"/>
        <v/>
      </c>
      <c r="G359" s="39" t="str">
        <f t="shared" si="121"/>
        <v>0</v>
      </c>
      <c r="H359" s="40" t="str">
        <f t="shared" si="122"/>
        <v/>
      </c>
    </row>
    <row r="360" spans="2:8" s="42" customFormat="1" ht="15" x14ac:dyDescent="0.2">
      <c r="B360" s="36" t="s">
        <v>529</v>
      </c>
      <c r="C360" s="37">
        <v>0</v>
      </c>
      <c r="D360" s="37">
        <v>0</v>
      </c>
      <c r="E360" s="38" t="str">
        <f t="shared" si="119"/>
        <v/>
      </c>
      <c r="F360" s="38" t="str">
        <f t="shared" si="120"/>
        <v/>
      </c>
      <c r="G360" s="39" t="str">
        <f t="shared" si="121"/>
        <v>0</v>
      </c>
      <c r="H360" s="40" t="str">
        <f t="shared" si="122"/>
        <v/>
      </c>
    </row>
    <row r="361" spans="2:8" s="42" customFormat="1" ht="15" x14ac:dyDescent="0.2">
      <c r="B361" s="36" t="s">
        <v>530</v>
      </c>
      <c r="C361" s="37">
        <v>0</v>
      </c>
      <c r="D361" s="37">
        <v>0</v>
      </c>
      <c r="E361" s="38" t="str">
        <f t="shared" si="119"/>
        <v/>
      </c>
      <c r="F361" s="38" t="str">
        <f t="shared" si="120"/>
        <v/>
      </c>
      <c r="G361" s="39" t="str">
        <f t="shared" si="121"/>
        <v>0</v>
      </c>
      <c r="H361" s="40" t="str">
        <f t="shared" si="122"/>
        <v/>
      </c>
    </row>
    <row r="362" spans="2:8" s="42" customFormat="1" ht="15" x14ac:dyDescent="0.2">
      <c r="B362" s="36" t="s">
        <v>531</v>
      </c>
      <c r="C362" s="37">
        <v>0</v>
      </c>
      <c r="D362" s="37">
        <v>0</v>
      </c>
      <c r="E362" s="38" t="str">
        <f t="shared" si="119"/>
        <v/>
      </c>
      <c r="F362" s="38" t="str">
        <f t="shared" si="120"/>
        <v/>
      </c>
      <c r="G362" s="39" t="str">
        <f t="shared" si="121"/>
        <v>0</v>
      </c>
      <c r="H362" s="40" t="str">
        <f t="shared" si="122"/>
        <v/>
      </c>
    </row>
    <row r="363" spans="2:8" s="42" customFormat="1" ht="15" x14ac:dyDescent="0.2">
      <c r="B363" s="36" t="s">
        <v>532</v>
      </c>
      <c r="C363" s="37">
        <v>0</v>
      </c>
      <c r="D363" s="37">
        <v>0</v>
      </c>
      <c r="E363" s="38" t="str">
        <f t="shared" si="119"/>
        <v/>
      </c>
      <c r="F363" s="38" t="str">
        <f t="shared" si="120"/>
        <v/>
      </c>
      <c r="G363" s="39" t="str">
        <f t="shared" si="121"/>
        <v>0</v>
      </c>
      <c r="H363" s="40" t="str">
        <f t="shared" si="122"/>
        <v/>
      </c>
    </row>
    <row r="364" spans="2:8" s="42" customFormat="1" ht="15" x14ac:dyDescent="0.2">
      <c r="B364" s="36" t="s">
        <v>281</v>
      </c>
      <c r="C364" s="37">
        <v>0</v>
      </c>
      <c r="D364" s="37">
        <v>0</v>
      </c>
      <c r="E364" s="38" t="str">
        <f t="shared" si="119"/>
        <v/>
      </c>
      <c r="F364" s="38" t="str">
        <f t="shared" si="120"/>
        <v/>
      </c>
      <c r="G364" s="39" t="str">
        <f t="shared" si="121"/>
        <v>0</v>
      </c>
      <c r="H364" s="40" t="str">
        <f t="shared" si="122"/>
        <v/>
      </c>
    </row>
    <row r="365" spans="2:8" s="42" customFormat="1" ht="15" x14ac:dyDescent="0.2">
      <c r="B365" s="36" t="s">
        <v>282</v>
      </c>
      <c r="C365" s="37">
        <v>0</v>
      </c>
      <c r="D365" s="37">
        <v>0</v>
      </c>
      <c r="E365" s="38" t="str">
        <f t="shared" si="119"/>
        <v/>
      </c>
      <c r="F365" s="38" t="str">
        <f t="shared" si="120"/>
        <v/>
      </c>
      <c r="G365" s="39" t="str">
        <f t="shared" si="121"/>
        <v>0</v>
      </c>
      <c r="H365" s="40" t="str">
        <f t="shared" si="122"/>
        <v/>
      </c>
    </row>
    <row r="366" spans="2:8" s="42" customFormat="1" ht="15" x14ac:dyDescent="0.2">
      <c r="B366" s="36" t="s">
        <v>533</v>
      </c>
      <c r="C366" s="37">
        <v>0</v>
      </c>
      <c r="D366" s="37">
        <v>0</v>
      </c>
      <c r="E366" s="38" t="str">
        <f t="shared" si="119"/>
        <v/>
      </c>
      <c r="F366" s="38" t="str">
        <f t="shared" si="120"/>
        <v/>
      </c>
      <c r="G366" s="39" t="str">
        <f t="shared" si="121"/>
        <v>0</v>
      </c>
      <c r="H366" s="40" t="str">
        <f t="shared" si="122"/>
        <v/>
      </c>
    </row>
    <row r="367" spans="2:8" s="42" customFormat="1" ht="15" x14ac:dyDescent="0.2">
      <c r="B367" s="36" t="s">
        <v>534</v>
      </c>
      <c r="C367" s="37">
        <v>0</v>
      </c>
      <c r="D367" s="37">
        <v>0</v>
      </c>
      <c r="E367" s="38" t="str">
        <f t="shared" si="119"/>
        <v/>
      </c>
      <c r="F367" s="38" t="str">
        <f t="shared" si="120"/>
        <v/>
      </c>
      <c r="G367" s="39" t="str">
        <f t="shared" si="121"/>
        <v>0</v>
      </c>
      <c r="H367" s="40" t="str">
        <f t="shared" si="122"/>
        <v/>
      </c>
    </row>
    <row r="368" spans="2:8" s="42" customFormat="1" ht="15" x14ac:dyDescent="0.2">
      <c r="B368" s="36" t="s">
        <v>108</v>
      </c>
      <c r="C368" s="37">
        <v>0</v>
      </c>
      <c r="D368" s="37">
        <v>0</v>
      </c>
      <c r="E368" s="38" t="str">
        <f t="shared" si="119"/>
        <v/>
      </c>
      <c r="F368" s="38" t="str">
        <f t="shared" si="120"/>
        <v/>
      </c>
      <c r="G368" s="39" t="str">
        <f t="shared" si="121"/>
        <v>0</v>
      </c>
      <c r="H368" s="40" t="str">
        <f t="shared" si="122"/>
        <v/>
      </c>
    </row>
    <row r="369" spans="1:8" s="42" customFormat="1" ht="15" x14ac:dyDescent="0.2">
      <c r="B369" s="36" t="s">
        <v>101</v>
      </c>
      <c r="C369" s="37">
        <v>0</v>
      </c>
      <c r="D369" s="37">
        <v>0</v>
      </c>
      <c r="E369" s="38" t="str">
        <f t="shared" si="119"/>
        <v/>
      </c>
      <c r="F369" s="38" t="str">
        <f t="shared" si="120"/>
        <v/>
      </c>
      <c r="G369" s="39" t="str">
        <f t="shared" si="121"/>
        <v>0</v>
      </c>
      <c r="H369" s="40" t="str">
        <f t="shared" si="122"/>
        <v/>
      </c>
    </row>
    <row r="370" spans="1:8" s="42" customFormat="1" ht="15" x14ac:dyDescent="0.2">
      <c r="B370" s="36" t="s">
        <v>107</v>
      </c>
      <c r="C370" s="37">
        <v>0</v>
      </c>
      <c r="D370" s="37">
        <v>0</v>
      </c>
      <c r="E370" s="38" t="str">
        <f t="shared" si="119"/>
        <v/>
      </c>
      <c r="F370" s="38" t="str">
        <f t="shared" si="120"/>
        <v/>
      </c>
      <c r="G370" s="39" t="str">
        <f t="shared" si="121"/>
        <v>0</v>
      </c>
      <c r="H370" s="40" t="str">
        <f t="shared" si="122"/>
        <v/>
      </c>
    </row>
    <row r="371" spans="1:8" s="42" customFormat="1" ht="15" x14ac:dyDescent="0.2">
      <c r="B371" s="36" t="s">
        <v>110</v>
      </c>
      <c r="C371" s="37">
        <v>0</v>
      </c>
      <c r="D371" s="37">
        <v>0</v>
      </c>
      <c r="E371" s="38" t="str">
        <f t="shared" si="119"/>
        <v/>
      </c>
      <c r="F371" s="38" t="str">
        <f t="shared" si="120"/>
        <v/>
      </c>
      <c r="G371" s="39" t="str">
        <f t="shared" si="121"/>
        <v>0</v>
      </c>
      <c r="H371" s="40" t="str">
        <f t="shared" si="122"/>
        <v/>
      </c>
    </row>
    <row r="372" spans="1:8" s="42" customFormat="1" ht="15" x14ac:dyDescent="0.2">
      <c r="B372" s="36" t="s">
        <v>111</v>
      </c>
      <c r="C372" s="37">
        <v>0</v>
      </c>
      <c r="D372" s="37">
        <v>0</v>
      </c>
      <c r="E372" s="38" t="str">
        <f t="shared" si="119"/>
        <v/>
      </c>
      <c r="F372" s="38" t="str">
        <f t="shared" si="120"/>
        <v/>
      </c>
      <c r="G372" s="39" t="str">
        <f t="shared" si="121"/>
        <v>0</v>
      </c>
      <c r="H372" s="40" t="str">
        <f t="shared" si="122"/>
        <v/>
      </c>
    </row>
    <row r="373" spans="1:8" s="42" customFormat="1" ht="30" x14ac:dyDescent="0.2">
      <c r="B373" s="36" t="s">
        <v>283</v>
      </c>
      <c r="C373" s="37">
        <v>0</v>
      </c>
      <c r="D373" s="37">
        <v>0</v>
      </c>
      <c r="E373" s="38" t="str">
        <f t="shared" si="119"/>
        <v/>
      </c>
      <c r="F373" s="38" t="str">
        <f t="shared" si="120"/>
        <v/>
      </c>
      <c r="G373" s="39" t="str">
        <f t="shared" si="121"/>
        <v>0</v>
      </c>
      <c r="H373" s="40" t="str">
        <f t="shared" si="122"/>
        <v/>
      </c>
    </row>
    <row r="374" spans="1:8" s="42" customFormat="1" ht="15" x14ac:dyDescent="0.2">
      <c r="B374" s="36" t="s">
        <v>284</v>
      </c>
      <c r="C374" s="37">
        <v>0</v>
      </c>
      <c r="D374" s="37">
        <v>0</v>
      </c>
      <c r="E374" s="38" t="str">
        <f t="shared" si="119"/>
        <v/>
      </c>
      <c r="F374" s="38" t="str">
        <f t="shared" si="120"/>
        <v/>
      </c>
      <c r="G374" s="39" t="str">
        <f t="shared" si="121"/>
        <v>0</v>
      </c>
      <c r="H374" s="40" t="str">
        <f t="shared" si="122"/>
        <v/>
      </c>
    </row>
    <row r="375" spans="1:8" s="42" customFormat="1" ht="15" x14ac:dyDescent="0.2">
      <c r="B375" s="36" t="s">
        <v>285</v>
      </c>
      <c r="C375" s="37">
        <v>0</v>
      </c>
      <c r="D375" s="37">
        <v>0</v>
      </c>
      <c r="E375" s="38" t="str">
        <f t="shared" si="119"/>
        <v/>
      </c>
      <c r="F375" s="38" t="str">
        <f t="shared" si="120"/>
        <v/>
      </c>
      <c r="G375" s="39" t="str">
        <f t="shared" si="121"/>
        <v>0</v>
      </c>
      <c r="H375" s="40" t="str">
        <f t="shared" si="122"/>
        <v/>
      </c>
    </row>
    <row r="376" spans="1:8" s="42" customFormat="1" ht="15" x14ac:dyDescent="0.2">
      <c r="B376" s="36" t="s">
        <v>100</v>
      </c>
      <c r="C376" s="37">
        <v>3</v>
      </c>
      <c r="D376" s="37">
        <v>1</v>
      </c>
      <c r="E376" s="38">
        <f t="shared" si="119"/>
        <v>0.75</v>
      </c>
      <c r="F376" s="38">
        <f t="shared" si="120"/>
        <v>0.16666666666666666</v>
      </c>
      <c r="G376" s="39">
        <f t="shared" si="121"/>
        <v>-0.66666666666666663</v>
      </c>
      <c r="H376" s="40">
        <f t="shared" si="122"/>
        <v>-0.5</v>
      </c>
    </row>
    <row r="377" spans="1:8" s="42" customFormat="1" ht="15" x14ac:dyDescent="0.2">
      <c r="B377" s="36" t="s">
        <v>286</v>
      </c>
      <c r="C377" s="37">
        <v>0</v>
      </c>
      <c r="D377" s="37">
        <v>0</v>
      </c>
      <c r="E377" s="38" t="str">
        <f t="shared" si="119"/>
        <v/>
      </c>
      <c r="F377" s="38" t="str">
        <f t="shared" si="120"/>
        <v/>
      </c>
      <c r="G377" s="39" t="str">
        <f t="shared" si="121"/>
        <v>0</v>
      </c>
      <c r="H377" s="40" t="str">
        <f t="shared" si="122"/>
        <v/>
      </c>
    </row>
    <row r="378" spans="1:8" s="42" customFormat="1" ht="15" x14ac:dyDescent="0.2">
      <c r="B378" s="36" t="s">
        <v>535</v>
      </c>
      <c r="C378" s="37">
        <v>0</v>
      </c>
      <c r="D378" s="37">
        <v>0</v>
      </c>
      <c r="E378" s="38" t="str">
        <f t="shared" si="119"/>
        <v/>
      </c>
      <c r="F378" s="38" t="str">
        <f t="shared" si="120"/>
        <v/>
      </c>
      <c r="G378" s="39" t="str">
        <f t="shared" si="121"/>
        <v>0</v>
      </c>
      <c r="H378" s="40" t="str">
        <f t="shared" si="122"/>
        <v/>
      </c>
    </row>
    <row r="379" spans="1:8" s="42" customFormat="1" ht="15" x14ac:dyDescent="0.2">
      <c r="B379" s="36" t="s">
        <v>109</v>
      </c>
      <c r="C379" s="37">
        <v>0</v>
      </c>
      <c r="D379" s="37">
        <v>0</v>
      </c>
      <c r="E379" s="38" t="str">
        <f t="shared" si="119"/>
        <v/>
      </c>
      <c r="F379" s="38" t="str">
        <f t="shared" si="120"/>
        <v/>
      </c>
      <c r="G379" s="39" t="str">
        <f t="shared" si="121"/>
        <v>0</v>
      </c>
      <c r="H379" s="40" t="str">
        <f t="shared" si="122"/>
        <v/>
      </c>
    </row>
    <row r="380" spans="1:8" s="42" customFormat="1" ht="15" x14ac:dyDescent="0.2">
      <c r="B380" s="36" t="s">
        <v>287</v>
      </c>
      <c r="C380" s="37">
        <v>0</v>
      </c>
      <c r="D380" s="37">
        <v>0</v>
      </c>
      <c r="E380" s="38" t="str">
        <f t="shared" si="119"/>
        <v/>
      </c>
      <c r="F380" s="38" t="str">
        <f t="shared" si="120"/>
        <v/>
      </c>
      <c r="G380" s="39" t="str">
        <f t="shared" si="121"/>
        <v>0</v>
      </c>
      <c r="H380" s="40" t="str">
        <f t="shared" si="122"/>
        <v/>
      </c>
    </row>
    <row r="381" spans="1:8" s="42" customFormat="1" ht="15" x14ac:dyDescent="0.2">
      <c r="B381" s="36" t="s">
        <v>536</v>
      </c>
      <c r="C381" s="37">
        <v>0</v>
      </c>
      <c r="D381" s="37">
        <v>0</v>
      </c>
      <c r="E381" s="38" t="str">
        <f t="shared" si="119"/>
        <v/>
      </c>
      <c r="F381" s="38" t="str">
        <f t="shared" si="120"/>
        <v/>
      </c>
      <c r="G381" s="39" t="str">
        <f t="shared" si="121"/>
        <v>0</v>
      </c>
      <c r="H381" s="40" t="str">
        <f t="shared" si="122"/>
        <v/>
      </c>
    </row>
    <row r="382" spans="1:8" s="42" customFormat="1" ht="15" x14ac:dyDescent="0.2">
      <c r="B382" s="36" t="s">
        <v>103</v>
      </c>
      <c r="C382" s="37">
        <v>0</v>
      </c>
      <c r="D382" s="37">
        <v>0</v>
      </c>
      <c r="E382" s="38" t="str">
        <f t="shared" si="119"/>
        <v/>
      </c>
      <c r="F382" s="38" t="str">
        <f t="shared" si="120"/>
        <v/>
      </c>
      <c r="G382" s="39" t="str">
        <f t="shared" si="121"/>
        <v>0</v>
      </c>
      <c r="H382" s="40" t="str">
        <f t="shared" si="122"/>
        <v/>
      </c>
    </row>
    <row r="383" spans="1:8" s="42" customFormat="1" ht="15" x14ac:dyDescent="0.2">
      <c r="A383" s="45" t="s">
        <v>614</v>
      </c>
      <c r="B383" s="36" t="s">
        <v>593</v>
      </c>
      <c r="C383" s="37"/>
      <c r="D383" s="37">
        <v>0</v>
      </c>
      <c r="E383" s="38" t="str">
        <f t="shared" ref="E383" si="123">+IF(C383=0,"",C383/C$329)</f>
        <v/>
      </c>
      <c r="F383" s="38" t="str">
        <f t="shared" ref="F383" si="124">+IF(D383=0,"",D383/D$329)</f>
        <v/>
      </c>
      <c r="G383" s="39" t="str">
        <f t="shared" ref="G383" si="125">+IF(OR(AND(D383=0),(C383=0)),"0",((D383-C383)/C383))</f>
        <v>0</v>
      </c>
      <c r="H383" s="40" t="str">
        <f t="shared" ref="H383" si="126">+IF(OR(AND(E383=""),(G383="")),"",E383*G383)</f>
        <v/>
      </c>
    </row>
    <row r="384" spans="1:8" s="42" customFormat="1" ht="15" x14ac:dyDescent="0.2">
      <c r="B384" s="36" t="s">
        <v>288</v>
      </c>
      <c r="C384" s="37">
        <v>0</v>
      </c>
      <c r="D384" s="37">
        <v>0</v>
      </c>
      <c r="E384" s="38" t="str">
        <f t="shared" si="119"/>
        <v/>
      </c>
      <c r="F384" s="38" t="str">
        <f t="shared" si="120"/>
        <v/>
      </c>
      <c r="G384" s="39" t="str">
        <f t="shared" si="121"/>
        <v>0</v>
      </c>
      <c r="H384" s="40" t="str">
        <f t="shared" si="122"/>
        <v/>
      </c>
    </row>
    <row r="385" spans="1:8" s="42" customFormat="1" ht="15" x14ac:dyDescent="0.2">
      <c r="B385" s="36" t="s">
        <v>289</v>
      </c>
      <c r="C385" s="37">
        <v>0</v>
      </c>
      <c r="D385" s="37">
        <v>0</v>
      </c>
      <c r="E385" s="38" t="str">
        <f t="shared" si="119"/>
        <v/>
      </c>
      <c r="F385" s="38" t="str">
        <f t="shared" si="120"/>
        <v/>
      </c>
      <c r="G385" s="39" t="str">
        <f t="shared" si="121"/>
        <v>0</v>
      </c>
      <c r="H385" s="40" t="str">
        <f t="shared" si="122"/>
        <v/>
      </c>
    </row>
    <row r="386" spans="1:8" s="42" customFormat="1" ht="15" x14ac:dyDescent="0.2">
      <c r="B386" s="36" t="s">
        <v>537</v>
      </c>
      <c r="C386" s="37">
        <v>0</v>
      </c>
      <c r="D386" s="37">
        <v>0</v>
      </c>
      <c r="E386" s="38" t="str">
        <f t="shared" si="119"/>
        <v/>
      </c>
      <c r="F386" s="38" t="str">
        <f t="shared" si="120"/>
        <v/>
      </c>
      <c r="G386" s="39" t="str">
        <f t="shared" si="121"/>
        <v>0</v>
      </c>
      <c r="H386" s="40" t="str">
        <f t="shared" si="122"/>
        <v/>
      </c>
    </row>
    <row r="387" spans="1:8" s="42" customFormat="1" ht="15" x14ac:dyDescent="0.2">
      <c r="B387" s="36" t="s">
        <v>102</v>
      </c>
      <c r="C387" s="37">
        <v>0</v>
      </c>
      <c r="D387" s="37">
        <v>0</v>
      </c>
      <c r="E387" s="38" t="str">
        <f t="shared" si="119"/>
        <v/>
      </c>
      <c r="F387" s="38" t="str">
        <f t="shared" si="120"/>
        <v/>
      </c>
      <c r="G387" s="39" t="str">
        <f t="shared" si="121"/>
        <v>0</v>
      </c>
      <c r="H387" s="40" t="str">
        <f t="shared" si="122"/>
        <v/>
      </c>
    </row>
    <row r="388" spans="1:8" s="42" customFormat="1" ht="15" x14ac:dyDescent="0.2">
      <c r="B388" s="36" t="s">
        <v>290</v>
      </c>
      <c r="C388" s="37">
        <v>0</v>
      </c>
      <c r="D388" s="37">
        <v>0</v>
      </c>
      <c r="E388" s="38" t="str">
        <f t="shared" si="119"/>
        <v/>
      </c>
      <c r="F388" s="38" t="str">
        <f t="shared" si="120"/>
        <v/>
      </c>
      <c r="G388" s="39" t="str">
        <f t="shared" si="121"/>
        <v>0</v>
      </c>
      <c r="H388" s="40" t="str">
        <f t="shared" si="122"/>
        <v/>
      </c>
    </row>
    <row r="389" spans="1:8" s="42" customFormat="1" ht="15" x14ac:dyDescent="0.2">
      <c r="B389" s="36" t="s">
        <v>106</v>
      </c>
      <c r="C389" s="37">
        <v>0</v>
      </c>
      <c r="D389" s="37">
        <v>0</v>
      </c>
      <c r="E389" s="38" t="str">
        <f t="shared" si="119"/>
        <v/>
      </c>
      <c r="F389" s="38" t="str">
        <f t="shared" si="120"/>
        <v/>
      </c>
      <c r="G389" s="39" t="str">
        <f t="shared" si="121"/>
        <v>0</v>
      </c>
      <c r="H389" s="40" t="str">
        <f t="shared" si="122"/>
        <v/>
      </c>
    </row>
    <row r="390" spans="1:8" s="42" customFormat="1" ht="15" x14ac:dyDescent="0.2">
      <c r="B390" s="36" t="s">
        <v>105</v>
      </c>
      <c r="C390" s="37">
        <v>0</v>
      </c>
      <c r="D390" s="37">
        <v>0</v>
      </c>
      <c r="E390" s="38" t="str">
        <f t="shared" si="119"/>
        <v/>
      </c>
      <c r="F390" s="38" t="str">
        <f t="shared" si="120"/>
        <v/>
      </c>
      <c r="G390" s="39" t="str">
        <f t="shared" si="121"/>
        <v>0</v>
      </c>
      <c r="H390" s="40" t="str">
        <f t="shared" si="122"/>
        <v/>
      </c>
    </row>
    <row r="391" spans="1:8" s="42" customFormat="1" ht="15" x14ac:dyDescent="0.2">
      <c r="B391" s="36" t="s">
        <v>538</v>
      </c>
      <c r="C391" s="37">
        <v>0</v>
      </c>
      <c r="D391" s="37">
        <v>0</v>
      </c>
      <c r="E391" s="38" t="str">
        <f t="shared" si="119"/>
        <v/>
      </c>
      <c r="F391" s="38" t="str">
        <f t="shared" si="120"/>
        <v/>
      </c>
      <c r="G391" s="39" t="str">
        <f t="shared" si="121"/>
        <v>0</v>
      </c>
      <c r="H391" s="40" t="str">
        <f t="shared" si="122"/>
        <v/>
      </c>
    </row>
    <row r="392" spans="1:8" s="42" customFormat="1" ht="15" x14ac:dyDescent="0.2">
      <c r="B392" s="36" t="s">
        <v>291</v>
      </c>
      <c r="C392" s="37">
        <v>0</v>
      </c>
      <c r="D392" s="37">
        <v>0</v>
      </c>
      <c r="E392" s="38" t="str">
        <f t="shared" si="119"/>
        <v/>
      </c>
      <c r="F392" s="38" t="str">
        <f t="shared" si="120"/>
        <v/>
      </c>
      <c r="G392" s="39" t="str">
        <f t="shared" si="121"/>
        <v>0</v>
      </c>
      <c r="H392" s="40" t="str">
        <f t="shared" si="122"/>
        <v/>
      </c>
    </row>
    <row r="393" spans="1:8" s="42" customFormat="1" ht="15" x14ac:dyDescent="0.2">
      <c r="B393" s="36" t="s">
        <v>292</v>
      </c>
      <c r="C393" s="37">
        <v>0</v>
      </c>
      <c r="D393" s="37">
        <v>0</v>
      </c>
      <c r="E393" s="38" t="str">
        <f t="shared" si="119"/>
        <v/>
      </c>
      <c r="F393" s="38" t="str">
        <f t="shared" si="120"/>
        <v/>
      </c>
      <c r="G393" s="39" t="str">
        <f t="shared" si="121"/>
        <v>0</v>
      </c>
      <c r="H393" s="40" t="str">
        <f t="shared" si="122"/>
        <v/>
      </c>
    </row>
    <row r="394" spans="1:8" s="42" customFormat="1" ht="15" x14ac:dyDescent="0.2">
      <c r="B394" s="36" t="s">
        <v>539</v>
      </c>
      <c r="C394" s="37">
        <v>0</v>
      </c>
      <c r="D394" s="37">
        <v>0</v>
      </c>
      <c r="E394" s="38" t="str">
        <f t="shared" si="119"/>
        <v/>
      </c>
      <c r="F394" s="38" t="str">
        <f t="shared" si="120"/>
        <v/>
      </c>
      <c r="G394" s="39" t="str">
        <f t="shared" si="121"/>
        <v>0</v>
      </c>
      <c r="H394" s="40" t="str">
        <f t="shared" si="122"/>
        <v/>
      </c>
    </row>
    <row r="395" spans="1:8" s="42" customFormat="1" ht="15" x14ac:dyDescent="0.2">
      <c r="B395" s="36" t="s">
        <v>104</v>
      </c>
      <c r="C395" s="37">
        <v>0</v>
      </c>
      <c r="D395" s="37">
        <v>0</v>
      </c>
      <c r="E395" s="38" t="str">
        <f t="shared" si="119"/>
        <v/>
      </c>
      <c r="F395" s="38" t="str">
        <f t="shared" si="120"/>
        <v/>
      </c>
      <c r="G395" s="39" t="str">
        <f t="shared" si="121"/>
        <v>0</v>
      </c>
      <c r="H395" s="40" t="str">
        <f t="shared" si="122"/>
        <v/>
      </c>
    </row>
    <row r="396" spans="1:8" s="42" customFormat="1" ht="15" x14ac:dyDescent="0.2">
      <c r="B396" s="36" t="s">
        <v>540</v>
      </c>
      <c r="C396" s="37">
        <v>0</v>
      </c>
      <c r="D396" s="37">
        <v>0</v>
      </c>
      <c r="E396" s="38" t="str">
        <f t="shared" ref="E396:E468" si="127">+IF(C396=0,"",C396/C$329)</f>
        <v/>
      </c>
      <c r="F396" s="38" t="str">
        <f t="shared" ref="F396:F468" si="128">+IF(D396=0,"",D396/D$329)</f>
        <v/>
      </c>
      <c r="G396" s="39" t="str">
        <f t="shared" ref="G396:G468" si="129">+IF(OR(AND(D396=0),(C396=0)),"0",((D396-C396)/C396))</f>
        <v>0</v>
      </c>
      <c r="H396" s="40" t="str">
        <f t="shared" ref="H396:H468" si="130">+IF(OR(AND(E396=""),(G396="")),"",E396*G396)</f>
        <v/>
      </c>
    </row>
    <row r="397" spans="1:8" s="42" customFormat="1" ht="15" x14ac:dyDescent="0.2">
      <c r="B397" s="36" t="s">
        <v>293</v>
      </c>
      <c r="C397" s="37">
        <v>0</v>
      </c>
      <c r="D397" s="37">
        <v>0</v>
      </c>
      <c r="E397" s="38" t="str">
        <f t="shared" si="127"/>
        <v/>
      </c>
      <c r="F397" s="38" t="str">
        <f t="shared" si="128"/>
        <v/>
      </c>
      <c r="G397" s="39" t="str">
        <f t="shared" si="129"/>
        <v>0</v>
      </c>
      <c r="H397" s="40" t="str">
        <f t="shared" si="130"/>
        <v/>
      </c>
    </row>
    <row r="398" spans="1:8" s="42" customFormat="1" ht="15" x14ac:dyDescent="0.2">
      <c r="A398" s="45" t="s">
        <v>614</v>
      </c>
      <c r="B398" s="36" t="s">
        <v>594</v>
      </c>
      <c r="C398" s="37"/>
      <c r="D398" s="37">
        <v>0</v>
      </c>
      <c r="E398" s="38" t="str">
        <f t="shared" ref="E398:E400" si="131">+IF(C398=0,"",C398/C$329)</f>
        <v/>
      </c>
      <c r="F398" s="38" t="str">
        <f t="shared" ref="F398:F400" si="132">+IF(D398=0,"",D398/D$329)</f>
        <v/>
      </c>
      <c r="G398" s="39" t="str">
        <f t="shared" ref="G398:G400" si="133">+IF(OR(AND(D398=0),(C398=0)),"0",((D398-C398)/C398))</f>
        <v>0</v>
      </c>
      <c r="H398" s="40" t="str">
        <f t="shared" ref="H398:H400" si="134">+IF(OR(AND(E398=""),(G398="")),"",E398*G398)</f>
        <v/>
      </c>
    </row>
    <row r="399" spans="1:8" s="42" customFormat="1" ht="15" x14ac:dyDescent="0.2">
      <c r="A399" s="45" t="s">
        <v>614</v>
      </c>
      <c r="B399" s="36" t="s">
        <v>595</v>
      </c>
      <c r="C399" s="37"/>
      <c r="D399" s="37">
        <v>0</v>
      </c>
      <c r="E399" s="38" t="str">
        <f t="shared" si="131"/>
        <v/>
      </c>
      <c r="F399" s="38" t="str">
        <f t="shared" si="132"/>
        <v/>
      </c>
      <c r="G399" s="39" t="str">
        <f t="shared" si="133"/>
        <v>0</v>
      </c>
      <c r="H399" s="40" t="str">
        <f t="shared" si="134"/>
        <v/>
      </c>
    </row>
    <row r="400" spans="1:8" s="42" customFormat="1" ht="15" x14ac:dyDescent="0.2">
      <c r="A400" s="45" t="s">
        <v>614</v>
      </c>
      <c r="B400" s="36" t="s">
        <v>596</v>
      </c>
      <c r="C400" s="37"/>
      <c r="D400" s="37">
        <v>0</v>
      </c>
      <c r="E400" s="38" t="str">
        <f t="shared" si="131"/>
        <v/>
      </c>
      <c r="F400" s="38" t="str">
        <f t="shared" si="132"/>
        <v/>
      </c>
      <c r="G400" s="39" t="str">
        <f t="shared" si="133"/>
        <v>0</v>
      </c>
      <c r="H400" s="40" t="str">
        <f t="shared" si="134"/>
        <v/>
      </c>
    </row>
    <row r="401" spans="1:8" s="42" customFormat="1" ht="15" x14ac:dyDescent="0.2">
      <c r="B401" s="36" t="s">
        <v>294</v>
      </c>
      <c r="C401" s="37">
        <v>0</v>
      </c>
      <c r="D401" s="37">
        <v>0</v>
      </c>
      <c r="E401" s="38" t="str">
        <f t="shared" si="127"/>
        <v/>
      </c>
      <c r="F401" s="38" t="str">
        <f t="shared" si="128"/>
        <v/>
      </c>
      <c r="G401" s="39" t="str">
        <f t="shared" si="129"/>
        <v>0</v>
      </c>
      <c r="H401" s="40" t="str">
        <f t="shared" si="130"/>
        <v/>
      </c>
    </row>
    <row r="402" spans="1:8" s="42" customFormat="1" ht="15" x14ac:dyDescent="0.2">
      <c r="B402" s="36" t="s">
        <v>295</v>
      </c>
      <c r="C402" s="37">
        <v>0</v>
      </c>
      <c r="D402" s="37">
        <v>0</v>
      </c>
      <c r="E402" s="38" t="str">
        <f t="shared" si="127"/>
        <v/>
      </c>
      <c r="F402" s="38" t="str">
        <f t="shared" si="128"/>
        <v/>
      </c>
      <c r="G402" s="39" t="str">
        <f t="shared" si="129"/>
        <v>0</v>
      </c>
      <c r="H402" s="40" t="str">
        <f t="shared" si="130"/>
        <v/>
      </c>
    </row>
    <row r="403" spans="1:8" s="42" customFormat="1" ht="15" x14ac:dyDescent="0.2">
      <c r="B403" s="36" t="s">
        <v>541</v>
      </c>
      <c r="C403" s="37">
        <v>0</v>
      </c>
      <c r="D403" s="37">
        <v>0</v>
      </c>
      <c r="E403" s="38" t="str">
        <f t="shared" si="127"/>
        <v/>
      </c>
      <c r="F403" s="38" t="str">
        <f t="shared" si="128"/>
        <v/>
      </c>
      <c r="G403" s="39" t="str">
        <f t="shared" si="129"/>
        <v>0</v>
      </c>
      <c r="H403" s="40" t="str">
        <f t="shared" si="130"/>
        <v/>
      </c>
    </row>
    <row r="404" spans="1:8" s="42" customFormat="1" ht="30" x14ac:dyDescent="0.2">
      <c r="B404" s="36" t="s">
        <v>296</v>
      </c>
      <c r="C404" s="37">
        <v>0</v>
      </c>
      <c r="D404" s="37">
        <v>0</v>
      </c>
      <c r="E404" s="38" t="str">
        <f t="shared" si="127"/>
        <v/>
      </c>
      <c r="F404" s="38" t="str">
        <f t="shared" si="128"/>
        <v/>
      </c>
      <c r="G404" s="39" t="str">
        <f t="shared" si="129"/>
        <v>0</v>
      </c>
      <c r="H404" s="40" t="str">
        <f t="shared" si="130"/>
        <v/>
      </c>
    </row>
    <row r="405" spans="1:8" s="42" customFormat="1" ht="15" x14ac:dyDescent="0.2">
      <c r="B405" s="36" t="s">
        <v>542</v>
      </c>
      <c r="C405" s="37">
        <v>0</v>
      </c>
      <c r="D405" s="37">
        <v>0</v>
      </c>
      <c r="E405" s="38" t="str">
        <f t="shared" si="127"/>
        <v/>
      </c>
      <c r="F405" s="38" t="str">
        <f t="shared" si="128"/>
        <v/>
      </c>
      <c r="G405" s="39" t="str">
        <f t="shared" si="129"/>
        <v>0</v>
      </c>
      <c r="H405" s="40" t="str">
        <f t="shared" si="130"/>
        <v/>
      </c>
    </row>
    <row r="406" spans="1:8" s="42" customFormat="1" ht="15" x14ac:dyDescent="0.2">
      <c r="A406" s="45" t="s">
        <v>614</v>
      </c>
      <c r="B406" s="36" t="s">
        <v>601</v>
      </c>
      <c r="C406" s="37"/>
      <c r="D406" s="37">
        <v>0</v>
      </c>
      <c r="E406" s="38" t="str">
        <f t="shared" ref="E406" si="135">+IF(C406=0,"",C406/C$329)</f>
        <v/>
      </c>
      <c r="F406" s="38" t="str">
        <f t="shared" ref="F406" si="136">+IF(D406=0,"",D406/D$329)</f>
        <v/>
      </c>
      <c r="G406" s="39" t="str">
        <f t="shared" ref="G406" si="137">+IF(OR(AND(D406=0),(C406=0)),"0",((D406-C406)/C406))</f>
        <v>0</v>
      </c>
      <c r="H406" s="40" t="str">
        <f t="shared" ref="H406" si="138">+IF(OR(AND(E406=""),(G406="")),"",E406*G406)</f>
        <v/>
      </c>
    </row>
    <row r="407" spans="1:8" s="42" customFormat="1" ht="15" x14ac:dyDescent="0.2">
      <c r="B407" s="36" t="s">
        <v>297</v>
      </c>
      <c r="C407" s="37">
        <v>0</v>
      </c>
      <c r="D407" s="37">
        <v>0</v>
      </c>
      <c r="E407" s="38" t="str">
        <f t="shared" si="127"/>
        <v/>
      </c>
      <c r="F407" s="38" t="str">
        <f t="shared" si="128"/>
        <v/>
      </c>
      <c r="G407" s="39" t="str">
        <f t="shared" si="129"/>
        <v>0</v>
      </c>
      <c r="H407" s="40" t="str">
        <f t="shared" si="130"/>
        <v/>
      </c>
    </row>
    <row r="408" spans="1:8" s="42" customFormat="1" ht="15" x14ac:dyDescent="0.2">
      <c r="B408" s="36" t="s">
        <v>298</v>
      </c>
      <c r="C408" s="37">
        <v>0</v>
      </c>
      <c r="D408" s="37">
        <v>0</v>
      </c>
      <c r="E408" s="38" t="str">
        <f t="shared" si="127"/>
        <v/>
      </c>
      <c r="F408" s="38" t="str">
        <f t="shared" si="128"/>
        <v/>
      </c>
      <c r="G408" s="39" t="str">
        <f t="shared" si="129"/>
        <v>0</v>
      </c>
      <c r="H408" s="40" t="str">
        <f t="shared" si="130"/>
        <v/>
      </c>
    </row>
    <row r="409" spans="1:8" s="42" customFormat="1" ht="15" x14ac:dyDescent="0.2">
      <c r="B409" s="36" t="s">
        <v>299</v>
      </c>
      <c r="C409" s="37">
        <v>0</v>
      </c>
      <c r="D409" s="37">
        <v>0</v>
      </c>
      <c r="E409" s="38" t="str">
        <f t="shared" si="127"/>
        <v/>
      </c>
      <c r="F409" s="38" t="str">
        <f t="shared" si="128"/>
        <v/>
      </c>
      <c r="G409" s="39" t="str">
        <f t="shared" si="129"/>
        <v>0</v>
      </c>
      <c r="H409" s="40" t="str">
        <f t="shared" si="130"/>
        <v/>
      </c>
    </row>
    <row r="410" spans="1:8" s="42" customFormat="1" ht="15" x14ac:dyDescent="0.2">
      <c r="B410" s="36" t="s">
        <v>113</v>
      </c>
      <c r="C410" s="37">
        <v>0</v>
      </c>
      <c r="D410" s="37">
        <v>0</v>
      </c>
      <c r="E410" s="38" t="str">
        <f t="shared" si="127"/>
        <v/>
      </c>
      <c r="F410" s="38" t="str">
        <f t="shared" si="128"/>
        <v/>
      </c>
      <c r="G410" s="39" t="str">
        <f t="shared" si="129"/>
        <v>0</v>
      </c>
      <c r="H410" s="40" t="str">
        <f t="shared" si="130"/>
        <v/>
      </c>
    </row>
    <row r="411" spans="1:8" s="42" customFormat="1" ht="15" x14ac:dyDescent="0.2">
      <c r="B411" s="36" t="s">
        <v>114</v>
      </c>
      <c r="C411" s="37">
        <v>0</v>
      </c>
      <c r="D411" s="37">
        <v>0</v>
      </c>
      <c r="E411" s="38" t="str">
        <f t="shared" si="127"/>
        <v/>
      </c>
      <c r="F411" s="38" t="str">
        <f t="shared" si="128"/>
        <v/>
      </c>
      <c r="G411" s="39" t="str">
        <f t="shared" si="129"/>
        <v>0</v>
      </c>
      <c r="H411" s="40" t="str">
        <f t="shared" si="130"/>
        <v/>
      </c>
    </row>
    <row r="412" spans="1:8" s="42" customFormat="1" ht="15" x14ac:dyDescent="0.2">
      <c r="B412" s="36" t="s">
        <v>115</v>
      </c>
      <c r="C412" s="37">
        <v>0</v>
      </c>
      <c r="D412" s="37">
        <v>0</v>
      </c>
      <c r="E412" s="38" t="str">
        <f t="shared" si="127"/>
        <v/>
      </c>
      <c r="F412" s="38" t="str">
        <f t="shared" si="128"/>
        <v/>
      </c>
      <c r="G412" s="39" t="str">
        <f t="shared" si="129"/>
        <v>0</v>
      </c>
      <c r="H412" s="40" t="str">
        <f t="shared" si="130"/>
        <v/>
      </c>
    </row>
    <row r="413" spans="1:8" s="42" customFormat="1" ht="15" x14ac:dyDescent="0.2">
      <c r="B413" s="36" t="s">
        <v>300</v>
      </c>
      <c r="C413" s="37">
        <v>0</v>
      </c>
      <c r="D413" s="37">
        <v>0</v>
      </c>
      <c r="E413" s="38" t="str">
        <f t="shared" si="127"/>
        <v/>
      </c>
      <c r="F413" s="38" t="str">
        <f t="shared" si="128"/>
        <v/>
      </c>
      <c r="G413" s="39" t="str">
        <f t="shared" si="129"/>
        <v>0</v>
      </c>
      <c r="H413" s="40" t="str">
        <f t="shared" si="130"/>
        <v/>
      </c>
    </row>
    <row r="414" spans="1:8" s="42" customFormat="1" ht="15" x14ac:dyDescent="0.2">
      <c r="A414" s="45" t="s">
        <v>614</v>
      </c>
      <c r="B414" s="36" t="s">
        <v>602</v>
      </c>
      <c r="C414" s="37"/>
      <c r="D414" s="37">
        <v>0</v>
      </c>
      <c r="E414" s="38" t="str">
        <f t="shared" ref="E414:E415" si="139">+IF(C414=0,"",C414/C$329)</f>
        <v/>
      </c>
      <c r="F414" s="38" t="str">
        <f t="shared" ref="F414:F415" si="140">+IF(D414=0,"",D414/D$329)</f>
        <v/>
      </c>
      <c r="G414" s="39" t="str">
        <f t="shared" ref="G414:G415" si="141">+IF(OR(AND(D414=0),(C414=0)),"0",((D414-C414)/C414))</f>
        <v>0</v>
      </c>
      <c r="H414" s="40" t="str">
        <f t="shared" ref="H414:H415" si="142">+IF(OR(AND(E414=""),(G414="")),"",E414*G414)</f>
        <v/>
      </c>
    </row>
    <row r="415" spans="1:8" s="42" customFormat="1" ht="15" x14ac:dyDescent="0.2">
      <c r="A415" s="45" t="s">
        <v>614</v>
      </c>
      <c r="B415" s="36" t="s">
        <v>603</v>
      </c>
      <c r="C415" s="37"/>
      <c r="D415" s="37">
        <v>0</v>
      </c>
      <c r="E415" s="38" t="str">
        <f t="shared" si="139"/>
        <v/>
      </c>
      <c r="F415" s="38" t="str">
        <f t="shared" si="140"/>
        <v/>
      </c>
      <c r="G415" s="39" t="str">
        <f t="shared" si="141"/>
        <v>0</v>
      </c>
      <c r="H415" s="40" t="str">
        <f t="shared" si="142"/>
        <v/>
      </c>
    </row>
    <row r="416" spans="1:8" s="42" customFormat="1" ht="15" x14ac:dyDescent="0.2">
      <c r="B416" s="36" t="s">
        <v>112</v>
      </c>
      <c r="C416" s="37">
        <v>0</v>
      </c>
      <c r="D416" s="37">
        <v>0</v>
      </c>
      <c r="E416" s="38" t="str">
        <f t="shared" si="127"/>
        <v/>
      </c>
      <c r="F416" s="38" t="str">
        <f t="shared" si="128"/>
        <v/>
      </c>
      <c r="G416" s="39" t="str">
        <f t="shared" si="129"/>
        <v>0</v>
      </c>
      <c r="H416" s="40" t="str">
        <f t="shared" si="130"/>
        <v/>
      </c>
    </row>
    <row r="417" spans="1:8" s="42" customFormat="1" ht="15" x14ac:dyDescent="0.2">
      <c r="A417" s="45" t="s">
        <v>614</v>
      </c>
      <c r="B417" s="36" t="s">
        <v>604</v>
      </c>
      <c r="C417" s="37"/>
      <c r="D417" s="37">
        <v>0</v>
      </c>
      <c r="E417" s="38" t="str">
        <f t="shared" ref="E417:E419" si="143">+IF(C417=0,"",C417/C$329)</f>
        <v/>
      </c>
      <c r="F417" s="38" t="str">
        <f t="shared" ref="F417:F419" si="144">+IF(D417=0,"",D417/D$329)</f>
        <v/>
      </c>
      <c r="G417" s="39" t="str">
        <f t="shared" ref="G417:G419" si="145">+IF(OR(AND(D417=0),(C417=0)),"0",((D417-C417)/C417))</f>
        <v>0</v>
      </c>
      <c r="H417" s="40" t="str">
        <f t="shared" ref="H417:H419" si="146">+IF(OR(AND(E417=""),(G417="")),"",E417*G417)</f>
        <v/>
      </c>
    </row>
    <row r="418" spans="1:8" s="42" customFormat="1" ht="15" x14ac:dyDescent="0.2">
      <c r="A418" s="45" t="s">
        <v>614</v>
      </c>
      <c r="B418" s="36" t="s">
        <v>605</v>
      </c>
      <c r="C418" s="37"/>
      <c r="D418" s="37">
        <v>0</v>
      </c>
      <c r="E418" s="38" t="str">
        <f t="shared" si="143"/>
        <v/>
      </c>
      <c r="F418" s="38" t="str">
        <f t="shared" si="144"/>
        <v/>
      </c>
      <c r="G418" s="39" t="str">
        <f t="shared" si="145"/>
        <v>0</v>
      </c>
      <c r="H418" s="40" t="str">
        <f t="shared" si="146"/>
        <v/>
      </c>
    </row>
    <row r="419" spans="1:8" s="42" customFormat="1" ht="15" x14ac:dyDescent="0.2">
      <c r="A419" s="45" t="s">
        <v>614</v>
      </c>
      <c r="B419" s="36" t="s">
        <v>606</v>
      </c>
      <c r="C419" s="37"/>
      <c r="D419" s="37">
        <v>0</v>
      </c>
      <c r="E419" s="38" t="str">
        <f t="shared" si="143"/>
        <v/>
      </c>
      <c r="F419" s="38" t="str">
        <f t="shared" si="144"/>
        <v/>
      </c>
      <c r="G419" s="39" t="str">
        <f t="shared" si="145"/>
        <v>0</v>
      </c>
      <c r="H419" s="40" t="str">
        <f t="shared" si="146"/>
        <v/>
      </c>
    </row>
    <row r="420" spans="1:8" s="42" customFormat="1" ht="15" x14ac:dyDescent="0.2">
      <c r="B420" s="36" t="s">
        <v>543</v>
      </c>
      <c r="C420" s="37">
        <v>0</v>
      </c>
      <c r="D420" s="37">
        <v>0</v>
      </c>
      <c r="E420" s="38" t="str">
        <f t="shared" si="127"/>
        <v/>
      </c>
      <c r="F420" s="38" t="str">
        <f t="shared" si="128"/>
        <v/>
      </c>
      <c r="G420" s="39" t="str">
        <f t="shared" si="129"/>
        <v>0</v>
      </c>
      <c r="H420" s="40" t="str">
        <f t="shared" si="130"/>
        <v/>
      </c>
    </row>
    <row r="421" spans="1:8" s="42" customFormat="1" ht="15" x14ac:dyDescent="0.2">
      <c r="B421" s="36" t="s">
        <v>119</v>
      </c>
      <c r="C421" s="37">
        <v>0</v>
      </c>
      <c r="D421" s="37">
        <v>0</v>
      </c>
      <c r="E421" s="38" t="str">
        <f t="shared" si="127"/>
        <v/>
      </c>
      <c r="F421" s="38" t="str">
        <f t="shared" si="128"/>
        <v/>
      </c>
      <c r="G421" s="39" t="str">
        <f t="shared" si="129"/>
        <v>0</v>
      </c>
      <c r="H421" s="40" t="str">
        <f t="shared" si="130"/>
        <v/>
      </c>
    </row>
    <row r="422" spans="1:8" s="42" customFormat="1" ht="15" x14ac:dyDescent="0.2">
      <c r="B422" s="36" t="s">
        <v>128</v>
      </c>
      <c r="C422" s="37">
        <v>0</v>
      </c>
      <c r="D422" s="37">
        <v>0</v>
      </c>
      <c r="E422" s="38" t="str">
        <f t="shared" si="127"/>
        <v/>
      </c>
      <c r="F422" s="38" t="str">
        <f t="shared" si="128"/>
        <v/>
      </c>
      <c r="G422" s="39" t="str">
        <f t="shared" si="129"/>
        <v>0</v>
      </c>
      <c r="H422" s="40" t="str">
        <f t="shared" si="130"/>
        <v/>
      </c>
    </row>
    <row r="423" spans="1:8" s="42" customFormat="1" ht="15" x14ac:dyDescent="0.2">
      <c r="B423" s="36" t="s">
        <v>127</v>
      </c>
      <c r="C423" s="37">
        <v>0</v>
      </c>
      <c r="D423" s="37">
        <v>0</v>
      </c>
      <c r="E423" s="38" t="str">
        <f t="shared" si="127"/>
        <v/>
      </c>
      <c r="F423" s="38" t="str">
        <f t="shared" si="128"/>
        <v/>
      </c>
      <c r="G423" s="39" t="str">
        <f t="shared" si="129"/>
        <v>0</v>
      </c>
      <c r="H423" s="40" t="str">
        <f t="shared" si="130"/>
        <v/>
      </c>
    </row>
    <row r="424" spans="1:8" s="42" customFormat="1" ht="15" x14ac:dyDescent="0.2">
      <c r="B424" s="36" t="s">
        <v>301</v>
      </c>
      <c r="C424" s="37">
        <v>0</v>
      </c>
      <c r="D424" s="37">
        <v>0</v>
      </c>
      <c r="E424" s="38" t="str">
        <f t="shared" si="127"/>
        <v/>
      </c>
      <c r="F424" s="38" t="str">
        <f t="shared" si="128"/>
        <v/>
      </c>
      <c r="G424" s="39" t="str">
        <f t="shared" si="129"/>
        <v>0</v>
      </c>
      <c r="H424" s="40" t="str">
        <f t="shared" si="130"/>
        <v/>
      </c>
    </row>
    <row r="425" spans="1:8" s="42" customFormat="1" ht="15" x14ac:dyDescent="0.2">
      <c r="B425" s="36" t="s">
        <v>544</v>
      </c>
      <c r="C425" s="37">
        <v>0</v>
      </c>
      <c r="D425" s="37">
        <v>0</v>
      </c>
      <c r="E425" s="38" t="str">
        <f t="shared" si="127"/>
        <v/>
      </c>
      <c r="F425" s="38" t="str">
        <f t="shared" si="128"/>
        <v/>
      </c>
      <c r="G425" s="39" t="str">
        <f t="shared" si="129"/>
        <v>0</v>
      </c>
      <c r="H425" s="40" t="str">
        <f t="shared" si="130"/>
        <v/>
      </c>
    </row>
    <row r="426" spans="1:8" s="42" customFormat="1" ht="30" x14ac:dyDescent="0.2">
      <c r="B426" s="36" t="s">
        <v>545</v>
      </c>
      <c r="C426" s="37">
        <v>0</v>
      </c>
      <c r="D426" s="37">
        <v>0</v>
      </c>
      <c r="E426" s="38" t="str">
        <f t="shared" si="127"/>
        <v/>
      </c>
      <c r="F426" s="38" t="str">
        <f t="shared" si="128"/>
        <v/>
      </c>
      <c r="G426" s="39" t="str">
        <f t="shared" si="129"/>
        <v>0</v>
      </c>
      <c r="H426" s="40" t="str">
        <f t="shared" si="130"/>
        <v/>
      </c>
    </row>
    <row r="427" spans="1:8" s="42" customFormat="1" ht="15" x14ac:dyDescent="0.2">
      <c r="B427" s="36" t="s">
        <v>546</v>
      </c>
      <c r="C427" s="37">
        <v>0</v>
      </c>
      <c r="D427" s="37">
        <v>0</v>
      </c>
      <c r="E427" s="38" t="str">
        <f t="shared" si="127"/>
        <v/>
      </c>
      <c r="F427" s="38" t="str">
        <f t="shared" si="128"/>
        <v/>
      </c>
      <c r="G427" s="39" t="str">
        <f t="shared" si="129"/>
        <v>0</v>
      </c>
      <c r="H427" s="40" t="str">
        <f t="shared" si="130"/>
        <v/>
      </c>
    </row>
    <row r="428" spans="1:8" s="42" customFormat="1" ht="15" x14ac:dyDescent="0.2">
      <c r="B428" s="36" t="s">
        <v>123</v>
      </c>
      <c r="C428" s="37">
        <v>0</v>
      </c>
      <c r="D428" s="37">
        <v>0</v>
      </c>
      <c r="E428" s="38" t="str">
        <f t="shared" si="127"/>
        <v/>
      </c>
      <c r="F428" s="38" t="str">
        <f t="shared" si="128"/>
        <v/>
      </c>
      <c r="G428" s="39" t="str">
        <f t="shared" si="129"/>
        <v>0</v>
      </c>
      <c r="H428" s="40" t="str">
        <f t="shared" si="130"/>
        <v/>
      </c>
    </row>
    <row r="429" spans="1:8" s="42" customFormat="1" ht="15" x14ac:dyDescent="0.2">
      <c r="B429" s="36" t="s">
        <v>302</v>
      </c>
      <c r="C429" s="37">
        <v>0</v>
      </c>
      <c r="D429" s="37">
        <v>0</v>
      </c>
      <c r="E429" s="38" t="str">
        <f t="shared" si="127"/>
        <v/>
      </c>
      <c r="F429" s="38" t="str">
        <f t="shared" si="128"/>
        <v/>
      </c>
      <c r="G429" s="39" t="str">
        <f t="shared" si="129"/>
        <v>0</v>
      </c>
      <c r="H429" s="40" t="str">
        <f t="shared" si="130"/>
        <v/>
      </c>
    </row>
    <row r="430" spans="1:8" s="42" customFormat="1" ht="15" x14ac:dyDescent="0.2">
      <c r="B430" s="36" t="s">
        <v>124</v>
      </c>
      <c r="C430" s="37">
        <v>0</v>
      </c>
      <c r="D430" s="37">
        <v>0</v>
      </c>
      <c r="E430" s="38" t="str">
        <f t="shared" si="127"/>
        <v/>
      </c>
      <c r="F430" s="38" t="str">
        <f t="shared" si="128"/>
        <v/>
      </c>
      <c r="G430" s="39" t="str">
        <f t="shared" si="129"/>
        <v>0</v>
      </c>
      <c r="H430" s="40" t="str">
        <f t="shared" si="130"/>
        <v/>
      </c>
    </row>
    <row r="431" spans="1:8" s="42" customFormat="1" ht="15" x14ac:dyDescent="0.2">
      <c r="B431" s="36" t="s">
        <v>409</v>
      </c>
      <c r="C431" s="37">
        <v>0</v>
      </c>
      <c r="D431" s="37">
        <v>0</v>
      </c>
      <c r="E431" s="38" t="str">
        <f t="shared" si="127"/>
        <v/>
      </c>
      <c r="F431" s="38" t="str">
        <f t="shared" si="128"/>
        <v/>
      </c>
      <c r="G431" s="39" t="str">
        <f t="shared" si="129"/>
        <v>0</v>
      </c>
      <c r="H431" s="40" t="str">
        <f t="shared" si="130"/>
        <v/>
      </c>
    </row>
    <row r="432" spans="1:8" s="42" customFormat="1" ht="15" x14ac:dyDescent="0.2">
      <c r="B432" s="36" t="s">
        <v>122</v>
      </c>
      <c r="C432" s="37">
        <v>0</v>
      </c>
      <c r="D432" s="37">
        <v>0</v>
      </c>
      <c r="E432" s="38" t="str">
        <f t="shared" si="127"/>
        <v/>
      </c>
      <c r="F432" s="38" t="str">
        <f t="shared" si="128"/>
        <v/>
      </c>
      <c r="G432" s="39" t="str">
        <f t="shared" si="129"/>
        <v>0</v>
      </c>
      <c r="H432" s="40" t="str">
        <f t="shared" si="130"/>
        <v/>
      </c>
    </row>
    <row r="433" spans="2:8" s="42" customFormat="1" ht="15" x14ac:dyDescent="0.2">
      <c r="B433" s="36" t="s">
        <v>303</v>
      </c>
      <c r="C433" s="37">
        <v>0</v>
      </c>
      <c r="D433" s="37">
        <v>0</v>
      </c>
      <c r="E433" s="38" t="str">
        <f t="shared" si="127"/>
        <v/>
      </c>
      <c r="F433" s="38" t="str">
        <f t="shared" si="128"/>
        <v/>
      </c>
      <c r="G433" s="39" t="str">
        <f t="shared" si="129"/>
        <v>0</v>
      </c>
      <c r="H433" s="40" t="str">
        <f t="shared" si="130"/>
        <v/>
      </c>
    </row>
    <row r="434" spans="2:8" s="42" customFormat="1" ht="15" x14ac:dyDescent="0.2">
      <c r="B434" s="36" t="s">
        <v>121</v>
      </c>
      <c r="C434" s="37">
        <v>0</v>
      </c>
      <c r="D434" s="37">
        <v>0</v>
      </c>
      <c r="E434" s="38" t="str">
        <f t="shared" si="127"/>
        <v/>
      </c>
      <c r="F434" s="38" t="str">
        <f t="shared" si="128"/>
        <v/>
      </c>
      <c r="G434" s="39" t="str">
        <f t="shared" si="129"/>
        <v>0</v>
      </c>
      <c r="H434" s="40" t="str">
        <f t="shared" si="130"/>
        <v/>
      </c>
    </row>
    <row r="435" spans="2:8" s="42" customFormat="1" ht="15" x14ac:dyDescent="0.2">
      <c r="B435" s="36" t="s">
        <v>373</v>
      </c>
      <c r="C435" s="37">
        <v>0</v>
      </c>
      <c r="D435" s="37">
        <v>0</v>
      </c>
      <c r="E435" s="38" t="str">
        <f t="shared" si="127"/>
        <v/>
      </c>
      <c r="F435" s="38" t="str">
        <f t="shared" si="128"/>
        <v/>
      </c>
      <c r="G435" s="39" t="str">
        <f t="shared" si="129"/>
        <v>0</v>
      </c>
      <c r="H435" s="40" t="str">
        <f t="shared" si="130"/>
        <v/>
      </c>
    </row>
    <row r="436" spans="2:8" s="42" customFormat="1" ht="15" x14ac:dyDescent="0.2">
      <c r="B436" s="36" t="s">
        <v>131</v>
      </c>
      <c r="C436" s="37">
        <v>0</v>
      </c>
      <c r="D436" s="37">
        <v>0</v>
      </c>
      <c r="E436" s="38" t="str">
        <f t="shared" si="127"/>
        <v/>
      </c>
      <c r="F436" s="38" t="str">
        <f t="shared" si="128"/>
        <v/>
      </c>
      <c r="G436" s="39" t="str">
        <f t="shared" si="129"/>
        <v>0</v>
      </c>
      <c r="H436" s="40" t="str">
        <f t="shared" si="130"/>
        <v/>
      </c>
    </row>
    <row r="437" spans="2:8" s="42" customFormat="1" ht="15" x14ac:dyDescent="0.2">
      <c r="B437" s="36" t="s">
        <v>118</v>
      </c>
      <c r="C437" s="37">
        <v>0</v>
      </c>
      <c r="D437" s="37">
        <v>0</v>
      </c>
      <c r="E437" s="38" t="str">
        <f t="shared" si="127"/>
        <v/>
      </c>
      <c r="F437" s="38" t="str">
        <f t="shared" si="128"/>
        <v/>
      </c>
      <c r="G437" s="39" t="str">
        <f t="shared" si="129"/>
        <v>0</v>
      </c>
      <c r="H437" s="40" t="str">
        <f t="shared" si="130"/>
        <v/>
      </c>
    </row>
    <row r="438" spans="2:8" s="42" customFormat="1" ht="15" x14ac:dyDescent="0.2">
      <c r="B438" s="36" t="s">
        <v>304</v>
      </c>
      <c r="C438" s="37">
        <v>0</v>
      </c>
      <c r="D438" s="37">
        <v>0</v>
      </c>
      <c r="E438" s="38" t="str">
        <f t="shared" si="127"/>
        <v/>
      </c>
      <c r="F438" s="38" t="str">
        <f t="shared" si="128"/>
        <v/>
      </c>
      <c r="G438" s="39" t="str">
        <f t="shared" si="129"/>
        <v>0</v>
      </c>
      <c r="H438" s="40" t="str">
        <f t="shared" si="130"/>
        <v/>
      </c>
    </row>
    <row r="439" spans="2:8" s="42" customFormat="1" ht="15" x14ac:dyDescent="0.2">
      <c r="B439" s="36" t="s">
        <v>547</v>
      </c>
      <c r="C439" s="37">
        <v>0</v>
      </c>
      <c r="D439" s="37">
        <v>0</v>
      </c>
      <c r="E439" s="38" t="str">
        <f t="shared" si="127"/>
        <v/>
      </c>
      <c r="F439" s="38" t="str">
        <f t="shared" si="128"/>
        <v/>
      </c>
      <c r="G439" s="39" t="str">
        <f t="shared" si="129"/>
        <v>0</v>
      </c>
      <c r="H439" s="40" t="str">
        <f t="shared" si="130"/>
        <v/>
      </c>
    </row>
    <row r="440" spans="2:8" s="42" customFormat="1" ht="15" x14ac:dyDescent="0.2">
      <c r="B440" s="36" t="s">
        <v>125</v>
      </c>
      <c r="C440" s="37">
        <v>0</v>
      </c>
      <c r="D440" s="37">
        <v>0</v>
      </c>
      <c r="E440" s="38" t="str">
        <f t="shared" si="127"/>
        <v/>
      </c>
      <c r="F440" s="38" t="str">
        <f t="shared" si="128"/>
        <v/>
      </c>
      <c r="G440" s="39" t="str">
        <f t="shared" si="129"/>
        <v>0</v>
      </c>
      <c r="H440" s="40" t="str">
        <f t="shared" si="130"/>
        <v/>
      </c>
    </row>
    <row r="441" spans="2:8" s="42" customFormat="1" ht="15" x14ac:dyDescent="0.2">
      <c r="B441" s="36" t="s">
        <v>129</v>
      </c>
      <c r="C441" s="37">
        <v>0</v>
      </c>
      <c r="D441" s="37">
        <v>0</v>
      </c>
      <c r="E441" s="38" t="str">
        <f t="shared" si="127"/>
        <v/>
      </c>
      <c r="F441" s="38" t="str">
        <f t="shared" si="128"/>
        <v/>
      </c>
      <c r="G441" s="39" t="str">
        <f t="shared" si="129"/>
        <v>0</v>
      </c>
      <c r="H441" s="40" t="str">
        <f t="shared" si="130"/>
        <v/>
      </c>
    </row>
    <row r="442" spans="2:8" s="42" customFormat="1" ht="15" x14ac:dyDescent="0.2">
      <c r="B442" s="36" t="s">
        <v>116</v>
      </c>
      <c r="C442" s="37">
        <v>0</v>
      </c>
      <c r="D442" s="37">
        <v>0</v>
      </c>
      <c r="E442" s="38" t="str">
        <f t="shared" si="127"/>
        <v/>
      </c>
      <c r="F442" s="38" t="str">
        <f t="shared" si="128"/>
        <v/>
      </c>
      <c r="G442" s="39" t="str">
        <f t="shared" si="129"/>
        <v>0</v>
      </c>
      <c r="H442" s="40" t="str">
        <f t="shared" si="130"/>
        <v/>
      </c>
    </row>
    <row r="443" spans="2:8" s="42" customFormat="1" ht="15" x14ac:dyDescent="0.2">
      <c r="B443" s="36" t="s">
        <v>120</v>
      </c>
      <c r="C443" s="37">
        <v>0</v>
      </c>
      <c r="D443" s="37">
        <v>0</v>
      </c>
      <c r="E443" s="38" t="str">
        <f t="shared" si="127"/>
        <v/>
      </c>
      <c r="F443" s="38" t="str">
        <f t="shared" si="128"/>
        <v/>
      </c>
      <c r="G443" s="39" t="str">
        <f t="shared" si="129"/>
        <v>0</v>
      </c>
      <c r="H443" s="40" t="str">
        <f t="shared" si="130"/>
        <v/>
      </c>
    </row>
    <row r="444" spans="2:8" s="42" customFormat="1" ht="15" x14ac:dyDescent="0.2">
      <c r="B444" s="36" t="s">
        <v>126</v>
      </c>
      <c r="C444" s="37">
        <v>0</v>
      </c>
      <c r="D444" s="37">
        <v>0</v>
      </c>
      <c r="E444" s="38" t="str">
        <f t="shared" si="127"/>
        <v/>
      </c>
      <c r="F444" s="38" t="str">
        <f t="shared" si="128"/>
        <v/>
      </c>
      <c r="G444" s="39" t="str">
        <f t="shared" si="129"/>
        <v>0</v>
      </c>
      <c r="H444" s="40" t="str">
        <f t="shared" si="130"/>
        <v/>
      </c>
    </row>
    <row r="445" spans="2:8" s="42" customFormat="1" ht="15" x14ac:dyDescent="0.2">
      <c r="B445" s="36" t="s">
        <v>130</v>
      </c>
      <c r="C445" s="37">
        <v>0</v>
      </c>
      <c r="D445" s="37">
        <v>0</v>
      </c>
      <c r="E445" s="38" t="str">
        <f t="shared" si="127"/>
        <v/>
      </c>
      <c r="F445" s="38" t="str">
        <f t="shared" si="128"/>
        <v/>
      </c>
      <c r="G445" s="39" t="str">
        <f t="shared" si="129"/>
        <v>0</v>
      </c>
      <c r="H445" s="40" t="str">
        <f t="shared" si="130"/>
        <v/>
      </c>
    </row>
    <row r="446" spans="2:8" s="42" customFormat="1" ht="15" x14ac:dyDescent="0.2">
      <c r="B446" s="36" t="s">
        <v>305</v>
      </c>
      <c r="C446" s="37">
        <v>0</v>
      </c>
      <c r="D446" s="37">
        <v>0</v>
      </c>
      <c r="E446" s="38" t="str">
        <f t="shared" si="127"/>
        <v/>
      </c>
      <c r="F446" s="38" t="str">
        <f t="shared" si="128"/>
        <v/>
      </c>
      <c r="G446" s="39" t="str">
        <f t="shared" si="129"/>
        <v>0</v>
      </c>
      <c r="H446" s="40" t="str">
        <f t="shared" si="130"/>
        <v/>
      </c>
    </row>
    <row r="447" spans="2:8" s="42" customFormat="1" ht="30" x14ac:dyDescent="0.2">
      <c r="B447" s="36" t="s">
        <v>548</v>
      </c>
      <c r="C447" s="37">
        <v>0</v>
      </c>
      <c r="D447" s="37">
        <v>0</v>
      </c>
      <c r="E447" s="38" t="str">
        <f t="shared" si="127"/>
        <v/>
      </c>
      <c r="F447" s="38" t="str">
        <f t="shared" si="128"/>
        <v/>
      </c>
      <c r="G447" s="39" t="str">
        <f t="shared" si="129"/>
        <v>0</v>
      </c>
      <c r="H447" s="40" t="str">
        <f t="shared" si="130"/>
        <v/>
      </c>
    </row>
    <row r="448" spans="2:8" s="42" customFormat="1" ht="15" x14ac:dyDescent="0.2">
      <c r="B448" s="36" t="s">
        <v>306</v>
      </c>
      <c r="C448" s="37">
        <v>0</v>
      </c>
      <c r="D448" s="37">
        <v>0</v>
      </c>
      <c r="E448" s="38" t="str">
        <f t="shared" si="127"/>
        <v/>
      </c>
      <c r="F448" s="38" t="str">
        <f t="shared" si="128"/>
        <v/>
      </c>
      <c r="G448" s="39" t="str">
        <f t="shared" si="129"/>
        <v>0</v>
      </c>
      <c r="H448" s="40" t="str">
        <f t="shared" si="130"/>
        <v/>
      </c>
    </row>
    <row r="449" spans="2:8" s="42" customFormat="1" ht="15" x14ac:dyDescent="0.2">
      <c r="B449" s="36" t="s">
        <v>307</v>
      </c>
      <c r="C449" s="37">
        <v>0</v>
      </c>
      <c r="D449" s="37">
        <v>0</v>
      </c>
      <c r="E449" s="38" t="str">
        <f t="shared" si="127"/>
        <v/>
      </c>
      <c r="F449" s="38" t="str">
        <f t="shared" si="128"/>
        <v/>
      </c>
      <c r="G449" s="39" t="str">
        <f t="shared" si="129"/>
        <v>0</v>
      </c>
      <c r="H449" s="40" t="str">
        <f t="shared" si="130"/>
        <v/>
      </c>
    </row>
    <row r="450" spans="2:8" s="42" customFormat="1" ht="15" x14ac:dyDescent="0.2">
      <c r="B450" s="36" t="s">
        <v>549</v>
      </c>
      <c r="C450" s="37">
        <v>0</v>
      </c>
      <c r="D450" s="37">
        <v>0</v>
      </c>
      <c r="E450" s="38" t="str">
        <f t="shared" si="127"/>
        <v/>
      </c>
      <c r="F450" s="38" t="str">
        <f t="shared" si="128"/>
        <v/>
      </c>
      <c r="G450" s="39" t="str">
        <f t="shared" si="129"/>
        <v>0</v>
      </c>
      <c r="H450" s="40" t="str">
        <f t="shared" si="130"/>
        <v/>
      </c>
    </row>
    <row r="451" spans="2:8" s="42" customFormat="1" ht="15" x14ac:dyDescent="0.2">
      <c r="B451" s="36" t="s">
        <v>308</v>
      </c>
      <c r="C451" s="37">
        <v>0</v>
      </c>
      <c r="D451" s="37">
        <v>0</v>
      </c>
      <c r="E451" s="38" t="str">
        <f t="shared" si="127"/>
        <v/>
      </c>
      <c r="F451" s="38" t="str">
        <f t="shared" si="128"/>
        <v/>
      </c>
      <c r="G451" s="39" t="str">
        <f t="shared" si="129"/>
        <v>0</v>
      </c>
      <c r="H451" s="40" t="str">
        <f t="shared" si="130"/>
        <v/>
      </c>
    </row>
    <row r="452" spans="2:8" s="42" customFormat="1" ht="15" x14ac:dyDescent="0.2">
      <c r="B452" s="36" t="s">
        <v>309</v>
      </c>
      <c r="C452" s="37">
        <v>0</v>
      </c>
      <c r="D452" s="37">
        <v>0</v>
      </c>
      <c r="E452" s="38" t="str">
        <f t="shared" si="127"/>
        <v/>
      </c>
      <c r="F452" s="38" t="str">
        <f t="shared" si="128"/>
        <v/>
      </c>
      <c r="G452" s="39" t="str">
        <f t="shared" si="129"/>
        <v>0</v>
      </c>
      <c r="H452" s="40" t="str">
        <f t="shared" si="130"/>
        <v/>
      </c>
    </row>
    <row r="453" spans="2:8" s="42" customFormat="1" ht="15" x14ac:dyDescent="0.2">
      <c r="B453" s="36" t="s">
        <v>310</v>
      </c>
      <c r="C453" s="37">
        <v>0</v>
      </c>
      <c r="D453" s="37">
        <v>0</v>
      </c>
      <c r="E453" s="38" t="str">
        <f t="shared" si="127"/>
        <v/>
      </c>
      <c r="F453" s="38" t="str">
        <f t="shared" si="128"/>
        <v/>
      </c>
      <c r="G453" s="39" t="str">
        <f t="shared" si="129"/>
        <v>0</v>
      </c>
      <c r="H453" s="40" t="str">
        <f t="shared" si="130"/>
        <v/>
      </c>
    </row>
    <row r="454" spans="2:8" s="42" customFormat="1" ht="15" x14ac:dyDescent="0.2">
      <c r="B454" s="36" t="s">
        <v>117</v>
      </c>
      <c r="C454" s="37">
        <v>0</v>
      </c>
      <c r="D454" s="37">
        <v>0</v>
      </c>
      <c r="E454" s="38" t="str">
        <f t="shared" si="127"/>
        <v/>
      </c>
      <c r="F454" s="38" t="str">
        <f t="shared" si="128"/>
        <v/>
      </c>
      <c r="G454" s="39" t="str">
        <f t="shared" si="129"/>
        <v>0</v>
      </c>
      <c r="H454" s="40" t="str">
        <f t="shared" si="130"/>
        <v/>
      </c>
    </row>
    <row r="455" spans="2:8" s="42" customFormat="1" ht="15" x14ac:dyDescent="0.2">
      <c r="B455" s="36" t="s">
        <v>311</v>
      </c>
      <c r="C455" s="37">
        <v>0</v>
      </c>
      <c r="D455" s="37">
        <v>0</v>
      </c>
      <c r="E455" s="38" t="str">
        <f t="shared" si="127"/>
        <v/>
      </c>
      <c r="F455" s="38" t="str">
        <f t="shared" si="128"/>
        <v/>
      </c>
      <c r="G455" s="39" t="str">
        <f t="shared" si="129"/>
        <v>0</v>
      </c>
      <c r="H455" s="40" t="str">
        <f t="shared" si="130"/>
        <v/>
      </c>
    </row>
    <row r="456" spans="2:8" s="42" customFormat="1" ht="15" x14ac:dyDescent="0.2">
      <c r="B456" s="36" t="s">
        <v>312</v>
      </c>
      <c r="C456" s="37">
        <v>0</v>
      </c>
      <c r="D456" s="37">
        <v>0</v>
      </c>
      <c r="E456" s="38" t="str">
        <f t="shared" si="127"/>
        <v/>
      </c>
      <c r="F456" s="38" t="str">
        <f t="shared" si="128"/>
        <v/>
      </c>
      <c r="G456" s="39" t="str">
        <f t="shared" si="129"/>
        <v>0</v>
      </c>
      <c r="H456" s="40" t="str">
        <f t="shared" si="130"/>
        <v/>
      </c>
    </row>
    <row r="457" spans="2:8" s="42" customFormat="1" ht="15" x14ac:dyDescent="0.2">
      <c r="B457" s="36" t="s">
        <v>550</v>
      </c>
      <c r="C457" s="37">
        <v>0</v>
      </c>
      <c r="D457" s="37">
        <v>0</v>
      </c>
      <c r="E457" s="38" t="str">
        <f t="shared" si="127"/>
        <v/>
      </c>
      <c r="F457" s="38" t="str">
        <f t="shared" si="128"/>
        <v/>
      </c>
      <c r="G457" s="39" t="str">
        <f t="shared" si="129"/>
        <v>0</v>
      </c>
      <c r="H457" s="40" t="str">
        <f t="shared" si="130"/>
        <v/>
      </c>
    </row>
    <row r="458" spans="2:8" s="42" customFormat="1" ht="15" x14ac:dyDescent="0.2">
      <c r="B458" s="36" t="s">
        <v>313</v>
      </c>
      <c r="C458" s="37">
        <v>0</v>
      </c>
      <c r="D458" s="37">
        <v>0</v>
      </c>
      <c r="E458" s="38" t="str">
        <f t="shared" si="127"/>
        <v/>
      </c>
      <c r="F458" s="38" t="str">
        <f t="shared" si="128"/>
        <v/>
      </c>
      <c r="G458" s="39" t="str">
        <f t="shared" si="129"/>
        <v>0</v>
      </c>
      <c r="H458" s="40" t="str">
        <f t="shared" si="130"/>
        <v/>
      </c>
    </row>
    <row r="459" spans="2:8" s="42" customFormat="1" ht="15" x14ac:dyDescent="0.2">
      <c r="B459" s="36" t="s">
        <v>314</v>
      </c>
      <c r="C459" s="37">
        <v>0</v>
      </c>
      <c r="D459" s="37">
        <v>0</v>
      </c>
      <c r="E459" s="38" t="str">
        <f t="shared" si="127"/>
        <v/>
      </c>
      <c r="F459" s="38" t="str">
        <f t="shared" si="128"/>
        <v/>
      </c>
      <c r="G459" s="39" t="str">
        <f t="shared" si="129"/>
        <v>0</v>
      </c>
      <c r="H459" s="40" t="str">
        <f t="shared" si="130"/>
        <v/>
      </c>
    </row>
    <row r="460" spans="2:8" s="42" customFormat="1" ht="15" x14ac:dyDescent="0.2">
      <c r="B460" s="36" t="s">
        <v>315</v>
      </c>
      <c r="C460" s="37">
        <v>0</v>
      </c>
      <c r="D460" s="37">
        <v>0</v>
      </c>
      <c r="E460" s="38" t="str">
        <f t="shared" si="127"/>
        <v/>
      </c>
      <c r="F460" s="38" t="str">
        <f t="shared" si="128"/>
        <v/>
      </c>
      <c r="G460" s="39" t="str">
        <f t="shared" si="129"/>
        <v>0</v>
      </c>
      <c r="H460" s="40" t="str">
        <f t="shared" si="130"/>
        <v/>
      </c>
    </row>
    <row r="461" spans="2:8" s="42" customFormat="1" ht="15" x14ac:dyDescent="0.2">
      <c r="B461" s="36" t="s">
        <v>316</v>
      </c>
      <c r="C461" s="37">
        <v>0</v>
      </c>
      <c r="D461" s="37">
        <v>0</v>
      </c>
      <c r="E461" s="38" t="str">
        <f t="shared" si="127"/>
        <v/>
      </c>
      <c r="F461" s="38" t="str">
        <f t="shared" si="128"/>
        <v/>
      </c>
      <c r="G461" s="39" t="str">
        <f t="shared" si="129"/>
        <v>0</v>
      </c>
      <c r="H461" s="40" t="str">
        <f t="shared" si="130"/>
        <v/>
      </c>
    </row>
    <row r="462" spans="2:8" s="42" customFormat="1" ht="15" x14ac:dyDescent="0.2">
      <c r="B462" s="36" t="s">
        <v>140</v>
      </c>
      <c r="C462" s="37">
        <v>0</v>
      </c>
      <c r="D462" s="37">
        <v>0</v>
      </c>
      <c r="E462" s="38" t="str">
        <f t="shared" si="127"/>
        <v/>
      </c>
      <c r="F462" s="38" t="str">
        <f t="shared" si="128"/>
        <v/>
      </c>
      <c r="G462" s="39" t="str">
        <f t="shared" si="129"/>
        <v>0</v>
      </c>
      <c r="H462" s="40" t="str">
        <f t="shared" si="130"/>
        <v/>
      </c>
    </row>
    <row r="463" spans="2:8" s="42" customFormat="1" ht="30" x14ac:dyDescent="0.2">
      <c r="B463" s="36" t="s">
        <v>141</v>
      </c>
      <c r="C463" s="37">
        <v>0</v>
      </c>
      <c r="D463" s="37">
        <v>0</v>
      </c>
      <c r="E463" s="38" t="str">
        <f t="shared" si="127"/>
        <v/>
      </c>
      <c r="F463" s="38" t="str">
        <f t="shared" si="128"/>
        <v/>
      </c>
      <c r="G463" s="39" t="str">
        <f t="shared" si="129"/>
        <v>0</v>
      </c>
      <c r="H463" s="40" t="str">
        <f t="shared" si="130"/>
        <v/>
      </c>
    </row>
    <row r="464" spans="2:8" s="42" customFormat="1" ht="15" x14ac:dyDescent="0.2">
      <c r="B464" s="36" t="s">
        <v>317</v>
      </c>
      <c r="C464" s="37">
        <v>0</v>
      </c>
      <c r="D464" s="37">
        <v>0</v>
      </c>
      <c r="E464" s="38" t="str">
        <f t="shared" si="127"/>
        <v/>
      </c>
      <c r="F464" s="38" t="str">
        <f t="shared" si="128"/>
        <v/>
      </c>
      <c r="G464" s="39" t="str">
        <f t="shared" si="129"/>
        <v>0</v>
      </c>
      <c r="H464" s="40" t="str">
        <f t="shared" si="130"/>
        <v/>
      </c>
    </row>
    <row r="465" spans="2:8" s="42" customFormat="1" ht="15" x14ac:dyDescent="0.2">
      <c r="B465" s="36" t="s">
        <v>318</v>
      </c>
      <c r="C465" s="37">
        <v>0</v>
      </c>
      <c r="D465" s="37">
        <v>0</v>
      </c>
      <c r="E465" s="38" t="str">
        <f t="shared" si="127"/>
        <v/>
      </c>
      <c r="F465" s="38" t="str">
        <f t="shared" si="128"/>
        <v/>
      </c>
      <c r="G465" s="39" t="str">
        <f t="shared" si="129"/>
        <v>0</v>
      </c>
      <c r="H465" s="40" t="str">
        <f t="shared" si="130"/>
        <v/>
      </c>
    </row>
    <row r="466" spans="2:8" s="42" customFormat="1" ht="30" x14ac:dyDescent="0.2">
      <c r="B466" s="36" t="s">
        <v>319</v>
      </c>
      <c r="C466" s="37">
        <v>0</v>
      </c>
      <c r="D466" s="37">
        <v>0</v>
      </c>
      <c r="E466" s="38" t="str">
        <f t="shared" si="127"/>
        <v/>
      </c>
      <c r="F466" s="38" t="str">
        <f t="shared" si="128"/>
        <v/>
      </c>
      <c r="G466" s="39" t="str">
        <f t="shared" si="129"/>
        <v>0</v>
      </c>
      <c r="H466" s="40" t="str">
        <f t="shared" si="130"/>
        <v/>
      </c>
    </row>
    <row r="467" spans="2:8" s="42" customFormat="1" ht="15" x14ac:dyDescent="0.2">
      <c r="B467" s="36" t="s">
        <v>138</v>
      </c>
      <c r="C467" s="37">
        <v>0</v>
      </c>
      <c r="D467" s="37">
        <v>0</v>
      </c>
      <c r="E467" s="38" t="str">
        <f t="shared" si="127"/>
        <v/>
      </c>
      <c r="F467" s="38" t="str">
        <f t="shared" si="128"/>
        <v/>
      </c>
      <c r="G467" s="39" t="str">
        <f t="shared" si="129"/>
        <v>0</v>
      </c>
      <c r="H467" s="40" t="str">
        <f t="shared" si="130"/>
        <v/>
      </c>
    </row>
    <row r="468" spans="2:8" s="42" customFormat="1" ht="15" x14ac:dyDescent="0.2">
      <c r="B468" s="36" t="s">
        <v>320</v>
      </c>
      <c r="C468" s="37">
        <v>0</v>
      </c>
      <c r="D468" s="37">
        <v>0</v>
      </c>
      <c r="E468" s="38" t="str">
        <f t="shared" si="127"/>
        <v/>
      </c>
      <c r="F468" s="38" t="str">
        <f t="shared" si="128"/>
        <v/>
      </c>
      <c r="G468" s="39" t="str">
        <f t="shared" si="129"/>
        <v>0</v>
      </c>
      <c r="H468" s="40" t="str">
        <f t="shared" si="130"/>
        <v/>
      </c>
    </row>
    <row r="469" spans="2:8" s="42" customFormat="1" ht="15" x14ac:dyDescent="0.2">
      <c r="B469" s="36" t="s">
        <v>321</v>
      </c>
      <c r="C469" s="37">
        <v>0</v>
      </c>
      <c r="D469" s="37">
        <v>0</v>
      </c>
      <c r="E469" s="38" t="str">
        <f t="shared" ref="E469:E534" si="147">+IF(C469=0,"",C469/C$329)</f>
        <v/>
      </c>
      <c r="F469" s="38" t="str">
        <f t="shared" ref="F469:F534" si="148">+IF(D469=0,"",D469/D$329)</f>
        <v/>
      </c>
      <c r="G469" s="39" t="str">
        <f t="shared" ref="G469:G534" si="149">+IF(OR(AND(D469=0),(C469=0)),"0",((D469-C469)/C469))</f>
        <v>0</v>
      </c>
      <c r="H469" s="40" t="str">
        <f t="shared" ref="H469:H534" si="150">+IF(OR(AND(E469=""),(G469="")),"",E469*G469)</f>
        <v/>
      </c>
    </row>
    <row r="470" spans="2:8" s="42" customFormat="1" ht="15" x14ac:dyDescent="0.2">
      <c r="B470" s="36" t="s">
        <v>322</v>
      </c>
      <c r="C470" s="37">
        <v>0</v>
      </c>
      <c r="D470" s="37">
        <v>0</v>
      </c>
      <c r="E470" s="38" t="str">
        <f t="shared" si="147"/>
        <v/>
      </c>
      <c r="F470" s="38" t="str">
        <f t="shared" si="148"/>
        <v/>
      </c>
      <c r="G470" s="39" t="str">
        <f t="shared" si="149"/>
        <v>0</v>
      </c>
      <c r="H470" s="40" t="str">
        <f t="shared" si="150"/>
        <v/>
      </c>
    </row>
    <row r="471" spans="2:8" s="42" customFormat="1" ht="30" x14ac:dyDescent="0.2">
      <c r="B471" s="36" t="s">
        <v>323</v>
      </c>
      <c r="C471" s="37">
        <v>0</v>
      </c>
      <c r="D471" s="37">
        <v>0</v>
      </c>
      <c r="E471" s="38" t="str">
        <f t="shared" si="147"/>
        <v/>
      </c>
      <c r="F471" s="38" t="str">
        <f t="shared" si="148"/>
        <v/>
      </c>
      <c r="G471" s="39" t="str">
        <f t="shared" si="149"/>
        <v>0</v>
      </c>
      <c r="H471" s="40" t="str">
        <f t="shared" si="150"/>
        <v/>
      </c>
    </row>
    <row r="472" spans="2:8" s="42" customFormat="1" ht="15" x14ac:dyDescent="0.2">
      <c r="B472" s="36" t="s">
        <v>136</v>
      </c>
      <c r="C472" s="37">
        <v>0</v>
      </c>
      <c r="D472" s="37">
        <v>0</v>
      </c>
      <c r="E472" s="38" t="str">
        <f t="shared" si="147"/>
        <v/>
      </c>
      <c r="F472" s="38" t="str">
        <f t="shared" si="148"/>
        <v/>
      </c>
      <c r="G472" s="39" t="str">
        <f t="shared" si="149"/>
        <v>0</v>
      </c>
      <c r="H472" s="40" t="str">
        <f t="shared" si="150"/>
        <v/>
      </c>
    </row>
    <row r="473" spans="2:8" s="42" customFormat="1" ht="15" x14ac:dyDescent="0.2">
      <c r="B473" s="36" t="s">
        <v>324</v>
      </c>
      <c r="C473" s="37">
        <v>0</v>
      </c>
      <c r="D473" s="37">
        <v>0</v>
      </c>
      <c r="E473" s="38" t="str">
        <f t="shared" si="147"/>
        <v/>
      </c>
      <c r="F473" s="38" t="str">
        <f t="shared" si="148"/>
        <v/>
      </c>
      <c r="G473" s="39" t="str">
        <f t="shared" si="149"/>
        <v>0</v>
      </c>
      <c r="H473" s="40" t="str">
        <f t="shared" si="150"/>
        <v/>
      </c>
    </row>
    <row r="474" spans="2:8" s="42" customFormat="1" ht="15" x14ac:dyDescent="0.2">
      <c r="B474" s="36" t="s">
        <v>325</v>
      </c>
      <c r="C474" s="37">
        <v>0</v>
      </c>
      <c r="D474" s="37">
        <v>0</v>
      </c>
      <c r="E474" s="38" t="str">
        <f t="shared" si="147"/>
        <v/>
      </c>
      <c r="F474" s="38" t="str">
        <f t="shared" si="148"/>
        <v/>
      </c>
      <c r="G474" s="39" t="str">
        <f t="shared" si="149"/>
        <v>0</v>
      </c>
      <c r="H474" s="40" t="str">
        <f t="shared" si="150"/>
        <v/>
      </c>
    </row>
    <row r="475" spans="2:8" s="42" customFormat="1" ht="15" x14ac:dyDescent="0.2">
      <c r="B475" s="36" t="s">
        <v>551</v>
      </c>
      <c r="C475" s="37">
        <v>0</v>
      </c>
      <c r="D475" s="37">
        <v>0</v>
      </c>
      <c r="E475" s="38" t="str">
        <f t="shared" si="147"/>
        <v/>
      </c>
      <c r="F475" s="38" t="str">
        <f t="shared" si="148"/>
        <v/>
      </c>
      <c r="G475" s="39" t="str">
        <f t="shared" si="149"/>
        <v>0</v>
      </c>
      <c r="H475" s="40" t="str">
        <f t="shared" si="150"/>
        <v/>
      </c>
    </row>
    <row r="476" spans="2:8" s="42" customFormat="1" ht="15" x14ac:dyDescent="0.2">
      <c r="B476" s="36" t="s">
        <v>144</v>
      </c>
      <c r="C476" s="37">
        <v>0</v>
      </c>
      <c r="D476" s="37">
        <v>0</v>
      </c>
      <c r="E476" s="38" t="str">
        <f t="shared" si="147"/>
        <v/>
      </c>
      <c r="F476" s="38" t="str">
        <f t="shared" si="148"/>
        <v/>
      </c>
      <c r="G476" s="39" t="str">
        <f t="shared" si="149"/>
        <v>0</v>
      </c>
      <c r="H476" s="40" t="str">
        <f t="shared" si="150"/>
        <v/>
      </c>
    </row>
    <row r="477" spans="2:8" s="42" customFormat="1" ht="15" x14ac:dyDescent="0.2">
      <c r="B477" s="36" t="s">
        <v>552</v>
      </c>
      <c r="C477" s="37">
        <v>0</v>
      </c>
      <c r="D477" s="37">
        <v>0</v>
      </c>
      <c r="E477" s="38" t="str">
        <f t="shared" si="147"/>
        <v/>
      </c>
      <c r="F477" s="38" t="str">
        <f t="shared" si="148"/>
        <v/>
      </c>
      <c r="G477" s="39" t="str">
        <f t="shared" si="149"/>
        <v>0</v>
      </c>
      <c r="H477" s="40" t="str">
        <f t="shared" si="150"/>
        <v/>
      </c>
    </row>
    <row r="478" spans="2:8" s="42" customFormat="1" ht="15" x14ac:dyDescent="0.2">
      <c r="B478" s="36" t="s">
        <v>137</v>
      </c>
      <c r="C478" s="37">
        <v>0</v>
      </c>
      <c r="D478" s="37">
        <v>0</v>
      </c>
      <c r="E478" s="38" t="str">
        <f t="shared" si="147"/>
        <v/>
      </c>
      <c r="F478" s="38" t="str">
        <f t="shared" si="148"/>
        <v/>
      </c>
      <c r="G478" s="39" t="str">
        <f t="shared" si="149"/>
        <v>0</v>
      </c>
      <c r="H478" s="40" t="str">
        <f t="shared" si="150"/>
        <v/>
      </c>
    </row>
    <row r="479" spans="2:8" s="42" customFormat="1" ht="30" x14ac:dyDescent="0.2">
      <c r="B479" s="36" t="s">
        <v>326</v>
      </c>
      <c r="C479" s="37">
        <v>0</v>
      </c>
      <c r="D479" s="37">
        <v>0</v>
      </c>
      <c r="E479" s="38" t="str">
        <f t="shared" si="147"/>
        <v/>
      </c>
      <c r="F479" s="38" t="str">
        <f t="shared" si="148"/>
        <v/>
      </c>
      <c r="G479" s="39" t="str">
        <f t="shared" si="149"/>
        <v>0</v>
      </c>
      <c r="H479" s="40" t="str">
        <f t="shared" si="150"/>
        <v/>
      </c>
    </row>
    <row r="480" spans="2:8" s="42" customFormat="1" ht="15" x14ac:dyDescent="0.2">
      <c r="B480" s="36" t="s">
        <v>139</v>
      </c>
      <c r="C480" s="37">
        <v>0</v>
      </c>
      <c r="D480" s="37">
        <v>0</v>
      </c>
      <c r="E480" s="38" t="str">
        <f t="shared" si="147"/>
        <v/>
      </c>
      <c r="F480" s="38" t="str">
        <f t="shared" si="148"/>
        <v/>
      </c>
      <c r="G480" s="39" t="str">
        <f t="shared" si="149"/>
        <v>0</v>
      </c>
      <c r="H480" s="40" t="str">
        <f t="shared" si="150"/>
        <v/>
      </c>
    </row>
    <row r="481" spans="2:8" s="42" customFormat="1" ht="30" x14ac:dyDescent="0.2">
      <c r="B481" s="36" t="s">
        <v>327</v>
      </c>
      <c r="C481" s="37">
        <v>0</v>
      </c>
      <c r="D481" s="37">
        <v>0</v>
      </c>
      <c r="E481" s="38" t="str">
        <f t="shared" si="147"/>
        <v/>
      </c>
      <c r="F481" s="38" t="str">
        <f t="shared" si="148"/>
        <v/>
      </c>
      <c r="G481" s="39" t="str">
        <f t="shared" si="149"/>
        <v>0</v>
      </c>
      <c r="H481" s="40" t="str">
        <f t="shared" si="150"/>
        <v/>
      </c>
    </row>
    <row r="482" spans="2:8" s="42" customFormat="1" ht="30" x14ac:dyDescent="0.2">
      <c r="B482" s="36" t="s">
        <v>328</v>
      </c>
      <c r="C482" s="37">
        <v>0</v>
      </c>
      <c r="D482" s="37">
        <v>0</v>
      </c>
      <c r="E482" s="38" t="str">
        <f t="shared" si="147"/>
        <v/>
      </c>
      <c r="F482" s="38" t="str">
        <f t="shared" si="148"/>
        <v/>
      </c>
      <c r="G482" s="39" t="str">
        <f t="shared" si="149"/>
        <v>0</v>
      </c>
      <c r="H482" s="40" t="str">
        <f t="shared" si="150"/>
        <v/>
      </c>
    </row>
    <row r="483" spans="2:8" s="42" customFormat="1" ht="15" x14ac:dyDescent="0.2">
      <c r="B483" s="36" t="s">
        <v>132</v>
      </c>
      <c r="C483" s="37">
        <v>0</v>
      </c>
      <c r="D483" s="37">
        <v>0</v>
      </c>
      <c r="E483" s="38" t="str">
        <f t="shared" si="147"/>
        <v/>
      </c>
      <c r="F483" s="38" t="str">
        <f t="shared" si="148"/>
        <v/>
      </c>
      <c r="G483" s="39" t="str">
        <f t="shared" si="149"/>
        <v>0</v>
      </c>
      <c r="H483" s="40" t="str">
        <f t="shared" si="150"/>
        <v/>
      </c>
    </row>
    <row r="484" spans="2:8" s="42" customFormat="1" ht="30" x14ac:dyDescent="0.2">
      <c r="B484" s="36" t="s">
        <v>553</v>
      </c>
      <c r="C484" s="37">
        <v>0</v>
      </c>
      <c r="D484" s="37">
        <v>0</v>
      </c>
      <c r="E484" s="38" t="str">
        <f t="shared" si="147"/>
        <v/>
      </c>
      <c r="F484" s="38" t="str">
        <f t="shared" si="148"/>
        <v/>
      </c>
      <c r="G484" s="39" t="str">
        <f t="shared" si="149"/>
        <v>0</v>
      </c>
      <c r="H484" s="40" t="str">
        <f t="shared" si="150"/>
        <v/>
      </c>
    </row>
    <row r="485" spans="2:8" s="42" customFormat="1" ht="30" x14ac:dyDescent="0.2">
      <c r="B485" s="36" t="s">
        <v>329</v>
      </c>
      <c r="C485" s="37">
        <v>0</v>
      </c>
      <c r="D485" s="37">
        <v>0</v>
      </c>
      <c r="E485" s="38" t="str">
        <f t="shared" si="147"/>
        <v/>
      </c>
      <c r="F485" s="38" t="str">
        <f t="shared" si="148"/>
        <v/>
      </c>
      <c r="G485" s="39" t="str">
        <f t="shared" si="149"/>
        <v>0</v>
      </c>
      <c r="H485" s="40" t="str">
        <f t="shared" si="150"/>
        <v/>
      </c>
    </row>
    <row r="486" spans="2:8" s="42" customFormat="1" ht="30" x14ac:dyDescent="0.2">
      <c r="B486" s="36" t="s">
        <v>618</v>
      </c>
      <c r="C486" s="37">
        <v>0</v>
      </c>
      <c r="D486" s="37"/>
      <c r="E486" s="38" t="str">
        <f t="shared" si="147"/>
        <v/>
      </c>
      <c r="F486" s="38" t="str">
        <f t="shared" si="148"/>
        <v/>
      </c>
      <c r="G486" s="39" t="str">
        <f t="shared" si="149"/>
        <v>0</v>
      </c>
      <c r="H486" s="40" t="str">
        <f t="shared" si="150"/>
        <v/>
      </c>
    </row>
    <row r="487" spans="2:8" s="42" customFormat="1" ht="15" x14ac:dyDescent="0.2">
      <c r="B487" s="36" t="s">
        <v>330</v>
      </c>
      <c r="C487" s="37">
        <v>0</v>
      </c>
      <c r="D487" s="37"/>
      <c r="E487" s="38" t="str">
        <f t="shared" si="147"/>
        <v/>
      </c>
      <c r="F487" s="38" t="str">
        <f t="shared" si="148"/>
        <v/>
      </c>
      <c r="G487" s="39" t="str">
        <f t="shared" si="149"/>
        <v>0</v>
      </c>
      <c r="H487" s="40" t="str">
        <f t="shared" si="150"/>
        <v/>
      </c>
    </row>
    <row r="488" spans="2:8" s="42" customFormat="1" ht="15" x14ac:dyDescent="0.2">
      <c r="B488" s="36" t="s">
        <v>331</v>
      </c>
      <c r="C488" s="37">
        <v>0</v>
      </c>
      <c r="D488" s="37"/>
      <c r="E488" s="38" t="str">
        <f t="shared" si="147"/>
        <v/>
      </c>
      <c r="F488" s="38" t="str">
        <f t="shared" si="148"/>
        <v/>
      </c>
      <c r="G488" s="39" t="str">
        <f t="shared" si="149"/>
        <v>0</v>
      </c>
      <c r="H488" s="40" t="str">
        <f t="shared" si="150"/>
        <v/>
      </c>
    </row>
    <row r="489" spans="2:8" s="42" customFormat="1" ht="15" x14ac:dyDescent="0.2">
      <c r="B489" s="36" t="s">
        <v>332</v>
      </c>
      <c r="C489" s="37">
        <v>0</v>
      </c>
      <c r="D489" s="37"/>
      <c r="E489" s="38" t="str">
        <f t="shared" si="147"/>
        <v/>
      </c>
      <c r="F489" s="38" t="str">
        <f t="shared" si="148"/>
        <v/>
      </c>
      <c r="G489" s="39" t="str">
        <f t="shared" si="149"/>
        <v>0</v>
      </c>
      <c r="H489" s="40" t="str">
        <f t="shared" si="150"/>
        <v/>
      </c>
    </row>
    <row r="490" spans="2:8" s="42" customFormat="1" ht="15" x14ac:dyDescent="0.2">
      <c r="B490" s="36" t="s">
        <v>333</v>
      </c>
      <c r="C490" s="37">
        <v>0</v>
      </c>
      <c r="D490" s="37">
        <v>0</v>
      </c>
      <c r="E490" s="38" t="str">
        <f t="shared" si="147"/>
        <v/>
      </c>
      <c r="F490" s="38" t="str">
        <f t="shared" si="148"/>
        <v/>
      </c>
      <c r="G490" s="39" t="str">
        <f t="shared" si="149"/>
        <v>0</v>
      </c>
      <c r="H490" s="40" t="str">
        <f t="shared" si="150"/>
        <v/>
      </c>
    </row>
    <row r="491" spans="2:8" s="42" customFormat="1" ht="15" x14ac:dyDescent="0.2">
      <c r="B491" s="36" t="s">
        <v>554</v>
      </c>
      <c r="C491" s="37">
        <v>0</v>
      </c>
      <c r="D491" s="37">
        <v>0</v>
      </c>
      <c r="E491" s="38" t="str">
        <f t="shared" si="147"/>
        <v/>
      </c>
      <c r="F491" s="38" t="str">
        <f t="shared" si="148"/>
        <v/>
      </c>
      <c r="G491" s="39" t="str">
        <f t="shared" si="149"/>
        <v>0</v>
      </c>
      <c r="H491" s="40" t="str">
        <f t="shared" si="150"/>
        <v/>
      </c>
    </row>
    <row r="492" spans="2:8" s="42" customFormat="1" ht="15" x14ac:dyDescent="0.2">
      <c r="B492" s="36" t="s">
        <v>555</v>
      </c>
      <c r="C492" s="37">
        <v>0</v>
      </c>
      <c r="D492" s="37">
        <v>0</v>
      </c>
      <c r="E492" s="38" t="str">
        <f t="shared" si="147"/>
        <v/>
      </c>
      <c r="F492" s="38" t="str">
        <f t="shared" si="148"/>
        <v/>
      </c>
      <c r="G492" s="39" t="str">
        <f t="shared" si="149"/>
        <v>0</v>
      </c>
      <c r="H492" s="40" t="str">
        <f t="shared" si="150"/>
        <v/>
      </c>
    </row>
    <row r="493" spans="2:8" s="42" customFormat="1" ht="15" x14ac:dyDescent="0.2">
      <c r="B493" s="36" t="s">
        <v>334</v>
      </c>
      <c r="C493" s="37">
        <v>0</v>
      </c>
      <c r="D493" s="37">
        <v>0</v>
      </c>
      <c r="E493" s="38" t="str">
        <f t="shared" si="147"/>
        <v/>
      </c>
      <c r="F493" s="38" t="str">
        <f t="shared" si="148"/>
        <v/>
      </c>
      <c r="G493" s="39" t="str">
        <f t="shared" si="149"/>
        <v>0</v>
      </c>
      <c r="H493" s="40" t="str">
        <f t="shared" si="150"/>
        <v/>
      </c>
    </row>
    <row r="494" spans="2:8" s="42" customFormat="1" ht="30" x14ac:dyDescent="0.2">
      <c r="B494" s="36" t="s">
        <v>335</v>
      </c>
      <c r="C494" s="37">
        <v>0</v>
      </c>
      <c r="D494" s="37">
        <v>0</v>
      </c>
      <c r="E494" s="38" t="str">
        <f t="shared" si="147"/>
        <v/>
      </c>
      <c r="F494" s="38" t="str">
        <f t="shared" si="148"/>
        <v/>
      </c>
      <c r="G494" s="39" t="str">
        <f t="shared" si="149"/>
        <v>0</v>
      </c>
      <c r="H494" s="40" t="str">
        <f t="shared" si="150"/>
        <v/>
      </c>
    </row>
    <row r="495" spans="2:8" s="42" customFormat="1" ht="15" x14ac:dyDescent="0.2">
      <c r="B495" s="36" t="s">
        <v>336</v>
      </c>
      <c r="C495" s="37">
        <v>0</v>
      </c>
      <c r="D495" s="37">
        <v>0</v>
      </c>
      <c r="E495" s="38" t="str">
        <f t="shared" si="147"/>
        <v/>
      </c>
      <c r="F495" s="38" t="str">
        <f t="shared" si="148"/>
        <v/>
      </c>
      <c r="G495" s="39" t="str">
        <f t="shared" si="149"/>
        <v>0</v>
      </c>
      <c r="H495" s="40" t="str">
        <f t="shared" si="150"/>
        <v/>
      </c>
    </row>
    <row r="496" spans="2:8" s="42" customFormat="1" ht="15" x14ac:dyDescent="0.2">
      <c r="B496" s="36" t="s">
        <v>134</v>
      </c>
      <c r="C496" s="37">
        <v>0</v>
      </c>
      <c r="D496" s="37">
        <v>0</v>
      </c>
      <c r="E496" s="38" t="str">
        <f t="shared" si="147"/>
        <v/>
      </c>
      <c r="F496" s="38" t="str">
        <f t="shared" si="148"/>
        <v/>
      </c>
      <c r="G496" s="39" t="str">
        <f t="shared" si="149"/>
        <v>0</v>
      </c>
      <c r="H496" s="40" t="str">
        <f t="shared" si="150"/>
        <v/>
      </c>
    </row>
    <row r="497" spans="1:8" s="42" customFormat="1" ht="30" x14ac:dyDescent="0.2">
      <c r="B497" s="36" t="s">
        <v>337</v>
      </c>
      <c r="C497" s="37">
        <v>0</v>
      </c>
      <c r="D497" s="37">
        <v>0</v>
      </c>
      <c r="E497" s="38" t="str">
        <f t="shared" si="147"/>
        <v/>
      </c>
      <c r="F497" s="38" t="str">
        <f t="shared" si="148"/>
        <v/>
      </c>
      <c r="G497" s="39" t="str">
        <f t="shared" si="149"/>
        <v>0</v>
      </c>
      <c r="H497" s="40" t="str">
        <f t="shared" si="150"/>
        <v/>
      </c>
    </row>
    <row r="498" spans="1:8" s="42" customFormat="1" ht="15" x14ac:dyDescent="0.2">
      <c r="B498" s="36" t="s">
        <v>142</v>
      </c>
      <c r="C498" s="37">
        <v>0</v>
      </c>
      <c r="D498" s="37">
        <v>0</v>
      </c>
      <c r="E498" s="38" t="str">
        <f t="shared" si="147"/>
        <v/>
      </c>
      <c r="F498" s="38" t="str">
        <f t="shared" si="148"/>
        <v/>
      </c>
      <c r="G498" s="39" t="str">
        <f t="shared" si="149"/>
        <v>0</v>
      </c>
      <c r="H498" s="40" t="str">
        <f t="shared" si="150"/>
        <v/>
      </c>
    </row>
    <row r="499" spans="1:8" s="42" customFormat="1" ht="15" x14ac:dyDescent="0.2">
      <c r="B499" s="36" t="s">
        <v>133</v>
      </c>
      <c r="C499" s="37">
        <v>0</v>
      </c>
      <c r="D499" s="37">
        <v>0</v>
      </c>
      <c r="E499" s="38" t="str">
        <f t="shared" si="147"/>
        <v/>
      </c>
      <c r="F499" s="38" t="str">
        <f t="shared" si="148"/>
        <v/>
      </c>
      <c r="G499" s="39" t="str">
        <f t="shared" si="149"/>
        <v>0</v>
      </c>
      <c r="H499" s="40" t="str">
        <f t="shared" si="150"/>
        <v/>
      </c>
    </row>
    <row r="500" spans="1:8" s="42" customFormat="1" ht="15" x14ac:dyDescent="0.2">
      <c r="B500" s="36" t="s">
        <v>135</v>
      </c>
      <c r="C500" s="37">
        <v>0</v>
      </c>
      <c r="D500" s="37">
        <v>0</v>
      </c>
      <c r="E500" s="38" t="str">
        <f t="shared" si="147"/>
        <v/>
      </c>
      <c r="F500" s="38" t="str">
        <f t="shared" si="148"/>
        <v/>
      </c>
      <c r="G500" s="39" t="str">
        <f t="shared" si="149"/>
        <v>0</v>
      </c>
      <c r="H500" s="40" t="str">
        <f t="shared" si="150"/>
        <v/>
      </c>
    </row>
    <row r="501" spans="1:8" s="42" customFormat="1" ht="15" x14ac:dyDescent="0.2">
      <c r="B501" s="36" t="s">
        <v>338</v>
      </c>
      <c r="C501" s="37">
        <v>0</v>
      </c>
      <c r="D501" s="37">
        <v>0</v>
      </c>
      <c r="E501" s="38" t="str">
        <f t="shared" si="147"/>
        <v/>
      </c>
      <c r="F501" s="38" t="str">
        <f t="shared" si="148"/>
        <v/>
      </c>
      <c r="G501" s="39" t="str">
        <f t="shared" si="149"/>
        <v>0</v>
      </c>
      <c r="H501" s="40" t="str">
        <f t="shared" si="150"/>
        <v/>
      </c>
    </row>
    <row r="502" spans="1:8" s="42" customFormat="1" ht="15" x14ac:dyDescent="0.2">
      <c r="B502" s="36" t="s">
        <v>339</v>
      </c>
      <c r="C502" s="37">
        <v>0</v>
      </c>
      <c r="D502" s="37">
        <v>0</v>
      </c>
      <c r="E502" s="38" t="str">
        <f t="shared" si="147"/>
        <v/>
      </c>
      <c r="F502" s="38" t="str">
        <f t="shared" si="148"/>
        <v/>
      </c>
      <c r="G502" s="39" t="str">
        <f t="shared" si="149"/>
        <v>0</v>
      </c>
      <c r="H502" s="40" t="str">
        <f t="shared" si="150"/>
        <v/>
      </c>
    </row>
    <row r="503" spans="1:8" s="42" customFormat="1" ht="15" x14ac:dyDescent="0.2">
      <c r="B503" s="36" t="s">
        <v>143</v>
      </c>
      <c r="C503" s="37">
        <v>0</v>
      </c>
      <c r="D503" s="37">
        <v>0</v>
      </c>
      <c r="E503" s="38" t="str">
        <f t="shared" si="147"/>
        <v/>
      </c>
      <c r="F503" s="38" t="str">
        <f t="shared" si="148"/>
        <v/>
      </c>
      <c r="G503" s="39" t="str">
        <f t="shared" si="149"/>
        <v>0</v>
      </c>
      <c r="H503" s="40" t="str">
        <f t="shared" si="150"/>
        <v/>
      </c>
    </row>
    <row r="504" spans="1:8" s="42" customFormat="1" ht="15" x14ac:dyDescent="0.2">
      <c r="B504" s="36" t="s">
        <v>556</v>
      </c>
      <c r="C504" s="37">
        <v>0</v>
      </c>
      <c r="D504" s="37">
        <v>0</v>
      </c>
      <c r="E504" s="38" t="str">
        <f t="shared" si="147"/>
        <v/>
      </c>
      <c r="F504" s="38" t="str">
        <f t="shared" si="148"/>
        <v/>
      </c>
      <c r="G504" s="39" t="str">
        <f t="shared" si="149"/>
        <v>0</v>
      </c>
      <c r="H504" s="40" t="str">
        <f t="shared" si="150"/>
        <v/>
      </c>
    </row>
    <row r="505" spans="1:8" s="42" customFormat="1" ht="15" x14ac:dyDescent="0.2">
      <c r="A505" s="45" t="s">
        <v>614</v>
      </c>
      <c r="B505" s="36" t="s">
        <v>613</v>
      </c>
      <c r="C505" s="37"/>
      <c r="D505" s="37">
        <v>0</v>
      </c>
      <c r="E505" s="38" t="str">
        <f t="shared" ref="E505" si="151">+IF(C505=0,"",C505/C$329)</f>
        <v/>
      </c>
      <c r="F505" s="38" t="str">
        <f t="shared" ref="F505" si="152">+IF(D505=0,"",D505/D$329)</f>
        <v/>
      </c>
      <c r="G505" s="39" t="str">
        <f t="shared" ref="G505" si="153">+IF(OR(AND(D505=0),(C505=0)),"0",((D505-C505)/C505))</f>
        <v>0</v>
      </c>
      <c r="H505" s="40" t="str">
        <f t="shared" ref="H505" si="154">+IF(OR(AND(E505=""),(G505="")),"",E505*G505)</f>
        <v/>
      </c>
    </row>
    <row r="506" spans="1:8" s="42" customFormat="1" ht="15" x14ac:dyDescent="0.2">
      <c r="B506" s="36" t="s">
        <v>150</v>
      </c>
      <c r="C506" s="37">
        <v>0</v>
      </c>
      <c r="D506" s="37">
        <v>1</v>
      </c>
      <c r="E506" s="38" t="str">
        <f t="shared" si="147"/>
        <v/>
      </c>
      <c r="F506" s="38">
        <f t="shared" si="148"/>
        <v>0.16666666666666666</v>
      </c>
      <c r="G506" s="39" t="str">
        <f t="shared" si="149"/>
        <v>0</v>
      </c>
      <c r="H506" s="40" t="str">
        <f t="shared" si="150"/>
        <v/>
      </c>
    </row>
    <row r="507" spans="1:8" s="42" customFormat="1" ht="30" x14ac:dyDescent="0.2">
      <c r="B507" s="36" t="s">
        <v>557</v>
      </c>
      <c r="C507" s="37">
        <v>0</v>
      </c>
      <c r="D507" s="37">
        <v>0</v>
      </c>
      <c r="E507" s="38" t="str">
        <f t="shared" si="147"/>
        <v/>
      </c>
      <c r="F507" s="38" t="str">
        <f t="shared" si="148"/>
        <v/>
      </c>
      <c r="G507" s="39" t="str">
        <f t="shared" si="149"/>
        <v>0</v>
      </c>
      <c r="H507" s="40" t="str">
        <f t="shared" si="150"/>
        <v/>
      </c>
    </row>
    <row r="508" spans="1:8" s="42" customFormat="1" ht="15" x14ac:dyDescent="0.2">
      <c r="B508" s="36" t="s">
        <v>148</v>
      </c>
      <c r="C508" s="37">
        <v>0</v>
      </c>
      <c r="D508" s="37">
        <v>0</v>
      </c>
      <c r="E508" s="38" t="str">
        <f t="shared" si="147"/>
        <v/>
      </c>
      <c r="F508" s="38" t="str">
        <f t="shared" si="148"/>
        <v/>
      </c>
      <c r="G508" s="39" t="str">
        <f t="shared" si="149"/>
        <v>0</v>
      </c>
      <c r="H508" s="40" t="str">
        <f t="shared" si="150"/>
        <v/>
      </c>
    </row>
    <row r="509" spans="1:8" s="42" customFormat="1" ht="15" x14ac:dyDescent="0.2">
      <c r="B509" s="36" t="s">
        <v>374</v>
      </c>
      <c r="C509" s="37">
        <v>0</v>
      </c>
      <c r="D509" s="37">
        <v>0</v>
      </c>
      <c r="E509" s="38" t="str">
        <f t="shared" si="147"/>
        <v/>
      </c>
      <c r="F509" s="38" t="str">
        <f t="shared" si="148"/>
        <v/>
      </c>
      <c r="G509" s="39" t="str">
        <f t="shared" si="149"/>
        <v>0</v>
      </c>
      <c r="H509" s="40" t="str">
        <f t="shared" si="150"/>
        <v/>
      </c>
    </row>
    <row r="510" spans="1:8" s="42" customFormat="1" ht="15" x14ac:dyDescent="0.2">
      <c r="B510" s="36" t="s">
        <v>375</v>
      </c>
      <c r="C510" s="37">
        <v>0</v>
      </c>
      <c r="D510" s="37">
        <v>0</v>
      </c>
      <c r="E510" s="38" t="str">
        <f t="shared" si="147"/>
        <v/>
      </c>
      <c r="F510" s="38" t="str">
        <f t="shared" si="148"/>
        <v/>
      </c>
      <c r="G510" s="39" t="str">
        <f t="shared" si="149"/>
        <v>0</v>
      </c>
      <c r="H510" s="40" t="str">
        <f t="shared" si="150"/>
        <v/>
      </c>
    </row>
    <row r="511" spans="1:8" s="42" customFormat="1" ht="15" x14ac:dyDescent="0.2">
      <c r="B511" s="36" t="s">
        <v>558</v>
      </c>
      <c r="C511" s="37">
        <v>0</v>
      </c>
      <c r="D511" s="37">
        <v>0</v>
      </c>
      <c r="E511" s="38" t="str">
        <f t="shared" si="147"/>
        <v/>
      </c>
      <c r="F511" s="38" t="str">
        <f t="shared" si="148"/>
        <v/>
      </c>
      <c r="G511" s="39" t="str">
        <f t="shared" si="149"/>
        <v>0</v>
      </c>
      <c r="H511" s="40" t="str">
        <f t="shared" si="150"/>
        <v/>
      </c>
    </row>
    <row r="512" spans="1:8" s="42" customFormat="1" ht="15" x14ac:dyDescent="0.2">
      <c r="B512" s="36" t="s">
        <v>152</v>
      </c>
      <c r="C512" s="37">
        <v>0</v>
      </c>
      <c r="D512" s="37">
        <v>0</v>
      </c>
      <c r="E512" s="38" t="str">
        <f t="shared" si="147"/>
        <v/>
      </c>
      <c r="F512" s="38" t="str">
        <f t="shared" si="148"/>
        <v/>
      </c>
      <c r="G512" s="39" t="str">
        <f t="shared" si="149"/>
        <v>0</v>
      </c>
      <c r="H512" s="40" t="str">
        <f t="shared" si="150"/>
        <v/>
      </c>
    </row>
    <row r="513" spans="2:8" s="42" customFormat="1" ht="15" x14ac:dyDescent="0.2">
      <c r="B513" s="36" t="s">
        <v>376</v>
      </c>
      <c r="C513" s="37">
        <v>0</v>
      </c>
      <c r="D513" s="37">
        <v>0</v>
      </c>
      <c r="E513" s="38" t="str">
        <f t="shared" si="147"/>
        <v/>
      </c>
      <c r="F513" s="38" t="str">
        <f t="shared" si="148"/>
        <v/>
      </c>
      <c r="G513" s="39" t="str">
        <f t="shared" si="149"/>
        <v>0</v>
      </c>
      <c r="H513" s="40" t="str">
        <f t="shared" si="150"/>
        <v/>
      </c>
    </row>
    <row r="514" spans="2:8" s="42" customFormat="1" ht="15" x14ac:dyDescent="0.2">
      <c r="B514" s="36" t="s">
        <v>156</v>
      </c>
      <c r="C514" s="37">
        <v>0</v>
      </c>
      <c r="D514" s="37">
        <v>0</v>
      </c>
      <c r="E514" s="38" t="str">
        <f t="shared" si="147"/>
        <v/>
      </c>
      <c r="F514" s="38" t="str">
        <f t="shared" si="148"/>
        <v/>
      </c>
      <c r="G514" s="39" t="str">
        <f t="shared" si="149"/>
        <v>0</v>
      </c>
      <c r="H514" s="40" t="str">
        <f t="shared" si="150"/>
        <v/>
      </c>
    </row>
    <row r="515" spans="2:8" s="42" customFormat="1" ht="15" x14ac:dyDescent="0.2">
      <c r="B515" s="36" t="s">
        <v>149</v>
      </c>
      <c r="C515" s="37">
        <v>0</v>
      </c>
      <c r="D515" s="37">
        <v>0</v>
      </c>
      <c r="E515" s="38" t="str">
        <f t="shared" si="147"/>
        <v/>
      </c>
      <c r="F515" s="38" t="str">
        <f t="shared" si="148"/>
        <v/>
      </c>
      <c r="G515" s="39" t="str">
        <f t="shared" si="149"/>
        <v>0</v>
      </c>
      <c r="H515" s="40" t="str">
        <f t="shared" si="150"/>
        <v/>
      </c>
    </row>
    <row r="516" spans="2:8" s="42" customFormat="1" ht="15" x14ac:dyDescent="0.2">
      <c r="B516" s="36" t="s">
        <v>340</v>
      </c>
      <c r="C516" s="37">
        <v>0</v>
      </c>
      <c r="D516" s="37">
        <v>0</v>
      </c>
      <c r="E516" s="38" t="str">
        <f t="shared" si="147"/>
        <v/>
      </c>
      <c r="F516" s="38" t="str">
        <f t="shared" si="148"/>
        <v/>
      </c>
      <c r="G516" s="39" t="str">
        <f t="shared" si="149"/>
        <v>0</v>
      </c>
      <c r="H516" s="40" t="str">
        <f t="shared" si="150"/>
        <v/>
      </c>
    </row>
    <row r="517" spans="2:8" s="42" customFormat="1" ht="15" x14ac:dyDescent="0.2">
      <c r="B517" s="36" t="s">
        <v>145</v>
      </c>
      <c r="C517" s="37">
        <v>0</v>
      </c>
      <c r="D517" s="37">
        <v>0</v>
      </c>
      <c r="E517" s="38" t="str">
        <f t="shared" si="147"/>
        <v/>
      </c>
      <c r="F517" s="38" t="str">
        <f t="shared" si="148"/>
        <v/>
      </c>
      <c r="G517" s="39" t="str">
        <f t="shared" si="149"/>
        <v>0</v>
      </c>
      <c r="H517" s="40" t="str">
        <f t="shared" si="150"/>
        <v/>
      </c>
    </row>
    <row r="518" spans="2:8" s="42" customFormat="1" ht="15" x14ac:dyDescent="0.2">
      <c r="B518" s="36" t="s">
        <v>158</v>
      </c>
      <c r="C518" s="37">
        <v>0</v>
      </c>
      <c r="D518" s="37">
        <v>0</v>
      </c>
      <c r="E518" s="38" t="str">
        <f t="shared" si="147"/>
        <v/>
      </c>
      <c r="F518" s="38" t="str">
        <f t="shared" si="148"/>
        <v/>
      </c>
      <c r="G518" s="39" t="str">
        <f t="shared" si="149"/>
        <v>0</v>
      </c>
      <c r="H518" s="40" t="str">
        <f t="shared" si="150"/>
        <v/>
      </c>
    </row>
    <row r="519" spans="2:8" s="42" customFormat="1" ht="15" x14ac:dyDescent="0.2">
      <c r="B519" s="36" t="s">
        <v>341</v>
      </c>
      <c r="C519" s="37">
        <v>0</v>
      </c>
      <c r="D519" s="37">
        <v>0</v>
      </c>
      <c r="E519" s="38" t="str">
        <f t="shared" si="147"/>
        <v/>
      </c>
      <c r="F519" s="38" t="str">
        <f t="shared" si="148"/>
        <v/>
      </c>
      <c r="G519" s="39" t="str">
        <f t="shared" si="149"/>
        <v>0</v>
      </c>
      <c r="H519" s="40" t="str">
        <f t="shared" si="150"/>
        <v/>
      </c>
    </row>
    <row r="520" spans="2:8" s="42" customFormat="1" ht="15" x14ac:dyDescent="0.2">
      <c r="B520" s="36" t="s">
        <v>342</v>
      </c>
      <c r="C520" s="37">
        <v>0</v>
      </c>
      <c r="D520" s="37">
        <v>0</v>
      </c>
      <c r="E520" s="38" t="str">
        <f t="shared" si="147"/>
        <v/>
      </c>
      <c r="F520" s="38" t="str">
        <f t="shared" si="148"/>
        <v/>
      </c>
      <c r="G520" s="39" t="str">
        <f t="shared" si="149"/>
        <v>0</v>
      </c>
      <c r="H520" s="40" t="str">
        <f t="shared" si="150"/>
        <v/>
      </c>
    </row>
    <row r="521" spans="2:8" s="42" customFormat="1" ht="15" x14ac:dyDescent="0.2">
      <c r="B521" s="36" t="s">
        <v>343</v>
      </c>
      <c r="C521" s="37">
        <v>0</v>
      </c>
      <c r="D521" s="37">
        <v>0</v>
      </c>
      <c r="E521" s="38" t="str">
        <f t="shared" si="147"/>
        <v/>
      </c>
      <c r="F521" s="38" t="str">
        <f t="shared" si="148"/>
        <v/>
      </c>
      <c r="G521" s="39" t="str">
        <f t="shared" si="149"/>
        <v>0</v>
      </c>
      <c r="H521" s="40" t="str">
        <f t="shared" si="150"/>
        <v/>
      </c>
    </row>
    <row r="522" spans="2:8" s="42" customFormat="1" ht="30" x14ac:dyDescent="0.2">
      <c r="B522" s="36" t="s">
        <v>559</v>
      </c>
      <c r="C522" s="37">
        <v>0</v>
      </c>
      <c r="D522" s="37">
        <v>0</v>
      </c>
      <c r="E522" s="38" t="str">
        <f t="shared" si="147"/>
        <v/>
      </c>
      <c r="F522" s="38" t="str">
        <f t="shared" si="148"/>
        <v/>
      </c>
      <c r="G522" s="39" t="str">
        <f t="shared" si="149"/>
        <v>0</v>
      </c>
      <c r="H522" s="40" t="str">
        <f t="shared" si="150"/>
        <v/>
      </c>
    </row>
    <row r="523" spans="2:8" s="42" customFormat="1" ht="15" x14ac:dyDescent="0.2">
      <c r="B523" s="36" t="s">
        <v>155</v>
      </c>
      <c r="C523" s="37">
        <v>0</v>
      </c>
      <c r="D523" s="37">
        <v>0</v>
      </c>
      <c r="E523" s="38" t="str">
        <f t="shared" si="147"/>
        <v/>
      </c>
      <c r="F523" s="38" t="str">
        <f t="shared" si="148"/>
        <v/>
      </c>
      <c r="G523" s="39" t="str">
        <f t="shared" si="149"/>
        <v>0</v>
      </c>
      <c r="H523" s="40" t="str">
        <f t="shared" si="150"/>
        <v/>
      </c>
    </row>
    <row r="524" spans="2:8" s="42" customFormat="1" ht="15" x14ac:dyDescent="0.2">
      <c r="B524" s="36" t="s">
        <v>344</v>
      </c>
      <c r="C524" s="37">
        <v>0</v>
      </c>
      <c r="D524" s="37">
        <v>0</v>
      </c>
      <c r="E524" s="38" t="str">
        <f t="shared" si="147"/>
        <v/>
      </c>
      <c r="F524" s="38" t="str">
        <f t="shared" si="148"/>
        <v/>
      </c>
      <c r="G524" s="39" t="str">
        <f t="shared" si="149"/>
        <v>0</v>
      </c>
      <c r="H524" s="40" t="str">
        <f t="shared" si="150"/>
        <v/>
      </c>
    </row>
    <row r="525" spans="2:8" s="42" customFormat="1" ht="15" x14ac:dyDescent="0.2">
      <c r="B525" s="36" t="s">
        <v>345</v>
      </c>
      <c r="C525" s="37">
        <v>0</v>
      </c>
      <c r="D525" s="37">
        <v>0</v>
      </c>
      <c r="E525" s="38" t="str">
        <f t="shared" si="147"/>
        <v/>
      </c>
      <c r="F525" s="38" t="str">
        <f t="shared" si="148"/>
        <v/>
      </c>
      <c r="G525" s="39" t="str">
        <f t="shared" si="149"/>
        <v>0</v>
      </c>
      <c r="H525" s="40" t="str">
        <f t="shared" si="150"/>
        <v/>
      </c>
    </row>
    <row r="526" spans="2:8" s="42" customFormat="1" ht="15" x14ac:dyDescent="0.2">
      <c r="B526" s="36" t="s">
        <v>346</v>
      </c>
      <c r="C526" s="37">
        <v>0</v>
      </c>
      <c r="D526" s="37">
        <v>0</v>
      </c>
      <c r="E526" s="38" t="str">
        <f t="shared" si="147"/>
        <v/>
      </c>
      <c r="F526" s="38" t="str">
        <f t="shared" si="148"/>
        <v/>
      </c>
      <c r="G526" s="39" t="str">
        <f t="shared" si="149"/>
        <v>0</v>
      </c>
      <c r="H526" s="40" t="str">
        <f t="shared" si="150"/>
        <v/>
      </c>
    </row>
    <row r="527" spans="2:8" s="42" customFormat="1" ht="15" x14ac:dyDescent="0.2">
      <c r="B527" s="36" t="s">
        <v>151</v>
      </c>
      <c r="C527" s="37">
        <v>0</v>
      </c>
      <c r="D527" s="37">
        <v>0</v>
      </c>
      <c r="E527" s="38" t="str">
        <f t="shared" si="147"/>
        <v/>
      </c>
      <c r="F527" s="38" t="str">
        <f t="shared" si="148"/>
        <v/>
      </c>
      <c r="G527" s="39" t="str">
        <f t="shared" si="149"/>
        <v>0</v>
      </c>
      <c r="H527" s="40" t="str">
        <f t="shared" si="150"/>
        <v/>
      </c>
    </row>
    <row r="528" spans="2:8" s="42" customFormat="1" ht="15" x14ac:dyDescent="0.2">
      <c r="B528" s="36" t="s">
        <v>153</v>
      </c>
      <c r="C528" s="37">
        <v>0</v>
      </c>
      <c r="D528" s="37">
        <v>0</v>
      </c>
      <c r="E528" s="38" t="str">
        <f t="shared" si="147"/>
        <v/>
      </c>
      <c r="F528" s="38" t="str">
        <f t="shared" si="148"/>
        <v/>
      </c>
      <c r="G528" s="39" t="str">
        <f t="shared" si="149"/>
        <v>0</v>
      </c>
      <c r="H528" s="40" t="str">
        <f t="shared" si="150"/>
        <v/>
      </c>
    </row>
    <row r="529" spans="1:8" s="42" customFormat="1" ht="15" x14ac:dyDescent="0.2">
      <c r="B529" s="36" t="s">
        <v>347</v>
      </c>
      <c r="C529" s="37">
        <v>0</v>
      </c>
      <c r="D529" s="37">
        <v>0</v>
      </c>
      <c r="E529" s="38" t="str">
        <f t="shared" si="147"/>
        <v/>
      </c>
      <c r="F529" s="38" t="str">
        <f t="shared" si="148"/>
        <v/>
      </c>
      <c r="G529" s="39" t="str">
        <f t="shared" si="149"/>
        <v>0</v>
      </c>
      <c r="H529" s="40" t="str">
        <f t="shared" si="150"/>
        <v/>
      </c>
    </row>
    <row r="530" spans="1:8" s="42" customFormat="1" ht="30" x14ac:dyDescent="0.2">
      <c r="B530" s="36" t="s">
        <v>157</v>
      </c>
      <c r="C530" s="37">
        <v>0</v>
      </c>
      <c r="D530" s="37">
        <v>0</v>
      </c>
      <c r="E530" s="38" t="str">
        <f t="shared" si="147"/>
        <v/>
      </c>
      <c r="F530" s="38" t="str">
        <f t="shared" si="148"/>
        <v/>
      </c>
      <c r="G530" s="39" t="str">
        <f t="shared" si="149"/>
        <v>0</v>
      </c>
      <c r="H530" s="40" t="str">
        <f t="shared" si="150"/>
        <v/>
      </c>
    </row>
    <row r="531" spans="1:8" s="42" customFormat="1" ht="15" x14ac:dyDescent="0.2">
      <c r="B531" s="36" t="s">
        <v>348</v>
      </c>
      <c r="C531" s="37">
        <v>0</v>
      </c>
      <c r="D531" s="37">
        <v>0</v>
      </c>
      <c r="E531" s="38" t="str">
        <f t="shared" si="147"/>
        <v/>
      </c>
      <c r="F531" s="38" t="str">
        <f t="shared" si="148"/>
        <v/>
      </c>
      <c r="G531" s="39" t="str">
        <f t="shared" si="149"/>
        <v>0</v>
      </c>
      <c r="H531" s="40" t="str">
        <f t="shared" si="150"/>
        <v/>
      </c>
    </row>
    <row r="532" spans="1:8" s="42" customFormat="1" ht="15" x14ac:dyDescent="0.2">
      <c r="A532" s="45" t="s">
        <v>614</v>
      </c>
      <c r="B532" s="36" t="s">
        <v>607</v>
      </c>
      <c r="C532" s="37"/>
      <c r="D532" s="37">
        <v>0</v>
      </c>
      <c r="E532" s="38" t="str">
        <f t="shared" ref="E532" si="155">+IF(C532=0,"",C532/C$329)</f>
        <v/>
      </c>
      <c r="F532" s="38" t="str">
        <f t="shared" ref="F532" si="156">+IF(D532=0,"",D532/D$329)</f>
        <v/>
      </c>
      <c r="G532" s="39" t="str">
        <f t="shared" ref="G532" si="157">+IF(OR(AND(D532=0),(C532=0)),"0",((D532-C532)/C532))</f>
        <v>0</v>
      </c>
      <c r="H532" s="40" t="str">
        <f t="shared" ref="H532" si="158">+IF(OR(AND(E532=""),(G532="")),"",E532*G532)</f>
        <v/>
      </c>
    </row>
    <row r="533" spans="1:8" s="42" customFormat="1" ht="15" x14ac:dyDescent="0.2">
      <c r="B533" s="36" t="s">
        <v>146</v>
      </c>
      <c r="C533" s="37">
        <v>0</v>
      </c>
      <c r="D533" s="37">
        <v>0</v>
      </c>
      <c r="E533" s="38" t="str">
        <f t="shared" si="147"/>
        <v/>
      </c>
      <c r="F533" s="38" t="str">
        <f t="shared" si="148"/>
        <v/>
      </c>
      <c r="G533" s="39" t="str">
        <f t="shared" si="149"/>
        <v>0</v>
      </c>
      <c r="H533" s="40" t="str">
        <f t="shared" si="150"/>
        <v/>
      </c>
    </row>
    <row r="534" spans="1:8" s="42" customFormat="1" ht="15" x14ac:dyDescent="0.2">
      <c r="B534" s="36" t="s">
        <v>349</v>
      </c>
      <c r="C534" s="37">
        <v>0</v>
      </c>
      <c r="D534" s="37">
        <v>0</v>
      </c>
      <c r="E534" s="38" t="str">
        <f t="shared" si="147"/>
        <v/>
      </c>
      <c r="F534" s="38" t="str">
        <f t="shared" si="148"/>
        <v/>
      </c>
      <c r="G534" s="39" t="str">
        <f t="shared" si="149"/>
        <v>0</v>
      </c>
      <c r="H534" s="40" t="str">
        <f t="shared" si="150"/>
        <v/>
      </c>
    </row>
    <row r="535" spans="1:8" s="42" customFormat="1" ht="15" x14ac:dyDescent="0.2">
      <c r="B535" s="36" t="s">
        <v>350</v>
      </c>
      <c r="C535" s="37">
        <v>0</v>
      </c>
      <c r="D535" s="37">
        <v>0</v>
      </c>
      <c r="E535" s="38" t="str">
        <f t="shared" ref="E535:E546" si="159">+IF(C535=0,"",C535/C$329)</f>
        <v/>
      </c>
      <c r="F535" s="38" t="str">
        <f t="shared" ref="F535:F546" si="160">+IF(D535=0,"",D535/D$329)</f>
        <v/>
      </c>
      <c r="G535" s="39" t="str">
        <f t="shared" ref="G535:G546" si="161">+IF(OR(AND(D535=0),(C535=0)),"0",((D535-C535)/C535))</f>
        <v>0</v>
      </c>
      <c r="H535" s="40" t="str">
        <f t="shared" ref="H535:H546" si="162">+IF(OR(AND(E535=""),(G535="")),"",E535*G535)</f>
        <v/>
      </c>
    </row>
    <row r="536" spans="1:8" s="42" customFormat="1" ht="15" x14ac:dyDescent="0.2">
      <c r="B536" s="36" t="s">
        <v>560</v>
      </c>
      <c r="C536" s="37">
        <v>0</v>
      </c>
      <c r="D536" s="37">
        <v>0</v>
      </c>
      <c r="E536" s="38" t="str">
        <f t="shared" si="159"/>
        <v/>
      </c>
      <c r="F536" s="38" t="str">
        <f t="shared" si="160"/>
        <v/>
      </c>
      <c r="G536" s="39" t="str">
        <f t="shared" si="161"/>
        <v>0</v>
      </c>
      <c r="H536" s="40" t="str">
        <f t="shared" si="162"/>
        <v/>
      </c>
    </row>
    <row r="537" spans="1:8" s="42" customFormat="1" ht="15" x14ac:dyDescent="0.2">
      <c r="B537" s="36" t="s">
        <v>147</v>
      </c>
      <c r="C537" s="37">
        <v>0</v>
      </c>
      <c r="D537" s="37">
        <v>0</v>
      </c>
      <c r="E537" s="38" t="str">
        <f t="shared" si="159"/>
        <v/>
      </c>
      <c r="F537" s="38" t="str">
        <f t="shared" si="160"/>
        <v/>
      </c>
      <c r="G537" s="39" t="str">
        <f t="shared" si="161"/>
        <v>0</v>
      </c>
      <c r="H537" s="40" t="str">
        <f t="shared" si="162"/>
        <v/>
      </c>
    </row>
    <row r="538" spans="1:8" s="42" customFormat="1" ht="15" x14ac:dyDescent="0.2">
      <c r="B538" s="36" t="s">
        <v>154</v>
      </c>
      <c r="C538" s="37">
        <v>0</v>
      </c>
      <c r="D538" s="37">
        <v>0</v>
      </c>
      <c r="E538" s="38" t="str">
        <f t="shared" si="159"/>
        <v/>
      </c>
      <c r="F538" s="38" t="str">
        <f t="shared" si="160"/>
        <v/>
      </c>
      <c r="G538" s="39" t="str">
        <f t="shared" si="161"/>
        <v>0</v>
      </c>
      <c r="H538" s="40" t="str">
        <f t="shared" si="162"/>
        <v/>
      </c>
    </row>
    <row r="539" spans="1:8" s="42" customFormat="1" ht="15" x14ac:dyDescent="0.2">
      <c r="B539" s="36" t="s">
        <v>561</v>
      </c>
      <c r="C539" s="37">
        <v>0</v>
      </c>
      <c r="D539" s="37">
        <v>0</v>
      </c>
      <c r="E539" s="38" t="str">
        <f t="shared" si="159"/>
        <v/>
      </c>
      <c r="F539" s="38" t="str">
        <f t="shared" si="160"/>
        <v/>
      </c>
      <c r="G539" s="39" t="str">
        <f t="shared" si="161"/>
        <v>0</v>
      </c>
      <c r="H539" s="40" t="str">
        <f t="shared" si="162"/>
        <v/>
      </c>
    </row>
    <row r="540" spans="1:8" s="42" customFormat="1" ht="15" x14ac:dyDescent="0.2">
      <c r="B540" s="36" t="s">
        <v>351</v>
      </c>
      <c r="C540" s="37">
        <v>0</v>
      </c>
      <c r="D540" s="37">
        <v>0</v>
      </c>
      <c r="E540" s="38" t="str">
        <f t="shared" si="159"/>
        <v/>
      </c>
      <c r="F540" s="38" t="str">
        <f t="shared" si="160"/>
        <v/>
      </c>
      <c r="G540" s="39" t="str">
        <f t="shared" si="161"/>
        <v>0</v>
      </c>
      <c r="H540" s="40" t="str">
        <f t="shared" si="162"/>
        <v/>
      </c>
    </row>
    <row r="541" spans="1:8" s="42" customFormat="1" ht="15" x14ac:dyDescent="0.2">
      <c r="B541" s="36" t="s">
        <v>352</v>
      </c>
      <c r="C541" s="37">
        <v>0</v>
      </c>
      <c r="D541" s="37">
        <v>0</v>
      </c>
      <c r="E541" s="38" t="str">
        <f t="shared" si="159"/>
        <v/>
      </c>
      <c r="F541" s="38" t="str">
        <f t="shared" si="160"/>
        <v/>
      </c>
      <c r="G541" s="39" t="str">
        <f t="shared" si="161"/>
        <v>0</v>
      </c>
      <c r="H541" s="40" t="str">
        <f t="shared" si="162"/>
        <v/>
      </c>
    </row>
    <row r="542" spans="1:8" s="42" customFormat="1" ht="15" x14ac:dyDescent="0.2">
      <c r="B542" s="36" t="s">
        <v>353</v>
      </c>
      <c r="C542" s="37">
        <v>0</v>
      </c>
      <c r="D542" s="37">
        <v>0</v>
      </c>
      <c r="E542" s="38" t="str">
        <f t="shared" si="159"/>
        <v/>
      </c>
      <c r="F542" s="38" t="str">
        <f t="shared" si="160"/>
        <v/>
      </c>
      <c r="G542" s="39" t="str">
        <f t="shared" si="161"/>
        <v>0</v>
      </c>
      <c r="H542" s="40" t="str">
        <f t="shared" si="162"/>
        <v/>
      </c>
    </row>
    <row r="543" spans="1:8" s="51" customFormat="1" ht="15" x14ac:dyDescent="0.2">
      <c r="B543" s="36" t="s">
        <v>354</v>
      </c>
      <c r="C543" s="37">
        <v>0</v>
      </c>
      <c r="D543" s="37">
        <v>0</v>
      </c>
      <c r="E543" s="38" t="str">
        <f t="shared" si="159"/>
        <v/>
      </c>
      <c r="F543" s="38" t="str">
        <f t="shared" si="160"/>
        <v/>
      </c>
      <c r="G543" s="39" t="str">
        <f t="shared" si="161"/>
        <v>0</v>
      </c>
      <c r="H543" s="40" t="str">
        <f t="shared" si="162"/>
        <v/>
      </c>
    </row>
    <row r="544" spans="1:8" s="42" customFormat="1" ht="15" x14ac:dyDescent="0.2">
      <c r="B544" s="36" t="s">
        <v>355</v>
      </c>
      <c r="C544" s="37">
        <v>0</v>
      </c>
      <c r="D544" s="37">
        <v>0</v>
      </c>
      <c r="E544" s="38" t="str">
        <f t="shared" si="159"/>
        <v/>
      </c>
      <c r="F544" s="38" t="str">
        <f t="shared" si="160"/>
        <v/>
      </c>
      <c r="G544" s="39" t="str">
        <f t="shared" si="161"/>
        <v>0</v>
      </c>
      <c r="H544" s="40" t="str">
        <f t="shared" si="162"/>
        <v/>
      </c>
    </row>
    <row r="545" spans="1:8" s="42" customFormat="1" ht="30" x14ac:dyDescent="0.2">
      <c r="B545" s="36" t="s">
        <v>562</v>
      </c>
      <c r="C545" s="37">
        <v>0</v>
      </c>
      <c r="D545" s="37">
        <v>0</v>
      </c>
      <c r="E545" s="38" t="str">
        <f t="shared" si="159"/>
        <v/>
      </c>
      <c r="F545" s="38" t="str">
        <f t="shared" si="160"/>
        <v/>
      </c>
      <c r="G545" s="39" t="str">
        <f t="shared" si="161"/>
        <v>0</v>
      </c>
      <c r="H545" s="40" t="str">
        <f t="shared" si="162"/>
        <v/>
      </c>
    </row>
    <row r="546" spans="1:8" s="42" customFormat="1" ht="30" x14ac:dyDescent="0.2">
      <c r="B546" s="36" t="s">
        <v>563</v>
      </c>
      <c r="C546" s="37">
        <v>0</v>
      </c>
      <c r="D546" s="37">
        <v>0</v>
      </c>
      <c r="E546" s="38" t="str">
        <f t="shared" si="159"/>
        <v/>
      </c>
      <c r="F546" s="38" t="str">
        <f t="shared" si="160"/>
        <v/>
      </c>
      <c r="G546" s="39" t="str">
        <f t="shared" si="161"/>
        <v>0</v>
      </c>
      <c r="H546" s="40" t="str">
        <f t="shared" si="162"/>
        <v/>
      </c>
    </row>
    <row r="547" spans="1:8" s="10" customFormat="1" x14ac:dyDescent="0.2">
      <c r="B547" s="22"/>
      <c r="C547" s="22"/>
      <c r="D547" s="22"/>
    </row>
    <row r="548" spans="1:8" s="10" customFormat="1" x14ac:dyDescent="0.2">
      <c r="B548" s="22"/>
      <c r="C548" s="22"/>
      <c r="D548" s="22"/>
    </row>
    <row r="549" spans="1:8" s="10" customFormat="1" ht="13.5" thickBot="1" x14ac:dyDescent="0.25">
      <c r="B549" s="29"/>
      <c r="C549" s="29"/>
      <c r="D549" s="29"/>
      <c r="E549" s="29"/>
      <c r="F549" s="29"/>
    </row>
    <row r="550" spans="1:8" s="10" customFormat="1" ht="30" customHeight="1" x14ac:dyDescent="0.2">
      <c r="B550" s="68" t="s">
        <v>401</v>
      </c>
      <c r="C550" s="54" t="s">
        <v>402</v>
      </c>
      <c r="D550" s="55"/>
      <c r="E550" s="54" t="s">
        <v>456</v>
      </c>
      <c r="F550" s="55"/>
      <c r="G550" s="56" t="s">
        <v>458</v>
      </c>
      <c r="H550" s="52" t="s">
        <v>377</v>
      </c>
    </row>
    <row r="551" spans="1:8" s="10" customFormat="1" x14ac:dyDescent="0.2">
      <c r="B551" s="68"/>
      <c r="C551" s="35">
        <v>2016</v>
      </c>
      <c r="D551" s="35">
        <v>2017</v>
      </c>
      <c r="E551" s="35">
        <v>2016</v>
      </c>
      <c r="F551" s="35">
        <v>2017</v>
      </c>
      <c r="G551" s="57"/>
      <c r="H551" s="53"/>
    </row>
    <row r="552" spans="1:8" s="10" customFormat="1" x14ac:dyDescent="0.2">
      <c r="B552" s="12" t="s">
        <v>407</v>
      </c>
      <c r="C552" s="13">
        <f>SUM(C553:C579)</f>
        <v>0</v>
      </c>
      <c r="D552" s="13">
        <f>SUM(D553:D579)</f>
        <v>0</v>
      </c>
      <c r="E552" s="14" t="str">
        <f>+IF(C552=0,"",C552/C$552)</f>
        <v/>
      </c>
      <c r="F552" s="14" t="str">
        <f>+IF(D552=0,"",D552/D$552)</f>
        <v/>
      </c>
      <c r="G552" s="15" t="str">
        <f>+IF(OR(AND(D552=0),(C552=0)),"0",((D552-C552)/C552))</f>
        <v>0</v>
      </c>
      <c r="H552" s="15" t="str">
        <f>+IF(OR(AND(E552=""),(G552="")),"",E552*G552)</f>
        <v/>
      </c>
    </row>
    <row r="553" spans="1:8" s="42" customFormat="1" ht="15" x14ac:dyDescent="0.2">
      <c r="B553" s="36" t="s">
        <v>356</v>
      </c>
      <c r="C553" s="37">
        <v>0</v>
      </c>
      <c r="D553" s="37">
        <v>0</v>
      </c>
      <c r="E553" s="38" t="str">
        <f>+IF(C553=0,"",C553/C$552)</f>
        <v/>
      </c>
      <c r="F553" s="38" t="str">
        <f>+IF(D553=0,"",D553/D$552)</f>
        <v/>
      </c>
      <c r="G553" s="39" t="str">
        <f>+IF(OR(AND(D553=0),(C553=0)),"0",((D553-C553)/C553))</f>
        <v>0</v>
      </c>
      <c r="H553" s="40" t="str">
        <f>+IF(OR(AND(E553=""),(G553="")),"",E553*G553)</f>
        <v/>
      </c>
    </row>
    <row r="554" spans="1:8" s="42" customFormat="1" ht="15" x14ac:dyDescent="0.2">
      <c r="B554" s="36" t="s">
        <v>160</v>
      </c>
      <c r="C554" s="37">
        <v>0</v>
      </c>
      <c r="D554" s="37">
        <v>0</v>
      </c>
      <c r="E554" s="38" t="str">
        <f t="shared" ref="E554:E579" si="163">+IF(C554=0,"",C554/C$552)</f>
        <v/>
      </c>
      <c r="F554" s="38" t="str">
        <f t="shared" ref="F554:F579" si="164">+IF(D554=0,"",D554/D$552)</f>
        <v/>
      </c>
      <c r="G554" s="39" t="str">
        <f t="shared" ref="G554:G579" si="165">+IF(OR(AND(D554=0),(C554=0)),"0",((D554-C554)/C554))</f>
        <v>0</v>
      </c>
      <c r="H554" s="40" t="str">
        <f t="shared" ref="H554:H579" si="166">+IF(OR(AND(E554=""),(G554="")),"",E554*G554)</f>
        <v/>
      </c>
    </row>
    <row r="555" spans="1:8" s="42" customFormat="1" ht="15" x14ac:dyDescent="0.2">
      <c r="B555" s="36" t="s">
        <v>357</v>
      </c>
      <c r="C555" s="37">
        <v>0</v>
      </c>
      <c r="D555" s="37">
        <v>0</v>
      </c>
      <c r="E555" s="38" t="str">
        <f t="shared" si="163"/>
        <v/>
      </c>
      <c r="F555" s="38" t="str">
        <f t="shared" si="164"/>
        <v/>
      </c>
      <c r="G555" s="39" t="str">
        <f t="shared" si="165"/>
        <v>0</v>
      </c>
      <c r="H555" s="40" t="str">
        <f t="shared" si="166"/>
        <v/>
      </c>
    </row>
    <row r="556" spans="1:8" s="42" customFormat="1" ht="15" x14ac:dyDescent="0.2">
      <c r="B556" s="36" t="s">
        <v>358</v>
      </c>
      <c r="C556" s="37">
        <v>0</v>
      </c>
      <c r="D556" s="37">
        <v>0</v>
      </c>
      <c r="E556" s="38" t="str">
        <f t="shared" si="163"/>
        <v/>
      </c>
      <c r="F556" s="38" t="str">
        <f t="shared" si="164"/>
        <v/>
      </c>
      <c r="G556" s="39" t="str">
        <f t="shared" si="165"/>
        <v>0</v>
      </c>
      <c r="H556" s="40" t="str">
        <f t="shared" si="166"/>
        <v/>
      </c>
    </row>
    <row r="557" spans="1:8" s="42" customFormat="1" ht="15" x14ac:dyDescent="0.2">
      <c r="B557" s="36" t="s">
        <v>161</v>
      </c>
      <c r="C557" s="37">
        <v>0</v>
      </c>
      <c r="D557" s="37">
        <v>0</v>
      </c>
      <c r="E557" s="38" t="str">
        <f t="shared" si="163"/>
        <v/>
      </c>
      <c r="F557" s="38" t="str">
        <f t="shared" si="164"/>
        <v/>
      </c>
      <c r="G557" s="39" t="str">
        <f t="shared" si="165"/>
        <v>0</v>
      </c>
      <c r="H557" s="40" t="str">
        <f t="shared" si="166"/>
        <v/>
      </c>
    </row>
    <row r="558" spans="1:8" s="42" customFormat="1" ht="15" x14ac:dyDescent="0.2">
      <c r="B558" s="36" t="s">
        <v>159</v>
      </c>
      <c r="C558" s="37">
        <v>0</v>
      </c>
      <c r="D558" s="37">
        <v>0</v>
      </c>
      <c r="E558" s="38" t="str">
        <f t="shared" si="163"/>
        <v/>
      </c>
      <c r="F558" s="38" t="str">
        <f t="shared" si="164"/>
        <v/>
      </c>
      <c r="G558" s="39" t="str">
        <f t="shared" si="165"/>
        <v>0</v>
      </c>
      <c r="H558" s="40" t="str">
        <f t="shared" si="166"/>
        <v/>
      </c>
    </row>
    <row r="559" spans="1:8" s="42" customFormat="1" ht="15" x14ac:dyDescent="0.2">
      <c r="A559" s="45" t="s">
        <v>614</v>
      </c>
      <c r="B559" s="36" t="s">
        <v>597</v>
      </c>
      <c r="C559" s="37"/>
      <c r="D559" s="37">
        <v>0</v>
      </c>
      <c r="E559" s="38" t="str">
        <f t="shared" ref="E559" si="167">+IF(C559=0,"",C559/C$552)</f>
        <v/>
      </c>
      <c r="F559" s="38" t="str">
        <f t="shared" ref="F559" si="168">+IF(D559=0,"",D559/D$552)</f>
        <v/>
      </c>
      <c r="G559" s="39" t="str">
        <f t="shared" ref="G559" si="169">+IF(OR(AND(D559=0),(C559=0)),"0",((D559-C559)/C559))</f>
        <v>0</v>
      </c>
      <c r="H559" s="40" t="str">
        <f t="shared" ref="H559" si="170">+IF(OR(AND(E559=""),(G559="")),"",E559*G559)</f>
        <v/>
      </c>
    </row>
    <row r="560" spans="1:8" s="42" customFormat="1" ht="15" x14ac:dyDescent="0.2">
      <c r="B560" s="36" t="s">
        <v>162</v>
      </c>
      <c r="C560" s="37">
        <v>0</v>
      </c>
      <c r="D560" s="37">
        <v>0</v>
      </c>
      <c r="E560" s="38" t="str">
        <f t="shared" si="163"/>
        <v/>
      </c>
      <c r="F560" s="38" t="str">
        <f t="shared" si="164"/>
        <v/>
      </c>
      <c r="G560" s="39" t="str">
        <f t="shared" si="165"/>
        <v>0</v>
      </c>
      <c r="H560" s="40" t="str">
        <f t="shared" si="166"/>
        <v/>
      </c>
    </row>
    <row r="561" spans="1:8" s="42" customFormat="1" ht="15" x14ac:dyDescent="0.2">
      <c r="B561" s="36" t="s">
        <v>359</v>
      </c>
      <c r="C561" s="37">
        <v>0</v>
      </c>
      <c r="D561" s="37">
        <v>0</v>
      </c>
      <c r="E561" s="38" t="str">
        <f t="shared" si="163"/>
        <v/>
      </c>
      <c r="F561" s="38" t="str">
        <f t="shared" si="164"/>
        <v/>
      </c>
      <c r="G561" s="39" t="str">
        <f t="shared" si="165"/>
        <v>0</v>
      </c>
      <c r="H561" s="40" t="str">
        <f t="shared" si="166"/>
        <v/>
      </c>
    </row>
    <row r="562" spans="1:8" s="42" customFormat="1" ht="15" x14ac:dyDescent="0.2">
      <c r="B562" s="36" t="s">
        <v>360</v>
      </c>
      <c r="C562" s="37">
        <v>0</v>
      </c>
      <c r="D562" s="37">
        <v>0</v>
      </c>
      <c r="E562" s="38" t="str">
        <f t="shared" si="163"/>
        <v/>
      </c>
      <c r="F562" s="38" t="str">
        <f t="shared" si="164"/>
        <v/>
      </c>
      <c r="G562" s="39" t="str">
        <f t="shared" si="165"/>
        <v>0</v>
      </c>
      <c r="H562" s="40" t="str">
        <f t="shared" si="166"/>
        <v/>
      </c>
    </row>
    <row r="563" spans="1:8" s="42" customFormat="1" ht="15" x14ac:dyDescent="0.2">
      <c r="B563" s="36" t="s">
        <v>564</v>
      </c>
      <c r="C563" s="37">
        <v>0</v>
      </c>
      <c r="D563" s="37">
        <v>0</v>
      </c>
      <c r="E563" s="38" t="str">
        <f t="shared" si="163"/>
        <v/>
      </c>
      <c r="F563" s="38" t="str">
        <f t="shared" si="164"/>
        <v/>
      </c>
      <c r="G563" s="39" t="str">
        <f t="shared" si="165"/>
        <v>0</v>
      </c>
      <c r="H563" s="40" t="str">
        <f t="shared" si="166"/>
        <v/>
      </c>
    </row>
    <row r="564" spans="1:8" s="42" customFormat="1" ht="15" x14ac:dyDescent="0.2">
      <c r="A564" s="45" t="s">
        <v>614</v>
      </c>
      <c r="B564" s="36" t="s">
        <v>598</v>
      </c>
      <c r="C564" s="37"/>
      <c r="D564" s="37">
        <v>0</v>
      </c>
      <c r="E564" s="38" t="str">
        <f t="shared" ref="E564" si="171">+IF(C564=0,"",C564/C$552)</f>
        <v/>
      </c>
      <c r="F564" s="38" t="str">
        <f t="shared" ref="F564" si="172">+IF(D564=0,"",D564/D$552)</f>
        <v/>
      </c>
      <c r="G564" s="39" t="str">
        <f t="shared" ref="G564" si="173">+IF(OR(AND(D564=0),(C564=0)),"0",((D564-C564)/C564))</f>
        <v>0</v>
      </c>
      <c r="H564" s="40" t="str">
        <f t="shared" ref="H564" si="174">+IF(OR(AND(E564=""),(G564="")),"",E564*G564)</f>
        <v/>
      </c>
    </row>
    <row r="565" spans="1:8" s="42" customFormat="1" ht="15" x14ac:dyDescent="0.2">
      <c r="B565" s="36" t="s">
        <v>361</v>
      </c>
      <c r="C565" s="37">
        <v>0</v>
      </c>
      <c r="D565" s="37">
        <v>0</v>
      </c>
      <c r="E565" s="38" t="str">
        <f t="shared" si="163"/>
        <v/>
      </c>
      <c r="F565" s="38" t="str">
        <f t="shared" si="164"/>
        <v/>
      </c>
      <c r="G565" s="39" t="str">
        <f t="shared" si="165"/>
        <v>0</v>
      </c>
      <c r="H565" s="40" t="str">
        <f t="shared" si="166"/>
        <v/>
      </c>
    </row>
    <row r="566" spans="1:8" s="42" customFormat="1" ht="15" x14ac:dyDescent="0.2">
      <c r="B566" s="36" t="s">
        <v>362</v>
      </c>
      <c r="C566" s="37">
        <v>0</v>
      </c>
      <c r="D566" s="37">
        <v>0</v>
      </c>
      <c r="E566" s="38" t="str">
        <f t="shared" si="163"/>
        <v/>
      </c>
      <c r="F566" s="38" t="str">
        <f t="shared" si="164"/>
        <v/>
      </c>
      <c r="G566" s="39" t="str">
        <f t="shared" si="165"/>
        <v>0</v>
      </c>
      <c r="H566" s="40" t="str">
        <f t="shared" si="166"/>
        <v/>
      </c>
    </row>
    <row r="567" spans="1:8" s="42" customFormat="1" ht="15" x14ac:dyDescent="0.2">
      <c r="B567" s="36" t="s">
        <v>163</v>
      </c>
      <c r="C567" s="37">
        <v>0</v>
      </c>
      <c r="D567" s="37">
        <v>0</v>
      </c>
      <c r="E567" s="38" t="str">
        <f t="shared" si="163"/>
        <v/>
      </c>
      <c r="F567" s="38" t="str">
        <f t="shared" si="164"/>
        <v/>
      </c>
      <c r="G567" s="39" t="str">
        <f t="shared" si="165"/>
        <v>0</v>
      </c>
      <c r="H567" s="40" t="str">
        <f t="shared" si="166"/>
        <v/>
      </c>
    </row>
    <row r="568" spans="1:8" s="42" customFormat="1" ht="15" x14ac:dyDescent="0.2">
      <c r="B568" s="36" t="s">
        <v>165</v>
      </c>
      <c r="C568" s="37">
        <v>0</v>
      </c>
      <c r="D568" s="37">
        <v>0</v>
      </c>
      <c r="E568" s="38" t="str">
        <f t="shared" si="163"/>
        <v/>
      </c>
      <c r="F568" s="38" t="str">
        <f t="shared" si="164"/>
        <v/>
      </c>
      <c r="G568" s="39" t="str">
        <f t="shared" si="165"/>
        <v>0</v>
      </c>
      <c r="H568" s="40" t="str">
        <f t="shared" si="166"/>
        <v/>
      </c>
    </row>
    <row r="569" spans="1:8" s="42" customFormat="1" ht="15" x14ac:dyDescent="0.2">
      <c r="B569" s="36" t="s">
        <v>164</v>
      </c>
      <c r="C569" s="37">
        <v>0</v>
      </c>
      <c r="D569" s="37"/>
      <c r="E569" s="38" t="str">
        <f t="shared" si="163"/>
        <v/>
      </c>
      <c r="F569" s="38" t="str">
        <f t="shared" si="164"/>
        <v/>
      </c>
      <c r="G569" s="39" t="str">
        <f t="shared" si="165"/>
        <v>0</v>
      </c>
      <c r="H569" s="40" t="str">
        <f t="shared" si="166"/>
        <v/>
      </c>
    </row>
    <row r="570" spans="1:8" s="42" customFormat="1" ht="15" x14ac:dyDescent="0.2">
      <c r="B570" s="36" t="s">
        <v>363</v>
      </c>
      <c r="C570" s="37">
        <v>0</v>
      </c>
      <c r="D570" s="37">
        <v>0</v>
      </c>
      <c r="E570" s="38" t="str">
        <f t="shared" si="163"/>
        <v/>
      </c>
      <c r="F570" s="38" t="str">
        <f t="shared" si="164"/>
        <v/>
      </c>
      <c r="G570" s="39" t="str">
        <f t="shared" si="165"/>
        <v>0</v>
      </c>
      <c r="H570" s="40" t="str">
        <f t="shared" si="166"/>
        <v/>
      </c>
    </row>
    <row r="571" spans="1:8" s="42" customFormat="1" ht="15" x14ac:dyDescent="0.2">
      <c r="B571" s="36" t="s">
        <v>166</v>
      </c>
      <c r="C571" s="37">
        <v>0</v>
      </c>
      <c r="D571" s="37">
        <v>0</v>
      </c>
      <c r="E571" s="38" t="str">
        <f t="shared" si="163"/>
        <v/>
      </c>
      <c r="F571" s="38" t="str">
        <f t="shared" si="164"/>
        <v/>
      </c>
      <c r="G571" s="39" t="str">
        <f t="shared" si="165"/>
        <v>0</v>
      </c>
      <c r="H571" s="40" t="str">
        <f t="shared" si="166"/>
        <v/>
      </c>
    </row>
    <row r="572" spans="1:8" s="42" customFormat="1" ht="15" x14ac:dyDescent="0.2">
      <c r="B572" s="36" t="s">
        <v>364</v>
      </c>
      <c r="C572" s="37">
        <v>0</v>
      </c>
      <c r="D572" s="37">
        <v>0</v>
      </c>
      <c r="E572" s="38" t="str">
        <f t="shared" si="163"/>
        <v/>
      </c>
      <c r="F572" s="38" t="str">
        <f t="shared" si="164"/>
        <v/>
      </c>
      <c r="G572" s="39" t="str">
        <f t="shared" si="165"/>
        <v>0</v>
      </c>
      <c r="H572" s="40" t="str">
        <f t="shared" si="166"/>
        <v/>
      </c>
    </row>
    <row r="573" spans="1:8" s="42" customFormat="1" ht="15" x14ac:dyDescent="0.2">
      <c r="B573" s="36" t="s">
        <v>167</v>
      </c>
      <c r="C573" s="37">
        <v>0</v>
      </c>
      <c r="D573" s="37">
        <v>0</v>
      </c>
      <c r="E573" s="38" t="str">
        <f t="shared" si="163"/>
        <v/>
      </c>
      <c r="F573" s="38" t="str">
        <f t="shared" si="164"/>
        <v/>
      </c>
      <c r="G573" s="39" t="str">
        <f t="shared" si="165"/>
        <v>0</v>
      </c>
      <c r="H573" s="40" t="str">
        <f t="shared" si="166"/>
        <v/>
      </c>
    </row>
    <row r="574" spans="1:8" s="42" customFormat="1" ht="15" x14ac:dyDescent="0.2">
      <c r="B574" s="36" t="s">
        <v>168</v>
      </c>
      <c r="C574" s="37">
        <v>0</v>
      </c>
      <c r="D574" s="37">
        <v>0</v>
      </c>
      <c r="E574" s="38" t="str">
        <f t="shared" si="163"/>
        <v/>
      </c>
      <c r="F574" s="38" t="str">
        <f t="shared" si="164"/>
        <v/>
      </c>
      <c r="G574" s="39" t="str">
        <f t="shared" si="165"/>
        <v>0</v>
      </c>
      <c r="H574" s="40" t="str">
        <f t="shared" si="166"/>
        <v/>
      </c>
    </row>
    <row r="575" spans="1:8" s="42" customFormat="1" ht="15" x14ac:dyDescent="0.2">
      <c r="B575" s="36" t="s">
        <v>365</v>
      </c>
      <c r="C575" s="37">
        <v>0</v>
      </c>
      <c r="D575" s="37">
        <v>0</v>
      </c>
      <c r="E575" s="38" t="str">
        <f t="shared" si="163"/>
        <v/>
      </c>
      <c r="F575" s="38" t="str">
        <f t="shared" si="164"/>
        <v/>
      </c>
      <c r="G575" s="39" t="str">
        <f t="shared" si="165"/>
        <v>0</v>
      </c>
      <c r="H575" s="40" t="str">
        <f t="shared" si="166"/>
        <v/>
      </c>
    </row>
    <row r="576" spans="1:8" s="42" customFormat="1" ht="15" x14ac:dyDescent="0.2">
      <c r="B576" s="36" t="s">
        <v>366</v>
      </c>
      <c r="C576" s="37">
        <v>0</v>
      </c>
      <c r="D576" s="37">
        <v>0</v>
      </c>
      <c r="E576" s="38" t="str">
        <f t="shared" si="163"/>
        <v/>
      </c>
      <c r="F576" s="38" t="str">
        <f t="shared" si="164"/>
        <v/>
      </c>
      <c r="G576" s="39" t="str">
        <f t="shared" si="165"/>
        <v>0</v>
      </c>
      <c r="H576" s="40" t="str">
        <f t="shared" si="166"/>
        <v/>
      </c>
    </row>
    <row r="577" spans="2:8" s="42" customFormat="1" ht="30" x14ac:dyDescent="0.2">
      <c r="B577" s="36" t="s">
        <v>367</v>
      </c>
      <c r="C577" s="37">
        <v>0</v>
      </c>
      <c r="D577" s="37">
        <v>0</v>
      </c>
      <c r="E577" s="38" t="str">
        <f t="shared" si="163"/>
        <v/>
      </c>
      <c r="F577" s="38" t="str">
        <f t="shared" si="164"/>
        <v/>
      </c>
      <c r="G577" s="39" t="str">
        <f t="shared" si="165"/>
        <v>0</v>
      </c>
      <c r="H577" s="40" t="str">
        <f t="shared" si="166"/>
        <v/>
      </c>
    </row>
    <row r="578" spans="2:8" s="42" customFormat="1" ht="15" x14ac:dyDescent="0.2">
      <c r="B578" s="36" t="s">
        <v>368</v>
      </c>
      <c r="C578" s="37">
        <v>0</v>
      </c>
      <c r="D578" s="37">
        <v>0</v>
      </c>
      <c r="E578" s="38" t="str">
        <f t="shared" si="163"/>
        <v/>
      </c>
      <c r="F578" s="38" t="str">
        <f t="shared" si="164"/>
        <v/>
      </c>
      <c r="G578" s="39" t="str">
        <f t="shared" si="165"/>
        <v>0</v>
      </c>
      <c r="H578" s="40" t="str">
        <f t="shared" si="166"/>
        <v/>
      </c>
    </row>
    <row r="579" spans="2:8" s="42" customFormat="1" ht="30" x14ac:dyDescent="0.2">
      <c r="B579" s="36" t="s">
        <v>565</v>
      </c>
      <c r="C579" s="37">
        <v>0</v>
      </c>
      <c r="D579" s="37">
        <v>0</v>
      </c>
      <c r="E579" s="38" t="str">
        <f t="shared" si="163"/>
        <v/>
      </c>
      <c r="F579" s="38" t="str">
        <f t="shared" si="164"/>
        <v/>
      </c>
      <c r="G579" s="39" t="str">
        <f t="shared" si="165"/>
        <v>0</v>
      </c>
      <c r="H579" s="40" t="str">
        <f t="shared" si="166"/>
        <v/>
      </c>
    </row>
    <row r="580" spans="2:8" x14ac:dyDescent="0.2">
      <c r="B580" s="4" t="s">
        <v>408</v>
      </c>
      <c r="C580" s="3"/>
      <c r="D580" s="2"/>
    </row>
    <row r="581" spans="2:8" x14ac:dyDescent="0.2">
      <c r="C581" s="3"/>
      <c r="D581" s="3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0"/>
  <sheetViews>
    <sheetView showGridLines="0" tabSelected="1" workbookViewId="0"/>
  </sheetViews>
  <sheetFormatPr baseColWidth="10" defaultRowHeight="12.75" x14ac:dyDescent="0.2"/>
  <cols>
    <col min="1" max="1" width="8.28515625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33"/>
      <c r="C1" s="5"/>
      <c r="D1" s="58" t="s">
        <v>411</v>
      </c>
      <c r="E1" s="58"/>
      <c r="F1" s="58"/>
      <c r="G1" s="58"/>
      <c r="H1" s="58"/>
    </row>
    <row r="2" spans="2:8" ht="20.100000000000001" customHeight="1" thickBot="1" x14ac:dyDescent="0.25">
      <c r="B2" s="34"/>
      <c r="C2" s="6"/>
      <c r="D2" s="58"/>
      <c r="E2" s="58"/>
      <c r="F2" s="58"/>
      <c r="G2" s="58"/>
      <c r="H2" s="58"/>
    </row>
    <row r="3" spans="2:8" ht="20.100000000000001" customHeight="1" thickBot="1" x14ac:dyDescent="0.25">
      <c r="B3" s="34"/>
      <c r="C3" s="6"/>
      <c r="D3" s="7" t="s">
        <v>410</v>
      </c>
      <c r="E3" s="59" t="s">
        <v>457</v>
      </c>
      <c r="F3" s="60"/>
      <c r="G3" s="60"/>
      <c r="H3" s="61"/>
    </row>
    <row r="4" spans="2:8" ht="20.100000000000001" customHeight="1" x14ac:dyDescent="0.2">
      <c r="B4" s="34"/>
      <c r="C4" s="8"/>
      <c r="D4" s="62" t="s">
        <v>444</v>
      </c>
      <c r="E4" s="63"/>
      <c r="F4" s="63"/>
      <c r="G4" s="63"/>
      <c r="H4" s="64"/>
    </row>
    <row r="5" spans="2:8" ht="13.5" thickBot="1" x14ac:dyDescent="0.25">
      <c r="B5" s="9"/>
      <c r="C5" s="9"/>
      <c r="D5" s="65"/>
      <c r="E5" s="66"/>
      <c r="F5" s="66"/>
      <c r="G5" s="66"/>
      <c r="H5" s="67"/>
    </row>
    <row r="6" spans="2:8" s="10" customFormat="1" ht="30" customHeight="1" x14ac:dyDescent="0.2">
      <c r="B6" s="68" t="s">
        <v>401</v>
      </c>
      <c r="C6" s="54" t="s">
        <v>402</v>
      </c>
      <c r="D6" s="55"/>
      <c r="E6" s="54" t="s">
        <v>456</v>
      </c>
      <c r="F6" s="55"/>
      <c r="G6" s="56" t="s">
        <v>458</v>
      </c>
      <c r="H6" s="52" t="s">
        <v>377</v>
      </c>
    </row>
    <row r="7" spans="2:8" s="10" customFormat="1" x14ac:dyDescent="0.2">
      <c r="B7" s="68"/>
      <c r="C7" s="11">
        <v>2016</v>
      </c>
      <c r="D7" s="11">
        <v>2017</v>
      </c>
      <c r="E7" s="11">
        <v>2016</v>
      </c>
      <c r="F7" s="11">
        <v>2017</v>
      </c>
      <c r="G7" s="57"/>
      <c r="H7" s="53"/>
    </row>
    <row r="8" spans="2:8" s="10" customFormat="1" x14ac:dyDescent="0.2">
      <c r="B8" s="12" t="s">
        <v>379</v>
      </c>
      <c r="C8" s="13">
        <f>+C18+C71+C161+C329+C552</f>
        <v>88</v>
      </c>
      <c r="D8" s="13">
        <f>+D18+D71+D161+D329+D552</f>
        <v>74</v>
      </c>
      <c r="E8" s="14">
        <f>SUM(E9:E13)</f>
        <v>0.99999999999999989</v>
      </c>
      <c r="F8" s="14">
        <f>SUM(F9:F13)</f>
        <v>1</v>
      </c>
      <c r="G8" s="15">
        <f>+(D8-C8)/C8</f>
        <v>-0.15909090909090909</v>
      </c>
      <c r="H8" s="15">
        <f>+E8*G8</f>
        <v>-0.15909090909090906</v>
      </c>
    </row>
    <row r="9" spans="2:8" s="10" customFormat="1" x14ac:dyDescent="0.2">
      <c r="B9" s="17" t="str">
        <f>+B18</f>
        <v>Total Vacantes en ocupaciones de nivel Directivo</v>
      </c>
      <c r="C9" s="18">
        <f>+C18</f>
        <v>0</v>
      </c>
      <c r="D9" s="18">
        <f>+D18</f>
        <v>1</v>
      </c>
      <c r="E9" s="19">
        <f>C9/$C$8</f>
        <v>0</v>
      </c>
      <c r="F9" s="19">
        <f>D9/$D$8</f>
        <v>1.3513513513513514E-2</v>
      </c>
      <c r="G9" s="20" t="str">
        <f>+IF(OR(AND(D9=0),(C9=0)),"0",((D9-C9)/C9))</f>
        <v>0</v>
      </c>
      <c r="H9" s="21">
        <f>+IF(OR(AND(E9=""),(G9="")),"",E9*G9)</f>
        <v>0</v>
      </c>
    </row>
    <row r="10" spans="2:8" s="10" customFormat="1" x14ac:dyDescent="0.2">
      <c r="B10" s="17" t="str">
        <f>+B71</f>
        <v xml:space="preserve">Total Vacantes en ocupaciones de nivel Profesional </v>
      </c>
      <c r="C10" s="18">
        <f>+C71</f>
        <v>59</v>
      </c>
      <c r="D10" s="18">
        <f>+D71</f>
        <v>42</v>
      </c>
      <c r="E10" s="19">
        <f>C10/$C$8</f>
        <v>0.67045454545454541</v>
      </c>
      <c r="F10" s="19">
        <f>D10/$D$8</f>
        <v>0.56756756756756754</v>
      </c>
      <c r="G10" s="20">
        <f>+IF(OR(AND(D10=0),(C10=0)),"0",((D10-C10)/C10))</f>
        <v>-0.28813559322033899</v>
      </c>
      <c r="H10" s="21">
        <f>+IF(OR(AND(E10=""),(G10="")),"",E10*G10)</f>
        <v>-0.19318181818181818</v>
      </c>
    </row>
    <row r="11" spans="2:8" s="10" customFormat="1" ht="24" x14ac:dyDescent="0.2">
      <c r="B11" s="17" t="str">
        <f>+B161</f>
        <v>Total Vacantes en ocupaciones de nivel Técnicos Profesionales - Tecnólogos</v>
      </c>
      <c r="C11" s="18">
        <f>+C161</f>
        <v>15</v>
      </c>
      <c r="D11" s="18">
        <f>+D161</f>
        <v>12</v>
      </c>
      <c r="E11" s="19">
        <f>C11/$C$8</f>
        <v>0.17045454545454544</v>
      </c>
      <c r="F11" s="19">
        <f>D11/$D$8</f>
        <v>0.16216216216216217</v>
      </c>
      <c r="G11" s="20">
        <f>+IF(OR(AND(D11=0),(C11=0)),"0",((D11-C11)/C11))</f>
        <v>-0.2</v>
      </c>
      <c r="H11" s="21">
        <f>+IF(OR(AND(E11=""),(G11="")),"",E11*G11)</f>
        <v>-3.4090909090909088E-2</v>
      </c>
    </row>
    <row r="12" spans="2:8" s="10" customFormat="1" x14ac:dyDescent="0.2">
      <c r="B12" s="17" t="str">
        <f>+B329</f>
        <v>Total Vacantes  en ocupaciones de nivel Calificados</v>
      </c>
      <c r="C12" s="18">
        <f>+C329</f>
        <v>13</v>
      </c>
      <c r="D12" s="18">
        <f>+D329</f>
        <v>19</v>
      </c>
      <c r="E12" s="19">
        <f>C12/$C$8</f>
        <v>0.14772727272727273</v>
      </c>
      <c r="F12" s="19">
        <f>D12/$D$8</f>
        <v>0.25675675675675674</v>
      </c>
      <c r="G12" s="20">
        <f>+IF(OR(AND(D12=0),(C12=0)),"0",((D12-C12)/C12))</f>
        <v>0.46153846153846156</v>
      </c>
      <c r="H12" s="21">
        <f>+IF(OR(AND(E12=""),(G12="")),"",E12*G12)</f>
        <v>6.8181818181818191E-2</v>
      </c>
    </row>
    <row r="13" spans="2:8" s="10" customFormat="1" x14ac:dyDescent="0.2">
      <c r="B13" s="17" t="str">
        <f>+B552</f>
        <v>Total Vacantes en ocupaciones de nivel Elemental</v>
      </c>
      <c r="C13" s="18">
        <f>+C552</f>
        <v>1</v>
      </c>
      <c r="D13" s="18">
        <f>+D552</f>
        <v>0</v>
      </c>
      <c r="E13" s="19">
        <f>C13/$C$8</f>
        <v>1.1363636363636364E-2</v>
      </c>
      <c r="F13" s="19">
        <f>D13/$D$8</f>
        <v>0</v>
      </c>
      <c r="G13" s="20" t="str">
        <f>+IF(OR(AND(D13=0),(C13=0)),"0",((D13-C13)/C13))</f>
        <v>0</v>
      </c>
      <c r="H13" s="21">
        <f>+IF(OR(AND(E13=""),(G13="")),"",E13*G13)</f>
        <v>0</v>
      </c>
    </row>
    <row r="14" spans="2:8" s="10" customFormat="1" x14ac:dyDescent="0.2">
      <c r="B14" s="22"/>
      <c r="C14" s="22"/>
      <c r="D14" s="22"/>
    </row>
    <row r="15" spans="2:8" s="10" customFormat="1" ht="13.5" thickBot="1" x14ac:dyDescent="0.25">
      <c r="B15" s="22"/>
      <c r="C15" s="22"/>
      <c r="D15" s="22"/>
    </row>
    <row r="16" spans="2:8" s="10" customFormat="1" ht="30" customHeight="1" x14ac:dyDescent="0.2">
      <c r="B16" s="68" t="s">
        <v>401</v>
      </c>
      <c r="C16" s="54" t="s">
        <v>402</v>
      </c>
      <c r="D16" s="55"/>
      <c r="E16" s="54" t="s">
        <v>456</v>
      </c>
      <c r="F16" s="55"/>
      <c r="G16" s="56" t="s">
        <v>458</v>
      </c>
      <c r="H16" s="52" t="s">
        <v>377</v>
      </c>
    </row>
    <row r="17" spans="1:8" s="10" customFormat="1" x14ac:dyDescent="0.2">
      <c r="B17" s="68"/>
      <c r="C17" s="35">
        <v>2016</v>
      </c>
      <c r="D17" s="35">
        <v>2017</v>
      </c>
      <c r="E17" s="35">
        <v>2016</v>
      </c>
      <c r="F17" s="35">
        <v>2017</v>
      </c>
      <c r="G17" s="57"/>
      <c r="H17" s="53"/>
    </row>
    <row r="18" spans="1:8" s="10" customFormat="1" x14ac:dyDescent="0.2">
      <c r="B18" s="12" t="s">
        <v>403</v>
      </c>
      <c r="C18" s="13">
        <f>SUM(C19:C65)</f>
        <v>0</v>
      </c>
      <c r="D18" s="13">
        <f>SUM(D19:D65)</f>
        <v>1</v>
      </c>
      <c r="E18" s="14" t="str">
        <f>+IF(C18=0,"",C18/C$18)</f>
        <v/>
      </c>
      <c r="F18" s="14">
        <f>+IF(D18=0,"",D18/D$18)</f>
        <v>1</v>
      </c>
      <c r="G18" s="15" t="str">
        <f>+IF(OR(AND(D18=0),(C18=0)),"0",((D18-C18)/C18))</f>
        <v>0</v>
      </c>
      <c r="H18" s="15" t="str">
        <f>+IF(OR(AND(E18=""),(G18="")),"",E18*G18)</f>
        <v/>
      </c>
    </row>
    <row r="19" spans="1:8" s="42" customFormat="1" ht="15" x14ac:dyDescent="0.2">
      <c r="B19" s="36" t="s">
        <v>0</v>
      </c>
      <c r="C19" s="37">
        <v>0</v>
      </c>
      <c r="D19" s="37">
        <v>0</v>
      </c>
      <c r="E19" s="44" t="str">
        <f>+IF(C19=0,"",C19/C$18)</f>
        <v/>
      </c>
      <c r="F19" s="44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42" customFormat="1" ht="15" x14ac:dyDescent="0.2">
      <c r="B20" s="36" t="s">
        <v>169</v>
      </c>
      <c r="C20" s="37">
        <v>0</v>
      </c>
      <c r="D20" s="37">
        <v>0</v>
      </c>
      <c r="E20" s="44" t="str">
        <f t="shared" ref="E20:E65" si="0">+IF(C20=0,"",C20/C$18)</f>
        <v/>
      </c>
      <c r="F20" s="44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42" customFormat="1" ht="30" x14ac:dyDescent="0.2">
      <c r="B21" s="36" t="s">
        <v>1</v>
      </c>
      <c r="C21" s="37">
        <v>0</v>
      </c>
      <c r="D21" s="37">
        <v>0</v>
      </c>
      <c r="E21" s="44" t="str">
        <f t="shared" si="0"/>
        <v/>
      </c>
      <c r="F21" s="44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42" customFormat="1" ht="30" x14ac:dyDescent="0.2">
      <c r="B22" s="36" t="s">
        <v>461</v>
      </c>
      <c r="C22" s="37">
        <v>0</v>
      </c>
      <c r="D22" s="37">
        <v>0</v>
      </c>
      <c r="E22" s="44" t="str">
        <f t="shared" si="0"/>
        <v/>
      </c>
      <c r="F22" s="44" t="str">
        <f t="shared" si="1"/>
        <v/>
      </c>
      <c r="G22" s="39" t="str">
        <f t="shared" si="2"/>
        <v>0</v>
      </c>
      <c r="H22" s="40" t="str">
        <f t="shared" si="3"/>
        <v/>
      </c>
    </row>
    <row r="23" spans="1:8" s="42" customFormat="1" ht="30" x14ac:dyDescent="0.2">
      <c r="B23" s="36" t="s">
        <v>170</v>
      </c>
      <c r="C23" s="37">
        <v>0</v>
      </c>
      <c r="D23" s="37">
        <v>0</v>
      </c>
      <c r="E23" s="44" t="str">
        <f t="shared" si="0"/>
        <v/>
      </c>
      <c r="F23" s="44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8" s="42" customFormat="1" ht="30" x14ac:dyDescent="0.2">
      <c r="B24" s="36" t="s">
        <v>171</v>
      </c>
      <c r="C24" s="37">
        <v>0</v>
      </c>
      <c r="D24" s="37">
        <v>0</v>
      </c>
      <c r="E24" s="44" t="str">
        <f t="shared" si="0"/>
        <v/>
      </c>
      <c r="F24" s="44" t="str">
        <f t="shared" si="1"/>
        <v/>
      </c>
      <c r="G24" s="39" t="str">
        <f t="shared" si="2"/>
        <v>0</v>
      </c>
      <c r="H24" s="40" t="str">
        <f t="shared" si="3"/>
        <v/>
      </c>
    </row>
    <row r="25" spans="1:8" s="42" customFormat="1" ht="30" x14ac:dyDescent="0.2">
      <c r="A25" s="45" t="s">
        <v>614</v>
      </c>
      <c r="B25" s="36" t="s">
        <v>566</v>
      </c>
      <c r="C25" s="37"/>
      <c r="D25" s="37">
        <v>0</v>
      </c>
      <c r="E25" s="44" t="str">
        <f t="shared" ref="E25:E27" si="4">+IF(C25=0,"",C25/C$18)</f>
        <v/>
      </c>
      <c r="F25" s="44" t="str">
        <f t="shared" ref="F25:F27" si="5">+IF(D25=0,"",D25/D$18)</f>
        <v/>
      </c>
      <c r="G25" s="39" t="str">
        <f t="shared" ref="G25:G27" si="6">+IF(OR(AND(D25=0),(C25=0)),"0",((D25-C25)/C25))</f>
        <v>0</v>
      </c>
      <c r="H25" s="40" t="str">
        <f t="shared" ref="H25:H27" si="7">+IF(OR(AND(E25=""),(G25="")),"",E25*G25)</f>
        <v/>
      </c>
    </row>
    <row r="26" spans="1:8" s="42" customFormat="1" ht="15" x14ac:dyDescent="0.2">
      <c r="B26" s="36" t="s">
        <v>2</v>
      </c>
      <c r="C26" s="37">
        <v>0</v>
      </c>
      <c r="D26" s="37">
        <v>0</v>
      </c>
      <c r="E26" s="44" t="str">
        <f t="shared" si="4"/>
        <v/>
      </c>
      <c r="F26" s="44" t="str">
        <f t="shared" si="5"/>
        <v/>
      </c>
      <c r="G26" s="39" t="str">
        <f t="shared" si="6"/>
        <v>0</v>
      </c>
      <c r="H26" s="40" t="str">
        <f t="shared" si="7"/>
        <v/>
      </c>
    </row>
    <row r="27" spans="1:8" s="42" customFormat="1" ht="15" x14ac:dyDescent="0.2">
      <c r="B27" s="36" t="s">
        <v>6</v>
      </c>
      <c r="C27" s="37">
        <v>0</v>
      </c>
      <c r="D27" s="37">
        <v>0</v>
      </c>
      <c r="E27" s="44" t="str">
        <f t="shared" si="4"/>
        <v/>
      </c>
      <c r="F27" s="44" t="str">
        <f t="shared" si="5"/>
        <v/>
      </c>
      <c r="G27" s="39" t="str">
        <f t="shared" si="6"/>
        <v>0</v>
      </c>
      <c r="H27" s="40" t="str">
        <f t="shared" si="7"/>
        <v/>
      </c>
    </row>
    <row r="28" spans="1:8" s="42" customFormat="1" ht="15" x14ac:dyDescent="0.2">
      <c r="B28" s="36" t="s">
        <v>3</v>
      </c>
      <c r="C28" s="37">
        <v>0</v>
      </c>
      <c r="D28" s="37">
        <v>0</v>
      </c>
      <c r="E28" s="44" t="str">
        <f t="shared" si="0"/>
        <v/>
      </c>
      <c r="F28" s="44" t="str">
        <f t="shared" si="1"/>
        <v/>
      </c>
      <c r="G28" s="39" t="str">
        <f t="shared" si="2"/>
        <v>0</v>
      </c>
      <c r="H28" s="40" t="str">
        <f t="shared" si="3"/>
        <v/>
      </c>
    </row>
    <row r="29" spans="1:8" s="42" customFormat="1" ht="15" x14ac:dyDescent="0.2">
      <c r="B29" s="36" t="s">
        <v>5</v>
      </c>
      <c r="C29" s="37">
        <v>0</v>
      </c>
      <c r="D29" s="37">
        <v>0</v>
      </c>
      <c r="E29" s="44" t="str">
        <f t="shared" si="0"/>
        <v/>
      </c>
      <c r="F29" s="44" t="str">
        <f t="shared" si="1"/>
        <v/>
      </c>
      <c r="G29" s="39" t="str">
        <f t="shared" si="2"/>
        <v>0</v>
      </c>
      <c r="H29" s="40" t="str">
        <f t="shared" si="3"/>
        <v/>
      </c>
    </row>
    <row r="30" spans="1:8" s="42" customFormat="1" ht="15" x14ac:dyDescent="0.2">
      <c r="B30" s="36" t="s">
        <v>172</v>
      </c>
      <c r="C30" s="37">
        <v>0</v>
      </c>
      <c r="D30" s="37">
        <v>0</v>
      </c>
      <c r="E30" s="44" t="str">
        <f t="shared" si="0"/>
        <v/>
      </c>
      <c r="F30" s="44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42" customFormat="1" ht="15" x14ac:dyDescent="0.2">
      <c r="B31" s="36" t="s">
        <v>173</v>
      </c>
      <c r="C31" s="37">
        <v>0</v>
      </c>
      <c r="D31" s="37">
        <v>0</v>
      </c>
      <c r="E31" s="44" t="str">
        <f t="shared" si="0"/>
        <v/>
      </c>
      <c r="F31" s="44" t="str">
        <f t="shared" si="1"/>
        <v/>
      </c>
      <c r="G31" s="39" t="str">
        <f t="shared" si="2"/>
        <v>0</v>
      </c>
      <c r="H31" s="40" t="str">
        <f t="shared" si="3"/>
        <v/>
      </c>
    </row>
    <row r="32" spans="1:8" s="42" customFormat="1" ht="15" x14ac:dyDescent="0.2">
      <c r="B32" s="36" t="s">
        <v>4</v>
      </c>
      <c r="C32" s="37">
        <v>0</v>
      </c>
      <c r="D32" s="37">
        <v>0</v>
      </c>
      <c r="E32" s="44" t="str">
        <f t="shared" si="0"/>
        <v/>
      </c>
      <c r="F32" s="44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2:8" s="42" customFormat="1" ht="15" x14ac:dyDescent="0.2">
      <c r="B33" s="36" t="s">
        <v>7</v>
      </c>
      <c r="C33" s="37">
        <v>0</v>
      </c>
      <c r="D33" s="37">
        <v>0</v>
      </c>
      <c r="E33" s="44" t="str">
        <f t="shared" si="0"/>
        <v/>
      </c>
      <c r="F33" s="44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2:8" s="42" customFormat="1" ht="15" x14ac:dyDescent="0.2">
      <c r="B34" s="36" t="s">
        <v>174</v>
      </c>
      <c r="C34" s="37">
        <v>0</v>
      </c>
      <c r="D34" s="37">
        <v>0</v>
      </c>
      <c r="E34" s="44" t="str">
        <f t="shared" si="0"/>
        <v/>
      </c>
      <c r="F34" s="44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2:8" s="42" customFormat="1" ht="15" x14ac:dyDescent="0.2">
      <c r="B35" s="36" t="s">
        <v>175</v>
      </c>
      <c r="C35" s="37">
        <v>0</v>
      </c>
      <c r="D35" s="37">
        <v>0</v>
      </c>
      <c r="E35" s="44" t="str">
        <f t="shared" si="0"/>
        <v/>
      </c>
      <c r="F35" s="44" t="str">
        <f t="shared" si="1"/>
        <v/>
      </c>
      <c r="G35" s="39" t="str">
        <f t="shared" si="2"/>
        <v>0</v>
      </c>
      <c r="H35" s="40" t="str">
        <f t="shared" si="3"/>
        <v/>
      </c>
    </row>
    <row r="36" spans="2:8" s="42" customFormat="1" ht="30" x14ac:dyDescent="0.2">
      <c r="B36" s="36" t="s">
        <v>176</v>
      </c>
      <c r="C36" s="37">
        <v>0</v>
      </c>
      <c r="D36" s="37">
        <v>0</v>
      </c>
      <c r="E36" s="44" t="str">
        <f t="shared" si="0"/>
        <v/>
      </c>
      <c r="F36" s="44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2:8" s="42" customFormat="1" ht="15" x14ac:dyDescent="0.2">
      <c r="B37" s="36" t="s">
        <v>177</v>
      </c>
      <c r="C37" s="37">
        <v>0</v>
      </c>
      <c r="D37" s="37">
        <v>0</v>
      </c>
      <c r="E37" s="44" t="str">
        <f t="shared" si="0"/>
        <v/>
      </c>
      <c r="F37" s="44" t="str">
        <f t="shared" si="1"/>
        <v/>
      </c>
      <c r="G37" s="39" t="str">
        <f t="shared" si="2"/>
        <v>0</v>
      </c>
      <c r="H37" s="40" t="str">
        <f t="shared" si="3"/>
        <v/>
      </c>
    </row>
    <row r="38" spans="2:8" s="42" customFormat="1" ht="15" x14ac:dyDescent="0.2">
      <c r="B38" s="36" t="s">
        <v>8</v>
      </c>
      <c r="C38" s="37">
        <v>0</v>
      </c>
      <c r="D38" s="37">
        <v>0</v>
      </c>
      <c r="E38" s="44" t="str">
        <f t="shared" si="0"/>
        <v/>
      </c>
      <c r="F38" s="44" t="str">
        <f t="shared" si="1"/>
        <v/>
      </c>
      <c r="G38" s="39" t="str">
        <f t="shared" si="2"/>
        <v>0</v>
      </c>
      <c r="H38" s="40" t="str">
        <f t="shared" si="3"/>
        <v/>
      </c>
    </row>
    <row r="39" spans="2:8" s="42" customFormat="1" ht="15" x14ac:dyDescent="0.2">
      <c r="B39" s="36" t="s">
        <v>178</v>
      </c>
      <c r="C39" s="37">
        <v>0</v>
      </c>
      <c r="D39" s="37">
        <v>0</v>
      </c>
      <c r="E39" s="44" t="str">
        <f t="shared" si="0"/>
        <v/>
      </c>
      <c r="F39" s="44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2:8" s="42" customFormat="1" ht="15" x14ac:dyDescent="0.2">
      <c r="B40" s="36" t="s">
        <v>179</v>
      </c>
      <c r="C40" s="37">
        <v>0</v>
      </c>
      <c r="D40" s="37">
        <v>0</v>
      </c>
      <c r="E40" s="44" t="str">
        <f t="shared" si="0"/>
        <v/>
      </c>
      <c r="F40" s="44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2:8" s="42" customFormat="1" ht="15" x14ac:dyDescent="0.2">
      <c r="B41" s="36" t="s">
        <v>180</v>
      </c>
      <c r="C41" s="37">
        <v>0</v>
      </c>
      <c r="D41" s="37">
        <v>0</v>
      </c>
      <c r="E41" s="44" t="str">
        <f t="shared" si="0"/>
        <v/>
      </c>
      <c r="F41" s="44" t="str">
        <f t="shared" si="1"/>
        <v/>
      </c>
      <c r="G41" s="39" t="str">
        <f t="shared" si="2"/>
        <v>0</v>
      </c>
      <c r="H41" s="40" t="str">
        <f t="shared" si="3"/>
        <v/>
      </c>
    </row>
    <row r="42" spans="2:8" s="42" customFormat="1" ht="15" x14ac:dyDescent="0.2">
      <c r="B42" s="36" t="s">
        <v>181</v>
      </c>
      <c r="C42" s="37">
        <v>0</v>
      </c>
      <c r="D42" s="37">
        <v>0</v>
      </c>
      <c r="E42" s="44" t="str">
        <f t="shared" si="0"/>
        <v/>
      </c>
      <c r="F42" s="44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2:8" s="42" customFormat="1" ht="30" x14ac:dyDescent="0.2">
      <c r="B43" s="36" t="s">
        <v>182</v>
      </c>
      <c r="C43" s="37">
        <v>0</v>
      </c>
      <c r="D43" s="37">
        <v>1</v>
      </c>
      <c r="E43" s="44" t="str">
        <f t="shared" si="0"/>
        <v/>
      </c>
      <c r="F43" s="44">
        <f t="shared" si="1"/>
        <v>1</v>
      </c>
      <c r="G43" s="39" t="str">
        <f t="shared" si="2"/>
        <v>0</v>
      </c>
      <c r="H43" s="40" t="str">
        <f t="shared" si="3"/>
        <v/>
      </c>
    </row>
    <row r="44" spans="2:8" s="42" customFormat="1" ht="15" x14ac:dyDescent="0.2">
      <c r="B44" s="36" t="s">
        <v>183</v>
      </c>
      <c r="C44" s="37">
        <v>0</v>
      </c>
      <c r="D44" s="37">
        <v>0</v>
      </c>
      <c r="E44" s="44" t="str">
        <f t="shared" si="0"/>
        <v/>
      </c>
      <c r="F44" s="44" t="str">
        <f t="shared" si="1"/>
        <v/>
      </c>
      <c r="G44" s="39" t="str">
        <f t="shared" si="2"/>
        <v>0</v>
      </c>
      <c r="H44" s="40" t="str">
        <f t="shared" si="3"/>
        <v/>
      </c>
    </row>
    <row r="45" spans="2:8" s="42" customFormat="1" ht="15" x14ac:dyDescent="0.2">
      <c r="B45" s="36" t="s">
        <v>9</v>
      </c>
      <c r="C45" s="37">
        <v>0</v>
      </c>
      <c r="D45" s="37">
        <v>0</v>
      </c>
      <c r="E45" s="44" t="str">
        <f t="shared" si="0"/>
        <v/>
      </c>
      <c r="F45" s="44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2:8" s="42" customFormat="1" ht="15" x14ac:dyDescent="0.2">
      <c r="B46" s="36" t="s">
        <v>462</v>
      </c>
      <c r="C46" s="37">
        <v>0</v>
      </c>
      <c r="D46" s="37">
        <v>0</v>
      </c>
      <c r="E46" s="44" t="str">
        <f t="shared" si="0"/>
        <v/>
      </c>
      <c r="F46" s="44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2:8" s="42" customFormat="1" ht="15" x14ac:dyDescent="0.2">
      <c r="B47" s="36" t="s">
        <v>184</v>
      </c>
      <c r="C47" s="37">
        <v>0</v>
      </c>
      <c r="D47" s="37">
        <v>0</v>
      </c>
      <c r="E47" s="44" t="str">
        <f t="shared" si="0"/>
        <v/>
      </c>
      <c r="F47" s="44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2:8" s="42" customFormat="1" ht="15" x14ac:dyDescent="0.2">
      <c r="B48" s="36" t="s">
        <v>10</v>
      </c>
      <c r="C48" s="37">
        <v>0</v>
      </c>
      <c r="D48" s="37">
        <v>0</v>
      </c>
      <c r="E48" s="44" t="str">
        <f t="shared" si="0"/>
        <v/>
      </c>
      <c r="F48" s="44" t="str">
        <f t="shared" si="1"/>
        <v/>
      </c>
      <c r="G48" s="39" t="str">
        <f t="shared" si="2"/>
        <v>0</v>
      </c>
      <c r="H48" s="40" t="str">
        <f t="shared" si="3"/>
        <v/>
      </c>
    </row>
    <row r="49" spans="2:8" s="42" customFormat="1" ht="15" x14ac:dyDescent="0.2">
      <c r="B49" s="36" t="s">
        <v>11</v>
      </c>
      <c r="C49" s="37">
        <v>0</v>
      </c>
      <c r="D49" s="37">
        <v>0</v>
      </c>
      <c r="E49" s="44" t="str">
        <f t="shared" si="0"/>
        <v/>
      </c>
      <c r="F49" s="44" t="str">
        <f t="shared" si="1"/>
        <v/>
      </c>
      <c r="G49" s="39" t="str">
        <f t="shared" si="2"/>
        <v>0</v>
      </c>
      <c r="H49" s="40" t="str">
        <f t="shared" si="3"/>
        <v/>
      </c>
    </row>
    <row r="50" spans="2:8" s="42" customFormat="1" ht="15" x14ac:dyDescent="0.2">
      <c r="B50" s="36" t="s">
        <v>15</v>
      </c>
      <c r="C50" s="37">
        <v>0</v>
      </c>
      <c r="D50" s="37">
        <v>0</v>
      </c>
      <c r="E50" s="44" t="str">
        <f t="shared" si="0"/>
        <v/>
      </c>
      <c r="F50" s="44" t="str">
        <f t="shared" si="1"/>
        <v/>
      </c>
      <c r="G50" s="39" t="str">
        <f t="shared" si="2"/>
        <v>0</v>
      </c>
      <c r="H50" s="40" t="str">
        <f t="shared" si="3"/>
        <v/>
      </c>
    </row>
    <row r="51" spans="2:8" s="42" customFormat="1" ht="15" x14ac:dyDescent="0.2">
      <c r="B51" s="36" t="s">
        <v>14</v>
      </c>
      <c r="C51" s="37">
        <v>0</v>
      </c>
      <c r="D51" s="37">
        <v>0</v>
      </c>
      <c r="E51" s="44" t="str">
        <f t="shared" si="0"/>
        <v/>
      </c>
      <c r="F51" s="44" t="str">
        <f t="shared" si="1"/>
        <v/>
      </c>
      <c r="G51" s="39" t="str">
        <f t="shared" si="2"/>
        <v>0</v>
      </c>
      <c r="H51" s="40" t="str">
        <f t="shared" si="3"/>
        <v/>
      </c>
    </row>
    <row r="52" spans="2:8" s="42" customFormat="1" ht="15" x14ac:dyDescent="0.2">
      <c r="B52" s="36" t="s">
        <v>13</v>
      </c>
      <c r="C52" s="37">
        <v>0</v>
      </c>
      <c r="D52" s="37">
        <v>0</v>
      </c>
      <c r="E52" s="44" t="str">
        <f t="shared" si="0"/>
        <v/>
      </c>
      <c r="F52" s="44" t="str">
        <f t="shared" si="1"/>
        <v/>
      </c>
      <c r="G52" s="39" t="str">
        <f t="shared" si="2"/>
        <v>0</v>
      </c>
      <c r="H52" s="40" t="str">
        <f t="shared" si="3"/>
        <v/>
      </c>
    </row>
    <row r="53" spans="2:8" s="42" customFormat="1" ht="15" x14ac:dyDescent="0.2">
      <c r="B53" s="36" t="s">
        <v>463</v>
      </c>
      <c r="C53" s="37">
        <v>0</v>
      </c>
      <c r="D53" s="37">
        <v>0</v>
      </c>
      <c r="E53" s="44" t="str">
        <f t="shared" si="0"/>
        <v/>
      </c>
      <c r="F53" s="44" t="str">
        <f t="shared" si="1"/>
        <v/>
      </c>
      <c r="G53" s="39" t="str">
        <f t="shared" si="2"/>
        <v>0</v>
      </c>
      <c r="H53" s="40" t="str">
        <f t="shared" si="3"/>
        <v/>
      </c>
    </row>
    <row r="54" spans="2:8" s="42" customFormat="1" ht="15" x14ac:dyDescent="0.2">
      <c r="B54" s="36" t="s">
        <v>12</v>
      </c>
      <c r="C54" s="37">
        <v>0</v>
      </c>
      <c r="D54" s="37">
        <v>0</v>
      </c>
      <c r="E54" s="44" t="str">
        <f t="shared" si="0"/>
        <v/>
      </c>
      <c r="F54" s="44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2:8" s="42" customFormat="1" ht="15" x14ac:dyDescent="0.2">
      <c r="B55" s="36" t="s">
        <v>185</v>
      </c>
      <c r="C55" s="37">
        <v>0</v>
      </c>
      <c r="D55" s="37">
        <v>0</v>
      </c>
      <c r="E55" s="44" t="str">
        <f t="shared" si="0"/>
        <v/>
      </c>
      <c r="F55" s="44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2:8" s="42" customFormat="1" ht="15" x14ac:dyDescent="0.2">
      <c r="B56" s="36" t="s">
        <v>16</v>
      </c>
      <c r="C56" s="37">
        <v>0</v>
      </c>
      <c r="D56" s="37">
        <v>0</v>
      </c>
      <c r="E56" s="44" t="str">
        <f t="shared" si="0"/>
        <v/>
      </c>
      <c r="F56" s="44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2:8" s="42" customFormat="1" ht="15" x14ac:dyDescent="0.2">
      <c r="B57" s="36" t="s">
        <v>17</v>
      </c>
      <c r="C57" s="37">
        <v>0</v>
      </c>
      <c r="D57" s="37">
        <v>0</v>
      </c>
      <c r="E57" s="44" t="str">
        <f t="shared" si="0"/>
        <v/>
      </c>
      <c r="F57" s="44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2:8" s="42" customFormat="1" ht="15" x14ac:dyDescent="0.2">
      <c r="B58" s="36" t="s">
        <v>186</v>
      </c>
      <c r="C58" s="37">
        <v>0</v>
      </c>
      <c r="D58" s="37">
        <v>0</v>
      </c>
      <c r="E58" s="44" t="str">
        <f t="shared" si="0"/>
        <v/>
      </c>
      <c r="F58" s="44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2:8" s="42" customFormat="1" ht="15" x14ac:dyDescent="0.2">
      <c r="B59" s="36" t="s">
        <v>464</v>
      </c>
      <c r="C59" s="37">
        <v>0</v>
      </c>
      <c r="D59" s="37">
        <v>0</v>
      </c>
      <c r="E59" s="44" t="str">
        <f t="shared" si="0"/>
        <v/>
      </c>
      <c r="F59" s="44" t="str">
        <f t="shared" si="1"/>
        <v/>
      </c>
      <c r="G59" s="39" t="str">
        <f t="shared" si="2"/>
        <v>0</v>
      </c>
      <c r="H59" s="40" t="str">
        <f t="shared" si="3"/>
        <v/>
      </c>
    </row>
    <row r="60" spans="2:8" s="42" customFormat="1" ht="15" x14ac:dyDescent="0.2">
      <c r="B60" s="36" t="s">
        <v>187</v>
      </c>
      <c r="C60" s="37">
        <v>0</v>
      </c>
      <c r="D60" s="37">
        <v>0</v>
      </c>
      <c r="E60" s="44" t="str">
        <f t="shared" si="0"/>
        <v/>
      </c>
      <c r="F60" s="44" t="str">
        <f t="shared" si="1"/>
        <v/>
      </c>
      <c r="G60" s="39" t="str">
        <f t="shared" si="2"/>
        <v>0</v>
      </c>
      <c r="H60" s="40" t="str">
        <f t="shared" si="3"/>
        <v/>
      </c>
    </row>
    <row r="61" spans="2:8" s="42" customFormat="1" ht="15" x14ac:dyDescent="0.2">
      <c r="B61" s="36" t="s">
        <v>188</v>
      </c>
      <c r="C61" s="37">
        <v>0</v>
      </c>
      <c r="D61" s="37">
        <v>0</v>
      </c>
      <c r="E61" s="44" t="str">
        <f t="shared" si="0"/>
        <v/>
      </c>
      <c r="F61" s="44" t="str">
        <f t="shared" si="1"/>
        <v/>
      </c>
      <c r="G61" s="39" t="str">
        <f t="shared" si="2"/>
        <v>0</v>
      </c>
      <c r="H61" s="40" t="str">
        <f t="shared" si="3"/>
        <v/>
      </c>
    </row>
    <row r="62" spans="2:8" s="42" customFormat="1" ht="15" x14ac:dyDescent="0.2">
      <c r="B62" s="36" t="s">
        <v>189</v>
      </c>
      <c r="C62" s="37">
        <v>0</v>
      </c>
      <c r="D62" s="37">
        <v>0</v>
      </c>
      <c r="E62" s="44" t="str">
        <f t="shared" si="0"/>
        <v/>
      </c>
      <c r="F62" s="44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2:8" s="42" customFormat="1" ht="15" x14ac:dyDescent="0.2">
      <c r="B63" s="36" t="s">
        <v>18</v>
      </c>
      <c r="C63" s="37">
        <v>0</v>
      </c>
      <c r="D63" s="37">
        <v>0</v>
      </c>
      <c r="E63" s="44" t="str">
        <f t="shared" si="0"/>
        <v/>
      </c>
      <c r="F63" s="44" t="str">
        <f t="shared" si="1"/>
        <v/>
      </c>
      <c r="G63" s="39" t="str">
        <f t="shared" si="2"/>
        <v>0</v>
      </c>
      <c r="H63" s="40" t="str">
        <f t="shared" si="3"/>
        <v/>
      </c>
    </row>
    <row r="64" spans="2:8" s="42" customFormat="1" ht="15" x14ac:dyDescent="0.2">
      <c r="B64" s="36" t="s">
        <v>190</v>
      </c>
      <c r="C64" s="37">
        <v>0</v>
      </c>
      <c r="D64" s="37">
        <v>0</v>
      </c>
      <c r="E64" s="44" t="str">
        <f t="shared" si="0"/>
        <v/>
      </c>
      <c r="F64" s="44" t="str">
        <f t="shared" si="1"/>
        <v/>
      </c>
      <c r="G64" s="39" t="str">
        <f t="shared" si="2"/>
        <v>0</v>
      </c>
      <c r="H64" s="40" t="str">
        <f t="shared" si="3"/>
        <v/>
      </c>
    </row>
    <row r="65" spans="1:8" s="42" customFormat="1" ht="15" x14ac:dyDescent="0.2">
      <c r="B65" s="36" t="s">
        <v>191</v>
      </c>
      <c r="C65" s="37">
        <v>0</v>
      </c>
      <c r="D65" s="37">
        <v>0</v>
      </c>
      <c r="E65" s="44" t="str">
        <f t="shared" si="0"/>
        <v/>
      </c>
      <c r="F65" s="44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0" customFormat="1" x14ac:dyDescent="0.2"/>
    <row r="67" spans="1:8" s="10" customFormat="1" x14ac:dyDescent="0.2"/>
    <row r="68" spans="1:8" s="10" customFormat="1" ht="13.5" thickBot="1" x14ac:dyDescent="0.25">
      <c r="B68" s="29"/>
    </row>
    <row r="69" spans="1:8" s="10" customFormat="1" ht="30" customHeight="1" x14ac:dyDescent="0.2">
      <c r="B69" s="68" t="s">
        <v>401</v>
      </c>
      <c r="C69" s="54" t="s">
        <v>402</v>
      </c>
      <c r="D69" s="55"/>
      <c r="E69" s="54" t="s">
        <v>456</v>
      </c>
      <c r="F69" s="55"/>
      <c r="G69" s="56" t="s">
        <v>458</v>
      </c>
      <c r="H69" s="52" t="s">
        <v>377</v>
      </c>
    </row>
    <row r="70" spans="1:8" s="10" customFormat="1" x14ac:dyDescent="0.2">
      <c r="B70" s="68"/>
      <c r="C70" s="35">
        <v>2016</v>
      </c>
      <c r="D70" s="35">
        <v>2017</v>
      </c>
      <c r="E70" s="35">
        <v>2016</v>
      </c>
      <c r="F70" s="35">
        <v>2017</v>
      </c>
      <c r="G70" s="57"/>
      <c r="H70" s="53"/>
    </row>
    <row r="71" spans="1:8" s="10" customFormat="1" x14ac:dyDescent="0.2">
      <c r="B71" s="12" t="s">
        <v>404</v>
      </c>
      <c r="C71" s="13">
        <f>SUM(C72:C151)</f>
        <v>59</v>
      </c>
      <c r="D71" s="13">
        <f>SUM(D72:D155)</f>
        <v>42</v>
      </c>
      <c r="E71" s="14">
        <f>+IF(C71=0,"",C71/C$71)</f>
        <v>1</v>
      </c>
      <c r="F71" s="14">
        <f>+IF(D71=0,"",D71/D$71)</f>
        <v>1</v>
      </c>
      <c r="G71" s="15">
        <f>+IF(OR(AND(D71=0),(C71=0)),"0",((D71-C71)/C71))</f>
        <v>-0.28813559322033899</v>
      </c>
      <c r="H71" s="15">
        <f>+IF(OR(AND(E71=""),(G71="")),"",E71*G71)</f>
        <v>-0.28813559322033899</v>
      </c>
    </row>
    <row r="72" spans="1:8" s="42" customFormat="1" ht="15" x14ac:dyDescent="0.2">
      <c r="B72" s="36" t="s">
        <v>465</v>
      </c>
      <c r="C72" s="37">
        <v>1</v>
      </c>
      <c r="D72" s="37">
        <v>0</v>
      </c>
      <c r="E72" s="38">
        <f>+IF(C72=0,"",C72/C$71)</f>
        <v>1.6949152542372881E-2</v>
      </c>
      <c r="F72" s="38" t="str">
        <f>+IF(D72=0,"",D72/D$71)</f>
        <v/>
      </c>
      <c r="G72" s="39" t="str">
        <f>+IF(OR(AND(D72=0),(C72=0)),"0",((D72-C72)/C72))</f>
        <v>0</v>
      </c>
      <c r="H72" s="40">
        <f>+IF(OR(AND(E72=""),(G72="")),"",E72*G72)</f>
        <v>0</v>
      </c>
    </row>
    <row r="73" spans="1:8" s="42" customFormat="1" ht="15" x14ac:dyDescent="0.2">
      <c r="B73" s="36" t="s">
        <v>19</v>
      </c>
      <c r="C73" s="37">
        <v>1</v>
      </c>
      <c r="D73" s="37">
        <v>0</v>
      </c>
      <c r="E73" s="38">
        <f t="shared" ref="E73:E142" si="8">+IF(C73=0,"",C73/C$71)</f>
        <v>1.6949152542372881E-2</v>
      </c>
      <c r="F73" s="38" t="str">
        <f t="shared" ref="F73:F142" si="9">+IF(D73=0,"",D73/D$71)</f>
        <v/>
      </c>
      <c r="G73" s="39" t="str">
        <f t="shared" ref="G73:G142" si="10">+IF(OR(AND(D73=0),(C73=0)),"0",((D73-C73)/C73))</f>
        <v>0</v>
      </c>
      <c r="H73" s="40">
        <f t="shared" ref="H73:H142" si="11">+IF(OR(AND(E73=""),(G73="")),"",E73*G73)</f>
        <v>0</v>
      </c>
    </row>
    <row r="74" spans="1:8" s="42" customFormat="1" ht="15" x14ac:dyDescent="0.2">
      <c r="A74" s="45" t="s">
        <v>614</v>
      </c>
      <c r="B74" s="36" t="s">
        <v>567</v>
      </c>
      <c r="C74" s="37"/>
      <c r="D74" s="37">
        <v>0</v>
      </c>
      <c r="E74" s="38" t="str">
        <f t="shared" ref="E74:E75" si="12">+IF(C74=0,"",C74/C$71)</f>
        <v/>
      </c>
      <c r="F74" s="38" t="str">
        <f t="shared" ref="F74:F75" si="13">+IF(D74=0,"",D74/D$71)</f>
        <v/>
      </c>
      <c r="G74" s="39" t="str">
        <f t="shared" ref="G74:G75" si="14">+IF(OR(AND(D74=0),(C74=0)),"0",((D74-C74)/C74))</f>
        <v>0</v>
      </c>
      <c r="H74" s="40" t="str">
        <f t="shared" ref="H74:H75" si="15">+IF(OR(AND(E74=""),(G74="")),"",E74*G74)</f>
        <v/>
      </c>
    </row>
    <row r="75" spans="1:8" s="42" customFormat="1" ht="15" x14ac:dyDescent="0.2">
      <c r="B75" s="36" t="s">
        <v>20</v>
      </c>
      <c r="C75" s="37">
        <v>1</v>
      </c>
      <c r="D75" s="37">
        <v>1</v>
      </c>
      <c r="E75" s="38">
        <f t="shared" si="12"/>
        <v>1.6949152542372881E-2</v>
      </c>
      <c r="F75" s="38">
        <f t="shared" si="13"/>
        <v>2.3809523809523808E-2</v>
      </c>
      <c r="G75" s="39">
        <f t="shared" si="14"/>
        <v>0</v>
      </c>
      <c r="H75" s="40">
        <f t="shared" si="15"/>
        <v>0</v>
      </c>
    </row>
    <row r="76" spans="1:8" s="42" customFormat="1" ht="15" x14ac:dyDescent="0.2">
      <c r="B76" s="36" t="s">
        <v>192</v>
      </c>
      <c r="C76" s="37">
        <v>1</v>
      </c>
      <c r="D76" s="37">
        <v>0</v>
      </c>
      <c r="E76" s="38">
        <f t="shared" si="8"/>
        <v>1.6949152542372881E-2</v>
      </c>
      <c r="F76" s="38" t="str">
        <f t="shared" si="9"/>
        <v/>
      </c>
      <c r="G76" s="39" t="str">
        <f t="shared" si="10"/>
        <v>0</v>
      </c>
      <c r="H76" s="40">
        <f t="shared" si="11"/>
        <v>0</v>
      </c>
    </row>
    <row r="77" spans="1:8" s="42" customFormat="1" ht="15" x14ac:dyDescent="0.2">
      <c r="B77" s="36" t="s">
        <v>21</v>
      </c>
      <c r="C77" s="37">
        <v>1</v>
      </c>
      <c r="D77" s="37">
        <v>0</v>
      </c>
      <c r="E77" s="38">
        <f t="shared" si="8"/>
        <v>1.6949152542372881E-2</v>
      </c>
      <c r="F77" s="38" t="str">
        <f t="shared" si="9"/>
        <v/>
      </c>
      <c r="G77" s="39" t="str">
        <f t="shared" si="10"/>
        <v>0</v>
      </c>
      <c r="H77" s="40">
        <f t="shared" si="11"/>
        <v>0</v>
      </c>
    </row>
    <row r="78" spans="1:8" s="42" customFormat="1" ht="15" x14ac:dyDescent="0.2">
      <c r="B78" s="36" t="s">
        <v>40</v>
      </c>
      <c r="C78" s="37">
        <v>1</v>
      </c>
      <c r="D78" s="37">
        <v>4</v>
      </c>
      <c r="E78" s="38">
        <f t="shared" ref="E78:E79" si="16">+IF(C78=0,"",C78/C$71)</f>
        <v>1.6949152542372881E-2</v>
      </c>
      <c r="F78" s="38">
        <f t="shared" ref="F78:F79" si="17">+IF(D78=0,"",D78/D$71)</f>
        <v>9.5238095238095233E-2</v>
      </c>
      <c r="G78" s="39">
        <f t="shared" ref="G78:G79" si="18">+IF(OR(AND(D78=0),(C78=0)),"0",((D78-C78)/C78))</f>
        <v>3</v>
      </c>
      <c r="H78" s="40">
        <f t="shared" ref="H78:H79" si="19">+IF(OR(AND(E78=""),(G78="")),"",E78*G78)</f>
        <v>5.0847457627118647E-2</v>
      </c>
    </row>
    <row r="79" spans="1:8" s="42" customFormat="1" ht="15" x14ac:dyDescent="0.2">
      <c r="B79" s="36" t="s">
        <v>193</v>
      </c>
      <c r="C79" s="37">
        <v>0</v>
      </c>
      <c r="D79" s="37">
        <v>0</v>
      </c>
      <c r="E79" s="38" t="str">
        <f t="shared" si="16"/>
        <v/>
      </c>
      <c r="F79" s="38" t="str">
        <f t="shared" si="17"/>
        <v/>
      </c>
      <c r="G79" s="39" t="str">
        <f t="shared" si="18"/>
        <v>0</v>
      </c>
      <c r="H79" s="40" t="str">
        <f t="shared" si="19"/>
        <v/>
      </c>
    </row>
    <row r="80" spans="1:8" s="42" customFormat="1" ht="15" x14ac:dyDescent="0.2">
      <c r="B80" s="36" t="s">
        <v>194</v>
      </c>
      <c r="C80" s="37">
        <v>0</v>
      </c>
      <c r="D80" s="37">
        <v>0</v>
      </c>
      <c r="E80" s="38" t="str">
        <f t="shared" si="8"/>
        <v/>
      </c>
      <c r="F80" s="38" t="str">
        <f t="shared" si="9"/>
        <v/>
      </c>
      <c r="G80" s="39" t="str">
        <f t="shared" si="10"/>
        <v>0</v>
      </c>
      <c r="H80" s="40" t="str">
        <f t="shared" si="11"/>
        <v/>
      </c>
    </row>
    <row r="81" spans="1:8" s="42" customFormat="1" ht="15" x14ac:dyDescent="0.2">
      <c r="B81" s="36" t="s">
        <v>466</v>
      </c>
      <c r="C81" s="37">
        <v>0</v>
      </c>
      <c r="D81" s="37">
        <v>0</v>
      </c>
      <c r="E81" s="38" t="str">
        <f t="shared" si="8"/>
        <v/>
      </c>
      <c r="F81" s="38" t="str">
        <f t="shared" si="9"/>
        <v/>
      </c>
      <c r="G81" s="39" t="str">
        <f t="shared" si="10"/>
        <v>0</v>
      </c>
      <c r="H81" s="40" t="str">
        <f t="shared" si="11"/>
        <v/>
      </c>
    </row>
    <row r="82" spans="1:8" s="42" customFormat="1" ht="15" x14ac:dyDescent="0.2">
      <c r="B82" s="36" t="s">
        <v>195</v>
      </c>
      <c r="C82" s="37">
        <v>0</v>
      </c>
      <c r="D82" s="37">
        <v>0</v>
      </c>
      <c r="E82" s="38" t="str">
        <f t="shared" si="8"/>
        <v/>
      </c>
      <c r="F82" s="38" t="str">
        <f t="shared" si="9"/>
        <v/>
      </c>
      <c r="G82" s="39" t="str">
        <f t="shared" si="10"/>
        <v>0</v>
      </c>
      <c r="H82" s="40" t="str">
        <f t="shared" si="11"/>
        <v/>
      </c>
    </row>
    <row r="83" spans="1:8" s="42" customFormat="1" ht="15" x14ac:dyDescent="0.2">
      <c r="B83" s="36" t="s">
        <v>196</v>
      </c>
      <c r="C83" s="37">
        <v>0</v>
      </c>
      <c r="D83" s="37">
        <v>0</v>
      </c>
      <c r="E83" s="38" t="str">
        <f t="shared" si="8"/>
        <v/>
      </c>
      <c r="F83" s="38" t="str">
        <f t="shared" si="9"/>
        <v/>
      </c>
      <c r="G83" s="39" t="str">
        <f t="shared" si="10"/>
        <v>0</v>
      </c>
      <c r="H83" s="40" t="str">
        <f t="shared" si="11"/>
        <v/>
      </c>
    </row>
    <row r="84" spans="1:8" s="42" customFormat="1" ht="15" x14ac:dyDescent="0.2">
      <c r="B84" s="36" t="s">
        <v>22</v>
      </c>
      <c r="C84" s="37">
        <v>0</v>
      </c>
      <c r="D84" s="37">
        <v>0</v>
      </c>
      <c r="E84" s="38" t="str">
        <f t="shared" si="8"/>
        <v/>
      </c>
      <c r="F84" s="38" t="str">
        <f t="shared" si="9"/>
        <v/>
      </c>
      <c r="G84" s="39" t="str">
        <f t="shared" si="10"/>
        <v>0</v>
      </c>
      <c r="H84" s="40" t="str">
        <f t="shared" si="11"/>
        <v/>
      </c>
    </row>
    <row r="85" spans="1:8" s="42" customFormat="1" ht="15" x14ac:dyDescent="0.2">
      <c r="B85" s="36" t="s">
        <v>197</v>
      </c>
      <c r="C85" s="37">
        <v>0</v>
      </c>
      <c r="D85" s="37">
        <v>1</v>
      </c>
      <c r="E85" s="38" t="str">
        <f t="shared" si="8"/>
        <v/>
      </c>
      <c r="F85" s="38">
        <f t="shared" si="9"/>
        <v>2.3809523809523808E-2</v>
      </c>
      <c r="G85" s="39" t="str">
        <f t="shared" si="10"/>
        <v>0</v>
      </c>
      <c r="H85" s="40" t="str">
        <f t="shared" si="11"/>
        <v/>
      </c>
    </row>
    <row r="86" spans="1:8" s="42" customFormat="1" ht="15" x14ac:dyDescent="0.2">
      <c r="A86" s="45" t="s">
        <v>614</v>
      </c>
      <c r="B86" s="36" t="s">
        <v>571</v>
      </c>
      <c r="C86" s="37"/>
      <c r="D86" s="37">
        <v>0</v>
      </c>
      <c r="E86" s="38" t="str">
        <f t="shared" ref="E86" si="20">+IF(C86=0,"",C86/C$71)</f>
        <v/>
      </c>
      <c r="F86" s="38" t="str">
        <f t="shared" ref="F86" si="21">+IF(D86=0,"",D86/D$71)</f>
        <v/>
      </c>
      <c r="G86" s="39" t="str">
        <f t="shared" ref="G86" si="22">+IF(OR(AND(D86=0),(C86=0)),"0",((D86-C86)/C86))</f>
        <v>0</v>
      </c>
      <c r="H86" s="40" t="str">
        <f t="shared" ref="H86" si="23">+IF(OR(AND(E86=""),(G86="")),"",E86*G86)</f>
        <v/>
      </c>
    </row>
    <row r="87" spans="1:8" s="42" customFormat="1" ht="15" x14ac:dyDescent="0.2">
      <c r="B87" s="36" t="s">
        <v>198</v>
      </c>
      <c r="C87" s="37">
        <v>1</v>
      </c>
      <c r="D87" s="37">
        <v>0</v>
      </c>
      <c r="E87" s="38">
        <f t="shared" si="8"/>
        <v>1.6949152542372881E-2</v>
      </c>
      <c r="F87" s="38" t="str">
        <f t="shared" si="9"/>
        <v/>
      </c>
      <c r="G87" s="39" t="str">
        <f t="shared" si="10"/>
        <v>0</v>
      </c>
      <c r="H87" s="40">
        <f t="shared" si="11"/>
        <v>0</v>
      </c>
    </row>
    <row r="88" spans="1:8" s="42" customFormat="1" ht="15" x14ac:dyDescent="0.2">
      <c r="B88" s="36" t="s">
        <v>199</v>
      </c>
      <c r="C88" s="37">
        <v>0</v>
      </c>
      <c r="D88" s="37">
        <v>0</v>
      </c>
      <c r="E88" s="38" t="str">
        <f t="shared" si="8"/>
        <v/>
      </c>
      <c r="F88" s="38" t="str">
        <f t="shared" si="9"/>
        <v/>
      </c>
      <c r="G88" s="39" t="str">
        <f t="shared" si="10"/>
        <v>0</v>
      </c>
      <c r="H88" s="40" t="str">
        <f t="shared" si="11"/>
        <v/>
      </c>
    </row>
    <row r="89" spans="1:8" s="42" customFormat="1" ht="15" x14ac:dyDescent="0.2">
      <c r="B89" s="36" t="s">
        <v>26</v>
      </c>
      <c r="C89" s="37">
        <v>0</v>
      </c>
      <c r="D89" s="37">
        <v>0</v>
      </c>
      <c r="E89" s="38" t="str">
        <f t="shared" si="8"/>
        <v/>
      </c>
      <c r="F89" s="38" t="str">
        <f t="shared" si="9"/>
        <v/>
      </c>
      <c r="G89" s="39" t="str">
        <f t="shared" si="10"/>
        <v>0</v>
      </c>
      <c r="H89" s="40" t="str">
        <f t="shared" si="11"/>
        <v/>
      </c>
    </row>
    <row r="90" spans="1:8" s="42" customFormat="1" ht="15" x14ac:dyDescent="0.2">
      <c r="B90" s="36" t="s">
        <v>467</v>
      </c>
      <c r="C90" s="37">
        <v>0</v>
      </c>
      <c r="D90" s="37">
        <v>1</v>
      </c>
      <c r="E90" s="38" t="str">
        <f t="shared" si="8"/>
        <v/>
      </c>
      <c r="F90" s="38">
        <f t="shared" si="9"/>
        <v>2.3809523809523808E-2</v>
      </c>
      <c r="G90" s="39" t="str">
        <f t="shared" si="10"/>
        <v>0</v>
      </c>
      <c r="H90" s="40" t="str">
        <f t="shared" si="11"/>
        <v/>
      </c>
    </row>
    <row r="91" spans="1:8" s="42" customFormat="1" ht="15" x14ac:dyDescent="0.2">
      <c r="B91" s="36" t="s">
        <v>200</v>
      </c>
      <c r="C91" s="37">
        <v>1</v>
      </c>
      <c r="D91" s="37">
        <v>0</v>
      </c>
      <c r="E91" s="38">
        <f t="shared" si="8"/>
        <v>1.6949152542372881E-2</v>
      </c>
      <c r="F91" s="38" t="str">
        <f t="shared" si="9"/>
        <v/>
      </c>
      <c r="G91" s="39" t="str">
        <f t="shared" si="10"/>
        <v>0</v>
      </c>
      <c r="H91" s="40">
        <f t="shared" si="11"/>
        <v>0</v>
      </c>
    </row>
    <row r="92" spans="1:8" s="42" customFormat="1" ht="15" x14ac:dyDescent="0.2">
      <c r="A92" s="45" t="s">
        <v>614</v>
      </c>
      <c r="B92" s="36" t="s">
        <v>572</v>
      </c>
      <c r="C92" s="37"/>
      <c r="D92" s="37">
        <v>0</v>
      </c>
      <c r="E92" s="38" t="str">
        <f t="shared" ref="E92:E93" si="24">+IF(C92=0,"",C92/C$71)</f>
        <v/>
      </c>
      <c r="F92" s="38" t="str">
        <f t="shared" ref="F92:F93" si="25">+IF(D92=0,"",D92/D$71)</f>
        <v/>
      </c>
      <c r="G92" s="39" t="str">
        <f t="shared" ref="G92:G93" si="26">+IF(OR(AND(D92=0),(C92=0)),"0",((D92-C92)/C92))</f>
        <v>0</v>
      </c>
      <c r="H92" s="40" t="str">
        <f t="shared" ref="H92:H93" si="27">+IF(OR(AND(E92=""),(G92="")),"",E92*G92)</f>
        <v/>
      </c>
    </row>
    <row r="93" spans="1:8" s="42" customFormat="1" ht="15" x14ac:dyDescent="0.2">
      <c r="A93" s="45" t="s">
        <v>614</v>
      </c>
      <c r="B93" s="36" t="s">
        <v>573</v>
      </c>
      <c r="C93" s="37"/>
      <c r="D93" s="37">
        <v>0</v>
      </c>
      <c r="E93" s="38" t="str">
        <f t="shared" si="24"/>
        <v/>
      </c>
      <c r="F93" s="38" t="str">
        <f t="shared" si="25"/>
        <v/>
      </c>
      <c r="G93" s="39" t="str">
        <f t="shared" si="26"/>
        <v>0</v>
      </c>
      <c r="H93" s="40" t="str">
        <f t="shared" si="27"/>
        <v/>
      </c>
    </row>
    <row r="94" spans="1:8" s="42" customFormat="1" ht="15" x14ac:dyDescent="0.2">
      <c r="B94" s="36" t="s">
        <v>201</v>
      </c>
      <c r="C94" s="37">
        <v>0</v>
      </c>
      <c r="D94" s="37">
        <v>1</v>
      </c>
      <c r="E94" s="38" t="str">
        <f t="shared" si="8"/>
        <v/>
      </c>
      <c r="F94" s="38">
        <f t="shared" si="9"/>
        <v>2.3809523809523808E-2</v>
      </c>
      <c r="G94" s="39" t="str">
        <f t="shared" si="10"/>
        <v>0</v>
      </c>
      <c r="H94" s="40" t="str">
        <f t="shared" si="11"/>
        <v/>
      </c>
    </row>
    <row r="95" spans="1:8" s="42" customFormat="1" ht="15" x14ac:dyDescent="0.2">
      <c r="B95" s="36" t="s">
        <v>24</v>
      </c>
      <c r="C95" s="37">
        <v>0</v>
      </c>
      <c r="D95" s="37">
        <v>0</v>
      </c>
      <c r="E95" s="38" t="str">
        <f t="shared" si="8"/>
        <v/>
      </c>
      <c r="F95" s="38" t="str">
        <f t="shared" si="9"/>
        <v/>
      </c>
      <c r="G95" s="39" t="str">
        <f t="shared" si="10"/>
        <v>0</v>
      </c>
      <c r="H95" s="40" t="str">
        <f t="shared" si="11"/>
        <v/>
      </c>
    </row>
    <row r="96" spans="1:8" s="42" customFormat="1" ht="15" x14ac:dyDescent="0.2">
      <c r="B96" s="36" t="s">
        <v>27</v>
      </c>
      <c r="C96" s="37">
        <v>0</v>
      </c>
      <c r="D96" s="37">
        <v>0</v>
      </c>
      <c r="E96" s="38" t="str">
        <f t="shared" si="8"/>
        <v/>
      </c>
      <c r="F96" s="38" t="str">
        <f t="shared" si="9"/>
        <v/>
      </c>
      <c r="G96" s="39" t="str">
        <f t="shared" si="10"/>
        <v>0</v>
      </c>
      <c r="H96" s="40" t="str">
        <f t="shared" si="11"/>
        <v/>
      </c>
    </row>
    <row r="97" spans="1:8" s="42" customFormat="1" ht="15" x14ac:dyDescent="0.2">
      <c r="B97" s="36" t="s">
        <v>202</v>
      </c>
      <c r="C97" s="37">
        <v>0</v>
      </c>
      <c r="D97" s="37">
        <v>0</v>
      </c>
      <c r="E97" s="38" t="str">
        <f t="shared" si="8"/>
        <v/>
      </c>
      <c r="F97" s="38" t="str">
        <f t="shared" si="9"/>
        <v/>
      </c>
      <c r="G97" s="39" t="str">
        <f t="shared" si="10"/>
        <v>0</v>
      </c>
      <c r="H97" s="40" t="str">
        <f t="shared" si="11"/>
        <v/>
      </c>
    </row>
    <row r="98" spans="1:8" s="42" customFormat="1" ht="15" x14ac:dyDescent="0.2">
      <c r="B98" s="36" t="s">
        <v>203</v>
      </c>
      <c r="C98" s="37">
        <v>0</v>
      </c>
      <c r="D98" s="37">
        <v>0</v>
      </c>
      <c r="E98" s="38" t="str">
        <f t="shared" si="8"/>
        <v/>
      </c>
      <c r="F98" s="38" t="str">
        <f t="shared" si="9"/>
        <v/>
      </c>
      <c r="G98" s="39" t="str">
        <f t="shared" si="10"/>
        <v>0</v>
      </c>
      <c r="H98" s="40" t="str">
        <f t="shared" si="11"/>
        <v/>
      </c>
    </row>
    <row r="99" spans="1:8" s="42" customFormat="1" ht="15" x14ac:dyDescent="0.2">
      <c r="B99" s="36" t="s">
        <v>468</v>
      </c>
      <c r="C99" s="37">
        <v>0</v>
      </c>
      <c r="D99" s="37">
        <v>0</v>
      </c>
      <c r="E99" s="38" t="str">
        <f t="shared" si="8"/>
        <v/>
      </c>
      <c r="F99" s="38" t="str">
        <f t="shared" si="9"/>
        <v/>
      </c>
      <c r="G99" s="39" t="str">
        <f t="shared" si="10"/>
        <v>0</v>
      </c>
      <c r="H99" s="40" t="str">
        <f t="shared" si="11"/>
        <v/>
      </c>
    </row>
    <row r="100" spans="1:8" s="42" customFormat="1" ht="15" x14ac:dyDescent="0.2">
      <c r="B100" s="36" t="s">
        <v>23</v>
      </c>
      <c r="C100" s="37">
        <v>0</v>
      </c>
      <c r="D100" s="37">
        <v>0</v>
      </c>
      <c r="E100" s="38" t="str">
        <f t="shared" si="8"/>
        <v/>
      </c>
      <c r="F100" s="38" t="str">
        <f t="shared" si="9"/>
        <v/>
      </c>
      <c r="G100" s="39" t="str">
        <f t="shared" si="10"/>
        <v>0</v>
      </c>
      <c r="H100" s="40" t="str">
        <f t="shared" si="11"/>
        <v/>
      </c>
    </row>
    <row r="101" spans="1:8" s="42" customFormat="1" ht="15" x14ac:dyDescent="0.2">
      <c r="B101" s="36" t="s">
        <v>25</v>
      </c>
      <c r="C101" s="37">
        <v>0</v>
      </c>
      <c r="D101" s="37">
        <v>0</v>
      </c>
      <c r="E101" s="38" t="str">
        <f t="shared" si="8"/>
        <v/>
      </c>
      <c r="F101" s="38" t="str">
        <f t="shared" si="9"/>
        <v/>
      </c>
      <c r="G101" s="39" t="str">
        <f t="shared" si="10"/>
        <v>0</v>
      </c>
      <c r="H101" s="40" t="str">
        <f t="shared" si="11"/>
        <v/>
      </c>
    </row>
    <row r="102" spans="1:8" s="42" customFormat="1" ht="15" x14ac:dyDescent="0.2">
      <c r="B102" s="36" t="s">
        <v>204</v>
      </c>
      <c r="C102" s="37">
        <v>0</v>
      </c>
      <c r="D102" s="37">
        <v>0</v>
      </c>
      <c r="E102" s="38" t="str">
        <f t="shared" si="8"/>
        <v/>
      </c>
      <c r="F102" s="38" t="str">
        <f t="shared" si="9"/>
        <v/>
      </c>
      <c r="G102" s="39" t="str">
        <f t="shared" si="10"/>
        <v>0</v>
      </c>
      <c r="H102" s="40" t="str">
        <f t="shared" si="11"/>
        <v/>
      </c>
    </row>
    <row r="103" spans="1:8" s="42" customFormat="1" ht="15" x14ac:dyDescent="0.2">
      <c r="A103" s="45" t="s">
        <v>614</v>
      </c>
      <c r="B103" s="36" t="s">
        <v>615</v>
      </c>
      <c r="C103" s="37"/>
      <c r="D103" s="37">
        <v>0</v>
      </c>
      <c r="E103" s="38" t="str">
        <f t="shared" ref="E103" si="28">+IF(C103=0,"",C103/C$71)</f>
        <v/>
      </c>
      <c r="F103" s="38" t="str">
        <f t="shared" ref="F103" si="29">+IF(D103=0,"",D103/D$71)</f>
        <v/>
      </c>
      <c r="G103" s="39" t="str">
        <f t="shared" ref="G103" si="30">+IF(OR(AND(D103=0),(C103=0)),"0",((D103-C103)/C103))</f>
        <v>0</v>
      </c>
      <c r="H103" s="40" t="str">
        <f t="shared" ref="H103" si="31">+IF(OR(AND(E103=""),(G103="")),"",E103*G103)</f>
        <v/>
      </c>
    </row>
    <row r="104" spans="1:8" s="42" customFormat="1" ht="15" x14ac:dyDescent="0.2">
      <c r="B104" s="36" t="s">
        <v>205</v>
      </c>
      <c r="C104" s="37">
        <v>0</v>
      </c>
      <c r="D104" s="37">
        <v>0</v>
      </c>
      <c r="E104" s="38" t="str">
        <f t="shared" si="8"/>
        <v/>
      </c>
      <c r="F104" s="38" t="str">
        <f t="shared" si="9"/>
        <v/>
      </c>
      <c r="G104" s="39" t="str">
        <f t="shared" si="10"/>
        <v>0</v>
      </c>
      <c r="H104" s="40" t="str">
        <f t="shared" si="11"/>
        <v/>
      </c>
    </row>
    <row r="105" spans="1:8" s="42" customFormat="1" ht="15" x14ac:dyDescent="0.2">
      <c r="B105" s="36" t="s">
        <v>206</v>
      </c>
      <c r="C105" s="37">
        <v>0</v>
      </c>
      <c r="D105" s="37">
        <v>0</v>
      </c>
      <c r="E105" s="38" t="str">
        <f t="shared" si="8"/>
        <v/>
      </c>
      <c r="F105" s="38" t="str">
        <f t="shared" si="9"/>
        <v/>
      </c>
      <c r="G105" s="39" t="str">
        <f t="shared" si="10"/>
        <v>0</v>
      </c>
      <c r="H105" s="40" t="str">
        <f t="shared" si="11"/>
        <v/>
      </c>
    </row>
    <row r="106" spans="1:8" s="42" customFormat="1" ht="15" x14ac:dyDescent="0.2">
      <c r="B106" s="36" t="s">
        <v>207</v>
      </c>
      <c r="C106" s="37">
        <v>1</v>
      </c>
      <c r="D106" s="37">
        <v>0</v>
      </c>
      <c r="E106" s="38">
        <f t="shared" si="8"/>
        <v>1.6949152542372881E-2</v>
      </c>
      <c r="F106" s="38" t="str">
        <f t="shared" si="9"/>
        <v/>
      </c>
      <c r="G106" s="39" t="str">
        <f t="shared" si="10"/>
        <v>0</v>
      </c>
      <c r="H106" s="40">
        <f t="shared" si="11"/>
        <v>0</v>
      </c>
    </row>
    <row r="107" spans="1:8" s="42" customFormat="1" ht="15" x14ac:dyDescent="0.2">
      <c r="B107" s="36" t="s">
        <v>208</v>
      </c>
      <c r="C107" s="37">
        <v>0</v>
      </c>
      <c r="D107" s="37">
        <v>0</v>
      </c>
      <c r="E107" s="38" t="str">
        <f t="shared" si="8"/>
        <v/>
      </c>
      <c r="F107" s="38" t="str">
        <f t="shared" si="9"/>
        <v/>
      </c>
      <c r="G107" s="39" t="str">
        <f t="shared" si="10"/>
        <v>0</v>
      </c>
      <c r="H107" s="40" t="str">
        <f t="shared" si="11"/>
        <v/>
      </c>
    </row>
    <row r="108" spans="1:8" s="42" customFormat="1" ht="15" x14ac:dyDescent="0.2">
      <c r="B108" s="36" t="s">
        <v>209</v>
      </c>
      <c r="C108" s="37">
        <v>0</v>
      </c>
      <c r="D108" s="37">
        <v>0</v>
      </c>
      <c r="E108" s="38" t="str">
        <f t="shared" si="8"/>
        <v/>
      </c>
      <c r="F108" s="38" t="str">
        <f t="shared" si="9"/>
        <v/>
      </c>
      <c r="G108" s="39" t="str">
        <f t="shared" si="10"/>
        <v>0</v>
      </c>
      <c r="H108" s="40" t="str">
        <f t="shared" si="11"/>
        <v/>
      </c>
    </row>
    <row r="109" spans="1:8" s="42" customFormat="1" ht="15" x14ac:dyDescent="0.2">
      <c r="B109" s="36" t="s">
        <v>210</v>
      </c>
      <c r="C109" s="37">
        <v>0</v>
      </c>
      <c r="D109" s="37">
        <v>0</v>
      </c>
      <c r="E109" s="38" t="str">
        <f t="shared" si="8"/>
        <v/>
      </c>
      <c r="F109" s="38" t="str">
        <f t="shared" si="9"/>
        <v/>
      </c>
      <c r="G109" s="39" t="str">
        <f t="shared" si="10"/>
        <v>0</v>
      </c>
      <c r="H109" s="40" t="str">
        <f t="shared" si="11"/>
        <v/>
      </c>
    </row>
    <row r="110" spans="1:8" s="42" customFormat="1" ht="15" x14ac:dyDescent="0.2">
      <c r="B110" s="36" t="s">
        <v>211</v>
      </c>
      <c r="C110" s="37">
        <v>0</v>
      </c>
      <c r="D110" s="37">
        <v>1</v>
      </c>
      <c r="E110" s="38" t="str">
        <f t="shared" si="8"/>
        <v/>
      </c>
      <c r="F110" s="38">
        <f t="shared" si="9"/>
        <v>2.3809523809523808E-2</v>
      </c>
      <c r="G110" s="39" t="str">
        <f t="shared" si="10"/>
        <v>0</v>
      </c>
      <c r="H110" s="40" t="str">
        <f t="shared" si="11"/>
        <v/>
      </c>
    </row>
    <row r="111" spans="1:8" s="42" customFormat="1" ht="15" x14ac:dyDescent="0.2">
      <c r="B111" s="36" t="s">
        <v>32</v>
      </c>
      <c r="C111" s="37">
        <v>0</v>
      </c>
      <c r="D111" s="37">
        <v>6</v>
      </c>
      <c r="E111" s="38" t="str">
        <f t="shared" si="8"/>
        <v/>
      </c>
      <c r="F111" s="38">
        <f t="shared" si="9"/>
        <v>0.14285714285714285</v>
      </c>
      <c r="G111" s="39" t="str">
        <f t="shared" si="10"/>
        <v>0</v>
      </c>
      <c r="H111" s="40" t="str">
        <f t="shared" si="11"/>
        <v/>
      </c>
    </row>
    <row r="112" spans="1:8" s="42" customFormat="1" ht="15" x14ac:dyDescent="0.2">
      <c r="B112" s="36" t="s">
        <v>212</v>
      </c>
      <c r="C112" s="37">
        <v>0</v>
      </c>
      <c r="D112" s="37">
        <v>0</v>
      </c>
      <c r="E112" s="38" t="str">
        <f t="shared" si="8"/>
        <v/>
      </c>
      <c r="F112" s="38" t="str">
        <f t="shared" si="9"/>
        <v/>
      </c>
      <c r="G112" s="39" t="str">
        <f t="shared" si="10"/>
        <v>0</v>
      </c>
      <c r="H112" s="40" t="str">
        <f t="shared" si="11"/>
        <v/>
      </c>
    </row>
    <row r="113" spans="2:8" s="42" customFormat="1" ht="30" x14ac:dyDescent="0.2">
      <c r="B113" s="36" t="s">
        <v>469</v>
      </c>
      <c r="C113" s="37">
        <v>0</v>
      </c>
      <c r="D113" s="37">
        <v>0</v>
      </c>
      <c r="E113" s="38" t="str">
        <f t="shared" si="8"/>
        <v/>
      </c>
      <c r="F113" s="38" t="str">
        <f t="shared" si="9"/>
        <v/>
      </c>
      <c r="G113" s="39" t="str">
        <f t="shared" si="10"/>
        <v>0</v>
      </c>
      <c r="H113" s="40" t="str">
        <f t="shared" si="11"/>
        <v/>
      </c>
    </row>
    <row r="114" spans="2:8" s="42" customFormat="1" ht="15" x14ac:dyDescent="0.2">
      <c r="B114" s="36" t="s">
        <v>213</v>
      </c>
      <c r="C114" s="37">
        <v>0</v>
      </c>
      <c r="D114" s="37">
        <v>1</v>
      </c>
      <c r="E114" s="38" t="str">
        <f t="shared" si="8"/>
        <v/>
      </c>
      <c r="F114" s="38">
        <f t="shared" si="9"/>
        <v>2.3809523809523808E-2</v>
      </c>
      <c r="G114" s="39" t="str">
        <f t="shared" si="10"/>
        <v>0</v>
      </c>
      <c r="H114" s="40" t="str">
        <f t="shared" si="11"/>
        <v/>
      </c>
    </row>
    <row r="115" spans="2:8" s="42" customFormat="1" ht="15" x14ac:dyDescent="0.2">
      <c r="B115" s="36" t="s">
        <v>29</v>
      </c>
      <c r="C115" s="37">
        <v>0</v>
      </c>
      <c r="D115" s="37">
        <v>0</v>
      </c>
      <c r="E115" s="38" t="str">
        <f t="shared" si="8"/>
        <v/>
      </c>
      <c r="F115" s="38" t="str">
        <f t="shared" si="9"/>
        <v/>
      </c>
      <c r="G115" s="39" t="str">
        <f t="shared" si="10"/>
        <v>0</v>
      </c>
      <c r="H115" s="40" t="str">
        <f t="shared" si="11"/>
        <v/>
      </c>
    </row>
    <row r="116" spans="2:8" s="42" customFormat="1" ht="15" x14ac:dyDescent="0.2">
      <c r="B116" s="36" t="s">
        <v>214</v>
      </c>
      <c r="C116" s="37">
        <v>0</v>
      </c>
      <c r="D116" s="37">
        <v>0</v>
      </c>
      <c r="E116" s="38" t="str">
        <f t="shared" si="8"/>
        <v/>
      </c>
      <c r="F116" s="38" t="str">
        <f t="shared" si="9"/>
        <v/>
      </c>
      <c r="G116" s="39" t="str">
        <f t="shared" si="10"/>
        <v>0</v>
      </c>
      <c r="H116" s="40" t="str">
        <f t="shared" si="11"/>
        <v/>
      </c>
    </row>
    <row r="117" spans="2:8" s="42" customFormat="1" ht="15" x14ac:dyDescent="0.2">
      <c r="B117" s="36" t="s">
        <v>30</v>
      </c>
      <c r="C117" s="37">
        <v>0</v>
      </c>
      <c r="D117" s="37">
        <v>0</v>
      </c>
      <c r="E117" s="38" t="str">
        <f t="shared" si="8"/>
        <v/>
      </c>
      <c r="F117" s="38" t="str">
        <f t="shared" si="9"/>
        <v/>
      </c>
      <c r="G117" s="39" t="str">
        <f t="shared" si="10"/>
        <v>0</v>
      </c>
      <c r="H117" s="40" t="str">
        <f t="shared" si="11"/>
        <v/>
      </c>
    </row>
    <row r="118" spans="2:8" s="42" customFormat="1" ht="15" x14ac:dyDescent="0.2">
      <c r="B118" s="36" t="s">
        <v>28</v>
      </c>
      <c r="C118" s="37">
        <v>0</v>
      </c>
      <c r="D118" s="37">
        <v>0</v>
      </c>
      <c r="E118" s="38" t="str">
        <f t="shared" si="8"/>
        <v/>
      </c>
      <c r="F118" s="38" t="str">
        <f t="shared" si="9"/>
        <v/>
      </c>
      <c r="G118" s="39" t="str">
        <f t="shared" si="10"/>
        <v>0</v>
      </c>
      <c r="H118" s="40" t="str">
        <f t="shared" si="11"/>
        <v/>
      </c>
    </row>
    <row r="119" spans="2:8" s="42" customFormat="1" ht="15" x14ac:dyDescent="0.2">
      <c r="B119" s="36" t="s">
        <v>31</v>
      </c>
      <c r="C119" s="37">
        <v>0</v>
      </c>
      <c r="D119" s="37">
        <v>0</v>
      </c>
      <c r="E119" s="38" t="str">
        <f t="shared" si="8"/>
        <v/>
      </c>
      <c r="F119" s="38" t="str">
        <f t="shared" si="9"/>
        <v/>
      </c>
      <c r="G119" s="39" t="str">
        <f t="shared" si="10"/>
        <v>0</v>
      </c>
      <c r="H119" s="40" t="str">
        <f t="shared" si="11"/>
        <v/>
      </c>
    </row>
    <row r="120" spans="2:8" s="42" customFormat="1" ht="15" x14ac:dyDescent="0.2">
      <c r="B120" s="36" t="s">
        <v>215</v>
      </c>
      <c r="C120" s="37">
        <v>2</v>
      </c>
      <c r="D120" s="37">
        <v>0</v>
      </c>
      <c r="E120" s="38">
        <f t="shared" si="8"/>
        <v>3.3898305084745763E-2</v>
      </c>
      <c r="F120" s="38" t="str">
        <f t="shared" si="9"/>
        <v/>
      </c>
      <c r="G120" s="39" t="str">
        <f t="shared" si="10"/>
        <v>0</v>
      </c>
      <c r="H120" s="40">
        <f t="shared" si="11"/>
        <v>0</v>
      </c>
    </row>
    <row r="121" spans="2:8" s="42" customFormat="1" ht="15" x14ac:dyDescent="0.2">
      <c r="B121" s="36" t="s">
        <v>36</v>
      </c>
      <c r="C121" s="37">
        <v>0</v>
      </c>
      <c r="D121" s="37">
        <v>0</v>
      </c>
      <c r="E121" s="38" t="str">
        <f t="shared" si="8"/>
        <v/>
      </c>
      <c r="F121" s="38" t="str">
        <f t="shared" si="9"/>
        <v/>
      </c>
      <c r="G121" s="39" t="str">
        <f t="shared" si="10"/>
        <v>0</v>
      </c>
      <c r="H121" s="40" t="str">
        <f t="shared" si="11"/>
        <v/>
      </c>
    </row>
    <row r="122" spans="2:8" s="42" customFormat="1" ht="15" x14ac:dyDescent="0.2">
      <c r="B122" s="36" t="s">
        <v>38</v>
      </c>
      <c r="C122" s="37">
        <v>0</v>
      </c>
      <c r="D122" s="37">
        <v>0</v>
      </c>
      <c r="E122" s="38" t="str">
        <f t="shared" si="8"/>
        <v/>
      </c>
      <c r="F122" s="38" t="str">
        <f t="shared" si="9"/>
        <v/>
      </c>
      <c r="G122" s="39" t="str">
        <f t="shared" si="10"/>
        <v>0</v>
      </c>
      <c r="H122" s="40" t="str">
        <f t="shared" si="11"/>
        <v/>
      </c>
    </row>
    <row r="123" spans="2:8" s="42" customFormat="1" ht="15" x14ac:dyDescent="0.2">
      <c r="B123" s="36" t="s">
        <v>216</v>
      </c>
      <c r="C123" s="37">
        <v>0</v>
      </c>
      <c r="D123" s="37">
        <v>0</v>
      </c>
      <c r="E123" s="38" t="str">
        <f t="shared" si="8"/>
        <v/>
      </c>
      <c r="F123" s="38" t="str">
        <f t="shared" si="9"/>
        <v/>
      </c>
      <c r="G123" s="39" t="str">
        <f t="shared" si="10"/>
        <v>0</v>
      </c>
      <c r="H123" s="40" t="str">
        <f t="shared" si="11"/>
        <v/>
      </c>
    </row>
    <row r="124" spans="2:8" s="42" customFormat="1" ht="15" x14ac:dyDescent="0.2">
      <c r="B124" s="36" t="s">
        <v>470</v>
      </c>
      <c r="C124" s="37">
        <v>0</v>
      </c>
      <c r="D124" s="37">
        <v>0</v>
      </c>
      <c r="E124" s="38" t="str">
        <f t="shared" si="8"/>
        <v/>
      </c>
      <c r="F124" s="38" t="str">
        <f t="shared" si="9"/>
        <v/>
      </c>
      <c r="G124" s="39" t="str">
        <f t="shared" si="10"/>
        <v>0</v>
      </c>
      <c r="H124" s="40" t="str">
        <f t="shared" si="11"/>
        <v/>
      </c>
    </row>
    <row r="125" spans="2:8" s="42" customFormat="1" ht="15" x14ac:dyDescent="0.2">
      <c r="B125" s="36" t="s">
        <v>471</v>
      </c>
      <c r="C125" s="37">
        <v>11</v>
      </c>
      <c r="D125" s="37">
        <v>23</v>
      </c>
      <c r="E125" s="38">
        <f t="shared" si="8"/>
        <v>0.1864406779661017</v>
      </c>
      <c r="F125" s="38">
        <f t="shared" si="9"/>
        <v>0.54761904761904767</v>
      </c>
      <c r="G125" s="39">
        <f t="shared" si="10"/>
        <v>1.0909090909090908</v>
      </c>
      <c r="H125" s="40">
        <f t="shared" si="11"/>
        <v>0.20338983050847456</v>
      </c>
    </row>
    <row r="126" spans="2:8" s="42" customFormat="1" ht="15" x14ac:dyDescent="0.2">
      <c r="B126" s="36" t="s">
        <v>217</v>
      </c>
      <c r="C126" s="37">
        <v>0</v>
      </c>
      <c r="D126" s="37">
        <v>0</v>
      </c>
      <c r="E126" s="38" t="str">
        <f t="shared" si="8"/>
        <v/>
      </c>
      <c r="F126" s="38" t="str">
        <f t="shared" si="9"/>
        <v/>
      </c>
      <c r="G126" s="39" t="str">
        <f t="shared" si="10"/>
        <v>0</v>
      </c>
      <c r="H126" s="40" t="str">
        <f t="shared" si="11"/>
        <v/>
      </c>
    </row>
    <row r="127" spans="2:8" s="42" customFormat="1" ht="15" x14ac:dyDescent="0.2">
      <c r="B127" s="36" t="s">
        <v>218</v>
      </c>
      <c r="C127" s="37">
        <v>0</v>
      </c>
      <c r="D127" s="37">
        <v>0</v>
      </c>
      <c r="E127" s="38" t="str">
        <f t="shared" si="8"/>
        <v/>
      </c>
      <c r="F127" s="38" t="str">
        <f t="shared" si="9"/>
        <v/>
      </c>
      <c r="G127" s="39" t="str">
        <f t="shared" si="10"/>
        <v>0</v>
      </c>
      <c r="H127" s="40" t="str">
        <f t="shared" si="11"/>
        <v/>
      </c>
    </row>
    <row r="128" spans="2:8" s="42" customFormat="1" ht="15" x14ac:dyDescent="0.2">
      <c r="B128" s="36" t="s">
        <v>33</v>
      </c>
      <c r="C128" s="37">
        <v>0</v>
      </c>
      <c r="D128" s="37">
        <v>0</v>
      </c>
      <c r="E128" s="38" t="str">
        <f t="shared" si="8"/>
        <v/>
      </c>
      <c r="F128" s="38" t="str">
        <f t="shared" si="9"/>
        <v/>
      </c>
      <c r="G128" s="39" t="str">
        <f t="shared" si="10"/>
        <v>0</v>
      </c>
      <c r="H128" s="40" t="str">
        <f t="shared" si="11"/>
        <v/>
      </c>
    </row>
    <row r="129" spans="1:8" s="42" customFormat="1" ht="15" x14ac:dyDescent="0.2">
      <c r="B129" s="36" t="s">
        <v>37</v>
      </c>
      <c r="C129" s="37">
        <v>0</v>
      </c>
      <c r="D129" s="37">
        <v>0</v>
      </c>
      <c r="E129" s="38" t="str">
        <f t="shared" si="8"/>
        <v/>
      </c>
      <c r="F129" s="38" t="str">
        <f t="shared" si="9"/>
        <v/>
      </c>
      <c r="G129" s="39" t="str">
        <f t="shared" si="10"/>
        <v>0</v>
      </c>
      <c r="H129" s="40" t="str">
        <f t="shared" si="11"/>
        <v/>
      </c>
    </row>
    <row r="130" spans="1:8" s="42" customFormat="1" ht="15" x14ac:dyDescent="0.2">
      <c r="A130" s="45" t="s">
        <v>614</v>
      </c>
      <c r="B130" s="36" t="s">
        <v>577</v>
      </c>
      <c r="C130" s="37"/>
      <c r="D130" s="37">
        <v>0</v>
      </c>
      <c r="E130" s="38" t="str">
        <f t="shared" ref="E130:E131" si="32">+IF(C130=0,"",C130/C$71)</f>
        <v/>
      </c>
      <c r="F130" s="38" t="str">
        <f t="shared" ref="F130:F131" si="33">+IF(D130=0,"",D130/D$71)</f>
        <v/>
      </c>
      <c r="G130" s="39" t="str">
        <f t="shared" ref="G130:G131" si="34">+IF(OR(AND(D130=0),(C130=0)),"0",((D130-C130)/C130))</f>
        <v>0</v>
      </c>
      <c r="H130" s="40" t="str">
        <f t="shared" ref="H130:H131" si="35">+IF(OR(AND(E130=""),(G130="")),"",E130*G130)</f>
        <v/>
      </c>
    </row>
    <row r="131" spans="1:8" s="42" customFormat="1" ht="15" x14ac:dyDescent="0.2">
      <c r="B131" s="36" t="s">
        <v>35</v>
      </c>
      <c r="C131" s="37">
        <v>1</v>
      </c>
      <c r="D131" s="37">
        <v>0</v>
      </c>
      <c r="E131" s="38">
        <f t="shared" si="32"/>
        <v>1.6949152542372881E-2</v>
      </c>
      <c r="F131" s="38" t="str">
        <f t="shared" si="33"/>
        <v/>
      </c>
      <c r="G131" s="39" t="str">
        <f t="shared" si="34"/>
        <v>0</v>
      </c>
      <c r="H131" s="40">
        <f t="shared" si="35"/>
        <v>0</v>
      </c>
    </row>
    <row r="132" spans="1:8" s="42" customFormat="1" ht="15" x14ac:dyDescent="0.2">
      <c r="B132" s="36" t="s">
        <v>34</v>
      </c>
      <c r="C132" s="37">
        <v>0</v>
      </c>
      <c r="D132" s="37">
        <v>0</v>
      </c>
      <c r="E132" s="38" t="str">
        <f t="shared" si="8"/>
        <v/>
      </c>
      <c r="F132" s="38" t="str">
        <f t="shared" si="9"/>
        <v/>
      </c>
      <c r="G132" s="39" t="str">
        <f t="shared" si="10"/>
        <v>0</v>
      </c>
      <c r="H132" s="40" t="str">
        <f t="shared" si="11"/>
        <v/>
      </c>
    </row>
    <row r="133" spans="1:8" s="42" customFormat="1" ht="15" x14ac:dyDescent="0.2">
      <c r="B133" s="36" t="s">
        <v>219</v>
      </c>
      <c r="C133" s="37">
        <v>0</v>
      </c>
      <c r="D133" s="37">
        <v>0</v>
      </c>
      <c r="E133" s="38" t="str">
        <f t="shared" si="8"/>
        <v/>
      </c>
      <c r="F133" s="38" t="str">
        <f t="shared" si="9"/>
        <v/>
      </c>
      <c r="G133" s="39" t="str">
        <f t="shared" si="10"/>
        <v>0</v>
      </c>
      <c r="H133" s="40" t="str">
        <f t="shared" si="11"/>
        <v/>
      </c>
    </row>
    <row r="134" spans="1:8" s="42" customFormat="1" ht="15" x14ac:dyDescent="0.2">
      <c r="B134" s="36" t="s">
        <v>220</v>
      </c>
      <c r="C134" s="37">
        <v>0</v>
      </c>
      <c r="D134" s="37">
        <v>0</v>
      </c>
      <c r="E134" s="38" t="str">
        <f t="shared" si="8"/>
        <v/>
      </c>
      <c r="F134" s="38" t="str">
        <f t="shared" si="9"/>
        <v/>
      </c>
      <c r="G134" s="39" t="str">
        <f t="shared" si="10"/>
        <v>0</v>
      </c>
      <c r="H134" s="40" t="str">
        <f t="shared" si="11"/>
        <v/>
      </c>
    </row>
    <row r="135" spans="1:8" s="42" customFormat="1" ht="15" x14ac:dyDescent="0.2">
      <c r="B135" s="36" t="s">
        <v>221</v>
      </c>
      <c r="C135" s="37">
        <v>0</v>
      </c>
      <c r="D135" s="37">
        <v>0</v>
      </c>
      <c r="E135" s="38" t="str">
        <f t="shared" si="8"/>
        <v/>
      </c>
      <c r="F135" s="38" t="str">
        <f t="shared" si="9"/>
        <v/>
      </c>
      <c r="G135" s="39" t="str">
        <f t="shared" si="10"/>
        <v>0</v>
      </c>
      <c r="H135" s="40" t="str">
        <f t="shared" si="11"/>
        <v/>
      </c>
    </row>
    <row r="136" spans="1:8" s="42" customFormat="1" ht="15" x14ac:dyDescent="0.2">
      <c r="B136" s="36" t="s">
        <v>222</v>
      </c>
      <c r="C136" s="37">
        <v>0</v>
      </c>
      <c r="D136" s="37">
        <v>0</v>
      </c>
      <c r="E136" s="38" t="str">
        <f t="shared" si="8"/>
        <v/>
      </c>
      <c r="F136" s="38" t="str">
        <f t="shared" si="9"/>
        <v/>
      </c>
      <c r="G136" s="39" t="str">
        <f t="shared" si="10"/>
        <v>0</v>
      </c>
      <c r="H136" s="40" t="str">
        <f t="shared" si="11"/>
        <v/>
      </c>
    </row>
    <row r="137" spans="1:8" s="42" customFormat="1" ht="30" x14ac:dyDescent="0.2">
      <c r="B137" s="36" t="s">
        <v>472</v>
      </c>
      <c r="C137" s="37">
        <v>0</v>
      </c>
      <c r="D137" s="37">
        <v>1</v>
      </c>
      <c r="E137" s="38" t="str">
        <f t="shared" si="8"/>
        <v/>
      </c>
      <c r="F137" s="38">
        <f t="shared" si="9"/>
        <v>2.3809523809523808E-2</v>
      </c>
      <c r="G137" s="39" t="str">
        <f t="shared" si="10"/>
        <v>0</v>
      </c>
      <c r="H137" s="40" t="str">
        <f t="shared" si="11"/>
        <v/>
      </c>
    </row>
    <row r="138" spans="1:8" s="42" customFormat="1" ht="30" x14ac:dyDescent="0.2">
      <c r="B138" s="36" t="s">
        <v>223</v>
      </c>
      <c r="C138" s="37">
        <v>0</v>
      </c>
      <c r="D138" s="37">
        <v>0</v>
      </c>
      <c r="E138" s="38" t="str">
        <f t="shared" si="8"/>
        <v/>
      </c>
      <c r="F138" s="38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42" customFormat="1" ht="30" x14ac:dyDescent="0.2">
      <c r="B139" s="36" t="s">
        <v>224</v>
      </c>
      <c r="C139" s="37">
        <v>0</v>
      </c>
      <c r="D139" s="37">
        <v>0</v>
      </c>
      <c r="E139" s="38" t="str">
        <f t="shared" si="8"/>
        <v/>
      </c>
      <c r="F139" s="38" t="str">
        <f t="shared" si="9"/>
        <v/>
      </c>
      <c r="G139" s="39" t="str">
        <f t="shared" si="10"/>
        <v>0</v>
      </c>
      <c r="H139" s="40" t="str">
        <f t="shared" si="11"/>
        <v/>
      </c>
    </row>
    <row r="140" spans="1:8" s="42" customFormat="1" ht="15" x14ac:dyDescent="0.2">
      <c r="B140" s="36" t="s">
        <v>46</v>
      </c>
      <c r="C140" s="37">
        <v>0</v>
      </c>
      <c r="D140" s="37">
        <v>0</v>
      </c>
      <c r="E140" s="38" t="str">
        <f t="shared" si="8"/>
        <v/>
      </c>
      <c r="F140" s="38" t="str">
        <f t="shared" si="9"/>
        <v/>
      </c>
      <c r="G140" s="39" t="str">
        <f t="shared" si="10"/>
        <v>0</v>
      </c>
      <c r="H140" s="40" t="str">
        <f t="shared" si="11"/>
        <v/>
      </c>
    </row>
    <row r="141" spans="1:8" s="42" customFormat="1" ht="15" x14ac:dyDescent="0.2">
      <c r="B141" s="36" t="s">
        <v>42</v>
      </c>
      <c r="C141" s="37">
        <v>0</v>
      </c>
      <c r="D141" s="37">
        <v>0</v>
      </c>
      <c r="E141" s="38" t="str">
        <f t="shared" si="8"/>
        <v/>
      </c>
      <c r="F141" s="38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42" customFormat="1" ht="15" x14ac:dyDescent="0.2">
      <c r="B142" s="36" t="s">
        <v>41</v>
      </c>
      <c r="C142" s="37">
        <v>0</v>
      </c>
      <c r="D142" s="37">
        <v>0</v>
      </c>
      <c r="E142" s="38" t="str">
        <f t="shared" si="8"/>
        <v/>
      </c>
      <c r="F142" s="38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42" customFormat="1" ht="15" x14ac:dyDescent="0.2">
      <c r="B143" s="36" t="s">
        <v>473</v>
      </c>
      <c r="C143" s="37">
        <v>0</v>
      </c>
      <c r="D143" s="37">
        <v>0</v>
      </c>
      <c r="E143" s="38" t="str">
        <f t="shared" ref="E143:E151" si="36">+IF(C143=0,"",C143/C$71)</f>
        <v/>
      </c>
      <c r="F143" s="38" t="str">
        <f t="shared" ref="F143:F151" si="37">+IF(D143=0,"",D143/D$71)</f>
        <v/>
      </c>
      <c r="G143" s="39" t="str">
        <f t="shared" ref="G143:G151" si="38">+IF(OR(AND(D143=0),(C143=0)),"0",((D143-C143)/C143))</f>
        <v>0</v>
      </c>
      <c r="H143" s="40" t="str">
        <f t="shared" ref="H143:H151" si="39">+IF(OR(AND(E143=""),(G143="")),"",E143*G143)</f>
        <v/>
      </c>
    </row>
    <row r="144" spans="1:8" s="42" customFormat="1" ht="15" x14ac:dyDescent="0.2">
      <c r="B144" s="36" t="s">
        <v>39</v>
      </c>
      <c r="C144" s="37">
        <v>0</v>
      </c>
      <c r="D144" s="37">
        <v>0</v>
      </c>
      <c r="E144" s="38" t="str">
        <f t="shared" si="36"/>
        <v/>
      </c>
      <c r="F144" s="38" t="str">
        <f t="shared" si="37"/>
        <v/>
      </c>
      <c r="G144" s="39" t="str">
        <f t="shared" si="38"/>
        <v>0</v>
      </c>
      <c r="H144" s="40" t="str">
        <f t="shared" si="39"/>
        <v/>
      </c>
    </row>
    <row r="145" spans="1:8" s="42" customFormat="1" ht="15" x14ac:dyDescent="0.2">
      <c r="B145" s="36" t="s">
        <v>225</v>
      </c>
      <c r="C145" s="37">
        <v>0</v>
      </c>
      <c r="D145" s="37">
        <v>0</v>
      </c>
      <c r="E145" s="38" t="str">
        <f t="shared" si="36"/>
        <v/>
      </c>
      <c r="F145" s="38" t="str">
        <f t="shared" si="37"/>
        <v/>
      </c>
      <c r="G145" s="39" t="str">
        <f t="shared" si="38"/>
        <v>0</v>
      </c>
      <c r="H145" s="40" t="str">
        <f t="shared" si="39"/>
        <v/>
      </c>
    </row>
    <row r="146" spans="1:8" s="42" customFormat="1" ht="30" x14ac:dyDescent="0.2">
      <c r="B146" s="36" t="s">
        <v>226</v>
      </c>
      <c r="C146" s="37">
        <v>0</v>
      </c>
      <c r="D146" s="37">
        <v>0</v>
      </c>
      <c r="E146" s="38" t="str">
        <f t="shared" si="36"/>
        <v/>
      </c>
      <c r="F146" s="38" t="str">
        <f t="shared" si="37"/>
        <v/>
      </c>
      <c r="G146" s="39" t="str">
        <f t="shared" si="38"/>
        <v>0</v>
      </c>
      <c r="H146" s="40" t="str">
        <f t="shared" si="39"/>
        <v/>
      </c>
    </row>
    <row r="147" spans="1:8" s="42" customFormat="1" ht="30" x14ac:dyDescent="0.2">
      <c r="B147" s="36" t="s">
        <v>227</v>
      </c>
      <c r="C147" s="37">
        <v>0</v>
      </c>
      <c r="D147" s="37">
        <v>0</v>
      </c>
      <c r="E147" s="38" t="str">
        <f t="shared" si="36"/>
        <v/>
      </c>
      <c r="F147" s="38" t="str">
        <f t="shared" si="37"/>
        <v/>
      </c>
      <c r="G147" s="39" t="str">
        <f t="shared" si="38"/>
        <v>0</v>
      </c>
      <c r="H147" s="40" t="str">
        <f t="shared" si="39"/>
        <v/>
      </c>
    </row>
    <row r="148" spans="1:8" s="42" customFormat="1" ht="15" x14ac:dyDescent="0.2">
      <c r="B148" s="36" t="s">
        <v>474</v>
      </c>
      <c r="C148" s="37">
        <v>33</v>
      </c>
      <c r="D148" s="37">
        <v>0</v>
      </c>
      <c r="E148" s="38">
        <f t="shared" si="36"/>
        <v>0.55932203389830504</v>
      </c>
      <c r="F148" s="38" t="str">
        <f t="shared" si="37"/>
        <v/>
      </c>
      <c r="G148" s="39" t="str">
        <f t="shared" si="38"/>
        <v>0</v>
      </c>
      <c r="H148" s="40">
        <f t="shared" si="39"/>
        <v>0</v>
      </c>
    </row>
    <row r="149" spans="1:8" s="42" customFormat="1" ht="15" x14ac:dyDescent="0.2">
      <c r="B149" s="36" t="s">
        <v>45</v>
      </c>
      <c r="C149" s="37">
        <v>3</v>
      </c>
      <c r="D149" s="37">
        <v>1</v>
      </c>
      <c r="E149" s="38">
        <f t="shared" si="36"/>
        <v>5.0847457627118647E-2</v>
      </c>
      <c r="F149" s="38">
        <f t="shared" si="37"/>
        <v>2.3809523809523808E-2</v>
      </c>
      <c r="G149" s="39">
        <f t="shared" si="38"/>
        <v>-0.66666666666666663</v>
      </c>
      <c r="H149" s="40">
        <f t="shared" si="39"/>
        <v>-3.3898305084745763E-2</v>
      </c>
    </row>
    <row r="150" spans="1:8" s="42" customFormat="1" ht="15" x14ac:dyDescent="0.2">
      <c r="B150" s="36" t="s">
        <v>43</v>
      </c>
      <c r="C150" s="37">
        <v>0</v>
      </c>
      <c r="D150" s="37">
        <v>0</v>
      </c>
      <c r="E150" s="38" t="str">
        <f t="shared" si="36"/>
        <v/>
      </c>
      <c r="F150" s="38" t="str">
        <f t="shared" si="37"/>
        <v/>
      </c>
      <c r="G150" s="39" t="str">
        <f t="shared" si="38"/>
        <v>0</v>
      </c>
      <c r="H150" s="40" t="str">
        <f t="shared" si="39"/>
        <v/>
      </c>
    </row>
    <row r="151" spans="1:8" s="42" customFormat="1" ht="15" x14ac:dyDescent="0.2">
      <c r="B151" s="36" t="s">
        <v>44</v>
      </c>
      <c r="C151" s="37">
        <v>0</v>
      </c>
      <c r="D151" s="37">
        <v>0</v>
      </c>
      <c r="E151" s="38" t="str">
        <f t="shared" si="36"/>
        <v/>
      </c>
      <c r="F151" s="38" t="str">
        <f t="shared" si="37"/>
        <v/>
      </c>
      <c r="G151" s="39" t="str">
        <f t="shared" si="38"/>
        <v>0</v>
      </c>
      <c r="H151" s="40" t="str">
        <f t="shared" si="39"/>
        <v/>
      </c>
    </row>
    <row r="152" spans="1:8" s="42" customFormat="1" ht="15" x14ac:dyDescent="0.2">
      <c r="A152" s="45" t="s">
        <v>614</v>
      </c>
      <c r="B152" s="36" t="s">
        <v>578</v>
      </c>
      <c r="C152" s="37"/>
      <c r="D152" s="37">
        <v>0</v>
      </c>
      <c r="E152" s="38" t="str">
        <f t="shared" ref="E152" si="40">+IF(C152=0,"",C152/C$71)</f>
        <v/>
      </c>
      <c r="F152" s="38" t="str">
        <f t="shared" ref="F152" si="41">+IF(D152=0,"",D152/D$71)</f>
        <v/>
      </c>
      <c r="G152" s="39" t="str">
        <f t="shared" ref="G152" si="42">+IF(OR(AND(D152=0),(C152=0)),"0",((D152-C152)/C152))</f>
        <v>0</v>
      </c>
      <c r="H152" s="40" t="str">
        <f t="shared" ref="H152" si="43">+IF(OR(AND(E152=""),(G152="")),"",E152*G152)</f>
        <v/>
      </c>
    </row>
    <row r="153" spans="1:8" s="42" customFormat="1" ht="30" x14ac:dyDescent="0.2">
      <c r="A153" s="45" t="s">
        <v>614</v>
      </c>
      <c r="B153" s="36" t="s">
        <v>599</v>
      </c>
      <c r="C153" s="37"/>
      <c r="D153" s="37">
        <v>1</v>
      </c>
      <c r="E153" s="38" t="str">
        <f t="shared" ref="E153" si="44">+IF(C153=0,"",C153/C$71)</f>
        <v/>
      </c>
      <c r="F153" s="38">
        <f t="shared" ref="F153" si="45">+IF(D153=0,"",D153/D$71)</f>
        <v>2.3809523809523808E-2</v>
      </c>
      <c r="G153" s="39" t="str">
        <f t="shared" ref="G153" si="46">+IF(OR(AND(D153=0),(C153=0)),"0",((D153-C153)/C153))</f>
        <v>0</v>
      </c>
      <c r="H153" s="40" t="str">
        <f t="shared" ref="H153" si="47">+IF(OR(AND(E153=""),(G153="")),"",E153*G153)</f>
        <v/>
      </c>
    </row>
    <row r="154" spans="1:8" s="42" customFormat="1" ht="15" x14ac:dyDescent="0.2">
      <c r="A154" s="45" t="s">
        <v>614</v>
      </c>
      <c r="B154" s="36" t="s">
        <v>608</v>
      </c>
      <c r="C154" s="37"/>
      <c r="D154" s="37">
        <v>0</v>
      </c>
      <c r="E154" s="38" t="str">
        <f t="shared" ref="E154:E155" si="48">+IF(C154=0,"",C154/C$71)</f>
        <v/>
      </c>
      <c r="F154" s="38" t="str">
        <f t="shared" ref="F154:F155" si="49">+IF(D154=0,"",D154/D$71)</f>
        <v/>
      </c>
      <c r="G154" s="39" t="str">
        <f t="shared" ref="G154:G155" si="50">+IF(OR(AND(D154=0),(C154=0)),"0",((D154-C154)/C154))</f>
        <v>0</v>
      </c>
      <c r="H154" s="40" t="str">
        <f t="shared" ref="H154:H155" si="51">+IF(OR(AND(E154=""),(G154="")),"",E154*G154)</f>
        <v/>
      </c>
    </row>
    <row r="155" spans="1:8" s="42" customFormat="1" ht="15" x14ac:dyDescent="0.2">
      <c r="A155" s="45" t="s">
        <v>614</v>
      </c>
      <c r="B155" s="36" t="s">
        <v>609</v>
      </c>
      <c r="C155" s="37"/>
      <c r="D155" s="37">
        <v>0</v>
      </c>
      <c r="E155" s="38" t="str">
        <f t="shared" si="48"/>
        <v/>
      </c>
      <c r="F155" s="38" t="str">
        <f t="shared" si="49"/>
        <v/>
      </c>
      <c r="G155" s="39" t="str">
        <f t="shared" si="50"/>
        <v>0</v>
      </c>
      <c r="H155" s="40" t="str">
        <f t="shared" si="51"/>
        <v/>
      </c>
    </row>
    <row r="156" spans="1:8" s="10" customFormat="1" x14ac:dyDescent="0.2"/>
    <row r="157" spans="1:8" s="10" customFormat="1" x14ac:dyDescent="0.2"/>
    <row r="158" spans="1:8" s="10" customFormat="1" ht="13.5" thickBot="1" x14ac:dyDescent="0.25">
      <c r="B158" s="29"/>
      <c r="C158" s="29"/>
      <c r="D158" s="29"/>
      <c r="E158" s="29"/>
      <c r="F158" s="29"/>
    </row>
    <row r="159" spans="1:8" s="10" customFormat="1" ht="30" customHeight="1" x14ac:dyDescent="0.2">
      <c r="B159" s="68" t="s">
        <v>401</v>
      </c>
      <c r="C159" s="54" t="s">
        <v>402</v>
      </c>
      <c r="D159" s="55"/>
      <c r="E159" s="54" t="s">
        <v>456</v>
      </c>
      <c r="F159" s="55"/>
      <c r="G159" s="56" t="s">
        <v>458</v>
      </c>
      <c r="H159" s="52" t="s">
        <v>377</v>
      </c>
    </row>
    <row r="160" spans="1:8" s="10" customFormat="1" x14ac:dyDescent="0.2">
      <c r="B160" s="68"/>
      <c r="C160" s="35">
        <v>2016</v>
      </c>
      <c r="D160" s="35">
        <v>2017</v>
      </c>
      <c r="E160" s="35">
        <v>2016</v>
      </c>
      <c r="F160" s="35">
        <v>2017</v>
      </c>
      <c r="G160" s="57"/>
      <c r="H160" s="53"/>
    </row>
    <row r="161" spans="1:10" s="10" customFormat="1" ht="25.5" x14ac:dyDescent="0.2">
      <c r="B161" s="12" t="s">
        <v>405</v>
      </c>
      <c r="C161" s="13">
        <f>SUM(C162:C320)</f>
        <v>15</v>
      </c>
      <c r="D161" s="13">
        <f>SUM(D162:D323)</f>
        <v>12</v>
      </c>
      <c r="E161" s="14">
        <f t="shared" ref="E161:E174" si="52">+IF(C161=0,"",C161/C$161)</f>
        <v>1</v>
      </c>
      <c r="F161" s="14">
        <f t="shared" ref="F161:F174" si="53">+IF(D161=0,"",D161/D$161)</f>
        <v>1</v>
      </c>
      <c r="G161" s="15">
        <f>+IF(OR(AND(D161=0),(C161=0)),"0",((D161-C161)/C161))</f>
        <v>-0.2</v>
      </c>
      <c r="H161" s="15">
        <f>+IF(OR(AND(E161=""),(G161="")),"",E161*G161)</f>
        <v>-0.2</v>
      </c>
      <c r="J161" s="16"/>
    </row>
    <row r="162" spans="1:10" s="42" customFormat="1" ht="15" x14ac:dyDescent="0.2">
      <c r="B162" s="46" t="s">
        <v>475</v>
      </c>
      <c r="C162" s="37">
        <v>0</v>
      </c>
      <c r="D162" s="37">
        <v>0</v>
      </c>
      <c r="E162" s="38" t="str">
        <f t="shared" si="52"/>
        <v/>
      </c>
      <c r="F162" s="38" t="str">
        <f t="shared" si="53"/>
        <v/>
      </c>
      <c r="G162" s="39" t="str">
        <f>+IF(OR(AND(D162=0),(C162=0)),"0",((D162-C162)/C162))</f>
        <v>0</v>
      </c>
      <c r="H162" s="40" t="str">
        <f>+IF(OR(AND(E162=""),(G162="")),"",E162*G162)</f>
        <v/>
      </c>
    </row>
    <row r="163" spans="1:10" s="42" customFormat="1" ht="15" x14ac:dyDescent="0.2">
      <c r="B163" s="46" t="s">
        <v>476</v>
      </c>
      <c r="C163" s="37">
        <v>0</v>
      </c>
      <c r="D163" s="37">
        <v>0</v>
      </c>
      <c r="E163" s="38" t="str">
        <f t="shared" si="52"/>
        <v/>
      </c>
      <c r="F163" s="38" t="str">
        <f t="shared" si="53"/>
        <v/>
      </c>
      <c r="G163" s="39" t="str">
        <f t="shared" ref="G163:G232" si="54">+IF(OR(AND(D163=0),(C163=0)),"0",((D163-C163)/C163))</f>
        <v>0</v>
      </c>
      <c r="H163" s="40" t="str">
        <f t="shared" ref="H163:H232" si="55">+IF(OR(AND(E163=""),(G163="")),"",E163*G163)</f>
        <v/>
      </c>
    </row>
    <row r="164" spans="1:10" s="42" customFormat="1" ht="30" x14ac:dyDescent="0.2">
      <c r="B164" s="46" t="s">
        <v>477</v>
      </c>
      <c r="C164" s="37">
        <v>0</v>
      </c>
      <c r="D164" s="37">
        <v>0</v>
      </c>
      <c r="E164" s="38" t="str">
        <f t="shared" si="52"/>
        <v/>
      </c>
      <c r="F164" s="38" t="str">
        <f t="shared" si="53"/>
        <v/>
      </c>
      <c r="G164" s="39" t="str">
        <f t="shared" si="54"/>
        <v>0</v>
      </c>
      <c r="H164" s="40" t="str">
        <f t="shared" si="55"/>
        <v/>
      </c>
    </row>
    <row r="165" spans="1:10" s="42" customFormat="1" ht="15" x14ac:dyDescent="0.2">
      <c r="B165" s="46" t="s">
        <v>478</v>
      </c>
      <c r="C165" s="37">
        <v>0</v>
      </c>
      <c r="D165" s="37">
        <v>0</v>
      </c>
      <c r="E165" s="38" t="str">
        <f t="shared" si="52"/>
        <v/>
      </c>
      <c r="F165" s="38" t="str">
        <f t="shared" si="53"/>
        <v/>
      </c>
      <c r="G165" s="39" t="str">
        <f t="shared" si="54"/>
        <v>0</v>
      </c>
      <c r="H165" s="40" t="str">
        <f t="shared" si="55"/>
        <v/>
      </c>
    </row>
    <row r="166" spans="1:10" s="42" customFormat="1" ht="30" x14ac:dyDescent="0.2">
      <c r="B166" s="46" t="s">
        <v>479</v>
      </c>
      <c r="C166" s="37">
        <v>0</v>
      </c>
      <c r="D166" s="37">
        <v>0</v>
      </c>
      <c r="E166" s="38" t="str">
        <f t="shared" si="52"/>
        <v/>
      </c>
      <c r="F166" s="38" t="str">
        <f t="shared" si="53"/>
        <v/>
      </c>
      <c r="G166" s="39" t="str">
        <f t="shared" si="54"/>
        <v>0</v>
      </c>
      <c r="H166" s="40" t="str">
        <f t="shared" si="55"/>
        <v/>
      </c>
    </row>
    <row r="167" spans="1:10" s="42" customFormat="1" ht="15" x14ac:dyDescent="0.2">
      <c r="B167" s="46" t="s">
        <v>49</v>
      </c>
      <c r="C167" s="37">
        <v>1</v>
      </c>
      <c r="D167" s="37">
        <v>0</v>
      </c>
      <c r="E167" s="38">
        <f t="shared" si="52"/>
        <v>6.6666666666666666E-2</v>
      </c>
      <c r="F167" s="38" t="str">
        <f t="shared" si="53"/>
        <v/>
      </c>
      <c r="G167" s="39" t="str">
        <f t="shared" si="54"/>
        <v>0</v>
      </c>
      <c r="H167" s="40">
        <f t="shared" si="55"/>
        <v>0</v>
      </c>
    </row>
    <row r="168" spans="1:10" s="42" customFormat="1" ht="15" x14ac:dyDescent="0.2">
      <c r="B168" s="46" t="s">
        <v>52</v>
      </c>
      <c r="C168" s="37">
        <v>0</v>
      </c>
      <c r="D168" s="37">
        <v>0</v>
      </c>
      <c r="E168" s="38" t="str">
        <f t="shared" si="52"/>
        <v/>
      </c>
      <c r="F168" s="38" t="str">
        <f t="shared" si="53"/>
        <v/>
      </c>
      <c r="G168" s="39" t="str">
        <f t="shared" si="54"/>
        <v>0</v>
      </c>
      <c r="H168" s="40" t="str">
        <f t="shared" si="55"/>
        <v/>
      </c>
    </row>
    <row r="169" spans="1:10" s="42" customFormat="1" ht="15" x14ac:dyDescent="0.2">
      <c r="B169" s="46" t="s">
        <v>228</v>
      </c>
      <c r="C169" s="37">
        <v>0</v>
      </c>
      <c r="D169" s="37">
        <v>0</v>
      </c>
      <c r="E169" s="38" t="str">
        <f t="shared" si="52"/>
        <v/>
      </c>
      <c r="F169" s="38" t="str">
        <f t="shared" si="53"/>
        <v/>
      </c>
      <c r="G169" s="39" t="str">
        <f t="shared" si="54"/>
        <v>0</v>
      </c>
      <c r="H169" s="40" t="str">
        <f t="shared" si="55"/>
        <v/>
      </c>
    </row>
    <row r="170" spans="1:10" s="42" customFormat="1" ht="15" x14ac:dyDescent="0.2">
      <c r="B170" s="46" t="s">
        <v>50</v>
      </c>
      <c r="C170" s="37">
        <v>0</v>
      </c>
      <c r="D170" s="37">
        <v>0</v>
      </c>
      <c r="E170" s="38" t="str">
        <f t="shared" si="52"/>
        <v/>
      </c>
      <c r="F170" s="38" t="str">
        <f t="shared" si="53"/>
        <v/>
      </c>
      <c r="G170" s="39" t="str">
        <f t="shared" si="54"/>
        <v>0</v>
      </c>
      <c r="H170" s="40" t="str">
        <f t="shared" si="55"/>
        <v/>
      </c>
    </row>
    <row r="171" spans="1:10" s="42" customFormat="1" ht="15" x14ac:dyDescent="0.2">
      <c r="B171" s="46" t="s">
        <v>47</v>
      </c>
      <c r="C171" s="37">
        <v>0</v>
      </c>
      <c r="D171" s="37">
        <v>0</v>
      </c>
      <c r="E171" s="38" t="str">
        <f t="shared" si="52"/>
        <v/>
      </c>
      <c r="F171" s="38" t="str">
        <f t="shared" si="53"/>
        <v/>
      </c>
      <c r="G171" s="39" t="str">
        <f t="shared" si="54"/>
        <v>0</v>
      </c>
      <c r="H171" s="40" t="str">
        <f t="shared" si="55"/>
        <v/>
      </c>
    </row>
    <row r="172" spans="1:10" s="42" customFormat="1" ht="30" x14ac:dyDescent="0.2">
      <c r="B172" s="46" t="s">
        <v>229</v>
      </c>
      <c r="C172" s="37">
        <v>0</v>
      </c>
      <c r="D172" s="37">
        <v>0</v>
      </c>
      <c r="E172" s="38" t="str">
        <f t="shared" si="52"/>
        <v/>
      </c>
      <c r="F172" s="38" t="str">
        <f t="shared" si="53"/>
        <v/>
      </c>
      <c r="G172" s="39" t="str">
        <f t="shared" si="54"/>
        <v>0</v>
      </c>
      <c r="H172" s="40" t="str">
        <f t="shared" si="55"/>
        <v/>
      </c>
    </row>
    <row r="173" spans="1:10" s="42" customFormat="1" ht="15" x14ac:dyDescent="0.2">
      <c r="B173" s="46" t="s">
        <v>54</v>
      </c>
      <c r="C173" s="37">
        <v>0</v>
      </c>
      <c r="D173" s="37">
        <v>0</v>
      </c>
      <c r="E173" s="38" t="str">
        <f t="shared" si="52"/>
        <v/>
      </c>
      <c r="F173" s="38" t="str">
        <f t="shared" si="53"/>
        <v/>
      </c>
      <c r="G173" s="39" t="str">
        <f t="shared" si="54"/>
        <v>0</v>
      </c>
      <c r="H173" s="40" t="str">
        <f t="shared" si="55"/>
        <v/>
      </c>
    </row>
    <row r="174" spans="1:10" s="42" customFormat="1" ht="15" x14ac:dyDescent="0.2">
      <c r="B174" s="46" t="s">
        <v>51</v>
      </c>
      <c r="C174" s="37">
        <v>0</v>
      </c>
      <c r="D174" s="37">
        <v>0</v>
      </c>
      <c r="E174" s="38" t="str">
        <f t="shared" si="52"/>
        <v/>
      </c>
      <c r="F174" s="38" t="str">
        <f t="shared" si="53"/>
        <v/>
      </c>
      <c r="G174" s="39" t="str">
        <f t="shared" si="54"/>
        <v>0</v>
      </c>
      <c r="H174" s="40" t="str">
        <f t="shared" si="55"/>
        <v/>
      </c>
    </row>
    <row r="175" spans="1:10" s="42" customFormat="1" ht="15" x14ac:dyDescent="0.2">
      <c r="A175" s="45" t="s">
        <v>614</v>
      </c>
      <c r="B175" s="46" t="s">
        <v>568</v>
      </c>
      <c r="C175" s="37"/>
      <c r="D175" s="37">
        <v>0</v>
      </c>
      <c r="E175" s="38" t="str">
        <f t="shared" ref="E175:E176" si="56">+IF(C175=0,"",C175/C$161)</f>
        <v/>
      </c>
      <c r="F175" s="38" t="str">
        <f t="shared" ref="F175:F176" si="57">+IF(D175=0,"",D175/D$161)</f>
        <v/>
      </c>
      <c r="G175" s="39" t="str">
        <f t="shared" ref="G175:G176" si="58">+IF(OR(AND(D175=0),(C175=0)),"0",((D175-C175)/C175))</f>
        <v>0</v>
      </c>
      <c r="H175" s="40" t="str">
        <f t="shared" ref="H175:H176" si="59">+IF(OR(AND(E175=""),(G175="")),"",E175*G175)</f>
        <v/>
      </c>
    </row>
    <row r="176" spans="1:10" s="42" customFormat="1" ht="15" x14ac:dyDescent="0.2">
      <c r="B176" s="46" t="s">
        <v>480</v>
      </c>
      <c r="C176" s="37">
        <v>0</v>
      </c>
      <c r="D176" s="37">
        <v>0</v>
      </c>
      <c r="E176" s="38" t="str">
        <f t="shared" si="56"/>
        <v/>
      </c>
      <c r="F176" s="38" t="str">
        <f t="shared" si="57"/>
        <v/>
      </c>
      <c r="G176" s="39" t="str">
        <f t="shared" si="58"/>
        <v>0</v>
      </c>
      <c r="H176" s="40" t="str">
        <f t="shared" si="59"/>
        <v/>
      </c>
    </row>
    <row r="177" spans="1:8" s="42" customFormat="1" ht="15" x14ac:dyDescent="0.2">
      <c r="B177" s="46" t="s">
        <v>230</v>
      </c>
      <c r="C177" s="37">
        <v>0</v>
      </c>
      <c r="D177" s="37">
        <v>0</v>
      </c>
      <c r="E177" s="38" t="str">
        <f t="shared" ref="E177:F179" si="60">+IF(C177=0,"",C177/C$161)</f>
        <v/>
      </c>
      <c r="F177" s="38" t="str">
        <f t="shared" si="60"/>
        <v/>
      </c>
      <c r="G177" s="39" t="str">
        <f t="shared" si="54"/>
        <v>0</v>
      </c>
      <c r="H177" s="40" t="str">
        <f t="shared" si="55"/>
        <v/>
      </c>
    </row>
    <row r="178" spans="1:8" s="42" customFormat="1" ht="15" x14ac:dyDescent="0.2">
      <c r="B178" s="46" t="s">
        <v>48</v>
      </c>
      <c r="C178" s="37">
        <v>0</v>
      </c>
      <c r="D178" s="37">
        <v>0</v>
      </c>
      <c r="E178" s="38" t="str">
        <f t="shared" si="60"/>
        <v/>
      </c>
      <c r="F178" s="38" t="str">
        <f t="shared" si="60"/>
        <v/>
      </c>
      <c r="G178" s="39" t="str">
        <f t="shared" si="54"/>
        <v>0</v>
      </c>
      <c r="H178" s="40" t="str">
        <f t="shared" si="55"/>
        <v/>
      </c>
    </row>
    <row r="179" spans="1:8" s="42" customFormat="1" ht="15" x14ac:dyDescent="0.2">
      <c r="B179" s="46" t="s">
        <v>53</v>
      </c>
      <c r="C179" s="37">
        <v>0</v>
      </c>
      <c r="D179" s="37">
        <v>0</v>
      </c>
      <c r="E179" s="38" t="str">
        <f t="shared" si="60"/>
        <v/>
      </c>
      <c r="F179" s="38" t="str">
        <f t="shared" si="60"/>
        <v/>
      </c>
      <c r="G179" s="39" t="str">
        <f t="shared" si="54"/>
        <v>0</v>
      </c>
      <c r="H179" s="40" t="str">
        <f t="shared" si="55"/>
        <v/>
      </c>
    </row>
    <row r="180" spans="1:8" s="42" customFormat="1" ht="15" x14ac:dyDescent="0.2">
      <c r="A180" s="45" t="s">
        <v>614</v>
      </c>
      <c r="B180" s="46" t="s">
        <v>569</v>
      </c>
      <c r="C180" s="37"/>
      <c r="D180" s="37">
        <v>0</v>
      </c>
      <c r="E180" s="38" t="str">
        <f t="shared" ref="E180:E181" si="61">+IF(C180=0,"",C180/C$161)</f>
        <v/>
      </c>
      <c r="F180" s="38" t="str">
        <f t="shared" ref="F180:F181" si="62">+IF(D180=0,"",D180/D$161)</f>
        <v/>
      </c>
      <c r="G180" s="39" t="str">
        <f t="shared" ref="G180:G181" si="63">+IF(OR(AND(D180=0),(C180=0)),"0",((D180-C180)/C180))</f>
        <v>0</v>
      </c>
      <c r="H180" s="40" t="str">
        <f t="shared" ref="H180:H181" si="64">+IF(OR(AND(E180=""),(G180="")),"",E180*G180)</f>
        <v/>
      </c>
    </row>
    <row r="181" spans="1:8" s="42" customFormat="1" ht="15" x14ac:dyDescent="0.2">
      <c r="A181" s="45" t="s">
        <v>614</v>
      </c>
      <c r="B181" s="46" t="s">
        <v>570</v>
      </c>
      <c r="C181" s="37"/>
      <c r="D181" s="37">
        <v>0</v>
      </c>
      <c r="E181" s="38" t="str">
        <f t="shared" si="61"/>
        <v/>
      </c>
      <c r="F181" s="38" t="str">
        <f t="shared" si="62"/>
        <v/>
      </c>
      <c r="G181" s="39" t="str">
        <f t="shared" si="63"/>
        <v>0</v>
      </c>
      <c r="H181" s="40" t="str">
        <f t="shared" si="64"/>
        <v/>
      </c>
    </row>
    <row r="182" spans="1:8" s="42" customFormat="1" ht="15" x14ac:dyDescent="0.2">
      <c r="B182" s="46" t="s">
        <v>231</v>
      </c>
      <c r="C182" s="37">
        <v>0</v>
      </c>
      <c r="D182" s="37">
        <v>0</v>
      </c>
      <c r="E182" s="38" t="str">
        <f t="shared" ref="E182:E213" si="65">+IF(C182=0,"",C182/C$161)</f>
        <v/>
      </c>
      <c r="F182" s="38" t="str">
        <f t="shared" ref="F182:F213" si="66">+IF(D182=0,"",D182/D$161)</f>
        <v/>
      </c>
      <c r="G182" s="39" t="str">
        <f t="shared" si="54"/>
        <v>0</v>
      </c>
      <c r="H182" s="40" t="str">
        <f t="shared" si="55"/>
        <v/>
      </c>
    </row>
    <row r="183" spans="1:8" s="42" customFormat="1" ht="15" x14ac:dyDescent="0.2">
      <c r="B183" s="46" t="s">
        <v>232</v>
      </c>
      <c r="C183" s="37">
        <v>0</v>
      </c>
      <c r="D183" s="37">
        <v>0</v>
      </c>
      <c r="E183" s="38" t="str">
        <f t="shared" si="65"/>
        <v/>
      </c>
      <c r="F183" s="38" t="str">
        <f t="shared" si="66"/>
        <v/>
      </c>
      <c r="G183" s="39" t="str">
        <f t="shared" si="54"/>
        <v>0</v>
      </c>
      <c r="H183" s="40" t="str">
        <f t="shared" si="55"/>
        <v/>
      </c>
    </row>
    <row r="184" spans="1:8" s="42" customFormat="1" ht="15" x14ac:dyDescent="0.2">
      <c r="B184" s="46" t="s">
        <v>233</v>
      </c>
      <c r="C184" s="37">
        <v>0</v>
      </c>
      <c r="D184" s="37">
        <v>0</v>
      </c>
      <c r="E184" s="38" t="str">
        <f t="shared" si="65"/>
        <v/>
      </c>
      <c r="F184" s="38" t="str">
        <f t="shared" si="66"/>
        <v/>
      </c>
      <c r="G184" s="39" t="str">
        <f t="shared" si="54"/>
        <v>0</v>
      </c>
      <c r="H184" s="40" t="str">
        <f t="shared" si="55"/>
        <v/>
      </c>
    </row>
    <row r="185" spans="1:8" s="42" customFormat="1" ht="15" x14ac:dyDescent="0.2">
      <c r="B185" s="46" t="s">
        <v>234</v>
      </c>
      <c r="C185" s="37">
        <v>0</v>
      </c>
      <c r="D185" s="37">
        <v>0</v>
      </c>
      <c r="E185" s="38" t="str">
        <f t="shared" si="65"/>
        <v/>
      </c>
      <c r="F185" s="38" t="str">
        <f t="shared" si="66"/>
        <v/>
      </c>
      <c r="G185" s="39" t="str">
        <f t="shared" si="54"/>
        <v>0</v>
      </c>
      <c r="H185" s="40" t="str">
        <f t="shared" si="55"/>
        <v/>
      </c>
    </row>
    <row r="186" spans="1:8" s="42" customFormat="1" ht="15" x14ac:dyDescent="0.2">
      <c r="B186" s="46" t="s">
        <v>481</v>
      </c>
      <c r="C186" s="37">
        <v>2</v>
      </c>
      <c r="D186" s="37">
        <v>0</v>
      </c>
      <c r="E186" s="38">
        <f t="shared" si="65"/>
        <v>0.13333333333333333</v>
      </c>
      <c r="F186" s="38" t="str">
        <f t="shared" si="66"/>
        <v/>
      </c>
      <c r="G186" s="39" t="str">
        <f t="shared" si="54"/>
        <v>0</v>
      </c>
      <c r="H186" s="40">
        <f t="shared" si="55"/>
        <v>0</v>
      </c>
    </row>
    <row r="187" spans="1:8" s="42" customFormat="1" ht="15" x14ac:dyDescent="0.2">
      <c r="A187" s="45" t="s">
        <v>614</v>
      </c>
      <c r="B187" s="46" t="s">
        <v>574</v>
      </c>
      <c r="C187" s="37"/>
      <c r="D187" s="37">
        <v>0</v>
      </c>
      <c r="E187" s="38" t="str">
        <f t="shared" si="65"/>
        <v/>
      </c>
      <c r="F187" s="38" t="str">
        <f t="shared" si="66"/>
        <v/>
      </c>
      <c r="G187" s="39" t="str">
        <f t="shared" ref="G187" si="67">+IF(OR(AND(D187=0),(C187=0)),"0",((D187-C187)/C187))</f>
        <v>0</v>
      </c>
      <c r="H187" s="40" t="str">
        <f t="shared" ref="H187" si="68">+IF(OR(AND(E187=""),(G187="")),"",E187*G187)</f>
        <v/>
      </c>
    </row>
    <row r="188" spans="1:8" s="42" customFormat="1" ht="15" x14ac:dyDescent="0.2">
      <c r="B188" s="46" t="s">
        <v>235</v>
      </c>
      <c r="C188" s="37">
        <v>0</v>
      </c>
      <c r="D188" s="37">
        <v>0</v>
      </c>
      <c r="E188" s="38" t="str">
        <f t="shared" si="65"/>
        <v/>
      </c>
      <c r="F188" s="38" t="str">
        <f t="shared" si="66"/>
        <v/>
      </c>
      <c r="G188" s="39" t="str">
        <f t="shared" si="54"/>
        <v>0</v>
      </c>
      <c r="H188" s="40" t="str">
        <f t="shared" si="55"/>
        <v/>
      </c>
    </row>
    <row r="189" spans="1:8" s="42" customFormat="1" ht="15" x14ac:dyDescent="0.2">
      <c r="B189" s="46" t="s">
        <v>236</v>
      </c>
      <c r="C189" s="37">
        <v>0</v>
      </c>
      <c r="D189" s="37">
        <v>1</v>
      </c>
      <c r="E189" s="38" t="str">
        <f t="shared" si="65"/>
        <v/>
      </c>
      <c r="F189" s="38">
        <f t="shared" si="66"/>
        <v>8.3333333333333329E-2</v>
      </c>
      <c r="G189" s="39" t="str">
        <f t="shared" si="54"/>
        <v>0</v>
      </c>
      <c r="H189" s="40" t="str">
        <f t="shared" si="55"/>
        <v/>
      </c>
    </row>
    <row r="190" spans="1:8" s="42" customFormat="1" ht="15" x14ac:dyDescent="0.2">
      <c r="B190" s="46" t="s">
        <v>237</v>
      </c>
      <c r="C190" s="37">
        <v>0</v>
      </c>
      <c r="D190" s="37">
        <v>0</v>
      </c>
      <c r="E190" s="38" t="str">
        <f t="shared" si="65"/>
        <v/>
      </c>
      <c r="F190" s="38" t="str">
        <f t="shared" si="66"/>
        <v/>
      </c>
      <c r="G190" s="39" t="str">
        <f t="shared" si="54"/>
        <v>0</v>
      </c>
      <c r="H190" s="40" t="str">
        <f t="shared" si="55"/>
        <v/>
      </c>
    </row>
    <row r="191" spans="1:8" s="42" customFormat="1" ht="15" x14ac:dyDescent="0.2">
      <c r="B191" s="46" t="s">
        <v>238</v>
      </c>
      <c r="C191" s="37">
        <v>0</v>
      </c>
      <c r="D191" s="37">
        <v>0</v>
      </c>
      <c r="E191" s="38" t="str">
        <f t="shared" si="65"/>
        <v/>
      </c>
      <c r="F191" s="38" t="str">
        <f t="shared" si="66"/>
        <v/>
      </c>
      <c r="G191" s="39" t="str">
        <f t="shared" si="54"/>
        <v>0</v>
      </c>
      <c r="H191" s="40" t="str">
        <f t="shared" si="55"/>
        <v/>
      </c>
    </row>
    <row r="192" spans="1:8" s="42" customFormat="1" ht="15" x14ac:dyDescent="0.2">
      <c r="B192" s="46" t="s">
        <v>482</v>
      </c>
      <c r="C192" s="37">
        <v>1</v>
      </c>
      <c r="D192" s="37">
        <v>0</v>
      </c>
      <c r="E192" s="38">
        <f t="shared" si="65"/>
        <v>6.6666666666666666E-2</v>
      </c>
      <c r="F192" s="38" t="str">
        <f t="shared" si="66"/>
        <v/>
      </c>
      <c r="G192" s="39" t="str">
        <f t="shared" si="54"/>
        <v>0</v>
      </c>
      <c r="H192" s="40">
        <f t="shared" si="55"/>
        <v>0</v>
      </c>
    </row>
    <row r="193" spans="1:8" s="42" customFormat="1" ht="15" x14ac:dyDescent="0.2">
      <c r="B193" s="46" t="s">
        <v>483</v>
      </c>
      <c r="C193" s="37">
        <v>0</v>
      </c>
      <c r="D193" s="37">
        <v>0</v>
      </c>
      <c r="E193" s="38" t="str">
        <f t="shared" si="65"/>
        <v/>
      </c>
      <c r="F193" s="38" t="str">
        <f t="shared" si="66"/>
        <v/>
      </c>
      <c r="G193" s="39" t="str">
        <f t="shared" si="54"/>
        <v>0</v>
      </c>
      <c r="H193" s="40" t="str">
        <f t="shared" si="55"/>
        <v/>
      </c>
    </row>
    <row r="194" spans="1:8" s="42" customFormat="1" ht="15" x14ac:dyDescent="0.2">
      <c r="B194" s="46" t="s">
        <v>239</v>
      </c>
      <c r="C194" s="37">
        <v>0</v>
      </c>
      <c r="D194" s="37">
        <v>0</v>
      </c>
      <c r="E194" s="38" t="str">
        <f t="shared" si="65"/>
        <v/>
      </c>
      <c r="F194" s="38" t="str">
        <f t="shared" si="66"/>
        <v/>
      </c>
      <c r="G194" s="39" t="str">
        <f t="shared" si="54"/>
        <v>0</v>
      </c>
      <c r="H194" s="40" t="str">
        <f t="shared" si="55"/>
        <v/>
      </c>
    </row>
    <row r="195" spans="1:8" s="42" customFormat="1" ht="15" x14ac:dyDescent="0.2">
      <c r="A195" s="45" t="s">
        <v>614</v>
      </c>
      <c r="B195" s="46" t="s">
        <v>575</v>
      </c>
      <c r="C195" s="37"/>
      <c r="D195" s="37">
        <v>0</v>
      </c>
      <c r="E195" s="38" t="str">
        <f t="shared" si="65"/>
        <v/>
      </c>
      <c r="F195" s="38" t="str">
        <f t="shared" si="66"/>
        <v/>
      </c>
      <c r="G195" s="39" t="str">
        <f t="shared" ref="G195" si="69">+IF(OR(AND(D195=0),(C195=0)),"0",((D195-C195)/C195))</f>
        <v>0</v>
      </c>
      <c r="H195" s="40" t="str">
        <f t="shared" ref="H195" si="70">+IF(OR(AND(E195=""),(G195="")),"",E195*G195)</f>
        <v/>
      </c>
    </row>
    <row r="196" spans="1:8" s="42" customFormat="1" ht="15" x14ac:dyDescent="0.2">
      <c r="B196" s="46" t="s">
        <v>616</v>
      </c>
      <c r="C196" s="37">
        <v>0</v>
      </c>
      <c r="D196" s="37"/>
      <c r="E196" s="38" t="str">
        <f t="shared" si="65"/>
        <v/>
      </c>
      <c r="F196" s="38" t="str">
        <f t="shared" si="66"/>
        <v/>
      </c>
      <c r="G196" s="39" t="str">
        <f t="shared" si="54"/>
        <v>0</v>
      </c>
      <c r="H196" s="40" t="str">
        <f t="shared" si="55"/>
        <v/>
      </c>
    </row>
    <row r="197" spans="1:8" s="42" customFormat="1" ht="15" x14ac:dyDescent="0.2">
      <c r="B197" s="46" t="s">
        <v>240</v>
      </c>
      <c r="C197" s="37">
        <v>0</v>
      </c>
      <c r="D197" s="37">
        <v>0</v>
      </c>
      <c r="E197" s="38" t="str">
        <f t="shared" si="65"/>
        <v/>
      </c>
      <c r="F197" s="38" t="str">
        <f t="shared" si="66"/>
        <v/>
      </c>
      <c r="G197" s="39" t="str">
        <f t="shared" si="54"/>
        <v>0</v>
      </c>
      <c r="H197" s="40" t="str">
        <f t="shared" si="55"/>
        <v/>
      </c>
    </row>
    <row r="198" spans="1:8" s="42" customFormat="1" ht="15" x14ac:dyDescent="0.2">
      <c r="B198" s="46" t="s">
        <v>241</v>
      </c>
      <c r="C198" s="37">
        <v>0</v>
      </c>
      <c r="D198" s="37">
        <v>0</v>
      </c>
      <c r="E198" s="38" t="str">
        <f t="shared" si="65"/>
        <v/>
      </c>
      <c r="F198" s="38" t="str">
        <f t="shared" si="66"/>
        <v/>
      </c>
      <c r="G198" s="39" t="str">
        <f t="shared" si="54"/>
        <v>0</v>
      </c>
      <c r="H198" s="40" t="str">
        <f t="shared" si="55"/>
        <v/>
      </c>
    </row>
    <row r="199" spans="1:8" s="42" customFormat="1" ht="15" x14ac:dyDescent="0.2">
      <c r="B199" s="46" t="s">
        <v>242</v>
      </c>
      <c r="C199" s="37">
        <v>0</v>
      </c>
      <c r="D199" s="37">
        <v>0</v>
      </c>
      <c r="E199" s="38" t="str">
        <f t="shared" si="65"/>
        <v/>
      </c>
      <c r="F199" s="38" t="str">
        <f t="shared" si="66"/>
        <v/>
      </c>
      <c r="G199" s="39" t="str">
        <f t="shared" si="54"/>
        <v>0</v>
      </c>
      <c r="H199" s="40" t="str">
        <f t="shared" si="55"/>
        <v/>
      </c>
    </row>
    <row r="200" spans="1:8" s="42" customFormat="1" ht="15" x14ac:dyDescent="0.2">
      <c r="B200" s="46" t="s">
        <v>55</v>
      </c>
      <c r="C200" s="37">
        <v>0</v>
      </c>
      <c r="D200" s="37">
        <v>0</v>
      </c>
      <c r="E200" s="38" t="str">
        <f t="shared" si="65"/>
        <v/>
      </c>
      <c r="F200" s="38" t="str">
        <f t="shared" si="66"/>
        <v/>
      </c>
      <c r="G200" s="39" t="str">
        <f t="shared" si="54"/>
        <v>0</v>
      </c>
      <c r="H200" s="40" t="str">
        <f t="shared" si="55"/>
        <v/>
      </c>
    </row>
    <row r="201" spans="1:8" s="42" customFormat="1" ht="15" x14ac:dyDescent="0.2">
      <c r="B201" s="46" t="s">
        <v>56</v>
      </c>
      <c r="C201" s="37">
        <v>1</v>
      </c>
      <c r="D201" s="37">
        <v>1</v>
      </c>
      <c r="E201" s="38">
        <f t="shared" si="65"/>
        <v>6.6666666666666666E-2</v>
      </c>
      <c r="F201" s="38">
        <f t="shared" si="66"/>
        <v>8.3333333333333329E-2</v>
      </c>
      <c r="G201" s="39">
        <f t="shared" si="54"/>
        <v>0</v>
      </c>
      <c r="H201" s="40">
        <f t="shared" si="55"/>
        <v>0</v>
      </c>
    </row>
    <row r="202" spans="1:8" s="42" customFormat="1" ht="15" x14ac:dyDescent="0.2">
      <c r="B202" s="46" t="s">
        <v>243</v>
      </c>
      <c r="C202" s="37">
        <v>0</v>
      </c>
      <c r="D202" s="37">
        <v>0</v>
      </c>
      <c r="E202" s="38" t="str">
        <f t="shared" si="65"/>
        <v/>
      </c>
      <c r="F202" s="38" t="str">
        <f t="shared" si="66"/>
        <v/>
      </c>
      <c r="G202" s="39" t="str">
        <f t="shared" si="54"/>
        <v>0</v>
      </c>
      <c r="H202" s="40" t="str">
        <f t="shared" si="55"/>
        <v/>
      </c>
    </row>
    <row r="203" spans="1:8" s="42" customFormat="1" ht="30" x14ac:dyDescent="0.2">
      <c r="B203" s="46" t="s">
        <v>244</v>
      </c>
      <c r="C203" s="37">
        <v>0</v>
      </c>
      <c r="D203" s="37">
        <v>0</v>
      </c>
      <c r="E203" s="38" t="str">
        <f t="shared" si="65"/>
        <v/>
      </c>
      <c r="F203" s="38" t="str">
        <f t="shared" si="66"/>
        <v/>
      </c>
      <c r="G203" s="39" t="str">
        <f t="shared" si="54"/>
        <v>0</v>
      </c>
      <c r="H203" s="40" t="str">
        <f t="shared" si="55"/>
        <v/>
      </c>
    </row>
    <row r="204" spans="1:8" s="42" customFormat="1" ht="15" x14ac:dyDescent="0.2">
      <c r="B204" s="46" t="s">
        <v>484</v>
      </c>
      <c r="C204" s="37">
        <v>0</v>
      </c>
      <c r="D204" s="37">
        <v>0</v>
      </c>
      <c r="E204" s="38" t="str">
        <f t="shared" si="65"/>
        <v/>
      </c>
      <c r="F204" s="38" t="str">
        <f t="shared" si="66"/>
        <v/>
      </c>
      <c r="G204" s="39" t="str">
        <f t="shared" si="54"/>
        <v>0</v>
      </c>
      <c r="H204" s="40" t="str">
        <f t="shared" si="55"/>
        <v/>
      </c>
    </row>
    <row r="205" spans="1:8" s="42" customFormat="1" ht="15" x14ac:dyDescent="0.2">
      <c r="A205" s="45" t="s">
        <v>614</v>
      </c>
      <c r="B205" s="46" t="s">
        <v>576</v>
      </c>
      <c r="C205" s="37"/>
      <c r="D205" s="37">
        <v>0</v>
      </c>
      <c r="E205" s="38" t="str">
        <f t="shared" si="65"/>
        <v/>
      </c>
      <c r="F205" s="38" t="str">
        <f t="shared" si="66"/>
        <v/>
      </c>
      <c r="G205" s="39" t="str">
        <f t="shared" ref="G205" si="71">+IF(OR(AND(D205=0),(C205=0)),"0",((D205-C205)/C205))</f>
        <v>0</v>
      </c>
      <c r="H205" s="40" t="str">
        <f t="shared" ref="H205" si="72">+IF(OR(AND(E205=""),(G205="")),"",E205*G205)</f>
        <v/>
      </c>
    </row>
    <row r="206" spans="1:8" s="42" customFormat="1" ht="15" x14ac:dyDescent="0.2">
      <c r="B206" s="46" t="s">
        <v>485</v>
      </c>
      <c r="C206" s="37">
        <v>0</v>
      </c>
      <c r="D206" s="37">
        <v>0</v>
      </c>
      <c r="E206" s="38" t="str">
        <f t="shared" si="65"/>
        <v/>
      </c>
      <c r="F206" s="38" t="str">
        <f t="shared" si="66"/>
        <v/>
      </c>
      <c r="G206" s="39" t="str">
        <f t="shared" si="54"/>
        <v>0</v>
      </c>
      <c r="H206" s="40" t="str">
        <f t="shared" si="55"/>
        <v/>
      </c>
    </row>
    <row r="207" spans="1:8" s="42" customFormat="1" ht="15" x14ac:dyDescent="0.2">
      <c r="B207" s="46" t="s">
        <v>245</v>
      </c>
      <c r="C207" s="37">
        <v>0</v>
      </c>
      <c r="D207" s="37">
        <v>0</v>
      </c>
      <c r="E207" s="38" t="str">
        <f t="shared" si="65"/>
        <v/>
      </c>
      <c r="F207" s="38" t="str">
        <f t="shared" si="66"/>
        <v/>
      </c>
      <c r="G207" s="39" t="str">
        <f t="shared" si="54"/>
        <v>0</v>
      </c>
      <c r="H207" s="40" t="str">
        <f t="shared" si="55"/>
        <v/>
      </c>
    </row>
    <row r="208" spans="1:8" s="42" customFormat="1" ht="15" x14ac:dyDescent="0.2">
      <c r="B208" s="46" t="s">
        <v>57</v>
      </c>
      <c r="C208" s="37">
        <v>0</v>
      </c>
      <c r="D208" s="37">
        <v>0</v>
      </c>
      <c r="E208" s="38" t="str">
        <f t="shared" si="65"/>
        <v/>
      </c>
      <c r="F208" s="38" t="str">
        <f t="shared" si="66"/>
        <v/>
      </c>
      <c r="G208" s="39" t="str">
        <f t="shared" si="54"/>
        <v>0</v>
      </c>
      <c r="H208" s="40" t="str">
        <f t="shared" si="55"/>
        <v/>
      </c>
    </row>
    <row r="209" spans="2:8" s="42" customFormat="1" ht="15" x14ac:dyDescent="0.2">
      <c r="B209" s="46" t="s">
        <v>246</v>
      </c>
      <c r="C209" s="37">
        <v>0</v>
      </c>
      <c r="D209" s="37">
        <v>0</v>
      </c>
      <c r="E209" s="38" t="str">
        <f t="shared" si="65"/>
        <v/>
      </c>
      <c r="F209" s="38" t="str">
        <f t="shared" si="66"/>
        <v/>
      </c>
      <c r="G209" s="39" t="str">
        <f t="shared" si="54"/>
        <v>0</v>
      </c>
      <c r="H209" s="40" t="str">
        <f t="shared" si="55"/>
        <v/>
      </c>
    </row>
    <row r="210" spans="2:8" s="42" customFormat="1" ht="15" x14ac:dyDescent="0.2">
      <c r="B210" s="46" t="s">
        <v>247</v>
      </c>
      <c r="C210" s="37">
        <v>0</v>
      </c>
      <c r="D210" s="37">
        <v>0</v>
      </c>
      <c r="E210" s="38" t="str">
        <f t="shared" si="65"/>
        <v/>
      </c>
      <c r="F210" s="38" t="str">
        <f t="shared" si="66"/>
        <v/>
      </c>
      <c r="G210" s="39" t="str">
        <f t="shared" si="54"/>
        <v>0</v>
      </c>
      <c r="H210" s="40" t="str">
        <f t="shared" si="55"/>
        <v/>
      </c>
    </row>
    <row r="211" spans="2:8" s="42" customFormat="1" ht="15" x14ac:dyDescent="0.2">
      <c r="B211" s="46" t="s">
        <v>486</v>
      </c>
      <c r="C211" s="37">
        <v>0</v>
      </c>
      <c r="D211" s="37">
        <v>0</v>
      </c>
      <c r="E211" s="38" t="str">
        <f t="shared" si="65"/>
        <v/>
      </c>
      <c r="F211" s="38" t="str">
        <f t="shared" si="66"/>
        <v/>
      </c>
      <c r="G211" s="39" t="str">
        <f t="shared" si="54"/>
        <v>0</v>
      </c>
      <c r="H211" s="40" t="str">
        <f t="shared" si="55"/>
        <v/>
      </c>
    </row>
    <row r="212" spans="2:8" s="42" customFormat="1" ht="15" x14ac:dyDescent="0.2">
      <c r="B212" s="46" t="s">
        <v>248</v>
      </c>
      <c r="C212" s="37">
        <v>3</v>
      </c>
      <c r="D212" s="37">
        <v>2</v>
      </c>
      <c r="E212" s="38">
        <f t="shared" si="65"/>
        <v>0.2</v>
      </c>
      <c r="F212" s="38">
        <f t="shared" si="66"/>
        <v>0.16666666666666666</v>
      </c>
      <c r="G212" s="39">
        <f t="shared" si="54"/>
        <v>-0.33333333333333331</v>
      </c>
      <c r="H212" s="40">
        <f t="shared" si="55"/>
        <v>-6.6666666666666666E-2</v>
      </c>
    </row>
    <row r="213" spans="2:8" s="42" customFormat="1" ht="15" x14ac:dyDescent="0.2">
      <c r="B213" s="46" t="s">
        <v>249</v>
      </c>
      <c r="C213" s="37">
        <v>0</v>
      </c>
      <c r="D213" s="37">
        <v>0</v>
      </c>
      <c r="E213" s="38" t="str">
        <f t="shared" si="65"/>
        <v/>
      </c>
      <c r="F213" s="38" t="str">
        <f t="shared" si="66"/>
        <v/>
      </c>
      <c r="G213" s="39" t="str">
        <f t="shared" si="54"/>
        <v>0</v>
      </c>
      <c r="H213" s="40" t="str">
        <f t="shared" si="55"/>
        <v/>
      </c>
    </row>
    <row r="214" spans="2:8" s="42" customFormat="1" ht="15" x14ac:dyDescent="0.2">
      <c r="B214" s="46" t="s">
        <v>250</v>
      </c>
      <c r="C214" s="37">
        <v>0</v>
      </c>
      <c r="D214" s="37">
        <v>0</v>
      </c>
      <c r="E214" s="38" t="str">
        <f t="shared" ref="E214:E232" si="73">+IF(C214=0,"",C214/C$161)</f>
        <v/>
      </c>
      <c r="F214" s="38" t="str">
        <f t="shared" ref="F214:F232" si="74">+IF(D214=0,"",D214/D$161)</f>
        <v/>
      </c>
      <c r="G214" s="39" t="str">
        <f t="shared" si="54"/>
        <v>0</v>
      </c>
      <c r="H214" s="40" t="str">
        <f t="shared" si="55"/>
        <v/>
      </c>
    </row>
    <row r="215" spans="2:8" s="42" customFormat="1" ht="15" x14ac:dyDescent="0.2">
      <c r="B215" s="46" t="s">
        <v>251</v>
      </c>
      <c r="C215" s="37">
        <v>0</v>
      </c>
      <c r="D215" s="37">
        <v>0</v>
      </c>
      <c r="E215" s="38" t="str">
        <f t="shared" si="73"/>
        <v/>
      </c>
      <c r="F215" s="38" t="str">
        <f t="shared" si="74"/>
        <v/>
      </c>
      <c r="G215" s="39" t="str">
        <f t="shared" si="54"/>
        <v>0</v>
      </c>
      <c r="H215" s="40" t="str">
        <f t="shared" si="55"/>
        <v/>
      </c>
    </row>
    <row r="216" spans="2:8" s="42" customFormat="1" ht="15" x14ac:dyDescent="0.2">
      <c r="B216" s="46" t="s">
        <v>252</v>
      </c>
      <c r="C216" s="37">
        <v>0</v>
      </c>
      <c r="D216" s="37">
        <v>0</v>
      </c>
      <c r="E216" s="38" t="str">
        <f t="shared" si="73"/>
        <v/>
      </c>
      <c r="F216" s="38" t="str">
        <f t="shared" si="74"/>
        <v/>
      </c>
      <c r="G216" s="39" t="str">
        <f t="shared" si="54"/>
        <v>0</v>
      </c>
      <c r="H216" s="40" t="str">
        <f t="shared" si="55"/>
        <v/>
      </c>
    </row>
    <row r="217" spans="2:8" s="42" customFormat="1" ht="15" x14ac:dyDescent="0.2">
      <c r="B217" s="46" t="s">
        <v>487</v>
      </c>
      <c r="C217" s="37">
        <v>0</v>
      </c>
      <c r="D217" s="37">
        <v>0</v>
      </c>
      <c r="E217" s="38" t="str">
        <f t="shared" si="73"/>
        <v/>
      </c>
      <c r="F217" s="38" t="str">
        <f t="shared" si="74"/>
        <v/>
      </c>
      <c r="G217" s="39" t="str">
        <f t="shared" si="54"/>
        <v>0</v>
      </c>
      <c r="H217" s="40" t="str">
        <f t="shared" si="55"/>
        <v/>
      </c>
    </row>
    <row r="218" spans="2:8" s="42" customFormat="1" ht="15" x14ac:dyDescent="0.2">
      <c r="B218" s="46" t="s">
        <v>253</v>
      </c>
      <c r="C218" s="37">
        <v>0</v>
      </c>
      <c r="D218" s="37">
        <v>0</v>
      </c>
      <c r="E218" s="38" t="str">
        <f t="shared" si="73"/>
        <v/>
      </c>
      <c r="F218" s="38" t="str">
        <f t="shared" si="74"/>
        <v/>
      </c>
      <c r="G218" s="39" t="str">
        <f t="shared" si="54"/>
        <v>0</v>
      </c>
      <c r="H218" s="40" t="str">
        <f t="shared" si="55"/>
        <v/>
      </c>
    </row>
    <row r="219" spans="2:8" s="42" customFormat="1" ht="15" x14ac:dyDescent="0.2">
      <c r="B219" s="46" t="s">
        <v>59</v>
      </c>
      <c r="C219" s="37">
        <v>0</v>
      </c>
      <c r="D219" s="37">
        <v>0</v>
      </c>
      <c r="E219" s="38" t="str">
        <f t="shared" si="73"/>
        <v/>
      </c>
      <c r="F219" s="38" t="str">
        <f t="shared" si="74"/>
        <v/>
      </c>
      <c r="G219" s="39" t="str">
        <f t="shared" si="54"/>
        <v>0</v>
      </c>
      <c r="H219" s="40" t="str">
        <f t="shared" si="55"/>
        <v/>
      </c>
    </row>
    <row r="220" spans="2:8" s="42" customFormat="1" ht="15" x14ac:dyDescent="0.2">
      <c r="B220" s="46" t="s">
        <v>254</v>
      </c>
      <c r="C220" s="37">
        <v>0</v>
      </c>
      <c r="D220" s="37">
        <v>0</v>
      </c>
      <c r="E220" s="38" t="str">
        <f t="shared" si="73"/>
        <v/>
      </c>
      <c r="F220" s="38" t="str">
        <f t="shared" si="74"/>
        <v/>
      </c>
      <c r="G220" s="39" t="str">
        <f t="shared" si="54"/>
        <v>0</v>
      </c>
      <c r="H220" s="40" t="str">
        <f t="shared" si="55"/>
        <v/>
      </c>
    </row>
    <row r="221" spans="2:8" s="42" customFormat="1" ht="15" x14ac:dyDescent="0.2">
      <c r="B221" s="46" t="s">
        <v>58</v>
      </c>
      <c r="C221" s="37">
        <v>0</v>
      </c>
      <c r="D221" s="37">
        <v>0</v>
      </c>
      <c r="E221" s="38" t="str">
        <f t="shared" si="73"/>
        <v/>
      </c>
      <c r="F221" s="38" t="str">
        <f t="shared" si="74"/>
        <v/>
      </c>
      <c r="G221" s="39" t="str">
        <f t="shared" si="54"/>
        <v>0</v>
      </c>
      <c r="H221" s="40" t="str">
        <f t="shared" si="55"/>
        <v/>
      </c>
    </row>
    <row r="222" spans="2:8" s="42" customFormat="1" ht="15" x14ac:dyDescent="0.2">
      <c r="B222" s="46" t="s">
        <v>255</v>
      </c>
      <c r="C222" s="37">
        <v>0</v>
      </c>
      <c r="D222" s="37">
        <v>0</v>
      </c>
      <c r="E222" s="38" t="str">
        <f t="shared" si="73"/>
        <v/>
      </c>
      <c r="F222" s="38" t="str">
        <f t="shared" si="74"/>
        <v/>
      </c>
      <c r="G222" s="39" t="str">
        <f t="shared" si="54"/>
        <v>0</v>
      </c>
      <c r="H222" s="40" t="str">
        <f t="shared" si="55"/>
        <v/>
      </c>
    </row>
    <row r="223" spans="2:8" s="42" customFormat="1" ht="15" x14ac:dyDescent="0.2">
      <c r="B223" s="46" t="s">
        <v>488</v>
      </c>
      <c r="C223" s="37">
        <v>0</v>
      </c>
      <c r="D223" s="37">
        <v>0</v>
      </c>
      <c r="E223" s="38" t="str">
        <f t="shared" si="73"/>
        <v/>
      </c>
      <c r="F223" s="38" t="str">
        <f t="shared" si="74"/>
        <v/>
      </c>
      <c r="G223" s="39" t="str">
        <f t="shared" si="54"/>
        <v>0</v>
      </c>
      <c r="H223" s="40" t="str">
        <f t="shared" si="55"/>
        <v/>
      </c>
    </row>
    <row r="224" spans="2:8" s="42" customFormat="1" ht="15" x14ac:dyDescent="0.2">
      <c r="B224" s="46" t="s">
        <v>64</v>
      </c>
      <c r="C224" s="37">
        <v>0</v>
      </c>
      <c r="D224" s="37">
        <v>2</v>
      </c>
      <c r="E224" s="38" t="str">
        <f t="shared" si="73"/>
        <v/>
      </c>
      <c r="F224" s="38">
        <f t="shared" si="74"/>
        <v>0.16666666666666666</v>
      </c>
      <c r="G224" s="39" t="str">
        <f t="shared" si="54"/>
        <v>0</v>
      </c>
      <c r="H224" s="40" t="str">
        <f t="shared" si="55"/>
        <v/>
      </c>
    </row>
    <row r="225" spans="1:8" s="42" customFormat="1" ht="15" x14ac:dyDescent="0.2">
      <c r="B225" s="46" t="s">
        <v>63</v>
      </c>
      <c r="C225" s="37">
        <v>0</v>
      </c>
      <c r="D225" s="37">
        <v>0</v>
      </c>
      <c r="E225" s="38" t="str">
        <f t="shared" si="73"/>
        <v/>
      </c>
      <c r="F225" s="38" t="str">
        <f t="shared" si="74"/>
        <v/>
      </c>
      <c r="G225" s="39" t="str">
        <f t="shared" si="54"/>
        <v>0</v>
      </c>
      <c r="H225" s="40" t="str">
        <f t="shared" si="55"/>
        <v/>
      </c>
    </row>
    <row r="226" spans="1:8" s="42" customFormat="1" ht="15" x14ac:dyDescent="0.2">
      <c r="B226" s="46" t="s">
        <v>489</v>
      </c>
      <c r="C226" s="37">
        <v>0</v>
      </c>
      <c r="D226" s="37">
        <v>0</v>
      </c>
      <c r="E226" s="38" t="str">
        <f t="shared" si="73"/>
        <v/>
      </c>
      <c r="F226" s="38" t="str">
        <f t="shared" si="74"/>
        <v/>
      </c>
      <c r="G226" s="39" t="str">
        <f t="shared" si="54"/>
        <v>0</v>
      </c>
      <c r="H226" s="40" t="str">
        <f t="shared" si="55"/>
        <v/>
      </c>
    </row>
    <row r="227" spans="1:8" s="42" customFormat="1" ht="15" x14ac:dyDescent="0.2">
      <c r="B227" s="46" t="s">
        <v>61</v>
      </c>
      <c r="C227" s="37">
        <v>0</v>
      </c>
      <c r="D227" s="37">
        <v>0</v>
      </c>
      <c r="E227" s="38" t="str">
        <f t="shared" si="73"/>
        <v/>
      </c>
      <c r="F227" s="38" t="str">
        <f t="shared" si="74"/>
        <v/>
      </c>
      <c r="G227" s="39" t="str">
        <f t="shared" si="54"/>
        <v>0</v>
      </c>
      <c r="H227" s="40" t="str">
        <f t="shared" si="55"/>
        <v/>
      </c>
    </row>
    <row r="228" spans="1:8" s="42" customFormat="1" ht="15" x14ac:dyDescent="0.2">
      <c r="B228" s="46" t="s">
        <v>60</v>
      </c>
      <c r="C228" s="37">
        <v>0</v>
      </c>
      <c r="D228" s="37">
        <v>0</v>
      </c>
      <c r="E228" s="38" t="str">
        <f t="shared" si="73"/>
        <v/>
      </c>
      <c r="F228" s="38" t="str">
        <f t="shared" si="74"/>
        <v/>
      </c>
      <c r="G228" s="39" t="str">
        <f t="shared" si="54"/>
        <v>0</v>
      </c>
      <c r="H228" s="40" t="str">
        <f t="shared" si="55"/>
        <v/>
      </c>
    </row>
    <row r="229" spans="1:8" s="42" customFormat="1" ht="15" x14ac:dyDescent="0.2">
      <c r="B229" s="46" t="s">
        <v>256</v>
      </c>
      <c r="C229" s="37">
        <v>0</v>
      </c>
      <c r="D229" s="37">
        <v>0</v>
      </c>
      <c r="E229" s="38" t="str">
        <f t="shared" si="73"/>
        <v/>
      </c>
      <c r="F229" s="38" t="str">
        <f t="shared" si="74"/>
        <v/>
      </c>
      <c r="G229" s="39" t="str">
        <f t="shared" si="54"/>
        <v>0</v>
      </c>
      <c r="H229" s="40" t="str">
        <f t="shared" si="55"/>
        <v/>
      </c>
    </row>
    <row r="230" spans="1:8" s="42" customFormat="1" ht="15" x14ac:dyDescent="0.2">
      <c r="B230" s="46" t="s">
        <v>62</v>
      </c>
      <c r="C230" s="37">
        <v>0</v>
      </c>
      <c r="D230" s="37">
        <v>0</v>
      </c>
      <c r="E230" s="38" t="str">
        <f t="shared" si="73"/>
        <v/>
      </c>
      <c r="F230" s="38" t="str">
        <f t="shared" si="74"/>
        <v/>
      </c>
      <c r="G230" s="39" t="str">
        <f t="shared" si="54"/>
        <v>0</v>
      </c>
      <c r="H230" s="40" t="str">
        <f t="shared" si="55"/>
        <v/>
      </c>
    </row>
    <row r="231" spans="1:8" s="42" customFormat="1" ht="15" x14ac:dyDescent="0.2">
      <c r="B231" s="46" t="s">
        <v>257</v>
      </c>
      <c r="C231" s="37">
        <v>0</v>
      </c>
      <c r="D231" s="37">
        <v>0</v>
      </c>
      <c r="E231" s="38" t="str">
        <f t="shared" si="73"/>
        <v/>
      </c>
      <c r="F231" s="38" t="str">
        <f t="shared" si="74"/>
        <v/>
      </c>
      <c r="G231" s="39" t="str">
        <f t="shared" si="54"/>
        <v>0</v>
      </c>
      <c r="H231" s="40" t="str">
        <f t="shared" si="55"/>
        <v/>
      </c>
    </row>
    <row r="232" spans="1:8" s="42" customFormat="1" ht="15" x14ac:dyDescent="0.2">
      <c r="B232" s="46" t="s">
        <v>490</v>
      </c>
      <c r="C232" s="37">
        <v>1</v>
      </c>
      <c r="D232" s="37">
        <v>0</v>
      </c>
      <c r="E232" s="38">
        <f t="shared" si="73"/>
        <v>6.6666666666666666E-2</v>
      </c>
      <c r="F232" s="38" t="str">
        <f t="shared" si="74"/>
        <v/>
      </c>
      <c r="G232" s="39" t="str">
        <f t="shared" si="54"/>
        <v>0</v>
      </c>
      <c r="H232" s="40">
        <f t="shared" si="55"/>
        <v>0</v>
      </c>
    </row>
    <row r="233" spans="1:8" s="42" customFormat="1" ht="15" x14ac:dyDescent="0.2">
      <c r="B233" s="46" t="s">
        <v>369</v>
      </c>
      <c r="C233" s="37">
        <v>0</v>
      </c>
      <c r="D233" s="37">
        <v>0</v>
      </c>
      <c r="E233" s="38" t="str">
        <f t="shared" ref="E233:E312" si="75">+IF(C233=0,"",C233/C$161)</f>
        <v/>
      </c>
      <c r="F233" s="38" t="str">
        <f t="shared" ref="F233:F312" si="76">+IF(D233=0,"",D233/D$161)</f>
        <v/>
      </c>
      <c r="G233" s="39" t="str">
        <f t="shared" ref="G233:G312" si="77">+IF(OR(AND(D233=0),(C233=0)),"0",((D233-C233)/C233))</f>
        <v>0</v>
      </c>
      <c r="H233" s="40" t="str">
        <f t="shared" ref="H233:H312" si="78">+IF(OR(AND(E233=""),(G233="")),"",E233*G233)</f>
        <v/>
      </c>
    </row>
    <row r="234" spans="1:8" s="42" customFormat="1" ht="15" x14ac:dyDescent="0.2">
      <c r="B234" s="46" t="s">
        <v>258</v>
      </c>
      <c r="C234" s="37">
        <v>0</v>
      </c>
      <c r="D234" s="37">
        <v>0</v>
      </c>
      <c r="E234" s="38" t="str">
        <f t="shared" si="75"/>
        <v/>
      </c>
      <c r="F234" s="38" t="str">
        <f t="shared" si="76"/>
        <v/>
      </c>
      <c r="G234" s="39" t="str">
        <f t="shared" si="77"/>
        <v>0</v>
      </c>
      <c r="H234" s="40" t="str">
        <f t="shared" si="78"/>
        <v/>
      </c>
    </row>
    <row r="235" spans="1:8" s="42" customFormat="1" ht="15" x14ac:dyDescent="0.2">
      <c r="B235" s="46" t="s">
        <v>259</v>
      </c>
      <c r="C235" s="37">
        <v>0</v>
      </c>
      <c r="D235" s="37">
        <v>0</v>
      </c>
      <c r="E235" s="38" t="str">
        <f t="shared" si="75"/>
        <v/>
      </c>
      <c r="F235" s="38" t="str">
        <f t="shared" si="76"/>
        <v/>
      </c>
      <c r="G235" s="39" t="str">
        <f t="shared" si="77"/>
        <v>0</v>
      </c>
      <c r="H235" s="40" t="str">
        <f t="shared" si="78"/>
        <v/>
      </c>
    </row>
    <row r="236" spans="1:8" s="42" customFormat="1" ht="15" x14ac:dyDescent="0.2">
      <c r="B236" s="46" t="s">
        <v>491</v>
      </c>
      <c r="C236" s="37">
        <v>0</v>
      </c>
      <c r="D236" s="37">
        <v>0</v>
      </c>
      <c r="E236" s="38" t="str">
        <f t="shared" si="75"/>
        <v/>
      </c>
      <c r="F236" s="38" t="str">
        <f t="shared" si="76"/>
        <v/>
      </c>
      <c r="G236" s="39" t="str">
        <f t="shared" si="77"/>
        <v>0</v>
      </c>
      <c r="H236" s="40" t="str">
        <f t="shared" si="78"/>
        <v/>
      </c>
    </row>
    <row r="237" spans="1:8" s="42" customFormat="1" ht="15" x14ac:dyDescent="0.2">
      <c r="B237" s="46" t="s">
        <v>260</v>
      </c>
      <c r="C237" s="37">
        <v>0</v>
      </c>
      <c r="D237" s="37">
        <v>0</v>
      </c>
      <c r="E237" s="38" t="str">
        <f t="shared" si="75"/>
        <v/>
      </c>
      <c r="F237" s="38" t="str">
        <f t="shared" si="76"/>
        <v/>
      </c>
      <c r="G237" s="39" t="str">
        <f t="shared" si="77"/>
        <v>0</v>
      </c>
      <c r="H237" s="40" t="str">
        <f t="shared" si="78"/>
        <v/>
      </c>
    </row>
    <row r="238" spans="1:8" s="42" customFormat="1" ht="15" x14ac:dyDescent="0.2">
      <c r="B238" s="46" t="s">
        <v>492</v>
      </c>
      <c r="C238" s="37">
        <v>0</v>
      </c>
      <c r="D238" s="37">
        <v>0</v>
      </c>
      <c r="E238" s="38" t="str">
        <f t="shared" si="75"/>
        <v/>
      </c>
      <c r="F238" s="38" t="str">
        <f t="shared" si="76"/>
        <v/>
      </c>
      <c r="G238" s="39" t="str">
        <f t="shared" si="77"/>
        <v>0</v>
      </c>
      <c r="H238" s="40" t="str">
        <f t="shared" si="78"/>
        <v/>
      </c>
    </row>
    <row r="239" spans="1:8" s="42" customFormat="1" ht="30" x14ac:dyDescent="0.2">
      <c r="B239" s="46" t="s">
        <v>493</v>
      </c>
      <c r="C239" s="37">
        <v>0</v>
      </c>
      <c r="D239" s="37">
        <v>0</v>
      </c>
      <c r="E239" s="38" t="str">
        <f t="shared" si="75"/>
        <v/>
      </c>
      <c r="F239" s="38" t="str">
        <f t="shared" si="76"/>
        <v/>
      </c>
      <c r="G239" s="39" t="str">
        <f t="shared" si="77"/>
        <v>0</v>
      </c>
      <c r="H239" s="40" t="str">
        <f t="shared" si="78"/>
        <v/>
      </c>
    </row>
    <row r="240" spans="1:8" s="42" customFormat="1" ht="15" x14ac:dyDescent="0.2">
      <c r="A240" s="45" t="s">
        <v>614</v>
      </c>
      <c r="B240" s="46" t="s">
        <v>459</v>
      </c>
      <c r="C240" s="37"/>
      <c r="D240" s="37">
        <v>0</v>
      </c>
      <c r="E240" s="38" t="str">
        <f t="shared" ref="E240:E241" si="79">+IF(C240=0,"",C240/C$161)</f>
        <v/>
      </c>
      <c r="F240" s="38" t="str">
        <f t="shared" ref="F240:F241" si="80">+IF(D240=0,"",D240/D$161)</f>
        <v/>
      </c>
      <c r="G240" s="39" t="str">
        <f t="shared" ref="G240:G241" si="81">+IF(OR(AND(D240=0),(C240=0)),"0",((D240-C240)/C240))</f>
        <v>0</v>
      </c>
      <c r="H240" s="40" t="str">
        <f t="shared" ref="H240:H241" si="82">+IF(OR(AND(E240=""),(G240="")),"",E240*G240)</f>
        <v/>
      </c>
    </row>
    <row r="241" spans="1:8" s="42" customFormat="1" ht="15" x14ac:dyDescent="0.2">
      <c r="A241" s="45" t="s">
        <v>614</v>
      </c>
      <c r="B241" s="46" t="s">
        <v>460</v>
      </c>
      <c r="C241" s="37"/>
      <c r="D241" s="37">
        <v>0</v>
      </c>
      <c r="E241" s="38" t="str">
        <f t="shared" si="79"/>
        <v/>
      </c>
      <c r="F241" s="38" t="str">
        <f t="shared" si="80"/>
        <v/>
      </c>
      <c r="G241" s="39" t="str">
        <f t="shared" si="81"/>
        <v>0</v>
      </c>
      <c r="H241" s="40" t="str">
        <f t="shared" si="82"/>
        <v/>
      </c>
    </row>
    <row r="242" spans="1:8" s="42" customFormat="1" ht="15" x14ac:dyDescent="0.2">
      <c r="B242" s="46" t="s">
        <v>494</v>
      </c>
      <c r="C242" s="37">
        <v>0</v>
      </c>
      <c r="D242" s="37">
        <v>0</v>
      </c>
      <c r="E242" s="38" t="str">
        <f t="shared" si="75"/>
        <v/>
      </c>
      <c r="F242" s="38" t="str">
        <f t="shared" si="76"/>
        <v/>
      </c>
      <c r="G242" s="39" t="str">
        <f t="shared" si="77"/>
        <v>0</v>
      </c>
      <c r="H242" s="40" t="str">
        <f t="shared" si="78"/>
        <v/>
      </c>
    </row>
    <row r="243" spans="1:8" s="42" customFormat="1" ht="15" x14ac:dyDescent="0.2">
      <c r="B243" s="46" t="s">
        <v>370</v>
      </c>
      <c r="C243" s="37">
        <v>0</v>
      </c>
      <c r="D243" s="37">
        <v>0</v>
      </c>
      <c r="E243" s="38" t="str">
        <f t="shared" si="75"/>
        <v/>
      </c>
      <c r="F243" s="38" t="str">
        <f t="shared" si="76"/>
        <v/>
      </c>
      <c r="G243" s="39" t="str">
        <f t="shared" si="77"/>
        <v>0</v>
      </c>
      <c r="H243" s="40" t="str">
        <f t="shared" si="78"/>
        <v/>
      </c>
    </row>
    <row r="244" spans="1:8" s="42" customFormat="1" ht="15" x14ac:dyDescent="0.2">
      <c r="B244" s="46" t="s">
        <v>495</v>
      </c>
      <c r="C244" s="37">
        <v>0</v>
      </c>
      <c r="D244" s="37">
        <v>0</v>
      </c>
      <c r="E244" s="38" t="str">
        <f t="shared" si="75"/>
        <v/>
      </c>
      <c r="F244" s="38" t="str">
        <f t="shared" si="76"/>
        <v/>
      </c>
      <c r="G244" s="39" t="str">
        <f t="shared" si="77"/>
        <v>0</v>
      </c>
      <c r="H244" s="40" t="str">
        <f t="shared" si="78"/>
        <v/>
      </c>
    </row>
    <row r="245" spans="1:8" s="42" customFormat="1" ht="15" x14ac:dyDescent="0.2">
      <c r="B245" s="46" t="s">
        <v>261</v>
      </c>
      <c r="C245" s="37">
        <v>0</v>
      </c>
      <c r="D245" s="37"/>
      <c r="E245" s="38" t="str">
        <f t="shared" si="75"/>
        <v/>
      </c>
      <c r="F245" s="38" t="str">
        <f t="shared" si="76"/>
        <v/>
      </c>
      <c r="G245" s="39" t="str">
        <f t="shared" si="77"/>
        <v>0</v>
      </c>
      <c r="H245" s="40" t="str">
        <f t="shared" si="78"/>
        <v/>
      </c>
    </row>
    <row r="246" spans="1:8" s="42" customFormat="1" ht="15" x14ac:dyDescent="0.2">
      <c r="B246" s="46" t="s">
        <v>262</v>
      </c>
      <c r="C246" s="37">
        <v>0</v>
      </c>
      <c r="D246" s="37">
        <v>0</v>
      </c>
      <c r="E246" s="38" t="str">
        <f t="shared" si="75"/>
        <v/>
      </c>
      <c r="F246" s="38" t="str">
        <f t="shared" si="76"/>
        <v/>
      </c>
      <c r="G246" s="39" t="str">
        <f t="shared" si="77"/>
        <v>0</v>
      </c>
      <c r="H246" s="40" t="str">
        <f t="shared" si="78"/>
        <v/>
      </c>
    </row>
    <row r="247" spans="1:8" s="42" customFormat="1" ht="30" x14ac:dyDescent="0.2">
      <c r="B247" s="46" t="s">
        <v>496</v>
      </c>
      <c r="C247" s="37">
        <v>0</v>
      </c>
      <c r="D247" s="37">
        <v>0</v>
      </c>
      <c r="E247" s="38" t="str">
        <f t="shared" si="75"/>
        <v/>
      </c>
      <c r="F247" s="38" t="str">
        <f t="shared" si="76"/>
        <v/>
      </c>
      <c r="G247" s="39" t="str">
        <f t="shared" si="77"/>
        <v>0</v>
      </c>
      <c r="H247" s="40" t="str">
        <f t="shared" si="78"/>
        <v/>
      </c>
    </row>
    <row r="248" spans="1:8" s="42" customFormat="1" ht="15" x14ac:dyDescent="0.2">
      <c r="B248" s="46" t="s">
        <v>66</v>
      </c>
      <c r="C248" s="37">
        <v>1</v>
      </c>
      <c r="D248" s="37"/>
      <c r="E248" s="38">
        <f t="shared" si="75"/>
        <v>6.6666666666666666E-2</v>
      </c>
      <c r="F248" s="38" t="str">
        <f t="shared" si="76"/>
        <v/>
      </c>
      <c r="G248" s="39" t="str">
        <f t="shared" si="77"/>
        <v>0</v>
      </c>
      <c r="H248" s="40">
        <f t="shared" si="78"/>
        <v>0</v>
      </c>
    </row>
    <row r="249" spans="1:8" s="42" customFormat="1" ht="15" x14ac:dyDescent="0.2">
      <c r="B249" s="46" t="s">
        <v>497</v>
      </c>
      <c r="C249" s="37">
        <v>0</v>
      </c>
      <c r="D249" s="37">
        <v>0</v>
      </c>
      <c r="E249" s="38" t="str">
        <f t="shared" si="75"/>
        <v/>
      </c>
      <c r="F249" s="38" t="str">
        <f t="shared" si="76"/>
        <v/>
      </c>
      <c r="G249" s="39" t="str">
        <f t="shared" si="77"/>
        <v>0</v>
      </c>
      <c r="H249" s="40" t="str">
        <f t="shared" si="78"/>
        <v/>
      </c>
    </row>
    <row r="250" spans="1:8" s="42" customFormat="1" ht="15" x14ac:dyDescent="0.2">
      <c r="A250" s="45" t="s">
        <v>614</v>
      </c>
      <c r="B250" s="46" t="s">
        <v>579</v>
      </c>
      <c r="C250" s="37"/>
      <c r="D250" s="37">
        <v>0</v>
      </c>
      <c r="E250" s="38" t="str">
        <f t="shared" ref="E250:E251" si="83">+IF(C250=0,"",C250/C$161)</f>
        <v/>
      </c>
      <c r="F250" s="38" t="str">
        <f t="shared" ref="F250:F251" si="84">+IF(D250=0,"",D250/D$161)</f>
        <v/>
      </c>
      <c r="G250" s="39" t="str">
        <f t="shared" ref="G250:G251" si="85">+IF(OR(AND(D250=0),(C250=0)),"0",((D250-C250)/C250))</f>
        <v>0</v>
      </c>
      <c r="H250" s="40" t="str">
        <f t="shared" ref="H250:H251" si="86">+IF(OR(AND(E250=""),(G250="")),"",E250*G250)</f>
        <v/>
      </c>
    </row>
    <row r="251" spans="1:8" s="42" customFormat="1" ht="15" x14ac:dyDescent="0.2">
      <c r="A251" s="45" t="s">
        <v>614</v>
      </c>
      <c r="B251" s="46" t="s">
        <v>580</v>
      </c>
      <c r="C251" s="37"/>
      <c r="D251" s="37">
        <v>0</v>
      </c>
      <c r="E251" s="38" t="str">
        <f t="shared" si="83"/>
        <v/>
      </c>
      <c r="F251" s="38" t="str">
        <f t="shared" si="84"/>
        <v/>
      </c>
      <c r="G251" s="39" t="str">
        <f t="shared" si="85"/>
        <v>0</v>
      </c>
      <c r="H251" s="40" t="str">
        <f t="shared" si="86"/>
        <v/>
      </c>
    </row>
    <row r="252" spans="1:8" s="42" customFormat="1" ht="15" x14ac:dyDescent="0.2">
      <c r="B252" s="46" t="s">
        <v>65</v>
      </c>
      <c r="C252" s="37">
        <v>0</v>
      </c>
      <c r="D252" s="37">
        <v>0</v>
      </c>
      <c r="E252" s="38" t="str">
        <f t="shared" si="75"/>
        <v/>
      </c>
      <c r="F252" s="38" t="str">
        <f t="shared" si="76"/>
        <v/>
      </c>
      <c r="G252" s="39" t="str">
        <f t="shared" si="77"/>
        <v>0</v>
      </c>
      <c r="H252" s="40" t="str">
        <f t="shared" si="78"/>
        <v/>
      </c>
    </row>
    <row r="253" spans="1:8" s="42" customFormat="1" ht="15" x14ac:dyDescent="0.2">
      <c r="B253" s="46" t="s">
        <v>263</v>
      </c>
      <c r="C253" s="37">
        <v>3</v>
      </c>
      <c r="D253" s="37">
        <v>3</v>
      </c>
      <c r="E253" s="38">
        <f t="shared" si="75"/>
        <v>0.2</v>
      </c>
      <c r="F253" s="38">
        <f t="shared" si="76"/>
        <v>0.25</v>
      </c>
      <c r="G253" s="39">
        <f t="shared" si="77"/>
        <v>0</v>
      </c>
      <c r="H253" s="40">
        <f t="shared" si="78"/>
        <v>0</v>
      </c>
    </row>
    <row r="254" spans="1:8" s="42" customFormat="1" ht="15" x14ac:dyDescent="0.2">
      <c r="B254" s="46" t="s">
        <v>264</v>
      </c>
      <c r="C254" s="37">
        <v>0</v>
      </c>
      <c r="D254" s="37">
        <v>0</v>
      </c>
      <c r="E254" s="38" t="str">
        <f t="shared" si="75"/>
        <v/>
      </c>
      <c r="F254" s="38" t="str">
        <f t="shared" si="76"/>
        <v/>
      </c>
      <c r="G254" s="39" t="str">
        <f t="shared" si="77"/>
        <v>0</v>
      </c>
      <c r="H254" s="40" t="str">
        <f t="shared" si="78"/>
        <v/>
      </c>
    </row>
    <row r="255" spans="1:8" s="42" customFormat="1" ht="15" x14ac:dyDescent="0.2">
      <c r="A255" s="45" t="s">
        <v>614</v>
      </c>
      <c r="B255" s="46" t="s">
        <v>581</v>
      </c>
      <c r="C255" s="37"/>
      <c r="D255" s="37">
        <v>1</v>
      </c>
      <c r="E255" s="38" t="str">
        <f t="shared" ref="E255:E260" si="87">+IF(C255=0,"",C255/C$161)</f>
        <v/>
      </c>
      <c r="F255" s="38">
        <f t="shared" ref="F255:F260" si="88">+IF(D255=0,"",D255/D$161)</f>
        <v>8.3333333333333329E-2</v>
      </c>
      <c r="G255" s="39" t="str">
        <f t="shared" ref="G255:G260" si="89">+IF(OR(AND(D255=0),(C255=0)),"0",((D255-C255)/C255))</f>
        <v>0</v>
      </c>
      <c r="H255" s="40" t="str">
        <f t="shared" ref="H255:H260" si="90">+IF(OR(AND(E255=""),(G255="")),"",E255*G255)</f>
        <v/>
      </c>
    </row>
    <row r="256" spans="1:8" s="42" customFormat="1" ht="15" x14ac:dyDescent="0.2">
      <c r="A256" s="45" t="s">
        <v>614</v>
      </c>
      <c r="B256" s="46" t="s">
        <v>582</v>
      </c>
      <c r="C256" s="37"/>
      <c r="D256" s="37">
        <v>0</v>
      </c>
      <c r="E256" s="38" t="str">
        <f t="shared" si="87"/>
        <v/>
      </c>
      <c r="F256" s="38" t="str">
        <f t="shared" si="88"/>
        <v/>
      </c>
      <c r="G256" s="39" t="str">
        <f t="shared" si="89"/>
        <v>0</v>
      </c>
      <c r="H256" s="40" t="str">
        <f t="shared" si="90"/>
        <v/>
      </c>
    </row>
    <row r="257" spans="1:8" s="42" customFormat="1" ht="15" x14ac:dyDescent="0.2">
      <c r="A257" s="45" t="s">
        <v>614</v>
      </c>
      <c r="B257" s="46" t="s">
        <v>583</v>
      </c>
      <c r="C257" s="37"/>
      <c r="D257" s="37">
        <v>0</v>
      </c>
      <c r="E257" s="38" t="str">
        <f t="shared" si="87"/>
        <v/>
      </c>
      <c r="F257" s="38" t="str">
        <f t="shared" si="88"/>
        <v/>
      </c>
      <c r="G257" s="39" t="str">
        <f t="shared" si="89"/>
        <v>0</v>
      </c>
      <c r="H257" s="40" t="str">
        <f t="shared" si="90"/>
        <v/>
      </c>
    </row>
    <row r="258" spans="1:8" s="42" customFormat="1" ht="15" x14ac:dyDescent="0.2">
      <c r="A258" s="45" t="s">
        <v>614</v>
      </c>
      <c r="B258" s="46" t="s">
        <v>584</v>
      </c>
      <c r="C258" s="37"/>
      <c r="D258" s="37">
        <v>0</v>
      </c>
      <c r="E258" s="38" t="str">
        <f t="shared" si="87"/>
        <v/>
      </c>
      <c r="F258" s="38" t="str">
        <f t="shared" si="88"/>
        <v/>
      </c>
      <c r="G258" s="39" t="str">
        <f t="shared" si="89"/>
        <v>0</v>
      </c>
      <c r="H258" s="40" t="str">
        <f t="shared" si="90"/>
        <v/>
      </c>
    </row>
    <row r="259" spans="1:8" s="42" customFormat="1" ht="15" x14ac:dyDescent="0.2">
      <c r="A259" s="45" t="s">
        <v>614</v>
      </c>
      <c r="B259" s="46" t="s">
        <v>585</v>
      </c>
      <c r="C259" s="37"/>
      <c r="D259" s="37">
        <v>0</v>
      </c>
      <c r="E259" s="38" t="str">
        <f t="shared" si="87"/>
        <v/>
      </c>
      <c r="F259" s="38" t="str">
        <f t="shared" si="88"/>
        <v/>
      </c>
      <c r="G259" s="39" t="str">
        <f t="shared" si="89"/>
        <v>0</v>
      </c>
      <c r="H259" s="40" t="str">
        <f t="shared" si="90"/>
        <v/>
      </c>
    </row>
    <row r="260" spans="1:8" s="42" customFormat="1" ht="15" x14ac:dyDescent="0.2">
      <c r="A260" s="45" t="s">
        <v>614</v>
      </c>
      <c r="B260" s="46" t="s">
        <v>586</v>
      </c>
      <c r="C260" s="37"/>
      <c r="D260" s="37">
        <v>1</v>
      </c>
      <c r="E260" s="38" t="str">
        <f t="shared" si="87"/>
        <v/>
      </c>
      <c r="F260" s="38">
        <f t="shared" si="88"/>
        <v>8.3333333333333329E-2</v>
      </c>
      <c r="G260" s="39" t="str">
        <f t="shared" si="89"/>
        <v>0</v>
      </c>
      <c r="H260" s="40" t="str">
        <f t="shared" si="90"/>
        <v/>
      </c>
    </row>
    <row r="261" spans="1:8" s="42" customFormat="1" ht="15" x14ac:dyDescent="0.2">
      <c r="B261" s="46" t="s">
        <v>69</v>
      </c>
      <c r="C261" s="37">
        <v>0</v>
      </c>
      <c r="D261" s="37">
        <v>0</v>
      </c>
      <c r="E261" s="38" t="str">
        <f t="shared" si="75"/>
        <v/>
      </c>
      <c r="F261" s="38" t="str">
        <f t="shared" si="76"/>
        <v/>
      </c>
      <c r="G261" s="39" t="str">
        <f t="shared" si="77"/>
        <v>0</v>
      </c>
      <c r="H261" s="40" t="str">
        <f t="shared" si="78"/>
        <v/>
      </c>
    </row>
    <row r="262" spans="1:8" s="42" customFormat="1" ht="15" x14ac:dyDescent="0.2">
      <c r="B262" s="46" t="s">
        <v>74</v>
      </c>
      <c r="C262" s="37">
        <v>0</v>
      </c>
      <c r="D262" s="37">
        <v>0</v>
      </c>
      <c r="E262" s="38" t="str">
        <f t="shared" si="75"/>
        <v/>
      </c>
      <c r="F262" s="38" t="str">
        <f t="shared" si="76"/>
        <v/>
      </c>
      <c r="G262" s="39" t="str">
        <f t="shared" si="77"/>
        <v>0</v>
      </c>
      <c r="H262" s="40" t="str">
        <f t="shared" si="78"/>
        <v/>
      </c>
    </row>
    <row r="263" spans="1:8" s="42" customFormat="1" ht="15" x14ac:dyDescent="0.2">
      <c r="B263" s="46" t="s">
        <v>70</v>
      </c>
      <c r="C263" s="37">
        <v>0</v>
      </c>
      <c r="D263" s="37">
        <v>0</v>
      </c>
      <c r="E263" s="38" t="str">
        <f t="shared" si="75"/>
        <v/>
      </c>
      <c r="F263" s="38" t="str">
        <f t="shared" si="76"/>
        <v/>
      </c>
      <c r="G263" s="39" t="str">
        <f t="shared" si="77"/>
        <v>0</v>
      </c>
      <c r="H263" s="40" t="str">
        <f t="shared" si="78"/>
        <v/>
      </c>
    </row>
    <row r="264" spans="1:8" s="42" customFormat="1" ht="15" x14ac:dyDescent="0.2">
      <c r="B264" s="46" t="s">
        <v>265</v>
      </c>
      <c r="C264" s="37">
        <v>0</v>
      </c>
      <c r="D264" s="37">
        <v>0</v>
      </c>
      <c r="E264" s="38" t="str">
        <f t="shared" si="75"/>
        <v/>
      </c>
      <c r="F264" s="38" t="str">
        <f t="shared" si="76"/>
        <v/>
      </c>
      <c r="G264" s="39" t="str">
        <f t="shared" si="77"/>
        <v>0</v>
      </c>
      <c r="H264" s="40" t="str">
        <f t="shared" si="78"/>
        <v/>
      </c>
    </row>
    <row r="265" spans="1:8" s="42" customFormat="1" ht="15" x14ac:dyDescent="0.2">
      <c r="B265" s="46" t="s">
        <v>67</v>
      </c>
      <c r="C265" s="37">
        <v>0</v>
      </c>
      <c r="D265" s="37">
        <v>0</v>
      </c>
      <c r="E265" s="38" t="str">
        <f t="shared" si="75"/>
        <v/>
      </c>
      <c r="F265" s="38" t="str">
        <f t="shared" si="76"/>
        <v/>
      </c>
      <c r="G265" s="39" t="str">
        <f t="shared" si="77"/>
        <v>0</v>
      </c>
      <c r="H265" s="40" t="str">
        <f t="shared" si="78"/>
        <v/>
      </c>
    </row>
    <row r="266" spans="1:8" s="42" customFormat="1" ht="15" x14ac:dyDescent="0.2">
      <c r="A266" s="45" t="s">
        <v>614</v>
      </c>
      <c r="B266" s="46" t="s">
        <v>587</v>
      </c>
      <c r="C266" s="37"/>
      <c r="D266" s="37">
        <v>0</v>
      </c>
      <c r="E266" s="38" t="str">
        <f t="shared" ref="E266" si="91">+IF(C266=0,"",C266/C$161)</f>
        <v/>
      </c>
      <c r="F266" s="38" t="str">
        <f t="shared" ref="F266" si="92">+IF(D266=0,"",D266/D$161)</f>
        <v/>
      </c>
      <c r="G266" s="39" t="str">
        <f t="shared" ref="G266" si="93">+IF(OR(AND(D266=0),(C266=0)),"0",((D266-C266)/C266))</f>
        <v>0</v>
      </c>
      <c r="H266" s="40" t="str">
        <f t="shared" ref="H266" si="94">+IF(OR(AND(E266=""),(G266="")),"",E266*G266)</f>
        <v/>
      </c>
    </row>
    <row r="267" spans="1:8" s="42" customFormat="1" ht="15" x14ac:dyDescent="0.2">
      <c r="B267" s="46" t="s">
        <v>72</v>
      </c>
      <c r="C267" s="37">
        <v>0</v>
      </c>
      <c r="D267" s="37">
        <v>0</v>
      </c>
      <c r="E267" s="38" t="str">
        <f t="shared" si="75"/>
        <v/>
      </c>
      <c r="F267" s="38" t="str">
        <f t="shared" si="76"/>
        <v/>
      </c>
      <c r="G267" s="39" t="str">
        <f t="shared" si="77"/>
        <v>0</v>
      </c>
      <c r="H267" s="40" t="str">
        <f t="shared" si="78"/>
        <v/>
      </c>
    </row>
    <row r="268" spans="1:8" s="42" customFormat="1" ht="15" x14ac:dyDescent="0.2">
      <c r="B268" s="46" t="s">
        <v>498</v>
      </c>
      <c r="C268" s="37">
        <v>0</v>
      </c>
      <c r="D268" s="37">
        <v>0</v>
      </c>
      <c r="E268" s="38" t="str">
        <f t="shared" si="75"/>
        <v/>
      </c>
      <c r="F268" s="38" t="str">
        <f t="shared" si="76"/>
        <v/>
      </c>
      <c r="G268" s="39" t="str">
        <f t="shared" si="77"/>
        <v>0</v>
      </c>
      <c r="H268" s="40" t="str">
        <f t="shared" si="78"/>
        <v/>
      </c>
    </row>
    <row r="269" spans="1:8" s="42" customFormat="1" ht="15" x14ac:dyDescent="0.2">
      <c r="B269" s="46" t="s">
        <v>68</v>
      </c>
      <c r="C269" s="37">
        <v>0</v>
      </c>
      <c r="D269" s="37">
        <v>0</v>
      </c>
      <c r="E269" s="38" t="str">
        <f t="shared" si="75"/>
        <v/>
      </c>
      <c r="F269" s="38" t="str">
        <f t="shared" si="76"/>
        <v/>
      </c>
      <c r="G269" s="39" t="str">
        <f t="shared" si="77"/>
        <v>0</v>
      </c>
      <c r="H269" s="40" t="str">
        <f t="shared" si="78"/>
        <v/>
      </c>
    </row>
    <row r="270" spans="1:8" s="42" customFormat="1" ht="15" x14ac:dyDescent="0.2">
      <c r="B270" s="46" t="s">
        <v>73</v>
      </c>
      <c r="C270" s="37">
        <v>0</v>
      </c>
      <c r="D270" s="37">
        <v>0</v>
      </c>
      <c r="E270" s="38" t="str">
        <f t="shared" si="75"/>
        <v/>
      </c>
      <c r="F270" s="38" t="str">
        <f t="shared" si="76"/>
        <v/>
      </c>
      <c r="G270" s="39" t="str">
        <f t="shared" si="77"/>
        <v>0</v>
      </c>
      <c r="H270" s="40" t="str">
        <f t="shared" si="78"/>
        <v/>
      </c>
    </row>
    <row r="271" spans="1:8" s="42" customFormat="1" ht="15" x14ac:dyDescent="0.2">
      <c r="B271" s="46" t="s">
        <v>266</v>
      </c>
      <c r="C271" s="37">
        <v>0</v>
      </c>
      <c r="D271" s="37">
        <v>0</v>
      </c>
      <c r="E271" s="38" t="str">
        <f t="shared" si="75"/>
        <v/>
      </c>
      <c r="F271" s="38" t="str">
        <f t="shared" si="76"/>
        <v/>
      </c>
      <c r="G271" s="39" t="str">
        <f t="shared" si="77"/>
        <v>0</v>
      </c>
      <c r="H271" s="40" t="str">
        <f t="shared" si="78"/>
        <v/>
      </c>
    </row>
    <row r="272" spans="1:8" s="42" customFormat="1" ht="15" x14ac:dyDescent="0.2">
      <c r="B272" s="46" t="s">
        <v>499</v>
      </c>
      <c r="C272" s="37">
        <v>0</v>
      </c>
      <c r="D272" s="37">
        <v>0</v>
      </c>
      <c r="E272" s="38" t="str">
        <f t="shared" si="75"/>
        <v/>
      </c>
      <c r="F272" s="38" t="str">
        <f t="shared" si="76"/>
        <v/>
      </c>
      <c r="G272" s="39" t="str">
        <f t="shared" si="77"/>
        <v>0</v>
      </c>
      <c r="H272" s="40" t="str">
        <f t="shared" si="78"/>
        <v/>
      </c>
    </row>
    <row r="273" spans="1:8" s="42" customFormat="1" ht="15" x14ac:dyDescent="0.2">
      <c r="B273" s="46" t="s">
        <v>75</v>
      </c>
      <c r="C273" s="37">
        <v>0</v>
      </c>
      <c r="D273" s="37">
        <v>0</v>
      </c>
      <c r="E273" s="38" t="str">
        <f t="shared" si="75"/>
        <v/>
      </c>
      <c r="F273" s="38" t="str">
        <f t="shared" si="76"/>
        <v/>
      </c>
      <c r="G273" s="39" t="str">
        <f t="shared" si="77"/>
        <v>0</v>
      </c>
      <c r="H273" s="40" t="str">
        <f t="shared" si="78"/>
        <v/>
      </c>
    </row>
    <row r="274" spans="1:8" s="42" customFormat="1" ht="15" x14ac:dyDescent="0.2">
      <c r="A274" s="45" t="s">
        <v>614</v>
      </c>
      <c r="B274" s="46" t="s">
        <v>588</v>
      </c>
      <c r="C274" s="37"/>
      <c r="D274" s="37">
        <v>0</v>
      </c>
      <c r="E274" s="38" t="str">
        <f t="shared" ref="E274:E275" si="95">+IF(C274=0,"",C274/C$161)</f>
        <v/>
      </c>
      <c r="F274" s="38" t="str">
        <f t="shared" ref="F274:F275" si="96">+IF(D274=0,"",D274/D$161)</f>
        <v/>
      </c>
      <c r="G274" s="39" t="str">
        <f t="shared" ref="G274:G275" si="97">+IF(OR(AND(D274=0),(C274=0)),"0",((D274-C274)/C274))</f>
        <v>0</v>
      </c>
      <c r="H274" s="40" t="str">
        <f t="shared" ref="H274:H275" si="98">+IF(OR(AND(E274=""),(G274="")),"",E274*G274)</f>
        <v/>
      </c>
    </row>
    <row r="275" spans="1:8" s="42" customFormat="1" ht="15" x14ac:dyDescent="0.2">
      <c r="A275" s="45" t="s">
        <v>614</v>
      </c>
      <c r="B275" s="46" t="s">
        <v>589</v>
      </c>
      <c r="C275" s="37"/>
      <c r="D275" s="37">
        <v>0</v>
      </c>
      <c r="E275" s="38" t="str">
        <f t="shared" si="95"/>
        <v/>
      </c>
      <c r="F275" s="38" t="str">
        <f t="shared" si="96"/>
        <v/>
      </c>
      <c r="G275" s="39" t="str">
        <f t="shared" si="97"/>
        <v>0</v>
      </c>
      <c r="H275" s="40" t="str">
        <f t="shared" si="98"/>
        <v/>
      </c>
    </row>
    <row r="276" spans="1:8" s="42" customFormat="1" ht="15" x14ac:dyDescent="0.2">
      <c r="B276" s="46" t="s">
        <v>76</v>
      </c>
      <c r="C276" s="37">
        <v>0</v>
      </c>
      <c r="D276" s="37">
        <v>0</v>
      </c>
      <c r="E276" s="38" t="str">
        <f t="shared" si="75"/>
        <v/>
      </c>
      <c r="F276" s="38" t="str">
        <f t="shared" si="76"/>
        <v/>
      </c>
      <c r="G276" s="39" t="str">
        <f t="shared" si="77"/>
        <v>0</v>
      </c>
      <c r="H276" s="40" t="str">
        <f t="shared" si="78"/>
        <v/>
      </c>
    </row>
    <row r="277" spans="1:8" s="42" customFormat="1" ht="15" x14ac:dyDescent="0.2">
      <c r="B277" s="46" t="s">
        <v>71</v>
      </c>
      <c r="C277" s="37">
        <v>0</v>
      </c>
      <c r="D277" s="37">
        <v>0</v>
      </c>
      <c r="E277" s="38" t="str">
        <f t="shared" si="75"/>
        <v/>
      </c>
      <c r="F277" s="38" t="str">
        <f t="shared" si="76"/>
        <v/>
      </c>
      <c r="G277" s="39" t="str">
        <f t="shared" si="77"/>
        <v>0</v>
      </c>
      <c r="H277" s="40" t="str">
        <f t="shared" si="78"/>
        <v/>
      </c>
    </row>
    <row r="278" spans="1:8" s="42" customFormat="1" ht="15" x14ac:dyDescent="0.2">
      <c r="A278" s="45" t="s">
        <v>614</v>
      </c>
      <c r="B278" s="46" t="s">
        <v>590</v>
      </c>
      <c r="C278" s="37"/>
      <c r="D278" s="37">
        <v>0</v>
      </c>
      <c r="E278" s="38" t="str">
        <f t="shared" ref="E278:E280" si="99">+IF(C278=0,"",C278/C$161)</f>
        <v/>
      </c>
      <c r="F278" s="38" t="str">
        <f t="shared" ref="F278:F280" si="100">+IF(D278=0,"",D278/D$161)</f>
        <v/>
      </c>
      <c r="G278" s="39" t="str">
        <f t="shared" ref="G278:G280" si="101">+IF(OR(AND(D278=0),(C278=0)),"0",((D278-C278)/C278))</f>
        <v>0</v>
      </c>
      <c r="H278" s="40" t="str">
        <f t="shared" ref="H278:H280" si="102">+IF(OR(AND(E278=""),(G278="")),"",E278*G278)</f>
        <v/>
      </c>
    </row>
    <row r="279" spans="1:8" s="42" customFormat="1" ht="15" x14ac:dyDescent="0.2">
      <c r="A279" s="45" t="s">
        <v>614</v>
      </c>
      <c r="B279" s="46" t="s">
        <v>591</v>
      </c>
      <c r="C279" s="37"/>
      <c r="D279" s="37">
        <v>0</v>
      </c>
      <c r="E279" s="38" t="str">
        <f t="shared" si="99"/>
        <v/>
      </c>
      <c r="F279" s="38" t="str">
        <f t="shared" si="100"/>
        <v/>
      </c>
      <c r="G279" s="39" t="str">
        <f t="shared" si="101"/>
        <v>0</v>
      </c>
      <c r="H279" s="40" t="str">
        <f t="shared" si="102"/>
        <v/>
      </c>
    </row>
    <row r="280" spans="1:8" s="42" customFormat="1" ht="15" x14ac:dyDescent="0.2">
      <c r="A280" s="45" t="s">
        <v>614</v>
      </c>
      <c r="B280" s="46" t="s">
        <v>592</v>
      </c>
      <c r="C280" s="37"/>
      <c r="D280" s="37">
        <v>0</v>
      </c>
      <c r="E280" s="38" t="str">
        <f t="shared" si="99"/>
        <v/>
      </c>
      <c r="F280" s="38" t="str">
        <f t="shared" si="100"/>
        <v/>
      </c>
      <c r="G280" s="39" t="str">
        <f t="shared" si="101"/>
        <v>0</v>
      </c>
      <c r="H280" s="40" t="str">
        <f t="shared" si="102"/>
        <v/>
      </c>
    </row>
    <row r="281" spans="1:8" s="42" customFormat="1" ht="15" x14ac:dyDescent="0.2">
      <c r="B281" s="46" t="s">
        <v>500</v>
      </c>
      <c r="C281" s="37">
        <v>0</v>
      </c>
      <c r="D281" s="37">
        <v>0</v>
      </c>
      <c r="E281" s="38" t="str">
        <f t="shared" si="75"/>
        <v/>
      </c>
      <c r="F281" s="38" t="str">
        <f t="shared" si="76"/>
        <v/>
      </c>
      <c r="G281" s="39" t="str">
        <f t="shared" si="77"/>
        <v>0</v>
      </c>
      <c r="H281" s="40" t="str">
        <f t="shared" si="78"/>
        <v/>
      </c>
    </row>
    <row r="282" spans="1:8" s="42" customFormat="1" ht="15" x14ac:dyDescent="0.2">
      <c r="B282" s="46" t="s">
        <v>501</v>
      </c>
      <c r="C282" s="37">
        <v>0</v>
      </c>
      <c r="D282" s="37">
        <v>0</v>
      </c>
      <c r="E282" s="38" t="str">
        <f t="shared" si="75"/>
        <v/>
      </c>
      <c r="F282" s="38" t="str">
        <f t="shared" si="76"/>
        <v/>
      </c>
      <c r="G282" s="39" t="str">
        <f t="shared" si="77"/>
        <v>0</v>
      </c>
      <c r="H282" s="40" t="str">
        <f t="shared" si="78"/>
        <v/>
      </c>
    </row>
    <row r="283" spans="1:8" s="42" customFormat="1" ht="30" x14ac:dyDescent="0.2">
      <c r="A283" s="45" t="s">
        <v>614</v>
      </c>
      <c r="B283" s="46" t="s">
        <v>600</v>
      </c>
      <c r="C283" s="37"/>
      <c r="D283" s="37">
        <v>0</v>
      </c>
      <c r="E283" s="38" t="str">
        <f t="shared" ref="E283" si="103">+IF(C283=0,"",C283/C$161)</f>
        <v/>
      </c>
      <c r="F283" s="38" t="str">
        <f t="shared" ref="F283" si="104">+IF(D283=0,"",D283/D$161)</f>
        <v/>
      </c>
      <c r="G283" s="39" t="str">
        <f t="shared" ref="G283" si="105">+IF(OR(AND(D283=0),(C283=0)),"0",((D283-C283)/C283))</f>
        <v>0</v>
      </c>
      <c r="H283" s="40" t="str">
        <f t="shared" ref="H283" si="106">+IF(OR(AND(E283=""),(G283="")),"",E283*G283)</f>
        <v/>
      </c>
    </row>
    <row r="284" spans="1:8" s="42" customFormat="1" ht="15" x14ac:dyDescent="0.2">
      <c r="B284" s="46" t="s">
        <v>502</v>
      </c>
      <c r="C284" s="37">
        <v>1</v>
      </c>
      <c r="D284" s="37">
        <v>1</v>
      </c>
      <c r="E284" s="38">
        <f t="shared" si="75"/>
        <v>6.6666666666666666E-2</v>
      </c>
      <c r="F284" s="38">
        <f t="shared" si="76"/>
        <v>8.3333333333333329E-2</v>
      </c>
      <c r="G284" s="39">
        <f t="shared" si="77"/>
        <v>0</v>
      </c>
      <c r="H284" s="40">
        <f t="shared" si="78"/>
        <v>0</v>
      </c>
    </row>
    <row r="285" spans="1:8" s="42" customFormat="1" ht="15" x14ac:dyDescent="0.2">
      <c r="B285" s="46" t="s">
        <v>503</v>
      </c>
      <c r="C285" s="37">
        <v>0</v>
      </c>
      <c r="D285" s="37">
        <v>0</v>
      </c>
      <c r="E285" s="38" t="str">
        <f t="shared" si="75"/>
        <v/>
      </c>
      <c r="F285" s="38" t="str">
        <f t="shared" si="76"/>
        <v/>
      </c>
      <c r="G285" s="39" t="str">
        <f t="shared" si="77"/>
        <v>0</v>
      </c>
      <c r="H285" s="40" t="str">
        <f t="shared" si="78"/>
        <v/>
      </c>
    </row>
    <row r="286" spans="1:8" s="42" customFormat="1" ht="15" x14ac:dyDescent="0.2">
      <c r="B286" s="46" t="s">
        <v>504</v>
      </c>
      <c r="C286" s="37">
        <v>0</v>
      </c>
      <c r="D286" s="37">
        <v>0</v>
      </c>
      <c r="E286" s="38" t="str">
        <f t="shared" si="75"/>
        <v/>
      </c>
      <c r="F286" s="38" t="str">
        <f t="shared" si="76"/>
        <v/>
      </c>
      <c r="G286" s="39" t="str">
        <f t="shared" si="77"/>
        <v>0</v>
      </c>
      <c r="H286" s="40" t="str">
        <f t="shared" si="78"/>
        <v/>
      </c>
    </row>
    <row r="287" spans="1:8" s="42" customFormat="1" ht="15" x14ac:dyDescent="0.2">
      <c r="B287" s="46" t="s">
        <v>77</v>
      </c>
      <c r="C287" s="37">
        <v>1</v>
      </c>
      <c r="D287" s="37">
        <v>0</v>
      </c>
      <c r="E287" s="38">
        <f t="shared" si="75"/>
        <v>6.6666666666666666E-2</v>
      </c>
      <c r="F287" s="38" t="str">
        <f t="shared" si="76"/>
        <v/>
      </c>
      <c r="G287" s="39" t="str">
        <f t="shared" si="77"/>
        <v>0</v>
      </c>
      <c r="H287" s="40">
        <f t="shared" si="78"/>
        <v>0</v>
      </c>
    </row>
    <row r="288" spans="1:8" s="42" customFormat="1" ht="15" x14ac:dyDescent="0.2">
      <c r="B288" s="46" t="s">
        <v>267</v>
      </c>
      <c r="C288" s="37">
        <v>0</v>
      </c>
      <c r="D288" s="37">
        <v>0</v>
      </c>
      <c r="E288" s="38" t="str">
        <f t="shared" si="75"/>
        <v/>
      </c>
      <c r="F288" s="38" t="str">
        <f t="shared" si="76"/>
        <v/>
      </c>
      <c r="G288" s="39" t="str">
        <f t="shared" si="77"/>
        <v>0</v>
      </c>
      <c r="H288" s="40" t="str">
        <f t="shared" si="78"/>
        <v/>
      </c>
    </row>
    <row r="289" spans="2:8" s="42" customFormat="1" ht="30" x14ac:dyDescent="0.2">
      <c r="B289" s="46" t="s">
        <v>268</v>
      </c>
      <c r="C289" s="37">
        <v>0</v>
      </c>
      <c r="D289" s="37">
        <v>0</v>
      </c>
      <c r="E289" s="38" t="str">
        <f t="shared" si="75"/>
        <v/>
      </c>
      <c r="F289" s="38" t="str">
        <f t="shared" si="76"/>
        <v/>
      </c>
      <c r="G289" s="39" t="str">
        <f t="shared" si="77"/>
        <v>0</v>
      </c>
      <c r="H289" s="40" t="str">
        <f t="shared" si="78"/>
        <v/>
      </c>
    </row>
    <row r="290" spans="2:8" s="42" customFormat="1" ht="15" x14ac:dyDescent="0.2">
      <c r="B290" s="46" t="s">
        <v>269</v>
      </c>
      <c r="C290" s="37">
        <v>0</v>
      </c>
      <c r="D290" s="37"/>
      <c r="E290" s="38" t="str">
        <f t="shared" si="75"/>
        <v/>
      </c>
      <c r="F290" s="38" t="str">
        <f t="shared" si="76"/>
        <v/>
      </c>
      <c r="G290" s="39" t="str">
        <f t="shared" si="77"/>
        <v>0</v>
      </c>
      <c r="H290" s="40" t="str">
        <f t="shared" si="78"/>
        <v/>
      </c>
    </row>
    <row r="291" spans="2:8" s="42" customFormat="1" ht="15" x14ac:dyDescent="0.2">
      <c r="B291" s="46" t="s">
        <v>78</v>
      </c>
      <c r="C291" s="37">
        <v>0</v>
      </c>
      <c r="D291" s="37">
        <v>0</v>
      </c>
      <c r="E291" s="38" t="str">
        <f t="shared" si="75"/>
        <v/>
      </c>
      <c r="F291" s="38" t="str">
        <f t="shared" si="76"/>
        <v/>
      </c>
      <c r="G291" s="39" t="str">
        <f t="shared" si="77"/>
        <v>0</v>
      </c>
      <c r="H291" s="40" t="str">
        <f t="shared" si="78"/>
        <v/>
      </c>
    </row>
    <row r="292" spans="2:8" s="42" customFormat="1" ht="30" x14ac:dyDescent="0.2">
      <c r="B292" s="46" t="s">
        <v>505</v>
      </c>
      <c r="C292" s="37">
        <v>0</v>
      </c>
      <c r="D292" s="37">
        <v>0</v>
      </c>
      <c r="E292" s="38" t="str">
        <f t="shared" si="75"/>
        <v/>
      </c>
      <c r="F292" s="38" t="str">
        <f t="shared" si="76"/>
        <v/>
      </c>
      <c r="G292" s="39" t="str">
        <f t="shared" si="77"/>
        <v>0</v>
      </c>
      <c r="H292" s="40" t="str">
        <f t="shared" si="78"/>
        <v/>
      </c>
    </row>
    <row r="293" spans="2:8" s="42" customFormat="1" ht="30" x14ac:dyDescent="0.2">
      <c r="B293" s="46" t="s">
        <v>506</v>
      </c>
      <c r="C293" s="37">
        <v>0</v>
      </c>
      <c r="D293" s="37">
        <v>0</v>
      </c>
      <c r="E293" s="38" t="str">
        <f t="shared" si="75"/>
        <v/>
      </c>
      <c r="F293" s="38" t="str">
        <f t="shared" si="76"/>
        <v/>
      </c>
      <c r="G293" s="39" t="str">
        <f t="shared" si="77"/>
        <v>0</v>
      </c>
      <c r="H293" s="40" t="str">
        <f t="shared" si="78"/>
        <v/>
      </c>
    </row>
    <row r="294" spans="2:8" s="42" customFormat="1" ht="15" x14ac:dyDescent="0.2">
      <c r="B294" s="46" t="s">
        <v>507</v>
      </c>
      <c r="C294" s="37">
        <v>0</v>
      </c>
      <c r="D294" s="37">
        <v>0</v>
      </c>
      <c r="E294" s="38" t="str">
        <f t="shared" si="75"/>
        <v/>
      </c>
      <c r="F294" s="38" t="str">
        <f t="shared" si="76"/>
        <v/>
      </c>
      <c r="G294" s="39" t="str">
        <f t="shared" si="77"/>
        <v>0</v>
      </c>
      <c r="H294" s="40" t="str">
        <f t="shared" si="78"/>
        <v/>
      </c>
    </row>
    <row r="295" spans="2:8" s="42" customFormat="1" ht="30" x14ac:dyDescent="0.2">
      <c r="B295" s="46" t="s">
        <v>508</v>
      </c>
      <c r="C295" s="37">
        <v>0</v>
      </c>
      <c r="D295" s="37">
        <v>0</v>
      </c>
      <c r="E295" s="38" t="str">
        <f t="shared" si="75"/>
        <v/>
      </c>
      <c r="F295" s="38" t="str">
        <f t="shared" si="76"/>
        <v/>
      </c>
      <c r="G295" s="39" t="str">
        <f t="shared" si="77"/>
        <v>0</v>
      </c>
      <c r="H295" s="40" t="str">
        <f t="shared" si="78"/>
        <v/>
      </c>
    </row>
    <row r="296" spans="2:8" s="42" customFormat="1" ht="15" x14ac:dyDescent="0.2">
      <c r="B296" s="46" t="s">
        <v>509</v>
      </c>
      <c r="C296" s="37">
        <v>0</v>
      </c>
      <c r="D296" s="37">
        <v>0</v>
      </c>
      <c r="E296" s="38" t="str">
        <f t="shared" si="75"/>
        <v/>
      </c>
      <c r="F296" s="38" t="str">
        <f t="shared" si="76"/>
        <v/>
      </c>
      <c r="G296" s="39" t="str">
        <f t="shared" si="77"/>
        <v>0</v>
      </c>
      <c r="H296" s="40" t="str">
        <f t="shared" si="78"/>
        <v/>
      </c>
    </row>
    <row r="297" spans="2:8" s="42" customFormat="1" ht="15" x14ac:dyDescent="0.2">
      <c r="B297" s="46" t="s">
        <v>510</v>
      </c>
      <c r="C297" s="37">
        <v>0</v>
      </c>
      <c r="D297" s="37">
        <v>0</v>
      </c>
      <c r="E297" s="38" t="str">
        <f t="shared" si="75"/>
        <v/>
      </c>
      <c r="F297" s="38" t="str">
        <f t="shared" si="76"/>
        <v/>
      </c>
      <c r="G297" s="39" t="str">
        <f t="shared" si="77"/>
        <v>0</v>
      </c>
      <c r="H297" s="40" t="str">
        <f t="shared" si="78"/>
        <v/>
      </c>
    </row>
    <row r="298" spans="2:8" s="42" customFormat="1" ht="15" x14ac:dyDescent="0.2">
      <c r="B298" s="46" t="s">
        <v>511</v>
      </c>
      <c r="C298" s="37">
        <v>0</v>
      </c>
      <c r="D298" s="37">
        <v>0</v>
      </c>
      <c r="E298" s="38" t="str">
        <f t="shared" si="75"/>
        <v/>
      </c>
      <c r="F298" s="38" t="str">
        <f t="shared" si="76"/>
        <v/>
      </c>
      <c r="G298" s="39" t="str">
        <f t="shared" si="77"/>
        <v>0</v>
      </c>
      <c r="H298" s="40" t="str">
        <f t="shared" si="78"/>
        <v/>
      </c>
    </row>
    <row r="299" spans="2:8" s="42" customFormat="1" ht="30" x14ac:dyDescent="0.2">
      <c r="B299" s="46" t="s">
        <v>512</v>
      </c>
      <c r="C299" s="37">
        <v>0</v>
      </c>
      <c r="D299" s="37">
        <v>0</v>
      </c>
      <c r="E299" s="38" t="str">
        <f t="shared" si="75"/>
        <v/>
      </c>
      <c r="F299" s="38" t="str">
        <f t="shared" si="76"/>
        <v/>
      </c>
      <c r="G299" s="39" t="str">
        <f t="shared" si="77"/>
        <v>0</v>
      </c>
      <c r="H299" s="40" t="str">
        <f t="shared" si="78"/>
        <v/>
      </c>
    </row>
    <row r="300" spans="2:8" s="42" customFormat="1" ht="15" x14ac:dyDescent="0.2">
      <c r="B300" s="46" t="s">
        <v>270</v>
      </c>
      <c r="C300" s="37">
        <v>0</v>
      </c>
      <c r="D300" s="37">
        <v>0</v>
      </c>
      <c r="E300" s="38" t="str">
        <f t="shared" si="75"/>
        <v/>
      </c>
      <c r="F300" s="38" t="str">
        <f t="shared" si="76"/>
        <v/>
      </c>
      <c r="G300" s="39" t="str">
        <f t="shared" si="77"/>
        <v>0</v>
      </c>
      <c r="H300" s="40" t="str">
        <f t="shared" si="78"/>
        <v/>
      </c>
    </row>
    <row r="301" spans="2:8" s="42" customFormat="1" ht="30" x14ac:dyDescent="0.2">
      <c r="B301" s="46" t="s">
        <v>271</v>
      </c>
      <c r="C301" s="37">
        <v>0</v>
      </c>
      <c r="D301" s="37">
        <v>0</v>
      </c>
      <c r="E301" s="38" t="str">
        <f t="shared" si="75"/>
        <v/>
      </c>
      <c r="F301" s="38" t="str">
        <f t="shared" si="76"/>
        <v/>
      </c>
      <c r="G301" s="39" t="str">
        <f t="shared" si="77"/>
        <v>0</v>
      </c>
      <c r="H301" s="40" t="str">
        <f t="shared" si="78"/>
        <v/>
      </c>
    </row>
    <row r="302" spans="2:8" s="42" customFormat="1" ht="15" x14ac:dyDescent="0.2">
      <c r="B302" s="46" t="s">
        <v>513</v>
      </c>
      <c r="C302" s="37">
        <v>0</v>
      </c>
      <c r="D302" s="37">
        <v>0</v>
      </c>
      <c r="E302" s="38" t="str">
        <f t="shared" si="75"/>
        <v/>
      </c>
      <c r="F302" s="38" t="str">
        <f t="shared" si="76"/>
        <v/>
      </c>
      <c r="G302" s="39" t="str">
        <f t="shared" si="77"/>
        <v>0</v>
      </c>
      <c r="H302" s="40" t="str">
        <f t="shared" si="78"/>
        <v/>
      </c>
    </row>
    <row r="303" spans="2:8" s="42" customFormat="1" ht="30" x14ac:dyDescent="0.2">
      <c r="B303" s="46" t="s">
        <v>514</v>
      </c>
      <c r="C303" s="37">
        <v>0</v>
      </c>
      <c r="D303" s="37">
        <v>0</v>
      </c>
      <c r="E303" s="38" t="str">
        <f t="shared" si="75"/>
        <v/>
      </c>
      <c r="F303" s="38" t="str">
        <f t="shared" si="76"/>
        <v/>
      </c>
      <c r="G303" s="39" t="str">
        <f t="shared" si="77"/>
        <v>0</v>
      </c>
      <c r="H303" s="40" t="str">
        <f t="shared" si="78"/>
        <v/>
      </c>
    </row>
    <row r="304" spans="2:8" s="42" customFormat="1" ht="15" x14ac:dyDescent="0.2">
      <c r="B304" s="46" t="s">
        <v>515</v>
      </c>
      <c r="C304" s="37">
        <v>0</v>
      </c>
      <c r="D304" s="37">
        <v>0</v>
      </c>
      <c r="E304" s="38" t="str">
        <f t="shared" si="75"/>
        <v/>
      </c>
      <c r="F304" s="38" t="str">
        <f t="shared" si="76"/>
        <v/>
      </c>
      <c r="G304" s="39" t="str">
        <f t="shared" si="77"/>
        <v>0</v>
      </c>
      <c r="H304" s="40" t="str">
        <f t="shared" si="78"/>
        <v/>
      </c>
    </row>
    <row r="305" spans="1:8" s="42" customFormat="1" ht="15" x14ac:dyDescent="0.2">
      <c r="B305" s="46" t="s">
        <v>516</v>
      </c>
      <c r="C305" s="37">
        <v>0</v>
      </c>
      <c r="D305" s="37">
        <v>0</v>
      </c>
      <c r="E305" s="38" t="str">
        <f t="shared" si="75"/>
        <v/>
      </c>
      <c r="F305" s="38" t="str">
        <f t="shared" si="76"/>
        <v/>
      </c>
      <c r="G305" s="39" t="str">
        <f t="shared" si="77"/>
        <v>0</v>
      </c>
      <c r="H305" s="40" t="str">
        <f t="shared" si="78"/>
        <v/>
      </c>
    </row>
    <row r="306" spans="1:8" s="42" customFormat="1" ht="30" x14ac:dyDescent="0.2">
      <c r="B306" s="46" t="s">
        <v>517</v>
      </c>
      <c r="C306" s="37">
        <v>0</v>
      </c>
      <c r="D306" s="37">
        <v>0</v>
      </c>
      <c r="E306" s="38" t="str">
        <f t="shared" si="75"/>
        <v/>
      </c>
      <c r="F306" s="38" t="str">
        <f t="shared" si="76"/>
        <v/>
      </c>
      <c r="G306" s="39" t="str">
        <f t="shared" si="77"/>
        <v>0</v>
      </c>
      <c r="H306" s="40" t="str">
        <f t="shared" si="78"/>
        <v/>
      </c>
    </row>
    <row r="307" spans="1:8" s="42" customFormat="1" ht="15" x14ac:dyDescent="0.2">
      <c r="B307" s="46" t="s">
        <v>518</v>
      </c>
      <c r="C307" s="37">
        <v>0</v>
      </c>
      <c r="D307" s="37">
        <v>0</v>
      </c>
      <c r="E307" s="38" t="str">
        <f t="shared" si="75"/>
        <v/>
      </c>
      <c r="F307" s="38" t="str">
        <f t="shared" si="76"/>
        <v/>
      </c>
      <c r="G307" s="39" t="str">
        <f t="shared" si="77"/>
        <v>0</v>
      </c>
      <c r="H307" s="40" t="str">
        <f t="shared" si="78"/>
        <v/>
      </c>
    </row>
    <row r="308" spans="1:8" s="42" customFormat="1" ht="30" x14ac:dyDescent="0.2">
      <c r="A308" s="45" t="s">
        <v>614</v>
      </c>
      <c r="B308" s="46" t="s">
        <v>617</v>
      </c>
      <c r="C308" s="37"/>
      <c r="D308" s="37">
        <v>0</v>
      </c>
      <c r="E308" s="38" t="str">
        <f t="shared" ref="E308" si="107">+IF(C308=0,"",C308/C$161)</f>
        <v/>
      </c>
      <c r="F308" s="38" t="str">
        <f t="shared" ref="F308" si="108">+IF(D308=0,"",D308/D$161)</f>
        <v/>
      </c>
      <c r="G308" s="39" t="str">
        <f t="shared" ref="G308" si="109">+IF(OR(AND(D308=0),(C308=0)),"0",((D308-C308)/C308))</f>
        <v>0</v>
      </c>
      <c r="H308" s="40" t="str">
        <f t="shared" ref="H308" si="110">+IF(OR(AND(E308=""),(G308="")),"",E308*G308)</f>
        <v/>
      </c>
    </row>
    <row r="309" spans="1:8" s="42" customFormat="1" ht="15" x14ac:dyDescent="0.2">
      <c r="B309" s="46" t="s">
        <v>519</v>
      </c>
      <c r="C309" s="37">
        <v>0</v>
      </c>
      <c r="D309" s="37">
        <v>0</v>
      </c>
      <c r="E309" s="38" t="str">
        <f t="shared" si="75"/>
        <v/>
      </c>
      <c r="F309" s="38" t="str">
        <f t="shared" si="76"/>
        <v/>
      </c>
      <c r="G309" s="39" t="str">
        <f t="shared" si="77"/>
        <v>0</v>
      </c>
      <c r="H309" s="40" t="str">
        <f t="shared" si="78"/>
        <v/>
      </c>
    </row>
    <row r="310" spans="1:8" s="42" customFormat="1" ht="15" x14ac:dyDescent="0.2">
      <c r="B310" s="46" t="s">
        <v>520</v>
      </c>
      <c r="C310" s="37">
        <v>0</v>
      </c>
      <c r="D310" s="37">
        <v>0</v>
      </c>
      <c r="E310" s="38" t="str">
        <f t="shared" si="75"/>
        <v/>
      </c>
      <c r="F310" s="38" t="str">
        <f t="shared" si="76"/>
        <v/>
      </c>
      <c r="G310" s="39" t="str">
        <f t="shared" si="77"/>
        <v>0</v>
      </c>
      <c r="H310" s="40" t="str">
        <f t="shared" si="78"/>
        <v/>
      </c>
    </row>
    <row r="311" spans="1:8" s="42" customFormat="1" ht="15" x14ac:dyDescent="0.2">
      <c r="B311" s="46" t="s">
        <v>521</v>
      </c>
      <c r="C311" s="37">
        <v>0</v>
      </c>
      <c r="D311" s="37">
        <v>0</v>
      </c>
      <c r="E311" s="38" t="str">
        <f t="shared" si="75"/>
        <v/>
      </c>
      <c r="F311" s="38" t="str">
        <f t="shared" si="76"/>
        <v/>
      </c>
      <c r="G311" s="39" t="str">
        <f t="shared" si="77"/>
        <v>0</v>
      </c>
      <c r="H311" s="40" t="str">
        <f t="shared" si="78"/>
        <v/>
      </c>
    </row>
    <row r="312" spans="1:8" s="42" customFormat="1" ht="15" x14ac:dyDescent="0.2">
      <c r="B312" s="46" t="s">
        <v>522</v>
      </c>
      <c r="C312" s="37">
        <v>0</v>
      </c>
      <c r="D312" s="37">
        <v>0</v>
      </c>
      <c r="E312" s="38" t="str">
        <f t="shared" si="75"/>
        <v/>
      </c>
      <c r="F312" s="38" t="str">
        <f t="shared" si="76"/>
        <v/>
      </c>
      <c r="G312" s="39" t="str">
        <f t="shared" si="77"/>
        <v>0</v>
      </c>
      <c r="H312" s="40" t="str">
        <f t="shared" si="78"/>
        <v/>
      </c>
    </row>
    <row r="313" spans="1:8" s="42" customFormat="1" ht="15" x14ac:dyDescent="0.2">
      <c r="B313" s="46" t="s">
        <v>523</v>
      </c>
      <c r="C313" s="37">
        <v>0</v>
      </c>
      <c r="D313" s="37">
        <v>0</v>
      </c>
      <c r="E313" s="38" t="str">
        <f t="shared" ref="E313:E320" si="111">+IF(C313=0,"",C313/C$161)</f>
        <v/>
      </c>
      <c r="F313" s="38" t="str">
        <f t="shared" ref="F313:F320" si="112">+IF(D313=0,"",D313/D$161)</f>
        <v/>
      </c>
      <c r="G313" s="39" t="str">
        <f t="shared" ref="G313:G320" si="113">+IF(OR(AND(D313=0),(C313=0)),"0",((D313-C313)/C313))</f>
        <v>0</v>
      </c>
      <c r="H313" s="40" t="str">
        <f t="shared" ref="H313:H320" si="114">+IF(OR(AND(E313=""),(G313="")),"",E313*G313)</f>
        <v/>
      </c>
    </row>
    <row r="314" spans="1:8" s="42" customFormat="1" ht="15" x14ac:dyDescent="0.2">
      <c r="B314" s="46" t="s">
        <v>524</v>
      </c>
      <c r="C314" s="37">
        <v>0</v>
      </c>
      <c r="D314" s="37">
        <v>0</v>
      </c>
      <c r="E314" s="38" t="str">
        <f t="shared" si="111"/>
        <v/>
      </c>
      <c r="F314" s="38" t="str">
        <f t="shared" si="112"/>
        <v/>
      </c>
      <c r="G314" s="39" t="str">
        <f t="shared" si="113"/>
        <v>0</v>
      </c>
      <c r="H314" s="40" t="str">
        <f t="shared" si="114"/>
        <v/>
      </c>
    </row>
    <row r="315" spans="1:8" s="42" customFormat="1" ht="30" x14ac:dyDescent="0.2">
      <c r="B315" s="46" t="s">
        <v>525</v>
      </c>
      <c r="C315" s="37">
        <v>0</v>
      </c>
      <c r="D315" s="37">
        <v>0</v>
      </c>
      <c r="E315" s="38" t="str">
        <f t="shared" si="111"/>
        <v/>
      </c>
      <c r="F315" s="38" t="str">
        <f t="shared" si="112"/>
        <v/>
      </c>
      <c r="G315" s="39" t="str">
        <f t="shared" si="113"/>
        <v>0</v>
      </c>
      <c r="H315" s="40" t="str">
        <f t="shared" si="114"/>
        <v/>
      </c>
    </row>
    <row r="316" spans="1:8" s="42" customFormat="1" ht="15" x14ac:dyDescent="0.2">
      <c r="B316" s="46" t="s">
        <v>526</v>
      </c>
      <c r="C316" s="37">
        <v>0</v>
      </c>
      <c r="D316" s="37">
        <v>0</v>
      </c>
      <c r="E316" s="38" t="str">
        <f t="shared" si="111"/>
        <v/>
      </c>
      <c r="F316" s="38" t="str">
        <f t="shared" si="112"/>
        <v/>
      </c>
      <c r="G316" s="39" t="str">
        <f t="shared" si="113"/>
        <v>0</v>
      </c>
      <c r="H316" s="40" t="str">
        <f t="shared" si="114"/>
        <v/>
      </c>
    </row>
    <row r="317" spans="1:8" s="42" customFormat="1" ht="30" x14ac:dyDescent="0.2">
      <c r="B317" s="46" t="s">
        <v>79</v>
      </c>
      <c r="C317" s="37">
        <v>0</v>
      </c>
      <c r="D317" s="37">
        <v>0</v>
      </c>
      <c r="E317" s="38" t="str">
        <f t="shared" si="111"/>
        <v/>
      </c>
      <c r="F317" s="38" t="str">
        <f t="shared" si="112"/>
        <v/>
      </c>
      <c r="G317" s="39" t="str">
        <f t="shared" si="113"/>
        <v>0</v>
      </c>
      <c r="H317" s="40" t="str">
        <f t="shared" si="114"/>
        <v/>
      </c>
    </row>
    <row r="318" spans="1:8" s="42" customFormat="1" ht="15" x14ac:dyDescent="0.2">
      <c r="B318" s="46" t="s">
        <v>272</v>
      </c>
      <c r="C318" s="37">
        <v>0</v>
      </c>
      <c r="D318" s="37">
        <v>0</v>
      </c>
      <c r="E318" s="38" t="str">
        <f t="shared" si="111"/>
        <v/>
      </c>
      <c r="F318" s="38" t="str">
        <f t="shared" si="112"/>
        <v/>
      </c>
      <c r="G318" s="39" t="str">
        <f t="shared" si="113"/>
        <v>0</v>
      </c>
      <c r="H318" s="40" t="str">
        <f t="shared" si="114"/>
        <v/>
      </c>
    </row>
    <row r="319" spans="1:8" s="42" customFormat="1" ht="15" x14ac:dyDescent="0.2">
      <c r="B319" s="46" t="s">
        <v>273</v>
      </c>
      <c r="C319" s="37">
        <v>0</v>
      </c>
      <c r="D319" s="37">
        <v>0</v>
      </c>
      <c r="E319" s="38" t="str">
        <f t="shared" si="111"/>
        <v/>
      </c>
      <c r="F319" s="38" t="str">
        <f t="shared" si="112"/>
        <v/>
      </c>
      <c r="G319" s="39" t="str">
        <f t="shared" si="113"/>
        <v>0</v>
      </c>
      <c r="H319" s="40" t="str">
        <f t="shared" si="114"/>
        <v/>
      </c>
    </row>
    <row r="320" spans="1:8" s="42" customFormat="1" ht="15" x14ac:dyDescent="0.2">
      <c r="B320" s="46" t="s">
        <v>274</v>
      </c>
      <c r="C320" s="37">
        <v>0</v>
      </c>
      <c r="D320" s="37">
        <v>0</v>
      </c>
      <c r="E320" s="38" t="str">
        <f t="shared" si="111"/>
        <v/>
      </c>
      <c r="F320" s="38" t="str">
        <f t="shared" si="112"/>
        <v/>
      </c>
      <c r="G320" s="39" t="str">
        <f t="shared" si="113"/>
        <v>0</v>
      </c>
      <c r="H320" s="40" t="str">
        <f t="shared" si="114"/>
        <v/>
      </c>
    </row>
    <row r="321" spans="1:8" s="42" customFormat="1" ht="15" x14ac:dyDescent="0.2">
      <c r="A321" s="45" t="s">
        <v>614</v>
      </c>
      <c r="B321" s="46" t="s">
        <v>610</v>
      </c>
      <c r="C321" s="37"/>
      <c r="D321" s="37">
        <v>0</v>
      </c>
      <c r="E321" s="38" t="str">
        <f t="shared" ref="E321:E323" si="115">+IF(C321=0,"",C321/C$161)</f>
        <v/>
      </c>
      <c r="F321" s="38" t="str">
        <f t="shared" ref="F321:F323" si="116">+IF(D321=0,"",D321/D$161)</f>
        <v/>
      </c>
      <c r="G321" s="39" t="str">
        <f t="shared" ref="G321:G323" si="117">+IF(OR(AND(D321=0),(C321=0)),"0",((D321-C321)/C321))</f>
        <v>0</v>
      </c>
      <c r="H321" s="40" t="str">
        <f t="shared" ref="H321:H323" si="118">+IF(OR(AND(E321=""),(G321="")),"",E321*G321)</f>
        <v/>
      </c>
    </row>
    <row r="322" spans="1:8" s="42" customFormat="1" ht="15" x14ac:dyDescent="0.2">
      <c r="A322" s="45" t="s">
        <v>614</v>
      </c>
      <c r="B322" s="46" t="s">
        <v>611</v>
      </c>
      <c r="C322" s="37"/>
      <c r="D322" s="37">
        <v>0</v>
      </c>
      <c r="E322" s="38" t="str">
        <f t="shared" si="115"/>
        <v/>
      </c>
      <c r="F322" s="38" t="str">
        <f t="shared" si="116"/>
        <v/>
      </c>
      <c r="G322" s="39" t="str">
        <f t="shared" si="117"/>
        <v>0</v>
      </c>
      <c r="H322" s="40" t="str">
        <f t="shared" si="118"/>
        <v/>
      </c>
    </row>
    <row r="323" spans="1:8" s="42" customFormat="1" ht="15" x14ac:dyDescent="0.2">
      <c r="A323" s="45" t="s">
        <v>614</v>
      </c>
      <c r="B323" s="46" t="s">
        <v>612</v>
      </c>
      <c r="C323" s="37"/>
      <c r="D323" s="37">
        <v>0</v>
      </c>
      <c r="E323" s="38" t="str">
        <f t="shared" si="115"/>
        <v/>
      </c>
      <c r="F323" s="38" t="str">
        <f t="shared" si="116"/>
        <v/>
      </c>
      <c r="G323" s="39" t="str">
        <f t="shared" si="117"/>
        <v>0</v>
      </c>
      <c r="H323" s="40" t="str">
        <f t="shared" si="118"/>
        <v/>
      </c>
    </row>
    <row r="324" spans="1:8" s="10" customFormat="1" ht="15" x14ac:dyDescent="0.2">
      <c r="B324" s="24"/>
      <c r="E324" s="25"/>
      <c r="F324" s="25"/>
      <c r="G324" s="26"/>
      <c r="H324" s="27"/>
    </row>
    <row r="325" spans="1:8" s="10" customFormat="1" ht="15" x14ac:dyDescent="0.2">
      <c r="B325" s="24"/>
      <c r="E325" s="25"/>
      <c r="F325" s="25"/>
      <c r="G325" s="26"/>
      <c r="H325" s="27"/>
    </row>
    <row r="326" spans="1:8" s="30" customFormat="1" ht="15.75" thickBot="1" x14ac:dyDescent="0.25">
      <c r="B326" s="29"/>
      <c r="C326" s="29"/>
      <c r="D326" s="29"/>
      <c r="E326" s="29"/>
      <c r="F326" s="29"/>
      <c r="H326" s="28"/>
    </row>
    <row r="327" spans="1:8" s="10" customFormat="1" ht="30" customHeight="1" x14ac:dyDescent="0.2">
      <c r="B327" s="68" t="s">
        <v>401</v>
      </c>
      <c r="C327" s="54" t="s">
        <v>402</v>
      </c>
      <c r="D327" s="55"/>
      <c r="E327" s="54" t="s">
        <v>456</v>
      </c>
      <c r="F327" s="55"/>
      <c r="G327" s="56" t="s">
        <v>458</v>
      </c>
      <c r="H327" s="52" t="s">
        <v>377</v>
      </c>
    </row>
    <row r="328" spans="1:8" s="10" customFormat="1" x14ac:dyDescent="0.2">
      <c r="B328" s="68"/>
      <c r="C328" s="35">
        <v>2016</v>
      </c>
      <c r="D328" s="35">
        <v>2017</v>
      </c>
      <c r="E328" s="35">
        <v>2016</v>
      </c>
      <c r="F328" s="35">
        <v>2017</v>
      </c>
      <c r="G328" s="57"/>
      <c r="H328" s="53"/>
    </row>
    <row r="329" spans="1:8" s="10" customFormat="1" x14ac:dyDescent="0.2">
      <c r="B329" s="12" t="s">
        <v>406</v>
      </c>
      <c r="C329" s="13">
        <f>SUM(C330:C546)</f>
        <v>13</v>
      </c>
      <c r="D329" s="13">
        <f>SUM(D330:D546)</f>
        <v>19</v>
      </c>
      <c r="E329" s="14">
        <f>+IF(C329=0,"",C329/C$329)</f>
        <v>1</v>
      </c>
      <c r="F329" s="14">
        <f>+IF(D329=0,"",D329/D$329)</f>
        <v>1</v>
      </c>
      <c r="G329" s="15">
        <f>+IF(OR(AND(D329=0),(C329=0)),"0",((D329-C329)/C329))</f>
        <v>0.46153846153846156</v>
      </c>
      <c r="H329" s="15">
        <f>+IF(OR(AND(E329=""),(G329="")),"",E329*G329)</f>
        <v>0.46153846153846156</v>
      </c>
    </row>
    <row r="330" spans="1:8" s="42" customFormat="1" ht="15" x14ac:dyDescent="0.2">
      <c r="B330" s="36" t="s">
        <v>85</v>
      </c>
      <c r="C330" s="37">
        <v>2</v>
      </c>
      <c r="D330" s="37">
        <v>0</v>
      </c>
      <c r="E330" s="38">
        <f>+IF(C330=0,"",C330/C$329)</f>
        <v>0.15384615384615385</v>
      </c>
      <c r="F330" s="38" t="str">
        <f>+IF(D330=0,"",D330/D$329)</f>
        <v/>
      </c>
      <c r="G330" s="39" t="str">
        <f>+IF(OR(AND(D330=0),(C330=0)),"0",((D330-C330)/C330))</f>
        <v>0</v>
      </c>
      <c r="H330" s="40">
        <f>+IF(OR(AND(E330=""),(G330="")),"",E330*G330)</f>
        <v>0</v>
      </c>
    </row>
    <row r="331" spans="1:8" s="42" customFormat="1" ht="15" x14ac:dyDescent="0.2">
      <c r="B331" s="36" t="s">
        <v>97</v>
      </c>
      <c r="C331" s="37">
        <v>0</v>
      </c>
      <c r="D331" s="37">
        <v>0</v>
      </c>
      <c r="E331" s="38" t="str">
        <f t="shared" ref="E331:E395" si="119">+IF(C331=0,"",C331/C$329)</f>
        <v/>
      </c>
      <c r="F331" s="38" t="str">
        <f t="shared" ref="F331:F395" si="120">+IF(D331=0,"",D331/D$329)</f>
        <v/>
      </c>
      <c r="G331" s="39" t="str">
        <f t="shared" ref="G331:G395" si="121">+IF(OR(AND(D331=0),(C331=0)),"0",((D331-C331)/C331))</f>
        <v>0</v>
      </c>
      <c r="H331" s="40" t="str">
        <f t="shared" ref="H331:H395" si="122">+IF(OR(AND(E331=""),(G331="")),"",E331*G331)</f>
        <v/>
      </c>
    </row>
    <row r="332" spans="1:8" s="42" customFormat="1" ht="15" x14ac:dyDescent="0.2">
      <c r="B332" s="36" t="s">
        <v>89</v>
      </c>
      <c r="C332" s="37">
        <v>0</v>
      </c>
      <c r="D332" s="37">
        <v>0</v>
      </c>
      <c r="E332" s="38" t="str">
        <f t="shared" si="119"/>
        <v/>
      </c>
      <c r="F332" s="38" t="str">
        <f t="shared" si="120"/>
        <v/>
      </c>
      <c r="G332" s="39" t="str">
        <f t="shared" si="121"/>
        <v>0</v>
      </c>
      <c r="H332" s="40" t="str">
        <f t="shared" si="122"/>
        <v/>
      </c>
    </row>
    <row r="333" spans="1:8" s="42" customFormat="1" ht="15" x14ac:dyDescent="0.2">
      <c r="B333" s="36" t="s">
        <v>80</v>
      </c>
      <c r="C333" s="37">
        <v>0</v>
      </c>
      <c r="D333" s="37">
        <v>0</v>
      </c>
      <c r="E333" s="38" t="str">
        <f t="shared" si="119"/>
        <v/>
      </c>
      <c r="F333" s="38" t="str">
        <f t="shared" si="120"/>
        <v/>
      </c>
      <c r="G333" s="39" t="str">
        <f t="shared" si="121"/>
        <v>0</v>
      </c>
      <c r="H333" s="40" t="str">
        <f t="shared" si="122"/>
        <v/>
      </c>
    </row>
    <row r="334" spans="1:8" s="42" customFormat="1" ht="15" x14ac:dyDescent="0.2">
      <c r="B334" s="36" t="s">
        <v>96</v>
      </c>
      <c r="C334" s="37">
        <v>0</v>
      </c>
      <c r="D334" s="37">
        <v>0</v>
      </c>
      <c r="E334" s="38" t="str">
        <f t="shared" si="119"/>
        <v/>
      </c>
      <c r="F334" s="38" t="str">
        <f t="shared" si="120"/>
        <v/>
      </c>
      <c r="G334" s="39" t="str">
        <f t="shared" si="121"/>
        <v>0</v>
      </c>
      <c r="H334" s="40" t="str">
        <f t="shared" si="122"/>
        <v/>
      </c>
    </row>
    <row r="335" spans="1:8" s="42" customFormat="1" ht="15" x14ac:dyDescent="0.2">
      <c r="B335" s="36" t="s">
        <v>95</v>
      </c>
      <c r="C335" s="37">
        <v>0</v>
      </c>
      <c r="D335" s="37">
        <v>0</v>
      </c>
      <c r="E335" s="38" t="str">
        <f t="shared" si="119"/>
        <v/>
      </c>
      <c r="F335" s="38" t="str">
        <f t="shared" si="120"/>
        <v/>
      </c>
      <c r="G335" s="39" t="str">
        <f t="shared" si="121"/>
        <v>0</v>
      </c>
      <c r="H335" s="40" t="str">
        <f t="shared" si="122"/>
        <v/>
      </c>
    </row>
    <row r="336" spans="1:8" s="42" customFormat="1" ht="15" x14ac:dyDescent="0.2">
      <c r="B336" s="36" t="s">
        <v>527</v>
      </c>
      <c r="C336" s="37">
        <v>0</v>
      </c>
      <c r="D336" s="37">
        <v>0</v>
      </c>
      <c r="E336" s="38" t="str">
        <f t="shared" si="119"/>
        <v/>
      </c>
      <c r="F336" s="38" t="str">
        <f t="shared" si="120"/>
        <v/>
      </c>
      <c r="G336" s="39" t="str">
        <f t="shared" si="121"/>
        <v>0</v>
      </c>
      <c r="H336" s="40" t="str">
        <f t="shared" si="122"/>
        <v/>
      </c>
    </row>
    <row r="337" spans="2:8" s="42" customFormat="1" ht="15" x14ac:dyDescent="0.2">
      <c r="B337" s="36" t="s">
        <v>93</v>
      </c>
      <c r="C337" s="37">
        <v>0</v>
      </c>
      <c r="D337" s="37">
        <v>0</v>
      </c>
      <c r="E337" s="38" t="str">
        <f t="shared" si="119"/>
        <v/>
      </c>
      <c r="F337" s="38" t="str">
        <f t="shared" si="120"/>
        <v/>
      </c>
      <c r="G337" s="39" t="str">
        <f t="shared" si="121"/>
        <v>0</v>
      </c>
      <c r="H337" s="40" t="str">
        <f t="shared" si="122"/>
        <v/>
      </c>
    </row>
    <row r="338" spans="2:8" s="42" customFormat="1" ht="15" x14ac:dyDescent="0.2">
      <c r="B338" s="36" t="s">
        <v>92</v>
      </c>
      <c r="C338" s="37">
        <v>0</v>
      </c>
      <c r="D338" s="37">
        <v>0</v>
      </c>
      <c r="E338" s="38" t="str">
        <f t="shared" si="119"/>
        <v/>
      </c>
      <c r="F338" s="38" t="str">
        <f t="shared" si="120"/>
        <v/>
      </c>
      <c r="G338" s="39" t="str">
        <f t="shared" si="121"/>
        <v>0</v>
      </c>
      <c r="H338" s="40" t="str">
        <f t="shared" si="122"/>
        <v/>
      </c>
    </row>
    <row r="339" spans="2:8" s="42" customFormat="1" ht="15" x14ac:dyDescent="0.2">
      <c r="B339" s="36" t="s">
        <v>91</v>
      </c>
      <c r="C339" s="37">
        <v>0</v>
      </c>
      <c r="D339" s="37">
        <v>0</v>
      </c>
      <c r="E339" s="38" t="str">
        <f t="shared" si="119"/>
        <v/>
      </c>
      <c r="F339" s="38" t="str">
        <f t="shared" si="120"/>
        <v/>
      </c>
      <c r="G339" s="39" t="str">
        <f t="shared" si="121"/>
        <v>0</v>
      </c>
      <c r="H339" s="40" t="str">
        <f t="shared" si="122"/>
        <v/>
      </c>
    </row>
    <row r="340" spans="2:8" s="42" customFormat="1" ht="15" x14ac:dyDescent="0.2">
      <c r="B340" s="36" t="s">
        <v>275</v>
      </c>
      <c r="C340" s="37">
        <v>1</v>
      </c>
      <c r="D340" s="37">
        <v>0</v>
      </c>
      <c r="E340" s="38">
        <f t="shared" si="119"/>
        <v>7.6923076923076927E-2</v>
      </c>
      <c r="F340" s="38" t="str">
        <f t="shared" si="120"/>
        <v/>
      </c>
      <c r="G340" s="39" t="str">
        <f t="shared" si="121"/>
        <v>0</v>
      </c>
      <c r="H340" s="40">
        <f t="shared" si="122"/>
        <v>0</v>
      </c>
    </row>
    <row r="341" spans="2:8" s="42" customFormat="1" ht="15" x14ac:dyDescent="0.2">
      <c r="B341" s="36" t="s">
        <v>528</v>
      </c>
      <c r="C341" s="37">
        <v>0</v>
      </c>
      <c r="D341" s="37">
        <v>0</v>
      </c>
      <c r="E341" s="38" t="str">
        <f t="shared" si="119"/>
        <v/>
      </c>
      <c r="F341" s="38" t="str">
        <f t="shared" si="120"/>
        <v/>
      </c>
      <c r="G341" s="39" t="str">
        <f t="shared" si="121"/>
        <v>0</v>
      </c>
      <c r="H341" s="40" t="str">
        <f t="shared" si="122"/>
        <v/>
      </c>
    </row>
    <row r="342" spans="2:8" s="42" customFormat="1" ht="15" x14ac:dyDescent="0.2">
      <c r="B342" s="36" t="s">
        <v>94</v>
      </c>
      <c r="C342" s="37">
        <v>4</v>
      </c>
      <c r="D342" s="37">
        <v>0</v>
      </c>
      <c r="E342" s="38">
        <f t="shared" si="119"/>
        <v>0.30769230769230771</v>
      </c>
      <c r="F342" s="38" t="str">
        <f t="shared" si="120"/>
        <v/>
      </c>
      <c r="G342" s="39" t="str">
        <f t="shared" si="121"/>
        <v>0</v>
      </c>
      <c r="H342" s="40">
        <f t="shared" si="122"/>
        <v>0</v>
      </c>
    </row>
    <row r="343" spans="2:8" s="42" customFormat="1" ht="15" x14ac:dyDescent="0.2">
      <c r="B343" s="36" t="s">
        <v>84</v>
      </c>
      <c r="C343" s="37">
        <v>0</v>
      </c>
      <c r="D343" s="37">
        <v>0</v>
      </c>
      <c r="E343" s="38" t="str">
        <f t="shared" si="119"/>
        <v/>
      </c>
      <c r="F343" s="38" t="str">
        <f t="shared" si="120"/>
        <v/>
      </c>
      <c r="G343" s="39" t="str">
        <f t="shared" si="121"/>
        <v>0</v>
      </c>
      <c r="H343" s="40" t="str">
        <f t="shared" si="122"/>
        <v/>
      </c>
    </row>
    <row r="344" spans="2:8" s="42" customFormat="1" ht="15" x14ac:dyDescent="0.2">
      <c r="B344" s="36" t="s">
        <v>81</v>
      </c>
      <c r="C344" s="37">
        <v>0</v>
      </c>
      <c r="D344" s="37">
        <v>0</v>
      </c>
      <c r="E344" s="38" t="str">
        <f t="shared" si="119"/>
        <v/>
      </c>
      <c r="F344" s="38" t="str">
        <f t="shared" si="120"/>
        <v/>
      </c>
      <c r="G344" s="39" t="str">
        <f t="shared" si="121"/>
        <v>0</v>
      </c>
      <c r="H344" s="40" t="str">
        <f t="shared" si="122"/>
        <v/>
      </c>
    </row>
    <row r="345" spans="2:8" s="42" customFormat="1" ht="15" x14ac:dyDescent="0.2">
      <c r="B345" s="36" t="s">
        <v>90</v>
      </c>
      <c r="C345" s="37">
        <v>2</v>
      </c>
      <c r="D345" s="37">
        <v>0</v>
      </c>
      <c r="E345" s="38">
        <f t="shared" si="119"/>
        <v>0.15384615384615385</v>
      </c>
      <c r="F345" s="38" t="str">
        <f t="shared" si="120"/>
        <v/>
      </c>
      <c r="G345" s="39" t="str">
        <f t="shared" si="121"/>
        <v>0</v>
      </c>
      <c r="H345" s="40">
        <f t="shared" si="122"/>
        <v>0</v>
      </c>
    </row>
    <row r="346" spans="2:8" s="42" customFormat="1" ht="15" x14ac:dyDescent="0.2">
      <c r="B346" s="36" t="s">
        <v>87</v>
      </c>
      <c r="C346" s="37">
        <v>0</v>
      </c>
      <c r="D346" s="37">
        <v>0</v>
      </c>
      <c r="E346" s="38" t="str">
        <f t="shared" si="119"/>
        <v/>
      </c>
      <c r="F346" s="38" t="str">
        <f t="shared" si="120"/>
        <v/>
      </c>
      <c r="G346" s="39" t="str">
        <f t="shared" si="121"/>
        <v>0</v>
      </c>
      <c r="H346" s="40" t="str">
        <f t="shared" si="122"/>
        <v/>
      </c>
    </row>
    <row r="347" spans="2:8" s="42" customFormat="1" ht="15" x14ac:dyDescent="0.2">
      <c r="B347" s="36" t="s">
        <v>82</v>
      </c>
      <c r="C347" s="37">
        <v>0</v>
      </c>
      <c r="D347" s="37">
        <v>0</v>
      </c>
      <c r="E347" s="38" t="str">
        <f t="shared" si="119"/>
        <v/>
      </c>
      <c r="F347" s="38" t="str">
        <f t="shared" si="120"/>
        <v/>
      </c>
      <c r="G347" s="39" t="str">
        <f t="shared" si="121"/>
        <v>0</v>
      </c>
      <c r="H347" s="40" t="str">
        <f t="shared" si="122"/>
        <v/>
      </c>
    </row>
    <row r="348" spans="2:8" s="42" customFormat="1" ht="15" x14ac:dyDescent="0.2">
      <c r="B348" s="36" t="s">
        <v>276</v>
      </c>
      <c r="C348" s="37">
        <v>0</v>
      </c>
      <c r="D348" s="37">
        <v>0</v>
      </c>
      <c r="E348" s="38" t="str">
        <f t="shared" si="119"/>
        <v/>
      </c>
      <c r="F348" s="38" t="str">
        <f t="shared" si="120"/>
        <v/>
      </c>
      <c r="G348" s="39" t="str">
        <f t="shared" si="121"/>
        <v>0</v>
      </c>
      <c r="H348" s="40" t="str">
        <f t="shared" si="122"/>
        <v/>
      </c>
    </row>
    <row r="349" spans="2:8" s="42" customFormat="1" ht="15" x14ac:dyDescent="0.2">
      <c r="B349" s="36" t="s">
        <v>277</v>
      </c>
      <c r="C349" s="37">
        <v>2</v>
      </c>
      <c r="D349" s="37">
        <v>1</v>
      </c>
      <c r="E349" s="38">
        <f t="shared" si="119"/>
        <v>0.15384615384615385</v>
      </c>
      <c r="F349" s="38">
        <f t="shared" si="120"/>
        <v>5.2631578947368418E-2</v>
      </c>
      <c r="G349" s="39">
        <f t="shared" si="121"/>
        <v>-0.5</v>
      </c>
      <c r="H349" s="40">
        <f t="shared" si="122"/>
        <v>-7.6923076923076927E-2</v>
      </c>
    </row>
    <row r="350" spans="2:8" s="42" customFormat="1" ht="15" x14ac:dyDescent="0.2">
      <c r="B350" s="36" t="s">
        <v>278</v>
      </c>
      <c r="C350" s="37">
        <v>0</v>
      </c>
      <c r="D350" s="37">
        <v>0</v>
      </c>
      <c r="E350" s="38" t="str">
        <f t="shared" si="119"/>
        <v/>
      </c>
      <c r="F350" s="38" t="str">
        <f t="shared" si="120"/>
        <v/>
      </c>
      <c r="G350" s="39" t="str">
        <f t="shared" si="121"/>
        <v>0</v>
      </c>
      <c r="H350" s="40" t="str">
        <f t="shared" si="122"/>
        <v/>
      </c>
    </row>
    <row r="351" spans="2:8" s="42" customFormat="1" ht="15" x14ac:dyDescent="0.2">
      <c r="B351" s="36" t="s">
        <v>86</v>
      </c>
      <c r="C351" s="37">
        <v>0</v>
      </c>
      <c r="D351" s="37">
        <v>0</v>
      </c>
      <c r="E351" s="38" t="str">
        <f t="shared" si="119"/>
        <v/>
      </c>
      <c r="F351" s="38" t="str">
        <f t="shared" si="120"/>
        <v/>
      </c>
      <c r="G351" s="39" t="str">
        <f t="shared" si="121"/>
        <v>0</v>
      </c>
      <c r="H351" s="40" t="str">
        <f t="shared" si="122"/>
        <v/>
      </c>
    </row>
    <row r="352" spans="2:8" s="42" customFormat="1" ht="15" x14ac:dyDescent="0.2">
      <c r="B352" s="36" t="s">
        <v>88</v>
      </c>
      <c r="C352" s="37">
        <v>0</v>
      </c>
      <c r="D352" s="37">
        <v>0</v>
      </c>
      <c r="E352" s="38" t="str">
        <f t="shared" si="119"/>
        <v/>
      </c>
      <c r="F352" s="38" t="str">
        <f t="shared" si="120"/>
        <v/>
      </c>
      <c r="G352" s="39" t="str">
        <f t="shared" si="121"/>
        <v>0</v>
      </c>
      <c r="H352" s="40" t="str">
        <f t="shared" si="122"/>
        <v/>
      </c>
    </row>
    <row r="353" spans="2:8" s="42" customFormat="1" ht="15" x14ac:dyDescent="0.2">
      <c r="B353" s="36" t="s">
        <v>279</v>
      </c>
      <c r="C353" s="37">
        <v>0</v>
      </c>
      <c r="D353" s="37">
        <v>0</v>
      </c>
      <c r="E353" s="38" t="str">
        <f t="shared" si="119"/>
        <v/>
      </c>
      <c r="F353" s="38" t="str">
        <f t="shared" si="120"/>
        <v/>
      </c>
      <c r="G353" s="39" t="str">
        <f t="shared" si="121"/>
        <v>0</v>
      </c>
      <c r="H353" s="40" t="str">
        <f t="shared" si="122"/>
        <v/>
      </c>
    </row>
    <row r="354" spans="2:8" s="42" customFormat="1" ht="15" x14ac:dyDescent="0.2">
      <c r="B354" s="36" t="s">
        <v>99</v>
      </c>
      <c r="C354" s="37">
        <v>1</v>
      </c>
      <c r="D354" s="37">
        <v>0</v>
      </c>
      <c r="E354" s="38">
        <f t="shared" si="119"/>
        <v>7.6923076923076927E-2</v>
      </c>
      <c r="F354" s="38" t="str">
        <f t="shared" si="120"/>
        <v/>
      </c>
      <c r="G354" s="39" t="str">
        <f t="shared" si="121"/>
        <v>0</v>
      </c>
      <c r="H354" s="40">
        <f t="shared" si="122"/>
        <v>0</v>
      </c>
    </row>
    <row r="355" spans="2:8" s="42" customFormat="1" ht="15" x14ac:dyDescent="0.2">
      <c r="B355" s="36" t="s">
        <v>98</v>
      </c>
      <c r="C355" s="37">
        <v>0</v>
      </c>
      <c r="D355" s="37">
        <v>0</v>
      </c>
      <c r="E355" s="38" t="str">
        <f t="shared" si="119"/>
        <v/>
      </c>
      <c r="F355" s="38" t="str">
        <f t="shared" si="120"/>
        <v/>
      </c>
      <c r="G355" s="39" t="str">
        <f t="shared" si="121"/>
        <v>0</v>
      </c>
      <c r="H355" s="40" t="str">
        <f t="shared" si="122"/>
        <v/>
      </c>
    </row>
    <row r="356" spans="2:8" s="42" customFormat="1" ht="15" x14ac:dyDescent="0.2">
      <c r="B356" s="36" t="s">
        <v>83</v>
      </c>
      <c r="C356" s="37">
        <v>0</v>
      </c>
      <c r="D356" s="37">
        <v>0</v>
      </c>
      <c r="E356" s="38" t="str">
        <f t="shared" si="119"/>
        <v/>
      </c>
      <c r="F356" s="38" t="str">
        <f t="shared" si="120"/>
        <v/>
      </c>
      <c r="G356" s="39" t="str">
        <f t="shared" si="121"/>
        <v>0</v>
      </c>
      <c r="H356" s="40" t="str">
        <f t="shared" si="122"/>
        <v/>
      </c>
    </row>
    <row r="357" spans="2:8" s="42" customFormat="1" ht="15" x14ac:dyDescent="0.2">
      <c r="B357" s="36" t="s">
        <v>280</v>
      </c>
      <c r="C357" s="37">
        <v>0</v>
      </c>
      <c r="D357" s="37">
        <v>0</v>
      </c>
      <c r="E357" s="38" t="str">
        <f t="shared" si="119"/>
        <v/>
      </c>
      <c r="F357" s="38" t="str">
        <f t="shared" si="120"/>
        <v/>
      </c>
      <c r="G357" s="39" t="str">
        <f t="shared" si="121"/>
        <v>0</v>
      </c>
      <c r="H357" s="40" t="str">
        <f t="shared" si="122"/>
        <v/>
      </c>
    </row>
    <row r="358" spans="2:8" s="42" customFormat="1" ht="15" x14ac:dyDescent="0.2">
      <c r="B358" s="36" t="s">
        <v>371</v>
      </c>
      <c r="C358" s="37">
        <v>0</v>
      </c>
      <c r="D358" s="37">
        <v>0</v>
      </c>
      <c r="E358" s="38" t="str">
        <f t="shared" si="119"/>
        <v/>
      </c>
      <c r="F358" s="38" t="str">
        <f t="shared" si="120"/>
        <v/>
      </c>
      <c r="G358" s="39" t="str">
        <f t="shared" si="121"/>
        <v>0</v>
      </c>
      <c r="H358" s="40" t="str">
        <f t="shared" si="122"/>
        <v/>
      </c>
    </row>
    <row r="359" spans="2:8" s="42" customFormat="1" ht="15" x14ac:dyDescent="0.2">
      <c r="B359" s="36" t="s">
        <v>372</v>
      </c>
      <c r="C359" s="37">
        <v>0</v>
      </c>
      <c r="D359" s="37">
        <v>0</v>
      </c>
      <c r="E359" s="38" t="str">
        <f t="shared" si="119"/>
        <v/>
      </c>
      <c r="F359" s="38" t="str">
        <f t="shared" si="120"/>
        <v/>
      </c>
      <c r="G359" s="39" t="str">
        <f t="shared" si="121"/>
        <v>0</v>
      </c>
      <c r="H359" s="40" t="str">
        <f t="shared" si="122"/>
        <v/>
      </c>
    </row>
    <row r="360" spans="2:8" s="42" customFormat="1" ht="15" x14ac:dyDescent="0.2">
      <c r="B360" s="36" t="s">
        <v>529</v>
      </c>
      <c r="C360" s="37">
        <v>0</v>
      </c>
      <c r="D360" s="37">
        <v>0</v>
      </c>
      <c r="E360" s="38" t="str">
        <f t="shared" si="119"/>
        <v/>
      </c>
      <c r="F360" s="38" t="str">
        <f t="shared" si="120"/>
        <v/>
      </c>
      <c r="G360" s="39" t="str">
        <f t="shared" si="121"/>
        <v>0</v>
      </c>
      <c r="H360" s="40" t="str">
        <f t="shared" si="122"/>
        <v/>
      </c>
    </row>
    <row r="361" spans="2:8" s="42" customFormat="1" ht="15" x14ac:dyDescent="0.2">
      <c r="B361" s="36" t="s">
        <v>530</v>
      </c>
      <c r="C361" s="37">
        <v>1</v>
      </c>
      <c r="D361" s="37">
        <v>3</v>
      </c>
      <c r="E361" s="38">
        <f t="shared" si="119"/>
        <v>7.6923076923076927E-2</v>
      </c>
      <c r="F361" s="38">
        <f t="shared" si="120"/>
        <v>0.15789473684210525</v>
      </c>
      <c r="G361" s="39">
        <f t="shared" si="121"/>
        <v>2</v>
      </c>
      <c r="H361" s="40">
        <f t="shared" si="122"/>
        <v>0.15384615384615385</v>
      </c>
    </row>
    <row r="362" spans="2:8" s="42" customFormat="1" ht="15" x14ac:dyDescent="0.2">
      <c r="B362" s="36" t="s">
        <v>531</v>
      </c>
      <c r="C362" s="37">
        <v>0</v>
      </c>
      <c r="D362" s="37">
        <v>0</v>
      </c>
      <c r="E362" s="38" t="str">
        <f t="shared" si="119"/>
        <v/>
      </c>
      <c r="F362" s="38" t="str">
        <f t="shared" si="120"/>
        <v/>
      </c>
      <c r="G362" s="39" t="str">
        <f t="shared" si="121"/>
        <v>0</v>
      </c>
      <c r="H362" s="40" t="str">
        <f t="shared" si="122"/>
        <v/>
      </c>
    </row>
    <row r="363" spans="2:8" s="42" customFormat="1" ht="15" x14ac:dyDescent="0.2">
      <c r="B363" s="36" t="s">
        <v>532</v>
      </c>
      <c r="C363" s="37">
        <v>0</v>
      </c>
      <c r="D363" s="37">
        <v>0</v>
      </c>
      <c r="E363" s="38" t="str">
        <f t="shared" si="119"/>
        <v/>
      </c>
      <c r="F363" s="38" t="str">
        <f t="shared" si="120"/>
        <v/>
      </c>
      <c r="G363" s="39" t="str">
        <f t="shared" si="121"/>
        <v>0</v>
      </c>
      <c r="H363" s="40" t="str">
        <f t="shared" si="122"/>
        <v/>
      </c>
    </row>
    <row r="364" spans="2:8" s="42" customFormat="1" ht="15" x14ac:dyDescent="0.2">
      <c r="B364" s="36" t="s">
        <v>281</v>
      </c>
      <c r="C364" s="37">
        <v>0</v>
      </c>
      <c r="D364" s="37">
        <v>1</v>
      </c>
      <c r="E364" s="38" t="str">
        <f t="shared" si="119"/>
        <v/>
      </c>
      <c r="F364" s="38">
        <f t="shared" si="120"/>
        <v>5.2631578947368418E-2</v>
      </c>
      <c r="G364" s="39" t="str">
        <f t="shared" si="121"/>
        <v>0</v>
      </c>
      <c r="H364" s="40" t="str">
        <f t="shared" si="122"/>
        <v/>
      </c>
    </row>
    <row r="365" spans="2:8" s="42" customFormat="1" ht="15" x14ac:dyDescent="0.2">
      <c r="B365" s="36" t="s">
        <v>282</v>
      </c>
      <c r="C365" s="37">
        <v>0</v>
      </c>
      <c r="D365" s="37">
        <v>1</v>
      </c>
      <c r="E365" s="38" t="str">
        <f t="shared" si="119"/>
        <v/>
      </c>
      <c r="F365" s="38">
        <f t="shared" si="120"/>
        <v>5.2631578947368418E-2</v>
      </c>
      <c r="G365" s="39" t="str">
        <f t="shared" si="121"/>
        <v>0</v>
      </c>
      <c r="H365" s="40" t="str">
        <f t="shared" si="122"/>
        <v/>
      </c>
    </row>
    <row r="366" spans="2:8" s="42" customFormat="1" ht="15" x14ac:dyDescent="0.2">
      <c r="B366" s="36" t="s">
        <v>533</v>
      </c>
      <c r="C366" s="37">
        <v>0</v>
      </c>
      <c r="D366" s="37">
        <v>0</v>
      </c>
      <c r="E366" s="38" t="str">
        <f t="shared" si="119"/>
        <v/>
      </c>
      <c r="F366" s="38" t="str">
        <f t="shared" si="120"/>
        <v/>
      </c>
      <c r="G366" s="39" t="str">
        <f t="shared" si="121"/>
        <v>0</v>
      </c>
      <c r="H366" s="40" t="str">
        <f t="shared" si="122"/>
        <v/>
      </c>
    </row>
    <row r="367" spans="2:8" s="42" customFormat="1" ht="15" x14ac:dyDescent="0.2">
      <c r="B367" s="36" t="s">
        <v>534</v>
      </c>
      <c r="C367" s="37">
        <v>0</v>
      </c>
      <c r="D367" s="37">
        <v>1</v>
      </c>
      <c r="E367" s="38" t="str">
        <f t="shared" si="119"/>
        <v/>
      </c>
      <c r="F367" s="38">
        <f t="shared" si="120"/>
        <v>5.2631578947368418E-2</v>
      </c>
      <c r="G367" s="39" t="str">
        <f t="shared" si="121"/>
        <v>0</v>
      </c>
      <c r="H367" s="40" t="str">
        <f t="shared" si="122"/>
        <v/>
      </c>
    </row>
    <row r="368" spans="2:8" s="42" customFormat="1" ht="15" x14ac:dyDescent="0.2">
      <c r="B368" s="36" t="s">
        <v>108</v>
      </c>
      <c r="C368" s="37">
        <v>0</v>
      </c>
      <c r="D368" s="37">
        <v>0</v>
      </c>
      <c r="E368" s="38" t="str">
        <f t="shared" si="119"/>
        <v/>
      </c>
      <c r="F368" s="38" t="str">
        <f t="shared" si="120"/>
        <v/>
      </c>
      <c r="G368" s="39" t="str">
        <f t="shared" si="121"/>
        <v>0</v>
      </c>
      <c r="H368" s="40" t="str">
        <f t="shared" si="122"/>
        <v/>
      </c>
    </row>
    <row r="369" spans="1:8" s="42" customFormat="1" ht="15" x14ac:dyDescent="0.2">
      <c r="B369" s="36" t="s">
        <v>101</v>
      </c>
      <c r="C369" s="37">
        <v>0</v>
      </c>
      <c r="D369" s="37">
        <v>0</v>
      </c>
      <c r="E369" s="38" t="str">
        <f t="shared" si="119"/>
        <v/>
      </c>
      <c r="F369" s="38" t="str">
        <f t="shared" si="120"/>
        <v/>
      </c>
      <c r="G369" s="39" t="str">
        <f t="shared" si="121"/>
        <v>0</v>
      </c>
      <c r="H369" s="40" t="str">
        <f t="shared" si="122"/>
        <v/>
      </c>
    </row>
    <row r="370" spans="1:8" s="42" customFormat="1" ht="15" x14ac:dyDescent="0.2">
      <c r="B370" s="36" t="s">
        <v>107</v>
      </c>
      <c r="C370" s="37">
        <v>0</v>
      </c>
      <c r="D370" s="37">
        <v>0</v>
      </c>
      <c r="E370" s="38" t="str">
        <f t="shared" si="119"/>
        <v/>
      </c>
      <c r="F370" s="38" t="str">
        <f t="shared" si="120"/>
        <v/>
      </c>
      <c r="G370" s="39" t="str">
        <f t="shared" si="121"/>
        <v>0</v>
      </c>
      <c r="H370" s="40" t="str">
        <f t="shared" si="122"/>
        <v/>
      </c>
    </row>
    <row r="371" spans="1:8" s="42" customFormat="1" ht="15" x14ac:dyDescent="0.2">
      <c r="B371" s="36" t="s">
        <v>110</v>
      </c>
      <c r="C371" s="37">
        <v>0</v>
      </c>
      <c r="D371" s="37">
        <v>0</v>
      </c>
      <c r="E371" s="38" t="str">
        <f t="shared" si="119"/>
        <v/>
      </c>
      <c r="F371" s="38" t="str">
        <f t="shared" si="120"/>
        <v/>
      </c>
      <c r="G371" s="39" t="str">
        <f t="shared" si="121"/>
        <v>0</v>
      </c>
      <c r="H371" s="40" t="str">
        <f t="shared" si="122"/>
        <v/>
      </c>
    </row>
    <row r="372" spans="1:8" s="42" customFormat="1" ht="15" x14ac:dyDescent="0.2">
      <c r="B372" s="36" t="s">
        <v>111</v>
      </c>
      <c r="C372" s="37">
        <v>0</v>
      </c>
      <c r="D372" s="37">
        <v>0</v>
      </c>
      <c r="E372" s="38" t="str">
        <f t="shared" si="119"/>
        <v/>
      </c>
      <c r="F372" s="38" t="str">
        <f t="shared" si="120"/>
        <v/>
      </c>
      <c r="G372" s="39" t="str">
        <f t="shared" si="121"/>
        <v>0</v>
      </c>
      <c r="H372" s="40" t="str">
        <f t="shared" si="122"/>
        <v/>
      </c>
    </row>
    <row r="373" spans="1:8" s="42" customFormat="1" ht="30" x14ac:dyDescent="0.2">
      <c r="B373" s="36" t="s">
        <v>283</v>
      </c>
      <c r="C373" s="37">
        <v>0</v>
      </c>
      <c r="D373" s="37">
        <v>0</v>
      </c>
      <c r="E373" s="38" t="str">
        <f t="shared" si="119"/>
        <v/>
      </c>
      <c r="F373" s="38" t="str">
        <f t="shared" si="120"/>
        <v/>
      </c>
      <c r="G373" s="39" t="str">
        <f t="shared" si="121"/>
        <v>0</v>
      </c>
      <c r="H373" s="40" t="str">
        <f t="shared" si="122"/>
        <v/>
      </c>
    </row>
    <row r="374" spans="1:8" s="42" customFormat="1" ht="15" x14ac:dyDescent="0.2">
      <c r="B374" s="36" t="s">
        <v>284</v>
      </c>
      <c r="C374" s="37">
        <v>0</v>
      </c>
      <c r="D374" s="37">
        <v>0</v>
      </c>
      <c r="E374" s="38" t="str">
        <f t="shared" si="119"/>
        <v/>
      </c>
      <c r="F374" s="38" t="str">
        <f t="shared" si="120"/>
        <v/>
      </c>
      <c r="G374" s="39" t="str">
        <f t="shared" si="121"/>
        <v>0</v>
      </c>
      <c r="H374" s="40" t="str">
        <f t="shared" si="122"/>
        <v/>
      </c>
    </row>
    <row r="375" spans="1:8" s="42" customFormat="1" ht="15" x14ac:dyDescent="0.2">
      <c r="B375" s="36" t="s">
        <v>285</v>
      </c>
      <c r="C375" s="37">
        <v>0</v>
      </c>
      <c r="D375" s="37">
        <v>0</v>
      </c>
      <c r="E375" s="38" t="str">
        <f t="shared" si="119"/>
        <v/>
      </c>
      <c r="F375" s="38" t="str">
        <f t="shared" si="120"/>
        <v/>
      </c>
      <c r="G375" s="39" t="str">
        <f t="shared" si="121"/>
        <v>0</v>
      </c>
      <c r="H375" s="40" t="str">
        <f t="shared" si="122"/>
        <v/>
      </c>
    </row>
    <row r="376" spans="1:8" s="42" customFormat="1" ht="15" x14ac:dyDescent="0.2">
      <c r="B376" s="36" t="s">
        <v>100</v>
      </c>
      <c r="C376" s="37">
        <v>0</v>
      </c>
      <c r="D376" s="37">
        <v>0</v>
      </c>
      <c r="E376" s="38" t="str">
        <f t="shared" si="119"/>
        <v/>
      </c>
      <c r="F376" s="38" t="str">
        <f t="shared" si="120"/>
        <v/>
      </c>
      <c r="G376" s="39" t="str">
        <f t="shared" si="121"/>
        <v>0</v>
      </c>
      <c r="H376" s="40" t="str">
        <f t="shared" si="122"/>
        <v/>
      </c>
    </row>
    <row r="377" spans="1:8" s="42" customFormat="1" ht="15" x14ac:dyDescent="0.2">
      <c r="B377" s="36" t="s">
        <v>286</v>
      </c>
      <c r="C377" s="37">
        <v>0</v>
      </c>
      <c r="D377" s="37">
        <v>0</v>
      </c>
      <c r="E377" s="38" t="str">
        <f t="shared" si="119"/>
        <v/>
      </c>
      <c r="F377" s="38" t="str">
        <f t="shared" si="120"/>
        <v/>
      </c>
      <c r="G377" s="39" t="str">
        <f t="shared" si="121"/>
        <v>0</v>
      </c>
      <c r="H377" s="40" t="str">
        <f t="shared" si="122"/>
        <v/>
      </c>
    </row>
    <row r="378" spans="1:8" s="42" customFormat="1" ht="15" x14ac:dyDescent="0.2">
      <c r="B378" s="36" t="s">
        <v>535</v>
      </c>
      <c r="C378" s="37">
        <v>0</v>
      </c>
      <c r="D378" s="37">
        <v>0</v>
      </c>
      <c r="E378" s="38" t="str">
        <f t="shared" si="119"/>
        <v/>
      </c>
      <c r="F378" s="38" t="str">
        <f t="shared" si="120"/>
        <v/>
      </c>
      <c r="G378" s="39" t="str">
        <f t="shared" si="121"/>
        <v>0</v>
      </c>
      <c r="H378" s="40" t="str">
        <f t="shared" si="122"/>
        <v/>
      </c>
    </row>
    <row r="379" spans="1:8" s="42" customFormat="1" ht="15" x14ac:dyDescent="0.2">
      <c r="B379" s="36" t="s">
        <v>109</v>
      </c>
      <c r="C379" s="37">
        <v>0</v>
      </c>
      <c r="D379" s="37">
        <v>0</v>
      </c>
      <c r="E379" s="38" t="str">
        <f t="shared" si="119"/>
        <v/>
      </c>
      <c r="F379" s="38" t="str">
        <f t="shared" si="120"/>
        <v/>
      </c>
      <c r="G379" s="39" t="str">
        <f t="shared" si="121"/>
        <v>0</v>
      </c>
      <c r="H379" s="40" t="str">
        <f t="shared" si="122"/>
        <v/>
      </c>
    </row>
    <row r="380" spans="1:8" s="42" customFormat="1" ht="15" x14ac:dyDescent="0.2">
      <c r="B380" s="36" t="s">
        <v>287</v>
      </c>
      <c r="C380" s="37">
        <v>0</v>
      </c>
      <c r="D380" s="37">
        <v>0</v>
      </c>
      <c r="E380" s="38" t="str">
        <f t="shared" si="119"/>
        <v/>
      </c>
      <c r="F380" s="38" t="str">
        <f t="shared" si="120"/>
        <v/>
      </c>
      <c r="G380" s="39" t="str">
        <f t="shared" si="121"/>
        <v>0</v>
      </c>
      <c r="H380" s="40" t="str">
        <f t="shared" si="122"/>
        <v/>
      </c>
    </row>
    <row r="381" spans="1:8" s="42" customFormat="1" ht="15" x14ac:dyDescent="0.2">
      <c r="B381" s="36" t="s">
        <v>536</v>
      </c>
      <c r="C381" s="37">
        <v>0</v>
      </c>
      <c r="D381" s="37">
        <v>0</v>
      </c>
      <c r="E381" s="38" t="str">
        <f t="shared" si="119"/>
        <v/>
      </c>
      <c r="F381" s="38" t="str">
        <f t="shared" si="120"/>
        <v/>
      </c>
      <c r="G381" s="39" t="str">
        <f t="shared" si="121"/>
        <v>0</v>
      </c>
      <c r="H381" s="40" t="str">
        <f t="shared" si="122"/>
        <v/>
      </c>
    </row>
    <row r="382" spans="1:8" s="42" customFormat="1" ht="15" x14ac:dyDescent="0.2">
      <c r="B382" s="36" t="s">
        <v>103</v>
      </c>
      <c r="C382" s="37">
        <v>0</v>
      </c>
      <c r="D382" s="37">
        <v>0</v>
      </c>
      <c r="E382" s="38" t="str">
        <f t="shared" si="119"/>
        <v/>
      </c>
      <c r="F382" s="38" t="str">
        <f t="shared" si="120"/>
        <v/>
      </c>
      <c r="G382" s="39" t="str">
        <f t="shared" si="121"/>
        <v>0</v>
      </c>
      <c r="H382" s="40" t="str">
        <f t="shared" si="122"/>
        <v/>
      </c>
    </row>
    <row r="383" spans="1:8" s="42" customFormat="1" ht="15" x14ac:dyDescent="0.2">
      <c r="A383" s="45" t="s">
        <v>614</v>
      </c>
      <c r="B383" s="36" t="s">
        <v>593</v>
      </c>
      <c r="C383" s="37"/>
      <c r="D383" s="37">
        <v>0</v>
      </c>
      <c r="E383" s="38" t="str">
        <f t="shared" ref="E383" si="123">+IF(C383=0,"",C383/C$329)</f>
        <v/>
      </c>
      <c r="F383" s="38" t="str">
        <f t="shared" ref="F383" si="124">+IF(D383=0,"",D383/D$329)</f>
        <v/>
      </c>
      <c r="G383" s="39" t="str">
        <f t="shared" ref="G383" si="125">+IF(OR(AND(D383=0),(C383=0)),"0",((D383-C383)/C383))</f>
        <v>0</v>
      </c>
      <c r="H383" s="40" t="str">
        <f t="shared" ref="H383" si="126">+IF(OR(AND(E383=""),(G383="")),"",E383*G383)</f>
        <v/>
      </c>
    </row>
    <row r="384" spans="1:8" s="42" customFormat="1" ht="15" x14ac:dyDescent="0.2">
      <c r="B384" s="36" t="s">
        <v>288</v>
      </c>
      <c r="C384" s="37">
        <v>0</v>
      </c>
      <c r="D384" s="37">
        <v>0</v>
      </c>
      <c r="E384" s="38" t="str">
        <f t="shared" si="119"/>
        <v/>
      </c>
      <c r="F384" s="38" t="str">
        <f t="shared" si="120"/>
        <v/>
      </c>
      <c r="G384" s="39" t="str">
        <f t="shared" si="121"/>
        <v>0</v>
      </c>
      <c r="H384" s="40" t="str">
        <f t="shared" si="122"/>
        <v/>
      </c>
    </row>
    <row r="385" spans="1:8" s="42" customFormat="1" ht="15" x14ac:dyDescent="0.2">
      <c r="B385" s="36" t="s">
        <v>289</v>
      </c>
      <c r="C385" s="37">
        <v>0</v>
      </c>
      <c r="D385" s="37">
        <v>0</v>
      </c>
      <c r="E385" s="38" t="str">
        <f t="shared" si="119"/>
        <v/>
      </c>
      <c r="F385" s="38" t="str">
        <f t="shared" si="120"/>
        <v/>
      </c>
      <c r="G385" s="39" t="str">
        <f t="shared" si="121"/>
        <v>0</v>
      </c>
      <c r="H385" s="40" t="str">
        <f t="shared" si="122"/>
        <v/>
      </c>
    </row>
    <row r="386" spans="1:8" s="42" customFormat="1" ht="15" x14ac:dyDescent="0.2">
      <c r="B386" s="36" t="s">
        <v>537</v>
      </c>
      <c r="C386" s="37">
        <v>0</v>
      </c>
      <c r="D386" s="37">
        <v>0</v>
      </c>
      <c r="E386" s="38" t="str">
        <f t="shared" si="119"/>
        <v/>
      </c>
      <c r="F386" s="38" t="str">
        <f t="shared" si="120"/>
        <v/>
      </c>
      <c r="G386" s="39" t="str">
        <f t="shared" si="121"/>
        <v>0</v>
      </c>
      <c r="H386" s="40" t="str">
        <f t="shared" si="122"/>
        <v/>
      </c>
    </row>
    <row r="387" spans="1:8" s="42" customFormat="1" ht="15" x14ac:dyDescent="0.2">
      <c r="B387" s="36" t="s">
        <v>102</v>
      </c>
      <c r="C387" s="37">
        <v>0</v>
      </c>
      <c r="D387" s="37">
        <v>0</v>
      </c>
      <c r="E387" s="38" t="str">
        <f t="shared" si="119"/>
        <v/>
      </c>
      <c r="F387" s="38" t="str">
        <f t="shared" si="120"/>
        <v/>
      </c>
      <c r="G387" s="39" t="str">
        <f t="shared" si="121"/>
        <v>0</v>
      </c>
      <c r="H387" s="40" t="str">
        <f t="shared" si="122"/>
        <v/>
      </c>
    </row>
    <row r="388" spans="1:8" s="42" customFormat="1" ht="15" x14ac:dyDescent="0.2">
      <c r="B388" s="36" t="s">
        <v>290</v>
      </c>
      <c r="C388" s="37">
        <v>0</v>
      </c>
      <c r="D388" s="37">
        <v>0</v>
      </c>
      <c r="E388" s="38" t="str">
        <f t="shared" si="119"/>
        <v/>
      </c>
      <c r="F388" s="38" t="str">
        <f t="shared" si="120"/>
        <v/>
      </c>
      <c r="G388" s="39" t="str">
        <f t="shared" si="121"/>
        <v>0</v>
      </c>
      <c r="H388" s="40" t="str">
        <f t="shared" si="122"/>
        <v/>
      </c>
    </row>
    <row r="389" spans="1:8" s="42" customFormat="1" ht="15" x14ac:dyDescent="0.2">
      <c r="B389" s="36" t="s">
        <v>106</v>
      </c>
      <c r="C389" s="37">
        <v>0</v>
      </c>
      <c r="D389" s="37">
        <v>0</v>
      </c>
      <c r="E389" s="38" t="str">
        <f t="shared" si="119"/>
        <v/>
      </c>
      <c r="F389" s="38" t="str">
        <f t="shared" si="120"/>
        <v/>
      </c>
      <c r="G389" s="39" t="str">
        <f t="shared" si="121"/>
        <v>0</v>
      </c>
      <c r="H389" s="40" t="str">
        <f t="shared" si="122"/>
        <v/>
      </c>
    </row>
    <row r="390" spans="1:8" s="42" customFormat="1" ht="15" x14ac:dyDescent="0.2">
      <c r="B390" s="36" t="s">
        <v>105</v>
      </c>
      <c r="C390" s="37">
        <v>0</v>
      </c>
      <c r="D390" s="37">
        <v>0</v>
      </c>
      <c r="E390" s="38" t="str">
        <f t="shared" si="119"/>
        <v/>
      </c>
      <c r="F390" s="38" t="str">
        <f t="shared" si="120"/>
        <v/>
      </c>
      <c r="G390" s="39" t="str">
        <f t="shared" si="121"/>
        <v>0</v>
      </c>
      <c r="H390" s="40" t="str">
        <f t="shared" si="122"/>
        <v/>
      </c>
    </row>
    <row r="391" spans="1:8" s="42" customFormat="1" ht="15" x14ac:dyDescent="0.2">
      <c r="B391" s="36" t="s">
        <v>538</v>
      </c>
      <c r="C391" s="37">
        <v>0</v>
      </c>
      <c r="D391" s="37">
        <v>0</v>
      </c>
      <c r="E391" s="38" t="str">
        <f t="shared" si="119"/>
        <v/>
      </c>
      <c r="F391" s="38" t="str">
        <f t="shared" si="120"/>
        <v/>
      </c>
      <c r="G391" s="39" t="str">
        <f t="shared" si="121"/>
        <v>0</v>
      </c>
      <c r="H391" s="40" t="str">
        <f t="shared" si="122"/>
        <v/>
      </c>
    </row>
    <row r="392" spans="1:8" s="42" customFormat="1" ht="15" x14ac:dyDescent="0.2">
      <c r="B392" s="36" t="s">
        <v>291</v>
      </c>
      <c r="C392" s="37">
        <v>0</v>
      </c>
      <c r="D392" s="37">
        <v>0</v>
      </c>
      <c r="E392" s="38" t="str">
        <f t="shared" si="119"/>
        <v/>
      </c>
      <c r="F392" s="38" t="str">
        <f t="shared" si="120"/>
        <v/>
      </c>
      <c r="G392" s="39" t="str">
        <f t="shared" si="121"/>
        <v>0</v>
      </c>
      <c r="H392" s="40" t="str">
        <f t="shared" si="122"/>
        <v/>
      </c>
    </row>
    <row r="393" spans="1:8" s="42" customFormat="1" ht="15" x14ac:dyDescent="0.2">
      <c r="B393" s="36" t="s">
        <v>292</v>
      </c>
      <c r="C393" s="37">
        <v>0</v>
      </c>
      <c r="D393" s="37">
        <v>0</v>
      </c>
      <c r="E393" s="38" t="str">
        <f t="shared" si="119"/>
        <v/>
      </c>
      <c r="F393" s="38" t="str">
        <f t="shared" si="120"/>
        <v/>
      </c>
      <c r="G393" s="39" t="str">
        <f t="shared" si="121"/>
        <v>0</v>
      </c>
      <c r="H393" s="40" t="str">
        <f t="shared" si="122"/>
        <v/>
      </c>
    </row>
    <row r="394" spans="1:8" s="42" customFormat="1" ht="15" x14ac:dyDescent="0.2">
      <c r="B394" s="36" t="s">
        <v>539</v>
      </c>
      <c r="C394" s="37">
        <v>0</v>
      </c>
      <c r="D394" s="37">
        <v>0</v>
      </c>
      <c r="E394" s="38" t="str">
        <f t="shared" si="119"/>
        <v/>
      </c>
      <c r="F394" s="38" t="str">
        <f t="shared" si="120"/>
        <v/>
      </c>
      <c r="G394" s="39" t="str">
        <f t="shared" si="121"/>
        <v>0</v>
      </c>
      <c r="H394" s="40" t="str">
        <f t="shared" si="122"/>
        <v/>
      </c>
    </row>
    <row r="395" spans="1:8" s="42" customFormat="1" ht="15" x14ac:dyDescent="0.2">
      <c r="B395" s="36" t="s">
        <v>104</v>
      </c>
      <c r="C395" s="37">
        <v>0</v>
      </c>
      <c r="D395" s="37">
        <v>0</v>
      </c>
      <c r="E395" s="38" t="str">
        <f t="shared" si="119"/>
        <v/>
      </c>
      <c r="F395" s="38" t="str">
        <f t="shared" si="120"/>
        <v/>
      </c>
      <c r="G395" s="39" t="str">
        <f t="shared" si="121"/>
        <v>0</v>
      </c>
      <c r="H395" s="40" t="str">
        <f t="shared" si="122"/>
        <v/>
      </c>
    </row>
    <row r="396" spans="1:8" s="42" customFormat="1" ht="15" x14ac:dyDescent="0.2">
      <c r="B396" s="36" t="s">
        <v>540</v>
      </c>
      <c r="C396" s="37">
        <v>0</v>
      </c>
      <c r="D396" s="37">
        <v>0</v>
      </c>
      <c r="E396" s="38" t="str">
        <f t="shared" ref="E396:E468" si="127">+IF(C396=0,"",C396/C$329)</f>
        <v/>
      </c>
      <c r="F396" s="38" t="str">
        <f t="shared" ref="F396:F468" si="128">+IF(D396=0,"",D396/D$329)</f>
        <v/>
      </c>
      <c r="G396" s="39" t="str">
        <f t="shared" ref="G396:G468" si="129">+IF(OR(AND(D396=0),(C396=0)),"0",((D396-C396)/C396))</f>
        <v>0</v>
      </c>
      <c r="H396" s="40" t="str">
        <f t="shared" ref="H396:H468" si="130">+IF(OR(AND(E396=""),(G396="")),"",E396*G396)</f>
        <v/>
      </c>
    </row>
    <row r="397" spans="1:8" s="42" customFormat="1" ht="15" x14ac:dyDescent="0.2">
      <c r="B397" s="36" t="s">
        <v>293</v>
      </c>
      <c r="C397" s="37">
        <v>0</v>
      </c>
      <c r="D397" s="37">
        <v>0</v>
      </c>
      <c r="E397" s="38" t="str">
        <f t="shared" si="127"/>
        <v/>
      </c>
      <c r="F397" s="38" t="str">
        <f t="shared" si="128"/>
        <v/>
      </c>
      <c r="G397" s="39" t="str">
        <f t="shared" si="129"/>
        <v>0</v>
      </c>
      <c r="H397" s="40" t="str">
        <f t="shared" si="130"/>
        <v/>
      </c>
    </row>
    <row r="398" spans="1:8" s="42" customFormat="1" ht="15" x14ac:dyDescent="0.2">
      <c r="A398" s="45" t="s">
        <v>614</v>
      </c>
      <c r="B398" s="36" t="s">
        <v>594</v>
      </c>
      <c r="C398" s="37"/>
      <c r="D398" s="37">
        <v>0</v>
      </c>
      <c r="E398" s="38" t="str">
        <f t="shared" ref="E398:E400" si="131">+IF(C398=0,"",C398/C$329)</f>
        <v/>
      </c>
      <c r="F398" s="38" t="str">
        <f t="shared" ref="F398:F400" si="132">+IF(D398=0,"",D398/D$329)</f>
        <v/>
      </c>
      <c r="G398" s="39" t="str">
        <f t="shared" ref="G398:G400" si="133">+IF(OR(AND(D398=0),(C398=0)),"0",((D398-C398)/C398))</f>
        <v>0</v>
      </c>
      <c r="H398" s="40" t="str">
        <f t="shared" ref="H398:H400" si="134">+IF(OR(AND(E398=""),(G398="")),"",E398*G398)</f>
        <v/>
      </c>
    </row>
    <row r="399" spans="1:8" s="42" customFormat="1" ht="15" x14ac:dyDescent="0.2">
      <c r="A399" s="45" t="s">
        <v>614</v>
      </c>
      <c r="B399" s="36" t="s">
        <v>595</v>
      </c>
      <c r="C399" s="37"/>
      <c r="D399" s="37">
        <v>0</v>
      </c>
      <c r="E399" s="38" t="str">
        <f t="shared" si="131"/>
        <v/>
      </c>
      <c r="F399" s="38" t="str">
        <f t="shared" si="132"/>
        <v/>
      </c>
      <c r="G399" s="39" t="str">
        <f t="shared" si="133"/>
        <v>0</v>
      </c>
      <c r="H399" s="40" t="str">
        <f t="shared" si="134"/>
        <v/>
      </c>
    </row>
    <row r="400" spans="1:8" s="42" customFormat="1" ht="15" x14ac:dyDescent="0.2">
      <c r="A400" s="45" t="s">
        <v>614</v>
      </c>
      <c r="B400" s="36" t="s">
        <v>596</v>
      </c>
      <c r="C400" s="37"/>
      <c r="D400" s="37">
        <v>0</v>
      </c>
      <c r="E400" s="38" t="str">
        <f t="shared" si="131"/>
        <v/>
      </c>
      <c r="F400" s="38" t="str">
        <f t="shared" si="132"/>
        <v/>
      </c>
      <c r="G400" s="39" t="str">
        <f t="shared" si="133"/>
        <v>0</v>
      </c>
      <c r="H400" s="40" t="str">
        <f t="shared" si="134"/>
        <v/>
      </c>
    </row>
    <row r="401" spans="1:8" s="42" customFormat="1" ht="15" x14ac:dyDescent="0.2">
      <c r="B401" s="36" t="s">
        <v>294</v>
      </c>
      <c r="C401" s="37">
        <v>0</v>
      </c>
      <c r="D401" s="37">
        <v>0</v>
      </c>
      <c r="E401" s="38" t="str">
        <f t="shared" si="127"/>
        <v/>
      </c>
      <c r="F401" s="38" t="str">
        <f t="shared" si="128"/>
        <v/>
      </c>
      <c r="G401" s="39" t="str">
        <f t="shared" si="129"/>
        <v>0</v>
      </c>
      <c r="H401" s="40" t="str">
        <f t="shared" si="130"/>
        <v/>
      </c>
    </row>
    <row r="402" spans="1:8" s="42" customFormat="1" ht="15" x14ac:dyDescent="0.2">
      <c r="B402" s="36" t="s">
        <v>295</v>
      </c>
      <c r="C402" s="37">
        <v>0</v>
      </c>
      <c r="D402" s="37">
        <v>0</v>
      </c>
      <c r="E402" s="38" t="str">
        <f t="shared" si="127"/>
        <v/>
      </c>
      <c r="F402" s="38" t="str">
        <f t="shared" si="128"/>
        <v/>
      </c>
      <c r="G402" s="39" t="str">
        <f t="shared" si="129"/>
        <v>0</v>
      </c>
      <c r="H402" s="40" t="str">
        <f t="shared" si="130"/>
        <v/>
      </c>
    </row>
    <row r="403" spans="1:8" s="42" customFormat="1" ht="15" x14ac:dyDescent="0.2">
      <c r="B403" s="36" t="s">
        <v>541</v>
      </c>
      <c r="C403" s="37">
        <v>0</v>
      </c>
      <c r="D403" s="37">
        <v>0</v>
      </c>
      <c r="E403" s="38" t="str">
        <f t="shared" si="127"/>
        <v/>
      </c>
      <c r="F403" s="38" t="str">
        <f t="shared" si="128"/>
        <v/>
      </c>
      <c r="G403" s="39" t="str">
        <f t="shared" si="129"/>
        <v>0</v>
      </c>
      <c r="H403" s="40" t="str">
        <f t="shared" si="130"/>
        <v/>
      </c>
    </row>
    <row r="404" spans="1:8" s="42" customFormat="1" ht="30" x14ac:dyDescent="0.2">
      <c r="B404" s="36" t="s">
        <v>296</v>
      </c>
      <c r="C404" s="37">
        <v>0</v>
      </c>
      <c r="D404" s="37">
        <v>0</v>
      </c>
      <c r="E404" s="38" t="str">
        <f t="shared" si="127"/>
        <v/>
      </c>
      <c r="F404" s="38" t="str">
        <f t="shared" si="128"/>
        <v/>
      </c>
      <c r="G404" s="39" t="str">
        <f t="shared" si="129"/>
        <v>0</v>
      </c>
      <c r="H404" s="40" t="str">
        <f t="shared" si="130"/>
        <v/>
      </c>
    </row>
    <row r="405" spans="1:8" s="42" customFormat="1" ht="15" x14ac:dyDescent="0.2">
      <c r="B405" s="36" t="s">
        <v>542</v>
      </c>
      <c r="C405" s="37">
        <v>0</v>
      </c>
      <c r="D405" s="37">
        <v>0</v>
      </c>
      <c r="E405" s="38" t="str">
        <f t="shared" si="127"/>
        <v/>
      </c>
      <c r="F405" s="38" t="str">
        <f t="shared" si="128"/>
        <v/>
      </c>
      <c r="G405" s="39" t="str">
        <f t="shared" si="129"/>
        <v>0</v>
      </c>
      <c r="H405" s="40" t="str">
        <f t="shared" si="130"/>
        <v/>
      </c>
    </row>
    <row r="406" spans="1:8" s="42" customFormat="1" ht="15" x14ac:dyDescent="0.2">
      <c r="A406" s="45" t="s">
        <v>614</v>
      </c>
      <c r="B406" s="36" t="s">
        <v>601</v>
      </c>
      <c r="C406" s="37"/>
      <c r="D406" s="37">
        <v>0</v>
      </c>
      <c r="E406" s="38" t="str">
        <f t="shared" ref="E406" si="135">+IF(C406=0,"",C406/C$329)</f>
        <v/>
      </c>
      <c r="F406" s="38" t="str">
        <f t="shared" ref="F406" si="136">+IF(D406=0,"",D406/D$329)</f>
        <v/>
      </c>
      <c r="G406" s="39" t="str">
        <f t="shared" ref="G406" si="137">+IF(OR(AND(D406=0),(C406=0)),"0",((D406-C406)/C406))</f>
        <v>0</v>
      </c>
      <c r="H406" s="40" t="str">
        <f t="shared" ref="H406" si="138">+IF(OR(AND(E406=""),(G406="")),"",E406*G406)</f>
        <v/>
      </c>
    </row>
    <row r="407" spans="1:8" s="42" customFormat="1" ht="15" x14ac:dyDescent="0.2">
      <c r="B407" s="36" t="s">
        <v>297</v>
      </c>
      <c r="C407" s="37">
        <v>0</v>
      </c>
      <c r="D407" s="37">
        <v>0</v>
      </c>
      <c r="E407" s="38" t="str">
        <f t="shared" si="127"/>
        <v/>
      </c>
      <c r="F407" s="38" t="str">
        <f t="shared" si="128"/>
        <v/>
      </c>
      <c r="G407" s="39" t="str">
        <f t="shared" si="129"/>
        <v>0</v>
      </c>
      <c r="H407" s="40" t="str">
        <f t="shared" si="130"/>
        <v/>
      </c>
    </row>
    <row r="408" spans="1:8" s="42" customFormat="1" ht="15" x14ac:dyDescent="0.2">
      <c r="B408" s="36" t="s">
        <v>298</v>
      </c>
      <c r="C408" s="37">
        <v>0</v>
      </c>
      <c r="D408" s="37">
        <v>0</v>
      </c>
      <c r="E408" s="38" t="str">
        <f t="shared" si="127"/>
        <v/>
      </c>
      <c r="F408" s="38" t="str">
        <f t="shared" si="128"/>
        <v/>
      </c>
      <c r="G408" s="39" t="str">
        <f t="shared" si="129"/>
        <v>0</v>
      </c>
      <c r="H408" s="40" t="str">
        <f t="shared" si="130"/>
        <v/>
      </c>
    </row>
    <row r="409" spans="1:8" s="42" customFormat="1" ht="15" x14ac:dyDescent="0.2">
      <c r="B409" s="36" t="s">
        <v>299</v>
      </c>
      <c r="C409" s="37">
        <v>0</v>
      </c>
      <c r="D409" s="37">
        <v>0</v>
      </c>
      <c r="E409" s="38" t="str">
        <f t="shared" si="127"/>
        <v/>
      </c>
      <c r="F409" s="38" t="str">
        <f t="shared" si="128"/>
        <v/>
      </c>
      <c r="G409" s="39" t="str">
        <f t="shared" si="129"/>
        <v>0</v>
      </c>
      <c r="H409" s="40" t="str">
        <f t="shared" si="130"/>
        <v/>
      </c>
    </row>
    <row r="410" spans="1:8" s="42" customFormat="1" ht="15" x14ac:dyDescent="0.2">
      <c r="B410" s="36" t="s">
        <v>113</v>
      </c>
      <c r="C410" s="37">
        <v>0</v>
      </c>
      <c r="D410" s="37">
        <v>0</v>
      </c>
      <c r="E410" s="38" t="str">
        <f t="shared" si="127"/>
        <v/>
      </c>
      <c r="F410" s="38" t="str">
        <f t="shared" si="128"/>
        <v/>
      </c>
      <c r="G410" s="39" t="str">
        <f t="shared" si="129"/>
        <v>0</v>
      </c>
      <c r="H410" s="40" t="str">
        <f t="shared" si="130"/>
        <v/>
      </c>
    </row>
    <row r="411" spans="1:8" s="42" customFormat="1" ht="15" x14ac:dyDescent="0.2">
      <c r="B411" s="36" t="s">
        <v>114</v>
      </c>
      <c r="C411" s="37">
        <v>0</v>
      </c>
      <c r="D411" s="37">
        <v>0</v>
      </c>
      <c r="E411" s="38" t="str">
        <f t="shared" si="127"/>
        <v/>
      </c>
      <c r="F411" s="38" t="str">
        <f t="shared" si="128"/>
        <v/>
      </c>
      <c r="G411" s="39" t="str">
        <f t="shared" si="129"/>
        <v>0</v>
      </c>
      <c r="H411" s="40" t="str">
        <f t="shared" si="130"/>
        <v/>
      </c>
    </row>
    <row r="412" spans="1:8" s="42" customFormat="1" ht="15" x14ac:dyDescent="0.2">
      <c r="B412" s="36" t="s">
        <v>115</v>
      </c>
      <c r="C412" s="37">
        <v>0</v>
      </c>
      <c r="D412" s="37">
        <v>0</v>
      </c>
      <c r="E412" s="38" t="str">
        <f t="shared" si="127"/>
        <v/>
      </c>
      <c r="F412" s="38" t="str">
        <f t="shared" si="128"/>
        <v/>
      </c>
      <c r="G412" s="39" t="str">
        <f t="shared" si="129"/>
        <v>0</v>
      </c>
      <c r="H412" s="40" t="str">
        <f t="shared" si="130"/>
        <v/>
      </c>
    </row>
    <row r="413" spans="1:8" s="42" customFormat="1" ht="15" x14ac:dyDescent="0.2">
      <c r="B413" s="36" t="s">
        <v>300</v>
      </c>
      <c r="C413" s="37">
        <v>0</v>
      </c>
      <c r="D413" s="37">
        <v>0</v>
      </c>
      <c r="E413" s="38" t="str">
        <f t="shared" si="127"/>
        <v/>
      </c>
      <c r="F413" s="38" t="str">
        <f t="shared" si="128"/>
        <v/>
      </c>
      <c r="G413" s="39" t="str">
        <f t="shared" si="129"/>
        <v>0</v>
      </c>
      <c r="H413" s="40" t="str">
        <f t="shared" si="130"/>
        <v/>
      </c>
    </row>
    <row r="414" spans="1:8" s="42" customFormat="1" ht="15" x14ac:dyDescent="0.2">
      <c r="A414" s="45" t="s">
        <v>614</v>
      </c>
      <c r="B414" s="36" t="s">
        <v>602</v>
      </c>
      <c r="C414" s="37"/>
      <c r="D414" s="37">
        <v>0</v>
      </c>
      <c r="E414" s="38" t="str">
        <f t="shared" ref="E414:E415" si="139">+IF(C414=0,"",C414/C$329)</f>
        <v/>
      </c>
      <c r="F414" s="38" t="str">
        <f t="shared" ref="F414:F415" si="140">+IF(D414=0,"",D414/D$329)</f>
        <v/>
      </c>
      <c r="G414" s="39" t="str">
        <f t="shared" ref="G414:G415" si="141">+IF(OR(AND(D414=0),(C414=0)),"0",((D414-C414)/C414))</f>
        <v>0</v>
      </c>
      <c r="H414" s="40" t="str">
        <f t="shared" ref="H414:H415" si="142">+IF(OR(AND(E414=""),(G414="")),"",E414*G414)</f>
        <v/>
      </c>
    </row>
    <row r="415" spans="1:8" s="42" customFormat="1" ht="15" x14ac:dyDescent="0.2">
      <c r="A415" s="45" t="s">
        <v>614</v>
      </c>
      <c r="B415" s="36" t="s">
        <v>603</v>
      </c>
      <c r="C415" s="37"/>
      <c r="D415" s="37">
        <v>0</v>
      </c>
      <c r="E415" s="38" t="str">
        <f t="shared" si="139"/>
        <v/>
      </c>
      <c r="F415" s="38" t="str">
        <f t="shared" si="140"/>
        <v/>
      </c>
      <c r="G415" s="39" t="str">
        <f t="shared" si="141"/>
        <v>0</v>
      </c>
      <c r="H415" s="40" t="str">
        <f t="shared" si="142"/>
        <v/>
      </c>
    </row>
    <row r="416" spans="1:8" s="42" customFormat="1" ht="15" x14ac:dyDescent="0.2">
      <c r="B416" s="36" t="s">
        <v>112</v>
      </c>
      <c r="C416" s="37">
        <v>0</v>
      </c>
      <c r="D416" s="37">
        <v>0</v>
      </c>
      <c r="E416" s="38" t="str">
        <f t="shared" si="127"/>
        <v/>
      </c>
      <c r="F416" s="38" t="str">
        <f t="shared" si="128"/>
        <v/>
      </c>
      <c r="G416" s="39" t="str">
        <f t="shared" si="129"/>
        <v>0</v>
      </c>
      <c r="H416" s="40" t="str">
        <f t="shared" si="130"/>
        <v/>
      </c>
    </row>
    <row r="417" spans="1:8" s="42" customFormat="1" ht="15" x14ac:dyDescent="0.2">
      <c r="A417" s="45" t="s">
        <v>614</v>
      </c>
      <c r="B417" s="36" t="s">
        <v>604</v>
      </c>
      <c r="C417" s="37"/>
      <c r="D417" s="37">
        <v>0</v>
      </c>
      <c r="E417" s="38" t="str">
        <f t="shared" ref="E417:E419" si="143">+IF(C417=0,"",C417/C$329)</f>
        <v/>
      </c>
      <c r="F417" s="38" t="str">
        <f t="shared" ref="F417:F419" si="144">+IF(D417=0,"",D417/D$329)</f>
        <v/>
      </c>
      <c r="G417" s="39" t="str">
        <f t="shared" ref="G417:G419" si="145">+IF(OR(AND(D417=0),(C417=0)),"0",((D417-C417)/C417))</f>
        <v>0</v>
      </c>
      <c r="H417" s="40" t="str">
        <f t="shared" ref="H417:H419" si="146">+IF(OR(AND(E417=""),(G417="")),"",E417*G417)</f>
        <v/>
      </c>
    </row>
    <row r="418" spans="1:8" s="42" customFormat="1" ht="15" x14ac:dyDescent="0.2">
      <c r="A418" s="45" t="s">
        <v>614</v>
      </c>
      <c r="B418" s="36" t="s">
        <v>605</v>
      </c>
      <c r="C418" s="37"/>
      <c r="D418" s="37">
        <v>0</v>
      </c>
      <c r="E418" s="38" t="str">
        <f t="shared" si="143"/>
        <v/>
      </c>
      <c r="F418" s="38" t="str">
        <f t="shared" si="144"/>
        <v/>
      </c>
      <c r="G418" s="39" t="str">
        <f t="shared" si="145"/>
        <v>0</v>
      </c>
      <c r="H418" s="40" t="str">
        <f t="shared" si="146"/>
        <v/>
      </c>
    </row>
    <row r="419" spans="1:8" s="42" customFormat="1" ht="15" x14ac:dyDescent="0.2">
      <c r="A419" s="45" t="s">
        <v>614</v>
      </c>
      <c r="B419" s="36" t="s">
        <v>606</v>
      </c>
      <c r="C419" s="37"/>
      <c r="D419" s="37">
        <v>0</v>
      </c>
      <c r="E419" s="38" t="str">
        <f t="shared" si="143"/>
        <v/>
      </c>
      <c r="F419" s="38" t="str">
        <f t="shared" si="144"/>
        <v/>
      </c>
      <c r="G419" s="39" t="str">
        <f t="shared" si="145"/>
        <v>0</v>
      </c>
      <c r="H419" s="40" t="str">
        <f t="shared" si="146"/>
        <v/>
      </c>
    </row>
    <row r="420" spans="1:8" s="42" customFormat="1" ht="15" x14ac:dyDescent="0.2">
      <c r="B420" s="36" t="s">
        <v>543</v>
      </c>
      <c r="C420" s="37">
        <v>0</v>
      </c>
      <c r="D420" s="37">
        <v>0</v>
      </c>
      <c r="E420" s="38" t="str">
        <f t="shared" si="127"/>
        <v/>
      </c>
      <c r="F420" s="38" t="str">
        <f t="shared" si="128"/>
        <v/>
      </c>
      <c r="G420" s="39" t="str">
        <f t="shared" si="129"/>
        <v>0</v>
      </c>
      <c r="H420" s="40" t="str">
        <f t="shared" si="130"/>
        <v/>
      </c>
    </row>
    <row r="421" spans="1:8" s="42" customFormat="1" ht="15" x14ac:dyDescent="0.2">
      <c r="B421" s="36" t="s">
        <v>119</v>
      </c>
      <c r="C421" s="37">
        <v>0</v>
      </c>
      <c r="D421" s="37">
        <v>0</v>
      </c>
      <c r="E421" s="38" t="str">
        <f t="shared" si="127"/>
        <v/>
      </c>
      <c r="F421" s="38" t="str">
        <f t="shared" si="128"/>
        <v/>
      </c>
      <c r="G421" s="39" t="str">
        <f t="shared" si="129"/>
        <v>0</v>
      </c>
      <c r="H421" s="40" t="str">
        <f t="shared" si="130"/>
        <v/>
      </c>
    </row>
    <row r="422" spans="1:8" s="42" customFormat="1" ht="15" x14ac:dyDescent="0.2">
      <c r="B422" s="36" t="s">
        <v>128</v>
      </c>
      <c r="C422" s="37">
        <v>0</v>
      </c>
      <c r="D422" s="37">
        <v>0</v>
      </c>
      <c r="E422" s="38" t="str">
        <f t="shared" si="127"/>
        <v/>
      </c>
      <c r="F422" s="38" t="str">
        <f t="shared" si="128"/>
        <v/>
      </c>
      <c r="G422" s="39" t="str">
        <f t="shared" si="129"/>
        <v>0</v>
      </c>
      <c r="H422" s="40" t="str">
        <f t="shared" si="130"/>
        <v/>
      </c>
    </row>
    <row r="423" spans="1:8" s="42" customFormat="1" ht="15" x14ac:dyDescent="0.2">
      <c r="B423" s="36" t="s">
        <v>127</v>
      </c>
      <c r="C423" s="37">
        <v>0</v>
      </c>
      <c r="D423" s="37">
        <v>0</v>
      </c>
      <c r="E423" s="38" t="str">
        <f t="shared" si="127"/>
        <v/>
      </c>
      <c r="F423" s="38" t="str">
        <f t="shared" si="128"/>
        <v/>
      </c>
      <c r="G423" s="39" t="str">
        <f t="shared" si="129"/>
        <v>0</v>
      </c>
      <c r="H423" s="40" t="str">
        <f t="shared" si="130"/>
        <v/>
      </c>
    </row>
    <row r="424" spans="1:8" s="42" customFormat="1" ht="15" x14ac:dyDescent="0.2">
      <c r="B424" s="36" t="s">
        <v>301</v>
      </c>
      <c r="C424" s="37">
        <v>0</v>
      </c>
      <c r="D424" s="37">
        <v>0</v>
      </c>
      <c r="E424" s="38" t="str">
        <f t="shared" si="127"/>
        <v/>
      </c>
      <c r="F424" s="38" t="str">
        <f t="shared" si="128"/>
        <v/>
      </c>
      <c r="G424" s="39" t="str">
        <f t="shared" si="129"/>
        <v>0</v>
      </c>
      <c r="H424" s="40" t="str">
        <f t="shared" si="130"/>
        <v/>
      </c>
    </row>
    <row r="425" spans="1:8" s="42" customFormat="1" ht="15" x14ac:dyDescent="0.2">
      <c r="B425" s="36" t="s">
        <v>544</v>
      </c>
      <c r="C425" s="37">
        <v>0</v>
      </c>
      <c r="D425" s="37">
        <v>0</v>
      </c>
      <c r="E425" s="38" t="str">
        <f t="shared" si="127"/>
        <v/>
      </c>
      <c r="F425" s="38" t="str">
        <f t="shared" si="128"/>
        <v/>
      </c>
      <c r="G425" s="39" t="str">
        <f t="shared" si="129"/>
        <v>0</v>
      </c>
      <c r="H425" s="40" t="str">
        <f t="shared" si="130"/>
        <v/>
      </c>
    </row>
    <row r="426" spans="1:8" s="42" customFormat="1" ht="30" x14ac:dyDescent="0.2">
      <c r="B426" s="36" t="s">
        <v>545</v>
      </c>
      <c r="C426" s="37">
        <v>0</v>
      </c>
      <c r="D426" s="37">
        <v>0</v>
      </c>
      <c r="E426" s="38" t="str">
        <f t="shared" si="127"/>
        <v/>
      </c>
      <c r="F426" s="38" t="str">
        <f t="shared" si="128"/>
        <v/>
      </c>
      <c r="G426" s="39" t="str">
        <f t="shared" si="129"/>
        <v>0</v>
      </c>
      <c r="H426" s="40" t="str">
        <f t="shared" si="130"/>
        <v/>
      </c>
    </row>
    <row r="427" spans="1:8" s="42" customFormat="1" ht="15" x14ac:dyDescent="0.2">
      <c r="B427" s="36" t="s">
        <v>546</v>
      </c>
      <c r="C427" s="37">
        <v>0</v>
      </c>
      <c r="D427" s="37">
        <v>0</v>
      </c>
      <c r="E427" s="38" t="str">
        <f t="shared" si="127"/>
        <v/>
      </c>
      <c r="F427" s="38" t="str">
        <f t="shared" si="128"/>
        <v/>
      </c>
      <c r="G427" s="39" t="str">
        <f t="shared" si="129"/>
        <v>0</v>
      </c>
      <c r="H427" s="40" t="str">
        <f t="shared" si="130"/>
        <v/>
      </c>
    </row>
    <row r="428" spans="1:8" s="42" customFormat="1" ht="15" x14ac:dyDescent="0.2">
      <c r="B428" s="36" t="s">
        <v>123</v>
      </c>
      <c r="C428" s="37">
        <v>0</v>
      </c>
      <c r="D428" s="37">
        <v>0</v>
      </c>
      <c r="E428" s="38" t="str">
        <f t="shared" si="127"/>
        <v/>
      </c>
      <c r="F428" s="38" t="str">
        <f t="shared" si="128"/>
        <v/>
      </c>
      <c r="G428" s="39" t="str">
        <f t="shared" si="129"/>
        <v>0</v>
      </c>
      <c r="H428" s="40" t="str">
        <f t="shared" si="130"/>
        <v/>
      </c>
    </row>
    <row r="429" spans="1:8" s="42" customFormat="1" ht="15" x14ac:dyDescent="0.2">
      <c r="B429" s="36" t="s">
        <v>302</v>
      </c>
      <c r="C429" s="37">
        <v>0</v>
      </c>
      <c r="D429" s="37">
        <v>0</v>
      </c>
      <c r="E429" s="38" t="str">
        <f t="shared" si="127"/>
        <v/>
      </c>
      <c r="F429" s="38" t="str">
        <f t="shared" si="128"/>
        <v/>
      </c>
      <c r="G429" s="39" t="str">
        <f t="shared" si="129"/>
        <v>0</v>
      </c>
      <c r="H429" s="40" t="str">
        <f t="shared" si="130"/>
        <v/>
      </c>
    </row>
    <row r="430" spans="1:8" s="42" customFormat="1" ht="15" x14ac:dyDescent="0.2">
      <c r="B430" s="36" t="s">
        <v>124</v>
      </c>
      <c r="C430" s="37">
        <v>0</v>
      </c>
      <c r="D430" s="37">
        <v>0</v>
      </c>
      <c r="E430" s="38" t="str">
        <f t="shared" si="127"/>
        <v/>
      </c>
      <c r="F430" s="38" t="str">
        <f t="shared" si="128"/>
        <v/>
      </c>
      <c r="G430" s="39" t="str">
        <f t="shared" si="129"/>
        <v>0</v>
      </c>
      <c r="H430" s="40" t="str">
        <f t="shared" si="130"/>
        <v/>
      </c>
    </row>
    <row r="431" spans="1:8" s="42" customFormat="1" ht="15" x14ac:dyDescent="0.2">
      <c r="B431" s="36" t="s">
        <v>409</v>
      </c>
      <c r="C431" s="37">
        <v>0</v>
      </c>
      <c r="D431" s="37">
        <v>0</v>
      </c>
      <c r="E431" s="38" t="str">
        <f t="shared" si="127"/>
        <v/>
      </c>
      <c r="F431" s="38" t="str">
        <f t="shared" si="128"/>
        <v/>
      </c>
      <c r="G431" s="39" t="str">
        <f t="shared" si="129"/>
        <v>0</v>
      </c>
      <c r="H431" s="40" t="str">
        <f t="shared" si="130"/>
        <v/>
      </c>
    </row>
    <row r="432" spans="1:8" s="42" customFormat="1" ht="15" x14ac:dyDescent="0.2">
      <c r="B432" s="36" t="s">
        <v>122</v>
      </c>
      <c r="C432" s="37">
        <v>0</v>
      </c>
      <c r="D432" s="37">
        <v>0</v>
      </c>
      <c r="E432" s="38" t="str">
        <f t="shared" si="127"/>
        <v/>
      </c>
      <c r="F432" s="38" t="str">
        <f t="shared" si="128"/>
        <v/>
      </c>
      <c r="G432" s="39" t="str">
        <f t="shared" si="129"/>
        <v>0</v>
      </c>
      <c r="H432" s="40" t="str">
        <f t="shared" si="130"/>
        <v/>
      </c>
    </row>
    <row r="433" spans="2:8" s="42" customFormat="1" ht="15" x14ac:dyDescent="0.2">
      <c r="B433" s="36" t="s">
        <v>303</v>
      </c>
      <c r="C433" s="37">
        <v>0</v>
      </c>
      <c r="D433" s="37">
        <v>0</v>
      </c>
      <c r="E433" s="38" t="str">
        <f t="shared" si="127"/>
        <v/>
      </c>
      <c r="F433" s="38" t="str">
        <f t="shared" si="128"/>
        <v/>
      </c>
      <c r="G433" s="39" t="str">
        <f t="shared" si="129"/>
        <v>0</v>
      </c>
      <c r="H433" s="40" t="str">
        <f t="shared" si="130"/>
        <v/>
      </c>
    </row>
    <row r="434" spans="2:8" s="42" customFormat="1" ht="15" x14ac:dyDescent="0.2">
      <c r="B434" s="36" t="s">
        <v>121</v>
      </c>
      <c r="C434" s="37">
        <v>0</v>
      </c>
      <c r="D434" s="37">
        <v>0</v>
      </c>
      <c r="E434" s="38" t="str">
        <f t="shared" si="127"/>
        <v/>
      </c>
      <c r="F434" s="38" t="str">
        <f t="shared" si="128"/>
        <v/>
      </c>
      <c r="G434" s="39" t="str">
        <f t="shared" si="129"/>
        <v>0</v>
      </c>
      <c r="H434" s="40" t="str">
        <f t="shared" si="130"/>
        <v/>
      </c>
    </row>
    <row r="435" spans="2:8" s="42" customFormat="1" ht="15" x14ac:dyDescent="0.2">
      <c r="B435" s="36" t="s">
        <v>373</v>
      </c>
      <c r="C435" s="37">
        <v>0</v>
      </c>
      <c r="D435" s="37">
        <v>0</v>
      </c>
      <c r="E435" s="38" t="str">
        <f t="shared" si="127"/>
        <v/>
      </c>
      <c r="F435" s="38" t="str">
        <f t="shared" si="128"/>
        <v/>
      </c>
      <c r="G435" s="39" t="str">
        <f t="shared" si="129"/>
        <v>0</v>
      </c>
      <c r="H435" s="40" t="str">
        <f t="shared" si="130"/>
        <v/>
      </c>
    </row>
    <row r="436" spans="2:8" s="42" customFormat="1" ht="15" x14ac:dyDescent="0.2">
      <c r="B436" s="36" t="s">
        <v>131</v>
      </c>
      <c r="C436" s="37">
        <v>0</v>
      </c>
      <c r="D436" s="37">
        <v>0</v>
      </c>
      <c r="E436" s="38" t="str">
        <f t="shared" si="127"/>
        <v/>
      </c>
      <c r="F436" s="38" t="str">
        <f t="shared" si="128"/>
        <v/>
      </c>
      <c r="G436" s="39" t="str">
        <f t="shared" si="129"/>
        <v>0</v>
      </c>
      <c r="H436" s="40" t="str">
        <f t="shared" si="130"/>
        <v/>
      </c>
    </row>
    <row r="437" spans="2:8" s="42" customFormat="1" ht="15" x14ac:dyDescent="0.2">
      <c r="B437" s="36" t="s">
        <v>118</v>
      </c>
      <c r="C437" s="37">
        <v>0</v>
      </c>
      <c r="D437" s="37">
        <v>0</v>
      </c>
      <c r="E437" s="38" t="str">
        <f t="shared" si="127"/>
        <v/>
      </c>
      <c r="F437" s="38" t="str">
        <f t="shared" si="128"/>
        <v/>
      </c>
      <c r="G437" s="39" t="str">
        <f t="shared" si="129"/>
        <v>0</v>
      </c>
      <c r="H437" s="40" t="str">
        <f t="shared" si="130"/>
        <v/>
      </c>
    </row>
    <row r="438" spans="2:8" s="42" customFormat="1" ht="15" x14ac:dyDescent="0.2">
      <c r="B438" s="36" t="s">
        <v>304</v>
      </c>
      <c r="C438" s="37">
        <v>0</v>
      </c>
      <c r="D438" s="37">
        <v>0</v>
      </c>
      <c r="E438" s="38" t="str">
        <f t="shared" si="127"/>
        <v/>
      </c>
      <c r="F438" s="38" t="str">
        <f t="shared" si="128"/>
        <v/>
      </c>
      <c r="G438" s="39" t="str">
        <f t="shared" si="129"/>
        <v>0</v>
      </c>
      <c r="H438" s="40" t="str">
        <f t="shared" si="130"/>
        <v/>
      </c>
    </row>
    <row r="439" spans="2:8" s="42" customFormat="1" ht="15" x14ac:dyDescent="0.2">
      <c r="B439" s="36" t="s">
        <v>547</v>
      </c>
      <c r="C439" s="37">
        <v>0</v>
      </c>
      <c r="D439" s="37">
        <v>0</v>
      </c>
      <c r="E439" s="38" t="str">
        <f t="shared" si="127"/>
        <v/>
      </c>
      <c r="F439" s="38" t="str">
        <f t="shared" si="128"/>
        <v/>
      </c>
      <c r="G439" s="39" t="str">
        <f t="shared" si="129"/>
        <v>0</v>
      </c>
      <c r="H439" s="40" t="str">
        <f t="shared" si="130"/>
        <v/>
      </c>
    </row>
    <row r="440" spans="2:8" s="42" customFormat="1" ht="15" x14ac:dyDescent="0.2">
      <c r="B440" s="36" t="s">
        <v>125</v>
      </c>
      <c r="C440" s="37">
        <v>0</v>
      </c>
      <c r="D440" s="37">
        <v>0</v>
      </c>
      <c r="E440" s="38" t="str">
        <f t="shared" si="127"/>
        <v/>
      </c>
      <c r="F440" s="38" t="str">
        <f t="shared" si="128"/>
        <v/>
      </c>
      <c r="G440" s="39" t="str">
        <f t="shared" si="129"/>
        <v>0</v>
      </c>
      <c r="H440" s="40" t="str">
        <f t="shared" si="130"/>
        <v/>
      </c>
    </row>
    <row r="441" spans="2:8" s="42" customFormat="1" ht="15" x14ac:dyDescent="0.2">
      <c r="B441" s="36" t="s">
        <v>129</v>
      </c>
      <c r="C441" s="37">
        <v>0</v>
      </c>
      <c r="D441" s="37">
        <v>0</v>
      </c>
      <c r="E441" s="38" t="str">
        <f t="shared" si="127"/>
        <v/>
      </c>
      <c r="F441" s="38" t="str">
        <f t="shared" si="128"/>
        <v/>
      </c>
      <c r="G441" s="39" t="str">
        <f t="shared" si="129"/>
        <v>0</v>
      </c>
      <c r="H441" s="40" t="str">
        <f t="shared" si="130"/>
        <v/>
      </c>
    </row>
    <row r="442" spans="2:8" s="42" customFormat="1" ht="15" x14ac:dyDescent="0.2">
      <c r="B442" s="36" t="s">
        <v>116</v>
      </c>
      <c r="C442" s="37">
        <v>0</v>
      </c>
      <c r="D442" s="37">
        <v>0</v>
      </c>
      <c r="E442" s="38" t="str">
        <f t="shared" si="127"/>
        <v/>
      </c>
      <c r="F442" s="38" t="str">
        <f t="shared" si="128"/>
        <v/>
      </c>
      <c r="G442" s="39" t="str">
        <f t="shared" si="129"/>
        <v>0</v>
      </c>
      <c r="H442" s="40" t="str">
        <f t="shared" si="130"/>
        <v/>
      </c>
    </row>
    <row r="443" spans="2:8" s="42" customFormat="1" ht="15" x14ac:dyDescent="0.2">
      <c r="B443" s="36" t="s">
        <v>120</v>
      </c>
      <c r="C443" s="37">
        <v>0</v>
      </c>
      <c r="D443" s="37">
        <v>0</v>
      </c>
      <c r="E443" s="38" t="str">
        <f t="shared" si="127"/>
        <v/>
      </c>
      <c r="F443" s="38" t="str">
        <f t="shared" si="128"/>
        <v/>
      </c>
      <c r="G443" s="39" t="str">
        <f t="shared" si="129"/>
        <v>0</v>
      </c>
      <c r="H443" s="40" t="str">
        <f t="shared" si="130"/>
        <v/>
      </c>
    </row>
    <row r="444" spans="2:8" s="42" customFormat="1" ht="15" x14ac:dyDescent="0.2">
      <c r="B444" s="36" t="s">
        <v>126</v>
      </c>
      <c r="C444" s="37">
        <v>0</v>
      </c>
      <c r="D444" s="37">
        <v>0</v>
      </c>
      <c r="E444" s="38" t="str">
        <f t="shared" si="127"/>
        <v/>
      </c>
      <c r="F444" s="38" t="str">
        <f t="shared" si="128"/>
        <v/>
      </c>
      <c r="G444" s="39" t="str">
        <f t="shared" si="129"/>
        <v>0</v>
      </c>
      <c r="H444" s="40" t="str">
        <f t="shared" si="130"/>
        <v/>
      </c>
    </row>
    <row r="445" spans="2:8" s="42" customFormat="1" ht="15" x14ac:dyDescent="0.2">
      <c r="B445" s="36" t="s">
        <v>130</v>
      </c>
      <c r="C445" s="37">
        <v>0</v>
      </c>
      <c r="D445" s="37">
        <v>0</v>
      </c>
      <c r="E445" s="38" t="str">
        <f t="shared" si="127"/>
        <v/>
      </c>
      <c r="F445" s="38" t="str">
        <f t="shared" si="128"/>
        <v/>
      </c>
      <c r="G445" s="39" t="str">
        <f t="shared" si="129"/>
        <v>0</v>
      </c>
      <c r="H445" s="40" t="str">
        <f t="shared" si="130"/>
        <v/>
      </c>
    </row>
    <row r="446" spans="2:8" s="42" customFormat="1" ht="15" x14ac:dyDescent="0.2">
      <c r="B446" s="36" t="s">
        <v>305</v>
      </c>
      <c r="C446" s="37">
        <v>0</v>
      </c>
      <c r="D446" s="37">
        <v>0</v>
      </c>
      <c r="E446" s="38" t="str">
        <f t="shared" si="127"/>
        <v/>
      </c>
      <c r="F446" s="38" t="str">
        <f t="shared" si="128"/>
        <v/>
      </c>
      <c r="G446" s="39" t="str">
        <f t="shared" si="129"/>
        <v>0</v>
      </c>
      <c r="H446" s="40" t="str">
        <f t="shared" si="130"/>
        <v/>
      </c>
    </row>
    <row r="447" spans="2:8" s="42" customFormat="1" ht="30" x14ac:dyDescent="0.2">
      <c r="B447" s="36" t="s">
        <v>548</v>
      </c>
      <c r="C447" s="37">
        <v>0</v>
      </c>
      <c r="D447" s="37">
        <v>0</v>
      </c>
      <c r="E447" s="38" t="str">
        <f t="shared" si="127"/>
        <v/>
      </c>
      <c r="F447" s="38" t="str">
        <f t="shared" si="128"/>
        <v/>
      </c>
      <c r="G447" s="39" t="str">
        <f t="shared" si="129"/>
        <v>0</v>
      </c>
      <c r="H447" s="40" t="str">
        <f t="shared" si="130"/>
        <v/>
      </c>
    </row>
    <row r="448" spans="2:8" s="42" customFormat="1" ht="15" x14ac:dyDescent="0.2">
      <c r="B448" s="36" t="s">
        <v>306</v>
      </c>
      <c r="C448" s="37">
        <v>0</v>
      </c>
      <c r="D448" s="37">
        <v>0</v>
      </c>
      <c r="E448" s="38" t="str">
        <f t="shared" si="127"/>
        <v/>
      </c>
      <c r="F448" s="38" t="str">
        <f t="shared" si="128"/>
        <v/>
      </c>
      <c r="G448" s="39" t="str">
        <f t="shared" si="129"/>
        <v>0</v>
      </c>
      <c r="H448" s="40" t="str">
        <f t="shared" si="130"/>
        <v/>
      </c>
    </row>
    <row r="449" spans="2:8" s="42" customFormat="1" ht="15" x14ac:dyDescent="0.2">
      <c r="B449" s="36" t="s">
        <v>307</v>
      </c>
      <c r="C449" s="37">
        <v>0</v>
      </c>
      <c r="D449" s="37">
        <v>0</v>
      </c>
      <c r="E449" s="38" t="str">
        <f t="shared" si="127"/>
        <v/>
      </c>
      <c r="F449" s="38" t="str">
        <f t="shared" si="128"/>
        <v/>
      </c>
      <c r="G449" s="39" t="str">
        <f t="shared" si="129"/>
        <v>0</v>
      </c>
      <c r="H449" s="40" t="str">
        <f t="shared" si="130"/>
        <v/>
      </c>
    </row>
    <row r="450" spans="2:8" s="42" customFormat="1" ht="15" x14ac:dyDescent="0.2">
      <c r="B450" s="36" t="s">
        <v>549</v>
      </c>
      <c r="C450" s="37">
        <v>0</v>
      </c>
      <c r="D450" s="37">
        <v>0</v>
      </c>
      <c r="E450" s="38" t="str">
        <f t="shared" si="127"/>
        <v/>
      </c>
      <c r="F450" s="38" t="str">
        <f t="shared" si="128"/>
        <v/>
      </c>
      <c r="G450" s="39" t="str">
        <f t="shared" si="129"/>
        <v>0</v>
      </c>
      <c r="H450" s="40" t="str">
        <f t="shared" si="130"/>
        <v/>
      </c>
    </row>
    <row r="451" spans="2:8" s="42" customFormat="1" ht="15" x14ac:dyDescent="0.2">
      <c r="B451" s="36" t="s">
        <v>308</v>
      </c>
      <c r="C451" s="37">
        <v>0</v>
      </c>
      <c r="D451" s="37">
        <v>0</v>
      </c>
      <c r="E451" s="38" t="str">
        <f t="shared" si="127"/>
        <v/>
      </c>
      <c r="F451" s="38" t="str">
        <f t="shared" si="128"/>
        <v/>
      </c>
      <c r="G451" s="39" t="str">
        <f t="shared" si="129"/>
        <v>0</v>
      </c>
      <c r="H451" s="40" t="str">
        <f t="shared" si="130"/>
        <v/>
      </c>
    </row>
    <row r="452" spans="2:8" s="42" customFormat="1" ht="15" x14ac:dyDescent="0.2">
      <c r="B452" s="36" t="s">
        <v>309</v>
      </c>
      <c r="C452" s="37">
        <v>0</v>
      </c>
      <c r="D452" s="37">
        <v>0</v>
      </c>
      <c r="E452" s="38" t="str">
        <f t="shared" si="127"/>
        <v/>
      </c>
      <c r="F452" s="38" t="str">
        <f t="shared" si="128"/>
        <v/>
      </c>
      <c r="G452" s="39" t="str">
        <f t="shared" si="129"/>
        <v>0</v>
      </c>
      <c r="H452" s="40" t="str">
        <f t="shared" si="130"/>
        <v/>
      </c>
    </row>
    <row r="453" spans="2:8" s="42" customFormat="1" ht="15" x14ac:dyDescent="0.2">
      <c r="B453" s="36" t="s">
        <v>310</v>
      </c>
      <c r="C453" s="37">
        <v>0</v>
      </c>
      <c r="D453" s="37">
        <v>0</v>
      </c>
      <c r="E453" s="38" t="str">
        <f t="shared" si="127"/>
        <v/>
      </c>
      <c r="F453" s="38" t="str">
        <f t="shared" si="128"/>
        <v/>
      </c>
      <c r="G453" s="39" t="str">
        <f t="shared" si="129"/>
        <v>0</v>
      </c>
      <c r="H453" s="40" t="str">
        <f t="shared" si="130"/>
        <v/>
      </c>
    </row>
    <row r="454" spans="2:8" s="42" customFormat="1" ht="15" x14ac:dyDescent="0.2">
      <c r="B454" s="36" t="s">
        <v>117</v>
      </c>
      <c r="C454" s="37">
        <v>0</v>
      </c>
      <c r="D454" s="37">
        <v>0</v>
      </c>
      <c r="E454" s="38" t="str">
        <f t="shared" si="127"/>
        <v/>
      </c>
      <c r="F454" s="38" t="str">
        <f t="shared" si="128"/>
        <v/>
      </c>
      <c r="G454" s="39" t="str">
        <f t="shared" si="129"/>
        <v>0</v>
      </c>
      <c r="H454" s="40" t="str">
        <f t="shared" si="130"/>
        <v/>
      </c>
    </row>
    <row r="455" spans="2:8" s="42" customFormat="1" ht="15" x14ac:dyDescent="0.2">
      <c r="B455" s="36" t="s">
        <v>311</v>
      </c>
      <c r="C455" s="37">
        <v>0</v>
      </c>
      <c r="D455" s="37">
        <v>0</v>
      </c>
      <c r="E455" s="38" t="str">
        <f t="shared" si="127"/>
        <v/>
      </c>
      <c r="F455" s="38" t="str">
        <f t="shared" si="128"/>
        <v/>
      </c>
      <c r="G455" s="39" t="str">
        <f t="shared" si="129"/>
        <v>0</v>
      </c>
      <c r="H455" s="40" t="str">
        <f t="shared" si="130"/>
        <v/>
      </c>
    </row>
    <row r="456" spans="2:8" s="42" customFormat="1" ht="15" x14ac:dyDescent="0.2">
      <c r="B456" s="36" t="s">
        <v>312</v>
      </c>
      <c r="C456" s="37">
        <v>0</v>
      </c>
      <c r="D456" s="37">
        <v>0</v>
      </c>
      <c r="E456" s="38" t="str">
        <f t="shared" si="127"/>
        <v/>
      </c>
      <c r="F456" s="38" t="str">
        <f t="shared" si="128"/>
        <v/>
      </c>
      <c r="G456" s="39" t="str">
        <f t="shared" si="129"/>
        <v>0</v>
      </c>
      <c r="H456" s="40" t="str">
        <f t="shared" si="130"/>
        <v/>
      </c>
    </row>
    <row r="457" spans="2:8" s="42" customFormat="1" ht="15" x14ac:dyDescent="0.2">
      <c r="B457" s="36" t="s">
        <v>550</v>
      </c>
      <c r="C457" s="37">
        <v>0</v>
      </c>
      <c r="D457" s="37">
        <v>0</v>
      </c>
      <c r="E457" s="38" t="str">
        <f t="shared" si="127"/>
        <v/>
      </c>
      <c r="F457" s="38" t="str">
        <f t="shared" si="128"/>
        <v/>
      </c>
      <c r="G457" s="39" t="str">
        <f t="shared" si="129"/>
        <v>0</v>
      </c>
      <c r="H457" s="40" t="str">
        <f t="shared" si="130"/>
        <v/>
      </c>
    </row>
    <row r="458" spans="2:8" s="42" customFormat="1" ht="15" x14ac:dyDescent="0.2">
      <c r="B458" s="36" t="s">
        <v>313</v>
      </c>
      <c r="C458" s="37">
        <v>0</v>
      </c>
      <c r="D458" s="37">
        <v>0</v>
      </c>
      <c r="E458" s="38" t="str">
        <f t="shared" si="127"/>
        <v/>
      </c>
      <c r="F458" s="38" t="str">
        <f t="shared" si="128"/>
        <v/>
      </c>
      <c r="G458" s="39" t="str">
        <f t="shared" si="129"/>
        <v>0</v>
      </c>
      <c r="H458" s="40" t="str">
        <f t="shared" si="130"/>
        <v/>
      </c>
    </row>
    <row r="459" spans="2:8" s="42" customFormat="1" ht="15" x14ac:dyDescent="0.2">
      <c r="B459" s="36" t="s">
        <v>314</v>
      </c>
      <c r="C459" s="37">
        <v>0</v>
      </c>
      <c r="D459" s="37">
        <v>0</v>
      </c>
      <c r="E459" s="38" t="str">
        <f t="shared" si="127"/>
        <v/>
      </c>
      <c r="F459" s="38" t="str">
        <f t="shared" si="128"/>
        <v/>
      </c>
      <c r="G459" s="39" t="str">
        <f t="shared" si="129"/>
        <v>0</v>
      </c>
      <c r="H459" s="40" t="str">
        <f t="shared" si="130"/>
        <v/>
      </c>
    </row>
    <row r="460" spans="2:8" s="42" customFormat="1" ht="15" x14ac:dyDescent="0.2">
      <c r="B460" s="36" t="s">
        <v>315</v>
      </c>
      <c r="C460" s="37">
        <v>0</v>
      </c>
      <c r="D460" s="37">
        <v>0</v>
      </c>
      <c r="E460" s="38" t="str">
        <f t="shared" si="127"/>
        <v/>
      </c>
      <c r="F460" s="38" t="str">
        <f t="shared" si="128"/>
        <v/>
      </c>
      <c r="G460" s="39" t="str">
        <f t="shared" si="129"/>
        <v>0</v>
      </c>
      <c r="H460" s="40" t="str">
        <f t="shared" si="130"/>
        <v/>
      </c>
    </row>
    <row r="461" spans="2:8" s="42" customFormat="1" ht="15" x14ac:dyDescent="0.2">
      <c r="B461" s="36" t="s">
        <v>316</v>
      </c>
      <c r="C461" s="37">
        <v>0</v>
      </c>
      <c r="D461" s="37">
        <v>0</v>
      </c>
      <c r="E461" s="38" t="str">
        <f t="shared" si="127"/>
        <v/>
      </c>
      <c r="F461" s="38" t="str">
        <f t="shared" si="128"/>
        <v/>
      </c>
      <c r="G461" s="39" t="str">
        <f t="shared" si="129"/>
        <v>0</v>
      </c>
      <c r="H461" s="40" t="str">
        <f t="shared" si="130"/>
        <v/>
      </c>
    </row>
    <row r="462" spans="2:8" s="42" customFormat="1" ht="15" x14ac:dyDescent="0.2">
      <c r="B462" s="36" t="s">
        <v>140</v>
      </c>
      <c r="C462" s="37">
        <v>0</v>
      </c>
      <c r="D462" s="37">
        <v>0</v>
      </c>
      <c r="E462" s="38" t="str">
        <f t="shared" si="127"/>
        <v/>
      </c>
      <c r="F462" s="38" t="str">
        <f t="shared" si="128"/>
        <v/>
      </c>
      <c r="G462" s="39" t="str">
        <f t="shared" si="129"/>
        <v>0</v>
      </c>
      <c r="H462" s="40" t="str">
        <f t="shared" si="130"/>
        <v/>
      </c>
    </row>
    <row r="463" spans="2:8" s="42" customFormat="1" ht="30" x14ac:dyDescent="0.2">
      <c r="B463" s="36" t="s">
        <v>141</v>
      </c>
      <c r="C463" s="37">
        <v>0</v>
      </c>
      <c r="D463" s="37">
        <v>0</v>
      </c>
      <c r="E463" s="38" t="str">
        <f t="shared" si="127"/>
        <v/>
      </c>
      <c r="F463" s="38" t="str">
        <f t="shared" si="128"/>
        <v/>
      </c>
      <c r="G463" s="39" t="str">
        <f t="shared" si="129"/>
        <v>0</v>
      </c>
      <c r="H463" s="40" t="str">
        <f t="shared" si="130"/>
        <v/>
      </c>
    </row>
    <row r="464" spans="2:8" s="42" customFormat="1" ht="15" x14ac:dyDescent="0.2">
      <c r="B464" s="36" t="s">
        <v>317</v>
      </c>
      <c r="C464" s="37">
        <v>0</v>
      </c>
      <c r="D464" s="37">
        <v>0</v>
      </c>
      <c r="E464" s="38" t="str">
        <f t="shared" si="127"/>
        <v/>
      </c>
      <c r="F464" s="38" t="str">
        <f t="shared" si="128"/>
        <v/>
      </c>
      <c r="G464" s="39" t="str">
        <f t="shared" si="129"/>
        <v>0</v>
      </c>
      <c r="H464" s="40" t="str">
        <f t="shared" si="130"/>
        <v/>
      </c>
    </row>
    <row r="465" spans="2:8" s="42" customFormat="1" ht="15" x14ac:dyDescent="0.2">
      <c r="B465" s="36" t="s">
        <v>318</v>
      </c>
      <c r="C465" s="37">
        <v>0</v>
      </c>
      <c r="D465" s="37">
        <v>0</v>
      </c>
      <c r="E465" s="38" t="str">
        <f t="shared" si="127"/>
        <v/>
      </c>
      <c r="F465" s="38" t="str">
        <f t="shared" si="128"/>
        <v/>
      </c>
      <c r="G465" s="39" t="str">
        <f t="shared" si="129"/>
        <v>0</v>
      </c>
      <c r="H465" s="40" t="str">
        <f t="shared" si="130"/>
        <v/>
      </c>
    </row>
    <row r="466" spans="2:8" s="42" customFormat="1" ht="30" x14ac:dyDescent="0.2">
      <c r="B466" s="36" t="s">
        <v>319</v>
      </c>
      <c r="C466" s="37">
        <v>0</v>
      </c>
      <c r="D466" s="37">
        <v>0</v>
      </c>
      <c r="E466" s="38" t="str">
        <f t="shared" si="127"/>
        <v/>
      </c>
      <c r="F466" s="38" t="str">
        <f t="shared" si="128"/>
        <v/>
      </c>
      <c r="G466" s="39" t="str">
        <f t="shared" si="129"/>
        <v>0</v>
      </c>
      <c r="H466" s="40" t="str">
        <f t="shared" si="130"/>
        <v/>
      </c>
    </row>
    <row r="467" spans="2:8" s="42" customFormat="1" ht="15" x14ac:dyDescent="0.2">
      <c r="B467" s="36" t="s">
        <v>138</v>
      </c>
      <c r="C467" s="37">
        <v>0</v>
      </c>
      <c r="D467" s="37">
        <v>0</v>
      </c>
      <c r="E467" s="38" t="str">
        <f t="shared" si="127"/>
        <v/>
      </c>
      <c r="F467" s="38" t="str">
        <f t="shared" si="128"/>
        <v/>
      </c>
      <c r="G467" s="39" t="str">
        <f t="shared" si="129"/>
        <v>0</v>
      </c>
      <c r="H467" s="40" t="str">
        <f t="shared" si="130"/>
        <v/>
      </c>
    </row>
    <row r="468" spans="2:8" s="42" customFormat="1" ht="15" x14ac:dyDescent="0.2">
      <c r="B468" s="36" t="s">
        <v>320</v>
      </c>
      <c r="C468" s="37">
        <v>0</v>
      </c>
      <c r="D468" s="37">
        <v>0</v>
      </c>
      <c r="E468" s="38" t="str">
        <f t="shared" si="127"/>
        <v/>
      </c>
      <c r="F468" s="38" t="str">
        <f t="shared" si="128"/>
        <v/>
      </c>
      <c r="G468" s="39" t="str">
        <f t="shared" si="129"/>
        <v>0</v>
      </c>
      <c r="H468" s="40" t="str">
        <f t="shared" si="130"/>
        <v/>
      </c>
    </row>
    <row r="469" spans="2:8" s="42" customFormat="1" ht="15" x14ac:dyDescent="0.2">
      <c r="B469" s="36" t="s">
        <v>321</v>
      </c>
      <c r="C469" s="37">
        <v>0</v>
      </c>
      <c r="D469" s="37">
        <v>0</v>
      </c>
      <c r="E469" s="38" t="str">
        <f t="shared" ref="E469:E534" si="147">+IF(C469=0,"",C469/C$329)</f>
        <v/>
      </c>
      <c r="F469" s="38" t="str">
        <f t="shared" ref="F469:F534" si="148">+IF(D469=0,"",D469/D$329)</f>
        <v/>
      </c>
      <c r="G469" s="39" t="str">
        <f t="shared" ref="G469:G534" si="149">+IF(OR(AND(D469=0),(C469=0)),"0",((D469-C469)/C469))</f>
        <v>0</v>
      </c>
      <c r="H469" s="40" t="str">
        <f t="shared" ref="H469:H534" si="150">+IF(OR(AND(E469=""),(G469="")),"",E469*G469)</f>
        <v/>
      </c>
    </row>
    <row r="470" spans="2:8" s="42" customFormat="1" ht="15" x14ac:dyDescent="0.2">
      <c r="B470" s="36" t="s">
        <v>322</v>
      </c>
      <c r="C470" s="37">
        <v>0</v>
      </c>
      <c r="D470" s="37">
        <v>0</v>
      </c>
      <c r="E470" s="38" t="str">
        <f t="shared" si="147"/>
        <v/>
      </c>
      <c r="F470" s="38" t="str">
        <f t="shared" si="148"/>
        <v/>
      </c>
      <c r="G470" s="39" t="str">
        <f t="shared" si="149"/>
        <v>0</v>
      </c>
      <c r="H470" s="40" t="str">
        <f t="shared" si="150"/>
        <v/>
      </c>
    </row>
    <row r="471" spans="2:8" s="42" customFormat="1" ht="30" x14ac:dyDescent="0.2">
      <c r="B471" s="36" t="s">
        <v>323</v>
      </c>
      <c r="C471" s="37">
        <v>0</v>
      </c>
      <c r="D471" s="37">
        <v>0</v>
      </c>
      <c r="E471" s="38" t="str">
        <f t="shared" si="147"/>
        <v/>
      </c>
      <c r="F471" s="38" t="str">
        <f t="shared" si="148"/>
        <v/>
      </c>
      <c r="G471" s="39" t="str">
        <f t="shared" si="149"/>
        <v>0</v>
      </c>
      <c r="H471" s="40" t="str">
        <f t="shared" si="150"/>
        <v/>
      </c>
    </row>
    <row r="472" spans="2:8" s="42" customFormat="1" ht="15" x14ac:dyDescent="0.2">
      <c r="B472" s="36" t="s">
        <v>136</v>
      </c>
      <c r="C472" s="37">
        <v>0</v>
      </c>
      <c r="D472" s="37">
        <v>0</v>
      </c>
      <c r="E472" s="38" t="str">
        <f t="shared" si="147"/>
        <v/>
      </c>
      <c r="F472" s="38" t="str">
        <f t="shared" si="148"/>
        <v/>
      </c>
      <c r="G472" s="39" t="str">
        <f t="shared" si="149"/>
        <v>0</v>
      </c>
      <c r="H472" s="40" t="str">
        <f t="shared" si="150"/>
        <v/>
      </c>
    </row>
    <row r="473" spans="2:8" s="42" customFormat="1" ht="15" x14ac:dyDescent="0.2">
      <c r="B473" s="36" t="s">
        <v>324</v>
      </c>
      <c r="C473" s="37">
        <v>0</v>
      </c>
      <c r="D473" s="37">
        <v>0</v>
      </c>
      <c r="E473" s="38" t="str">
        <f t="shared" si="147"/>
        <v/>
      </c>
      <c r="F473" s="38" t="str">
        <f t="shared" si="148"/>
        <v/>
      </c>
      <c r="G473" s="39" t="str">
        <f t="shared" si="149"/>
        <v>0</v>
      </c>
      <c r="H473" s="40" t="str">
        <f t="shared" si="150"/>
        <v/>
      </c>
    </row>
    <row r="474" spans="2:8" s="42" customFormat="1" ht="15" x14ac:dyDescent="0.2">
      <c r="B474" s="36" t="s">
        <v>325</v>
      </c>
      <c r="C474" s="37">
        <v>0</v>
      </c>
      <c r="D474" s="37">
        <v>0</v>
      </c>
      <c r="E474" s="38" t="str">
        <f t="shared" si="147"/>
        <v/>
      </c>
      <c r="F474" s="38" t="str">
        <f t="shared" si="148"/>
        <v/>
      </c>
      <c r="G474" s="39" t="str">
        <f t="shared" si="149"/>
        <v>0</v>
      </c>
      <c r="H474" s="40" t="str">
        <f t="shared" si="150"/>
        <v/>
      </c>
    </row>
    <row r="475" spans="2:8" s="42" customFormat="1" ht="15" x14ac:dyDescent="0.2">
      <c r="B475" s="36" t="s">
        <v>551</v>
      </c>
      <c r="C475" s="37">
        <v>0</v>
      </c>
      <c r="D475" s="37">
        <v>0</v>
      </c>
      <c r="E475" s="38" t="str">
        <f t="shared" si="147"/>
        <v/>
      </c>
      <c r="F475" s="38" t="str">
        <f t="shared" si="148"/>
        <v/>
      </c>
      <c r="G475" s="39" t="str">
        <f t="shared" si="149"/>
        <v>0</v>
      </c>
      <c r="H475" s="40" t="str">
        <f t="shared" si="150"/>
        <v/>
      </c>
    </row>
    <row r="476" spans="2:8" s="42" customFormat="1" ht="15" x14ac:dyDescent="0.2">
      <c r="B476" s="36" t="s">
        <v>144</v>
      </c>
      <c r="C476" s="37">
        <v>0</v>
      </c>
      <c r="D476" s="37">
        <v>0</v>
      </c>
      <c r="E476" s="38" t="str">
        <f t="shared" si="147"/>
        <v/>
      </c>
      <c r="F476" s="38" t="str">
        <f t="shared" si="148"/>
        <v/>
      </c>
      <c r="G476" s="39" t="str">
        <f t="shared" si="149"/>
        <v>0</v>
      </c>
      <c r="H476" s="40" t="str">
        <f t="shared" si="150"/>
        <v/>
      </c>
    </row>
    <row r="477" spans="2:8" s="42" customFormat="1" ht="15" x14ac:dyDescent="0.2">
      <c r="B477" s="36" t="s">
        <v>552</v>
      </c>
      <c r="C477" s="37">
        <v>0</v>
      </c>
      <c r="D477" s="37">
        <v>0</v>
      </c>
      <c r="E477" s="38" t="str">
        <f t="shared" si="147"/>
        <v/>
      </c>
      <c r="F477" s="38" t="str">
        <f t="shared" si="148"/>
        <v/>
      </c>
      <c r="G477" s="39" t="str">
        <f t="shared" si="149"/>
        <v>0</v>
      </c>
      <c r="H477" s="40" t="str">
        <f t="shared" si="150"/>
        <v/>
      </c>
    </row>
    <row r="478" spans="2:8" s="42" customFormat="1" ht="15" x14ac:dyDescent="0.2">
      <c r="B478" s="36" t="s">
        <v>137</v>
      </c>
      <c r="C478" s="37">
        <v>0</v>
      </c>
      <c r="D478" s="37">
        <v>0</v>
      </c>
      <c r="E478" s="38" t="str">
        <f t="shared" si="147"/>
        <v/>
      </c>
      <c r="F478" s="38" t="str">
        <f t="shared" si="148"/>
        <v/>
      </c>
      <c r="G478" s="39" t="str">
        <f t="shared" si="149"/>
        <v>0</v>
      </c>
      <c r="H478" s="40" t="str">
        <f t="shared" si="150"/>
        <v/>
      </c>
    </row>
    <row r="479" spans="2:8" s="42" customFormat="1" ht="30" x14ac:dyDescent="0.2">
      <c r="B479" s="36" t="s">
        <v>326</v>
      </c>
      <c r="C479" s="37">
        <v>0</v>
      </c>
      <c r="D479" s="37">
        <v>0</v>
      </c>
      <c r="E479" s="38" t="str">
        <f t="shared" si="147"/>
        <v/>
      </c>
      <c r="F479" s="38" t="str">
        <f t="shared" si="148"/>
        <v/>
      </c>
      <c r="G479" s="39" t="str">
        <f t="shared" si="149"/>
        <v>0</v>
      </c>
      <c r="H479" s="40" t="str">
        <f t="shared" si="150"/>
        <v/>
      </c>
    </row>
    <row r="480" spans="2:8" s="42" customFormat="1" ht="15" x14ac:dyDescent="0.2">
      <c r="B480" s="36" t="s">
        <v>139</v>
      </c>
      <c r="C480" s="37">
        <v>0</v>
      </c>
      <c r="D480" s="37">
        <v>0</v>
      </c>
      <c r="E480" s="38" t="str">
        <f t="shared" si="147"/>
        <v/>
      </c>
      <c r="F480" s="38" t="str">
        <f t="shared" si="148"/>
        <v/>
      </c>
      <c r="G480" s="39" t="str">
        <f t="shared" si="149"/>
        <v>0</v>
      </c>
      <c r="H480" s="40" t="str">
        <f t="shared" si="150"/>
        <v/>
      </c>
    </row>
    <row r="481" spans="2:8" s="42" customFormat="1" ht="30" x14ac:dyDescent="0.2">
      <c r="B481" s="36" t="s">
        <v>327</v>
      </c>
      <c r="C481" s="37">
        <v>0</v>
      </c>
      <c r="D481" s="37">
        <v>0</v>
      </c>
      <c r="E481" s="38" t="str">
        <f t="shared" si="147"/>
        <v/>
      </c>
      <c r="F481" s="38" t="str">
        <f t="shared" si="148"/>
        <v/>
      </c>
      <c r="G481" s="39" t="str">
        <f t="shared" si="149"/>
        <v>0</v>
      </c>
      <c r="H481" s="40" t="str">
        <f t="shared" si="150"/>
        <v/>
      </c>
    </row>
    <row r="482" spans="2:8" s="42" customFormat="1" ht="30" x14ac:dyDescent="0.2">
      <c r="B482" s="36" t="s">
        <v>328</v>
      </c>
      <c r="C482" s="37">
        <v>0</v>
      </c>
      <c r="D482" s="37">
        <v>0</v>
      </c>
      <c r="E482" s="38" t="str">
        <f t="shared" si="147"/>
        <v/>
      </c>
      <c r="F482" s="38" t="str">
        <f t="shared" si="148"/>
        <v/>
      </c>
      <c r="G482" s="39" t="str">
        <f t="shared" si="149"/>
        <v>0</v>
      </c>
      <c r="H482" s="40" t="str">
        <f t="shared" si="150"/>
        <v/>
      </c>
    </row>
    <row r="483" spans="2:8" s="42" customFormat="1" ht="15" x14ac:dyDescent="0.2">
      <c r="B483" s="36" t="s">
        <v>132</v>
      </c>
      <c r="C483" s="37">
        <v>0</v>
      </c>
      <c r="D483" s="37">
        <v>0</v>
      </c>
      <c r="E483" s="38" t="str">
        <f t="shared" si="147"/>
        <v/>
      </c>
      <c r="F483" s="38" t="str">
        <f t="shared" si="148"/>
        <v/>
      </c>
      <c r="G483" s="39" t="str">
        <f t="shared" si="149"/>
        <v>0</v>
      </c>
      <c r="H483" s="40" t="str">
        <f t="shared" si="150"/>
        <v/>
      </c>
    </row>
    <row r="484" spans="2:8" s="42" customFormat="1" ht="30" x14ac:dyDescent="0.2">
      <c r="B484" s="36" t="s">
        <v>553</v>
      </c>
      <c r="C484" s="37">
        <v>0</v>
      </c>
      <c r="D484" s="37">
        <v>0</v>
      </c>
      <c r="E484" s="38" t="str">
        <f t="shared" si="147"/>
        <v/>
      </c>
      <c r="F484" s="38" t="str">
        <f t="shared" si="148"/>
        <v/>
      </c>
      <c r="G484" s="39" t="str">
        <f t="shared" si="149"/>
        <v>0</v>
      </c>
      <c r="H484" s="40" t="str">
        <f t="shared" si="150"/>
        <v/>
      </c>
    </row>
    <row r="485" spans="2:8" s="42" customFormat="1" ht="30" x14ac:dyDescent="0.2">
      <c r="B485" s="36" t="s">
        <v>329</v>
      </c>
      <c r="C485" s="37">
        <v>0</v>
      </c>
      <c r="D485" s="37">
        <v>0</v>
      </c>
      <c r="E485" s="38" t="str">
        <f t="shared" si="147"/>
        <v/>
      </c>
      <c r="F485" s="38" t="str">
        <f t="shared" si="148"/>
        <v/>
      </c>
      <c r="G485" s="39" t="str">
        <f t="shared" si="149"/>
        <v>0</v>
      </c>
      <c r="H485" s="40" t="str">
        <f t="shared" si="150"/>
        <v/>
      </c>
    </row>
    <row r="486" spans="2:8" s="42" customFormat="1" ht="30" x14ac:dyDescent="0.2">
      <c r="B486" s="36" t="s">
        <v>618</v>
      </c>
      <c r="C486" s="37">
        <v>0</v>
      </c>
      <c r="D486" s="37"/>
      <c r="E486" s="38" t="str">
        <f t="shared" si="147"/>
        <v/>
      </c>
      <c r="F486" s="38" t="str">
        <f t="shared" si="148"/>
        <v/>
      </c>
      <c r="G486" s="39" t="str">
        <f t="shared" si="149"/>
        <v>0</v>
      </c>
      <c r="H486" s="40" t="str">
        <f t="shared" si="150"/>
        <v/>
      </c>
    </row>
    <row r="487" spans="2:8" s="42" customFormat="1" ht="15" x14ac:dyDescent="0.2">
      <c r="B487" s="36" t="s">
        <v>330</v>
      </c>
      <c r="C487" s="37">
        <v>0</v>
      </c>
      <c r="D487" s="37"/>
      <c r="E487" s="38" t="str">
        <f t="shared" si="147"/>
        <v/>
      </c>
      <c r="F487" s="38" t="str">
        <f t="shared" si="148"/>
        <v/>
      </c>
      <c r="G487" s="39" t="str">
        <f t="shared" si="149"/>
        <v>0</v>
      </c>
      <c r="H487" s="40" t="str">
        <f t="shared" si="150"/>
        <v/>
      </c>
    </row>
    <row r="488" spans="2:8" s="42" customFormat="1" ht="15" x14ac:dyDescent="0.2">
      <c r="B488" s="36" t="s">
        <v>331</v>
      </c>
      <c r="C488" s="37">
        <v>0</v>
      </c>
      <c r="D488" s="37"/>
      <c r="E488" s="38" t="str">
        <f t="shared" si="147"/>
        <v/>
      </c>
      <c r="F488" s="38" t="str">
        <f t="shared" si="148"/>
        <v/>
      </c>
      <c r="G488" s="39" t="str">
        <f t="shared" si="149"/>
        <v>0</v>
      </c>
      <c r="H488" s="40" t="str">
        <f t="shared" si="150"/>
        <v/>
      </c>
    </row>
    <row r="489" spans="2:8" s="42" customFormat="1" ht="15" x14ac:dyDescent="0.2">
      <c r="B489" s="36" t="s">
        <v>332</v>
      </c>
      <c r="C489" s="37">
        <v>0</v>
      </c>
      <c r="D489" s="37"/>
      <c r="E489" s="38" t="str">
        <f t="shared" si="147"/>
        <v/>
      </c>
      <c r="F489" s="38" t="str">
        <f t="shared" si="148"/>
        <v/>
      </c>
      <c r="G489" s="39" t="str">
        <f t="shared" si="149"/>
        <v>0</v>
      </c>
      <c r="H489" s="40" t="str">
        <f t="shared" si="150"/>
        <v/>
      </c>
    </row>
    <row r="490" spans="2:8" s="42" customFormat="1" ht="15" x14ac:dyDescent="0.2">
      <c r="B490" s="36" t="s">
        <v>333</v>
      </c>
      <c r="C490" s="37">
        <v>0</v>
      </c>
      <c r="D490" s="37">
        <v>0</v>
      </c>
      <c r="E490" s="38" t="str">
        <f t="shared" si="147"/>
        <v/>
      </c>
      <c r="F490" s="38" t="str">
        <f t="shared" si="148"/>
        <v/>
      </c>
      <c r="G490" s="39" t="str">
        <f t="shared" si="149"/>
        <v>0</v>
      </c>
      <c r="H490" s="40" t="str">
        <f t="shared" si="150"/>
        <v/>
      </c>
    </row>
    <row r="491" spans="2:8" s="42" customFormat="1" ht="15" x14ac:dyDescent="0.2">
      <c r="B491" s="36" t="s">
        <v>554</v>
      </c>
      <c r="C491" s="37">
        <v>0</v>
      </c>
      <c r="D491" s="37">
        <v>0</v>
      </c>
      <c r="E491" s="38" t="str">
        <f t="shared" si="147"/>
        <v/>
      </c>
      <c r="F491" s="38" t="str">
        <f t="shared" si="148"/>
        <v/>
      </c>
      <c r="G491" s="39" t="str">
        <f t="shared" si="149"/>
        <v>0</v>
      </c>
      <c r="H491" s="40" t="str">
        <f t="shared" si="150"/>
        <v/>
      </c>
    </row>
    <row r="492" spans="2:8" s="42" customFormat="1" ht="15" x14ac:dyDescent="0.2">
      <c r="B492" s="36" t="s">
        <v>555</v>
      </c>
      <c r="C492" s="37">
        <v>0</v>
      </c>
      <c r="D492" s="37">
        <v>0</v>
      </c>
      <c r="E492" s="38" t="str">
        <f t="shared" si="147"/>
        <v/>
      </c>
      <c r="F492" s="38" t="str">
        <f t="shared" si="148"/>
        <v/>
      </c>
      <c r="G492" s="39" t="str">
        <f t="shared" si="149"/>
        <v>0</v>
      </c>
      <c r="H492" s="40" t="str">
        <f t="shared" si="150"/>
        <v/>
      </c>
    </row>
    <row r="493" spans="2:8" s="42" customFormat="1" ht="15" x14ac:dyDescent="0.2">
      <c r="B493" s="36" t="s">
        <v>334</v>
      </c>
      <c r="C493" s="37">
        <v>0</v>
      </c>
      <c r="D493" s="37">
        <v>0</v>
      </c>
      <c r="E493" s="38" t="str">
        <f t="shared" si="147"/>
        <v/>
      </c>
      <c r="F493" s="38" t="str">
        <f t="shared" si="148"/>
        <v/>
      </c>
      <c r="G493" s="39" t="str">
        <f t="shared" si="149"/>
        <v>0</v>
      </c>
      <c r="H493" s="40" t="str">
        <f t="shared" si="150"/>
        <v/>
      </c>
    </row>
    <row r="494" spans="2:8" s="42" customFormat="1" ht="30" x14ac:dyDescent="0.2">
      <c r="B494" s="36" t="s">
        <v>335</v>
      </c>
      <c r="C494" s="37">
        <v>0</v>
      </c>
      <c r="D494" s="37">
        <v>0</v>
      </c>
      <c r="E494" s="38" t="str">
        <f t="shared" si="147"/>
        <v/>
      </c>
      <c r="F494" s="38" t="str">
        <f t="shared" si="148"/>
        <v/>
      </c>
      <c r="G494" s="39" t="str">
        <f t="shared" si="149"/>
        <v>0</v>
      </c>
      <c r="H494" s="40" t="str">
        <f t="shared" si="150"/>
        <v/>
      </c>
    </row>
    <row r="495" spans="2:8" s="42" customFormat="1" ht="15" x14ac:dyDescent="0.2">
      <c r="B495" s="36" t="s">
        <v>336</v>
      </c>
      <c r="C495" s="37">
        <v>0</v>
      </c>
      <c r="D495" s="37">
        <v>0</v>
      </c>
      <c r="E495" s="38" t="str">
        <f t="shared" si="147"/>
        <v/>
      </c>
      <c r="F495" s="38" t="str">
        <f t="shared" si="148"/>
        <v/>
      </c>
      <c r="G495" s="39" t="str">
        <f t="shared" si="149"/>
        <v>0</v>
      </c>
      <c r="H495" s="40" t="str">
        <f t="shared" si="150"/>
        <v/>
      </c>
    </row>
    <row r="496" spans="2:8" s="42" customFormat="1" ht="15" x14ac:dyDescent="0.2">
      <c r="B496" s="36" t="s">
        <v>134</v>
      </c>
      <c r="C496" s="37">
        <v>0</v>
      </c>
      <c r="D496" s="37">
        <v>0</v>
      </c>
      <c r="E496" s="38" t="str">
        <f t="shared" si="147"/>
        <v/>
      </c>
      <c r="F496" s="38" t="str">
        <f t="shared" si="148"/>
        <v/>
      </c>
      <c r="G496" s="39" t="str">
        <f t="shared" si="149"/>
        <v>0</v>
      </c>
      <c r="H496" s="40" t="str">
        <f t="shared" si="150"/>
        <v/>
      </c>
    </row>
    <row r="497" spans="1:8" s="42" customFormat="1" ht="30" x14ac:dyDescent="0.2">
      <c r="B497" s="36" t="s">
        <v>337</v>
      </c>
      <c r="C497" s="37">
        <v>0</v>
      </c>
      <c r="D497" s="37">
        <v>0</v>
      </c>
      <c r="E497" s="38" t="str">
        <f t="shared" si="147"/>
        <v/>
      </c>
      <c r="F497" s="38" t="str">
        <f t="shared" si="148"/>
        <v/>
      </c>
      <c r="G497" s="39" t="str">
        <f t="shared" si="149"/>
        <v>0</v>
      </c>
      <c r="H497" s="40" t="str">
        <f t="shared" si="150"/>
        <v/>
      </c>
    </row>
    <row r="498" spans="1:8" s="42" customFormat="1" ht="15" x14ac:dyDescent="0.2">
      <c r="B498" s="36" t="s">
        <v>142</v>
      </c>
      <c r="C498" s="37">
        <v>0</v>
      </c>
      <c r="D498" s="37">
        <v>0</v>
      </c>
      <c r="E498" s="38" t="str">
        <f t="shared" si="147"/>
        <v/>
      </c>
      <c r="F498" s="38" t="str">
        <f t="shared" si="148"/>
        <v/>
      </c>
      <c r="G498" s="39" t="str">
        <f t="shared" si="149"/>
        <v>0</v>
      </c>
      <c r="H498" s="40" t="str">
        <f t="shared" si="150"/>
        <v/>
      </c>
    </row>
    <row r="499" spans="1:8" s="42" customFormat="1" ht="15" x14ac:dyDescent="0.2">
      <c r="B499" s="36" t="s">
        <v>133</v>
      </c>
      <c r="C499" s="37">
        <v>0</v>
      </c>
      <c r="D499" s="37">
        <v>0</v>
      </c>
      <c r="E499" s="38" t="str">
        <f t="shared" si="147"/>
        <v/>
      </c>
      <c r="F499" s="38" t="str">
        <f t="shared" si="148"/>
        <v/>
      </c>
      <c r="G499" s="39" t="str">
        <f t="shared" si="149"/>
        <v>0</v>
      </c>
      <c r="H499" s="40" t="str">
        <f t="shared" si="150"/>
        <v/>
      </c>
    </row>
    <row r="500" spans="1:8" s="42" customFormat="1" ht="15" x14ac:dyDescent="0.2">
      <c r="B500" s="36" t="s">
        <v>135</v>
      </c>
      <c r="C500" s="37">
        <v>0</v>
      </c>
      <c r="D500" s="37">
        <v>0</v>
      </c>
      <c r="E500" s="38" t="str">
        <f t="shared" si="147"/>
        <v/>
      </c>
      <c r="F500" s="38" t="str">
        <f t="shared" si="148"/>
        <v/>
      </c>
      <c r="G500" s="39" t="str">
        <f t="shared" si="149"/>
        <v>0</v>
      </c>
      <c r="H500" s="40" t="str">
        <f t="shared" si="150"/>
        <v/>
      </c>
    </row>
    <row r="501" spans="1:8" s="42" customFormat="1" ht="15" x14ac:dyDescent="0.2">
      <c r="B501" s="36" t="s">
        <v>338</v>
      </c>
      <c r="C501" s="37">
        <v>0</v>
      </c>
      <c r="D501" s="37">
        <v>0</v>
      </c>
      <c r="E501" s="38" t="str">
        <f t="shared" si="147"/>
        <v/>
      </c>
      <c r="F501" s="38" t="str">
        <f t="shared" si="148"/>
        <v/>
      </c>
      <c r="G501" s="39" t="str">
        <f t="shared" si="149"/>
        <v>0</v>
      </c>
      <c r="H501" s="40" t="str">
        <f t="shared" si="150"/>
        <v/>
      </c>
    </row>
    <row r="502" spans="1:8" s="42" customFormat="1" ht="15" x14ac:dyDescent="0.2">
      <c r="B502" s="36" t="s">
        <v>339</v>
      </c>
      <c r="C502" s="37">
        <v>0</v>
      </c>
      <c r="D502" s="37">
        <v>0</v>
      </c>
      <c r="E502" s="38" t="str">
        <f t="shared" si="147"/>
        <v/>
      </c>
      <c r="F502" s="38" t="str">
        <f t="shared" si="148"/>
        <v/>
      </c>
      <c r="G502" s="39" t="str">
        <f t="shared" si="149"/>
        <v>0</v>
      </c>
      <c r="H502" s="40" t="str">
        <f t="shared" si="150"/>
        <v/>
      </c>
    </row>
    <row r="503" spans="1:8" s="42" customFormat="1" ht="15" x14ac:dyDescent="0.2">
      <c r="B503" s="36" t="s">
        <v>143</v>
      </c>
      <c r="C503" s="37">
        <v>0</v>
      </c>
      <c r="D503" s="37">
        <v>0</v>
      </c>
      <c r="E503" s="38" t="str">
        <f t="shared" si="147"/>
        <v/>
      </c>
      <c r="F503" s="38" t="str">
        <f t="shared" si="148"/>
        <v/>
      </c>
      <c r="G503" s="39" t="str">
        <f t="shared" si="149"/>
        <v>0</v>
      </c>
      <c r="H503" s="40" t="str">
        <f t="shared" si="150"/>
        <v/>
      </c>
    </row>
    <row r="504" spans="1:8" s="42" customFormat="1" ht="15" x14ac:dyDescent="0.2">
      <c r="B504" s="36" t="s">
        <v>556</v>
      </c>
      <c r="C504" s="37">
        <v>0</v>
      </c>
      <c r="D504" s="37">
        <v>0</v>
      </c>
      <c r="E504" s="38" t="str">
        <f t="shared" si="147"/>
        <v/>
      </c>
      <c r="F504" s="38" t="str">
        <f t="shared" si="148"/>
        <v/>
      </c>
      <c r="G504" s="39" t="str">
        <f t="shared" si="149"/>
        <v>0</v>
      </c>
      <c r="H504" s="40" t="str">
        <f t="shared" si="150"/>
        <v/>
      </c>
    </row>
    <row r="505" spans="1:8" s="42" customFormat="1" ht="15" x14ac:dyDescent="0.2">
      <c r="A505" s="45" t="s">
        <v>614</v>
      </c>
      <c r="B505" s="36" t="s">
        <v>613</v>
      </c>
      <c r="C505" s="37"/>
      <c r="D505" s="37">
        <v>0</v>
      </c>
      <c r="E505" s="38" t="str">
        <f t="shared" ref="E505" si="151">+IF(C505=0,"",C505/C$329)</f>
        <v/>
      </c>
      <c r="F505" s="38" t="str">
        <f t="shared" ref="F505" si="152">+IF(D505=0,"",D505/D$329)</f>
        <v/>
      </c>
      <c r="G505" s="39" t="str">
        <f t="shared" ref="G505" si="153">+IF(OR(AND(D505=0),(C505=0)),"0",((D505-C505)/C505))</f>
        <v>0</v>
      </c>
      <c r="H505" s="40" t="str">
        <f t="shared" ref="H505" si="154">+IF(OR(AND(E505=""),(G505="")),"",E505*G505)</f>
        <v/>
      </c>
    </row>
    <row r="506" spans="1:8" s="42" customFormat="1" ht="15" x14ac:dyDescent="0.2">
      <c r="B506" s="36" t="s">
        <v>150</v>
      </c>
      <c r="C506" s="37">
        <v>0</v>
      </c>
      <c r="D506" s="37">
        <v>0</v>
      </c>
      <c r="E506" s="38" t="str">
        <f t="shared" si="147"/>
        <v/>
      </c>
      <c r="F506" s="38" t="str">
        <f t="shared" si="148"/>
        <v/>
      </c>
      <c r="G506" s="39" t="str">
        <f t="shared" si="149"/>
        <v>0</v>
      </c>
      <c r="H506" s="40" t="str">
        <f t="shared" si="150"/>
        <v/>
      </c>
    </row>
    <row r="507" spans="1:8" s="42" customFormat="1" ht="30" x14ac:dyDescent="0.2">
      <c r="B507" s="36" t="s">
        <v>557</v>
      </c>
      <c r="C507" s="37">
        <v>0</v>
      </c>
      <c r="D507" s="37">
        <v>0</v>
      </c>
      <c r="E507" s="38" t="str">
        <f t="shared" si="147"/>
        <v/>
      </c>
      <c r="F507" s="38" t="str">
        <f t="shared" si="148"/>
        <v/>
      </c>
      <c r="G507" s="39" t="str">
        <f t="shared" si="149"/>
        <v>0</v>
      </c>
      <c r="H507" s="40" t="str">
        <f t="shared" si="150"/>
        <v/>
      </c>
    </row>
    <row r="508" spans="1:8" s="42" customFormat="1" ht="15" x14ac:dyDescent="0.2">
      <c r="B508" s="36" t="s">
        <v>148</v>
      </c>
      <c r="C508" s="37">
        <v>0</v>
      </c>
      <c r="D508" s="37">
        <v>0</v>
      </c>
      <c r="E508" s="38" t="str">
        <f t="shared" si="147"/>
        <v/>
      </c>
      <c r="F508" s="38" t="str">
        <f t="shared" si="148"/>
        <v/>
      </c>
      <c r="G508" s="39" t="str">
        <f t="shared" si="149"/>
        <v>0</v>
      </c>
      <c r="H508" s="40" t="str">
        <f t="shared" si="150"/>
        <v/>
      </c>
    </row>
    <row r="509" spans="1:8" s="42" customFormat="1" ht="15" x14ac:dyDescent="0.2">
      <c r="B509" s="36" t="s">
        <v>374</v>
      </c>
      <c r="C509" s="37">
        <v>0</v>
      </c>
      <c r="D509" s="37">
        <v>0</v>
      </c>
      <c r="E509" s="38" t="str">
        <f t="shared" si="147"/>
        <v/>
      </c>
      <c r="F509" s="38" t="str">
        <f t="shared" si="148"/>
        <v/>
      </c>
      <c r="G509" s="39" t="str">
        <f t="shared" si="149"/>
        <v>0</v>
      </c>
      <c r="H509" s="40" t="str">
        <f t="shared" si="150"/>
        <v/>
      </c>
    </row>
    <row r="510" spans="1:8" s="42" customFormat="1" ht="15" x14ac:dyDescent="0.2">
      <c r="B510" s="36" t="s">
        <v>375</v>
      </c>
      <c r="C510" s="37">
        <v>0</v>
      </c>
      <c r="D510" s="37">
        <v>0</v>
      </c>
      <c r="E510" s="38" t="str">
        <f t="shared" si="147"/>
        <v/>
      </c>
      <c r="F510" s="38" t="str">
        <f t="shared" si="148"/>
        <v/>
      </c>
      <c r="G510" s="39" t="str">
        <f t="shared" si="149"/>
        <v>0</v>
      </c>
      <c r="H510" s="40" t="str">
        <f t="shared" si="150"/>
        <v/>
      </c>
    </row>
    <row r="511" spans="1:8" s="42" customFormat="1" ht="15" x14ac:dyDescent="0.2">
      <c r="B511" s="36" t="s">
        <v>558</v>
      </c>
      <c r="C511" s="37">
        <v>0</v>
      </c>
      <c r="D511" s="37">
        <v>0</v>
      </c>
      <c r="E511" s="38" t="str">
        <f t="shared" si="147"/>
        <v/>
      </c>
      <c r="F511" s="38" t="str">
        <f t="shared" si="148"/>
        <v/>
      </c>
      <c r="G511" s="39" t="str">
        <f t="shared" si="149"/>
        <v>0</v>
      </c>
      <c r="H511" s="40" t="str">
        <f t="shared" si="150"/>
        <v/>
      </c>
    </row>
    <row r="512" spans="1:8" s="42" customFormat="1" ht="15" x14ac:dyDescent="0.2">
      <c r="B512" s="36" t="s">
        <v>152</v>
      </c>
      <c r="C512" s="37">
        <v>0</v>
      </c>
      <c r="D512" s="37">
        <v>0</v>
      </c>
      <c r="E512" s="38" t="str">
        <f t="shared" si="147"/>
        <v/>
      </c>
      <c r="F512" s="38" t="str">
        <f t="shared" si="148"/>
        <v/>
      </c>
      <c r="G512" s="39" t="str">
        <f t="shared" si="149"/>
        <v>0</v>
      </c>
      <c r="H512" s="40" t="str">
        <f t="shared" si="150"/>
        <v/>
      </c>
    </row>
    <row r="513" spans="2:8" s="42" customFormat="1" ht="15" x14ac:dyDescent="0.2">
      <c r="B513" s="36" t="s">
        <v>376</v>
      </c>
      <c r="C513" s="37">
        <v>0</v>
      </c>
      <c r="D513" s="37">
        <v>0</v>
      </c>
      <c r="E513" s="38" t="str">
        <f t="shared" si="147"/>
        <v/>
      </c>
      <c r="F513" s="38" t="str">
        <f t="shared" si="148"/>
        <v/>
      </c>
      <c r="G513" s="39" t="str">
        <f t="shared" si="149"/>
        <v>0</v>
      </c>
      <c r="H513" s="40" t="str">
        <f t="shared" si="150"/>
        <v/>
      </c>
    </row>
    <row r="514" spans="2:8" s="42" customFormat="1" ht="15" x14ac:dyDescent="0.2">
      <c r="B514" s="36" t="s">
        <v>156</v>
      </c>
      <c r="C514" s="37">
        <v>0</v>
      </c>
      <c r="D514" s="37">
        <v>0</v>
      </c>
      <c r="E514" s="38" t="str">
        <f t="shared" si="147"/>
        <v/>
      </c>
      <c r="F514" s="38" t="str">
        <f t="shared" si="148"/>
        <v/>
      </c>
      <c r="G514" s="39" t="str">
        <f t="shared" si="149"/>
        <v>0</v>
      </c>
      <c r="H514" s="40" t="str">
        <f t="shared" si="150"/>
        <v/>
      </c>
    </row>
    <row r="515" spans="2:8" s="42" customFormat="1" ht="15" x14ac:dyDescent="0.2">
      <c r="B515" s="36" t="s">
        <v>149</v>
      </c>
      <c r="C515" s="37">
        <v>0</v>
      </c>
      <c r="D515" s="37">
        <v>0</v>
      </c>
      <c r="E515" s="38" t="str">
        <f t="shared" si="147"/>
        <v/>
      </c>
      <c r="F515" s="38" t="str">
        <f t="shared" si="148"/>
        <v/>
      </c>
      <c r="G515" s="39" t="str">
        <f t="shared" si="149"/>
        <v>0</v>
      </c>
      <c r="H515" s="40" t="str">
        <f t="shared" si="150"/>
        <v/>
      </c>
    </row>
    <row r="516" spans="2:8" s="42" customFormat="1" ht="15" x14ac:dyDescent="0.2">
      <c r="B516" s="36" t="s">
        <v>340</v>
      </c>
      <c r="C516" s="37">
        <v>0</v>
      </c>
      <c r="D516" s="37">
        <v>0</v>
      </c>
      <c r="E516" s="38" t="str">
        <f t="shared" si="147"/>
        <v/>
      </c>
      <c r="F516" s="38" t="str">
        <f t="shared" si="148"/>
        <v/>
      </c>
      <c r="G516" s="39" t="str">
        <f t="shared" si="149"/>
        <v>0</v>
      </c>
      <c r="H516" s="40" t="str">
        <f t="shared" si="150"/>
        <v/>
      </c>
    </row>
    <row r="517" spans="2:8" s="42" customFormat="1" ht="15" x14ac:dyDescent="0.2">
      <c r="B517" s="36" t="s">
        <v>145</v>
      </c>
      <c r="C517" s="37">
        <v>0</v>
      </c>
      <c r="D517" s="37">
        <v>0</v>
      </c>
      <c r="E517" s="38" t="str">
        <f t="shared" si="147"/>
        <v/>
      </c>
      <c r="F517" s="38" t="str">
        <f t="shared" si="148"/>
        <v/>
      </c>
      <c r="G517" s="39" t="str">
        <f t="shared" si="149"/>
        <v>0</v>
      </c>
      <c r="H517" s="40" t="str">
        <f t="shared" si="150"/>
        <v/>
      </c>
    </row>
    <row r="518" spans="2:8" s="42" customFormat="1" ht="15" x14ac:dyDescent="0.2">
      <c r="B518" s="36" t="s">
        <v>158</v>
      </c>
      <c r="C518" s="37">
        <v>0</v>
      </c>
      <c r="D518" s="37">
        <v>0</v>
      </c>
      <c r="E518" s="38" t="str">
        <f t="shared" si="147"/>
        <v/>
      </c>
      <c r="F518" s="38" t="str">
        <f t="shared" si="148"/>
        <v/>
      </c>
      <c r="G518" s="39" t="str">
        <f t="shared" si="149"/>
        <v>0</v>
      </c>
      <c r="H518" s="40" t="str">
        <f t="shared" si="150"/>
        <v/>
      </c>
    </row>
    <row r="519" spans="2:8" s="42" customFormat="1" ht="15" x14ac:dyDescent="0.2">
      <c r="B519" s="36" t="s">
        <v>341</v>
      </c>
      <c r="C519" s="37">
        <v>0</v>
      </c>
      <c r="D519" s="37">
        <v>0</v>
      </c>
      <c r="E519" s="38" t="str">
        <f t="shared" si="147"/>
        <v/>
      </c>
      <c r="F519" s="38" t="str">
        <f t="shared" si="148"/>
        <v/>
      </c>
      <c r="G519" s="39" t="str">
        <f t="shared" si="149"/>
        <v>0</v>
      </c>
      <c r="H519" s="40" t="str">
        <f t="shared" si="150"/>
        <v/>
      </c>
    </row>
    <row r="520" spans="2:8" s="42" customFormat="1" ht="15" x14ac:dyDescent="0.2">
      <c r="B520" s="36" t="s">
        <v>342</v>
      </c>
      <c r="C520" s="37">
        <v>0</v>
      </c>
      <c r="D520" s="37">
        <v>0</v>
      </c>
      <c r="E520" s="38" t="str">
        <f t="shared" si="147"/>
        <v/>
      </c>
      <c r="F520" s="38" t="str">
        <f t="shared" si="148"/>
        <v/>
      </c>
      <c r="G520" s="39" t="str">
        <f t="shared" si="149"/>
        <v>0</v>
      </c>
      <c r="H520" s="40" t="str">
        <f t="shared" si="150"/>
        <v/>
      </c>
    </row>
    <row r="521" spans="2:8" s="42" customFormat="1" ht="15" x14ac:dyDescent="0.2">
      <c r="B521" s="36" t="s">
        <v>343</v>
      </c>
      <c r="C521" s="37">
        <v>0</v>
      </c>
      <c r="D521" s="37">
        <v>0</v>
      </c>
      <c r="E521" s="38" t="str">
        <f t="shared" si="147"/>
        <v/>
      </c>
      <c r="F521" s="38" t="str">
        <f t="shared" si="148"/>
        <v/>
      </c>
      <c r="G521" s="39" t="str">
        <f t="shared" si="149"/>
        <v>0</v>
      </c>
      <c r="H521" s="40" t="str">
        <f t="shared" si="150"/>
        <v/>
      </c>
    </row>
    <row r="522" spans="2:8" s="42" customFormat="1" ht="30" x14ac:dyDescent="0.2">
      <c r="B522" s="36" t="s">
        <v>559</v>
      </c>
      <c r="C522" s="37">
        <v>0</v>
      </c>
      <c r="D522" s="37">
        <v>0</v>
      </c>
      <c r="E522" s="38" t="str">
        <f t="shared" si="147"/>
        <v/>
      </c>
      <c r="F522" s="38" t="str">
        <f t="shared" si="148"/>
        <v/>
      </c>
      <c r="G522" s="39" t="str">
        <f t="shared" si="149"/>
        <v>0</v>
      </c>
      <c r="H522" s="40" t="str">
        <f t="shared" si="150"/>
        <v/>
      </c>
    </row>
    <row r="523" spans="2:8" s="42" customFormat="1" ht="15" x14ac:dyDescent="0.2">
      <c r="B523" s="36" t="s">
        <v>155</v>
      </c>
      <c r="C523" s="37">
        <v>0</v>
      </c>
      <c r="D523" s="37">
        <v>0</v>
      </c>
      <c r="E523" s="38" t="str">
        <f t="shared" si="147"/>
        <v/>
      </c>
      <c r="F523" s="38" t="str">
        <f t="shared" si="148"/>
        <v/>
      </c>
      <c r="G523" s="39" t="str">
        <f t="shared" si="149"/>
        <v>0</v>
      </c>
      <c r="H523" s="40" t="str">
        <f t="shared" si="150"/>
        <v/>
      </c>
    </row>
    <row r="524" spans="2:8" s="42" customFormat="1" ht="15" x14ac:dyDescent="0.2">
      <c r="B524" s="36" t="s">
        <v>344</v>
      </c>
      <c r="C524" s="37">
        <v>0</v>
      </c>
      <c r="D524" s="37">
        <v>0</v>
      </c>
      <c r="E524" s="38" t="str">
        <f t="shared" si="147"/>
        <v/>
      </c>
      <c r="F524" s="38" t="str">
        <f t="shared" si="148"/>
        <v/>
      </c>
      <c r="G524" s="39" t="str">
        <f t="shared" si="149"/>
        <v>0</v>
      </c>
      <c r="H524" s="40" t="str">
        <f t="shared" si="150"/>
        <v/>
      </c>
    </row>
    <row r="525" spans="2:8" s="42" customFormat="1" ht="15" x14ac:dyDescent="0.2">
      <c r="B525" s="36" t="s">
        <v>345</v>
      </c>
      <c r="C525" s="37">
        <v>0</v>
      </c>
      <c r="D525" s="37">
        <v>0</v>
      </c>
      <c r="E525" s="38" t="str">
        <f t="shared" si="147"/>
        <v/>
      </c>
      <c r="F525" s="38" t="str">
        <f t="shared" si="148"/>
        <v/>
      </c>
      <c r="G525" s="39" t="str">
        <f t="shared" si="149"/>
        <v>0</v>
      </c>
      <c r="H525" s="40" t="str">
        <f t="shared" si="150"/>
        <v/>
      </c>
    </row>
    <row r="526" spans="2:8" s="42" customFormat="1" ht="15" x14ac:dyDescent="0.2">
      <c r="B526" s="36" t="s">
        <v>346</v>
      </c>
      <c r="C526" s="37">
        <v>0</v>
      </c>
      <c r="D526" s="37">
        <v>0</v>
      </c>
      <c r="E526" s="38" t="str">
        <f t="shared" si="147"/>
        <v/>
      </c>
      <c r="F526" s="38" t="str">
        <f t="shared" si="148"/>
        <v/>
      </c>
      <c r="G526" s="39" t="str">
        <f t="shared" si="149"/>
        <v>0</v>
      </c>
      <c r="H526" s="40" t="str">
        <f t="shared" si="150"/>
        <v/>
      </c>
    </row>
    <row r="527" spans="2:8" s="42" customFormat="1" ht="15" x14ac:dyDescent="0.2">
      <c r="B527" s="36" t="s">
        <v>151</v>
      </c>
      <c r="C527" s="37">
        <v>0</v>
      </c>
      <c r="D527" s="37">
        <v>0</v>
      </c>
      <c r="E527" s="38" t="str">
        <f t="shared" si="147"/>
        <v/>
      </c>
      <c r="F527" s="38" t="str">
        <f t="shared" si="148"/>
        <v/>
      </c>
      <c r="G527" s="39" t="str">
        <f t="shared" si="149"/>
        <v>0</v>
      </c>
      <c r="H527" s="40" t="str">
        <f t="shared" si="150"/>
        <v/>
      </c>
    </row>
    <row r="528" spans="2:8" s="42" customFormat="1" ht="15" x14ac:dyDescent="0.2">
      <c r="B528" s="36" t="s">
        <v>153</v>
      </c>
      <c r="C528" s="37">
        <v>0</v>
      </c>
      <c r="D528" s="37">
        <v>0</v>
      </c>
      <c r="E528" s="38" t="str">
        <f t="shared" si="147"/>
        <v/>
      </c>
      <c r="F528" s="38" t="str">
        <f t="shared" si="148"/>
        <v/>
      </c>
      <c r="G528" s="39" t="str">
        <f t="shared" si="149"/>
        <v>0</v>
      </c>
      <c r="H528" s="40" t="str">
        <f t="shared" si="150"/>
        <v/>
      </c>
    </row>
    <row r="529" spans="1:8" s="42" customFormat="1" ht="15" x14ac:dyDescent="0.2">
      <c r="B529" s="36" t="s">
        <v>347</v>
      </c>
      <c r="C529" s="37">
        <v>0</v>
      </c>
      <c r="D529" s="37">
        <v>0</v>
      </c>
      <c r="E529" s="38" t="str">
        <f t="shared" si="147"/>
        <v/>
      </c>
      <c r="F529" s="38" t="str">
        <f t="shared" si="148"/>
        <v/>
      </c>
      <c r="G529" s="39" t="str">
        <f t="shared" si="149"/>
        <v>0</v>
      </c>
      <c r="H529" s="40" t="str">
        <f t="shared" si="150"/>
        <v/>
      </c>
    </row>
    <row r="530" spans="1:8" s="42" customFormat="1" ht="30" x14ac:dyDescent="0.2">
      <c r="B530" s="36" t="s">
        <v>157</v>
      </c>
      <c r="C530" s="37">
        <v>0</v>
      </c>
      <c r="D530" s="37">
        <v>0</v>
      </c>
      <c r="E530" s="38" t="str">
        <f t="shared" si="147"/>
        <v/>
      </c>
      <c r="F530" s="38" t="str">
        <f t="shared" si="148"/>
        <v/>
      </c>
      <c r="G530" s="39" t="str">
        <f t="shared" si="149"/>
        <v>0</v>
      </c>
      <c r="H530" s="40" t="str">
        <f t="shared" si="150"/>
        <v/>
      </c>
    </row>
    <row r="531" spans="1:8" s="42" customFormat="1" ht="15" x14ac:dyDescent="0.2">
      <c r="B531" s="36" t="s">
        <v>348</v>
      </c>
      <c r="C531" s="37">
        <v>0</v>
      </c>
      <c r="D531" s="37">
        <v>12</v>
      </c>
      <c r="E531" s="38" t="str">
        <f t="shared" si="147"/>
        <v/>
      </c>
      <c r="F531" s="38">
        <f t="shared" si="148"/>
        <v>0.63157894736842102</v>
      </c>
      <c r="G531" s="39" t="str">
        <f t="shared" si="149"/>
        <v>0</v>
      </c>
      <c r="H531" s="40" t="str">
        <f t="shared" si="150"/>
        <v/>
      </c>
    </row>
    <row r="532" spans="1:8" s="42" customFormat="1" ht="15" x14ac:dyDescent="0.2">
      <c r="A532" s="45" t="s">
        <v>614</v>
      </c>
      <c r="B532" s="36" t="s">
        <v>607</v>
      </c>
      <c r="C532" s="37"/>
      <c r="D532" s="37">
        <v>0</v>
      </c>
      <c r="E532" s="38" t="str">
        <f t="shared" ref="E532" si="155">+IF(C532=0,"",C532/C$329)</f>
        <v/>
      </c>
      <c r="F532" s="38" t="str">
        <f t="shared" ref="F532" si="156">+IF(D532=0,"",D532/D$329)</f>
        <v/>
      </c>
      <c r="G532" s="39" t="str">
        <f t="shared" ref="G532" si="157">+IF(OR(AND(D532=0),(C532=0)),"0",((D532-C532)/C532))</f>
        <v>0</v>
      </c>
      <c r="H532" s="40" t="str">
        <f t="shared" ref="H532" si="158">+IF(OR(AND(E532=""),(G532="")),"",E532*G532)</f>
        <v/>
      </c>
    </row>
    <row r="533" spans="1:8" s="42" customFormat="1" ht="15" x14ac:dyDescent="0.2">
      <c r="B533" s="36" t="s">
        <v>146</v>
      </c>
      <c r="C533" s="37">
        <v>0</v>
      </c>
      <c r="D533" s="37">
        <v>0</v>
      </c>
      <c r="E533" s="38" t="str">
        <f t="shared" si="147"/>
        <v/>
      </c>
      <c r="F533" s="38" t="str">
        <f t="shared" si="148"/>
        <v/>
      </c>
      <c r="G533" s="39" t="str">
        <f t="shared" si="149"/>
        <v>0</v>
      </c>
      <c r="H533" s="40" t="str">
        <f t="shared" si="150"/>
        <v/>
      </c>
    </row>
    <row r="534" spans="1:8" s="42" customFormat="1" ht="15" x14ac:dyDescent="0.2">
      <c r="B534" s="36" t="s">
        <v>349</v>
      </c>
      <c r="C534" s="37">
        <v>0</v>
      </c>
      <c r="D534" s="37">
        <v>0</v>
      </c>
      <c r="E534" s="38" t="str">
        <f t="shared" si="147"/>
        <v/>
      </c>
      <c r="F534" s="38" t="str">
        <f t="shared" si="148"/>
        <v/>
      </c>
      <c r="G534" s="39" t="str">
        <f t="shared" si="149"/>
        <v>0</v>
      </c>
      <c r="H534" s="40" t="str">
        <f t="shared" si="150"/>
        <v/>
      </c>
    </row>
    <row r="535" spans="1:8" s="42" customFormat="1" ht="15" x14ac:dyDescent="0.2">
      <c r="B535" s="36" t="s">
        <v>350</v>
      </c>
      <c r="C535" s="37">
        <v>0</v>
      </c>
      <c r="D535" s="37">
        <v>0</v>
      </c>
      <c r="E535" s="38" t="str">
        <f t="shared" ref="E535:E546" si="159">+IF(C535=0,"",C535/C$329)</f>
        <v/>
      </c>
      <c r="F535" s="38" t="str">
        <f t="shared" ref="F535:F546" si="160">+IF(D535=0,"",D535/D$329)</f>
        <v/>
      </c>
      <c r="G535" s="39" t="str">
        <f t="shared" ref="G535:G546" si="161">+IF(OR(AND(D535=0),(C535=0)),"0",((D535-C535)/C535))</f>
        <v>0</v>
      </c>
      <c r="H535" s="40" t="str">
        <f t="shared" ref="H535:H546" si="162">+IF(OR(AND(E535=""),(G535="")),"",E535*G535)</f>
        <v/>
      </c>
    </row>
    <row r="536" spans="1:8" s="42" customFormat="1" ht="15" x14ac:dyDescent="0.2">
      <c r="B536" s="36" t="s">
        <v>560</v>
      </c>
      <c r="C536" s="37">
        <v>0</v>
      </c>
      <c r="D536" s="37">
        <v>0</v>
      </c>
      <c r="E536" s="38" t="str">
        <f t="shared" si="159"/>
        <v/>
      </c>
      <c r="F536" s="38" t="str">
        <f t="shared" si="160"/>
        <v/>
      </c>
      <c r="G536" s="39" t="str">
        <f t="shared" si="161"/>
        <v>0</v>
      </c>
      <c r="H536" s="40" t="str">
        <f t="shared" si="162"/>
        <v/>
      </c>
    </row>
    <row r="537" spans="1:8" s="42" customFormat="1" ht="15" x14ac:dyDescent="0.2">
      <c r="B537" s="36" t="s">
        <v>147</v>
      </c>
      <c r="C537" s="37">
        <v>0</v>
      </c>
      <c r="D537" s="37">
        <v>0</v>
      </c>
      <c r="E537" s="38" t="str">
        <f t="shared" si="159"/>
        <v/>
      </c>
      <c r="F537" s="38" t="str">
        <f t="shared" si="160"/>
        <v/>
      </c>
      <c r="G537" s="39" t="str">
        <f t="shared" si="161"/>
        <v>0</v>
      </c>
      <c r="H537" s="40" t="str">
        <f t="shared" si="162"/>
        <v/>
      </c>
    </row>
    <row r="538" spans="1:8" s="42" customFormat="1" ht="15" x14ac:dyDescent="0.2">
      <c r="B538" s="36" t="s">
        <v>154</v>
      </c>
      <c r="C538" s="37">
        <v>0</v>
      </c>
      <c r="D538" s="37">
        <v>0</v>
      </c>
      <c r="E538" s="38" t="str">
        <f t="shared" si="159"/>
        <v/>
      </c>
      <c r="F538" s="38" t="str">
        <f t="shared" si="160"/>
        <v/>
      </c>
      <c r="G538" s="39" t="str">
        <f t="shared" si="161"/>
        <v>0</v>
      </c>
      <c r="H538" s="40" t="str">
        <f t="shared" si="162"/>
        <v/>
      </c>
    </row>
    <row r="539" spans="1:8" s="42" customFormat="1" ht="15" x14ac:dyDescent="0.2">
      <c r="B539" s="36" t="s">
        <v>561</v>
      </c>
      <c r="C539" s="37">
        <v>0</v>
      </c>
      <c r="D539" s="37">
        <v>0</v>
      </c>
      <c r="E539" s="38" t="str">
        <f t="shared" si="159"/>
        <v/>
      </c>
      <c r="F539" s="38" t="str">
        <f t="shared" si="160"/>
        <v/>
      </c>
      <c r="G539" s="39" t="str">
        <f t="shared" si="161"/>
        <v>0</v>
      </c>
      <c r="H539" s="40" t="str">
        <f t="shared" si="162"/>
        <v/>
      </c>
    </row>
    <row r="540" spans="1:8" s="42" customFormat="1" ht="15" x14ac:dyDescent="0.2">
      <c r="B540" s="36" t="s">
        <v>351</v>
      </c>
      <c r="C540" s="37">
        <v>0</v>
      </c>
      <c r="D540" s="37">
        <v>0</v>
      </c>
      <c r="E540" s="38" t="str">
        <f t="shared" si="159"/>
        <v/>
      </c>
      <c r="F540" s="38" t="str">
        <f t="shared" si="160"/>
        <v/>
      </c>
      <c r="G540" s="39" t="str">
        <f t="shared" si="161"/>
        <v>0</v>
      </c>
      <c r="H540" s="40" t="str">
        <f t="shared" si="162"/>
        <v/>
      </c>
    </row>
    <row r="541" spans="1:8" s="42" customFormat="1" ht="15" x14ac:dyDescent="0.2">
      <c r="B541" s="36" t="s">
        <v>352</v>
      </c>
      <c r="C541" s="37">
        <v>0</v>
      </c>
      <c r="D541" s="37">
        <v>0</v>
      </c>
      <c r="E541" s="38" t="str">
        <f t="shared" si="159"/>
        <v/>
      </c>
      <c r="F541" s="38" t="str">
        <f t="shared" si="160"/>
        <v/>
      </c>
      <c r="G541" s="39" t="str">
        <f t="shared" si="161"/>
        <v>0</v>
      </c>
      <c r="H541" s="40" t="str">
        <f t="shared" si="162"/>
        <v/>
      </c>
    </row>
    <row r="542" spans="1:8" s="42" customFormat="1" ht="15" x14ac:dyDescent="0.2">
      <c r="B542" s="36" t="s">
        <v>353</v>
      </c>
      <c r="C542" s="37">
        <v>0</v>
      </c>
      <c r="D542" s="37">
        <v>0</v>
      </c>
      <c r="E542" s="38" t="str">
        <f t="shared" si="159"/>
        <v/>
      </c>
      <c r="F542" s="38" t="str">
        <f t="shared" si="160"/>
        <v/>
      </c>
      <c r="G542" s="39" t="str">
        <f t="shared" si="161"/>
        <v>0</v>
      </c>
      <c r="H542" s="40" t="str">
        <f t="shared" si="162"/>
        <v/>
      </c>
    </row>
    <row r="543" spans="1:8" s="51" customFormat="1" ht="15" x14ac:dyDescent="0.2">
      <c r="B543" s="36" t="s">
        <v>354</v>
      </c>
      <c r="C543" s="37">
        <v>0</v>
      </c>
      <c r="D543" s="37">
        <v>0</v>
      </c>
      <c r="E543" s="38" t="str">
        <f t="shared" si="159"/>
        <v/>
      </c>
      <c r="F543" s="38" t="str">
        <f t="shared" si="160"/>
        <v/>
      </c>
      <c r="G543" s="39" t="str">
        <f t="shared" si="161"/>
        <v>0</v>
      </c>
      <c r="H543" s="40" t="str">
        <f t="shared" si="162"/>
        <v/>
      </c>
    </row>
    <row r="544" spans="1:8" s="42" customFormat="1" ht="15" x14ac:dyDescent="0.2">
      <c r="B544" s="36" t="s">
        <v>355</v>
      </c>
      <c r="C544" s="37">
        <v>0</v>
      </c>
      <c r="D544" s="37">
        <v>0</v>
      </c>
      <c r="E544" s="38" t="str">
        <f t="shared" si="159"/>
        <v/>
      </c>
      <c r="F544" s="38" t="str">
        <f t="shared" si="160"/>
        <v/>
      </c>
      <c r="G544" s="39" t="str">
        <f t="shared" si="161"/>
        <v>0</v>
      </c>
      <c r="H544" s="40" t="str">
        <f t="shared" si="162"/>
        <v/>
      </c>
    </row>
    <row r="545" spans="1:8" s="42" customFormat="1" ht="30" x14ac:dyDescent="0.2">
      <c r="B545" s="36" t="s">
        <v>562</v>
      </c>
      <c r="C545" s="37">
        <v>0</v>
      </c>
      <c r="D545" s="37">
        <v>0</v>
      </c>
      <c r="E545" s="38" t="str">
        <f t="shared" si="159"/>
        <v/>
      </c>
      <c r="F545" s="38" t="str">
        <f t="shared" si="160"/>
        <v/>
      </c>
      <c r="G545" s="39" t="str">
        <f t="shared" si="161"/>
        <v>0</v>
      </c>
      <c r="H545" s="40" t="str">
        <f t="shared" si="162"/>
        <v/>
      </c>
    </row>
    <row r="546" spans="1:8" s="42" customFormat="1" ht="30" x14ac:dyDescent="0.2">
      <c r="B546" s="36" t="s">
        <v>563</v>
      </c>
      <c r="C546" s="37">
        <v>0</v>
      </c>
      <c r="D546" s="37">
        <v>0</v>
      </c>
      <c r="E546" s="38" t="str">
        <f t="shared" si="159"/>
        <v/>
      </c>
      <c r="F546" s="38" t="str">
        <f t="shared" si="160"/>
        <v/>
      </c>
      <c r="G546" s="39" t="str">
        <f t="shared" si="161"/>
        <v>0</v>
      </c>
      <c r="H546" s="40" t="str">
        <f t="shared" si="162"/>
        <v/>
      </c>
    </row>
    <row r="547" spans="1:8" s="10" customFormat="1" x14ac:dyDescent="0.2">
      <c r="B547" s="22"/>
      <c r="C547" s="22"/>
      <c r="D547" s="22"/>
    </row>
    <row r="548" spans="1:8" s="10" customFormat="1" x14ac:dyDescent="0.2">
      <c r="B548" s="22"/>
      <c r="C548" s="22"/>
      <c r="D548" s="22"/>
    </row>
    <row r="549" spans="1:8" s="10" customFormat="1" ht="13.5" thickBot="1" x14ac:dyDescent="0.25">
      <c r="B549" s="29"/>
      <c r="C549" s="29"/>
      <c r="D549" s="29"/>
      <c r="E549" s="29"/>
      <c r="F549" s="29"/>
    </row>
    <row r="550" spans="1:8" s="10" customFormat="1" ht="30" customHeight="1" x14ac:dyDescent="0.2">
      <c r="B550" s="68" t="s">
        <v>401</v>
      </c>
      <c r="C550" s="54" t="s">
        <v>402</v>
      </c>
      <c r="D550" s="55"/>
      <c r="E550" s="54" t="s">
        <v>456</v>
      </c>
      <c r="F550" s="55"/>
      <c r="G550" s="56" t="s">
        <v>458</v>
      </c>
      <c r="H550" s="52" t="s">
        <v>377</v>
      </c>
    </row>
    <row r="551" spans="1:8" s="10" customFormat="1" x14ac:dyDescent="0.2">
      <c r="B551" s="68"/>
      <c r="C551" s="35">
        <v>2016</v>
      </c>
      <c r="D551" s="35">
        <v>2017</v>
      </c>
      <c r="E551" s="35">
        <v>2016</v>
      </c>
      <c r="F551" s="35">
        <v>2017</v>
      </c>
      <c r="G551" s="57"/>
      <c r="H551" s="53"/>
    </row>
    <row r="552" spans="1:8" s="10" customFormat="1" x14ac:dyDescent="0.2">
      <c r="B552" s="12" t="s">
        <v>407</v>
      </c>
      <c r="C552" s="13">
        <f>SUM(C553:C579)</f>
        <v>1</v>
      </c>
      <c r="D552" s="13">
        <f>SUM(D553:D579)</f>
        <v>0</v>
      </c>
      <c r="E552" s="14">
        <f>+IF(C552=0,"",C552/C$552)</f>
        <v>1</v>
      </c>
      <c r="F552" s="14" t="str">
        <f>+IF(D552=0,"",D552/D$552)</f>
        <v/>
      </c>
      <c r="G552" s="15" t="str">
        <f>+IF(OR(AND(D552=0),(C552=0)),"0",((D552-C552)/C552))</f>
        <v>0</v>
      </c>
      <c r="H552" s="15">
        <f>+IF(OR(AND(E552=""),(G552="")),"",E552*G552)</f>
        <v>0</v>
      </c>
    </row>
    <row r="553" spans="1:8" s="42" customFormat="1" ht="15" x14ac:dyDescent="0.2">
      <c r="B553" s="36" t="s">
        <v>356</v>
      </c>
      <c r="C553" s="37">
        <v>0</v>
      </c>
      <c r="D553" s="37">
        <v>0</v>
      </c>
      <c r="E553" s="38" t="str">
        <f>+IF(C553=0,"",C553/C$552)</f>
        <v/>
      </c>
      <c r="F553" s="38" t="str">
        <f>+IF(D553=0,"",D553/D$552)</f>
        <v/>
      </c>
      <c r="G553" s="39" t="str">
        <f>+IF(OR(AND(D553=0),(C553=0)),"0",((D553-C553)/C553))</f>
        <v>0</v>
      </c>
      <c r="H553" s="40" t="str">
        <f>+IF(OR(AND(E553=""),(G553="")),"",E553*G553)</f>
        <v/>
      </c>
    </row>
    <row r="554" spans="1:8" s="42" customFormat="1" ht="15" x14ac:dyDescent="0.2">
      <c r="B554" s="36" t="s">
        <v>160</v>
      </c>
      <c r="C554" s="37">
        <v>0</v>
      </c>
      <c r="D554" s="37">
        <v>0</v>
      </c>
      <c r="E554" s="38" t="str">
        <f t="shared" ref="E554:E579" si="163">+IF(C554=0,"",C554/C$552)</f>
        <v/>
      </c>
      <c r="F554" s="38" t="str">
        <f t="shared" ref="F554:F579" si="164">+IF(D554=0,"",D554/D$552)</f>
        <v/>
      </c>
      <c r="G554" s="39" t="str">
        <f t="shared" ref="G554:G579" si="165">+IF(OR(AND(D554=0),(C554=0)),"0",((D554-C554)/C554))</f>
        <v>0</v>
      </c>
      <c r="H554" s="40" t="str">
        <f t="shared" ref="H554:H579" si="166">+IF(OR(AND(E554=""),(G554="")),"",E554*G554)</f>
        <v/>
      </c>
    </row>
    <row r="555" spans="1:8" s="42" customFormat="1" ht="15" x14ac:dyDescent="0.2">
      <c r="B555" s="36" t="s">
        <v>357</v>
      </c>
      <c r="C555" s="37">
        <v>0</v>
      </c>
      <c r="D555" s="37">
        <v>0</v>
      </c>
      <c r="E555" s="38" t="str">
        <f t="shared" si="163"/>
        <v/>
      </c>
      <c r="F555" s="38" t="str">
        <f t="shared" si="164"/>
        <v/>
      </c>
      <c r="G555" s="39" t="str">
        <f t="shared" si="165"/>
        <v>0</v>
      </c>
      <c r="H555" s="40" t="str">
        <f t="shared" si="166"/>
        <v/>
      </c>
    </row>
    <row r="556" spans="1:8" s="42" customFormat="1" ht="15" x14ac:dyDescent="0.2">
      <c r="B556" s="36" t="s">
        <v>358</v>
      </c>
      <c r="C556" s="37">
        <v>1</v>
      </c>
      <c r="D556" s="37">
        <v>0</v>
      </c>
      <c r="E556" s="38">
        <f t="shared" si="163"/>
        <v>1</v>
      </c>
      <c r="F556" s="38" t="str">
        <f t="shared" si="164"/>
        <v/>
      </c>
      <c r="G556" s="39" t="str">
        <f t="shared" si="165"/>
        <v>0</v>
      </c>
      <c r="H556" s="40">
        <f t="shared" si="166"/>
        <v>0</v>
      </c>
    </row>
    <row r="557" spans="1:8" s="42" customFormat="1" ht="15" x14ac:dyDescent="0.2">
      <c r="B557" s="36" t="s">
        <v>161</v>
      </c>
      <c r="C557" s="37">
        <v>0</v>
      </c>
      <c r="D557" s="37">
        <v>0</v>
      </c>
      <c r="E557" s="38" t="str">
        <f t="shared" si="163"/>
        <v/>
      </c>
      <c r="F557" s="38" t="str">
        <f t="shared" si="164"/>
        <v/>
      </c>
      <c r="G557" s="39" t="str">
        <f t="shared" si="165"/>
        <v>0</v>
      </c>
      <c r="H557" s="40" t="str">
        <f t="shared" si="166"/>
        <v/>
      </c>
    </row>
    <row r="558" spans="1:8" s="42" customFormat="1" ht="15" x14ac:dyDescent="0.2">
      <c r="B558" s="36" t="s">
        <v>159</v>
      </c>
      <c r="C558" s="37">
        <v>0</v>
      </c>
      <c r="D558" s="37">
        <v>0</v>
      </c>
      <c r="E558" s="38" t="str">
        <f t="shared" si="163"/>
        <v/>
      </c>
      <c r="F558" s="38" t="str">
        <f t="shared" si="164"/>
        <v/>
      </c>
      <c r="G558" s="39" t="str">
        <f t="shared" si="165"/>
        <v>0</v>
      </c>
      <c r="H558" s="40" t="str">
        <f t="shared" si="166"/>
        <v/>
      </c>
    </row>
    <row r="559" spans="1:8" s="42" customFormat="1" ht="15" x14ac:dyDescent="0.2">
      <c r="A559" s="45" t="s">
        <v>614</v>
      </c>
      <c r="B559" s="36" t="s">
        <v>597</v>
      </c>
      <c r="C559" s="37"/>
      <c r="D559" s="37">
        <v>0</v>
      </c>
      <c r="E559" s="38" t="str">
        <f t="shared" ref="E559" si="167">+IF(C559=0,"",C559/C$552)</f>
        <v/>
      </c>
      <c r="F559" s="38" t="str">
        <f t="shared" ref="F559" si="168">+IF(D559=0,"",D559/D$552)</f>
        <v/>
      </c>
      <c r="G559" s="39" t="str">
        <f t="shared" ref="G559" si="169">+IF(OR(AND(D559=0),(C559=0)),"0",((D559-C559)/C559))</f>
        <v>0</v>
      </c>
      <c r="H559" s="40" t="str">
        <f t="shared" ref="H559" si="170">+IF(OR(AND(E559=""),(G559="")),"",E559*G559)</f>
        <v/>
      </c>
    </row>
    <row r="560" spans="1:8" s="42" customFormat="1" ht="15" x14ac:dyDescent="0.2">
      <c r="B560" s="36" t="s">
        <v>162</v>
      </c>
      <c r="C560" s="37">
        <v>0</v>
      </c>
      <c r="D560" s="37">
        <v>0</v>
      </c>
      <c r="E560" s="38" t="str">
        <f t="shared" si="163"/>
        <v/>
      </c>
      <c r="F560" s="38" t="str">
        <f t="shared" si="164"/>
        <v/>
      </c>
      <c r="G560" s="39" t="str">
        <f t="shared" si="165"/>
        <v>0</v>
      </c>
      <c r="H560" s="40" t="str">
        <f t="shared" si="166"/>
        <v/>
      </c>
    </row>
    <row r="561" spans="1:8" s="42" customFormat="1" ht="15" x14ac:dyDescent="0.2">
      <c r="B561" s="36" t="s">
        <v>359</v>
      </c>
      <c r="C561" s="37">
        <v>0</v>
      </c>
      <c r="D561" s="37">
        <v>0</v>
      </c>
      <c r="E561" s="38" t="str">
        <f t="shared" si="163"/>
        <v/>
      </c>
      <c r="F561" s="38" t="str">
        <f t="shared" si="164"/>
        <v/>
      </c>
      <c r="G561" s="39" t="str">
        <f t="shared" si="165"/>
        <v>0</v>
      </c>
      <c r="H561" s="40" t="str">
        <f t="shared" si="166"/>
        <v/>
      </c>
    </row>
    <row r="562" spans="1:8" s="42" customFormat="1" ht="15" x14ac:dyDescent="0.2">
      <c r="B562" s="36" t="s">
        <v>360</v>
      </c>
      <c r="C562" s="37">
        <v>0</v>
      </c>
      <c r="D562" s="37">
        <v>0</v>
      </c>
      <c r="E562" s="38" t="str">
        <f t="shared" si="163"/>
        <v/>
      </c>
      <c r="F562" s="38" t="str">
        <f t="shared" si="164"/>
        <v/>
      </c>
      <c r="G562" s="39" t="str">
        <f t="shared" si="165"/>
        <v>0</v>
      </c>
      <c r="H562" s="40" t="str">
        <f t="shared" si="166"/>
        <v/>
      </c>
    </row>
    <row r="563" spans="1:8" s="42" customFormat="1" ht="15" x14ac:dyDescent="0.2">
      <c r="B563" s="36" t="s">
        <v>564</v>
      </c>
      <c r="C563" s="37">
        <v>0</v>
      </c>
      <c r="D563" s="37">
        <v>0</v>
      </c>
      <c r="E563" s="38" t="str">
        <f t="shared" si="163"/>
        <v/>
      </c>
      <c r="F563" s="38" t="str">
        <f t="shared" si="164"/>
        <v/>
      </c>
      <c r="G563" s="39" t="str">
        <f t="shared" si="165"/>
        <v>0</v>
      </c>
      <c r="H563" s="40" t="str">
        <f t="shared" si="166"/>
        <v/>
      </c>
    </row>
    <row r="564" spans="1:8" s="42" customFormat="1" ht="15" x14ac:dyDescent="0.2">
      <c r="A564" s="45" t="s">
        <v>614</v>
      </c>
      <c r="B564" s="36" t="s">
        <v>598</v>
      </c>
      <c r="C564" s="37"/>
      <c r="D564" s="37">
        <v>0</v>
      </c>
      <c r="E564" s="38" t="str">
        <f t="shared" ref="E564" si="171">+IF(C564=0,"",C564/C$552)</f>
        <v/>
      </c>
      <c r="F564" s="38" t="str">
        <f t="shared" ref="F564" si="172">+IF(D564=0,"",D564/D$552)</f>
        <v/>
      </c>
      <c r="G564" s="39" t="str">
        <f t="shared" ref="G564" si="173">+IF(OR(AND(D564=0),(C564=0)),"0",((D564-C564)/C564))</f>
        <v>0</v>
      </c>
      <c r="H564" s="40" t="str">
        <f t="shared" ref="H564" si="174">+IF(OR(AND(E564=""),(G564="")),"",E564*G564)</f>
        <v/>
      </c>
    </row>
    <row r="565" spans="1:8" s="42" customFormat="1" ht="15" x14ac:dyDescent="0.2">
      <c r="B565" s="36" t="s">
        <v>361</v>
      </c>
      <c r="C565" s="37">
        <v>0</v>
      </c>
      <c r="D565" s="37">
        <v>0</v>
      </c>
      <c r="E565" s="38" t="str">
        <f t="shared" si="163"/>
        <v/>
      </c>
      <c r="F565" s="38" t="str">
        <f t="shared" si="164"/>
        <v/>
      </c>
      <c r="G565" s="39" t="str">
        <f t="shared" si="165"/>
        <v>0</v>
      </c>
      <c r="H565" s="40" t="str">
        <f t="shared" si="166"/>
        <v/>
      </c>
    </row>
    <row r="566" spans="1:8" s="42" customFormat="1" ht="15" x14ac:dyDescent="0.2">
      <c r="B566" s="36" t="s">
        <v>362</v>
      </c>
      <c r="C566" s="37">
        <v>0</v>
      </c>
      <c r="D566" s="37">
        <v>0</v>
      </c>
      <c r="E566" s="38" t="str">
        <f t="shared" si="163"/>
        <v/>
      </c>
      <c r="F566" s="38" t="str">
        <f t="shared" si="164"/>
        <v/>
      </c>
      <c r="G566" s="39" t="str">
        <f t="shared" si="165"/>
        <v>0</v>
      </c>
      <c r="H566" s="40" t="str">
        <f t="shared" si="166"/>
        <v/>
      </c>
    </row>
    <row r="567" spans="1:8" s="42" customFormat="1" ht="15" x14ac:dyDescent="0.2">
      <c r="B567" s="36" t="s">
        <v>163</v>
      </c>
      <c r="C567" s="37">
        <v>0</v>
      </c>
      <c r="D567" s="37">
        <v>0</v>
      </c>
      <c r="E567" s="38" t="str">
        <f t="shared" si="163"/>
        <v/>
      </c>
      <c r="F567" s="38" t="str">
        <f t="shared" si="164"/>
        <v/>
      </c>
      <c r="G567" s="39" t="str">
        <f t="shared" si="165"/>
        <v>0</v>
      </c>
      <c r="H567" s="40" t="str">
        <f t="shared" si="166"/>
        <v/>
      </c>
    </row>
    <row r="568" spans="1:8" s="42" customFormat="1" ht="15" x14ac:dyDescent="0.2">
      <c r="B568" s="36" t="s">
        <v>165</v>
      </c>
      <c r="C568" s="37">
        <v>0</v>
      </c>
      <c r="D568" s="37">
        <v>0</v>
      </c>
      <c r="E568" s="38" t="str">
        <f t="shared" si="163"/>
        <v/>
      </c>
      <c r="F568" s="38" t="str">
        <f t="shared" si="164"/>
        <v/>
      </c>
      <c r="G568" s="39" t="str">
        <f t="shared" si="165"/>
        <v>0</v>
      </c>
      <c r="H568" s="40" t="str">
        <f t="shared" si="166"/>
        <v/>
      </c>
    </row>
    <row r="569" spans="1:8" s="42" customFormat="1" ht="15" x14ac:dyDescent="0.2">
      <c r="B569" s="36" t="s">
        <v>164</v>
      </c>
      <c r="C569" s="37">
        <v>0</v>
      </c>
      <c r="D569" s="37"/>
      <c r="E569" s="38" t="str">
        <f t="shared" si="163"/>
        <v/>
      </c>
      <c r="F569" s="38" t="str">
        <f t="shared" si="164"/>
        <v/>
      </c>
      <c r="G569" s="39" t="str">
        <f t="shared" si="165"/>
        <v>0</v>
      </c>
      <c r="H569" s="40" t="str">
        <f t="shared" si="166"/>
        <v/>
      </c>
    </row>
    <row r="570" spans="1:8" s="42" customFormat="1" ht="15" x14ac:dyDescent="0.2">
      <c r="B570" s="36" t="s">
        <v>363</v>
      </c>
      <c r="C570" s="37">
        <v>0</v>
      </c>
      <c r="D570" s="37">
        <v>0</v>
      </c>
      <c r="E570" s="38" t="str">
        <f t="shared" si="163"/>
        <v/>
      </c>
      <c r="F570" s="38" t="str">
        <f t="shared" si="164"/>
        <v/>
      </c>
      <c r="G570" s="39" t="str">
        <f t="shared" si="165"/>
        <v>0</v>
      </c>
      <c r="H570" s="40" t="str">
        <f t="shared" si="166"/>
        <v/>
      </c>
    </row>
    <row r="571" spans="1:8" s="42" customFormat="1" ht="15" x14ac:dyDescent="0.2">
      <c r="B571" s="36" t="s">
        <v>166</v>
      </c>
      <c r="C571" s="37">
        <v>0</v>
      </c>
      <c r="D571" s="37">
        <v>0</v>
      </c>
      <c r="E571" s="38" t="str">
        <f t="shared" si="163"/>
        <v/>
      </c>
      <c r="F571" s="38" t="str">
        <f t="shared" si="164"/>
        <v/>
      </c>
      <c r="G571" s="39" t="str">
        <f t="shared" si="165"/>
        <v>0</v>
      </c>
      <c r="H571" s="40" t="str">
        <f t="shared" si="166"/>
        <v/>
      </c>
    </row>
    <row r="572" spans="1:8" s="42" customFormat="1" ht="15" x14ac:dyDescent="0.2">
      <c r="B572" s="36" t="s">
        <v>364</v>
      </c>
      <c r="C572" s="37">
        <v>0</v>
      </c>
      <c r="D572" s="37">
        <v>0</v>
      </c>
      <c r="E572" s="38" t="str">
        <f t="shared" si="163"/>
        <v/>
      </c>
      <c r="F572" s="38" t="str">
        <f t="shared" si="164"/>
        <v/>
      </c>
      <c r="G572" s="39" t="str">
        <f t="shared" si="165"/>
        <v>0</v>
      </c>
      <c r="H572" s="40" t="str">
        <f t="shared" si="166"/>
        <v/>
      </c>
    </row>
    <row r="573" spans="1:8" s="42" customFormat="1" ht="15" x14ac:dyDescent="0.2">
      <c r="B573" s="36" t="s">
        <v>167</v>
      </c>
      <c r="C573" s="37">
        <v>0</v>
      </c>
      <c r="D573" s="37">
        <v>0</v>
      </c>
      <c r="E573" s="38" t="str">
        <f t="shared" si="163"/>
        <v/>
      </c>
      <c r="F573" s="38" t="str">
        <f t="shared" si="164"/>
        <v/>
      </c>
      <c r="G573" s="39" t="str">
        <f t="shared" si="165"/>
        <v>0</v>
      </c>
      <c r="H573" s="40" t="str">
        <f t="shared" si="166"/>
        <v/>
      </c>
    </row>
    <row r="574" spans="1:8" s="42" customFormat="1" ht="15" x14ac:dyDescent="0.2">
      <c r="B574" s="36" t="s">
        <v>168</v>
      </c>
      <c r="C574" s="37">
        <v>0</v>
      </c>
      <c r="D574" s="37">
        <v>0</v>
      </c>
      <c r="E574" s="38" t="str">
        <f t="shared" si="163"/>
        <v/>
      </c>
      <c r="F574" s="38" t="str">
        <f t="shared" si="164"/>
        <v/>
      </c>
      <c r="G574" s="39" t="str">
        <f t="shared" si="165"/>
        <v>0</v>
      </c>
      <c r="H574" s="40" t="str">
        <f t="shared" si="166"/>
        <v/>
      </c>
    </row>
    <row r="575" spans="1:8" s="42" customFormat="1" ht="15" x14ac:dyDescent="0.2">
      <c r="B575" s="36" t="s">
        <v>365</v>
      </c>
      <c r="C575" s="37">
        <v>0</v>
      </c>
      <c r="D575" s="37">
        <v>0</v>
      </c>
      <c r="E575" s="38" t="str">
        <f t="shared" si="163"/>
        <v/>
      </c>
      <c r="F575" s="38" t="str">
        <f t="shared" si="164"/>
        <v/>
      </c>
      <c r="G575" s="39" t="str">
        <f t="shared" si="165"/>
        <v>0</v>
      </c>
      <c r="H575" s="40" t="str">
        <f t="shared" si="166"/>
        <v/>
      </c>
    </row>
    <row r="576" spans="1:8" s="42" customFormat="1" ht="15" x14ac:dyDescent="0.2">
      <c r="B576" s="36" t="s">
        <v>366</v>
      </c>
      <c r="C576" s="37">
        <v>0</v>
      </c>
      <c r="D576" s="37">
        <v>0</v>
      </c>
      <c r="E576" s="38" t="str">
        <f t="shared" si="163"/>
        <v/>
      </c>
      <c r="F576" s="38" t="str">
        <f t="shared" si="164"/>
        <v/>
      </c>
      <c r="G576" s="39" t="str">
        <f t="shared" si="165"/>
        <v>0</v>
      </c>
      <c r="H576" s="40" t="str">
        <f t="shared" si="166"/>
        <v/>
      </c>
    </row>
    <row r="577" spans="2:8" s="42" customFormat="1" ht="30" x14ac:dyDescent="0.2">
      <c r="B577" s="36" t="s">
        <v>367</v>
      </c>
      <c r="C577" s="37">
        <v>0</v>
      </c>
      <c r="D577" s="37">
        <v>0</v>
      </c>
      <c r="E577" s="38" t="str">
        <f t="shared" si="163"/>
        <v/>
      </c>
      <c r="F577" s="38" t="str">
        <f t="shared" si="164"/>
        <v/>
      </c>
      <c r="G577" s="39" t="str">
        <f t="shared" si="165"/>
        <v>0</v>
      </c>
      <c r="H577" s="40" t="str">
        <f t="shared" si="166"/>
        <v/>
      </c>
    </row>
    <row r="578" spans="2:8" s="42" customFormat="1" ht="15" x14ac:dyDescent="0.2">
      <c r="B578" s="36" t="s">
        <v>368</v>
      </c>
      <c r="C578" s="37">
        <v>0</v>
      </c>
      <c r="D578" s="37">
        <v>0</v>
      </c>
      <c r="E578" s="38" t="str">
        <f t="shared" si="163"/>
        <v/>
      </c>
      <c r="F578" s="38" t="str">
        <f t="shared" si="164"/>
        <v/>
      </c>
      <c r="G578" s="39" t="str">
        <f t="shared" si="165"/>
        <v>0</v>
      </c>
      <c r="H578" s="40" t="str">
        <f t="shared" si="166"/>
        <v/>
      </c>
    </row>
    <row r="579" spans="2:8" s="42" customFormat="1" ht="30" x14ac:dyDescent="0.2">
      <c r="B579" s="36" t="s">
        <v>565</v>
      </c>
      <c r="C579" s="37">
        <v>0</v>
      </c>
      <c r="D579" s="37">
        <v>0</v>
      </c>
      <c r="E579" s="38" t="str">
        <f t="shared" si="163"/>
        <v/>
      </c>
      <c r="F579" s="38" t="str">
        <f t="shared" si="164"/>
        <v/>
      </c>
      <c r="G579" s="39" t="str">
        <f t="shared" si="165"/>
        <v>0</v>
      </c>
      <c r="H579" s="40" t="str">
        <f t="shared" si="166"/>
        <v/>
      </c>
    </row>
    <row r="580" spans="2:8" x14ac:dyDescent="0.2">
      <c r="B580" s="4" t="s">
        <v>408</v>
      </c>
      <c r="D580" s="2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0"/>
  <sheetViews>
    <sheetView showGridLines="0" tabSelected="1" workbookViewId="0"/>
  </sheetViews>
  <sheetFormatPr baseColWidth="10" defaultRowHeight="12.75" x14ac:dyDescent="0.2"/>
  <cols>
    <col min="1" max="1" width="8.28515625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33"/>
      <c r="C1" s="5"/>
      <c r="D1" s="58" t="s">
        <v>411</v>
      </c>
      <c r="E1" s="58"/>
      <c r="F1" s="58"/>
      <c r="G1" s="58"/>
      <c r="H1" s="58"/>
    </row>
    <row r="2" spans="2:8" ht="20.100000000000001" customHeight="1" thickBot="1" x14ac:dyDescent="0.25">
      <c r="B2" s="34"/>
      <c r="C2" s="6"/>
      <c r="D2" s="58"/>
      <c r="E2" s="58"/>
      <c r="F2" s="58"/>
      <c r="G2" s="58"/>
      <c r="H2" s="58"/>
    </row>
    <row r="3" spans="2:8" ht="20.100000000000001" customHeight="1" thickBot="1" x14ac:dyDescent="0.25">
      <c r="B3" s="34"/>
      <c r="C3" s="6"/>
      <c r="D3" s="7" t="s">
        <v>410</v>
      </c>
      <c r="E3" s="59" t="s">
        <v>457</v>
      </c>
      <c r="F3" s="60"/>
      <c r="G3" s="60"/>
      <c r="H3" s="61"/>
    </row>
    <row r="4" spans="2:8" ht="20.100000000000001" customHeight="1" x14ac:dyDescent="0.2">
      <c r="B4" s="34"/>
      <c r="C4" s="8"/>
      <c r="D4" s="62" t="s">
        <v>414</v>
      </c>
      <c r="E4" s="63"/>
      <c r="F4" s="63"/>
      <c r="G4" s="63"/>
      <c r="H4" s="64"/>
    </row>
    <row r="5" spans="2:8" ht="13.5" thickBot="1" x14ac:dyDescent="0.25">
      <c r="B5" s="9"/>
      <c r="C5" s="9"/>
      <c r="D5" s="65"/>
      <c r="E5" s="66"/>
      <c r="F5" s="66"/>
      <c r="G5" s="66"/>
      <c r="H5" s="67"/>
    </row>
    <row r="6" spans="2:8" s="10" customFormat="1" ht="30" customHeight="1" x14ac:dyDescent="0.2">
      <c r="B6" s="68" t="s">
        <v>401</v>
      </c>
      <c r="C6" s="54" t="s">
        <v>402</v>
      </c>
      <c r="D6" s="55"/>
      <c r="E6" s="54" t="s">
        <v>456</v>
      </c>
      <c r="F6" s="55"/>
      <c r="G6" s="56" t="s">
        <v>458</v>
      </c>
      <c r="H6" s="52" t="s">
        <v>377</v>
      </c>
    </row>
    <row r="7" spans="2:8" s="10" customFormat="1" x14ac:dyDescent="0.2">
      <c r="B7" s="68"/>
      <c r="C7" s="11">
        <v>2016</v>
      </c>
      <c r="D7" s="11">
        <v>2017</v>
      </c>
      <c r="E7" s="11">
        <v>2016</v>
      </c>
      <c r="F7" s="11">
        <v>2017</v>
      </c>
      <c r="G7" s="57"/>
      <c r="H7" s="53"/>
    </row>
    <row r="8" spans="2:8" s="10" customFormat="1" x14ac:dyDescent="0.2">
      <c r="B8" s="12" t="s">
        <v>398</v>
      </c>
      <c r="C8" s="13">
        <f>+C18+C71+C161+C329+C552</f>
        <v>275</v>
      </c>
      <c r="D8" s="13">
        <f>+D18+D71+D161+D329+D552</f>
        <v>842</v>
      </c>
      <c r="E8" s="14">
        <f>SUM(E9:E13)</f>
        <v>1</v>
      </c>
      <c r="F8" s="14">
        <f>SUM(F9:F13)</f>
        <v>1</v>
      </c>
      <c r="G8" s="15">
        <f>+(D8-C8)/C8</f>
        <v>2.061818181818182</v>
      </c>
      <c r="H8" s="15">
        <f>+E8*G8</f>
        <v>2.061818181818182</v>
      </c>
    </row>
    <row r="9" spans="2:8" s="10" customFormat="1" x14ac:dyDescent="0.2">
      <c r="B9" s="17" t="str">
        <f>+B18</f>
        <v>Total Vacantes en ocupaciones de nivel Directivo</v>
      </c>
      <c r="C9" s="18">
        <f>+C18</f>
        <v>0</v>
      </c>
      <c r="D9" s="18">
        <f>+D18</f>
        <v>2</v>
      </c>
      <c r="E9" s="19">
        <f>C9/$C$8</f>
        <v>0</v>
      </c>
      <c r="F9" s="19">
        <f>D9/$D$8</f>
        <v>2.3752969121140144E-3</v>
      </c>
      <c r="G9" s="20" t="str">
        <f>+IF(OR(AND(D9=0),(C9=0)),"0",((D9-C9)/C9))</f>
        <v>0</v>
      </c>
      <c r="H9" s="21">
        <f>+IF(OR(AND(E9=""),(G9="")),"",E9*G9)</f>
        <v>0</v>
      </c>
    </row>
    <row r="10" spans="2:8" s="10" customFormat="1" x14ac:dyDescent="0.2">
      <c r="B10" s="17" t="str">
        <f>+B71</f>
        <v xml:space="preserve">Total Vacantes en ocupaciones de nivel Profesional </v>
      </c>
      <c r="C10" s="18">
        <f>+C71</f>
        <v>99</v>
      </c>
      <c r="D10" s="18">
        <f>+D71</f>
        <v>115</v>
      </c>
      <c r="E10" s="19">
        <f>C10/$C$8</f>
        <v>0.36</v>
      </c>
      <c r="F10" s="19">
        <f>D10/$D$8</f>
        <v>0.13657957244655583</v>
      </c>
      <c r="G10" s="20">
        <f>+IF(OR(AND(D10=0),(C10=0)),"0",((D10-C10)/C10))</f>
        <v>0.16161616161616163</v>
      </c>
      <c r="H10" s="21">
        <f>+IF(OR(AND(E10=""),(G10="")),"",E10*G10)</f>
        <v>5.8181818181818182E-2</v>
      </c>
    </row>
    <row r="11" spans="2:8" s="10" customFormat="1" ht="24" x14ac:dyDescent="0.2">
      <c r="B11" s="17" t="str">
        <f>+B161</f>
        <v>Total Vacantes en ocupaciones de nivel Técnicos Profesionales - Tecnólogos</v>
      </c>
      <c r="C11" s="18">
        <f>+C161</f>
        <v>49</v>
      </c>
      <c r="D11" s="18">
        <f>+D161</f>
        <v>96</v>
      </c>
      <c r="E11" s="19">
        <f>C11/$C$8</f>
        <v>0.17818181818181819</v>
      </c>
      <c r="F11" s="19">
        <f>D11/$D$8</f>
        <v>0.11401425178147269</v>
      </c>
      <c r="G11" s="20">
        <f>+IF(OR(AND(D11=0),(C11=0)),"0",((D11-C11)/C11))</f>
        <v>0.95918367346938771</v>
      </c>
      <c r="H11" s="21">
        <f>+IF(OR(AND(E11=""),(G11="")),"",E11*G11)</f>
        <v>0.1709090909090909</v>
      </c>
    </row>
    <row r="12" spans="2:8" s="10" customFormat="1" x14ac:dyDescent="0.2">
      <c r="B12" s="17" t="str">
        <f>+B329</f>
        <v>Total Vacantes  en ocupaciones de nivel Calificados</v>
      </c>
      <c r="C12" s="18">
        <f>+C329</f>
        <v>94</v>
      </c>
      <c r="D12" s="18">
        <f>+D329</f>
        <v>354</v>
      </c>
      <c r="E12" s="19">
        <f>C12/$C$8</f>
        <v>0.3418181818181818</v>
      </c>
      <c r="F12" s="19">
        <f>D12/$D$8</f>
        <v>0.42042755344418054</v>
      </c>
      <c r="G12" s="20">
        <f>+IF(OR(AND(D12=0),(C12=0)),"0",((D12-C12)/C12))</f>
        <v>2.7659574468085109</v>
      </c>
      <c r="H12" s="21">
        <f>+IF(OR(AND(E12=""),(G12="")),"",E12*G12)</f>
        <v>0.94545454545454544</v>
      </c>
    </row>
    <row r="13" spans="2:8" s="10" customFormat="1" x14ac:dyDescent="0.2">
      <c r="B13" s="17" t="str">
        <f>+B552</f>
        <v>Total Vacantes en ocupaciones de nivel Elemental</v>
      </c>
      <c r="C13" s="18">
        <f>+C552</f>
        <v>33</v>
      </c>
      <c r="D13" s="18">
        <f>+D552</f>
        <v>275</v>
      </c>
      <c r="E13" s="19">
        <f>C13/$C$8</f>
        <v>0.12</v>
      </c>
      <c r="F13" s="19">
        <f>D13/$D$8</f>
        <v>0.32660332541567694</v>
      </c>
      <c r="G13" s="20">
        <f>+IF(OR(AND(D13=0),(C13=0)),"0",((D13-C13)/C13))</f>
        <v>7.333333333333333</v>
      </c>
      <c r="H13" s="21">
        <f>+IF(OR(AND(E13=""),(G13="")),"",E13*G13)</f>
        <v>0.87999999999999989</v>
      </c>
    </row>
    <row r="14" spans="2:8" s="10" customFormat="1" x14ac:dyDescent="0.2">
      <c r="B14" s="22"/>
      <c r="C14" s="22"/>
      <c r="D14" s="22"/>
    </row>
    <row r="15" spans="2:8" s="10" customFormat="1" ht="13.5" thickBot="1" x14ac:dyDescent="0.25">
      <c r="B15" s="22"/>
      <c r="C15" s="22"/>
      <c r="D15" s="22"/>
    </row>
    <row r="16" spans="2:8" s="10" customFormat="1" ht="30" customHeight="1" x14ac:dyDescent="0.2">
      <c r="B16" s="68" t="s">
        <v>401</v>
      </c>
      <c r="C16" s="54" t="s">
        <v>402</v>
      </c>
      <c r="D16" s="55"/>
      <c r="E16" s="54" t="s">
        <v>456</v>
      </c>
      <c r="F16" s="55"/>
      <c r="G16" s="56" t="s">
        <v>458</v>
      </c>
      <c r="H16" s="52" t="s">
        <v>377</v>
      </c>
    </row>
    <row r="17" spans="1:8" s="10" customFormat="1" x14ac:dyDescent="0.2">
      <c r="B17" s="68"/>
      <c r="C17" s="35">
        <v>2016</v>
      </c>
      <c r="D17" s="35">
        <v>2017</v>
      </c>
      <c r="E17" s="35">
        <v>2016</v>
      </c>
      <c r="F17" s="35">
        <v>2017</v>
      </c>
      <c r="G17" s="57"/>
      <c r="H17" s="53"/>
    </row>
    <row r="18" spans="1:8" s="10" customFormat="1" x14ac:dyDescent="0.2">
      <c r="B18" s="12" t="s">
        <v>403</v>
      </c>
      <c r="C18" s="13">
        <f>SUM(C19:C65)</f>
        <v>0</v>
      </c>
      <c r="D18" s="13">
        <f>SUM(D19:D65)</f>
        <v>2</v>
      </c>
      <c r="E18" s="14" t="str">
        <f>+IF(C18=0,"",C18/C$18)</f>
        <v/>
      </c>
      <c r="F18" s="14">
        <f>+IF(D18=0,"",D18/D$18)</f>
        <v>1</v>
      </c>
      <c r="G18" s="15" t="str">
        <f>+IF(OR(AND(D18=0),(C18=0)),"0",((D18-C18)/C18))</f>
        <v>0</v>
      </c>
      <c r="H18" s="15" t="str">
        <f>+IF(OR(AND(E18=""),(G18="")),"",E18*G18)</f>
        <v/>
      </c>
    </row>
    <row r="19" spans="1:8" s="42" customFormat="1" ht="15" x14ac:dyDescent="0.2">
      <c r="B19" s="36" t="s">
        <v>0</v>
      </c>
      <c r="C19" s="37">
        <v>0</v>
      </c>
      <c r="D19" s="37">
        <v>0</v>
      </c>
      <c r="E19" s="44" t="str">
        <f>+IF(C19=0,"",C19/C$18)</f>
        <v/>
      </c>
      <c r="F19" s="44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42" customFormat="1" ht="15" x14ac:dyDescent="0.2">
      <c r="B20" s="36" t="s">
        <v>169</v>
      </c>
      <c r="C20" s="37">
        <v>0</v>
      </c>
      <c r="D20" s="37">
        <v>0</v>
      </c>
      <c r="E20" s="44" t="str">
        <f t="shared" ref="E20:E65" si="0">+IF(C20=0,"",C20/C$18)</f>
        <v/>
      </c>
      <c r="F20" s="44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42" customFormat="1" ht="30" x14ac:dyDescent="0.2">
      <c r="B21" s="36" t="s">
        <v>1</v>
      </c>
      <c r="C21" s="37">
        <v>0</v>
      </c>
      <c r="D21" s="37">
        <v>0</v>
      </c>
      <c r="E21" s="44" t="str">
        <f t="shared" si="0"/>
        <v/>
      </c>
      <c r="F21" s="44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42" customFormat="1" ht="30" x14ac:dyDescent="0.2">
      <c r="B22" s="36" t="s">
        <v>461</v>
      </c>
      <c r="C22" s="37">
        <v>0</v>
      </c>
      <c r="D22" s="37">
        <v>0</v>
      </c>
      <c r="E22" s="44" t="str">
        <f t="shared" si="0"/>
        <v/>
      </c>
      <c r="F22" s="44" t="str">
        <f t="shared" si="1"/>
        <v/>
      </c>
      <c r="G22" s="39" t="str">
        <f t="shared" si="2"/>
        <v>0</v>
      </c>
      <c r="H22" s="40" t="str">
        <f t="shared" si="3"/>
        <v/>
      </c>
    </row>
    <row r="23" spans="1:8" s="42" customFormat="1" ht="30" x14ac:dyDescent="0.2">
      <c r="B23" s="36" t="s">
        <v>170</v>
      </c>
      <c r="C23" s="37">
        <v>0</v>
      </c>
      <c r="D23" s="37">
        <v>0</v>
      </c>
      <c r="E23" s="44" t="str">
        <f t="shared" si="0"/>
        <v/>
      </c>
      <c r="F23" s="44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8" s="42" customFormat="1" ht="30" x14ac:dyDescent="0.2">
      <c r="B24" s="36" t="s">
        <v>171</v>
      </c>
      <c r="C24" s="37">
        <v>0</v>
      </c>
      <c r="D24" s="37">
        <v>0</v>
      </c>
      <c r="E24" s="44" t="str">
        <f t="shared" si="0"/>
        <v/>
      </c>
      <c r="F24" s="44" t="str">
        <f t="shared" si="1"/>
        <v/>
      </c>
      <c r="G24" s="39" t="str">
        <f t="shared" si="2"/>
        <v>0</v>
      </c>
      <c r="H24" s="40" t="str">
        <f t="shared" si="3"/>
        <v/>
      </c>
    </row>
    <row r="25" spans="1:8" s="42" customFormat="1" ht="30" x14ac:dyDescent="0.2">
      <c r="A25" s="45" t="s">
        <v>614</v>
      </c>
      <c r="B25" s="36" t="s">
        <v>566</v>
      </c>
      <c r="C25" s="37"/>
      <c r="D25" s="37">
        <v>0</v>
      </c>
      <c r="E25" s="44" t="str">
        <f t="shared" ref="E25:E27" si="4">+IF(C25=0,"",C25/C$18)</f>
        <v/>
      </c>
      <c r="F25" s="44" t="str">
        <f t="shared" ref="F25:F27" si="5">+IF(D25=0,"",D25/D$18)</f>
        <v/>
      </c>
      <c r="G25" s="39" t="str">
        <f t="shared" ref="G25:G27" si="6">+IF(OR(AND(D25=0),(C25=0)),"0",((D25-C25)/C25))</f>
        <v>0</v>
      </c>
      <c r="H25" s="40" t="str">
        <f t="shared" ref="H25:H27" si="7">+IF(OR(AND(E25=""),(G25="")),"",E25*G25)</f>
        <v/>
      </c>
    </row>
    <row r="26" spans="1:8" s="42" customFormat="1" ht="15" x14ac:dyDescent="0.2">
      <c r="B26" s="36" t="s">
        <v>2</v>
      </c>
      <c r="C26" s="37">
        <v>0</v>
      </c>
      <c r="D26" s="37">
        <v>0</v>
      </c>
      <c r="E26" s="44" t="str">
        <f t="shared" si="4"/>
        <v/>
      </c>
      <c r="F26" s="44" t="str">
        <f t="shared" si="5"/>
        <v/>
      </c>
      <c r="G26" s="39" t="str">
        <f t="shared" si="6"/>
        <v>0</v>
      </c>
      <c r="H26" s="40" t="str">
        <f t="shared" si="7"/>
        <v/>
      </c>
    </row>
    <row r="27" spans="1:8" s="42" customFormat="1" ht="15" x14ac:dyDescent="0.2">
      <c r="B27" s="36" t="s">
        <v>6</v>
      </c>
      <c r="C27" s="37">
        <v>0</v>
      </c>
      <c r="D27" s="37">
        <v>1</v>
      </c>
      <c r="E27" s="44" t="str">
        <f t="shared" si="4"/>
        <v/>
      </c>
      <c r="F27" s="44">
        <f t="shared" si="5"/>
        <v>0.5</v>
      </c>
      <c r="G27" s="39" t="str">
        <f t="shared" si="6"/>
        <v>0</v>
      </c>
      <c r="H27" s="40" t="str">
        <f t="shared" si="7"/>
        <v/>
      </c>
    </row>
    <row r="28" spans="1:8" s="42" customFormat="1" ht="15" x14ac:dyDescent="0.2">
      <c r="B28" s="36" t="s">
        <v>3</v>
      </c>
      <c r="C28" s="37">
        <v>0</v>
      </c>
      <c r="D28" s="37">
        <v>0</v>
      </c>
      <c r="E28" s="44" t="str">
        <f t="shared" si="0"/>
        <v/>
      </c>
      <c r="F28" s="44" t="str">
        <f t="shared" si="1"/>
        <v/>
      </c>
      <c r="G28" s="39" t="str">
        <f t="shared" si="2"/>
        <v>0</v>
      </c>
      <c r="H28" s="40" t="str">
        <f t="shared" si="3"/>
        <v/>
      </c>
    </row>
    <row r="29" spans="1:8" s="42" customFormat="1" ht="15" x14ac:dyDescent="0.2">
      <c r="B29" s="36" t="s">
        <v>5</v>
      </c>
      <c r="C29" s="37">
        <v>0</v>
      </c>
      <c r="D29" s="37">
        <v>0</v>
      </c>
      <c r="E29" s="44" t="str">
        <f t="shared" si="0"/>
        <v/>
      </c>
      <c r="F29" s="44" t="str">
        <f t="shared" si="1"/>
        <v/>
      </c>
      <c r="G29" s="39" t="str">
        <f t="shared" si="2"/>
        <v>0</v>
      </c>
      <c r="H29" s="40" t="str">
        <f t="shared" si="3"/>
        <v/>
      </c>
    </row>
    <row r="30" spans="1:8" s="42" customFormat="1" ht="15" x14ac:dyDescent="0.2">
      <c r="B30" s="36" t="s">
        <v>172</v>
      </c>
      <c r="C30" s="37">
        <v>0</v>
      </c>
      <c r="D30" s="37">
        <v>0</v>
      </c>
      <c r="E30" s="44" t="str">
        <f t="shared" si="0"/>
        <v/>
      </c>
      <c r="F30" s="44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42" customFormat="1" ht="15" x14ac:dyDescent="0.2">
      <c r="B31" s="36" t="s">
        <v>173</v>
      </c>
      <c r="C31" s="37">
        <v>0</v>
      </c>
      <c r="D31" s="37">
        <v>0</v>
      </c>
      <c r="E31" s="44" t="str">
        <f t="shared" si="0"/>
        <v/>
      </c>
      <c r="F31" s="44" t="str">
        <f t="shared" si="1"/>
        <v/>
      </c>
      <c r="G31" s="39" t="str">
        <f t="shared" si="2"/>
        <v>0</v>
      </c>
      <c r="H31" s="40" t="str">
        <f t="shared" si="3"/>
        <v/>
      </c>
    </row>
    <row r="32" spans="1:8" s="42" customFormat="1" ht="15" x14ac:dyDescent="0.2">
      <c r="B32" s="36" t="s">
        <v>4</v>
      </c>
      <c r="C32" s="37">
        <v>0</v>
      </c>
      <c r="D32" s="37">
        <v>0</v>
      </c>
      <c r="E32" s="44" t="str">
        <f t="shared" si="0"/>
        <v/>
      </c>
      <c r="F32" s="44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2:8" s="42" customFormat="1" ht="15" x14ac:dyDescent="0.2">
      <c r="B33" s="36" t="s">
        <v>7</v>
      </c>
      <c r="C33" s="37">
        <v>0</v>
      </c>
      <c r="D33" s="37">
        <v>0</v>
      </c>
      <c r="E33" s="44" t="str">
        <f t="shared" si="0"/>
        <v/>
      </c>
      <c r="F33" s="44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2:8" s="42" customFormat="1" ht="15" x14ac:dyDescent="0.2">
      <c r="B34" s="36" t="s">
        <v>174</v>
      </c>
      <c r="C34" s="37">
        <v>0</v>
      </c>
      <c r="D34" s="37">
        <v>0</v>
      </c>
      <c r="E34" s="44" t="str">
        <f t="shared" si="0"/>
        <v/>
      </c>
      <c r="F34" s="44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2:8" s="42" customFormat="1" ht="15" x14ac:dyDescent="0.2">
      <c r="B35" s="36" t="s">
        <v>175</v>
      </c>
      <c r="C35" s="37">
        <v>0</v>
      </c>
      <c r="D35" s="37">
        <v>0</v>
      </c>
      <c r="E35" s="44" t="str">
        <f t="shared" si="0"/>
        <v/>
      </c>
      <c r="F35" s="44" t="str">
        <f t="shared" si="1"/>
        <v/>
      </c>
      <c r="G35" s="39" t="str">
        <f t="shared" si="2"/>
        <v>0</v>
      </c>
      <c r="H35" s="40" t="str">
        <f t="shared" si="3"/>
        <v/>
      </c>
    </row>
    <row r="36" spans="2:8" s="42" customFormat="1" ht="30" x14ac:dyDescent="0.2">
      <c r="B36" s="36" t="s">
        <v>176</v>
      </c>
      <c r="C36" s="37">
        <v>0</v>
      </c>
      <c r="D36" s="37">
        <v>0</v>
      </c>
      <c r="E36" s="44" t="str">
        <f t="shared" si="0"/>
        <v/>
      </c>
      <c r="F36" s="44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2:8" s="42" customFormat="1" ht="15" x14ac:dyDescent="0.2">
      <c r="B37" s="36" t="s">
        <v>177</v>
      </c>
      <c r="C37" s="37">
        <v>0</v>
      </c>
      <c r="D37" s="37">
        <v>0</v>
      </c>
      <c r="E37" s="44" t="str">
        <f t="shared" si="0"/>
        <v/>
      </c>
      <c r="F37" s="44" t="str">
        <f t="shared" si="1"/>
        <v/>
      </c>
      <c r="G37" s="39" t="str">
        <f t="shared" si="2"/>
        <v>0</v>
      </c>
      <c r="H37" s="40" t="str">
        <f t="shared" si="3"/>
        <v/>
      </c>
    </row>
    <row r="38" spans="2:8" s="42" customFormat="1" ht="15" x14ac:dyDescent="0.2">
      <c r="B38" s="36" t="s">
        <v>8</v>
      </c>
      <c r="C38" s="37">
        <v>0</v>
      </c>
      <c r="D38" s="37">
        <v>0</v>
      </c>
      <c r="E38" s="44" t="str">
        <f t="shared" si="0"/>
        <v/>
      </c>
      <c r="F38" s="44" t="str">
        <f t="shared" si="1"/>
        <v/>
      </c>
      <c r="G38" s="39" t="str">
        <f t="shared" si="2"/>
        <v>0</v>
      </c>
      <c r="H38" s="40" t="str">
        <f t="shared" si="3"/>
        <v/>
      </c>
    </row>
    <row r="39" spans="2:8" s="42" customFormat="1" ht="15" x14ac:dyDescent="0.2">
      <c r="B39" s="36" t="s">
        <v>178</v>
      </c>
      <c r="C39" s="37">
        <v>0</v>
      </c>
      <c r="D39" s="37">
        <v>0</v>
      </c>
      <c r="E39" s="44" t="str">
        <f t="shared" si="0"/>
        <v/>
      </c>
      <c r="F39" s="44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2:8" s="42" customFormat="1" ht="15" x14ac:dyDescent="0.2">
      <c r="B40" s="36" t="s">
        <v>179</v>
      </c>
      <c r="C40" s="37">
        <v>0</v>
      </c>
      <c r="D40" s="37">
        <v>0</v>
      </c>
      <c r="E40" s="44" t="str">
        <f t="shared" si="0"/>
        <v/>
      </c>
      <c r="F40" s="44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2:8" s="42" customFormat="1" ht="15" x14ac:dyDescent="0.2">
      <c r="B41" s="36" t="s">
        <v>180</v>
      </c>
      <c r="C41" s="37">
        <v>0</v>
      </c>
      <c r="D41" s="37">
        <v>0</v>
      </c>
      <c r="E41" s="44" t="str">
        <f t="shared" si="0"/>
        <v/>
      </c>
      <c r="F41" s="44" t="str">
        <f t="shared" si="1"/>
        <v/>
      </c>
      <c r="G41" s="39" t="str">
        <f t="shared" si="2"/>
        <v>0</v>
      </c>
      <c r="H41" s="40" t="str">
        <f t="shared" si="3"/>
        <v/>
      </c>
    </row>
    <row r="42" spans="2:8" s="42" customFormat="1" ht="15" x14ac:dyDescent="0.2">
      <c r="B42" s="36" t="s">
        <v>181</v>
      </c>
      <c r="C42" s="37">
        <v>0</v>
      </c>
      <c r="D42" s="37">
        <v>0</v>
      </c>
      <c r="E42" s="44" t="str">
        <f t="shared" si="0"/>
        <v/>
      </c>
      <c r="F42" s="44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2:8" s="42" customFormat="1" ht="30" x14ac:dyDescent="0.2">
      <c r="B43" s="36" t="s">
        <v>182</v>
      </c>
      <c r="C43" s="37">
        <v>0</v>
      </c>
      <c r="D43" s="37">
        <v>0</v>
      </c>
      <c r="E43" s="44" t="str">
        <f t="shared" si="0"/>
        <v/>
      </c>
      <c r="F43" s="44" t="str">
        <f t="shared" si="1"/>
        <v/>
      </c>
      <c r="G43" s="39" t="str">
        <f t="shared" si="2"/>
        <v>0</v>
      </c>
      <c r="H43" s="40" t="str">
        <f t="shared" si="3"/>
        <v/>
      </c>
    </row>
    <row r="44" spans="2:8" s="42" customFormat="1" ht="15" x14ac:dyDescent="0.2">
      <c r="B44" s="36" t="s">
        <v>183</v>
      </c>
      <c r="C44" s="37">
        <v>0</v>
      </c>
      <c r="D44" s="37">
        <v>0</v>
      </c>
      <c r="E44" s="44" t="str">
        <f t="shared" si="0"/>
        <v/>
      </c>
      <c r="F44" s="44" t="str">
        <f t="shared" si="1"/>
        <v/>
      </c>
      <c r="G44" s="39" t="str">
        <f t="shared" si="2"/>
        <v>0</v>
      </c>
      <c r="H44" s="40" t="str">
        <f t="shared" si="3"/>
        <v/>
      </c>
    </row>
    <row r="45" spans="2:8" s="42" customFormat="1" ht="15" x14ac:dyDescent="0.2">
      <c r="B45" s="36" t="s">
        <v>9</v>
      </c>
      <c r="C45" s="37">
        <v>0</v>
      </c>
      <c r="D45" s="37">
        <v>0</v>
      </c>
      <c r="E45" s="44" t="str">
        <f t="shared" si="0"/>
        <v/>
      </c>
      <c r="F45" s="44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2:8" s="42" customFormat="1" ht="15" x14ac:dyDescent="0.2">
      <c r="B46" s="36" t="s">
        <v>462</v>
      </c>
      <c r="C46" s="37">
        <v>0</v>
      </c>
      <c r="D46" s="37">
        <v>0</v>
      </c>
      <c r="E46" s="44" t="str">
        <f t="shared" si="0"/>
        <v/>
      </c>
      <c r="F46" s="44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2:8" s="42" customFormat="1" ht="15" x14ac:dyDescent="0.2">
      <c r="B47" s="36" t="s">
        <v>184</v>
      </c>
      <c r="C47" s="37">
        <v>0</v>
      </c>
      <c r="D47" s="37">
        <v>0</v>
      </c>
      <c r="E47" s="44" t="str">
        <f t="shared" si="0"/>
        <v/>
      </c>
      <c r="F47" s="44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2:8" s="42" customFormat="1" ht="15" x14ac:dyDescent="0.2">
      <c r="B48" s="36" t="s">
        <v>10</v>
      </c>
      <c r="C48" s="37">
        <v>0</v>
      </c>
      <c r="D48" s="37">
        <v>0</v>
      </c>
      <c r="E48" s="44" t="str">
        <f t="shared" si="0"/>
        <v/>
      </c>
      <c r="F48" s="44" t="str">
        <f t="shared" si="1"/>
        <v/>
      </c>
      <c r="G48" s="39" t="str">
        <f t="shared" si="2"/>
        <v>0</v>
      </c>
      <c r="H48" s="40" t="str">
        <f t="shared" si="3"/>
        <v/>
      </c>
    </row>
    <row r="49" spans="2:8" s="42" customFormat="1" ht="15" x14ac:dyDescent="0.2">
      <c r="B49" s="36" t="s">
        <v>11</v>
      </c>
      <c r="C49" s="37">
        <v>0</v>
      </c>
      <c r="D49" s="37">
        <v>0</v>
      </c>
      <c r="E49" s="44" t="str">
        <f t="shared" si="0"/>
        <v/>
      </c>
      <c r="F49" s="44" t="str">
        <f t="shared" si="1"/>
        <v/>
      </c>
      <c r="G49" s="39" t="str">
        <f t="shared" si="2"/>
        <v>0</v>
      </c>
      <c r="H49" s="40" t="str">
        <f t="shared" si="3"/>
        <v/>
      </c>
    </row>
    <row r="50" spans="2:8" s="42" customFormat="1" ht="15" x14ac:dyDescent="0.2">
      <c r="B50" s="36" t="s">
        <v>15</v>
      </c>
      <c r="C50" s="37">
        <v>0</v>
      </c>
      <c r="D50" s="37">
        <v>0</v>
      </c>
      <c r="E50" s="44" t="str">
        <f t="shared" si="0"/>
        <v/>
      </c>
      <c r="F50" s="44" t="str">
        <f t="shared" si="1"/>
        <v/>
      </c>
      <c r="G50" s="39" t="str">
        <f t="shared" si="2"/>
        <v>0</v>
      </c>
      <c r="H50" s="40" t="str">
        <f t="shared" si="3"/>
        <v/>
      </c>
    </row>
    <row r="51" spans="2:8" s="42" customFormat="1" ht="15" x14ac:dyDescent="0.2">
      <c r="B51" s="36" t="s">
        <v>14</v>
      </c>
      <c r="C51" s="37">
        <v>0</v>
      </c>
      <c r="D51" s="37">
        <v>0</v>
      </c>
      <c r="E51" s="44" t="str">
        <f t="shared" si="0"/>
        <v/>
      </c>
      <c r="F51" s="44" t="str">
        <f t="shared" si="1"/>
        <v/>
      </c>
      <c r="G51" s="39" t="str">
        <f t="shared" si="2"/>
        <v>0</v>
      </c>
      <c r="H51" s="40" t="str">
        <f t="shared" si="3"/>
        <v/>
      </c>
    </row>
    <row r="52" spans="2:8" s="42" customFormat="1" ht="15" x14ac:dyDescent="0.2">
      <c r="B52" s="36" t="s">
        <v>13</v>
      </c>
      <c r="C52" s="37">
        <v>0</v>
      </c>
      <c r="D52" s="37">
        <v>0</v>
      </c>
      <c r="E52" s="44" t="str">
        <f t="shared" si="0"/>
        <v/>
      </c>
      <c r="F52" s="44" t="str">
        <f t="shared" si="1"/>
        <v/>
      </c>
      <c r="G52" s="39" t="str">
        <f t="shared" si="2"/>
        <v>0</v>
      </c>
      <c r="H52" s="40" t="str">
        <f t="shared" si="3"/>
        <v/>
      </c>
    </row>
    <row r="53" spans="2:8" s="42" customFormat="1" ht="15" x14ac:dyDescent="0.2">
      <c r="B53" s="36" t="s">
        <v>463</v>
      </c>
      <c r="C53" s="37">
        <v>0</v>
      </c>
      <c r="D53" s="37">
        <v>1</v>
      </c>
      <c r="E53" s="44" t="str">
        <f t="shared" si="0"/>
        <v/>
      </c>
      <c r="F53" s="44">
        <f t="shared" si="1"/>
        <v>0.5</v>
      </c>
      <c r="G53" s="39" t="str">
        <f t="shared" si="2"/>
        <v>0</v>
      </c>
      <c r="H53" s="40" t="str">
        <f t="shared" si="3"/>
        <v/>
      </c>
    </row>
    <row r="54" spans="2:8" s="42" customFormat="1" ht="15" x14ac:dyDescent="0.2">
      <c r="B54" s="36" t="s">
        <v>12</v>
      </c>
      <c r="C54" s="37">
        <v>0</v>
      </c>
      <c r="D54" s="37">
        <v>0</v>
      </c>
      <c r="E54" s="44" t="str">
        <f t="shared" si="0"/>
        <v/>
      </c>
      <c r="F54" s="44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2:8" s="42" customFormat="1" ht="15" x14ac:dyDescent="0.2">
      <c r="B55" s="36" t="s">
        <v>185</v>
      </c>
      <c r="C55" s="37">
        <v>0</v>
      </c>
      <c r="D55" s="37">
        <v>0</v>
      </c>
      <c r="E55" s="44" t="str">
        <f t="shared" si="0"/>
        <v/>
      </c>
      <c r="F55" s="44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2:8" s="42" customFormat="1" ht="15" x14ac:dyDescent="0.2">
      <c r="B56" s="36" t="s">
        <v>16</v>
      </c>
      <c r="C56" s="37">
        <v>0</v>
      </c>
      <c r="D56" s="37">
        <v>0</v>
      </c>
      <c r="E56" s="44" t="str">
        <f t="shared" si="0"/>
        <v/>
      </c>
      <c r="F56" s="44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2:8" s="42" customFormat="1" ht="15" x14ac:dyDescent="0.2">
      <c r="B57" s="36" t="s">
        <v>17</v>
      </c>
      <c r="C57" s="37">
        <v>0</v>
      </c>
      <c r="D57" s="37">
        <v>0</v>
      </c>
      <c r="E57" s="44" t="str">
        <f t="shared" si="0"/>
        <v/>
      </c>
      <c r="F57" s="44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2:8" s="42" customFormat="1" ht="15" x14ac:dyDescent="0.2">
      <c r="B58" s="36" t="s">
        <v>186</v>
      </c>
      <c r="C58" s="37">
        <v>0</v>
      </c>
      <c r="D58" s="37">
        <v>0</v>
      </c>
      <c r="E58" s="44" t="str">
        <f t="shared" si="0"/>
        <v/>
      </c>
      <c r="F58" s="44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2:8" s="42" customFormat="1" ht="15" x14ac:dyDescent="0.2">
      <c r="B59" s="36" t="s">
        <v>464</v>
      </c>
      <c r="C59" s="37">
        <v>0</v>
      </c>
      <c r="D59" s="37">
        <v>0</v>
      </c>
      <c r="E59" s="44" t="str">
        <f t="shared" si="0"/>
        <v/>
      </c>
      <c r="F59" s="44" t="str">
        <f t="shared" si="1"/>
        <v/>
      </c>
      <c r="G59" s="39" t="str">
        <f t="shared" si="2"/>
        <v>0</v>
      </c>
      <c r="H59" s="40" t="str">
        <f t="shared" si="3"/>
        <v/>
      </c>
    </row>
    <row r="60" spans="2:8" s="42" customFormat="1" ht="15" x14ac:dyDescent="0.2">
      <c r="B60" s="36" t="s">
        <v>187</v>
      </c>
      <c r="C60" s="37">
        <v>0</v>
      </c>
      <c r="D60" s="37">
        <v>0</v>
      </c>
      <c r="E60" s="44" t="str">
        <f t="shared" si="0"/>
        <v/>
      </c>
      <c r="F60" s="44" t="str">
        <f t="shared" si="1"/>
        <v/>
      </c>
      <c r="G60" s="39" t="str">
        <f t="shared" si="2"/>
        <v>0</v>
      </c>
      <c r="H60" s="40" t="str">
        <f t="shared" si="3"/>
        <v/>
      </c>
    </row>
    <row r="61" spans="2:8" s="42" customFormat="1" ht="15" x14ac:dyDescent="0.2">
      <c r="B61" s="36" t="s">
        <v>188</v>
      </c>
      <c r="C61" s="37">
        <v>0</v>
      </c>
      <c r="D61" s="37">
        <v>0</v>
      </c>
      <c r="E61" s="44" t="str">
        <f t="shared" si="0"/>
        <v/>
      </c>
      <c r="F61" s="44" t="str">
        <f t="shared" si="1"/>
        <v/>
      </c>
      <c r="G61" s="39" t="str">
        <f t="shared" si="2"/>
        <v>0</v>
      </c>
      <c r="H61" s="40" t="str">
        <f t="shared" si="3"/>
        <v/>
      </c>
    </row>
    <row r="62" spans="2:8" s="42" customFormat="1" ht="15" x14ac:dyDescent="0.2">
      <c r="B62" s="36" t="s">
        <v>189</v>
      </c>
      <c r="C62" s="37">
        <v>0</v>
      </c>
      <c r="D62" s="37">
        <v>0</v>
      </c>
      <c r="E62" s="44" t="str">
        <f t="shared" si="0"/>
        <v/>
      </c>
      <c r="F62" s="44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2:8" s="42" customFormat="1" ht="15" x14ac:dyDescent="0.2">
      <c r="B63" s="36" t="s">
        <v>18</v>
      </c>
      <c r="C63" s="37">
        <v>0</v>
      </c>
      <c r="D63" s="37">
        <v>0</v>
      </c>
      <c r="E63" s="44" t="str">
        <f t="shared" si="0"/>
        <v/>
      </c>
      <c r="F63" s="44" t="str">
        <f t="shared" si="1"/>
        <v/>
      </c>
      <c r="G63" s="39" t="str">
        <f t="shared" si="2"/>
        <v>0</v>
      </c>
      <c r="H63" s="40" t="str">
        <f t="shared" si="3"/>
        <v/>
      </c>
    </row>
    <row r="64" spans="2:8" s="42" customFormat="1" ht="15" x14ac:dyDescent="0.2">
      <c r="B64" s="36" t="s">
        <v>190</v>
      </c>
      <c r="C64" s="37">
        <v>0</v>
      </c>
      <c r="D64" s="37">
        <v>0</v>
      </c>
      <c r="E64" s="44" t="str">
        <f t="shared" si="0"/>
        <v/>
      </c>
      <c r="F64" s="44" t="str">
        <f t="shared" si="1"/>
        <v/>
      </c>
      <c r="G64" s="39" t="str">
        <f t="shared" si="2"/>
        <v>0</v>
      </c>
      <c r="H64" s="40" t="str">
        <f t="shared" si="3"/>
        <v/>
      </c>
    </row>
    <row r="65" spans="1:8" s="42" customFormat="1" ht="15" x14ac:dyDescent="0.2">
      <c r="B65" s="36" t="s">
        <v>191</v>
      </c>
      <c r="C65" s="37">
        <v>0</v>
      </c>
      <c r="D65" s="37">
        <v>0</v>
      </c>
      <c r="E65" s="44" t="str">
        <f t="shared" si="0"/>
        <v/>
      </c>
      <c r="F65" s="44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0" customFormat="1" x14ac:dyDescent="0.2"/>
    <row r="67" spans="1:8" s="10" customFormat="1" x14ac:dyDescent="0.2"/>
    <row r="68" spans="1:8" s="10" customFormat="1" ht="13.5" thickBot="1" x14ac:dyDescent="0.25">
      <c r="B68" s="29"/>
    </row>
    <row r="69" spans="1:8" s="10" customFormat="1" ht="30" customHeight="1" x14ac:dyDescent="0.2">
      <c r="B69" s="68" t="s">
        <v>401</v>
      </c>
      <c r="C69" s="54" t="s">
        <v>402</v>
      </c>
      <c r="D69" s="55"/>
      <c r="E69" s="54" t="s">
        <v>456</v>
      </c>
      <c r="F69" s="55"/>
      <c r="G69" s="56" t="s">
        <v>458</v>
      </c>
      <c r="H69" s="52" t="s">
        <v>377</v>
      </c>
    </row>
    <row r="70" spans="1:8" s="10" customFormat="1" x14ac:dyDescent="0.2">
      <c r="B70" s="68"/>
      <c r="C70" s="35">
        <v>2016</v>
      </c>
      <c r="D70" s="35">
        <v>2017</v>
      </c>
      <c r="E70" s="35">
        <v>2016</v>
      </c>
      <c r="F70" s="35">
        <v>2017</v>
      </c>
      <c r="G70" s="57"/>
      <c r="H70" s="53"/>
    </row>
    <row r="71" spans="1:8" s="10" customFormat="1" x14ac:dyDescent="0.2">
      <c r="B71" s="12" t="s">
        <v>404</v>
      </c>
      <c r="C71" s="13">
        <f>SUM(C72:C151)</f>
        <v>99</v>
      </c>
      <c r="D71" s="13">
        <f>SUM(D72:D155)</f>
        <v>115</v>
      </c>
      <c r="E71" s="14">
        <f>+IF(C71=0,"",C71/C$71)</f>
        <v>1</v>
      </c>
      <c r="F71" s="14">
        <f>+IF(D71=0,"",D71/D$71)</f>
        <v>1</v>
      </c>
      <c r="G71" s="15">
        <f>+IF(OR(AND(D71=0),(C71=0)),"0",((D71-C71)/C71))</f>
        <v>0.16161616161616163</v>
      </c>
      <c r="H71" s="15">
        <f>+IF(OR(AND(E71=""),(G71="")),"",E71*G71)</f>
        <v>0.16161616161616163</v>
      </c>
    </row>
    <row r="72" spans="1:8" s="42" customFormat="1" ht="15" x14ac:dyDescent="0.2">
      <c r="B72" s="36" t="s">
        <v>465</v>
      </c>
      <c r="C72" s="37">
        <v>1</v>
      </c>
      <c r="D72" s="37">
        <v>1</v>
      </c>
      <c r="E72" s="38">
        <f>+IF(C72=0,"",C72/C$71)</f>
        <v>1.0101010101010102E-2</v>
      </c>
      <c r="F72" s="38">
        <f>+IF(D72=0,"",D72/D$71)</f>
        <v>8.6956521739130436E-3</v>
      </c>
      <c r="G72" s="39">
        <f>+IF(OR(AND(D72=0),(C72=0)),"0",((D72-C72)/C72))</f>
        <v>0</v>
      </c>
      <c r="H72" s="40">
        <f>+IF(OR(AND(E72=""),(G72="")),"",E72*G72)</f>
        <v>0</v>
      </c>
    </row>
    <row r="73" spans="1:8" s="42" customFormat="1" ht="15" x14ac:dyDescent="0.2">
      <c r="B73" s="36" t="s">
        <v>19</v>
      </c>
      <c r="C73" s="37">
        <v>0</v>
      </c>
      <c r="D73" s="37">
        <v>0</v>
      </c>
      <c r="E73" s="38" t="str">
        <f t="shared" ref="E73:E142" si="8">+IF(C73=0,"",C73/C$71)</f>
        <v/>
      </c>
      <c r="F73" s="38" t="str">
        <f t="shared" ref="F73:F142" si="9">+IF(D73=0,"",D73/D$71)</f>
        <v/>
      </c>
      <c r="G73" s="39" t="str">
        <f t="shared" ref="G73:G142" si="10">+IF(OR(AND(D73=0),(C73=0)),"0",((D73-C73)/C73))</f>
        <v>0</v>
      </c>
      <c r="H73" s="40" t="str">
        <f t="shared" ref="H73:H142" si="11">+IF(OR(AND(E73=""),(G73="")),"",E73*G73)</f>
        <v/>
      </c>
    </row>
    <row r="74" spans="1:8" s="42" customFormat="1" ht="15" x14ac:dyDescent="0.2">
      <c r="A74" s="45" t="s">
        <v>614</v>
      </c>
      <c r="B74" s="36" t="s">
        <v>567</v>
      </c>
      <c r="C74" s="37"/>
      <c r="D74" s="37">
        <v>0</v>
      </c>
      <c r="E74" s="38" t="str">
        <f t="shared" ref="E74:E75" si="12">+IF(C74=0,"",C74/C$71)</f>
        <v/>
      </c>
      <c r="F74" s="38" t="str">
        <f t="shared" ref="F74:F75" si="13">+IF(D74=0,"",D74/D$71)</f>
        <v/>
      </c>
      <c r="G74" s="39" t="str">
        <f t="shared" ref="G74:G75" si="14">+IF(OR(AND(D74=0),(C74=0)),"0",((D74-C74)/C74))</f>
        <v>0</v>
      </c>
      <c r="H74" s="40" t="str">
        <f t="shared" ref="H74:H75" si="15">+IF(OR(AND(E74=""),(G74="")),"",E74*G74)</f>
        <v/>
      </c>
    </row>
    <row r="75" spans="1:8" s="42" customFormat="1" ht="15" x14ac:dyDescent="0.2">
      <c r="B75" s="36" t="s">
        <v>20</v>
      </c>
      <c r="C75" s="37">
        <v>1</v>
      </c>
      <c r="D75" s="37">
        <v>0</v>
      </c>
      <c r="E75" s="38">
        <f t="shared" si="12"/>
        <v>1.0101010101010102E-2</v>
      </c>
      <c r="F75" s="38" t="str">
        <f t="shared" si="13"/>
        <v/>
      </c>
      <c r="G75" s="39" t="str">
        <f t="shared" si="14"/>
        <v>0</v>
      </c>
      <c r="H75" s="40">
        <f t="shared" si="15"/>
        <v>0</v>
      </c>
    </row>
    <row r="76" spans="1:8" s="42" customFormat="1" ht="15" x14ac:dyDescent="0.2">
      <c r="B76" s="36" t="s">
        <v>192</v>
      </c>
      <c r="C76" s="37">
        <v>1</v>
      </c>
      <c r="D76" s="37">
        <v>5</v>
      </c>
      <c r="E76" s="38">
        <f t="shared" si="8"/>
        <v>1.0101010101010102E-2</v>
      </c>
      <c r="F76" s="38">
        <f t="shared" si="9"/>
        <v>4.3478260869565216E-2</v>
      </c>
      <c r="G76" s="39">
        <f t="shared" si="10"/>
        <v>4</v>
      </c>
      <c r="H76" s="40">
        <f t="shared" si="11"/>
        <v>4.0404040404040407E-2</v>
      </c>
    </row>
    <row r="77" spans="1:8" s="42" customFormat="1" ht="15" x14ac:dyDescent="0.2">
      <c r="B77" s="36" t="s">
        <v>21</v>
      </c>
      <c r="C77" s="37">
        <v>0</v>
      </c>
      <c r="D77" s="37">
        <v>0</v>
      </c>
      <c r="E77" s="38" t="str">
        <f t="shared" si="8"/>
        <v/>
      </c>
      <c r="F77" s="38" t="str">
        <f t="shared" si="9"/>
        <v/>
      </c>
      <c r="G77" s="39" t="str">
        <f t="shared" si="10"/>
        <v>0</v>
      </c>
      <c r="H77" s="40" t="str">
        <f t="shared" si="11"/>
        <v/>
      </c>
    </row>
    <row r="78" spans="1:8" s="42" customFormat="1" ht="15" x14ac:dyDescent="0.2">
      <c r="B78" s="36" t="s">
        <v>40</v>
      </c>
      <c r="C78" s="37">
        <v>2</v>
      </c>
      <c r="D78" s="37">
        <v>0</v>
      </c>
      <c r="E78" s="38">
        <f t="shared" ref="E78:E79" si="16">+IF(C78=0,"",C78/C$71)</f>
        <v>2.0202020202020204E-2</v>
      </c>
      <c r="F78" s="38" t="str">
        <f t="shared" ref="F78:F79" si="17">+IF(D78=0,"",D78/D$71)</f>
        <v/>
      </c>
      <c r="G78" s="39" t="str">
        <f t="shared" ref="G78:G79" si="18">+IF(OR(AND(D78=0),(C78=0)),"0",((D78-C78)/C78))</f>
        <v>0</v>
      </c>
      <c r="H78" s="40">
        <f t="shared" ref="H78:H79" si="19">+IF(OR(AND(E78=""),(G78="")),"",E78*G78)</f>
        <v>0</v>
      </c>
    </row>
    <row r="79" spans="1:8" s="42" customFormat="1" ht="15" x14ac:dyDescent="0.2">
      <c r="B79" s="36" t="s">
        <v>193</v>
      </c>
      <c r="C79" s="37">
        <v>0</v>
      </c>
      <c r="D79" s="37">
        <v>0</v>
      </c>
      <c r="E79" s="38" t="str">
        <f t="shared" si="16"/>
        <v/>
      </c>
      <c r="F79" s="38" t="str">
        <f t="shared" si="17"/>
        <v/>
      </c>
      <c r="G79" s="39" t="str">
        <f t="shared" si="18"/>
        <v>0</v>
      </c>
      <c r="H79" s="40" t="str">
        <f t="shared" si="19"/>
        <v/>
      </c>
    </row>
    <row r="80" spans="1:8" s="42" customFormat="1" ht="15" x14ac:dyDescent="0.2">
      <c r="B80" s="36" t="s">
        <v>194</v>
      </c>
      <c r="C80" s="37">
        <v>0</v>
      </c>
      <c r="D80" s="37">
        <v>2</v>
      </c>
      <c r="E80" s="38" t="str">
        <f t="shared" si="8"/>
        <v/>
      </c>
      <c r="F80" s="38">
        <f t="shared" si="9"/>
        <v>1.7391304347826087E-2</v>
      </c>
      <c r="G80" s="39" t="str">
        <f t="shared" si="10"/>
        <v>0</v>
      </c>
      <c r="H80" s="40" t="str">
        <f t="shared" si="11"/>
        <v/>
      </c>
    </row>
    <row r="81" spans="1:8" s="42" customFormat="1" ht="15" x14ac:dyDescent="0.2">
      <c r="B81" s="36" t="s">
        <v>466</v>
      </c>
      <c r="C81" s="37">
        <v>0</v>
      </c>
      <c r="D81" s="37">
        <v>0</v>
      </c>
      <c r="E81" s="38" t="str">
        <f t="shared" si="8"/>
        <v/>
      </c>
      <c r="F81" s="38" t="str">
        <f t="shared" si="9"/>
        <v/>
      </c>
      <c r="G81" s="39" t="str">
        <f t="shared" si="10"/>
        <v>0</v>
      </c>
      <c r="H81" s="40" t="str">
        <f t="shared" si="11"/>
        <v/>
      </c>
    </row>
    <row r="82" spans="1:8" s="42" customFormat="1" ht="15" x14ac:dyDescent="0.2">
      <c r="B82" s="36" t="s">
        <v>195</v>
      </c>
      <c r="C82" s="37">
        <v>0</v>
      </c>
      <c r="D82" s="37">
        <v>0</v>
      </c>
      <c r="E82" s="38" t="str">
        <f t="shared" si="8"/>
        <v/>
      </c>
      <c r="F82" s="38" t="str">
        <f t="shared" si="9"/>
        <v/>
      </c>
      <c r="G82" s="39" t="str">
        <f t="shared" si="10"/>
        <v>0</v>
      </c>
      <c r="H82" s="40" t="str">
        <f t="shared" si="11"/>
        <v/>
      </c>
    </row>
    <row r="83" spans="1:8" s="42" customFormat="1" ht="15" x14ac:dyDescent="0.2">
      <c r="B83" s="36" t="s">
        <v>196</v>
      </c>
      <c r="C83" s="37">
        <v>0</v>
      </c>
      <c r="D83" s="37">
        <v>0</v>
      </c>
      <c r="E83" s="38" t="str">
        <f t="shared" si="8"/>
        <v/>
      </c>
      <c r="F83" s="38" t="str">
        <f t="shared" si="9"/>
        <v/>
      </c>
      <c r="G83" s="39" t="str">
        <f t="shared" si="10"/>
        <v>0</v>
      </c>
      <c r="H83" s="40" t="str">
        <f t="shared" si="11"/>
        <v/>
      </c>
    </row>
    <row r="84" spans="1:8" s="42" customFormat="1" ht="15" x14ac:dyDescent="0.2">
      <c r="B84" s="36" t="s">
        <v>22</v>
      </c>
      <c r="C84" s="37">
        <v>0</v>
      </c>
      <c r="D84" s="37">
        <v>0</v>
      </c>
      <c r="E84" s="38" t="str">
        <f t="shared" si="8"/>
        <v/>
      </c>
      <c r="F84" s="38" t="str">
        <f t="shared" si="9"/>
        <v/>
      </c>
      <c r="G84" s="39" t="str">
        <f t="shared" si="10"/>
        <v>0</v>
      </c>
      <c r="H84" s="40" t="str">
        <f t="shared" si="11"/>
        <v/>
      </c>
    </row>
    <row r="85" spans="1:8" s="42" customFormat="1" ht="15" x14ac:dyDescent="0.2">
      <c r="B85" s="36" t="s">
        <v>197</v>
      </c>
      <c r="C85" s="37">
        <v>1</v>
      </c>
      <c r="D85" s="37">
        <v>12</v>
      </c>
      <c r="E85" s="38">
        <f t="shared" si="8"/>
        <v>1.0101010101010102E-2</v>
      </c>
      <c r="F85" s="38">
        <f t="shared" si="9"/>
        <v>0.10434782608695652</v>
      </c>
      <c r="G85" s="39">
        <f t="shared" si="10"/>
        <v>11</v>
      </c>
      <c r="H85" s="40">
        <f t="shared" si="11"/>
        <v>0.11111111111111112</v>
      </c>
    </row>
    <row r="86" spans="1:8" s="42" customFormat="1" ht="15" x14ac:dyDescent="0.2">
      <c r="A86" s="45" t="s">
        <v>614</v>
      </c>
      <c r="B86" s="36" t="s">
        <v>571</v>
      </c>
      <c r="C86" s="37"/>
      <c r="D86" s="37">
        <v>0</v>
      </c>
      <c r="E86" s="38" t="str">
        <f t="shared" ref="E86" si="20">+IF(C86=0,"",C86/C$71)</f>
        <v/>
      </c>
      <c r="F86" s="38" t="str">
        <f t="shared" ref="F86" si="21">+IF(D86=0,"",D86/D$71)</f>
        <v/>
      </c>
      <c r="G86" s="39" t="str">
        <f t="shared" ref="G86" si="22">+IF(OR(AND(D86=0),(C86=0)),"0",((D86-C86)/C86))</f>
        <v>0</v>
      </c>
      <c r="H86" s="40" t="str">
        <f t="shared" ref="H86" si="23">+IF(OR(AND(E86=""),(G86="")),"",E86*G86)</f>
        <v/>
      </c>
    </row>
    <row r="87" spans="1:8" s="42" customFormat="1" ht="15" x14ac:dyDescent="0.2">
      <c r="B87" s="36" t="s">
        <v>198</v>
      </c>
      <c r="C87" s="37">
        <v>1</v>
      </c>
      <c r="D87" s="37">
        <v>2</v>
      </c>
      <c r="E87" s="38">
        <f t="shared" si="8"/>
        <v>1.0101010101010102E-2</v>
      </c>
      <c r="F87" s="38">
        <f t="shared" si="9"/>
        <v>1.7391304347826087E-2</v>
      </c>
      <c r="G87" s="39">
        <f t="shared" si="10"/>
        <v>1</v>
      </c>
      <c r="H87" s="40">
        <f t="shared" si="11"/>
        <v>1.0101010101010102E-2</v>
      </c>
    </row>
    <row r="88" spans="1:8" s="42" customFormat="1" ht="15" x14ac:dyDescent="0.2">
      <c r="B88" s="36" t="s">
        <v>199</v>
      </c>
      <c r="C88" s="37">
        <v>0</v>
      </c>
      <c r="D88" s="37">
        <v>1</v>
      </c>
      <c r="E88" s="38" t="str">
        <f t="shared" si="8"/>
        <v/>
      </c>
      <c r="F88" s="38">
        <f t="shared" si="9"/>
        <v>8.6956521739130436E-3</v>
      </c>
      <c r="G88" s="39" t="str">
        <f t="shared" si="10"/>
        <v>0</v>
      </c>
      <c r="H88" s="40" t="str">
        <f t="shared" si="11"/>
        <v/>
      </c>
    </row>
    <row r="89" spans="1:8" s="42" customFormat="1" ht="15" x14ac:dyDescent="0.2">
      <c r="B89" s="36" t="s">
        <v>26</v>
      </c>
      <c r="C89" s="37">
        <v>0</v>
      </c>
      <c r="D89" s="37">
        <v>4</v>
      </c>
      <c r="E89" s="38" t="str">
        <f t="shared" si="8"/>
        <v/>
      </c>
      <c r="F89" s="38">
        <f t="shared" si="9"/>
        <v>3.4782608695652174E-2</v>
      </c>
      <c r="G89" s="39" t="str">
        <f t="shared" si="10"/>
        <v>0</v>
      </c>
      <c r="H89" s="40" t="str">
        <f t="shared" si="11"/>
        <v/>
      </c>
    </row>
    <row r="90" spans="1:8" s="42" customFormat="1" ht="15" x14ac:dyDescent="0.2">
      <c r="B90" s="36" t="s">
        <v>467</v>
      </c>
      <c r="C90" s="37">
        <v>0</v>
      </c>
      <c r="D90" s="37">
        <v>0</v>
      </c>
      <c r="E90" s="38" t="str">
        <f t="shared" si="8"/>
        <v/>
      </c>
      <c r="F90" s="38" t="str">
        <f t="shared" si="9"/>
        <v/>
      </c>
      <c r="G90" s="39" t="str">
        <f t="shared" si="10"/>
        <v>0</v>
      </c>
      <c r="H90" s="40" t="str">
        <f t="shared" si="11"/>
        <v/>
      </c>
    </row>
    <row r="91" spans="1:8" s="42" customFormat="1" ht="15" x14ac:dyDescent="0.2">
      <c r="B91" s="36" t="s">
        <v>200</v>
      </c>
      <c r="C91" s="37">
        <v>0</v>
      </c>
      <c r="D91" s="37">
        <v>0</v>
      </c>
      <c r="E91" s="38" t="str">
        <f t="shared" si="8"/>
        <v/>
      </c>
      <c r="F91" s="38" t="str">
        <f t="shared" si="9"/>
        <v/>
      </c>
      <c r="G91" s="39" t="str">
        <f t="shared" si="10"/>
        <v>0</v>
      </c>
      <c r="H91" s="40" t="str">
        <f t="shared" si="11"/>
        <v/>
      </c>
    </row>
    <row r="92" spans="1:8" s="42" customFormat="1" ht="15" x14ac:dyDescent="0.2">
      <c r="A92" s="45" t="s">
        <v>614</v>
      </c>
      <c r="B92" s="36" t="s">
        <v>572</v>
      </c>
      <c r="C92" s="37"/>
      <c r="D92" s="37">
        <v>0</v>
      </c>
      <c r="E92" s="38" t="str">
        <f t="shared" ref="E92:E93" si="24">+IF(C92=0,"",C92/C$71)</f>
        <v/>
      </c>
      <c r="F92" s="38" t="str">
        <f t="shared" ref="F92:F93" si="25">+IF(D92=0,"",D92/D$71)</f>
        <v/>
      </c>
      <c r="G92" s="39" t="str">
        <f t="shared" ref="G92:G93" si="26">+IF(OR(AND(D92=0),(C92=0)),"0",((D92-C92)/C92))</f>
        <v>0</v>
      </c>
      <c r="H92" s="40" t="str">
        <f t="shared" ref="H92:H93" si="27">+IF(OR(AND(E92=""),(G92="")),"",E92*G92)</f>
        <v/>
      </c>
    </row>
    <row r="93" spans="1:8" s="42" customFormat="1" ht="15" x14ac:dyDescent="0.2">
      <c r="A93" s="45" t="s">
        <v>614</v>
      </c>
      <c r="B93" s="36" t="s">
        <v>573</v>
      </c>
      <c r="C93" s="37"/>
      <c r="D93" s="37">
        <v>0</v>
      </c>
      <c r="E93" s="38" t="str">
        <f t="shared" si="24"/>
        <v/>
      </c>
      <c r="F93" s="38" t="str">
        <f t="shared" si="25"/>
        <v/>
      </c>
      <c r="G93" s="39" t="str">
        <f t="shared" si="26"/>
        <v>0</v>
      </c>
      <c r="H93" s="40" t="str">
        <f t="shared" si="27"/>
        <v/>
      </c>
    </row>
    <row r="94" spans="1:8" s="42" customFormat="1" ht="15" x14ac:dyDescent="0.2">
      <c r="B94" s="36" t="s">
        <v>201</v>
      </c>
      <c r="C94" s="37">
        <v>1</v>
      </c>
      <c r="D94" s="37">
        <v>2</v>
      </c>
      <c r="E94" s="38">
        <f t="shared" si="8"/>
        <v>1.0101010101010102E-2</v>
      </c>
      <c r="F94" s="38">
        <f t="shared" si="9"/>
        <v>1.7391304347826087E-2</v>
      </c>
      <c r="G94" s="39">
        <f t="shared" si="10"/>
        <v>1</v>
      </c>
      <c r="H94" s="40">
        <f t="shared" si="11"/>
        <v>1.0101010101010102E-2</v>
      </c>
    </row>
    <row r="95" spans="1:8" s="42" customFormat="1" ht="15" x14ac:dyDescent="0.2">
      <c r="B95" s="36" t="s">
        <v>24</v>
      </c>
      <c r="C95" s="37">
        <v>0</v>
      </c>
      <c r="D95" s="37">
        <v>0</v>
      </c>
      <c r="E95" s="38" t="str">
        <f t="shared" si="8"/>
        <v/>
      </c>
      <c r="F95" s="38" t="str">
        <f t="shared" si="9"/>
        <v/>
      </c>
      <c r="G95" s="39" t="str">
        <f t="shared" si="10"/>
        <v>0</v>
      </c>
      <c r="H95" s="40" t="str">
        <f t="shared" si="11"/>
        <v/>
      </c>
    </row>
    <row r="96" spans="1:8" s="42" customFormat="1" ht="15" x14ac:dyDescent="0.2">
      <c r="B96" s="36" t="s">
        <v>27</v>
      </c>
      <c r="C96" s="37">
        <v>0</v>
      </c>
      <c r="D96" s="37">
        <v>1</v>
      </c>
      <c r="E96" s="38" t="str">
        <f t="shared" si="8"/>
        <v/>
      </c>
      <c r="F96" s="38">
        <f t="shared" si="9"/>
        <v>8.6956521739130436E-3</v>
      </c>
      <c r="G96" s="39" t="str">
        <f t="shared" si="10"/>
        <v>0</v>
      </c>
      <c r="H96" s="40" t="str">
        <f t="shared" si="11"/>
        <v/>
      </c>
    </row>
    <row r="97" spans="1:8" s="42" customFormat="1" ht="15" x14ac:dyDescent="0.2">
      <c r="B97" s="36" t="s">
        <v>202</v>
      </c>
      <c r="C97" s="37">
        <v>0</v>
      </c>
      <c r="D97" s="37">
        <v>0</v>
      </c>
      <c r="E97" s="38" t="str">
        <f t="shared" si="8"/>
        <v/>
      </c>
      <c r="F97" s="38" t="str">
        <f t="shared" si="9"/>
        <v/>
      </c>
      <c r="G97" s="39" t="str">
        <f t="shared" si="10"/>
        <v>0</v>
      </c>
      <c r="H97" s="40" t="str">
        <f t="shared" si="11"/>
        <v/>
      </c>
    </row>
    <row r="98" spans="1:8" s="42" customFormat="1" ht="15" x14ac:dyDescent="0.2">
      <c r="B98" s="36" t="s">
        <v>203</v>
      </c>
      <c r="C98" s="37">
        <v>0</v>
      </c>
      <c r="D98" s="37">
        <v>1</v>
      </c>
      <c r="E98" s="38" t="str">
        <f t="shared" si="8"/>
        <v/>
      </c>
      <c r="F98" s="38">
        <f t="shared" si="9"/>
        <v>8.6956521739130436E-3</v>
      </c>
      <c r="G98" s="39" t="str">
        <f t="shared" si="10"/>
        <v>0</v>
      </c>
      <c r="H98" s="40" t="str">
        <f t="shared" si="11"/>
        <v/>
      </c>
    </row>
    <row r="99" spans="1:8" s="42" customFormat="1" ht="15" x14ac:dyDescent="0.2">
      <c r="B99" s="36" t="s">
        <v>468</v>
      </c>
      <c r="C99" s="37">
        <v>0</v>
      </c>
      <c r="D99" s="37">
        <v>0</v>
      </c>
      <c r="E99" s="38" t="str">
        <f t="shared" si="8"/>
        <v/>
      </c>
      <c r="F99" s="38" t="str">
        <f t="shared" si="9"/>
        <v/>
      </c>
      <c r="G99" s="39" t="str">
        <f t="shared" si="10"/>
        <v>0</v>
      </c>
      <c r="H99" s="40" t="str">
        <f t="shared" si="11"/>
        <v/>
      </c>
    </row>
    <row r="100" spans="1:8" s="42" customFormat="1" ht="15" x14ac:dyDescent="0.2">
      <c r="B100" s="36" t="s">
        <v>23</v>
      </c>
      <c r="C100" s="37">
        <v>0</v>
      </c>
      <c r="D100" s="37">
        <v>0</v>
      </c>
      <c r="E100" s="38" t="str">
        <f t="shared" si="8"/>
        <v/>
      </c>
      <c r="F100" s="38" t="str">
        <f t="shared" si="9"/>
        <v/>
      </c>
      <c r="G100" s="39" t="str">
        <f t="shared" si="10"/>
        <v>0</v>
      </c>
      <c r="H100" s="40" t="str">
        <f t="shared" si="11"/>
        <v/>
      </c>
    </row>
    <row r="101" spans="1:8" s="42" customFormat="1" ht="15" x14ac:dyDescent="0.2">
      <c r="B101" s="36" t="s">
        <v>25</v>
      </c>
      <c r="C101" s="37">
        <v>0</v>
      </c>
      <c r="D101" s="37">
        <v>0</v>
      </c>
      <c r="E101" s="38" t="str">
        <f t="shared" si="8"/>
        <v/>
      </c>
      <c r="F101" s="38" t="str">
        <f t="shared" si="9"/>
        <v/>
      </c>
      <c r="G101" s="39" t="str">
        <f t="shared" si="10"/>
        <v>0</v>
      </c>
      <c r="H101" s="40" t="str">
        <f t="shared" si="11"/>
        <v/>
      </c>
    </row>
    <row r="102" spans="1:8" s="42" customFormat="1" ht="15" x14ac:dyDescent="0.2">
      <c r="B102" s="36" t="s">
        <v>204</v>
      </c>
      <c r="C102" s="37">
        <v>0</v>
      </c>
      <c r="D102" s="37">
        <v>0</v>
      </c>
      <c r="E102" s="38" t="str">
        <f t="shared" si="8"/>
        <v/>
      </c>
      <c r="F102" s="38" t="str">
        <f t="shared" si="9"/>
        <v/>
      </c>
      <c r="G102" s="39" t="str">
        <f t="shared" si="10"/>
        <v>0</v>
      </c>
      <c r="H102" s="40" t="str">
        <f t="shared" si="11"/>
        <v/>
      </c>
    </row>
    <row r="103" spans="1:8" s="42" customFormat="1" ht="15" x14ac:dyDescent="0.2">
      <c r="A103" s="45" t="s">
        <v>614</v>
      </c>
      <c r="B103" s="36" t="s">
        <v>615</v>
      </c>
      <c r="C103" s="37"/>
      <c r="D103" s="37">
        <v>0</v>
      </c>
      <c r="E103" s="38" t="str">
        <f t="shared" ref="E103" si="28">+IF(C103=0,"",C103/C$71)</f>
        <v/>
      </c>
      <c r="F103" s="38" t="str">
        <f t="shared" ref="F103" si="29">+IF(D103=0,"",D103/D$71)</f>
        <v/>
      </c>
      <c r="G103" s="39" t="str">
        <f t="shared" ref="G103" si="30">+IF(OR(AND(D103=0),(C103=0)),"0",((D103-C103)/C103))</f>
        <v>0</v>
      </c>
      <c r="H103" s="40" t="str">
        <f t="shared" ref="H103" si="31">+IF(OR(AND(E103=""),(G103="")),"",E103*G103)</f>
        <v/>
      </c>
    </row>
    <row r="104" spans="1:8" s="42" customFormat="1" ht="15" x14ac:dyDescent="0.2">
      <c r="B104" s="36" t="s">
        <v>205</v>
      </c>
      <c r="C104" s="37">
        <v>0</v>
      </c>
      <c r="D104" s="37">
        <v>0</v>
      </c>
      <c r="E104" s="38" t="str">
        <f t="shared" si="8"/>
        <v/>
      </c>
      <c r="F104" s="38" t="str">
        <f t="shared" si="9"/>
        <v/>
      </c>
      <c r="G104" s="39" t="str">
        <f t="shared" si="10"/>
        <v>0</v>
      </c>
      <c r="H104" s="40" t="str">
        <f t="shared" si="11"/>
        <v/>
      </c>
    </row>
    <row r="105" spans="1:8" s="42" customFormat="1" ht="15" x14ac:dyDescent="0.2">
      <c r="B105" s="36" t="s">
        <v>206</v>
      </c>
      <c r="C105" s="37">
        <v>0</v>
      </c>
      <c r="D105" s="37">
        <v>0</v>
      </c>
      <c r="E105" s="38" t="str">
        <f t="shared" si="8"/>
        <v/>
      </c>
      <c r="F105" s="38" t="str">
        <f t="shared" si="9"/>
        <v/>
      </c>
      <c r="G105" s="39" t="str">
        <f t="shared" si="10"/>
        <v>0</v>
      </c>
      <c r="H105" s="40" t="str">
        <f t="shared" si="11"/>
        <v/>
      </c>
    </row>
    <row r="106" spans="1:8" s="42" customFormat="1" ht="15" x14ac:dyDescent="0.2">
      <c r="B106" s="36" t="s">
        <v>207</v>
      </c>
      <c r="C106" s="37">
        <v>0</v>
      </c>
      <c r="D106" s="37">
        <v>0</v>
      </c>
      <c r="E106" s="38" t="str">
        <f t="shared" si="8"/>
        <v/>
      </c>
      <c r="F106" s="38" t="str">
        <f t="shared" si="9"/>
        <v/>
      </c>
      <c r="G106" s="39" t="str">
        <f t="shared" si="10"/>
        <v>0</v>
      </c>
      <c r="H106" s="40" t="str">
        <f t="shared" si="11"/>
        <v/>
      </c>
    </row>
    <row r="107" spans="1:8" s="42" customFormat="1" ht="15" x14ac:dyDescent="0.2">
      <c r="B107" s="36" t="s">
        <v>208</v>
      </c>
      <c r="C107" s="37">
        <v>0</v>
      </c>
      <c r="D107" s="37">
        <v>0</v>
      </c>
      <c r="E107" s="38" t="str">
        <f t="shared" si="8"/>
        <v/>
      </c>
      <c r="F107" s="38" t="str">
        <f t="shared" si="9"/>
        <v/>
      </c>
      <c r="G107" s="39" t="str">
        <f t="shared" si="10"/>
        <v>0</v>
      </c>
      <c r="H107" s="40" t="str">
        <f t="shared" si="11"/>
        <v/>
      </c>
    </row>
    <row r="108" spans="1:8" s="42" customFormat="1" ht="15" x14ac:dyDescent="0.2">
      <c r="B108" s="36" t="s">
        <v>209</v>
      </c>
      <c r="C108" s="37">
        <v>0</v>
      </c>
      <c r="D108" s="37">
        <v>1</v>
      </c>
      <c r="E108" s="38" t="str">
        <f t="shared" si="8"/>
        <v/>
      </c>
      <c r="F108" s="38">
        <f t="shared" si="9"/>
        <v>8.6956521739130436E-3</v>
      </c>
      <c r="G108" s="39" t="str">
        <f t="shared" si="10"/>
        <v>0</v>
      </c>
      <c r="H108" s="40" t="str">
        <f t="shared" si="11"/>
        <v/>
      </c>
    </row>
    <row r="109" spans="1:8" s="42" customFormat="1" ht="15" x14ac:dyDescent="0.2">
      <c r="B109" s="36" t="s">
        <v>210</v>
      </c>
      <c r="C109" s="37">
        <v>4</v>
      </c>
      <c r="D109" s="37">
        <v>2</v>
      </c>
      <c r="E109" s="38">
        <f t="shared" si="8"/>
        <v>4.0404040404040407E-2</v>
      </c>
      <c r="F109" s="38">
        <f t="shared" si="9"/>
        <v>1.7391304347826087E-2</v>
      </c>
      <c r="G109" s="39">
        <f t="shared" si="10"/>
        <v>-0.5</v>
      </c>
      <c r="H109" s="40">
        <f t="shared" si="11"/>
        <v>-2.0202020202020204E-2</v>
      </c>
    </row>
    <row r="110" spans="1:8" s="42" customFormat="1" ht="15" x14ac:dyDescent="0.2">
      <c r="B110" s="36" t="s">
        <v>211</v>
      </c>
      <c r="C110" s="37">
        <v>1</v>
      </c>
      <c r="D110" s="37">
        <v>0</v>
      </c>
      <c r="E110" s="38">
        <f t="shared" si="8"/>
        <v>1.0101010101010102E-2</v>
      </c>
      <c r="F110" s="38" t="str">
        <f t="shared" si="9"/>
        <v/>
      </c>
      <c r="G110" s="39" t="str">
        <f t="shared" si="10"/>
        <v>0</v>
      </c>
      <c r="H110" s="40">
        <f t="shared" si="11"/>
        <v>0</v>
      </c>
    </row>
    <row r="111" spans="1:8" s="42" customFormat="1" ht="15" x14ac:dyDescent="0.2">
      <c r="B111" s="36" t="s">
        <v>32</v>
      </c>
      <c r="C111" s="37">
        <v>0</v>
      </c>
      <c r="D111" s="37">
        <v>0</v>
      </c>
      <c r="E111" s="38" t="str">
        <f t="shared" si="8"/>
        <v/>
      </c>
      <c r="F111" s="38" t="str">
        <f t="shared" si="9"/>
        <v/>
      </c>
      <c r="G111" s="39" t="str">
        <f t="shared" si="10"/>
        <v>0</v>
      </c>
      <c r="H111" s="40" t="str">
        <f t="shared" si="11"/>
        <v/>
      </c>
    </row>
    <row r="112" spans="1:8" s="42" customFormat="1" ht="15" x14ac:dyDescent="0.2">
      <c r="B112" s="36" t="s">
        <v>212</v>
      </c>
      <c r="C112" s="37">
        <v>0</v>
      </c>
      <c r="D112" s="37">
        <v>0</v>
      </c>
      <c r="E112" s="38" t="str">
        <f t="shared" si="8"/>
        <v/>
      </c>
      <c r="F112" s="38" t="str">
        <f t="shared" si="9"/>
        <v/>
      </c>
      <c r="G112" s="39" t="str">
        <f t="shared" si="10"/>
        <v>0</v>
      </c>
      <c r="H112" s="40" t="str">
        <f t="shared" si="11"/>
        <v/>
      </c>
    </row>
    <row r="113" spans="2:8" s="42" customFormat="1" ht="30" x14ac:dyDescent="0.2">
      <c r="B113" s="36" t="s">
        <v>469</v>
      </c>
      <c r="C113" s="37">
        <v>0</v>
      </c>
      <c r="D113" s="37">
        <v>0</v>
      </c>
      <c r="E113" s="38" t="str">
        <f t="shared" si="8"/>
        <v/>
      </c>
      <c r="F113" s="38" t="str">
        <f t="shared" si="9"/>
        <v/>
      </c>
      <c r="G113" s="39" t="str">
        <f t="shared" si="10"/>
        <v>0</v>
      </c>
      <c r="H113" s="40" t="str">
        <f t="shared" si="11"/>
        <v/>
      </c>
    </row>
    <row r="114" spans="2:8" s="42" customFormat="1" ht="15" x14ac:dyDescent="0.2">
      <c r="B114" s="36" t="s">
        <v>213</v>
      </c>
      <c r="C114" s="37">
        <v>0</v>
      </c>
      <c r="D114" s="37">
        <v>0</v>
      </c>
      <c r="E114" s="38" t="str">
        <f t="shared" si="8"/>
        <v/>
      </c>
      <c r="F114" s="38" t="str">
        <f t="shared" si="9"/>
        <v/>
      </c>
      <c r="G114" s="39" t="str">
        <f t="shared" si="10"/>
        <v>0</v>
      </c>
      <c r="H114" s="40" t="str">
        <f t="shared" si="11"/>
        <v/>
      </c>
    </row>
    <row r="115" spans="2:8" s="42" customFormat="1" ht="15" x14ac:dyDescent="0.2">
      <c r="B115" s="36" t="s">
        <v>29</v>
      </c>
      <c r="C115" s="37">
        <v>1</v>
      </c>
      <c r="D115" s="37">
        <v>3</v>
      </c>
      <c r="E115" s="38">
        <f t="shared" si="8"/>
        <v>1.0101010101010102E-2</v>
      </c>
      <c r="F115" s="38">
        <f t="shared" si="9"/>
        <v>2.6086956521739129E-2</v>
      </c>
      <c r="G115" s="39">
        <f t="shared" si="10"/>
        <v>2</v>
      </c>
      <c r="H115" s="40">
        <f t="shared" si="11"/>
        <v>2.0202020202020204E-2</v>
      </c>
    </row>
    <row r="116" spans="2:8" s="42" customFormat="1" ht="15" x14ac:dyDescent="0.2">
      <c r="B116" s="36" t="s">
        <v>214</v>
      </c>
      <c r="C116" s="37">
        <v>2</v>
      </c>
      <c r="D116" s="37">
        <v>0</v>
      </c>
      <c r="E116" s="38">
        <f t="shared" si="8"/>
        <v>2.0202020202020204E-2</v>
      </c>
      <c r="F116" s="38" t="str">
        <f t="shared" si="9"/>
        <v/>
      </c>
      <c r="G116" s="39" t="str">
        <f t="shared" si="10"/>
        <v>0</v>
      </c>
      <c r="H116" s="40">
        <f t="shared" si="11"/>
        <v>0</v>
      </c>
    </row>
    <row r="117" spans="2:8" s="42" customFormat="1" ht="15" x14ac:dyDescent="0.2">
      <c r="B117" s="36" t="s">
        <v>30</v>
      </c>
      <c r="C117" s="37">
        <v>0</v>
      </c>
      <c r="D117" s="37">
        <v>2</v>
      </c>
      <c r="E117" s="38" t="str">
        <f t="shared" si="8"/>
        <v/>
      </c>
      <c r="F117" s="38">
        <f t="shared" si="9"/>
        <v>1.7391304347826087E-2</v>
      </c>
      <c r="G117" s="39" t="str">
        <f t="shared" si="10"/>
        <v>0</v>
      </c>
      <c r="H117" s="40" t="str">
        <f t="shared" si="11"/>
        <v/>
      </c>
    </row>
    <row r="118" spans="2:8" s="42" customFormat="1" ht="15" x14ac:dyDescent="0.2">
      <c r="B118" s="36" t="s">
        <v>28</v>
      </c>
      <c r="C118" s="37">
        <v>0</v>
      </c>
      <c r="D118" s="37">
        <v>0</v>
      </c>
      <c r="E118" s="38" t="str">
        <f t="shared" si="8"/>
        <v/>
      </c>
      <c r="F118" s="38" t="str">
        <f t="shared" si="9"/>
        <v/>
      </c>
      <c r="G118" s="39" t="str">
        <f t="shared" si="10"/>
        <v>0</v>
      </c>
      <c r="H118" s="40" t="str">
        <f t="shared" si="11"/>
        <v/>
      </c>
    </row>
    <row r="119" spans="2:8" s="42" customFormat="1" ht="15" x14ac:dyDescent="0.2">
      <c r="B119" s="36" t="s">
        <v>31</v>
      </c>
      <c r="C119" s="37">
        <v>2</v>
      </c>
      <c r="D119" s="37">
        <v>3</v>
      </c>
      <c r="E119" s="38">
        <f t="shared" si="8"/>
        <v>2.0202020202020204E-2</v>
      </c>
      <c r="F119" s="38">
        <f t="shared" si="9"/>
        <v>2.6086956521739129E-2</v>
      </c>
      <c r="G119" s="39">
        <f t="shared" si="10"/>
        <v>0.5</v>
      </c>
      <c r="H119" s="40">
        <f t="shared" si="11"/>
        <v>1.0101010101010102E-2</v>
      </c>
    </row>
    <row r="120" spans="2:8" s="42" customFormat="1" ht="15" x14ac:dyDescent="0.2">
      <c r="B120" s="36" t="s">
        <v>215</v>
      </c>
      <c r="C120" s="37">
        <v>12</v>
      </c>
      <c r="D120" s="37">
        <v>13</v>
      </c>
      <c r="E120" s="38">
        <f t="shared" si="8"/>
        <v>0.12121212121212122</v>
      </c>
      <c r="F120" s="38">
        <f t="shared" si="9"/>
        <v>0.11304347826086956</v>
      </c>
      <c r="G120" s="39">
        <f t="shared" si="10"/>
        <v>8.3333333333333329E-2</v>
      </c>
      <c r="H120" s="40">
        <f t="shared" si="11"/>
        <v>1.01010101010101E-2</v>
      </c>
    </row>
    <row r="121" spans="2:8" s="42" customFormat="1" ht="15" x14ac:dyDescent="0.2">
      <c r="B121" s="36" t="s">
        <v>36</v>
      </c>
      <c r="C121" s="37">
        <v>0</v>
      </c>
      <c r="D121" s="37">
        <v>0</v>
      </c>
      <c r="E121" s="38" t="str">
        <f t="shared" si="8"/>
        <v/>
      </c>
      <c r="F121" s="38" t="str">
        <f t="shared" si="9"/>
        <v/>
      </c>
      <c r="G121" s="39" t="str">
        <f t="shared" si="10"/>
        <v>0</v>
      </c>
      <c r="H121" s="40" t="str">
        <f t="shared" si="11"/>
        <v/>
      </c>
    </row>
    <row r="122" spans="2:8" s="42" customFormat="1" ht="15" x14ac:dyDescent="0.2">
      <c r="B122" s="36" t="s">
        <v>38</v>
      </c>
      <c r="C122" s="37">
        <v>0</v>
      </c>
      <c r="D122" s="37">
        <v>1</v>
      </c>
      <c r="E122" s="38" t="str">
        <f t="shared" si="8"/>
        <v/>
      </c>
      <c r="F122" s="38">
        <f t="shared" si="9"/>
        <v>8.6956521739130436E-3</v>
      </c>
      <c r="G122" s="39" t="str">
        <f t="shared" si="10"/>
        <v>0</v>
      </c>
      <c r="H122" s="40" t="str">
        <f t="shared" si="11"/>
        <v/>
      </c>
    </row>
    <row r="123" spans="2:8" s="42" customFormat="1" ht="15" x14ac:dyDescent="0.2">
      <c r="B123" s="36" t="s">
        <v>216</v>
      </c>
      <c r="C123" s="37">
        <v>0</v>
      </c>
      <c r="D123" s="37">
        <v>0</v>
      </c>
      <c r="E123" s="38" t="str">
        <f t="shared" si="8"/>
        <v/>
      </c>
      <c r="F123" s="38" t="str">
        <f t="shared" si="9"/>
        <v/>
      </c>
      <c r="G123" s="39" t="str">
        <f t="shared" si="10"/>
        <v>0</v>
      </c>
      <c r="H123" s="40" t="str">
        <f t="shared" si="11"/>
        <v/>
      </c>
    </row>
    <row r="124" spans="2:8" s="42" customFormat="1" ht="15" x14ac:dyDescent="0.2">
      <c r="B124" s="36" t="s">
        <v>470</v>
      </c>
      <c r="C124" s="37">
        <v>0</v>
      </c>
      <c r="D124" s="37">
        <v>0</v>
      </c>
      <c r="E124" s="38" t="str">
        <f t="shared" si="8"/>
        <v/>
      </c>
      <c r="F124" s="38" t="str">
        <f t="shared" si="9"/>
        <v/>
      </c>
      <c r="G124" s="39" t="str">
        <f t="shared" si="10"/>
        <v>0</v>
      </c>
      <c r="H124" s="40" t="str">
        <f t="shared" si="11"/>
        <v/>
      </c>
    </row>
    <row r="125" spans="2:8" s="42" customFormat="1" ht="15" x14ac:dyDescent="0.2">
      <c r="B125" s="36" t="s">
        <v>471</v>
      </c>
      <c r="C125" s="37">
        <v>22</v>
      </c>
      <c r="D125" s="37">
        <v>7</v>
      </c>
      <c r="E125" s="38">
        <f t="shared" si="8"/>
        <v>0.22222222222222221</v>
      </c>
      <c r="F125" s="38">
        <f t="shared" si="9"/>
        <v>6.0869565217391307E-2</v>
      </c>
      <c r="G125" s="39">
        <f t="shared" si="10"/>
        <v>-0.68181818181818177</v>
      </c>
      <c r="H125" s="40">
        <f t="shared" si="11"/>
        <v>-0.15151515151515149</v>
      </c>
    </row>
    <row r="126" spans="2:8" s="42" customFormat="1" ht="15" x14ac:dyDescent="0.2">
      <c r="B126" s="36" t="s">
        <v>217</v>
      </c>
      <c r="C126" s="37">
        <v>0</v>
      </c>
      <c r="D126" s="37">
        <v>0</v>
      </c>
      <c r="E126" s="38" t="str">
        <f t="shared" si="8"/>
        <v/>
      </c>
      <c r="F126" s="38" t="str">
        <f t="shared" si="9"/>
        <v/>
      </c>
      <c r="G126" s="39" t="str">
        <f t="shared" si="10"/>
        <v>0</v>
      </c>
      <c r="H126" s="40" t="str">
        <f t="shared" si="11"/>
        <v/>
      </c>
    </row>
    <row r="127" spans="2:8" s="42" customFormat="1" ht="15" x14ac:dyDescent="0.2">
      <c r="B127" s="36" t="s">
        <v>218</v>
      </c>
      <c r="C127" s="37">
        <v>0</v>
      </c>
      <c r="D127" s="37">
        <v>3</v>
      </c>
      <c r="E127" s="38" t="str">
        <f t="shared" si="8"/>
        <v/>
      </c>
      <c r="F127" s="38">
        <f t="shared" si="9"/>
        <v>2.6086956521739129E-2</v>
      </c>
      <c r="G127" s="39" t="str">
        <f t="shared" si="10"/>
        <v>0</v>
      </c>
      <c r="H127" s="40" t="str">
        <f t="shared" si="11"/>
        <v/>
      </c>
    </row>
    <row r="128" spans="2:8" s="42" customFormat="1" ht="15" x14ac:dyDescent="0.2">
      <c r="B128" s="36" t="s">
        <v>33</v>
      </c>
      <c r="C128" s="37">
        <v>5</v>
      </c>
      <c r="D128" s="37">
        <v>19</v>
      </c>
      <c r="E128" s="38">
        <f t="shared" si="8"/>
        <v>5.0505050505050504E-2</v>
      </c>
      <c r="F128" s="38">
        <f t="shared" si="9"/>
        <v>0.16521739130434782</v>
      </c>
      <c r="G128" s="39">
        <f t="shared" si="10"/>
        <v>2.8</v>
      </c>
      <c r="H128" s="40">
        <f t="shared" si="11"/>
        <v>0.14141414141414141</v>
      </c>
    </row>
    <row r="129" spans="1:8" s="42" customFormat="1" ht="15" x14ac:dyDescent="0.2">
      <c r="B129" s="36" t="s">
        <v>37</v>
      </c>
      <c r="C129" s="37">
        <v>0</v>
      </c>
      <c r="D129" s="37">
        <v>0</v>
      </c>
      <c r="E129" s="38" t="str">
        <f t="shared" si="8"/>
        <v/>
      </c>
      <c r="F129" s="38" t="str">
        <f t="shared" si="9"/>
        <v/>
      </c>
      <c r="G129" s="39" t="str">
        <f t="shared" si="10"/>
        <v>0</v>
      </c>
      <c r="H129" s="40" t="str">
        <f t="shared" si="11"/>
        <v/>
      </c>
    </row>
    <row r="130" spans="1:8" s="42" customFormat="1" ht="15" x14ac:dyDescent="0.2">
      <c r="A130" s="45" t="s">
        <v>614</v>
      </c>
      <c r="B130" s="36" t="s">
        <v>577</v>
      </c>
      <c r="C130" s="37"/>
      <c r="D130" s="37">
        <v>0</v>
      </c>
      <c r="E130" s="38" t="str">
        <f t="shared" ref="E130:E131" si="32">+IF(C130=0,"",C130/C$71)</f>
        <v/>
      </c>
      <c r="F130" s="38" t="str">
        <f t="shared" ref="F130:F131" si="33">+IF(D130=0,"",D130/D$71)</f>
        <v/>
      </c>
      <c r="G130" s="39" t="str">
        <f t="shared" ref="G130:G131" si="34">+IF(OR(AND(D130=0),(C130=0)),"0",((D130-C130)/C130))</f>
        <v>0</v>
      </c>
      <c r="H130" s="40" t="str">
        <f t="shared" ref="H130:H131" si="35">+IF(OR(AND(E130=""),(G130="")),"",E130*G130)</f>
        <v/>
      </c>
    </row>
    <row r="131" spans="1:8" s="42" customFormat="1" ht="15" x14ac:dyDescent="0.2">
      <c r="B131" s="36" t="s">
        <v>35</v>
      </c>
      <c r="C131" s="37">
        <v>5</v>
      </c>
      <c r="D131" s="37">
        <v>1</v>
      </c>
      <c r="E131" s="38">
        <f t="shared" si="32"/>
        <v>5.0505050505050504E-2</v>
      </c>
      <c r="F131" s="38">
        <f t="shared" si="33"/>
        <v>8.6956521739130436E-3</v>
      </c>
      <c r="G131" s="39">
        <f t="shared" si="34"/>
        <v>-0.8</v>
      </c>
      <c r="H131" s="40">
        <f t="shared" si="35"/>
        <v>-4.0404040404040407E-2</v>
      </c>
    </row>
    <row r="132" spans="1:8" s="42" customFormat="1" ht="15" x14ac:dyDescent="0.2">
      <c r="B132" s="36" t="s">
        <v>34</v>
      </c>
      <c r="C132" s="37">
        <v>0</v>
      </c>
      <c r="D132" s="37">
        <v>0</v>
      </c>
      <c r="E132" s="38" t="str">
        <f t="shared" si="8"/>
        <v/>
      </c>
      <c r="F132" s="38" t="str">
        <f t="shared" si="9"/>
        <v/>
      </c>
      <c r="G132" s="39" t="str">
        <f t="shared" si="10"/>
        <v>0</v>
      </c>
      <c r="H132" s="40" t="str">
        <f t="shared" si="11"/>
        <v/>
      </c>
    </row>
    <row r="133" spans="1:8" s="42" customFormat="1" ht="15" x14ac:dyDescent="0.2">
      <c r="B133" s="36" t="s">
        <v>219</v>
      </c>
      <c r="C133" s="37">
        <v>0</v>
      </c>
      <c r="D133" s="37">
        <v>25</v>
      </c>
      <c r="E133" s="38" t="str">
        <f t="shared" si="8"/>
        <v/>
      </c>
      <c r="F133" s="38">
        <f t="shared" si="9"/>
        <v>0.21739130434782608</v>
      </c>
      <c r="G133" s="39" t="str">
        <f t="shared" si="10"/>
        <v>0</v>
      </c>
      <c r="H133" s="40" t="str">
        <f t="shared" si="11"/>
        <v/>
      </c>
    </row>
    <row r="134" spans="1:8" s="42" customFormat="1" ht="15" x14ac:dyDescent="0.2">
      <c r="B134" s="36" t="s">
        <v>220</v>
      </c>
      <c r="C134" s="37">
        <v>0</v>
      </c>
      <c r="D134" s="37">
        <v>0</v>
      </c>
      <c r="E134" s="38" t="str">
        <f t="shared" si="8"/>
        <v/>
      </c>
      <c r="F134" s="38" t="str">
        <f t="shared" si="9"/>
        <v/>
      </c>
      <c r="G134" s="39" t="str">
        <f t="shared" si="10"/>
        <v>0</v>
      </c>
      <c r="H134" s="40" t="str">
        <f t="shared" si="11"/>
        <v/>
      </c>
    </row>
    <row r="135" spans="1:8" s="42" customFormat="1" ht="15" x14ac:dyDescent="0.2">
      <c r="B135" s="36" t="s">
        <v>221</v>
      </c>
      <c r="C135" s="37">
        <v>0</v>
      </c>
      <c r="D135" s="37">
        <v>0</v>
      </c>
      <c r="E135" s="38" t="str">
        <f t="shared" si="8"/>
        <v/>
      </c>
      <c r="F135" s="38" t="str">
        <f t="shared" si="9"/>
        <v/>
      </c>
      <c r="G135" s="39" t="str">
        <f t="shared" si="10"/>
        <v>0</v>
      </c>
      <c r="H135" s="40" t="str">
        <f t="shared" si="11"/>
        <v/>
      </c>
    </row>
    <row r="136" spans="1:8" s="42" customFormat="1" ht="15" x14ac:dyDescent="0.2">
      <c r="B136" s="36" t="s">
        <v>222</v>
      </c>
      <c r="C136" s="37">
        <v>0</v>
      </c>
      <c r="D136" s="37">
        <v>0</v>
      </c>
      <c r="E136" s="38" t="str">
        <f t="shared" si="8"/>
        <v/>
      </c>
      <c r="F136" s="38" t="str">
        <f t="shared" si="9"/>
        <v/>
      </c>
      <c r="G136" s="39" t="str">
        <f t="shared" si="10"/>
        <v>0</v>
      </c>
      <c r="H136" s="40" t="str">
        <f t="shared" si="11"/>
        <v/>
      </c>
    </row>
    <row r="137" spans="1:8" s="42" customFormat="1" ht="30" x14ac:dyDescent="0.2">
      <c r="B137" s="36" t="s">
        <v>472</v>
      </c>
      <c r="C137" s="37">
        <v>2</v>
      </c>
      <c r="D137" s="37">
        <v>4</v>
      </c>
      <c r="E137" s="38">
        <f t="shared" si="8"/>
        <v>2.0202020202020204E-2</v>
      </c>
      <c r="F137" s="38">
        <f t="shared" si="9"/>
        <v>3.4782608695652174E-2</v>
      </c>
      <c r="G137" s="39">
        <f t="shared" si="10"/>
        <v>1</v>
      </c>
      <c r="H137" s="40">
        <f t="shared" si="11"/>
        <v>2.0202020202020204E-2</v>
      </c>
    </row>
    <row r="138" spans="1:8" s="42" customFormat="1" ht="30" x14ac:dyDescent="0.2">
      <c r="B138" s="36" t="s">
        <v>223</v>
      </c>
      <c r="C138" s="37">
        <v>0</v>
      </c>
      <c r="D138" s="37">
        <v>0</v>
      </c>
      <c r="E138" s="38" t="str">
        <f t="shared" si="8"/>
        <v/>
      </c>
      <c r="F138" s="38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42" customFormat="1" ht="30" x14ac:dyDescent="0.2">
      <c r="B139" s="36" t="s">
        <v>224</v>
      </c>
      <c r="C139" s="37">
        <v>0</v>
      </c>
      <c r="D139" s="37">
        <v>0</v>
      </c>
      <c r="E139" s="38" t="str">
        <f t="shared" si="8"/>
        <v/>
      </c>
      <c r="F139" s="38" t="str">
        <f t="shared" si="9"/>
        <v/>
      </c>
      <c r="G139" s="39" t="str">
        <f t="shared" si="10"/>
        <v>0</v>
      </c>
      <c r="H139" s="40" t="str">
        <f t="shared" si="11"/>
        <v/>
      </c>
    </row>
    <row r="140" spans="1:8" s="42" customFormat="1" ht="15" x14ac:dyDescent="0.2">
      <c r="B140" s="36" t="s">
        <v>46</v>
      </c>
      <c r="C140" s="37">
        <v>2</v>
      </c>
      <c r="D140" s="37">
        <v>0</v>
      </c>
      <c r="E140" s="38">
        <f t="shared" si="8"/>
        <v>2.0202020202020204E-2</v>
      </c>
      <c r="F140" s="38" t="str">
        <f t="shared" si="9"/>
        <v/>
      </c>
      <c r="G140" s="39" t="str">
        <f t="shared" si="10"/>
        <v>0</v>
      </c>
      <c r="H140" s="40">
        <f t="shared" si="11"/>
        <v>0</v>
      </c>
    </row>
    <row r="141" spans="1:8" s="42" customFormat="1" ht="15" x14ac:dyDescent="0.2">
      <c r="B141" s="36" t="s">
        <v>42</v>
      </c>
      <c r="C141" s="37">
        <v>0</v>
      </c>
      <c r="D141" s="37">
        <v>0</v>
      </c>
      <c r="E141" s="38" t="str">
        <f t="shared" si="8"/>
        <v/>
      </c>
      <c r="F141" s="38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42" customFormat="1" ht="15" x14ac:dyDescent="0.2">
      <c r="B142" s="36" t="s">
        <v>41</v>
      </c>
      <c r="C142" s="37">
        <v>0</v>
      </c>
      <c r="D142" s="37">
        <v>0</v>
      </c>
      <c r="E142" s="38" t="str">
        <f t="shared" si="8"/>
        <v/>
      </c>
      <c r="F142" s="38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42" customFormat="1" ht="15" x14ac:dyDescent="0.2">
      <c r="B143" s="36" t="s">
        <v>473</v>
      </c>
      <c r="C143" s="37">
        <v>0</v>
      </c>
      <c r="D143" s="37">
        <v>0</v>
      </c>
      <c r="E143" s="38" t="str">
        <f t="shared" ref="E143:E151" si="36">+IF(C143=0,"",C143/C$71)</f>
        <v/>
      </c>
      <c r="F143" s="38" t="str">
        <f t="shared" ref="F143:F151" si="37">+IF(D143=0,"",D143/D$71)</f>
        <v/>
      </c>
      <c r="G143" s="39" t="str">
        <f t="shared" ref="G143:G151" si="38">+IF(OR(AND(D143=0),(C143=0)),"0",((D143-C143)/C143))</f>
        <v>0</v>
      </c>
      <c r="H143" s="40" t="str">
        <f t="shared" ref="H143:H151" si="39">+IF(OR(AND(E143=""),(G143="")),"",E143*G143)</f>
        <v/>
      </c>
    </row>
    <row r="144" spans="1:8" s="42" customFormat="1" ht="15" x14ac:dyDescent="0.2">
      <c r="B144" s="36" t="s">
        <v>39</v>
      </c>
      <c r="C144" s="37">
        <v>0</v>
      </c>
      <c r="D144" s="37">
        <v>0</v>
      </c>
      <c r="E144" s="38" t="str">
        <f t="shared" si="36"/>
        <v/>
      </c>
      <c r="F144" s="38" t="str">
        <f t="shared" si="37"/>
        <v/>
      </c>
      <c r="G144" s="39" t="str">
        <f t="shared" si="38"/>
        <v>0</v>
      </c>
      <c r="H144" s="40" t="str">
        <f t="shared" si="39"/>
        <v/>
      </c>
    </row>
    <row r="145" spans="1:8" s="42" customFormat="1" ht="15" x14ac:dyDescent="0.2">
      <c r="B145" s="36" t="s">
        <v>225</v>
      </c>
      <c r="C145" s="37">
        <v>0</v>
      </c>
      <c r="D145" s="37">
        <v>0</v>
      </c>
      <c r="E145" s="38" t="str">
        <f t="shared" si="36"/>
        <v/>
      </c>
      <c r="F145" s="38" t="str">
        <f t="shared" si="37"/>
        <v/>
      </c>
      <c r="G145" s="39" t="str">
        <f t="shared" si="38"/>
        <v>0</v>
      </c>
      <c r="H145" s="40" t="str">
        <f t="shared" si="39"/>
        <v/>
      </c>
    </row>
    <row r="146" spans="1:8" s="42" customFormat="1" ht="30" x14ac:dyDescent="0.2">
      <c r="B146" s="36" t="s">
        <v>226</v>
      </c>
      <c r="C146" s="37">
        <v>0</v>
      </c>
      <c r="D146" s="37">
        <v>0</v>
      </c>
      <c r="E146" s="38" t="str">
        <f t="shared" si="36"/>
        <v/>
      </c>
      <c r="F146" s="38" t="str">
        <f t="shared" si="37"/>
        <v/>
      </c>
      <c r="G146" s="39" t="str">
        <f t="shared" si="38"/>
        <v>0</v>
      </c>
      <c r="H146" s="40" t="str">
        <f t="shared" si="39"/>
        <v/>
      </c>
    </row>
    <row r="147" spans="1:8" s="42" customFormat="1" ht="30" x14ac:dyDescent="0.2">
      <c r="B147" s="36" t="s">
        <v>227</v>
      </c>
      <c r="C147" s="37">
        <v>0</v>
      </c>
      <c r="D147" s="37">
        <v>0</v>
      </c>
      <c r="E147" s="38" t="str">
        <f t="shared" si="36"/>
        <v/>
      </c>
      <c r="F147" s="38" t="str">
        <f t="shared" si="37"/>
        <v/>
      </c>
      <c r="G147" s="39" t="str">
        <f t="shared" si="38"/>
        <v>0</v>
      </c>
      <c r="H147" s="40" t="str">
        <f t="shared" si="39"/>
        <v/>
      </c>
    </row>
    <row r="148" spans="1:8" s="42" customFormat="1" ht="15" x14ac:dyDescent="0.2">
      <c r="B148" s="36" t="s">
        <v>474</v>
      </c>
      <c r="C148" s="37">
        <v>33</v>
      </c>
      <c r="D148" s="37">
        <v>0</v>
      </c>
      <c r="E148" s="38">
        <f t="shared" si="36"/>
        <v>0.33333333333333331</v>
      </c>
      <c r="F148" s="38" t="str">
        <f t="shared" si="37"/>
        <v/>
      </c>
      <c r="G148" s="39" t="str">
        <f t="shared" si="38"/>
        <v>0</v>
      </c>
      <c r="H148" s="40">
        <f t="shared" si="39"/>
        <v>0</v>
      </c>
    </row>
    <row r="149" spans="1:8" s="42" customFormat="1" ht="15" x14ac:dyDescent="0.2">
      <c r="B149" s="36" t="s">
        <v>45</v>
      </c>
      <c r="C149" s="37">
        <v>0</v>
      </c>
      <c r="D149" s="37">
        <v>0</v>
      </c>
      <c r="E149" s="38" t="str">
        <f t="shared" si="36"/>
        <v/>
      </c>
      <c r="F149" s="38" t="str">
        <f t="shared" si="37"/>
        <v/>
      </c>
      <c r="G149" s="39" t="str">
        <f t="shared" si="38"/>
        <v>0</v>
      </c>
      <c r="H149" s="40" t="str">
        <f t="shared" si="39"/>
        <v/>
      </c>
    </row>
    <row r="150" spans="1:8" s="42" customFormat="1" ht="15" x14ac:dyDescent="0.2">
      <c r="B150" s="36" t="s">
        <v>43</v>
      </c>
      <c r="C150" s="37">
        <v>0</v>
      </c>
      <c r="D150" s="37">
        <v>0</v>
      </c>
      <c r="E150" s="38" t="str">
        <f t="shared" si="36"/>
        <v/>
      </c>
      <c r="F150" s="38" t="str">
        <f t="shared" si="37"/>
        <v/>
      </c>
      <c r="G150" s="39" t="str">
        <f t="shared" si="38"/>
        <v>0</v>
      </c>
      <c r="H150" s="40" t="str">
        <f t="shared" si="39"/>
        <v/>
      </c>
    </row>
    <row r="151" spans="1:8" s="42" customFormat="1" ht="15" x14ac:dyDescent="0.2">
      <c r="B151" s="36" t="s">
        <v>44</v>
      </c>
      <c r="C151" s="37">
        <v>0</v>
      </c>
      <c r="D151" s="37">
        <v>0</v>
      </c>
      <c r="E151" s="38" t="str">
        <f t="shared" si="36"/>
        <v/>
      </c>
      <c r="F151" s="38" t="str">
        <f t="shared" si="37"/>
        <v/>
      </c>
      <c r="G151" s="39" t="str">
        <f t="shared" si="38"/>
        <v>0</v>
      </c>
      <c r="H151" s="40" t="str">
        <f t="shared" si="39"/>
        <v/>
      </c>
    </row>
    <row r="152" spans="1:8" s="42" customFormat="1" ht="15" x14ac:dyDescent="0.2">
      <c r="A152" s="45" t="s">
        <v>614</v>
      </c>
      <c r="B152" s="36" t="s">
        <v>578</v>
      </c>
      <c r="C152" s="37"/>
      <c r="D152" s="37">
        <v>0</v>
      </c>
      <c r="E152" s="38" t="str">
        <f t="shared" ref="E152" si="40">+IF(C152=0,"",C152/C$71)</f>
        <v/>
      </c>
      <c r="F152" s="38" t="str">
        <f t="shared" ref="F152" si="41">+IF(D152=0,"",D152/D$71)</f>
        <v/>
      </c>
      <c r="G152" s="39" t="str">
        <f t="shared" ref="G152" si="42">+IF(OR(AND(D152=0),(C152=0)),"0",((D152-C152)/C152))</f>
        <v>0</v>
      </c>
      <c r="H152" s="40" t="str">
        <f t="shared" ref="H152" si="43">+IF(OR(AND(E152=""),(G152="")),"",E152*G152)</f>
        <v/>
      </c>
    </row>
    <row r="153" spans="1:8" s="42" customFormat="1" ht="30" x14ac:dyDescent="0.2">
      <c r="A153" s="45" t="s">
        <v>614</v>
      </c>
      <c r="B153" s="36" t="s">
        <v>599</v>
      </c>
      <c r="C153" s="37"/>
      <c r="D153" s="37">
        <v>0</v>
      </c>
      <c r="E153" s="38" t="str">
        <f t="shared" ref="E153" si="44">+IF(C153=0,"",C153/C$71)</f>
        <v/>
      </c>
      <c r="F153" s="38" t="str">
        <f t="shared" ref="F153" si="45">+IF(D153=0,"",D153/D$71)</f>
        <v/>
      </c>
      <c r="G153" s="39" t="str">
        <f t="shared" ref="G153" si="46">+IF(OR(AND(D153=0),(C153=0)),"0",((D153-C153)/C153))</f>
        <v>0</v>
      </c>
      <c r="H153" s="40" t="str">
        <f t="shared" ref="H153" si="47">+IF(OR(AND(E153=""),(G153="")),"",E153*G153)</f>
        <v/>
      </c>
    </row>
    <row r="154" spans="1:8" s="42" customFormat="1" ht="15" x14ac:dyDescent="0.2">
      <c r="A154" s="45" t="s">
        <v>614</v>
      </c>
      <c r="B154" s="36" t="s">
        <v>608</v>
      </c>
      <c r="C154" s="37"/>
      <c r="D154" s="37">
        <v>0</v>
      </c>
      <c r="E154" s="38" t="str">
        <f t="shared" ref="E154:E155" si="48">+IF(C154=0,"",C154/C$71)</f>
        <v/>
      </c>
      <c r="F154" s="38" t="str">
        <f t="shared" ref="F154:F155" si="49">+IF(D154=0,"",D154/D$71)</f>
        <v/>
      </c>
      <c r="G154" s="39" t="str">
        <f t="shared" ref="G154:G155" si="50">+IF(OR(AND(D154=0),(C154=0)),"0",((D154-C154)/C154))</f>
        <v>0</v>
      </c>
      <c r="H154" s="40" t="str">
        <f t="shared" ref="H154:H155" si="51">+IF(OR(AND(E154=""),(G154="")),"",E154*G154)</f>
        <v/>
      </c>
    </row>
    <row r="155" spans="1:8" s="42" customFormat="1" ht="15" x14ac:dyDescent="0.2">
      <c r="A155" s="45" t="s">
        <v>614</v>
      </c>
      <c r="B155" s="36" t="s">
        <v>609</v>
      </c>
      <c r="C155" s="37"/>
      <c r="D155" s="37">
        <v>0</v>
      </c>
      <c r="E155" s="38" t="str">
        <f t="shared" si="48"/>
        <v/>
      </c>
      <c r="F155" s="38" t="str">
        <f t="shared" si="49"/>
        <v/>
      </c>
      <c r="G155" s="39" t="str">
        <f t="shared" si="50"/>
        <v>0</v>
      </c>
      <c r="H155" s="40" t="str">
        <f t="shared" si="51"/>
        <v/>
      </c>
    </row>
    <row r="156" spans="1:8" s="10" customFormat="1" x14ac:dyDescent="0.2"/>
    <row r="157" spans="1:8" s="10" customFormat="1" x14ac:dyDescent="0.2"/>
    <row r="158" spans="1:8" s="10" customFormat="1" ht="13.5" thickBot="1" x14ac:dyDescent="0.25">
      <c r="B158" s="29"/>
      <c r="C158" s="29"/>
      <c r="D158" s="29"/>
      <c r="E158" s="29"/>
      <c r="F158" s="29"/>
    </row>
    <row r="159" spans="1:8" s="10" customFormat="1" ht="30" customHeight="1" x14ac:dyDescent="0.2">
      <c r="B159" s="68" t="s">
        <v>401</v>
      </c>
      <c r="C159" s="54" t="s">
        <v>402</v>
      </c>
      <c r="D159" s="55"/>
      <c r="E159" s="54" t="s">
        <v>456</v>
      </c>
      <c r="F159" s="55"/>
      <c r="G159" s="56" t="s">
        <v>458</v>
      </c>
      <c r="H159" s="52" t="s">
        <v>377</v>
      </c>
    </row>
    <row r="160" spans="1:8" s="10" customFormat="1" x14ac:dyDescent="0.2">
      <c r="B160" s="68"/>
      <c r="C160" s="35">
        <v>2016</v>
      </c>
      <c r="D160" s="35">
        <v>2017</v>
      </c>
      <c r="E160" s="35">
        <v>2016</v>
      </c>
      <c r="F160" s="35">
        <v>2017</v>
      </c>
      <c r="G160" s="57"/>
      <c r="H160" s="53"/>
    </row>
    <row r="161" spans="1:10" s="10" customFormat="1" ht="25.5" x14ac:dyDescent="0.2">
      <c r="B161" s="12" t="s">
        <v>405</v>
      </c>
      <c r="C161" s="13">
        <f>SUM(C162:C320)</f>
        <v>49</v>
      </c>
      <c r="D161" s="13">
        <f>SUM(D162:D323)</f>
        <v>96</v>
      </c>
      <c r="E161" s="14">
        <f t="shared" ref="E161:E174" si="52">+IF(C161=0,"",C161/C$161)</f>
        <v>1</v>
      </c>
      <c r="F161" s="14">
        <f t="shared" ref="F161:F174" si="53">+IF(D161=0,"",D161/D$161)</f>
        <v>1</v>
      </c>
      <c r="G161" s="15">
        <f>+IF(OR(AND(D161=0),(C161=0)),"0",((D161-C161)/C161))</f>
        <v>0.95918367346938771</v>
      </c>
      <c r="H161" s="15">
        <f>+IF(OR(AND(E161=""),(G161="")),"",E161*G161)</f>
        <v>0.95918367346938771</v>
      </c>
      <c r="J161" s="16"/>
    </row>
    <row r="162" spans="1:10" s="42" customFormat="1" ht="15" x14ac:dyDescent="0.2">
      <c r="B162" s="46" t="s">
        <v>475</v>
      </c>
      <c r="C162" s="37">
        <v>1</v>
      </c>
      <c r="D162" s="37">
        <v>2</v>
      </c>
      <c r="E162" s="38">
        <f t="shared" si="52"/>
        <v>2.0408163265306121E-2</v>
      </c>
      <c r="F162" s="38">
        <f t="shared" si="53"/>
        <v>2.0833333333333332E-2</v>
      </c>
      <c r="G162" s="39">
        <f>+IF(OR(AND(D162=0),(C162=0)),"0",((D162-C162)/C162))</f>
        <v>1</v>
      </c>
      <c r="H162" s="40">
        <f>+IF(OR(AND(E162=""),(G162="")),"",E162*G162)</f>
        <v>2.0408163265306121E-2</v>
      </c>
    </row>
    <row r="163" spans="1:10" s="42" customFormat="1" ht="15" x14ac:dyDescent="0.2">
      <c r="B163" s="46" t="s">
        <v>476</v>
      </c>
      <c r="C163" s="37">
        <v>0</v>
      </c>
      <c r="D163" s="37">
        <v>0</v>
      </c>
      <c r="E163" s="38" t="str">
        <f t="shared" si="52"/>
        <v/>
      </c>
      <c r="F163" s="38" t="str">
        <f t="shared" si="53"/>
        <v/>
      </c>
      <c r="G163" s="39" t="str">
        <f t="shared" ref="G163:G232" si="54">+IF(OR(AND(D163=0),(C163=0)),"0",((D163-C163)/C163))</f>
        <v>0</v>
      </c>
      <c r="H163" s="40" t="str">
        <f t="shared" ref="H163:H232" si="55">+IF(OR(AND(E163=""),(G163="")),"",E163*G163)</f>
        <v/>
      </c>
    </row>
    <row r="164" spans="1:10" s="42" customFormat="1" ht="30" x14ac:dyDescent="0.2">
      <c r="B164" s="46" t="s">
        <v>477</v>
      </c>
      <c r="C164" s="37">
        <v>0</v>
      </c>
      <c r="D164" s="37">
        <v>0</v>
      </c>
      <c r="E164" s="38" t="str">
        <f t="shared" si="52"/>
        <v/>
      </c>
      <c r="F164" s="38" t="str">
        <f t="shared" si="53"/>
        <v/>
      </c>
      <c r="G164" s="39" t="str">
        <f t="shared" si="54"/>
        <v>0</v>
      </c>
      <c r="H164" s="40" t="str">
        <f t="shared" si="55"/>
        <v/>
      </c>
    </row>
    <row r="165" spans="1:10" s="42" customFormat="1" ht="15" x14ac:dyDescent="0.2">
      <c r="B165" s="46" t="s">
        <v>478</v>
      </c>
      <c r="C165" s="37">
        <v>0</v>
      </c>
      <c r="D165" s="37">
        <v>0</v>
      </c>
      <c r="E165" s="38" t="str">
        <f t="shared" si="52"/>
        <v/>
      </c>
      <c r="F165" s="38" t="str">
        <f t="shared" si="53"/>
        <v/>
      </c>
      <c r="G165" s="39" t="str">
        <f t="shared" si="54"/>
        <v>0</v>
      </c>
      <c r="H165" s="40" t="str">
        <f t="shared" si="55"/>
        <v/>
      </c>
    </row>
    <row r="166" spans="1:10" s="42" customFormat="1" ht="30" x14ac:dyDescent="0.2">
      <c r="B166" s="46" t="s">
        <v>479</v>
      </c>
      <c r="C166" s="37">
        <v>1</v>
      </c>
      <c r="D166" s="37">
        <v>0</v>
      </c>
      <c r="E166" s="38">
        <f t="shared" si="52"/>
        <v>2.0408163265306121E-2</v>
      </c>
      <c r="F166" s="38" t="str">
        <f t="shared" si="53"/>
        <v/>
      </c>
      <c r="G166" s="39" t="str">
        <f t="shared" si="54"/>
        <v>0</v>
      </c>
      <c r="H166" s="40">
        <f t="shared" si="55"/>
        <v>0</v>
      </c>
    </row>
    <row r="167" spans="1:10" s="42" customFormat="1" ht="15" x14ac:dyDescent="0.2">
      <c r="B167" s="46" t="s">
        <v>49</v>
      </c>
      <c r="C167" s="37">
        <v>21</v>
      </c>
      <c r="D167" s="37">
        <v>9</v>
      </c>
      <c r="E167" s="38">
        <f t="shared" si="52"/>
        <v>0.42857142857142855</v>
      </c>
      <c r="F167" s="38">
        <f t="shared" si="53"/>
        <v>9.375E-2</v>
      </c>
      <c r="G167" s="39">
        <f t="shared" si="54"/>
        <v>-0.5714285714285714</v>
      </c>
      <c r="H167" s="40">
        <f t="shared" si="55"/>
        <v>-0.24489795918367344</v>
      </c>
    </row>
    <row r="168" spans="1:10" s="42" customFormat="1" ht="15" x14ac:dyDescent="0.2">
      <c r="B168" s="46" t="s">
        <v>52</v>
      </c>
      <c r="C168" s="37">
        <v>0</v>
      </c>
      <c r="D168" s="37">
        <v>0</v>
      </c>
      <c r="E168" s="38" t="str">
        <f t="shared" si="52"/>
        <v/>
      </c>
      <c r="F168" s="38" t="str">
        <f t="shared" si="53"/>
        <v/>
      </c>
      <c r="G168" s="39" t="str">
        <f t="shared" si="54"/>
        <v>0</v>
      </c>
      <c r="H168" s="40" t="str">
        <f t="shared" si="55"/>
        <v/>
      </c>
    </row>
    <row r="169" spans="1:10" s="42" customFormat="1" ht="15" x14ac:dyDescent="0.2">
      <c r="B169" s="46" t="s">
        <v>228</v>
      </c>
      <c r="C169" s="37">
        <v>1</v>
      </c>
      <c r="D169" s="37">
        <v>0</v>
      </c>
      <c r="E169" s="38">
        <f t="shared" si="52"/>
        <v>2.0408163265306121E-2</v>
      </c>
      <c r="F169" s="38" t="str">
        <f t="shared" si="53"/>
        <v/>
      </c>
      <c r="G169" s="39" t="str">
        <f t="shared" si="54"/>
        <v>0</v>
      </c>
      <c r="H169" s="40">
        <f t="shared" si="55"/>
        <v>0</v>
      </c>
    </row>
    <row r="170" spans="1:10" s="42" customFormat="1" ht="15" x14ac:dyDescent="0.2">
      <c r="B170" s="46" t="s">
        <v>50</v>
      </c>
      <c r="C170" s="37">
        <v>0</v>
      </c>
      <c r="D170" s="37">
        <v>0</v>
      </c>
      <c r="E170" s="38" t="str">
        <f t="shared" si="52"/>
        <v/>
      </c>
      <c r="F170" s="38" t="str">
        <f t="shared" si="53"/>
        <v/>
      </c>
      <c r="G170" s="39" t="str">
        <f t="shared" si="54"/>
        <v>0</v>
      </c>
      <c r="H170" s="40" t="str">
        <f t="shared" si="55"/>
        <v/>
      </c>
    </row>
    <row r="171" spans="1:10" s="42" customFormat="1" ht="15" x14ac:dyDescent="0.2">
      <c r="B171" s="46" t="s">
        <v>47</v>
      </c>
      <c r="C171" s="37">
        <v>0</v>
      </c>
      <c r="D171" s="37">
        <v>0</v>
      </c>
      <c r="E171" s="38" t="str">
        <f t="shared" si="52"/>
        <v/>
      </c>
      <c r="F171" s="38" t="str">
        <f t="shared" si="53"/>
        <v/>
      </c>
      <c r="G171" s="39" t="str">
        <f t="shared" si="54"/>
        <v>0</v>
      </c>
      <c r="H171" s="40" t="str">
        <f t="shared" si="55"/>
        <v/>
      </c>
    </row>
    <row r="172" spans="1:10" s="42" customFormat="1" ht="30" x14ac:dyDescent="0.2">
      <c r="B172" s="46" t="s">
        <v>229</v>
      </c>
      <c r="C172" s="37">
        <v>0</v>
      </c>
      <c r="D172" s="37">
        <v>0</v>
      </c>
      <c r="E172" s="38" t="str">
        <f t="shared" si="52"/>
        <v/>
      </c>
      <c r="F172" s="38" t="str">
        <f t="shared" si="53"/>
        <v/>
      </c>
      <c r="G172" s="39" t="str">
        <f t="shared" si="54"/>
        <v>0</v>
      </c>
      <c r="H172" s="40" t="str">
        <f t="shared" si="55"/>
        <v/>
      </c>
    </row>
    <row r="173" spans="1:10" s="42" customFormat="1" ht="15" x14ac:dyDescent="0.2">
      <c r="B173" s="46" t="s">
        <v>54</v>
      </c>
      <c r="C173" s="37">
        <v>0</v>
      </c>
      <c r="D173" s="37">
        <v>0</v>
      </c>
      <c r="E173" s="38" t="str">
        <f t="shared" si="52"/>
        <v/>
      </c>
      <c r="F173" s="38" t="str">
        <f t="shared" si="53"/>
        <v/>
      </c>
      <c r="G173" s="39" t="str">
        <f t="shared" si="54"/>
        <v>0</v>
      </c>
      <c r="H173" s="40" t="str">
        <f t="shared" si="55"/>
        <v/>
      </c>
    </row>
    <row r="174" spans="1:10" s="42" customFormat="1" ht="15" x14ac:dyDescent="0.2">
      <c r="B174" s="46" t="s">
        <v>51</v>
      </c>
      <c r="C174" s="37">
        <v>0</v>
      </c>
      <c r="D174" s="37">
        <v>0</v>
      </c>
      <c r="E174" s="38" t="str">
        <f t="shared" si="52"/>
        <v/>
      </c>
      <c r="F174" s="38" t="str">
        <f t="shared" si="53"/>
        <v/>
      </c>
      <c r="G174" s="39" t="str">
        <f t="shared" si="54"/>
        <v>0</v>
      </c>
      <c r="H174" s="40" t="str">
        <f t="shared" si="55"/>
        <v/>
      </c>
    </row>
    <row r="175" spans="1:10" s="42" customFormat="1" ht="15" x14ac:dyDescent="0.2">
      <c r="A175" s="45" t="s">
        <v>614</v>
      </c>
      <c r="B175" s="46" t="s">
        <v>568</v>
      </c>
      <c r="C175" s="37"/>
      <c r="D175" s="37">
        <v>0</v>
      </c>
      <c r="E175" s="38" t="str">
        <f t="shared" ref="E175:E176" si="56">+IF(C175=0,"",C175/C$161)</f>
        <v/>
      </c>
      <c r="F175" s="38" t="str">
        <f t="shared" ref="F175:F176" si="57">+IF(D175=0,"",D175/D$161)</f>
        <v/>
      </c>
      <c r="G175" s="39" t="str">
        <f t="shared" ref="G175:G176" si="58">+IF(OR(AND(D175=0),(C175=0)),"0",((D175-C175)/C175))</f>
        <v>0</v>
      </c>
      <c r="H175" s="40" t="str">
        <f t="shared" ref="H175:H176" si="59">+IF(OR(AND(E175=""),(G175="")),"",E175*G175)</f>
        <v/>
      </c>
    </row>
    <row r="176" spans="1:10" s="42" customFormat="1" ht="15" x14ac:dyDescent="0.2">
      <c r="B176" s="46" t="s">
        <v>480</v>
      </c>
      <c r="C176" s="37">
        <v>1</v>
      </c>
      <c r="D176" s="37">
        <v>2</v>
      </c>
      <c r="E176" s="38">
        <f t="shared" si="56"/>
        <v>2.0408163265306121E-2</v>
      </c>
      <c r="F176" s="38">
        <f t="shared" si="57"/>
        <v>2.0833333333333332E-2</v>
      </c>
      <c r="G176" s="39">
        <f t="shared" si="58"/>
        <v>1</v>
      </c>
      <c r="H176" s="40">
        <f t="shared" si="59"/>
        <v>2.0408163265306121E-2</v>
      </c>
    </row>
    <row r="177" spans="1:8" s="42" customFormat="1" ht="15" x14ac:dyDescent="0.2">
      <c r="B177" s="46" t="s">
        <v>230</v>
      </c>
      <c r="C177" s="37">
        <v>0</v>
      </c>
      <c r="D177" s="37">
        <v>0</v>
      </c>
      <c r="E177" s="38" t="str">
        <f t="shared" ref="E177:F179" si="60">+IF(C177=0,"",C177/C$161)</f>
        <v/>
      </c>
      <c r="F177" s="38" t="str">
        <f t="shared" si="60"/>
        <v/>
      </c>
      <c r="G177" s="39" t="str">
        <f t="shared" si="54"/>
        <v>0</v>
      </c>
      <c r="H177" s="40" t="str">
        <f t="shared" si="55"/>
        <v/>
      </c>
    </row>
    <row r="178" spans="1:8" s="42" customFormat="1" ht="15" x14ac:dyDescent="0.2">
      <c r="B178" s="46" t="s">
        <v>48</v>
      </c>
      <c r="C178" s="37">
        <v>0</v>
      </c>
      <c r="D178" s="37">
        <v>0</v>
      </c>
      <c r="E178" s="38" t="str">
        <f t="shared" si="60"/>
        <v/>
      </c>
      <c r="F178" s="38" t="str">
        <f t="shared" si="60"/>
        <v/>
      </c>
      <c r="G178" s="39" t="str">
        <f t="shared" si="54"/>
        <v>0</v>
      </c>
      <c r="H178" s="40" t="str">
        <f t="shared" si="55"/>
        <v/>
      </c>
    </row>
    <row r="179" spans="1:8" s="42" customFormat="1" ht="15" x14ac:dyDescent="0.2">
      <c r="B179" s="46" t="s">
        <v>53</v>
      </c>
      <c r="C179" s="37">
        <v>0</v>
      </c>
      <c r="D179" s="37">
        <v>0</v>
      </c>
      <c r="E179" s="38" t="str">
        <f t="shared" si="60"/>
        <v/>
      </c>
      <c r="F179" s="38" t="str">
        <f t="shared" si="60"/>
        <v/>
      </c>
      <c r="G179" s="39" t="str">
        <f t="shared" si="54"/>
        <v>0</v>
      </c>
      <c r="H179" s="40" t="str">
        <f t="shared" si="55"/>
        <v/>
      </c>
    </row>
    <row r="180" spans="1:8" s="42" customFormat="1" ht="15" x14ac:dyDescent="0.2">
      <c r="A180" s="45" t="s">
        <v>614</v>
      </c>
      <c r="B180" s="46" t="s">
        <v>569</v>
      </c>
      <c r="C180" s="37"/>
      <c r="D180" s="37">
        <v>0</v>
      </c>
      <c r="E180" s="38" t="str">
        <f t="shared" ref="E180:E181" si="61">+IF(C180=0,"",C180/C$161)</f>
        <v/>
      </c>
      <c r="F180" s="38" t="str">
        <f t="shared" ref="F180:F181" si="62">+IF(D180=0,"",D180/D$161)</f>
        <v/>
      </c>
      <c r="G180" s="39" t="str">
        <f t="shared" ref="G180:G181" si="63">+IF(OR(AND(D180=0),(C180=0)),"0",((D180-C180)/C180))</f>
        <v>0</v>
      </c>
      <c r="H180" s="40" t="str">
        <f t="shared" ref="H180:H181" si="64">+IF(OR(AND(E180=""),(G180="")),"",E180*G180)</f>
        <v/>
      </c>
    </row>
    <row r="181" spans="1:8" s="42" customFormat="1" ht="15" x14ac:dyDescent="0.2">
      <c r="A181" s="45" t="s">
        <v>614</v>
      </c>
      <c r="B181" s="46" t="s">
        <v>570</v>
      </c>
      <c r="C181" s="37"/>
      <c r="D181" s="37">
        <v>0</v>
      </c>
      <c r="E181" s="38" t="str">
        <f t="shared" si="61"/>
        <v/>
      </c>
      <c r="F181" s="38" t="str">
        <f t="shared" si="62"/>
        <v/>
      </c>
      <c r="G181" s="39" t="str">
        <f t="shared" si="63"/>
        <v>0</v>
      </c>
      <c r="H181" s="40" t="str">
        <f t="shared" si="64"/>
        <v/>
      </c>
    </row>
    <row r="182" spans="1:8" s="42" customFormat="1" ht="15" x14ac:dyDescent="0.2">
      <c r="B182" s="46" t="s">
        <v>231</v>
      </c>
      <c r="C182" s="37">
        <v>0</v>
      </c>
      <c r="D182" s="37">
        <v>0</v>
      </c>
      <c r="E182" s="38" t="str">
        <f t="shared" ref="E182:E213" si="65">+IF(C182=0,"",C182/C$161)</f>
        <v/>
      </c>
      <c r="F182" s="38" t="str">
        <f t="shared" ref="F182:F213" si="66">+IF(D182=0,"",D182/D$161)</f>
        <v/>
      </c>
      <c r="G182" s="39" t="str">
        <f t="shared" si="54"/>
        <v>0</v>
      </c>
      <c r="H182" s="40" t="str">
        <f t="shared" si="55"/>
        <v/>
      </c>
    </row>
    <row r="183" spans="1:8" s="42" customFormat="1" ht="15" x14ac:dyDescent="0.2">
      <c r="B183" s="46" t="s">
        <v>232</v>
      </c>
      <c r="C183" s="37">
        <v>0</v>
      </c>
      <c r="D183" s="37">
        <v>0</v>
      </c>
      <c r="E183" s="38" t="str">
        <f t="shared" si="65"/>
        <v/>
      </c>
      <c r="F183" s="38" t="str">
        <f t="shared" si="66"/>
        <v/>
      </c>
      <c r="G183" s="39" t="str">
        <f t="shared" si="54"/>
        <v>0</v>
      </c>
      <c r="H183" s="40" t="str">
        <f t="shared" si="55"/>
        <v/>
      </c>
    </row>
    <row r="184" spans="1:8" s="42" customFormat="1" ht="15" x14ac:dyDescent="0.2">
      <c r="B184" s="46" t="s">
        <v>233</v>
      </c>
      <c r="C184" s="37">
        <v>0</v>
      </c>
      <c r="D184" s="37">
        <v>0</v>
      </c>
      <c r="E184" s="38" t="str">
        <f t="shared" si="65"/>
        <v/>
      </c>
      <c r="F184" s="38" t="str">
        <f t="shared" si="66"/>
        <v/>
      </c>
      <c r="G184" s="39" t="str">
        <f t="shared" si="54"/>
        <v>0</v>
      </c>
      <c r="H184" s="40" t="str">
        <f t="shared" si="55"/>
        <v/>
      </c>
    </row>
    <row r="185" spans="1:8" s="42" customFormat="1" ht="15" x14ac:dyDescent="0.2">
      <c r="B185" s="46" t="s">
        <v>234</v>
      </c>
      <c r="C185" s="37">
        <v>0</v>
      </c>
      <c r="D185" s="37">
        <v>0</v>
      </c>
      <c r="E185" s="38" t="str">
        <f t="shared" si="65"/>
        <v/>
      </c>
      <c r="F185" s="38" t="str">
        <f t="shared" si="66"/>
        <v/>
      </c>
      <c r="G185" s="39" t="str">
        <f t="shared" si="54"/>
        <v>0</v>
      </c>
      <c r="H185" s="40" t="str">
        <f t="shared" si="55"/>
        <v/>
      </c>
    </row>
    <row r="186" spans="1:8" s="42" customFormat="1" ht="15" x14ac:dyDescent="0.2">
      <c r="B186" s="46" t="s">
        <v>481</v>
      </c>
      <c r="C186" s="37">
        <v>2</v>
      </c>
      <c r="D186" s="37">
        <v>0</v>
      </c>
      <c r="E186" s="38">
        <f t="shared" si="65"/>
        <v>4.0816326530612242E-2</v>
      </c>
      <c r="F186" s="38" t="str">
        <f t="shared" si="66"/>
        <v/>
      </c>
      <c r="G186" s="39" t="str">
        <f t="shared" si="54"/>
        <v>0</v>
      </c>
      <c r="H186" s="40">
        <f t="shared" si="55"/>
        <v>0</v>
      </c>
    </row>
    <row r="187" spans="1:8" s="42" customFormat="1" ht="15" x14ac:dyDescent="0.2">
      <c r="A187" s="45" t="s">
        <v>614</v>
      </c>
      <c r="B187" s="46" t="s">
        <v>574</v>
      </c>
      <c r="C187" s="37"/>
      <c r="D187" s="37">
        <v>0</v>
      </c>
      <c r="E187" s="38" t="str">
        <f t="shared" si="65"/>
        <v/>
      </c>
      <c r="F187" s="38" t="str">
        <f t="shared" si="66"/>
        <v/>
      </c>
      <c r="G187" s="39" t="str">
        <f t="shared" ref="G187" si="67">+IF(OR(AND(D187=0),(C187=0)),"0",((D187-C187)/C187))</f>
        <v>0</v>
      </c>
      <c r="H187" s="40" t="str">
        <f t="shared" ref="H187" si="68">+IF(OR(AND(E187=""),(G187="")),"",E187*G187)</f>
        <v/>
      </c>
    </row>
    <row r="188" spans="1:8" s="42" customFormat="1" ht="15" x14ac:dyDescent="0.2">
      <c r="B188" s="46" t="s">
        <v>235</v>
      </c>
      <c r="C188" s="37">
        <v>0</v>
      </c>
      <c r="D188" s="37">
        <v>17</v>
      </c>
      <c r="E188" s="38" t="str">
        <f t="shared" si="65"/>
        <v/>
      </c>
      <c r="F188" s="38">
        <f t="shared" si="66"/>
        <v>0.17708333333333334</v>
      </c>
      <c r="G188" s="39" t="str">
        <f t="shared" si="54"/>
        <v>0</v>
      </c>
      <c r="H188" s="40" t="str">
        <f t="shared" si="55"/>
        <v/>
      </c>
    </row>
    <row r="189" spans="1:8" s="42" customFormat="1" ht="15" x14ac:dyDescent="0.2">
      <c r="B189" s="46" t="s">
        <v>236</v>
      </c>
      <c r="C189" s="37">
        <v>0</v>
      </c>
      <c r="D189" s="37">
        <v>0</v>
      </c>
      <c r="E189" s="38" t="str">
        <f t="shared" si="65"/>
        <v/>
      </c>
      <c r="F189" s="38" t="str">
        <f t="shared" si="66"/>
        <v/>
      </c>
      <c r="G189" s="39" t="str">
        <f t="shared" si="54"/>
        <v>0</v>
      </c>
      <c r="H189" s="40" t="str">
        <f t="shared" si="55"/>
        <v/>
      </c>
    </row>
    <row r="190" spans="1:8" s="42" customFormat="1" ht="15" x14ac:dyDescent="0.2">
      <c r="B190" s="46" t="s">
        <v>237</v>
      </c>
      <c r="C190" s="37">
        <v>0</v>
      </c>
      <c r="D190" s="37">
        <v>2</v>
      </c>
      <c r="E190" s="38" t="str">
        <f t="shared" si="65"/>
        <v/>
      </c>
      <c r="F190" s="38">
        <f t="shared" si="66"/>
        <v>2.0833333333333332E-2</v>
      </c>
      <c r="G190" s="39" t="str">
        <f t="shared" si="54"/>
        <v>0</v>
      </c>
      <c r="H190" s="40" t="str">
        <f t="shared" si="55"/>
        <v/>
      </c>
    </row>
    <row r="191" spans="1:8" s="42" customFormat="1" ht="15" x14ac:dyDescent="0.2">
      <c r="B191" s="46" t="s">
        <v>238</v>
      </c>
      <c r="C191" s="37">
        <v>0</v>
      </c>
      <c r="D191" s="37">
        <v>19</v>
      </c>
      <c r="E191" s="38" t="str">
        <f t="shared" si="65"/>
        <v/>
      </c>
      <c r="F191" s="38">
        <f t="shared" si="66"/>
        <v>0.19791666666666666</v>
      </c>
      <c r="G191" s="39" t="str">
        <f t="shared" si="54"/>
        <v>0</v>
      </c>
      <c r="H191" s="40" t="str">
        <f t="shared" si="55"/>
        <v/>
      </c>
    </row>
    <row r="192" spans="1:8" s="42" customFormat="1" ht="15" x14ac:dyDescent="0.2">
      <c r="B192" s="46" t="s">
        <v>482</v>
      </c>
      <c r="C192" s="37">
        <v>0</v>
      </c>
      <c r="D192" s="37">
        <v>1</v>
      </c>
      <c r="E192" s="38" t="str">
        <f t="shared" si="65"/>
        <v/>
      </c>
      <c r="F192" s="38">
        <f t="shared" si="66"/>
        <v>1.0416666666666666E-2</v>
      </c>
      <c r="G192" s="39" t="str">
        <f t="shared" si="54"/>
        <v>0</v>
      </c>
      <c r="H192" s="40" t="str">
        <f t="shared" si="55"/>
        <v/>
      </c>
    </row>
    <row r="193" spans="1:8" s="42" customFormat="1" ht="15" x14ac:dyDescent="0.2">
      <c r="B193" s="46" t="s">
        <v>483</v>
      </c>
      <c r="C193" s="37">
        <v>0</v>
      </c>
      <c r="D193" s="37">
        <v>0</v>
      </c>
      <c r="E193" s="38" t="str">
        <f t="shared" si="65"/>
        <v/>
      </c>
      <c r="F193" s="38" t="str">
        <f t="shared" si="66"/>
        <v/>
      </c>
      <c r="G193" s="39" t="str">
        <f t="shared" si="54"/>
        <v>0</v>
      </c>
      <c r="H193" s="40" t="str">
        <f t="shared" si="55"/>
        <v/>
      </c>
    </row>
    <row r="194" spans="1:8" s="42" customFormat="1" ht="15" x14ac:dyDescent="0.2">
      <c r="B194" s="46" t="s">
        <v>239</v>
      </c>
      <c r="C194" s="37">
        <v>0</v>
      </c>
      <c r="D194" s="37">
        <v>0</v>
      </c>
      <c r="E194" s="38" t="str">
        <f t="shared" si="65"/>
        <v/>
      </c>
      <c r="F194" s="38" t="str">
        <f t="shared" si="66"/>
        <v/>
      </c>
      <c r="G194" s="39" t="str">
        <f t="shared" si="54"/>
        <v>0</v>
      </c>
      <c r="H194" s="40" t="str">
        <f t="shared" si="55"/>
        <v/>
      </c>
    </row>
    <row r="195" spans="1:8" s="42" customFormat="1" ht="15" x14ac:dyDescent="0.2">
      <c r="A195" s="45" t="s">
        <v>614</v>
      </c>
      <c r="B195" s="46" t="s">
        <v>575</v>
      </c>
      <c r="C195" s="37"/>
      <c r="D195" s="37">
        <v>0</v>
      </c>
      <c r="E195" s="38" t="str">
        <f t="shared" si="65"/>
        <v/>
      </c>
      <c r="F195" s="38" t="str">
        <f t="shared" si="66"/>
        <v/>
      </c>
      <c r="G195" s="39" t="str">
        <f t="shared" ref="G195" si="69">+IF(OR(AND(D195=0),(C195=0)),"0",((D195-C195)/C195))</f>
        <v>0</v>
      </c>
      <c r="H195" s="40" t="str">
        <f t="shared" ref="H195" si="70">+IF(OR(AND(E195=""),(G195="")),"",E195*G195)</f>
        <v/>
      </c>
    </row>
    <row r="196" spans="1:8" s="42" customFormat="1" ht="15" x14ac:dyDescent="0.2">
      <c r="B196" s="46" t="s">
        <v>616</v>
      </c>
      <c r="C196" s="37">
        <v>0</v>
      </c>
      <c r="D196" s="37"/>
      <c r="E196" s="38" t="str">
        <f t="shared" si="65"/>
        <v/>
      </c>
      <c r="F196" s="38" t="str">
        <f t="shared" si="66"/>
        <v/>
      </c>
      <c r="G196" s="39" t="str">
        <f t="shared" si="54"/>
        <v>0</v>
      </c>
      <c r="H196" s="40" t="str">
        <f t="shared" si="55"/>
        <v/>
      </c>
    </row>
    <row r="197" spans="1:8" s="42" customFormat="1" ht="15" x14ac:dyDescent="0.2">
      <c r="B197" s="46" t="s">
        <v>240</v>
      </c>
      <c r="C197" s="37">
        <v>0</v>
      </c>
      <c r="D197" s="37">
        <v>0</v>
      </c>
      <c r="E197" s="38" t="str">
        <f t="shared" si="65"/>
        <v/>
      </c>
      <c r="F197" s="38" t="str">
        <f t="shared" si="66"/>
        <v/>
      </c>
      <c r="G197" s="39" t="str">
        <f t="shared" si="54"/>
        <v>0</v>
      </c>
      <c r="H197" s="40" t="str">
        <f t="shared" si="55"/>
        <v/>
      </c>
    </row>
    <row r="198" spans="1:8" s="42" customFormat="1" ht="15" x14ac:dyDescent="0.2">
      <c r="B198" s="46" t="s">
        <v>241</v>
      </c>
      <c r="C198" s="37">
        <v>0</v>
      </c>
      <c r="D198" s="37">
        <v>0</v>
      </c>
      <c r="E198" s="38" t="str">
        <f t="shared" si="65"/>
        <v/>
      </c>
      <c r="F198" s="38" t="str">
        <f t="shared" si="66"/>
        <v/>
      </c>
      <c r="G198" s="39" t="str">
        <f t="shared" si="54"/>
        <v>0</v>
      </c>
      <c r="H198" s="40" t="str">
        <f t="shared" si="55"/>
        <v/>
      </c>
    </row>
    <row r="199" spans="1:8" s="42" customFormat="1" ht="15" x14ac:dyDescent="0.2">
      <c r="B199" s="46" t="s">
        <v>242</v>
      </c>
      <c r="C199" s="37">
        <v>0</v>
      </c>
      <c r="D199" s="37">
        <v>0</v>
      </c>
      <c r="E199" s="38" t="str">
        <f t="shared" si="65"/>
        <v/>
      </c>
      <c r="F199" s="38" t="str">
        <f t="shared" si="66"/>
        <v/>
      </c>
      <c r="G199" s="39" t="str">
        <f t="shared" si="54"/>
        <v>0</v>
      </c>
      <c r="H199" s="40" t="str">
        <f t="shared" si="55"/>
        <v/>
      </c>
    </row>
    <row r="200" spans="1:8" s="42" customFormat="1" ht="15" x14ac:dyDescent="0.2">
      <c r="B200" s="46" t="s">
        <v>55</v>
      </c>
      <c r="C200" s="37">
        <v>2</v>
      </c>
      <c r="D200" s="37">
        <v>1</v>
      </c>
      <c r="E200" s="38">
        <f t="shared" si="65"/>
        <v>4.0816326530612242E-2</v>
      </c>
      <c r="F200" s="38">
        <f t="shared" si="66"/>
        <v>1.0416666666666666E-2</v>
      </c>
      <c r="G200" s="39">
        <f t="shared" si="54"/>
        <v>-0.5</v>
      </c>
      <c r="H200" s="40">
        <f t="shared" si="55"/>
        <v>-2.0408163265306121E-2</v>
      </c>
    </row>
    <row r="201" spans="1:8" s="42" customFormat="1" ht="15" x14ac:dyDescent="0.2">
      <c r="B201" s="46" t="s">
        <v>56</v>
      </c>
      <c r="C201" s="37">
        <v>4</v>
      </c>
      <c r="D201" s="37">
        <v>7</v>
      </c>
      <c r="E201" s="38">
        <f t="shared" si="65"/>
        <v>8.1632653061224483E-2</v>
      </c>
      <c r="F201" s="38">
        <f t="shared" si="66"/>
        <v>7.2916666666666671E-2</v>
      </c>
      <c r="G201" s="39">
        <f t="shared" si="54"/>
        <v>0.75</v>
      </c>
      <c r="H201" s="40">
        <f t="shared" si="55"/>
        <v>6.1224489795918366E-2</v>
      </c>
    </row>
    <row r="202" spans="1:8" s="42" customFormat="1" ht="15" x14ac:dyDescent="0.2">
      <c r="B202" s="46" t="s">
        <v>243</v>
      </c>
      <c r="C202" s="37">
        <v>0</v>
      </c>
      <c r="D202" s="37">
        <v>2</v>
      </c>
      <c r="E202" s="38" t="str">
        <f t="shared" si="65"/>
        <v/>
      </c>
      <c r="F202" s="38">
        <f t="shared" si="66"/>
        <v>2.0833333333333332E-2</v>
      </c>
      <c r="G202" s="39" t="str">
        <f t="shared" si="54"/>
        <v>0</v>
      </c>
      <c r="H202" s="40" t="str">
        <f t="shared" si="55"/>
        <v/>
      </c>
    </row>
    <row r="203" spans="1:8" s="42" customFormat="1" ht="30" x14ac:dyDescent="0.2">
      <c r="B203" s="46" t="s">
        <v>244</v>
      </c>
      <c r="C203" s="37">
        <v>2</v>
      </c>
      <c r="D203" s="37">
        <v>0</v>
      </c>
      <c r="E203" s="38">
        <f t="shared" si="65"/>
        <v>4.0816326530612242E-2</v>
      </c>
      <c r="F203" s="38" t="str">
        <f t="shared" si="66"/>
        <v/>
      </c>
      <c r="G203" s="39" t="str">
        <f t="shared" si="54"/>
        <v>0</v>
      </c>
      <c r="H203" s="40">
        <f t="shared" si="55"/>
        <v>0</v>
      </c>
    </row>
    <row r="204" spans="1:8" s="42" customFormat="1" ht="15" x14ac:dyDescent="0.2">
      <c r="B204" s="46" t="s">
        <v>484</v>
      </c>
      <c r="C204" s="37">
        <v>0</v>
      </c>
      <c r="D204" s="37">
        <v>0</v>
      </c>
      <c r="E204" s="38" t="str">
        <f t="shared" si="65"/>
        <v/>
      </c>
      <c r="F204" s="38" t="str">
        <f t="shared" si="66"/>
        <v/>
      </c>
      <c r="G204" s="39" t="str">
        <f t="shared" si="54"/>
        <v>0</v>
      </c>
      <c r="H204" s="40" t="str">
        <f t="shared" si="55"/>
        <v/>
      </c>
    </row>
    <row r="205" spans="1:8" s="42" customFormat="1" ht="15" x14ac:dyDescent="0.2">
      <c r="A205" s="45" t="s">
        <v>614</v>
      </c>
      <c r="B205" s="46" t="s">
        <v>576</v>
      </c>
      <c r="C205" s="37"/>
      <c r="D205" s="37">
        <v>0</v>
      </c>
      <c r="E205" s="38" t="str">
        <f t="shared" si="65"/>
        <v/>
      </c>
      <c r="F205" s="38" t="str">
        <f t="shared" si="66"/>
        <v/>
      </c>
      <c r="G205" s="39" t="str">
        <f t="shared" ref="G205" si="71">+IF(OR(AND(D205=0),(C205=0)),"0",((D205-C205)/C205))</f>
        <v>0</v>
      </c>
      <c r="H205" s="40" t="str">
        <f t="shared" ref="H205" si="72">+IF(OR(AND(E205=""),(G205="")),"",E205*G205)</f>
        <v/>
      </c>
    </row>
    <row r="206" spans="1:8" s="42" customFormat="1" ht="15" x14ac:dyDescent="0.2">
      <c r="B206" s="46" t="s">
        <v>485</v>
      </c>
      <c r="C206" s="37">
        <v>0</v>
      </c>
      <c r="D206" s="37">
        <v>0</v>
      </c>
      <c r="E206" s="38" t="str">
        <f t="shared" si="65"/>
        <v/>
      </c>
      <c r="F206" s="38" t="str">
        <f t="shared" si="66"/>
        <v/>
      </c>
      <c r="G206" s="39" t="str">
        <f t="shared" si="54"/>
        <v>0</v>
      </c>
      <c r="H206" s="40" t="str">
        <f t="shared" si="55"/>
        <v/>
      </c>
    </row>
    <row r="207" spans="1:8" s="42" customFormat="1" ht="15" x14ac:dyDescent="0.2">
      <c r="B207" s="46" t="s">
        <v>245</v>
      </c>
      <c r="C207" s="37">
        <v>0</v>
      </c>
      <c r="D207" s="37">
        <v>0</v>
      </c>
      <c r="E207" s="38" t="str">
        <f t="shared" si="65"/>
        <v/>
      </c>
      <c r="F207" s="38" t="str">
        <f t="shared" si="66"/>
        <v/>
      </c>
      <c r="G207" s="39" t="str">
        <f t="shared" si="54"/>
        <v>0</v>
      </c>
      <c r="H207" s="40" t="str">
        <f t="shared" si="55"/>
        <v/>
      </c>
    </row>
    <row r="208" spans="1:8" s="42" customFormat="1" ht="15" x14ac:dyDescent="0.2">
      <c r="B208" s="46" t="s">
        <v>57</v>
      </c>
      <c r="C208" s="37">
        <v>0</v>
      </c>
      <c r="D208" s="37">
        <v>0</v>
      </c>
      <c r="E208" s="38" t="str">
        <f t="shared" si="65"/>
        <v/>
      </c>
      <c r="F208" s="38" t="str">
        <f t="shared" si="66"/>
        <v/>
      </c>
      <c r="G208" s="39" t="str">
        <f t="shared" si="54"/>
        <v>0</v>
      </c>
      <c r="H208" s="40" t="str">
        <f t="shared" si="55"/>
        <v/>
      </c>
    </row>
    <row r="209" spans="2:8" s="42" customFormat="1" ht="15" x14ac:dyDescent="0.2">
      <c r="B209" s="46" t="s">
        <v>246</v>
      </c>
      <c r="C209" s="37">
        <v>0</v>
      </c>
      <c r="D209" s="37">
        <v>4</v>
      </c>
      <c r="E209" s="38" t="str">
        <f t="shared" si="65"/>
        <v/>
      </c>
      <c r="F209" s="38">
        <f t="shared" si="66"/>
        <v>4.1666666666666664E-2</v>
      </c>
      <c r="G209" s="39" t="str">
        <f t="shared" si="54"/>
        <v>0</v>
      </c>
      <c r="H209" s="40" t="str">
        <f t="shared" si="55"/>
        <v/>
      </c>
    </row>
    <row r="210" spans="2:8" s="42" customFormat="1" ht="15" x14ac:dyDescent="0.2">
      <c r="B210" s="46" t="s">
        <v>247</v>
      </c>
      <c r="C210" s="37">
        <v>0</v>
      </c>
      <c r="D210" s="37">
        <v>0</v>
      </c>
      <c r="E210" s="38" t="str">
        <f t="shared" si="65"/>
        <v/>
      </c>
      <c r="F210" s="38" t="str">
        <f t="shared" si="66"/>
        <v/>
      </c>
      <c r="G210" s="39" t="str">
        <f t="shared" si="54"/>
        <v>0</v>
      </c>
      <c r="H210" s="40" t="str">
        <f t="shared" si="55"/>
        <v/>
      </c>
    </row>
    <row r="211" spans="2:8" s="42" customFormat="1" ht="15" x14ac:dyDescent="0.2">
      <c r="B211" s="46" t="s">
        <v>486</v>
      </c>
      <c r="C211" s="37">
        <v>0</v>
      </c>
      <c r="D211" s="37">
        <v>0</v>
      </c>
      <c r="E211" s="38" t="str">
        <f t="shared" si="65"/>
        <v/>
      </c>
      <c r="F211" s="38" t="str">
        <f t="shared" si="66"/>
        <v/>
      </c>
      <c r="G211" s="39" t="str">
        <f t="shared" si="54"/>
        <v>0</v>
      </c>
      <c r="H211" s="40" t="str">
        <f t="shared" si="55"/>
        <v/>
      </c>
    </row>
    <row r="212" spans="2:8" s="42" customFormat="1" ht="15" x14ac:dyDescent="0.2">
      <c r="B212" s="46" t="s">
        <v>248</v>
      </c>
      <c r="C212" s="37">
        <v>6</v>
      </c>
      <c r="D212" s="37">
        <v>1</v>
      </c>
      <c r="E212" s="38">
        <f t="shared" si="65"/>
        <v>0.12244897959183673</v>
      </c>
      <c r="F212" s="38">
        <f t="shared" si="66"/>
        <v>1.0416666666666666E-2</v>
      </c>
      <c r="G212" s="39">
        <f t="shared" si="54"/>
        <v>-0.83333333333333337</v>
      </c>
      <c r="H212" s="40">
        <f t="shared" si="55"/>
        <v>-0.10204081632653061</v>
      </c>
    </row>
    <row r="213" spans="2:8" s="42" customFormat="1" ht="15" x14ac:dyDescent="0.2">
      <c r="B213" s="46" t="s">
        <v>249</v>
      </c>
      <c r="C213" s="37">
        <v>0</v>
      </c>
      <c r="D213" s="37">
        <v>0</v>
      </c>
      <c r="E213" s="38" t="str">
        <f t="shared" si="65"/>
        <v/>
      </c>
      <c r="F213" s="38" t="str">
        <f t="shared" si="66"/>
        <v/>
      </c>
      <c r="G213" s="39" t="str">
        <f t="shared" si="54"/>
        <v>0</v>
      </c>
      <c r="H213" s="40" t="str">
        <f t="shared" si="55"/>
        <v/>
      </c>
    </row>
    <row r="214" spans="2:8" s="42" customFormat="1" ht="15" x14ac:dyDescent="0.2">
      <c r="B214" s="46" t="s">
        <v>250</v>
      </c>
      <c r="C214" s="37">
        <v>0</v>
      </c>
      <c r="D214" s="37">
        <v>0</v>
      </c>
      <c r="E214" s="38" t="str">
        <f t="shared" ref="E214:E232" si="73">+IF(C214=0,"",C214/C$161)</f>
        <v/>
      </c>
      <c r="F214" s="38" t="str">
        <f t="shared" ref="F214:F232" si="74">+IF(D214=0,"",D214/D$161)</f>
        <v/>
      </c>
      <c r="G214" s="39" t="str">
        <f t="shared" si="54"/>
        <v>0</v>
      </c>
      <c r="H214" s="40" t="str">
        <f t="shared" si="55"/>
        <v/>
      </c>
    </row>
    <row r="215" spans="2:8" s="42" customFormat="1" ht="15" x14ac:dyDescent="0.2">
      <c r="B215" s="46" t="s">
        <v>251</v>
      </c>
      <c r="C215" s="37">
        <v>0</v>
      </c>
      <c r="D215" s="37">
        <v>0</v>
      </c>
      <c r="E215" s="38" t="str">
        <f t="shared" si="73"/>
        <v/>
      </c>
      <c r="F215" s="38" t="str">
        <f t="shared" si="74"/>
        <v/>
      </c>
      <c r="G215" s="39" t="str">
        <f t="shared" si="54"/>
        <v>0</v>
      </c>
      <c r="H215" s="40" t="str">
        <f t="shared" si="55"/>
        <v/>
      </c>
    </row>
    <row r="216" spans="2:8" s="42" customFormat="1" ht="15" x14ac:dyDescent="0.2">
      <c r="B216" s="46" t="s">
        <v>252</v>
      </c>
      <c r="C216" s="37">
        <v>0</v>
      </c>
      <c r="D216" s="37">
        <v>0</v>
      </c>
      <c r="E216" s="38" t="str">
        <f t="shared" si="73"/>
        <v/>
      </c>
      <c r="F216" s="38" t="str">
        <f t="shared" si="74"/>
        <v/>
      </c>
      <c r="G216" s="39" t="str">
        <f t="shared" si="54"/>
        <v>0</v>
      </c>
      <c r="H216" s="40" t="str">
        <f t="shared" si="55"/>
        <v/>
      </c>
    </row>
    <row r="217" spans="2:8" s="42" customFormat="1" ht="15" x14ac:dyDescent="0.2">
      <c r="B217" s="46" t="s">
        <v>487</v>
      </c>
      <c r="C217" s="37">
        <v>0</v>
      </c>
      <c r="D217" s="37">
        <v>0</v>
      </c>
      <c r="E217" s="38" t="str">
        <f t="shared" si="73"/>
        <v/>
      </c>
      <c r="F217" s="38" t="str">
        <f t="shared" si="74"/>
        <v/>
      </c>
      <c r="G217" s="39" t="str">
        <f t="shared" si="54"/>
        <v>0</v>
      </c>
      <c r="H217" s="40" t="str">
        <f t="shared" si="55"/>
        <v/>
      </c>
    </row>
    <row r="218" spans="2:8" s="42" customFormat="1" ht="15" x14ac:dyDescent="0.2">
      <c r="B218" s="46" t="s">
        <v>253</v>
      </c>
      <c r="C218" s="37">
        <v>0</v>
      </c>
      <c r="D218" s="37">
        <v>0</v>
      </c>
      <c r="E218" s="38" t="str">
        <f t="shared" si="73"/>
        <v/>
      </c>
      <c r="F218" s="38" t="str">
        <f t="shared" si="74"/>
        <v/>
      </c>
      <c r="G218" s="39" t="str">
        <f t="shared" si="54"/>
        <v>0</v>
      </c>
      <c r="H218" s="40" t="str">
        <f t="shared" si="55"/>
        <v/>
      </c>
    </row>
    <row r="219" spans="2:8" s="42" customFormat="1" ht="15" x14ac:dyDescent="0.2">
      <c r="B219" s="46" t="s">
        <v>59</v>
      </c>
      <c r="C219" s="37">
        <v>0</v>
      </c>
      <c r="D219" s="37">
        <v>0</v>
      </c>
      <c r="E219" s="38" t="str">
        <f t="shared" si="73"/>
        <v/>
      </c>
      <c r="F219" s="38" t="str">
        <f t="shared" si="74"/>
        <v/>
      </c>
      <c r="G219" s="39" t="str">
        <f t="shared" si="54"/>
        <v>0</v>
      </c>
      <c r="H219" s="40" t="str">
        <f t="shared" si="55"/>
        <v/>
      </c>
    </row>
    <row r="220" spans="2:8" s="42" customFormat="1" ht="15" x14ac:dyDescent="0.2">
      <c r="B220" s="46" t="s">
        <v>254</v>
      </c>
      <c r="C220" s="37">
        <v>0</v>
      </c>
      <c r="D220" s="37">
        <v>0</v>
      </c>
      <c r="E220" s="38" t="str">
        <f t="shared" si="73"/>
        <v/>
      </c>
      <c r="F220" s="38" t="str">
        <f t="shared" si="74"/>
        <v/>
      </c>
      <c r="G220" s="39" t="str">
        <f t="shared" si="54"/>
        <v>0</v>
      </c>
      <c r="H220" s="40" t="str">
        <f t="shared" si="55"/>
        <v/>
      </c>
    </row>
    <row r="221" spans="2:8" s="42" customFormat="1" ht="15" x14ac:dyDescent="0.2">
      <c r="B221" s="46" t="s">
        <v>58</v>
      </c>
      <c r="C221" s="37">
        <v>0</v>
      </c>
      <c r="D221" s="37">
        <v>0</v>
      </c>
      <c r="E221" s="38" t="str">
        <f t="shared" si="73"/>
        <v/>
      </c>
      <c r="F221" s="38" t="str">
        <f t="shared" si="74"/>
        <v/>
      </c>
      <c r="G221" s="39" t="str">
        <f t="shared" si="54"/>
        <v>0</v>
      </c>
      <c r="H221" s="40" t="str">
        <f t="shared" si="55"/>
        <v/>
      </c>
    </row>
    <row r="222" spans="2:8" s="42" customFormat="1" ht="15" x14ac:dyDescent="0.2">
      <c r="B222" s="46" t="s">
        <v>255</v>
      </c>
      <c r="C222" s="37">
        <v>0</v>
      </c>
      <c r="D222" s="37">
        <v>0</v>
      </c>
      <c r="E222" s="38" t="str">
        <f t="shared" si="73"/>
        <v/>
      </c>
      <c r="F222" s="38" t="str">
        <f t="shared" si="74"/>
        <v/>
      </c>
      <c r="G222" s="39" t="str">
        <f t="shared" si="54"/>
        <v>0</v>
      </c>
      <c r="H222" s="40" t="str">
        <f t="shared" si="55"/>
        <v/>
      </c>
    </row>
    <row r="223" spans="2:8" s="42" customFormat="1" ht="15" x14ac:dyDescent="0.2">
      <c r="B223" s="46" t="s">
        <v>488</v>
      </c>
      <c r="C223" s="37">
        <v>0</v>
      </c>
      <c r="D223" s="37">
        <v>0</v>
      </c>
      <c r="E223" s="38" t="str">
        <f t="shared" si="73"/>
        <v/>
      </c>
      <c r="F223" s="38" t="str">
        <f t="shared" si="74"/>
        <v/>
      </c>
      <c r="G223" s="39" t="str">
        <f t="shared" si="54"/>
        <v>0</v>
      </c>
      <c r="H223" s="40" t="str">
        <f t="shared" si="55"/>
        <v/>
      </c>
    </row>
    <row r="224" spans="2:8" s="42" customFormat="1" ht="15" x14ac:dyDescent="0.2">
      <c r="B224" s="46" t="s">
        <v>64</v>
      </c>
      <c r="C224" s="37">
        <v>0</v>
      </c>
      <c r="D224" s="37">
        <v>1</v>
      </c>
      <c r="E224" s="38" t="str">
        <f t="shared" si="73"/>
        <v/>
      </c>
      <c r="F224" s="38">
        <f t="shared" si="74"/>
        <v>1.0416666666666666E-2</v>
      </c>
      <c r="G224" s="39" t="str">
        <f t="shared" si="54"/>
        <v>0</v>
      </c>
      <c r="H224" s="40" t="str">
        <f t="shared" si="55"/>
        <v/>
      </c>
    </row>
    <row r="225" spans="1:8" s="42" customFormat="1" ht="15" x14ac:dyDescent="0.2">
      <c r="B225" s="46" t="s">
        <v>63</v>
      </c>
      <c r="C225" s="37">
        <v>0</v>
      </c>
      <c r="D225" s="37">
        <v>0</v>
      </c>
      <c r="E225" s="38" t="str">
        <f t="shared" si="73"/>
        <v/>
      </c>
      <c r="F225" s="38" t="str">
        <f t="shared" si="74"/>
        <v/>
      </c>
      <c r="G225" s="39" t="str">
        <f t="shared" si="54"/>
        <v>0</v>
      </c>
      <c r="H225" s="40" t="str">
        <f t="shared" si="55"/>
        <v/>
      </c>
    </row>
    <row r="226" spans="1:8" s="42" customFormat="1" ht="15" x14ac:dyDescent="0.2">
      <c r="B226" s="46" t="s">
        <v>489</v>
      </c>
      <c r="C226" s="37">
        <v>1</v>
      </c>
      <c r="D226" s="37">
        <v>1</v>
      </c>
      <c r="E226" s="38">
        <f t="shared" si="73"/>
        <v>2.0408163265306121E-2</v>
      </c>
      <c r="F226" s="38">
        <f t="shared" si="74"/>
        <v>1.0416666666666666E-2</v>
      </c>
      <c r="G226" s="39">
        <f t="shared" si="54"/>
        <v>0</v>
      </c>
      <c r="H226" s="40">
        <f t="shared" si="55"/>
        <v>0</v>
      </c>
    </row>
    <row r="227" spans="1:8" s="42" customFormat="1" ht="15" x14ac:dyDescent="0.2">
      <c r="B227" s="46" t="s">
        <v>61</v>
      </c>
      <c r="C227" s="37">
        <v>0</v>
      </c>
      <c r="D227" s="37">
        <v>0</v>
      </c>
      <c r="E227" s="38" t="str">
        <f t="shared" si="73"/>
        <v/>
      </c>
      <c r="F227" s="38" t="str">
        <f t="shared" si="74"/>
        <v/>
      </c>
      <c r="G227" s="39" t="str">
        <f t="shared" si="54"/>
        <v>0</v>
      </c>
      <c r="H227" s="40" t="str">
        <f t="shared" si="55"/>
        <v/>
      </c>
    </row>
    <row r="228" spans="1:8" s="42" customFormat="1" ht="15" x14ac:dyDescent="0.2">
      <c r="B228" s="46" t="s">
        <v>60</v>
      </c>
      <c r="C228" s="37">
        <v>0</v>
      </c>
      <c r="D228" s="37">
        <v>0</v>
      </c>
      <c r="E228" s="38" t="str">
        <f t="shared" si="73"/>
        <v/>
      </c>
      <c r="F228" s="38" t="str">
        <f t="shared" si="74"/>
        <v/>
      </c>
      <c r="G228" s="39" t="str">
        <f t="shared" si="54"/>
        <v>0</v>
      </c>
      <c r="H228" s="40" t="str">
        <f t="shared" si="55"/>
        <v/>
      </c>
    </row>
    <row r="229" spans="1:8" s="42" customFormat="1" ht="15" x14ac:dyDescent="0.2">
      <c r="B229" s="46" t="s">
        <v>256</v>
      </c>
      <c r="C229" s="37">
        <v>0</v>
      </c>
      <c r="D229" s="37">
        <v>0</v>
      </c>
      <c r="E229" s="38" t="str">
        <f t="shared" si="73"/>
        <v/>
      </c>
      <c r="F229" s="38" t="str">
        <f t="shared" si="74"/>
        <v/>
      </c>
      <c r="G229" s="39" t="str">
        <f t="shared" si="54"/>
        <v>0</v>
      </c>
      <c r="H229" s="40" t="str">
        <f t="shared" si="55"/>
        <v/>
      </c>
    </row>
    <row r="230" spans="1:8" s="42" customFormat="1" ht="15" x14ac:dyDescent="0.2">
      <c r="B230" s="46" t="s">
        <v>62</v>
      </c>
      <c r="C230" s="37">
        <v>0</v>
      </c>
      <c r="D230" s="37">
        <v>0</v>
      </c>
      <c r="E230" s="38" t="str">
        <f t="shared" si="73"/>
        <v/>
      </c>
      <c r="F230" s="38" t="str">
        <f t="shared" si="74"/>
        <v/>
      </c>
      <c r="G230" s="39" t="str">
        <f t="shared" si="54"/>
        <v>0</v>
      </c>
      <c r="H230" s="40" t="str">
        <f t="shared" si="55"/>
        <v/>
      </c>
    </row>
    <row r="231" spans="1:8" s="42" customFormat="1" ht="15" x14ac:dyDescent="0.2">
      <c r="B231" s="46" t="s">
        <v>257</v>
      </c>
      <c r="C231" s="37">
        <v>0</v>
      </c>
      <c r="D231" s="37">
        <v>0</v>
      </c>
      <c r="E231" s="38" t="str">
        <f t="shared" si="73"/>
        <v/>
      </c>
      <c r="F231" s="38" t="str">
        <f t="shared" si="74"/>
        <v/>
      </c>
      <c r="G231" s="39" t="str">
        <f t="shared" si="54"/>
        <v>0</v>
      </c>
      <c r="H231" s="40" t="str">
        <f t="shared" si="55"/>
        <v/>
      </c>
    </row>
    <row r="232" spans="1:8" s="42" customFormat="1" ht="15" x14ac:dyDescent="0.2">
      <c r="B232" s="46" t="s">
        <v>490</v>
      </c>
      <c r="C232" s="37">
        <v>0</v>
      </c>
      <c r="D232" s="37">
        <v>0</v>
      </c>
      <c r="E232" s="38" t="str">
        <f t="shared" si="73"/>
        <v/>
      </c>
      <c r="F232" s="38" t="str">
        <f t="shared" si="74"/>
        <v/>
      </c>
      <c r="G232" s="39" t="str">
        <f t="shared" si="54"/>
        <v>0</v>
      </c>
      <c r="H232" s="40" t="str">
        <f t="shared" si="55"/>
        <v/>
      </c>
    </row>
    <row r="233" spans="1:8" s="42" customFormat="1" ht="15" x14ac:dyDescent="0.2">
      <c r="B233" s="46" t="s">
        <v>369</v>
      </c>
      <c r="C233" s="37">
        <v>0</v>
      </c>
      <c r="D233" s="37">
        <v>0</v>
      </c>
      <c r="E233" s="38" t="str">
        <f t="shared" ref="E233:E312" si="75">+IF(C233=0,"",C233/C$161)</f>
        <v/>
      </c>
      <c r="F233" s="38" t="str">
        <f t="shared" ref="F233:F312" si="76">+IF(D233=0,"",D233/D$161)</f>
        <v/>
      </c>
      <c r="G233" s="39" t="str">
        <f t="shared" ref="G233:G312" si="77">+IF(OR(AND(D233=0),(C233=0)),"0",((D233-C233)/C233))</f>
        <v>0</v>
      </c>
      <c r="H233" s="40" t="str">
        <f t="shared" ref="H233:H312" si="78">+IF(OR(AND(E233=""),(G233="")),"",E233*G233)</f>
        <v/>
      </c>
    </row>
    <row r="234" spans="1:8" s="42" customFormat="1" ht="15" x14ac:dyDescent="0.2">
      <c r="B234" s="46" t="s">
        <v>258</v>
      </c>
      <c r="C234" s="37">
        <v>0</v>
      </c>
      <c r="D234" s="37">
        <v>0</v>
      </c>
      <c r="E234" s="38" t="str">
        <f t="shared" si="75"/>
        <v/>
      </c>
      <c r="F234" s="38" t="str">
        <f t="shared" si="76"/>
        <v/>
      </c>
      <c r="G234" s="39" t="str">
        <f t="shared" si="77"/>
        <v>0</v>
      </c>
      <c r="H234" s="40" t="str">
        <f t="shared" si="78"/>
        <v/>
      </c>
    </row>
    <row r="235" spans="1:8" s="42" customFormat="1" ht="15" x14ac:dyDescent="0.2">
      <c r="B235" s="46" t="s">
        <v>259</v>
      </c>
      <c r="C235" s="37">
        <v>0</v>
      </c>
      <c r="D235" s="37">
        <v>5</v>
      </c>
      <c r="E235" s="38" t="str">
        <f t="shared" si="75"/>
        <v/>
      </c>
      <c r="F235" s="38">
        <f t="shared" si="76"/>
        <v>5.2083333333333336E-2</v>
      </c>
      <c r="G235" s="39" t="str">
        <f t="shared" si="77"/>
        <v>0</v>
      </c>
      <c r="H235" s="40" t="str">
        <f t="shared" si="78"/>
        <v/>
      </c>
    </row>
    <row r="236" spans="1:8" s="42" customFormat="1" ht="15" x14ac:dyDescent="0.2">
      <c r="B236" s="46" t="s">
        <v>491</v>
      </c>
      <c r="C236" s="37">
        <v>0</v>
      </c>
      <c r="D236" s="37">
        <v>0</v>
      </c>
      <c r="E236" s="38" t="str">
        <f t="shared" si="75"/>
        <v/>
      </c>
      <c r="F236" s="38" t="str">
        <f t="shared" si="76"/>
        <v/>
      </c>
      <c r="G236" s="39" t="str">
        <f t="shared" si="77"/>
        <v>0</v>
      </c>
      <c r="H236" s="40" t="str">
        <f t="shared" si="78"/>
        <v/>
      </c>
    </row>
    <row r="237" spans="1:8" s="42" customFormat="1" ht="15" x14ac:dyDescent="0.2">
      <c r="B237" s="46" t="s">
        <v>260</v>
      </c>
      <c r="C237" s="37">
        <v>0</v>
      </c>
      <c r="D237" s="37">
        <v>0</v>
      </c>
      <c r="E237" s="38" t="str">
        <f t="shared" si="75"/>
        <v/>
      </c>
      <c r="F237" s="38" t="str">
        <f t="shared" si="76"/>
        <v/>
      </c>
      <c r="G237" s="39" t="str">
        <f t="shared" si="77"/>
        <v>0</v>
      </c>
      <c r="H237" s="40" t="str">
        <f t="shared" si="78"/>
        <v/>
      </c>
    </row>
    <row r="238" spans="1:8" s="42" customFormat="1" ht="15" x14ac:dyDescent="0.2">
      <c r="B238" s="46" t="s">
        <v>492</v>
      </c>
      <c r="C238" s="37">
        <v>0</v>
      </c>
      <c r="D238" s="37">
        <v>0</v>
      </c>
      <c r="E238" s="38" t="str">
        <f t="shared" si="75"/>
        <v/>
      </c>
      <c r="F238" s="38" t="str">
        <f t="shared" si="76"/>
        <v/>
      </c>
      <c r="G238" s="39" t="str">
        <f t="shared" si="77"/>
        <v>0</v>
      </c>
      <c r="H238" s="40" t="str">
        <f t="shared" si="78"/>
        <v/>
      </c>
    </row>
    <row r="239" spans="1:8" s="42" customFormat="1" ht="30" x14ac:dyDescent="0.2">
      <c r="B239" s="46" t="s">
        <v>493</v>
      </c>
      <c r="C239" s="37">
        <v>0</v>
      </c>
      <c r="D239" s="37">
        <v>0</v>
      </c>
      <c r="E239" s="38" t="str">
        <f t="shared" si="75"/>
        <v/>
      </c>
      <c r="F239" s="38" t="str">
        <f t="shared" si="76"/>
        <v/>
      </c>
      <c r="G239" s="39" t="str">
        <f t="shared" si="77"/>
        <v>0</v>
      </c>
      <c r="H239" s="40" t="str">
        <f t="shared" si="78"/>
        <v/>
      </c>
    </row>
    <row r="240" spans="1:8" s="42" customFormat="1" ht="15" x14ac:dyDescent="0.2">
      <c r="A240" s="45" t="s">
        <v>614</v>
      </c>
      <c r="B240" s="46" t="s">
        <v>459</v>
      </c>
      <c r="C240" s="37"/>
      <c r="D240" s="37">
        <v>0</v>
      </c>
      <c r="E240" s="38" t="str">
        <f t="shared" ref="E240:E241" si="79">+IF(C240=0,"",C240/C$161)</f>
        <v/>
      </c>
      <c r="F240" s="38" t="str">
        <f t="shared" ref="F240:F241" si="80">+IF(D240=0,"",D240/D$161)</f>
        <v/>
      </c>
      <c r="G240" s="39" t="str">
        <f t="shared" ref="G240:G241" si="81">+IF(OR(AND(D240=0),(C240=0)),"0",((D240-C240)/C240))</f>
        <v>0</v>
      </c>
      <c r="H240" s="40" t="str">
        <f t="shared" ref="H240:H241" si="82">+IF(OR(AND(E240=""),(G240="")),"",E240*G240)</f>
        <v/>
      </c>
    </row>
    <row r="241" spans="1:8" s="42" customFormat="1" ht="15" x14ac:dyDescent="0.2">
      <c r="A241" s="45" t="s">
        <v>614</v>
      </c>
      <c r="B241" s="46" t="s">
        <v>460</v>
      </c>
      <c r="C241" s="37"/>
      <c r="D241" s="37">
        <v>0</v>
      </c>
      <c r="E241" s="38" t="str">
        <f t="shared" si="79"/>
        <v/>
      </c>
      <c r="F241" s="38" t="str">
        <f t="shared" si="80"/>
        <v/>
      </c>
      <c r="G241" s="39" t="str">
        <f t="shared" si="81"/>
        <v>0</v>
      </c>
      <c r="H241" s="40" t="str">
        <f t="shared" si="82"/>
        <v/>
      </c>
    </row>
    <row r="242" spans="1:8" s="42" customFormat="1" ht="15" x14ac:dyDescent="0.2">
      <c r="B242" s="46" t="s">
        <v>494</v>
      </c>
      <c r="C242" s="37">
        <v>0</v>
      </c>
      <c r="D242" s="37">
        <v>0</v>
      </c>
      <c r="E242" s="38" t="str">
        <f t="shared" si="75"/>
        <v/>
      </c>
      <c r="F242" s="38" t="str">
        <f t="shared" si="76"/>
        <v/>
      </c>
      <c r="G242" s="39" t="str">
        <f t="shared" si="77"/>
        <v>0</v>
      </c>
      <c r="H242" s="40" t="str">
        <f t="shared" si="78"/>
        <v/>
      </c>
    </row>
    <row r="243" spans="1:8" s="42" customFormat="1" ht="15" x14ac:dyDescent="0.2">
      <c r="B243" s="46" t="s">
        <v>370</v>
      </c>
      <c r="C243" s="37">
        <v>0</v>
      </c>
      <c r="D243" s="37">
        <v>0</v>
      </c>
      <c r="E243" s="38" t="str">
        <f t="shared" si="75"/>
        <v/>
      </c>
      <c r="F243" s="38" t="str">
        <f t="shared" si="76"/>
        <v/>
      </c>
      <c r="G243" s="39" t="str">
        <f t="shared" si="77"/>
        <v>0</v>
      </c>
      <c r="H243" s="40" t="str">
        <f t="shared" si="78"/>
        <v/>
      </c>
    </row>
    <row r="244" spans="1:8" s="42" customFormat="1" ht="15" x14ac:dyDescent="0.2">
      <c r="B244" s="46" t="s">
        <v>495</v>
      </c>
      <c r="C244" s="37">
        <v>0</v>
      </c>
      <c r="D244" s="37">
        <v>0</v>
      </c>
      <c r="E244" s="38" t="str">
        <f t="shared" si="75"/>
        <v/>
      </c>
      <c r="F244" s="38" t="str">
        <f t="shared" si="76"/>
        <v/>
      </c>
      <c r="G244" s="39" t="str">
        <f t="shared" si="77"/>
        <v>0</v>
      </c>
      <c r="H244" s="40" t="str">
        <f t="shared" si="78"/>
        <v/>
      </c>
    </row>
    <row r="245" spans="1:8" s="42" customFormat="1" ht="15" x14ac:dyDescent="0.2">
      <c r="B245" s="46" t="s">
        <v>261</v>
      </c>
      <c r="C245" s="37">
        <v>0</v>
      </c>
      <c r="D245" s="37"/>
      <c r="E245" s="38" t="str">
        <f t="shared" si="75"/>
        <v/>
      </c>
      <c r="F245" s="38" t="str">
        <f t="shared" si="76"/>
        <v/>
      </c>
      <c r="G245" s="39" t="str">
        <f t="shared" si="77"/>
        <v>0</v>
      </c>
      <c r="H245" s="40" t="str">
        <f t="shared" si="78"/>
        <v/>
      </c>
    </row>
    <row r="246" spans="1:8" s="42" customFormat="1" ht="15" x14ac:dyDescent="0.2">
      <c r="B246" s="46" t="s">
        <v>262</v>
      </c>
      <c r="C246" s="37">
        <v>0</v>
      </c>
      <c r="D246" s="37">
        <v>0</v>
      </c>
      <c r="E246" s="38" t="str">
        <f t="shared" si="75"/>
        <v/>
      </c>
      <c r="F246" s="38" t="str">
        <f t="shared" si="76"/>
        <v/>
      </c>
      <c r="G246" s="39" t="str">
        <f t="shared" si="77"/>
        <v>0</v>
      </c>
      <c r="H246" s="40" t="str">
        <f t="shared" si="78"/>
        <v/>
      </c>
    </row>
    <row r="247" spans="1:8" s="42" customFormat="1" ht="30" x14ac:dyDescent="0.2">
      <c r="B247" s="46" t="s">
        <v>496</v>
      </c>
      <c r="C247" s="37">
        <v>0</v>
      </c>
      <c r="D247" s="37">
        <v>0</v>
      </c>
      <c r="E247" s="38" t="str">
        <f t="shared" si="75"/>
        <v/>
      </c>
      <c r="F247" s="38" t="str">
        <f t="shared" si="76"/>
        <v/>
      </c>
      <c r="G247" s="39" t="str">
        <f t="shared" si="77"/>
        <v>0</v>
      </c>
      <c r="H247" s="40" t="str">
        <f t="shared" si="78"/>
        <v/>
      </c>
    </row>
    <row r="248" spans="1:8" s="42" customFormat="1" ht="15" x14ac:dyDescent="0.2">
      <c r="B248" s="46" t="s">
        <v>66</v>
      </c>
      <c r="C248" s="37">
        <v>0</v>
      </c>
      <c r="D248" s="37"/>
      <c r="E248" s="38" t="str">
        <f t="shared" si="75"/>
        <v/>
      </c>
      <c r="F248" s="38" t="str">
        <f t="shared" si="76"/>
        <v/>
      </c>
      <c r="G248" s="39" t="str">
        <f t="shared" si="77"/>
        <v>0</v>
      </c>
      <c r="H248" s="40" t="str">
        <f t="shared" si="78"/>
        <v/>
      </c>
    </row>
    <row r="249" spans="1:8" s="42" customFormat="1" ht="15" x14ac:dyDescent="0.2">
      <c r="B249" s="46" t="s">
        <v>497</v>
      </c>
      <c r="C249" s="37">
        <v>0</v>
      </c>
      <c r="D249" s="37">
        <v>0</v>
      </c>
      <c r="E249" s="38" t="str">
        <f t="shared" si="75"/>
        <v/>
      </c>
      <c r="F249" s="38" t="str">
        <f t="shared" si="76"/>
        <v/>
      </c>
      <c r="G249" s="39" t="str">
        <f t="shared" si="77"/>
        <v>0</v>
      </c>
      <c r="H249" s="40" t="str">
        <f t="shared" si="78"/>
        <v/>
      </c>
    </row>
    <row r="250" spans="1:8" s="42" customFormat="1" ht="15" x14ac:dyDescent="0.2">
      <c r="A250" s="45" t="s">
        <v>614</v>
      </c>
      <c r="B250" s="46" t="s">
        <v>579</v>
      </c>
      <c r="C250" s="37"/>
      <c r="D250" s="37">
        <v>0</v>
      </c>
      <c r="E250" s="38" t="str">
        <f t="shared" ref="E250:E251" si="83">+IF(C250=0,"",C250/C$161)</f>
        <v/>
      </c>
      <c r="F250" s="38" t="str">
        <f t="shared" ref="F250:F251" si="84">+IF(D250=0,"",D250/D$161)</f>
        <v/>
      </c>
      <c r="G250" s="39" t="str">
        <f t="shared" ref="G250:G251" si="85">+IF(OR(AND(D250=0),(C250=0)),"0",((D250-C250)/C250))</f>
        <v>0</v>
      </c>
      <c r="H250" s="40" t="str">
        <f t="shared" ref="H250:H251" si="86">+IF(OR(AND(E250=""),(G250="")),"",E250*G250)</f>
        <v/>
      </c>
    </row>
    <row r="251" spans="1:8" s="42" customFormat="1" ht="15" x14ac:dyDescent="0.2">
      <c r="A251" s="45" t="s">
        <v>614</v>
      </c>
      <c r="B251" s="46" t="s">
        <v>580</v>
      </c>
      <c r="C251" s="37"/>
      <c r="D251" s="37">
        <v>0</v>
      </c>
      <c r="E251" s="38" t="str">
        <f t="shared" si="83"/>
        <v/>
      </c>
      <c r="F251" s="38" t="str">
        <f t="shared" si="84"/>
        <v/>
      </c>
      <c r="G251" s="39" t="str">
        <f t="shared" si="85"/>
        <v>0</v>
      </c>
      <c r="H251" s="40" t="str">
        <f t="shared" si="86"/>
        <v/>
      </c>
    </row>
    <row r="252" spans="1:8" s="42" customFormat="1" ht="15" x14ac:dyDescent="0.2">
      <c r="B252" s="46" t="s">
        <v>65</v>
      </c>
      <c r="C252" s="37">
        <v>0</v>
      </c>
      <c r="D252" s="37">
        <v>0</v>
      </c>
      <c r="E252" s="38" t="str">
        <f t="shared" si="75"/>
        <v/>
      </c>
      <c r="F252" s="38" t="str">
        <f t="shared" si="76"/>
        <v/>
      </c>
      <c r="G252" s="39" t="str">
        <f t="shared" si="77"/>
        <v>0</v>
      </c>
      <c r="H252" s="40" t="str">
        <f t="shared" si="78"/>
        <v/>
      </c>
    </row>
    <row r="253" spans="1:8" s="42" customFormat="1" ht="15" x14ac:dyDescent="0.2">
      <c r="B253" s="46" t="s">
        <v>263</v>
      </c>
      <c r="C253" s="37">
        <v>0</v>
      </c>
      <c r="D253" s="37">
        <v>0</v>
      </c>
      <c r="E253" s="38" t="str">
        <f t="shared" si="75"/>
        <v/>
      </c>
      <c r="F253" s="38" t="str">
        <f t="shared" si="76"/>
        <v/>
      </c>
      <c r="G253" s="39" t="str">
        <f t="shared" si="77"/>
        <v>0</v>
      </c>
      <c r="H253" s="40" t="str">
        <f t="shared" si="78"/>
        <v/>
      </c>
    </row>
    <row r="254" spans="1:8" s="42" customFormat="1" ht="15" x14ac:dyDescent="0.2">
      <c r="B254" s="46" t="s">
        <v>264</v>
      </c>
      <c r="C254" s="37">
        <v>0</v>
      </c>
      <c r="D254" s="37">
        <v>0</v>
      </c>
      <c r="E254" s="38" t="str">
        <f t="shared" si="75"/>
        <v/>
      </c>
      <c r="F254" s="38" t="str">
        <f t="shared" si="76"/>
        <v/>
      </c>
      <c r="G254" s="39" t="str">
        <f t="shared" si="77"/>
        <v>0</v>
      </c>
      <c r="H254" s="40" t="str">
        <f t="shared" si="78"/>
        <v/>
      </c>
    </row>
    <row r="255" spans="1:8" s="42" customFormat="1" ht="15" x14ac:dyDescent="0.2">
      <c r="A255" s="45" t="s">
        <v>614</v>
      </c>
      <c r="B255" s="46" t="s">
        <v>581</v>
      </c>
      <c r="C255" s="37"/>
      <c r="D255" s="37">
        <v>0</v>
      </c>
      <c r="E255" s="38" t="str">
        <f t="shared" ref="E255:E260" si="87">+IF(C255=0,"",C255/C$161)</f>
        <v/>
      </c>
      <c r="F255" s="38" t="str">
        <f t="shared" ref="F255:F260" si="88">+IF(D255=0,"",D255/D$161)</f>
        <v/>
      </c>
      <c r="G255" s="39" t="str">
        <f t="shared" ref="G255:G260" si="89">+IF(OR(AND(D255=0),(C255=0)),"0",((D255-C255)/C255))</f>
        <v>0</v>
      </c>
      <c r="H255" s="40" t="str">
        <f t="shared" ref="H255:H260" si="90">+IF(OR(AND(E255=""),(G255="")),"",E255*G255)</f>
        <v/>
      </c>
    </row>
    <row r="256" spans="1:8" s="42" customFormat="1" ht="15" x14ac:dyDescent="0.2">
      <c r="A256" s="45" t="s">
        <v>614</v>
      </c>
      <c r="B256" s="46" t="s">
        <v>582</v>
      </c>
      <c r="C256" s="37"/>
      <c r="D256" s="37">
        <v>0</v>
      </c>
      <c r="E256" s="38" t="str">
        <f t="shared" si="87"/>
        <v/>
      </c>
      <c r="F256" s="38" t="str">
        <f t="shared" si="88"/>
        <v/>
      </c>
      <c r="G256" s="39" t="str">
        <f t="shared" si="89"/>
        <v>0</v>
      </c>
      <c r="H256" s="40" t="str">
        <f t="shared" si="90"/>
        <v/>
      </c>
    </row>
    <row r="257" spans="1:8" s="42" customFormat="1" ht="15" x14ac:dyDescent="0.2">
      <c r="A257" s="45" t="s">
        <v>614</v>
      </c>
      <c r="B257" s="46" t="s">
        <v>583</v>
      </c>
      <c r="C257" s="37"/>
      <c r="D257" s="37">
        <v>0</v>
      </c>
      <c r="E257" s="38" t="str">
        <f t="shared" si="87"/>
        <v/>
      </c>
      <c r="F257" s="38" t="str">
        <f t="shared" si="88"/>
        <v/>
      </c>
      <c r="G257" s="39" t="str">
        <f t="shared" si="89"/>
        <v>0</v>
      </c>
      <c r="H257" s="40" t="str">
        <f t="shared" si="90"/>
        <v/>
      </c>
    </row>
    <row r="258" spans="1:8" s="42" customFormat="1" ht="15" x14ac:dyDescent="0.2">
      <c r="A258" s="45" t="s">
        <v>614</v>
      </c>
      <c r="B258" s="46" t="s">
        <v>584</v>
      </c>
      <c r="C258" s="37"/>
      <c r="D258" s="37">
        <v>0</v>
      </c>
      <c r="E258" s="38" t="str">
        <f t="shared" si="87"/>
        <v/>
      </c>
      <c r="F258" s="38" t="str">
        <f t="shared" si="88"/>
        <v/>
      </c>
      <c r="G258" s="39" t="str">
        <f t="shared" si="89"/>
        <v>0</v>
      </c>
      <c r="H258" s="40" t="str">
        <f t="shared" si="90"/>
        <v/>
      </c>
    </row>
    <row r="259" spans="1:8" s="42" customFormat="1" ht="15" x14ac:dyDescent="0.2">
      <c r="A259" s="45" t="s">
        <v>614</v>
      </c>
      <c r="B259" s="46" t="s">
        <v>585</v>
      </c>
      <c r="C259" s="37"/>
      <c r="D259" s="37">
        <v>0</v>
      </c>
      <c r="E259" s="38" t="str">
        <f t="shared" si="87"/>
        <v/>
      </c>
      <c r="F259" s="38" t="str">
        <f t="shared" si="88"/>
        <v/>
      </c>
      <c r="G259" s="39" t="str">
        <f t="shared" si="89"/>
        <v>0</v>
      </c>
      <c r="H259" s="40" t="str">
        <f t="shared" si="90"/>
        <v/>
      </c>
    </row>
    <row r="260" spans="1:8" s="42" customFormat="1" ht="15" x14ac:dyDescent="0.2">
      <c r="A260" s="45" t="s">
        <v>614</v>
      </c>
      <c r="B260" s="46" t="s">
        <v>586</v>
      </c>
      <c r="C260" s="37"/>
      <c r="D260" s="37">
        <v>0</v>
      </c>
      <c r="E260" s="38" t="str">
        <f t="shared" si="87"/>
        <v/>
      </c>
      <c r="F260" s="38" t="str">
        <f t="shared" si="88"/>
        <v/>
      </c>
      <c r="G260" s="39" t="str">
        <f t="shared" si="89"/>
        <v>0</v>
      </c>
      <c r="H260" s="40" t="str">
        <f t="shared" si="90"/>
        <v/>
      </c>
    </row>
    <row r="261" spans="1:8" s="42" customFormat="1" ht="15" x14ac:dyDescent="0.2">
      <c r="B261" s="46" t="s">
        <v>69</v>
      </c>
      <c r="C261" s="37">
        <v>0</v>
      </c>
      <c r="D261" s="37">
        <v>0</v>
      </c>
      <c r="E261" s="38" t="str">
        <f t="shared" si="75"/>
        <v/>
      </c>
      <c r="F261" s="38" t="str">
        <f t="shared" si="76"/>
        <v/>
      </c>
      <c r="G261" s="39" t="str">
        <f t="shared" si="77"/>
        <v>0</v>
      </c>
      <c r="H261" s="40" t="str">
        <f t="shared" si="78"/>
        <v/>
      </c>
    </row>
    <row r="262" spans="1:8" s="42" customFormat="1" ht="15" x14ac:dyDescent="0.2">
      <c r="B262" s="46" t="s">
        <v>74</v>
      </c>
      <c r="C262" s="37">
        <v>1</v>
      </c>
      <c r="D262" s="37">
        <v>2</v>
      </c>
      <c r="E262" s="38">
        <f t="shared" si="75"/>
        <v>2.0408163265306121E-2</v>
      </c>
      <c r="F262" s="38">
        <f t="shared" si="76"/>
        <v>2.0833333333333332E-2</v>
      </c>
      <c r="G262" s="39">
        <f t="shared" si="77"/>
        <v>1</v>
      </c>
      <c r="H262" s="40">
        <f t="shared" si="78"/>
        <v>2.0408163265306121E-2</v>
      </c>
    </row>
    <row r="263" spans="1:8" s="42" customFormat="1" ht="15" x14ac:dyDescent="0.2">
      <c r="B263" s="46" t="s">
        <v>70</v>
      </c>
      <c r="C263" s="37">
        <v>0</v>
      </c>
      <c r="D263" s="37">
        <v>0</v>
      </c>
      <c r="E263" s="38" t="str">
        <f t="shared" si="75"/>
        <v/>
      </c>
      <c r="F263" s="38" t="str">
        <f t="shared" si="76"/>
        <v/>
      </c>
      <c r="G263" s="39" t="str">
        <f t="shared" si="77"/>
        <v>0</v>
      </c>
      <c r="H263" s="40" t="str">
        <f t="shared" si="78"/>
        <v/>
      </c>
    </row>
    <row r="264" spans="1:8" s="42" customFormat="1" ht="15" x14ac:dyDescent="0.2">
      <c r="B264" s="46" t="s">
        <v>265</v>
      </c>
      <c r="C264" s="37">
        <v>0</v>
      </c>
      <c r="D264" s="37">
        <v>0</v>
      </c>
      <c r="E264" s="38" t="str">
        <f t="shared" si="75"/>
        <v/>
      </c>
      <c r="F264" s="38" t="str">
        <f t="shared" si="76"/>
        <v/>
      </c>
      <c r="G264" s="39" t="str">
        <f t="shared" si="77"/>
        <v>0</v>
      </c>
      <c r="H264" s="40" t="str">
        <f t="shared" si="78"/>
        <v/>
      </c>
    </row>
    <row r="265" spans="1:8" s="42" customFormat="1" ht="15" x14ac:dyDescent="0.2">
      <c r="B265" s="46" t="s">
        <v>67</v>
      </c>
      <c r="C265" s="37">
        <v>0</v>
      </c>
      <c r="D265" s="37">
        <v>0</v>
      </c>
      <c r="E265" s="38" t="str">
        <f t="shared" si="75"/>
        <v/>
      </c>
      <c r="F265" s="38" t="str">
        <f t="shared" si="76"/>
        <v/>
      </c>
      <c r="G265" s="39" t="str">
        <f t="shared" si="77"/>
        <v>0</v>
      </c>
      <c r="H265" s="40" t="str">
        <f t="shared" si="78"/>
        <v/>
      </c>
    </row>
    <row r="266" spans="1:8" s="42" customFormat="1" ht="15" x14ac:dyDescent="0.2">
      <c r="A266" s="45" t="s">
        <v>614</v>
      </c>
      <c r="B266" s="46" t="s">
        <v>587</v>
      </c>
      <c r="C266" s="37"/>
      <c r="D266" s="37">
        <v>0</v>
      </c>
      <c r="E266" s="38" t="str">
        <f t="shared" ref="E266" si="91">+IF(C266=0,"",C266/C$161)</f>
        <v/>
      </c>
      <c r="F266" s="38" t="str">
        <f t="shared" ref="F266" si="92">+IF(D266=0,"",D266/D$161)</f>
        <v/>
      </c>
      <c r="G266" s="39" t="str">
        <f t="shared" ref="G266" si="93">+IF(OR(AND(D266=0),(C266=0)),"0",((D266-C266)/C266))</f>
        <v>0</v>
      </c>
      <c r="H266" s="40" t="str">
        <f t="shared" ref="H266" si="94">+IF(OR(AND(E266=""),(G266="")),"",E266*G266)</f>
        <v/>
      </c>
    </row>
    <row r="267" spans="1:8" s="42" customFormat="1" ht="15" x14ac:dyDescent="0.2">
      <c r="B267" s="46" t="s">
        <v>72</v>
      </c>
      <c r="C267" s="37">
        <v>0</v>
      </c>
      <c r="D267" s="37">
        <v>0</v>
      </c>
      <c r="E267" s="38" t="str">
        <f t="shared" si="75"/>
        <v/>
      </c>
      <c r="F267" s="38" t="str">
        <f t="shared" si="76"/>
        <v/>
      </c>
      <c r="G267" s="39" t="str">
        <f t="shared" si="77"/>
        <v>0</v>
      </c>
      <c r="H267" s="40" t="str">
        <f t="shared" si="78"/>
        <v/>
      </c>
    </row>
    <row r="268" spans="1:8" s="42" customFormat="1" ht="15" x14ac:dyDescent="0.2">
      <c r="B268" s="46" t="s">
        <v>498</v>
      </c>
      <c r="C268" s="37">
        <v>0</v>
      </c>
      <c r="D268" s="37">
        <v>0</v>
      </c>
      <c r="E268" s="38" t="str">
        <f t="shared" si="75"/>
        <v/>
      </c>
      <c r="F268" s="38" t="str">
        <f t="shared" si="76"/>
        <v/>
      </c>
      <c r="G268" s="39" t="str">
        <f t="shared" si="77"/>
        <v>0</v>
      </c>
      <c r="H268" s="40" t="str">
        <f t="shared" si="78"/>
        <v/>
      </c>
    </row>
    <row r="269" spans="1:8" s="42" customFormat="1" ht="15" x14ac:dyDescent="0.2">
      <c r="B269" s="46" t="s">
        <v>68</v>
      </c>
      <c r="C269" s="37">
        <v>0</v>
      </c>
      <c r="D269" s="37">
        <v>1</v>
      </c>
      <c r="E269" s="38" t="str">
        <f t="shared" si="75"/>
        <v/>
      </c>
      <c r="F269" s="38">
        <f t="shared" si="76"/>
        <v>1.0416666666666666E-2</v>
      </c>
      <c r="G269" s="39" t="str">
        <f t="shared" si="77"/>
        <v>0</v>
      </c>
      <c r="H269" s="40" t="str">
        <f t="shared" si="78"/>
        <v/>
      </c>
    </row>
    <row r="270" spans="1:8" s="42" customFormat="1" ht="15" x14ac:dyDescent="0.2">
      <c r="B270" s="46" t="s">
        <v>73</v>
      </c>
      <c r="C270" s="37">
        <v>0</v>
      </c>
      <c r="D270" s="37">
        <v>0</v>
      </c>
      <c r="E270" s="38" t="str">
        <f t="shared" si="75"/>
        <v/>
      </c>
      <c r="F270" s="38" t="str">
        <f t="shared" si="76"/>
        <v/>
      </c>
      <c r="G270" s="39" t="str">
        <f t="shared" si="77"/>
        <v>0</v>
      </c>
      <c r="H270" s="40" t="str">
        <f t="shared" si="78"/>
        <v/>
      </c>
    </row>
    <row r="271" spans="1:8" s="42" customFormat="1" ht="15" x14ac:dyDescent="0.2">
      <c r="B271" s="46" t="s">
        <v>266</v>
      </c>
      <c r="C271" s="37">
        <v>0</v>
      </c>
      <c r="D271" s="37">
        <v>0</v>
      </c>
      <c r="E271" s="38" t="str">
        <f t="shared" si="75"/>
        <v/>
      </c>
      <c r="F271" s="38" t="str">
        <f t="shared" si="76"/>
        <v/>
      </c>
      <c r="G271" s="39" t="str">
        <f t="shared" si="77"/>
        <v>0</v>
      </c>
      <c r="H271" s="40" t="str">
        <f t="shared" si="78"/>
        <v/>
      </c>
    </row>
    <row r="272" spans="1:8" s="42" customFormat="1" ht="15" x14ac:dyDescent="0.2">
      <c r="B272" s="46" t="s">
        <v>499</v>
      </c>
      <c r="C272" s="37">
        <v>6</v>
      </c>
      <c r="D272" s="37">
        <v>2</v>
      </c>
      <c r="E272" s="38">
        <f t="shared" si="75"/>
        <v>0.12244897959183673</v>
      </c>
      <c r="F272" s="38">
        <f t="shared" si="76"/>
        <v>2.0833333333333332E-2</v>
      </c>
      <c r="G272" s="39">
        <f t="shared" si="77"/>
        <v>-0.66666666666666663</v>
      </c>
      <c r="H272" s="40">
        <f t="shared" si="78"/>
        <v>-8.1632653061224483E-2</v>
      </c>
    </row>
    <row r="273" spans="1:8" s="42" customFormat="1" ht="15" x14ac:dyDescent="0.2">
      <c r="B273" s="46" t="s">
        <v>75</v>
      </c>
      <c r="C273" s="37">
        <v>0</v>
      </c>
      <c r="D273" s="37">
        <v>0</v>
      </c>
      <c r="E273" s="38" t="str">
        <f t="shared" si="75"/>
        <v/>
      </c>
      <c r="F273" s="38" t="str">
        <f t="shared" si="76"/>
        <v/>
      </c>
      <c r="G273" s="39" t="str">
        <f t="shared" si="77"/>
        <v>0</v>
      </c>
      <c r="H273" s="40" t="str">
        <f t="shared" si="78"/>
        <v/>
      </c>
    </row>
    <row r="274" spans="1:8" s="42" customFormat="1" ht="15" x14ac:dyDescent="0.2">
      <c r="A274" s="45" t="s">
        <v>614</v>
      </c>
      <c r="B274" s="46" t="s">
        <v>588</v>
      </c>
      <c r="C274" s="37"/>
      <c r="D274" s="37">
        <v>0</v>
      </c>
      <c r="E274" s="38" t="str">
        <f t="shared" ref="E274:E275" si="95">+IF(C274=0,"",C274/C$161)</f>
        <v/>
      </c>
      <c r="F274" s="38" t="str">
        <f t="shared" ref="F274:F275" si="96">+IF(D274=0,"",D274/D$161)</f>
        <v/>
      </c>
      <c r="G274" s="39" t="str">
        <f t="shared" ref="G274:G275" si="97">+IF(OR(AND(D274=0),(C274=0)),"0",((D274-C274)/C274))</f>
        <v>0</v>
      </c>
      <c r="H274" s="40" t="str">
        <f t="shared" ref="H274:H275" si="98">+IF(OR(AND(E274=""),(G274="")),"",E274*G274)</f>
        <v/>
      </c>
    </row>
    <row r="275" spans="1:8" s="42" customFormat="1" ht="15" x14ac:dyDescent="0.2">
      <c r="A275" s="45" t="s">
        <v>614</v>
      </c>
      <c r="B275" s="46" t="s">
        <v>589</v>
      </c>
      <c r="C275" s="37"/>
      <c r="D275" s="37">
        <v>0</v>
      </c>
      <c r="E275" s="38" t="str">
        <f t="shared" si="95"/>
        <v/>
      </c>
      <c r="F275" s="38" t="str">
        <f t="shared" si="96"/>
        <v/>
      </c>
      <c r="G275" s="39" t="str">
        <f t="shared" si="97"/>
        <v>0</v>
      </c>
      <c r="H275" s="40" t="str">
        <f t="shared" si="98"/>
        <v/>
      </c>
    </row>
    <row r="276" spans="1:8" s="42" customFormat="1" ht="15" x14ac:dyDescent="0.2">
      <c r="B276" s="46" t="s">
        <v>76</v>
      </c>
      <c r="C276" s="37">
        <v>0</v>
      </c>
      <c r="D276" s="37">
        <v>0</v>
      </c>
      <c r="E276" s="38" t="str">
        <f t="shared" si="75"/>
        <v/>
      </c>
      <c r="F276" s="38" t="str">
        <f t="shared" si="76"/>
        <v/>
      </c>
      <c r="G276" s="39" t="str">
        <f t="shared" si="77"/>
        <v>0</v>
      </c>
      <c r="H276" s="40" t="str">
        <f t="shared" si="78"/>
        <v/>
      </c>
    </row>
    <row r="277" spans="1:8" s="42" customFormat="1" ht="15" x14ac:dyDescent="0.2">
      <c r="B277" s="46" t="s">
        <v>71</v>
      </c>
      <c r="C277" s="37">
        <v>0</v>
      </c>
      <c r="D277" s="37">
        <v>0</v>
      </c>
      <c r="E277" s="38" t="str">
        <f t="shared" si="75"/>
        <v/>
      </c>
      <c r="F277" s="38" t="str">
        <f t="shared" si="76"/>
        <v/>
      </c>
      <c r="G277" s="39" t="str">
        <f t="shared" si="77"/>
        <v>0</v>
      </c>
      <c r="H277" s="40" t="str">
        <f t="shared" si="78"/>
        <v/>
      </c>
    </row>
    <row r="278" spans="1:8" s="42" customFormat="1" ht="15" x14ac:dyDescent="0.2">
      <c r="A278" s="45" t="s">
        <v>614</v>
      </c>
      <c r="B278" s="46" t="s">
        <v>590</v>
      </c>
      <c r="C278" s="37"/>
      <c r="D278" s="37">
        <v>0</v>
      </c>
      <c r="E278" s="38" t="str">
        <f t="shared" ref="E278:E280" si="99">+IF(C278=0,"",C278/C$161)</f>
        <v/>
      </c>
      <c r="F278" s="38" t="str">
        <f t="shared" ref="F278:F280" si="100">+IF(D278=0,"",D278/D$161)</f>
        <v/>
      </c>
      <c r="G278" s="39" t="str">
        <f t="shared" ref="G278:G280" si="101">+IF(OR(AND(D278=0),(C278=0)),"0",((D278-C278)/C278))</f>
        <v>0</v>
      </c>
      <c r="H278" s="40" t="str">
        <f t="shared" ref="H278:H280" si="102">+IF(OR(AND(E278=""),(G278="")),"",E278*G278)</f>
        <v/>
      </c>
    </row>
    <row r="279" spans="1:8" s="42" customFormat="1" ht="15" x14ac:dyDescent="0.2">
      <c r="A279" s="45" t="s">
        <v>614</v>
      </c>
      <c r="B279" s="46" t="s">
        <v>591</v>
      </c>
      <c r="C279" s="37"/>
      <c r="D279" s="37">
        <v>0</v>
      </c>
      <c r="E279" s="38" t="str">
        <f t="shared" si="99"/>
        <v/>
      </c>
      <c r="F279" s="38" t="str">
        <f t="shared" si="100"/>
        <v/>
      </c>
      <c r="G279" s="39" t="str">
        <f t="shared" si="101"/>
        <v>0</v>
      </c>
      <c r="H279" s="40" t="str">
        <f t="shared" si="102"/>
        <v/>
      </c>
    </row>
    <row r="280" spans="1:8" s="42" customFormat="1" ht="15" x14ac:dyDescent="0.2">
      <c r="A280" s="45" t="s">
        <v>614</v>
      </c>
      <c r="B280" s="46" t="s">
        <v>592</v>
      </c>
      <c r="C280" s="37"/>
      <c r="D280" s="37">
        <v>0</v>
      </c>
      <c r="E280" s="38" t="str">
        <f t="shared" si="99"/>
        <v/>
      </c>
      <c r="F280" s="38" t="str">
        <f t="shared" si="100"/>
        <v/>
      </c>
      <c r="G280" s="39" t="str">
        <f t="shared" si="101"/>
        <v>0</v>
      </c>
      <c r="H280" s="40" t="str">
        <f t="shared" si="102"/>
        <v/>
      </c>
    </row>
    <row r="281" spans="1:8" s="42" customFormat="1" ht="15" x14ac:dyDescent="0.2">
      <c r="B281" s="46" t="s">
        <v>500</v>
      </c>
      <c r="C281" s="37">
        <v>0</v>
      </c>
      <c r="D281" s="37">
        <v>0</v>
      </c>
      <c r="E281" s="38" t="str">
        <f t="shared" si="75"/>
        <v/>
      </c>
      <c r="F281" s="38" t="str">
        <f t="shared" si="76"/>
        <v/>
      </c>
      <c r="G281" s="39" t="str">
        <f t="shared" si="77"/>
        <v>0</v>
      </c>
      <c r="H281" s="40" t="str">
        <f t="shared" si="78"/>
        <v/>
      </c>
    </row>
    <row r="282" spans="1:8" s="42" customFormat="1" ht="15" x14ac:dyDescent="0.2">
      <c r="B282" s="46" t="s">
        <v>501</v>
      </c>
      <c r="C282" s="37">
        <v>0</v>
      </c>
      <c r="D282" s="37">
        <v>13</v>
      </c>
      <c r="E282" s="38" t="str">
        <f t="shared" si="75"/>
        <v/>
      </c>
      <c r="F282" s="38">
        <f t="shared" si="76"/>
        <v>0.13541666666666666</v>
      </c>
      <c r="G282" s="39" t="str">
        <f t="shared" si="77"/>
        <v>0</v>
      </c>
      <c r="H282" s="40" t="str">
        <f t="shared" si="78"/>
        <v/>
      </c>
    </row>
    <row r="283" spans="1:8" s="42" customFormat="1" ht="30" x14ac:dyDescent="0.2">
      <c r="A283" s="45" t="s">
        <v>614</v>
      </c>
      <c r="B283" s="46" t="s">
        <v>600</v>
      </c>
      <c r="C283" s="37"/>
      <c r="D283" s="37">
        <v>0</v>
      </c>
      <c r="E283" s="38" t="str">
        <f t="shared" ref="E283" si="103">+IF(C283=0,"",C283/C$161)</f>
        <v/>
      </c>
      <c r="F283" s="38" t="str">
        <f t="shared" ref="F283" si="104">+IF(D283=0,"",D283/D$161)</f>
        <v/>
      </c>
      <c r="G283" s="39" t="str">
        <f t="shared" ref="G283" si="105">+IF(OR(AND(D283=0),(C283=0)),"0",((D283-C283)/C283))</f>
        <v>0</v>
      </c>
      <c r="H283" s="40" t="str">
        <f t="shared" ref="H283" si="106">+IF(OR(AND(E283=""),(G283="")),"",E283*G283)</f>
        <v/>
      </c>
    </row>
    <row r="284" spans="1:8" s="42" customFormat="1" ht="15" x14ac:dyDescent="0.2">
      <c r="B284" s="46" t="s">
        <v>502</v>
      </c>
      <c r="C284" s="37">
        <v>0</v>
      </c>
      <c r="D284" s="37">
        <v>0</v>
      </c>
      <c r="E284" s="38" t="str">
        <f t="shared" si="75"/>
        <v/>
      </c>
      <c r="F284" s="38" t="str">
        <f t="shared" si="76"/>
        <v/>
      </c>
      <c r="G284" s="39" t="str">
        <f t="shared" si="77"/>
        <v>0</v>
      </c>
      <c r="H284" s="40" t="str">
        <f t="shared" si="78"/>
        <v/>
      </c>
    </row>
    <row r="285" spans="1:8" s="42" customFormat="1" ht="15" x14ac:dyDescent="0.2">
      <c r="B285" s="46" t="s">
        <v>503</v>
      </c>
      <c r="C285" s="37">
        <v>0</v>
      </c>
      <c r="D285" s="37">
        <v>0</v>
      </c>
      <c r="E285" s="38" t="str">
        <f t="shared" si="75"/>
        <v/>
      </c>
      <c r="F285" s="38" t="str">
        <f t="shared" si="76"/>
        <v/>
      </c>
      <c r="G285" s="39" t="str">
        <f t="shared" si="77"/>
        <v>0</v>
      </c>
      <c r="H285" s="40" t="str">
        <f t="shared" si="78"/>
        <v/>
      </c>
    </row>
    <row r="286" spans="1:8" s="42" customFormat="1" ht="15" x14ac:dyDescent="0.2">
      <c r="B286" s="46" t="s">
        <v>504</v>
      </c>
      <c r="C286" s="37">
        <v>0</v>
      </c>
      <c r="D286" s="37">
        <v>0</v>
      </c>
      <c r="E286" s="38" t="str">
        <f t="shared" si="75"/>
        <v/>
      </c>
      <c r="F286" s="38" t="str">
        <f t="shared" si="76"/>
        <v/>
      </c>
      <c r="G286" s="39" t="str">
        <f t="shared" si="77"/>
        <v>0</v>
      </c>
      <c r="H286" s="40" t="str">
        <f t="shared" si="78"/>
        <v/>
      </c>
    </row>
    <row r="287" spans="1:8" s="42" customFormat="1" ht="15" x14ac:dyDescent="0.2">
      <c r="B287" s="46" t="s">
        <v>77</v>
      </c>
      <c r="C287" s="37">
        <v>0</v>
      </c>
      <c r="D287" s="37">
        <v>0</v>
      </c>
      <c r="E287" s="38" t="str">
        <f t="shared" si="75"/>
        <v/>
      </c>
      <c r="F287" s="38" t="str">
        <f t="shared" si="76"/>
        <v/>
      </c>
      <c r="G287" s="39" t="str">
        <f t="shared" si="77"/>
        <v>0</v>
      </c>
      <c r="H287" s="40" t="str">
        <f t="shared" si="78"/>
        <v/>
      </c>
    </row>
    <row r="288" spans="1:8" s="42" customFormat="1" ht="15" x14ac:dyDescent="0.2">
      <c r="B288" s="46" t="s">
        <v>267</v>
      </c>
      <c r="C288" s="37">
        <v>0</v>
      </c>
      <c r="D288" s="37">
        <v>0</v>
      </c>
      <c r="E288" s="38" t="str">
        <f t="shared" si="75"/>
        <v/>
      </c>
      <c r="F288" s="38" t="str">
        <f t="shared" si="76"/>
        <v/>
      </c>
      <c r="G288" s="39" t="str">
        <f t="shared" si="77"/>
        <v>0</v>
      </c>
      <c r="H288" s="40" t="str">
        <f t="shared" si="78"/>
        <v/>
      </c>
    </row>
    <row r="289" spans="2:8" s="42" customFormat="1" ht="30" x14ac:dyDescent="0.2">
      <c r="B289" s="46" t="s">
        <v>268</v>
      </c>
      <c r="C289" s="37">
        <v>0</v>
      </c>
      <c r="D289" s="37">
        <v>0</v>
      </c>
      <c r="E289" s="38" t="str">
        <f t="shared" si="75"/>
        <v/>
      </c>
      <c r="F289" s="38" t="str">
        <f t="shared" si="76"/>
        <v/>
      </c>
      <c r="G289" s="39" t="str">
        <f t="shared" si="77"/>
        <v>0</v>
      </c>
      <c r="H289" s="40" t="str">
        <f t="shared" si="78"/>
        <v/>
      </c>
    </row>
    <row r="290" spans="2:8" s="42" customFormat="1" ht="15" x14ac:dyDescent="0.2">
      <c r="B290" s="46" t="s">
        <v>269</v>
      </c>
      <c r="C290" s="37">
        <v>0</v>
      </c>
      <c r="D290" s="37"/>
      <c r="E290" s="38" t="str">
        <f t="shared" si="75"/>
        <v/>
      </c>
      <c r="F290" s="38" t="str">
        <f t="shared" si="76"/>
        <v/>
      </c>
      <c r="G290" s="39" t="str">
        <f t="shared" si="77"/>
        <v>0</v>
      </c>
      <c r="H290" s="40" t="str">
        <f t="shared" si="78"/>
        <v/>
      </c>
    </row>
    <row r="291" spans="2:8" s="42" customFormat="1" ht="15" x14ac:dyDescent="0.2">
      <c r="B291" s="46" t="s">
        <v>78</v>
      </c>
      <c r="C291" s="37">
        <v>0</v>
      </c>
      <c r="D291" s="37">
        <v>0</v>
      </c>
      <c r="E291" s="38" t="str">
        <f t="shared" si="75"/>
        <v/>
      </c>
      <c r="F291" s="38" t="str">
        <f t="shared" si="76"/>
        <v/>
      </c>
      <c r="G291" s="39" t="str">
        <f t="shared" si="77"/>
        <v>0</v>
      </c>
      <c r="H291" s="40" t="str">
        <f t="shared" si="78"/>
        <v/>
      </c>
    </row>
    <row r="292" spans="2:8" s="42" customFormat="1" ht="30" x14ac:dyDescent="0.2">
      <c r="B292" s="46" t="s">
        <v>505</v>
      </c>
      <c r="C292" s="37">
        <v>0</v>
      </c>
      <c r="D292" s="37">
        <v>0</v>
      </c>
      <c r="E292" s="38" t="str">
        <f t="shared" si="75"/>
        <v/>
      </c>
      <c r="F292" s="38" t="str">
        <f t="shared" si="76"/>
        <v/>
      </c>
      <c r="G292" s="39" t="str">
        <f t="shared" si="77"/>
        <v>0</v>
      </c>
      <c r="H292" s="40" t="str">
        <f t="shared" si="78"/>
        <v/>
      </c>
    </row>
    <row r="293" spans="2:8" s="42" customFormat="1" ht="30" x14ac:dyDescent="0.2">
      <c r="B293" s="46" t="s">
        <v>506</v>
      </c>
      <c r="C293" s="37">
        <v>0</v>
      </c>
      <c r="D293" s="37">
        <v>0</v>
      </c>
      <c r="E293" s="38" t="str">
        <f t="shared" si="75"/>
        <v/>
      </c>
      <c r="F293" s="38" t="str">
        <f t="shared" si="76"/>
        <v/>
      </c>
      <c r="G293" s="39" t="str">
        <f t="shared" si="77"/>
        <v>0</v>
      </c>
      <c r="H293" s="40" t="str">
        <f t="shared" si="78"/>
        <v/>
      </c>
    </row>
    <row r="294" spans="2:8" s="42" customFormat="1" ht="15" x14ac:dyDescent="0.2">
      <c r="B294" s="46" t="s">
        <v>507</v>
      </c>
      <c r="C294" s="37">
        <v>0</v>
      </c>
      <c r="D294" s="37">
        <v>0</v>
      </c>
      <c r="E294" s="38" t="str">
        <f t="shared" si="75"/>
        <v/>
      </c>
      <c r="F294" s="38" t="str">
        <f t="shared" si="76"/>
        <v/>
      </c>
      <c r="G294" s="39" t="str">
        <f t="shared" si="77"/>
        <v>0</v>
      </c>
      <c r="H294" s="40" t="str">
        <f t="shared" si="78"/>
        <v/>
      </c>
    </row>
    <row r="295" spans="2:8" s="42" customFormat="1" ht="30" x14ac:dyDescent="0.2">
      <c r="B295" s="46" t="s">
        <v>508</v>
      </c>
      <c r="C295" s="37">
        <v>0</v>
      </c>
      <c r="D295" s="37">
        <v>1</v>
      </c>
      <c r="E295" s="38" t="str">
        <f t="shared" si="75"/>
        <v/>
      </c>
      <c r="F295" s="38">
        <f t="shared" si="76"/>
        <v>1.0416666666666666E-2</v>
      </c>
      <c r="G295" s="39" t="str">
        <f t="shared" si="77"/>
        <v>0</v>
      </c>
      <c r="H295" s="40" t="str">
        <f t="shared" si="78"/>
        <v/>
      </c>
    </row>
    <row r="296" spans="2:8" s="42" customFormat="1" ht="15" x14ac:dyDescent="0.2">
      <c r="B296" s="46" t="s">
        <v>509</v>
      </c>
      <c r="C296" s="37">
        <v>0</v>
      </c>
      <c r="D296" s="37">
        <v>0</v>
      </c>
      <c r="E296" s="38" t="str">
        <f t="shared" si="75"/>
        <v/>
      </c>
      <c r="F296" s="38" t="str">
        <f t="shared" si="76"/>
        <v/>
      </c>
      <c r="G296" s="39" t="str">
        <f t="shared" si="77"/>
        <v>0</v>
      </c>
      <c r="H296" s="40" t="str">
        <f t="shared" si="78"/>
        <v/>
      </c>
    </row>
    <row r="297" spans="2:8" s="42" customFormat="1" ht="15" x14ac:dyDescent="0.2">
      <c r="B297" s="46" t="s">
        <v>510</v>
      </c>
      <c r="C297" s="37">
        <v>0</v>
      </c>
      <c r="D297" s="37">
        <v>0</v>
      </c>
      <c r="E297" s="38" t="str">
        <f t="shared" si="75"/>
        <v/>
      </c>
      <c r="F297" s="38" t="str">
        <f t="shared" si="76"/>
        <v/>
      </c>
      <c r="G297" s="39" t="str">
        <f t="shared" si="77"/>
        <v>0</v>
      </c>
      <c r="H297" s="40" t="str">
        <f t="shared" si="78"/>
        <v/>
      </c>
    </row>
    <row r="298" spans="2:8" s="42" customFormat="1" ht="15" x14ac:dyDescent="0.2">
      <c r="B298" s="46" t="s">
        <v>511</v>
      </c>
      <c r="C298" s="37">
        <v>0</v>
      </c>
      <c r="D298" s="37">
        <v>0</v>
      </c>
      <c r="E298" s="38" t="str">
        <f t="shared" si="75"/>
        <v/>
      </c>
      <c r="F298" s="38" t="str">
        <f t="shared" si="76"/>
        <v/>
      </c>
      <c r="G298" s="39" t="str">
        <f t="shared" si="77"/>
        <v>0</v>
      </c>
      <c r="H298" s="40" t="str">
        <f t="shared" si="78"/>
        <v/>
      </c>
    </row>
    <row r="299" spans="2:8" s="42" customFormat="1" ht="30" x14ac:dyDescent="0.2">
      <c r="B299" s="46" t="s">
        <v>512</v>
      </c>
      <c r="C299" s="37">
        <v>0</v>
      </c>
      <c r="D299" s="37">
        <v>3</v>
      </c>
      <c r="E299" s="38" t="str">
        <f t="shared" si="75"/>
        <v/>
      </c>
      <c r="F299" s="38">
        <f t="shared" si="76"/>
        <v>3.125E-2</v>
      </c>
      <c r="G299" s="39" t="str">
        <f t="shared" si="77"/>
        <v>0</v>
      </c>
      <c r="H299" s="40" t="str">
        <f t="shared" si="78"/>
        <v/>
      </c>
    </row>
    <row r="300" spans="2:8" s="42" customFormat="1" ht="15" x14ac:dyDescent="0.2">
      <c r="B300" s="46" t="s">
        <v>270</v>
      </c>
      <c r="C300" s="37">
        <v>0</v>
      </c>
      <c r="D300" s="37">
        <v>0</v>
      </c>
      <c r="E300" s="38" t="str">
        <f t="shared" si="75"/>
        <v/>
      </c>
      <c r="F300" s="38" t="str">
        <f t="shared" si="76"/>
        <v/>
      </c>
      <c r="G300" s="39" t="str">
        <f t="shared" si="77"/>
        <v>0</v>
      </c>
      <c r="H300" s="40" t="str">
        <f t="shared" si="78"/>
        <v/>
      </c>
    </row>
    <row r="301" spans="2:8" s="42" customFormat="1" ht="30" x14ac:dyDescent="0.2">
      <c r="B301" s="46" t="s">
        <v>271</v>
      </c>
      <c r="C301" s="37">
        <v>0</v>
      </c>
      <c r="D301" s="37">
        <v>0</v>
      </c>
      <c r="E301" s="38" t="str">
        <f t="shared" si="75"/>
        <v/>
      </c>
      <c r="F301" s="38" t="str">
        <f t="shared" si="76"/>
        <v/>
      </c>
      <c r="G301" s="39" t="str">
        <f t="shared" si="77"/>
        <v>0</v>
      </c>
      <c r="H301" s="40" t="str">
        <f t="shared" si="78"/>
        <v/>
      </c>
    </row>
    <row r="302" spans="2:8" s="42" customFormat="1" ht="15" x14ac:dyDescent="0.2">
      <c r="B302" s="46" t="s">
        <v>513</v>
      </c>
      <c r="C302" s="37">
        <v>0</v>
      </c>
      <c r="D302" s="37">
        <v>0</v>
      </c>
      <c r="E302" s="38" t="str">
        <f t="shared" si="75"/>
        <v/>
      </c>
      <c r="F302" s="38" t="str">
        <f t="shared" si="76"/>
        <v/>
      </c>
      <c r="G302" s="39" t="str">
        <f t="shared" si="77"/>
        <v>0</v>
      </c>
      <c r="H302" s="40" t="str">
        <f t="shared" si="78"/>
        <v/>
      </c>
    </row>
    <row r="303" spans="2:8" s="42" customFormat="1" ht="30" x14ac:dyDescent="0.2">
      <c r="B303" s="46" t="s">
        <v>514</v>
      </c>
      <c r="C303" s="37">
        <v>0</v>
      </c>
      <c r="D303" s="37">
        <v>0</v>
      </c>
      <c r="E303" s="38" t="str">
        <f t="shared" si="75"/>
        <v/>
      </c>
      <c r="F303" s="38" t="str">
        <f t="shared" si="76"/>
        <v/>
      </c>
      <c r="G303" s="39" t="str">
        <f t="shared" si="77"/>
        <v>0</v>
      </c>
      <c r="H303" s="40" t="str">
        <f t="shared" si="78"/>
        <v/>
      </c>
    </row>
    <row r="304" spans="2:8" s="42" customFormat="1" ht="15" x14ac:dyDescent="0.2">
      <c r="B304" s="46" t="s">
        <v>515</v>
      </c>
      <c r="C304" s="37">
        <v>0</v>
      </c>
      <c r="D304" s="37">
        <v>0</v>
      </c>
      <c r="E304" s="38" t="str">
        <f t="shared" si="75"/>
        <v/>
      </c>
      <c r="F304" s="38" t="str">
        <f t="shared" si="76"/>
        <v/>
      </c>
      <c r="G304" s="39" t="str">
        <f t="shared" si="77"/>
        <v>0</v>
      </c>
      <c r="H304" s="40" t="str">
        <f t="shared" si="78"/>
        <v/>
      </c>
    </row>
    <row r="305" spans="1:8" s="42" customFormat="1" ht="15" x14ac:dyDescent="0.2">
      <c r="B305" s="46" t="s">
        <v>516</v>
      </c>
      <c r="C305" s="37">
        <v>0</v>
      </c>
      <c r="D305" s="37">
        <v>0</v>
      </c>
      <c r="E305" s="38" t="str">
        <f t="shared" si="75"/>
        <v/>
      </c>
      <c r="F305" s="38" t="str">
        <f t="shared" si="76"/>
        <v/>
      </c>
      <c r="G305" s="39" t="str">
        <f t="shared" si="77"/>
        <v>0</v>
      </c>
      <c r="H305" s="40" t="str">
        <f t="shared" si="78"/>
        <v/>
      </c>
    </row>
    <row r="306" spans="1:8" s="42" customFormat="1" ht="30" x14ac:dyDescent="0.2">
      <c r="B306" s="46" t="s">
        <v>517</v>
      </c>
      <c r="C306" s="37">
        <v>0</v>
      </c>
      <c r="D306" s="37">
        <v>0</v>
      </c>
      <c r="E306" s="38" t="str">
        <f t="shared" si="75"/>
        <v/>
      </c>
      <c r="F306" s="38" t="str">
        <f t="shared" si="76"/>
        <v/>
      </c>
      <c r="G306" s="39" t="str">
        <f t="shared" si="77"/>
        <v>0</v>
      </c>
      <c r="H306" s="40" t="str">
        <f t="shared" si="78"/>
        <v/>
      </c>
    </row>
    <row r="307" spans="1:8" s="42" customFormat="1" ht="15" x14ac:dyDescent="0.2">
      <c r="B307" s="46" t="s">
        <v>518</v>
      </c>
      <c r="C307" s="37">
        <v>0</v>
      </c>
      <c r="D307" s="37">
        <v>0</v>
      </c>
      <c r="E307" s="38" t="str">
        <f t="shared" si="75"/>
        <v/>
      </c>
      <c r="F307" s="38" t="str">
        <f t="shared" si="76"/>
        <v/>
      </c>
      <c r="G307" s="39" t="str">
        <f t="shared" si="77"/>
        <v>0</v>
      </c>
      <c r="H307" s="40" t="str">
        <f t="shared" si="78"/>
        <v/>
      </c>
    </row>
    <row r="308" spans="1:8" s="42" customFormat="1" ht="30" x14ac:dyDescent="0.2">
      <c r="A308" s="45" t="s">
        <v>614</v>
      </c>
      <c r="B308" s="46" t="s">
        <v>617</v>
      </c>
      <c r="C308" s="37"/>
      <c r="D308" s="37">
        <v>0</v>
      </c>
      <c r="E308" s="38" t="str">
        <f t="shared" ref="E308" si="107">+IF(C308=0,"",C308/C$161)</f>
        <v/>
      </c>
      <c r="F308" s="38" t="str">
        <f t="shared" ref="F308" si="108">+IF(D308=0,"",D308/D$161)</f>
        <v/>
      </c>
      <c r="G308" s="39" t="str">
        <f t="shared" ref="G308" si="109">+IF(OR(AND(D308=0),(C308=0)),"0",((D308-C308)/C308))</f>
        <v>0</v>
      </c>
      <c r="H308" s="40" t="str">
        <f t="shared" ref="H308" si="110">+IF(OR(AND(E308=""),(G308="")),"",E308*G308)</f>
        <v/>
      </c>
    </row>
    <row r="309" spans="1:8" s="42" customFormat="1" ht="15" x14ac:dyDescent="0.2">
      <c r="B309" s="46" t="s">
        <v>519</v>
      </c>
      <c r="C309" s="37">
        <v>0</v>
      </c>
      <c r="D309" s="37">
        <v>0</v>
      </c>
      <c r="E309" s="38" t="str">
        <f t="shared" si="75"/>
        <v/>
      </c>
      <c r="F309" s="38" t="str">
        <f t="shared" si="76"/>
        <v/>
      </c>
      <c r="G309" s="39" t="str">
        <f t="shared" si="77"/>
        <v>0</v>
      </c>
      <c r="H309" s="40" t="str">
        <f t="shared" si="78"/>
        <v/>
      </c>
    </row>
    <row r="310" spans="1:8" s="42" customFormat="1" ht="15" x14ac:dyDescent="0.2">
      <c r="B310" s="46" t="s">
        <v>520</v>
      </c>
      <c r="C310" s="37">
        <v>0</v>
      </c>
      <c r="D310" s="37">
        <v>0</v>
      </c>
      <c r="E310" s="38" t="str">
        <f t="shared" si="75"/>
        <v/>
      </c>
      <c r="F310" s="38" t="str">
        <f t="shared" si="76"/>
        <v/>
      </c>
      <c r="G310" s="39" t="str">
        <f t="shared" si="77"/>
        <v>0</v>
      </c>
      <c r="H310" s="40" t="str">
        <f t="shared" si="78"/>
        <v/>
      </c>
    </row>
    <row r="311" spans="1:8" s="42" customFormat="1" ht="15" x14ac:dyDescent="0.2">
      <c r="B311" s="46" t="s">
        <v>521</v>
      </c>
      <c r="C311" s="37">
        <v>0</v>
      </c>
      <c r="D311" s="37">
        <v>0</v>
      </c>
      <c r="E311" s="38" t="str">
        <f t="shared" si="75"/>
        <v/>
      </c>
      <c r="F311" s="38" t="str">
        <f t="shared" si="76"/>
        <v/>
      </c>
      <c r="G311" s="39" t="str">
        <f t="shared" si="77"/>
        <v>0</v>
      </c>
      <c r="H311" s="40" t="str">
        <f t="shared" si="78"/>
        <v/>
      </c>
    </row>
    <row r="312" spans="1:8" s="42" customFormat="1" ht="15" x14ac:dyDescent="0.2">
      <c r="B312" s="46" t="s">
        <v>522</v>
      </c>
      <c r="C312" s="37">
        <v>0</v>
      </c>
      <c r="D312" s="37">
        <v>0</v>
      </c>
      <c r="E312" s="38" t="str">
        <f t="shared" si="75"/>
        <v/>
      </c>
      <c r="F312" s="38" t="str">
        <f t="shared" si="76"/>
        <v/>
      </c>
      <c r="G312" s="39" t="str">
        <f t="shared" si="77"/>
        <v>0</v>
      </c>
      <c r="H312" s="40" t="str">
        <f t="shared" si="78"/>
        <v/>
      </c>
    </row>
    <row r="313" spans="1:8" s="42" customFormat="1" ht="15" x14ac:dyDescent="0.2">
      <c r="B313" s="46" t="s">
        <v>523</v>
      </c>
      <c r="C313" s="37">
        <v>0</v>
      </c>
      <c r="D313" s="37">
        <v>0</v>
      </c>
      <c r="E313" s="38" t="str">
        <f t="shared" ref="E313:E320" si="111">+IF(C313=0,"",C313/C$161)</f>
        <v/>
      </c>
      <c r="F313" s="38" t="str">
        <f t="shared" ref="F313:F320" si="112">+IF(D313=0,"",D313/D$161)</f>
        <v/>
      </c>
      <c r="G313" s="39" t="str">
        <f t="shared" ref="G313:G320" si="113">+IF(OR(AND(D313=0),(C313=0)),"0",((D313-C313)/C313))</f>
        <v>0</v>
      </c>
      <c r="H313" s="40" t="str">
        <f t="shared" ref="H313:H320" si="114">+IF(OR(AND(E313=""),(G313="")),"",E313*G313)</f>
        <v/>
      </c>
    </row>
    <row r="314" spans="1:8" s="42" customFormat="1" ht="15" x14ac:dyDescent="0.2">
      <c r="B314" s="46" t="s">
        <v>524</v>
      </c>
      <c r="C314" s="37">
        <v>0</v>
      </c>
      <c r="D314" s="37">
        <v>0</v>
      </c>
      <c r="E314" s="38" t="str">
        <f t="shared" si="111"/>
        <v/>
      </c>
      <c r="F314" s="38" t="str">
        <f t="shared" si="112"/>
        <v/>
      </c>
      <c r="G314" s="39" t="str">
        <f t="shared" si="113"/>
        <v>0</v>
      </c>
      <c r="H314" s="40" t="str">
        <f t="shared" si="114"/>
        <v/>
      </c>
    </row>
    <row r="315" spans="1:8" s="42" customFormat="1" ht="30" x14ac:dyDescent="0.2">
      <c r="B315" s="46" t="s">
        <v>525</v>
      </c>
      <c r="C315" s="37">
        <v>0</v>
      </c>
      <c r="D315" s="37">
        <v>0</v>
      </c>
      <c r="E315" s="38" t="str">
        <f t="shared" si="111"/>
        <v/>
      </c>
      <c r="F315" s="38" t="str">
        <f t="shared" si="112"/>
        <v/>
      </c>
      <c r="G315" s="39" t="str">
        <f t="shared" si="113"/>
        <v>0</v>
      </c>
      <c r="H315" s="40" t="str">
        <f t="shared" si="114"/>
        <v/>
      </c>
    </row>
    <row r="316" spans="1:8" s="42" customFormat="1" ht="15" x14ac:dyDescent="0.2">
      <c r="B316" s="46" t="s">
        <v>526</v>
      </c>
      <c r="C316" s="37">
        <v>0</v>
      </c>
      <c r="D316" s="37">
        <v>0</v>
      </c>
      <c r="E316" s="38" t="str">
        <f t="shared" si="111"/>
        <v/>
      </c>
      <c r="F316" s="38" t="str">
        <f t="shared" si="112"/>
        <v/>
      </c>
      <c r="G316" s="39" t="str">
        <f t="shared" si="113"/>
        <v>0</v>
      </c>
      <c r="H316" s="40" t="str">
        <f t="shared" si="114"/>
        <v/>
      </c>
    </row>
    <row r="317" spans="1:8" s="42" customFormat="1" ht="30" x14ac:dyDescent="0.2">
      <c r="B317" s="46" t="s">
        <v>79</v>
      </c>
      <c r="C317" s="37">
        <v>0</v>
      </c>
      <c r="D317" s="37">
        <v>0</v>
      </c>
      <c r="E317" s="38" t="str">
        <f t="shared" si="111"/>
        <v/>
      </c>
      <c r="F317" s="38" t="str">
        <f t="shared" si="112"/>
        <v/>
      </c>
      <c r="G317" s="39" t="str">
        <f t="shared" si="113"/>
        <v>0</v>
      </c>
      <c r="H317" s="40" t="str">
        <f t="shared" si="114"/>
        <v/>
      </c>
    </row>
    <row r="318" spans="1:8" s="42" customFormat="1" ht="15" x14ac:dyDescent="0.2">
      <c r="B318" s="46" t="s">
        <v>272</v>
      </c>
      <c r="C318" s="37">
        <v>0</v>
      </c>
      <c r="D318" s="37">
        <v>0</v>
      </c>
      <c r="E318" s="38" t="str">
        <f t="shared" si="111"/>
        <v/>
      </c>
      <c r="F318" s="38" t="str">
        <f t="shared" si="112"/>
        <v/>
      </c>
      <c r="G318" s="39" t="str">
        <f t="shared" si="113"/>
        <v>0</v>
      </c>
      <c r="H318" s="40" t="str">
        <f t="shared" si="114"/>
        <v/>
      </c>
    </row>
    <row r="319" spans="1:8" s="42" customFormat="1" ht="15" x14ac:dyDescent="0.2">
      <c r="B319" s="46" t="s">
        <v>273</v>
      </c>
      <c r="C319" s="37">
        <v>0</v>
      </c>
      <c r="D319" s="37">
        <v>0</v>
      </c>
      <c r="E319" s="38" t="str">
        <f t="shared" si="111"/>
        <v/>
      </c>
      <c r="F319" s="38" t="str">
        <f t="shared" si="112"/>
        <v/>
      </c>
      <c r="G319" s="39" t="str">
        <f t="shared" si="113"/>
        <v>0</v>
      </c>
      <c r="H319" s="40" t="str">
        <f t="shared" si="114"/>
        <v/>
      </c>
    </row>
    <row r="320" spans="1:8" s="42" customFormat="1" ht="15" x14ac:dyDescent="0.2">
      <c r="B320" s="46" t="s">
        <v>274</v>
      </c>
      <c r="C320" s="37">
        <v>0</v>
      </c>
      <c r="D320" s="37">
        <v>0</v>
      </c>
      <c r="E320" s="38" t="str">
        <f t="shared" si="111"/>
        <v/>
      </c>
      <c r="F320" s="38" t="str">
        <f t="shared" si="112"/>
        <v/>
      </c>
      <c r="G320" s="39" t="str">
        <f t="shared" si="113"/>
        <v>0</v>
      </c>
      <c r="H320" s="40" t="str">
        <f t="shared" si="114"/>
        <v/>
      </c>
    </row>
    <row r="321" spans="1:8" s="42" customFormat="1" ht="15" x14ac:dyDescent="0.2">
      <c r="A321" s="45" t="s">
        <v>614</v>
      </c>
      <c r="B321" s="46" t="s">
        <v>610</v>
      </c>
      <c r="C321" s="37"/>
      <c r="D321" s="37">
        <v>0</v>
      </c>
      <c r="E321" s="38" t="str">
        <f t="shared" ref="E321:E323" si="115">+IF(C321=0,"",C321/C$161)</f>
        <v/>
      </c>
      <c r="F321" s="38" t="str">
        <f t="shared" ref="F321:F323" si="116">+IF(D321=0,"",D321/D$161)</f>
        <v/>
      </c>
      <c r="G321" s="39" t="str">
        <f t="shared" ref="G321:G323" si="117">+IF(OR(AND(D321=0),(C321=0)),"0",((D321-C321)/C321))</f>
        <v>0</v>
      </c>
      <c r="H321" s="40" t="str">
        <f t="shared" ref="H321:H323" si="118">+IF(OR(AND(E321=""),(G321="")),"",E321*G321)</f>
        <v/>
      </c>
    </row>
    <row r="322" spans="1:8" s="42" customFormat="1" ht="15" x14ac:dyDescent="0.2">
      <c r="A322" s="45" t="s">
        <v>614</v>
      </c>
      <c r="B322" s="46" t="s">
        <v>611</v>
      </c>
      <c r="C322" s="37"/>
      <c r="D322" s="37">
        <v>0</v>
      </c>
      <c r="E322" s="38" t="str">
        <f t="shared" si="115"/>
        <v/>
      </c>
      <c r="F322" s="38" t="str">
        <f t="shared" si="116"/>
        <v/>
      </c>
      <c r="G322" s="39" t="str">
        <f t="shared" si="117"/>
        <v>0</v>
      </c>
      <c r="H322" s="40" t="str">
        <f t="shared" si="118"/>
        <v/>
      </c>
    </row>
    <row r="323" spans="1:8" s="42" customFormat="1" ht="15" x14ac:dyDescent="0.2">
      <c r="A323" s="45" t="s">
        <v>614</v>
      </c>
      <c r="B323" s="46" t="s">
        <v>612</v>
      </c>
      <c r="C323" s="37"/>
      <c r="D323" s="37">
        <v>0</v>
      </c>
      <c r="E323" s="38" t="str">
        <f t="shared" si="115"/>
        <v/>
      </c>
      <c r="F323" s="38" t="str">
        <f t="shared" si="116"/>
        <v/>
      </c>
      <c r="G323" s="39" t="str">
        <f t="shared" si="117"/>
        <v>0</v>
      </c>
      <c r="H323" s="40" t="str">
        <f t="shared" si="118"/>
        <v/>
      </c>
    </row>
    <row r="324" spans="1:8" s="10" customFormat="1" ht="15" x14ac:dyDescent="0.2">
      <c r="B324" s="24"/>
      <c r="E324" s="25"/>
      <c r="F324" s="25"/>
      <c r="G324" s="26"/>
      <c r="H324" s="27"/>
    </row>
    <row r="325" spans="1:8" s="10" customFormat="1" ht="15" x14ac:dyDescent="0.2">
      <c r="B325" s="24"/>
      <c r="E325" s="25"/>
      <c r="F325" s="25"/>
      <c r="G325" s="26"/>
      <c r="H325" s="27"/>
    </row>
    <row r="326" spans="1:8" s="30" customFormat="1" ht="15.75" thickBot="1" x14ac:dyDescent="0.25">
      <c r="B326" s="29"/>
      <c r="C326" s="29"/>
      <c r="D326" s="29"/>
      <c r="E326" s="29"/>
      <c r="F326" s="29"/>
      <c r="H326" s="28"/>
    </row>
    <row r="327" spans="1:8" s="10" customFormat="1" ht="30" customHeight="1" x14ac:dyDescent="0.2">
      <c r="B327" s="68" t="s">
        <v>401</v>
      </c>
      <c r="C327" s="54" t="s">
        <v>402</v>
      </c>
      <c r="D327" s="55"/>
      <c r="E327" s="54" t="s">
        <v>456</v>
      </c>
      <c r="F327" s="55"/>
      <c r="G327" s="56" t="s">
        <v>458</v>
      </c>
      <c r="H327" s="52" t="s">
        <v>377</v>
      </c>
    </row>
    <row r="328" spans="1:8" s="10" customFormat="1" x14ac:dyDescent="0.2">
      <c r="B328" s="68"/>
      <c r="C328" s="35">
        <v>2016</v>
      </c>
      <c r="D328" s="35">
        <v>2017</v>
      </c>
      <c r="E328" s="35">
        <v>2016</v>
      </c>
      <c r="F328" s="35">
        <v>2017</v>
      </c>
      <c r="G328" s="57"/>
      <c r="H328" s="53"/>
    </row>
    <row r="329" spans="1:8" s="10" customFormat="1" x14ac:dyDescent="0.2">
      <c r="B329" s="12" t="s">
        <v>406</v>
      </c>
      <c r="C329" s="13">
        <f>SUM(C330:C546)</f>
        <v>94</v>
      </c>
      <c r="D329" s="13">
        <f>SUM(D330:D546)</f>
        <v>354</v>
      </c>
      <c r="E329" s="14">
        <f>+IF(C329=0,"",C329/C$329)</f>
        <v>1</v>
      </c>
      <c r="F329" s="14">
        <f>+IF(D329=0,"",D329/D$329)</f>
        <v>1</v>
      </c>
      <c r="G329" s="15">
        <f>+IF(OR(AND(D329=0),(C329=0)),"0",((D329-C329)/C329))</f>
        <v>2.7659574468085109</v>
      </c>
      <c r="H329" s="15">
        <f>+IF(OR(AND(E329=""),(G329="")),"",E329*G329)</f>
        <v>2.7659574468085109</v>
      </c>
    </row>
    <row r="330" spans="1:8" s="42" customFormat="1" ht="15" x14ac:dyDescent="0.2">
      <c r="B330" s="36" t="s">
        <v>85</v>
      </c>
      <c r="C330" s="37">
        <v>0</v>
      </c>
      <c r="D330" s="37">
        <v>1</v>
      </c>
      <c r="E330" s="38" t="str">
        <f>+IF(C330=0,"",C330/C$329)</f>
        <v/>
      </c>
      <c r="F330" s="38">
        <f>+IF(D330=0,"",D330/D$329)</f>
        <v>2.8248587570621469E-3</v>
      </c>
      <c r="G330" s="39" t="str">
        <f>+IF(OR(AND(D330=0),(C330=0)),"0",((D330-C330)/C330))</f>
        <v>0</v>
      </c>
      <c r="H330" s="40" t="str">
        <f>+IF(OR(AND(E330=""),(G330="")),"",E330*G330)</f>
        <v/>
      </c>
    </row>
    <row r="331" spans="1:8" s="42" customFormat="1" ht="15" x14ac:dyDescent="0.2">
      <c r="B331" s="36" t="s">
        <v>97</v>
      </c>
      <c r="C331" s="37">
        <v>0</v>
      </c>
      <c r="D331" s="37">
        <v>0</v>
      </c>
      <c r="E331" s="38" t="str">
        <f t="shared" ref="E331:E395" si="119">+IF(C331=0,"",C331/C$329)</f>
        <v/>
      </c>
      <c r="F331" s="38" t="str">
        <f t="shared" ref="F331:F395" si="120">+IF(D331=0,"",D331/D$329)</f>
        <v/>
      </c>
      <c r="G331" s="39" t="str">
        <f t="shared" ref="G331:G395" si="121">+IF(OR(AND(D331=0),(C331=0)),"0",((D331-C331)/C331))</f>
        <v>0</v>
      </c>
      <c r="H331" s="40" t="str">
        <f t="shared" ref="H331:H395" si="122">+IF(OR(AND(E331=""),(G331="")),"",E331*G331)</f>
        <v/>
      </c>
    </row>
    <row r="332" spans="1:8" s="42" customFormat="1" ht="15" x14ac:dyDescent="0.2">
      <c r="B332" s="36" t="s">
        <v>89</v>
      </c>
      <c r="C332" s="37">
        <v>0</v>
      </c>
      <c r="D332" s="37">
        <v>0</v>
      </c>
      <c r="E332" s="38" t="str">
        <f t="shared" si="119"/>
        <v/>
      </c>
      <c r="F332" s="38" t="str">
        <f t="shared" si="120"/>
        <v/>
      </c>
      <c r="G332" s="39" t="str">
        <f t="shared" si="121"/>
        <v>0</v>
      </c>
      <c r="H332" s="40" t="str">
        <f t="shared" si="122"/>
        <v/>
      </c>
    </row>
    <row r="333" spans="1:8" s="42" customFormat="1" ht="15" x14ac:dyDescent="0.2">
      <c r="B333" s="36" t="s">
        <v>80</v>
      </c>
      <c r="C333" s="37">
        <v>0</v>
      </c>
      <c r="D333" s="37">
        <v>0</v>
      </c>
      <c r="E333" s="38" t="str">
        <f t="shared" si="119"/>
        <v/>
      </c>
      <c r="F333" s="38" t="str">
        <f t="shared" si="120"/>
        <v/>
      </c>
      <c r="G333" s="39" t="str">
        <f t="shared" si="121"/>
        <v>0</v>
      </c>
      <c r="H333" s="40" t="str">
        <f t="shared" si="122"/>
        <v/>
      </c>
    </row>
    <row r="334" spans="1:8" s="42" customFormat="1" ht="15" x14ac:dyDescent="0.2">
      <c r="B334" s="36" t="s">
        <v>96</v>
      </c>
      <c r="C334" s="37">
        <v>0</v>
      </c>
      <c r="D334" s="37">
        <v>0</v>
      </c>
      <c r="E334" s="38" t="str">
        <f t="shared" si="119"/>
        <v/>
      </c>
      <c r="F334" s="38" t="str">
        <f t="shared" si="120"/>
        <v/>
      </c>
      <c r="G334" s="39" t="str">
        <f t="shared" si="121"/>
        <v>0</v>
      </c>
      <c r="H334" s="40" t="str">
        <f t="shared" si="122"/>
        <v/>
      </c>
    </row>
    <row r="335" spans="1:8" s="42" customFormat="1" ht="15" x14ac:dyDescent="0.2">
      <c r="B335" s="36" t="s">
        <v>95</v>
      </c>
      <c r="C335" s="37">
        <v>0</v>
      </c>
      <c r="D335" s="37">
        <v>0</v>
      </c>
      <c r="E335" s="38" t="str">
        <f t="shared" si="119"/>
        <v/>
      </c>
      <c r="F335" s="38" t="str">
        <f t="shared" si="120"/>
        <v/>
      </c>
      <c r="G335" s="39" t="str">
        <f t="shared" si="121"/>
        <v>0</v>
      </c>
      <c r="H335" s="40" t="str">
        <f t="shared" si="122"/>
        <v/>
      </c>
    </row>
    <row r="336" spans="1:8" s="42" customFormat="1" ht="15" x14ac:dyDescent="0.2">
      <c r="B336" s="36" t="s">
        <v>527</v>
      </c>
      <c r="C336" s="37">
        <v>14</v>
      </c>
      <c r="D336" s="37">
        <v>5</v>
      </c>
      <c r="E336" s="38">
        <f t="shared" si="119"/>
        <v>0.14893617021276595</v>
      </c>
      <c r="F336" s="38">
        <f t="shared" si="120"/>
        <v>1.4124293785310734E-2</v>
      </c>
      <c r="G336" s="39">
        <f t="shared" si="121"/>
        <v>-0.6428571428571429</v>
      </c>
      <c r="H336" s="40">
        <f t="shared" si="122"/>
        <v>-9.5744680851063829E-2</v>
      </c>
    </row>
    <row r="337" spans="2:8" s="42" customFormat="1" ht="15" x14ac:dyDescent="0.2">
      <c r="B337" s="36" t="s">
        <v>93</v>
      </c>
      <c r="C337" s="37">
        <v>2</v>
      </c>
      <c r="D337" s="37">
        <v>0</v>
      </c>
      <c r="E337" s="38">
        <f t="shared" si="119"/>
        <v>2.1276595744680851E-2</v>
      </c>
      <c r="F337" s="38" t="str">
        <f t="shared" si="120"/>
        <v/>
      </c>
      <c r="G337" s="39" t="str">
        <f t="shared" si="121"/>
        <v>0</v>
      </c>
      <c r="H337" s="40">
        <f t="shared" si="122"/>
        <v>0</v>
      </c>
    </row>
    <row r="338" spans="2:8" s="42" customFormat="1" ht="15" x14ac:dyDescent="0.2">
      <c r="B338" s="36" t="s">
        <v>92</v>
      </c>
      <c r="C338" s="37">
        <v>1</v>
      </c>
      <c r="D338" s="37">
        <v>0</v>
      </c>
      <c r="E338" s="38">
        <f t="shared" si="119"/>
        <v>1.0638297872340425E-2</v>
      </c>
      <c r="F338" s="38" t="str">
        <f t="shared" si="120"/>
        <v/>
      </c>
      <c r="G338" s="39" t="str">
        <f t="shared" si="121"/>
        <v>0</v>
      </c>
      <c r="H338" s="40">
        <f t="shared" si="122"/>
        <v>0</v>
      </c>
    </row>
    <row r="339" spans="2:8" s="42" customFormat="1" ht="15" x14ac:dyDescent="0.2">
      <c r="B339" s="36" t="s">
        <v>91</v>
      </c>
      <c r="C339" s="37">
        <v>0</v>
      </c>
      <c r="D339" s="37">
        <v>0</v>
      </c>
      <c r="E339" s="38" t="str">
        <f t="shared" si="119"/>
        <v/>
      </c>
      <c r="F339" s="38" t="str">
        <f t="shared" si="120"/>
        <v/>
      </c>
      <c r="G339" s="39" t="str">
        <f t="shared" si="121"/>
        <v>0</v>
      </c>
      <c r="H339" s="40" t="str">
        <f t="shared" si="122"/>
        <v/>
      </c>
    </row>
    <row r="340" spans="2:8" s="42" customFormat="1" ht="15" x14ac:dyDescent="0.2">
      <c r="B340" s="36" t="s">
        <v>275</v>
      </c>
      <c r="C340" s="37">
        <v>0</v>
      </c>
      <c r="D340" s="37">
        <v>0</v>
      </c>
      <c r="E340" s="38" t="str">
        <f t="shared" si="119"/>
        <v/>
      </c>
      <c r="F340" s="38" t="str">
        <f t="shared" si="120"/>
        <v/>
      </c>
      <c r="G340" s="39" t="str">
        <f t="shared" si="121"/>
        <v>0</v>
      </c>
      <c r="H340" s="40" t="str">
        <f t="shared" si="122"/>
        <v/>
      </c>
    </row>
    <row r="341" spans="2:8" s="42" customFormat="1" ht="15" x14ac:dyDescent="0.2">
      <c r="B341" s="36" t="s">
        <v>528</v>
      </c>
      <c r="C341" s="37">
        <v>0</v>
      </c>
      <c r="D341" s="37">
        <v>0</v>
      </c>
      <c r="E341" s="38" t="str">
        <f t="shared" si="119"/>
        <v/>
      </c>
      <c r="F341" s="38" t="str">
        <f t="shared" si="120"/>
        <v/>
      </c>
      <c r="G341" s="39" t="str">
        <f t="shared" si="121"/>
        <v>0</v>
      </c>
      <c r="H341" s="40" t="str">
        <f t="shared" si="122"/>
        <v/>
      </c>
    </row>
    <row r="342" spans="2:8" s="42" customFormat="1" ht="15" x14ac:dyDescent="0.2">
      <c r="B342" s="36" t="s">
        <v>94</v>
      </c>
      <c r="C342" s="37">
        <v>3</v>
      </c>
      <c r="D342" s="37">
        <v>8</v>
      </c>
      <c r="E342" s="38">
        <f t="shared" si="119"/>
        <v>3.1914893617021274E-2</v>
      </c>
      <c r="F342" s="38">
        <f t="shared" si="120"/>
        <v>2.2598870056497175E-2</v>
      </c>
      <c r="G342" s="39">
        <f t="shared" si="121"/>
        <v>1.6666666666666667</v>
      </c>
      <c r="H342" s="40">
        <f t="shared" si="122"/>
        <v>5.3191489361702128E-2</v>
      </c>
    </row>
    <row r="343" spans="2:8" s="42" customFormat="1" ht="15" x14ac:dyDescent="0.2">
      <c r="B343" s="36" t="s">
        <v>84</v>
      </c>
      <c r="C343" s="37">
        <v>1</v>
      </c>
      <c r="D343" s="37">
        <v>0</v>
      </c>
      <c r="E343" s="38">
        <f t="shared" si="119"/>
        <v>1.0638297872340425E-2</v>
      </c>
      <c r="F343" s="38" t="str">
        <f t="shared" si="120"/>
        <v/>
      </c>
      <c r="G343" s="39" t="str">
        <f t="shared" si="121"/>
        <v>0</v>
      </c>
      <c r="H343" s="40">
        <f t="shared" si="122"/>
        <v>0</v>
      </c>
    </row>
    <row r="344" spans="2:8" s="42" customFormat="1" ht="15" x14ac:dyDescent="0.2">
      <c r="B344" s="36" t="s">
        <v>81</v>
      </c>
      <c r="C344" s="37">
        <v>0</v>
      </c>
      <c r="D344" s="37">
        <v>0</v>
      </c>
      <c r="E344" s="38" t="str">
        <f t="shared" si="119"/>
        <v/>
      </c>
      <c r="F344" s="38" t="str">
        <f t="shared" si="120"/>
        <v/>
      </c>
      <c r="G344" s="39" t="str">
        <f t="shared" si="121"/>
        <v>0</v>
      </c>
      <c r="H344" s="40" t="str">
        <f t="shared" si="122"/>
        <v/>
      </c>
    </row>
    <row r="345" spans="2:8" s="42" customFormat="1" ht="15" x14ac:dyDescent="0.2">
      <c r="B345" s="36" t="s">
        <v>90</v>
      </c>
      <c r="C345" s="37">
        <v>4</v>
      </c>
      <c r="D345" s="37">
        <v>12</v>
      </c>
      <c r="E345" s="38">
        <f t="shared" si="119"/>
        <v>4.2553191489361701E-2</v>
      </c>
      <c r="F345" s="38">
        <f t="shared" si="120"/>
        <v>3.3898305084745763E-2</v>
      </c>
      <c r="G345" s="39">
        <f t="shared" si="121"/>
        <v>2</v>
      </c>
      <c r="H345" s="40">
        <f t="shared" si="122"/>
        <v>8.5106382978723402E-2</v>
      </c>
    </row>
    <row r="346" spans="2:8" s="42" customFormat="1" ht="15" x14ac:dyDescent="0.2">
      <c r="B346" s="36" t="s">
        <v>87</v>
      </c>
      <c r="C346" s="37">
        <v>0</v>
      </c>
      <c r="D346" s="37">
        <v>0</v>
      </c>
      <c r="E346" s="38" t="str">
        <f t="shared" si="119"/>
        <v/>
      </c>
      <c r="F346" s="38" t="str">
        <f t="shared" si="120"/>
        <v/>
      </c>
      <c r="G346" s="39" t="str">
        <f t="shared" si="121"/>
        <v>0</v>
      </c>
      <c r="H346" s="40" t="str">
        <f t="shared" si="122"/>
        <v/>
      </c>
    </row>
    <row r="347" spans="2:8" s="42" customFormat="1" ht="15" x14ac:dyDescent="0.2">
      <c r="B347" s="36" t="s">
        <v>82</v>
      </c>
      <c r="C347" s="37">
        <v>0</v>
      </c>
      <c r="D347" s="37">
        <v>0</v>
      </c>
      <c r="E347" s="38" t="str">
        <f t="shared" si="119"/>
        <v/>
      </c>
      <c r="F347" s="38" t="str">
        <f t="shared" si="120"/>
        <v/>
      </c>
      <c r="G347" s="39" t="str">
        <f t="shared" si="121"/>
        <v>0</v>
      </c>
      <c r="H347" s="40" t="str">
        <f t="shared" si="122"/>
        <v/>
      </c>
    </row>
    <row r="348" spans="2:8" s="42" customFormat="1" ht="15" x14ac:dyDescent="0.2">
      <c r="B348" s="36" t="s">
        <v>276</v>
      </c>
      <c r="C348" s="37">
        <v>0</v>
      </c>
      <c r="D348" s="37">
        <v>0</v>
      </c>
      <c r="E348" s="38" t="str">
        <f t="shared" si="119"/>
        <v/>
      </c>
      <c r="F348" s="38" t="str">
        <f t="shared" si="120"/>
        <v/>
      </c>
      <c r="G348" s="39" t="str">
        <f t="shared" si="121"/>
        <v>0</v>
      </c>
      <c r="H348" s="40" t="str">
        <f t="shared" si="122"/>
        <v/>
      </c>
    </row>
    <row r="349" spans="2:8" s="42" customFormat="1" ht="15" x14ac:dyDescent="0.2">
      <c r="B349" s="36" t="s">
        <v>277</v>
      </c>
      <c r="C349" s="37">
        <v>2</v>
      </c>
      <c r="D349" s="37">
        <v>3</v>
      </c>
      <c r="E349" s="38">
        <f t="shared" si="119"/>
        <v>2.1276595744680851E-2</v>
      </c>
      <c r="F349" s="38">
        <f t="shared" si="120"/>
        <v>8.4745762711864406E-3</v>
      </c>
      <c r="G349" s="39">
        <f t="shared" si="121"/>
        <v>0.5</v>
      </c>
      <c r="H349" s="40">
        <f t="shared" si="122"/>
        <v>1.0638297872340425E-2</v>
      </c>
    </row>
    <row r="350" spans="2:8" s="42" customFormat="1" ht="15" x14ac:dyDescent="0.2">
      <c r="B350" s="36" t="s">
        <v>278</v>
      </c>
      <c r="C350" s="37">
        <v>0</v>
      </c>
      <c r="D350" s="37">
        <v>0</v>
      </c>
      <c r="E350" s="38" t="str">
        <f t="shared" si="119"/>
        <v/>
      </c>
      <c r="F350" s="38" t="str">
        <f t="shared" si="120"/>
        <v/>
      </c>
      <c r="G350" s="39" t="str">
        <f t="shared" si="121"/>
        <v>0</v>
      </c>
      <c r="H350" s="40" t="str">
        <f t="shared" si="122"/>
        <v/>
      </c>
    </row>
    <row r="351" spans="2:8" s="42" customFormat="1" ht="15" x14ac:dyDescent="0.2">
      <c r="B351" s="36" t="s">
        <v>86</v>
      </c>
      <c r="C351" s="37">
        <v>0</v>
      </c>
      <c r="D351" s="37">
        <v>0</v>
      </c>
      <c r="E351" s="38" t="str">
        <f t="shared" si="119"/>
        <v/>
      </c>
      <c r="F351" s="38" t="str">
        <f t="shared" si="120"/>
        <v/>
      </c>
      <c r="G351" s="39" t="str">
        <f t="shared" si="121"/>
        <v>0</v>
      </c>
      <c r="H351" s="40" t="str">
        <f t="shared" si="122"/>
        <v/>
      </c>
    </row>
    <row r="352" spans="2:8" s="42" customFormat="1" ht="15" x14ac:dyDescent="0.2">
      <c r="B352" s="36" t="s">
        <v>88</v>
      </c>
      <c r="C352" s="37">
        <v>0</v>
      </c>
      <c r="D352" s="37">
        <v>0</v>
      </c>
      <c r="E352" s="38" t="str">
        <f t="shared" si="119"/>
        <v/>
      </c>
      <c r="F352" s="38" t="str">
        <f t="shared" si="120"/>
        <v/>
      </c>
      <c r="G352" s="39" t="str">
        <f t="shared" si="121"/>
        <v>0</v>
      </c>
      <c r="H352" s="40" t="str">
        <f t="shared" si="122"/>
        <v/>
      </c>
    </row>
    <row r="353" spans="2:8" s="42" customFormat="1" ht="15" x14ac:dyDescent="0.2">
      <c r="B353" s="36" t="s">
        <v>279</v>
      </c>
      <c r="C353" s="37">
        <v>1</v>
      </c>
      <c r="D353" s="37">
        <v>1</v>
      </c>
      <c r="E353" s="38">
        <f t="shared" si="119"/>
        <v>1.0638297872340425E-2</v>
      </c>
      <c r="F353" s="38">
        <f t="shared" si="120"/>
        <v>2.8248587570621469E-3</v>
      </c>
      <c r="G353" s="39">
        <f t="shared" si="121"/>
        <v>0</v>
      </c>
      <c r="H353" s="40">
        <f t="shared" si="122"/>
        <v>0</v>
      </c>
    </row>
    <row r="354" spans="2:8" s="42" customFormat="1" ht="15" x14ac:dyDescent="0.2">
      <c r="B354" s="36" t="s">
        <v>99</v>
      </c>
      <c r="C354" s="37">
        <v>0</v>
      </c>
      <c r="D354" s="37">
        <v>2</v>
      </c>
      <c r="E354" s="38" t="str">
        <f t="shared" si="119"/>
        <v/>
      </c>
      <c r="F354" s="38">
        <f t="shared" si="120"/>
        <v>5.6497175141242938E-3</v>
      </c>
      <c r="G354" s="39" t="str">
        <f t="shared" si="121"/>
        <v>0</v>
      </c>
      <c r="H354" s="40" t="str">
        <f t="shared" si="122"/>
        <v/>
      </c>
    </row>
    <row r="355" spans="2:8" s="42" customFormat="1" ht="15" x14ac:dyDescent="0.2">
      <c r="B355" s="36" t="s">
        <v>98</v>
      </c>
      <c r="C355" s="37">
        <v>0</v>
      </c>
      <c r="D355" s="37">
        <v>0</v>
      </c>
      <c r="E355" s="38" t="str">
        <f t="shared" si="119"/>
        <v/>
      </c>
      <c r="F355" s="38" t="str">
        <f t="shared" si="120"/>
        <v/>
      </c>
      <c r="G355" s="39" t="str">
        <f t="shared" si="121"/>
        <v>0</v>
      </c>
      <c r="H355" s="40" t="str">
        <f t="shared" si="122"/>
        <v/>
      </c>
    </row>
    <row r="356" spans="2:8" s="42" customFormat="1" ht="15" x14ac:dyDescent="0.2">
      <c r="B356" s="36" t="s">
        <v>83</v>
      </c>
      <c r="C356" s="37">
        <v>0</v>
      </c>
      <c r="D356" s="37">
        <v>1</v>
      </c>
      <c r="E356" s="38" t="str">
        <f t="shared" si="119"/>
        <v/>
      </c>
      <c r="F356" s="38">
        <f t="shared" si="120"/>
        <v>2.8248587570621469E-3</v>
      </c>
      <c r="G356" s="39" t="str">
        <f t="shared" si="121"/>
        <v>0</v>
      </c>
      <c r="H356" s="40" t="str">
        <f t="shared" si="122"/>
        <v/>
      </c>
    </row>
    <row r="357" spans="2:8" s="42" customFormat="1" ht="15" x14ac:dyDescent="0.2">
      <c r="B357" s="36" t="s">
        <v>280</v>
      </c>
      <c r="C357" s="37">
        <v>0</v>
      </c>
      <c r="D357" s="37">
        <v>0</v>
      </c>
      <c r="E357" s="38" t="str">
        <f t="shared" si="119"/>
        <v/>
      </c>
      <c r="F357" s="38" t="str">
        <f t="shared" si="120"/>
        <v/>
      </c>
      <c r="G357" s="39" t="str">
        <f t="shared" si="121"/>
        <v>0</v>
      </c>
      <c r="H357" s="40" t="str">
        <f t="shared" si="122"/>
        <v/>
      </c>
    </row>
    <row r="358" spans="2:8" s="42" customFormat="1" ht="15" x14ac:dyDescent="0.2">
      <c r="B358" s="36" t="s">
        <v>371</v>
      </c>
      <c r="C358" s="37">
        <v>0</v>
      </c>
      <c r="D358" s="37">
        <v>0</v>
      </c>
      <c r="E358" s="38" t="str">
        <f t="shared" si="119"/>
        <v/>
      </c>
      <c r="F358" s="38" t="str">
        <f t="shared" si="120"/>
        <v/>
      </c>
      <c r="G358" s="39" t="str">
        <f t="shared" si="121"/>
        <v>0</v>
      </c>
      <c r="H358" s="40" t="str">
        <f t="shared" si="122"/>
        <v/>
      </c>
    </row>
    <row r="359" spans="2:8" s="42" customFormat="1" ht="15" x14ac:dyDescent="0.2">
      <c r="B359" s="36" t="s">
        <v>372</v>
      </c>
      <c r="C359" s="37">
        <v>0</v>
      </c>
      <c r="D359" s="37">
        <v>0</v>
      </c>
      <c r="E359" s="38" t="str">
        <f t="shared" si="119"/>
        <v/>
      </c>
      <c r="F359" s="38" t="str">
        <f t="shared" si="120"/>
        <v/>
      </c>
      <c r="G359" s="39" t="str">
        <f t="shared" si="121"/>
        <v>0</v>
      </c>
      <c r="H359" s="40" t="str">
        <f t="shared" si="122"/>
        <v/>
      </c>
    </row>
    <row r="360" spans="2:8" s="42" customFormat="1" ht="15" x14ac:dyDescent="0.2">
      <c r="B360" s="36" t="s">
        <v>529</v>
      </c>
      <c r="C360" s="37">
        <v>0</v>
      </c>
      <c r="D360" s="37">
        <v>0</v>
      </c>
      <c r="E360" s="38" t="str">
        <f t="shared" si="119"/>
        <v/>
      </c>
      <c r="F360" s="38" t="str">
        <f t="shared" si="120"/>
        <v/>
      </c>
      <c r="G360" s="39" t="str">
        <f t="shared" si="121"/>
        <v>0</v>
      </c>
      <c r="H360" s="40" t="str">
        <f t="shared" si="122"/>
        <v/>
      </c>
    </row>
    <row r="361" spans="2:8" s="42" customFormat="1" ht="15" x14ac:dyDescent="0.2">
      <c r="B361" s="36" t="s">
        <v>530</v>
      </c>
      <c r="C361" s="37">
        <v>1</v>
      </c>
      <c r="D361" s="37">
        <v>4</v>
      </c>
      <c r="E361" s="38">
        <f t="shared" si="119"/>
        <v>1.0638297872340425E-2</v>
      </c>
      <c r="F361" s="38">
        <f t="shared" si="120"/>
        <v>1.1299435028248588E-2</v>
      </c>
      <c r="G361" s="39">
        <f t="shared" si="121"/>
        <v>3</v>
      </c>
      <c r="H361" s="40">
        <f t="shared" si="122"/>
        <v>3.1914893617021274E-2</v>
      </c>
    </row>
    <row r="362" spans="2:8" s="42" customFormat="1" ht="15" x14ac:dyDescent="0.2">
      <c r="B362" s="36" t="s">
        <v>531</v>
      </c>
      <c r="C362" s="37">
        <v>0</v>
      </c>
      <c r="D362" s="37">
        <v>0</v>
      </c>
      <c r="E362" s="38" t="str">
        <f t="shared" si="119"/>
        <v/>
      </c>
      <c r="F362" s="38" t="str">
        <f t="shared" si="120"/>
        <v/>
      </c>
      <c r="G362" s="39" t="str">
        <f t="shared" si="121"/>
        <v>0</v>
      </c>
      <c r="H362" s="40" t="str">
        <f t="shared" si="122"/>
        <v/>
      </c>
    </row>
    <row r="363" spans="2:8" s="42" customFormat="1" ht="15" x14ac:dyDescent="0.2">
      <c r="B363" s="36" t="s">
        <v>532</v>
      </c>
      <c r="C363" s="37">
        <v>0</v>
      </c>
      <c r="D363" s="37">
        <v>0</v>
      </c>
      <c r="E363" s="38" t="str">
        <f t="shared" si="119"/>
        <v/>
      </c>
      <c r="F363" s="38" t="str">
        <f t="shared" si="120"/>
        <v/>
      </c>
      <c r="G363" s="39" t="str">
        <f t="shared" si="121"/>
        <v>0</v>
      </c>
      <c r="H363" s="40" t="str">
        <f t="shared" si="122"/>
        <v/>
      </c>
    </row>
    <row r="364" spans="2:8" s="42" customFormat="1" ht="15" x14ac:dyDescent="0.2">
      <c r="B364" s="36" t="s">
        <v>281</v>
      </c>
      <c r="C364" s="37">
        <v>0</v>
      </c>
      <c r="D364" s="37">
        <v>0</v>
      </c>
      <c r="E364" s="38" t="str">
        <f t="shared" si="119"/>
        <v/>
      </c>
      <c r="F364" s="38" t="str">
        <f t="shared" si="120"/>
        <v/>
      </c>
      <c r="G364" s="39" t="str">
        <f t="shared" si="121"/>
        <v>0</v>
      </c>
      <c r="H364" s="40" t="str">
        <f t="shared" si="122"/>
        <v/>
      </c>
    </row>
    <row r="365" spans="2:8" s="42" customFormat="1" ht="15" x14ac:dyDescent="0.2">
      <c r="B365" s="36" t="s">
        <v>282</v>
      </c>
      <c r="C365" s="37">
        <v>0</v>
      </c>
      <c r="D365" s="37">
        <v>1</v>
      </c>
      <c r="E365" s="38" t="str">
        <f t="shared" si="119"/>
        <v/>
      </c>
      <c r="F365" s="38">
        <f t="shared" si="120"/>
        <v>2.8248587570621469E-3</v>
      </c>
      <c r="G365" s="39" t="str">
        <f t="shared" si="121"/>
        <v>0</v>
      </c>
      <c r="H365" s="40" t="str">
        <f t="shared" si="122"/>
        <v/>
      </c>
    </row>
    <row r="366" spans="2:8" s="42" customFormat="1" ht="15" x14ac:dyDescent="0.2">
      <c r="B366" s="36" t="s">
        <v>533</v>
      </c>
      <c r="C366" s="37">
        <v>0</v>
      </c>
      <c r="D366" s="37">
        <v>0</v>
      </c>
      <c r="E366" s="38" t="str">
        <f t="shared" si="119"/>
        <v/>
      </c>
      <c r="F366" s="38" t="str">
        <f t="shared" si="120"/>
        <v/>
      </c>
      <c r="G366" s="39" t="str">
        <f t="shared" si="121"/>
        <v>0</v>
      </c>
      <c r="H366" s="40" t="str">
        <f t="shared" si="122"/>
        <v/>
      </c>
    </row>
    <row r="367" spans="2:8" s="42" customFormat="1" ht="15" x14ac:dyDescent="0.2">
      <c r="B367" s="36" t="s">
        <v>534</v>
      </c>
      <c r="C367" s="37">
        <v>23</v>
      </c>
      <c r="D367" s="37">
        <v>3</v>
      </c>
      <c r="E367" s="38">
        <f t="shared" si="119"/>
        <v>0.24468085106382978</v>
      </c>
      <c r="F367" s="38">
        <f t="shared" si="120"/>
        <v>8.4745762711864406E-3</v>
      </c>
      <c r="G367" s="39">
        <f t="shared" si="121"/>
        <v>-0.86956521739130432</v>
      </c>
      <c r="H367" s="40">
        <f t="shared" si="122"/>
        <v>-0.21276595744680848</v>
      </c>
    </row>
    <row r="368" spans="2:8" s="42" customFormat="1" ht="15" x14ac:dyDescent="0.2">
      <c r="B368" s="36" t="s">
        <v>108</v>
      </c>
      <c r="C368" s="37">
        <v>1</v>
      </c>
      <c r="D368" s="37">
        <v>0</v>
      </c>
      <c r="E368" s="38">
        <f t="shared" si="119"/>
        <v>1.0638297872340425E-2</v>
      </c>
      <c r="F368" s="38" t="str">
        <f t="shared" si="120"/>
        <v/>
      </c>
      <c r="G368" s="39" t="str">
        <f t="shared" si="121"/>
        <v>0</v>
      </c>
      <c r="H368" s="40">
        <f t="shared" si="122"/>
        <v>0</v>
      </c>
    </row>
    <row r="369" spans="1:8" s="42" customFormat="1" ht="15" x14ac:dyDescent="0.2">
      <c r="B369" s="36" t="s">
        <v>101</v>
      </c>
      <c r="C369" s="37">
        <v>1</v>
      </c>
      <c r="D369" s="37">
        <v>1</v>
      </c>
      <c r="E369" s="38">
        <f t="shared" si="119"/>
        <v>1.0638297872340425E-2</v>
      </c>
      <c r="F369" s="38">
        <f t="shared" si="120"/>
        <v>2.8248587570621469E-3</v>
      </c>
      <c r="G369" s="39">
        <f t="shared" si="121"/>
        <v>0</v>
      </c>
      <c r="H369" s="40">
        <f t="shared" si="122"/>
        <v>0</v>
      </c>
    </row>
    <row r="370" spans="1:8" s="42" customFormat="1" ht="15" x14ac:dyDescent="0.2">
      <c r="B370" s="36" t="s">
        <v>107</v>
      </c>
      <c r="C370" s="37">
        <v>0</v>
      </c>
      <c r="D370" s="37">
        <v>0</v>
      </c>
      <c r="E370" s="38" t="str">
        <f t="shared" si="119"/>
        <v/>
      </c>
      <c r="F370" s="38" t="str">
        <f t="shared" si="120"/>
        <v/>
      </c>
      <c r="G370" s="39" t="str">
        <f t="shared" si="121"/>
        <v>0</v>
      </c>
      <c r="H370" s="40" t="str">
        <f t="shared" si="122"/>
        <v/>
      </c>
    </row>
    <row r="371" spans="1:8" s="42" customFormat="1" ht="15" x14ac:dyDescent="0.2">
      <c r="B371" s="36" t="s">
        <v>110</v>
      </c>
      <c r="C371" s="37">
        <v>0</v>
      </c>
      <c r="D371" s="37">
        <v>0</v>
      </c>
      <c r="E371" s="38" t="str">
        <f t="shared" si="119"/>
        <v/>
      </c>
      <c r="F371" s="38" t="str">
        <f t="shared" si="120"/>
        <v/>
      </c>
      <c r="G371" s="39" t="str">
        <f t="shared" si="121"/>
        <v>0</v>
      </c>
      <c r="H371" s="40" t="str">
        <f t="shared" si="122"/>
        <v/>
      </c>
    </row>
    <row r="372" spans="1:8" s="42" customFormat="1" ht="15" x14ac:dyDescent="0.2">
      <c r="B372" s="36" t="s">
        <v>111</v>
      </c>
      <c r="C372" s="37">
        <v>0</v>
      </c>
      <c r="D372" s="37">
        <v>0</v>
      </c>
      <c r="E372" s="38" t="str">
        <f t="shared" si="119"/>
        <v/>
      </c>
      <c r="F372" s="38" t="str">
        <f t="shared" si="120"/>
        <v/>
      </c>
      <c r="G372" s="39" t="str">
        <f t="shared" si="121"/>
        <v>0</v>
      </c>
      <c r="H372" s="40" t="str">
        <f t="shared" si="122"/>
        <v/>
      </c>
    </row>
    <row r="373" spans="1:8" s="42" customFormat="1" ht="30" x14ac:dyDescent="0.2">
      <c r="B373" s="36" t="s">
        <v>283</v>
      </c>
      <c r="C373" s="37">
        <v>0</v>
      </c>
      <c r="D373" s="37">
        <v>0</v>
      </c>
      <c r="E373" s="38" t="str">
        <f t="shared" si="119"/>
        <v/>
      </c>
      <c r="F373" s="38" t="str">
        <f t="shared" si="120"/>
        <v/>
      </c>
      <c r="G373" s="39" t="str">
        <f t="shared" si="121"/>
        <v>0</v>
      </c>
      <c r="H373" s="40" t="str">
        <f t="shared" si="122"/>
        <v/>
      </c>
    </row>
    <row r="374" spans="1:8" s="42" customFormat="1" ht="15" x14ac:dyDescent="0.2">
      <c r="B374" s="36" t="s">
        <v>284</v>
      </c>
      <c r="C374" s="37">
        <v>0</v>
      </c>
      <c r="D374" s="37">
        <v>0</v>
      </c>
      <c r="E374" s="38" t="str">
        <f t="shared" si="119"/>
        <v/>
      </c>
      <c r="F374" s="38" t="str">
        <f t="shared" si="120"/>
        <v/>
      </c>
      <c r="G374" s="39" t="str">
        <f t="shared" si="121"/>
        <v>0</v>
      </c>
      <c r="H374" s="40" t="str">
        <f t="shared" si="122"/>
        <v/>
      </c>
    </row>
    <row r="375" spans="1:8" s="42" customFormat="1" ht="15" x14ac:dyDescent="0.2">
      <c r="B375" s="36" t="s">
        <v>285</v>
      </c>
      <c r="C375" s="37">
        <v>0</v>
      </c>
      <c r="D375" s="37">
        <v>0</v>
      </c>
      <c r="E375" s="38" t="str">
        <f t="shared" si="119"/>
        <v/>
      </c>
      <c r="F375" s="38" t="str">
        <f t="shared" si="120"/>
        <v/>
      </c>
      <c r="G375" s="39" t="str">
        <f t="shared" si="121"/>
        <v>0</v>
      </c>
      <c r="H375" s="40" t="str">
        <f t="shared" si="122"/>
        <v/>
      </c>
    </row>
    <row r="376" spans="1:8" s="42" customFormat="1" ht="15" x14ac:dyDescent="0.2">
      <c r="B376" s="36" t="s">
        <v>100</v>
      </c>
      <c r="C376" s="37">
        <v>0</v>
      </c>
      <c r="D376" s="37">
        <v>0</v>
      </c>
      <c r="E376" s="38" t="str">
        <f t="shared" si="119"/>
        <v/>
      </c>
      <c r="F376" s="38" t="str">
        <f t="shared" si="120"/>
        <v/>
      </c>
      <c r="G376" s="39" t="str">
        <f t="shared" si="121"/>
        <v>0</v>
      </c>
      <c r="H376" s="40" t="str">
        <f t="shared" si="122"/>
        <v/>
      </c>
    </row>
    <row r="377" spans="1:8" s="42" customFormat="1" ht="15" x14ac:dyDescent="0.2">
      <c r="B377" s="36" t="s">
        <v>286</v>
      </c>
      <c r="C377" s="37">
        <v>0</v>
      </c>
      <c r="D377" s="37">
        <v>0</v>
      </c>
      <c r="E377" s="38" t="str">
        <f t="shared" si="119"/>
        <v/>
      </c>
      <c r="F377" s="38" t="str">
        <f t="shared" si="120"/>
        <v/>
      </c>
      <c r="G377" s="39" t="str">
        <f t="shared" si="121"/>
        <v>0</v>
      </c>
      <c r="H377" s="40" t="str">
        <f t="shared" si="122"/>
        <v/>
      </c>
    </row>
    <row r="378" spans="1:8" s="42" customFormat="1" ht="15" x14ac:dyDescent="0.2">
      <c r="B378" s="36" t="s">
        <v>535</v>
      </c>
      <c r="C378" s="37">
        <v>0</v>
      </c>
      <c r="D378" s="37">
        <v>0</v>
      </c>
      <c r="E378" s="38" t="str">
        <f t="shared" si="119"/>
        <v/>
      </c>
      <c r="F378" s="38" t="str">
        <f t="shared" si="120"/>
        <v/>
      </c>
      <c r="G378" s="39" t="str">
        <f t="shared" si="121"/>
        <v>0</v>
      </c>
      <c r="H378" s="40" t="str">
        <f t="shared" si="122"/>
        <v/>
      </c>
    </row>
    <row r="379" spans="1:8" s="42" customFormat="1" ht="15" x14ac:dyDescent="0.2">
      <c r="B379" s="36" t="s">
        <v>109</v>
      </c>
      <c r="C379" s="37">
        <v>1</v>
      </c>
      <c r="D379" s="37">
        <v>3</v>
      </c>
      <c r="E379" s="38">
        <f t="shared" si="119"/>
        <v>1.0638297872340425E-2</v>
      </c>
      <c r="F379" s="38">
        <f t="shared" si="120"/>
        <v>8.4745762711864406E-3</v>
      </c>
      <c r="G379" s="39">
        <f t="shared" si="121"/>
        <v>2</v>
      </c>
      <c r="H379" s="40">
        <f t="shared" si="122"/>
        <v>2.1276595744680851E-2</v>
      </c>
    </row>
    <row r="380" spans="1:8" s="42" customFormat="1" ht="15" x14ac:dyDescent="0.2">
      <c r="B380" s="36" t="s">
        <v>287</v>
      </c>
      <c r="C380" s="37">
        <v>7</v>
      </c>
      <c r="D380" s="37">
        <v>5</v>
      </c>
      <c r="E380" s="38">
        <f t="shared" si="119"/>
        <v>7.4468085106382975E-2</v>
      </c>
      <c r="F380" s="38">
        <f t="shared" si="120"/>
        <v>1.4124293785310734E-2</v>
      </c>
      <c r="G380" s="39">
        <f t="shared" si="121"/>
        <v>-0.2857142857142857</v>
      </c>
      <c r="H380" s="40">
        <f t="shared" si="122"/>
        <v>-2.1276595744680851E-2</v>
      </c>
    </row>
    <row r="381" spans="1:8" s="42" customFormat="1" ht="15" x14ac:dyDescent="0.2">
      <c r="B381" s="36" t="s">
        <v>536</v>
      </c>
      <c r="C381" s="37">
        <v>0</v>
      </c>
      <c r="D381" s="37">
        <v>0</v>
      </c>
      <c r="E381" s="38" t="str">
        <f t="shared" si="119"/>
        <v/>
      </c>
      <c r="F381" s="38" t="str">
        <f t="shared" si="120"/>
        <v/>
      </c>
      <c r="G381" s="39" t="str">
        <f t="shared" si="121"/>
        <v>0</v>
      </c>
      <c r="H381" s="40" t="str">
        <f t="shared" si="122"/>
        <v/>
      </c>
    </row>
    <row r="382" spans="1:8" s="42" customFormat="1" ht="15" x14ac:dyDescent="0.2">
      <c r="B382" s="36" t="s">
        <v>103</v>
      </c>
      <c r="C382" s="37">
        <v>0</v>
      </c>
      <c r="D382" s="37">
        <v>3</v>
      </c>
      <c r="E382" s="38" t="str">
        <f t="shared" si="119"/>
        <v/>
      </c>
      <c r="F382" s="38">
        <f t="shared" si="120"/>
        <v>8.4745762711864406E-3</v>
      </c>
      <c r="G382" s="39" t="str">
        <f t="shared" si="121"/>
        <v>0</v>
      </c>
      <c r="H382" s="40" t="str">
        <f t="shared" si="122"/>
        <v/>
      </c>
    </row>
    <row r="383" spans="1:8" s="42" customFormat="1" ht="15" x14ac:dyDescent="0.2">
      <c r="A383" s="45" t="s">
        <v>614</v>
      </c>
      <c r="B383" s="36" t="s">
        <v>593</v>
      </c>
      <c r="C383" s="37"/>
      <c r="D383" s="37">
        <v>0</v>
      </c>
      <c r="E383" s="38" t="str">
        <f t="shared" ref="E383" si="123">+IF(C383=0,"",C383/C$329)</f>
        <v/>
      </c>
      <c r="F383" s="38" t="str">
        <f t="shared" ref="F383" si="124">+IF(D383=0,"",D383/D$329)</f>
        <v/>
      </c>
      <c r="G383" s="39" t="str">
        <f t="shared" ref="G383" si="125">+IF(OR(AND(D383=0),(C383=0)),"0",((D383-C383)/C383))</f>
        <v>0</v>
      </c>
      <c r="H383" s="40" t="str">
        <f t="shared" ref="H383" si="126">+IF(OR(AND(E383=""),(G383="")),"",E383*G383)</f>
        <v/>
      </c>
    </row>
    <row r="384" spans="1:8" s="42" customFormat="1" ht="15" x14ac:dyDescent="0.2">
      <c r="B384" s="36" t="s">
        <v>288</v>
      </c>
      <c r="C384" s="37">
        <v>0</v>
      </c>
      <c r="D384" s="37">
        <v>0</v>
      </c>
      <c r="E384" s="38" t="str">
        <f t="shared" si="119"/>
        <v/>
      </c>
      <c r="F384" s="38" t="str">
        <f t="shared" si="120"/>
        <v/>
      </c>
      <c r="G384" s="39" t="str">
        <f t="shared" si="121"/>
        <v>0</v>
      </c>
      <c r="H384" s="40" t="str">
        <f t="shared" si="122"/>
        <v/>
      </c>
    </row>
    <row r="385" spans="1:8" s="42" customFormat="1" ht="15" x14ac:dyDescent="0.2">
      <c r="B385" s="36" t="s">
        <v>289</v>
      </c>
      <c r="C385" s="37">
        <v>0</v>
      </c>
      <c r="D385" s="37">
        <v>0</v>
      </c>
      <c r="E385" s="38" t="str">
        <f t="shared" si="119"/>
        <v/>
      </c>
      <c r="F385" s="38" t="str">
        <f t="shared" si="120"/>
        <v/>
      </c>
      <c r="G385" s="39" t="str">
        <f t="shared" si="121"/>
        <v>0</v>
      </c>
      <c r="H385" s="40" t="str">
        <f t="shared" si="122"/>
        <v/>
      </c>
    </row>
    <row r="386" spans="1:8" s="42" customFormat="1" ht="15" x14ac:dyDescent="0.2">
      <c r="B386" s="36" t="s">
        <v>537</v>
      </c>
      <c r="C386" s="37">
        <v>0</v>
      </c>
      <c r="D386" s="37">
        <v>0</v>
      </c>
      <c r="E386" s="38" t="str">
        <f t="shared" si="119"/>
        <v/>
      </c>
      <c r="F386" s="38" t="str">
        <f t="shared" si="120"/>
        <v/>
      </c>
      <c r="G386" s="39" t="str">
        <f t="shared" si="121"/>
        <v>0</v>
      </c>
      <c r="H386" s="40" t="str">
        <f t="shared" si="122"/>
        <v/>
      </c>
    </row>
    <row r="387" spans="1:8" s="42" customFormat="1" ht="15" x14ac:dyDescent="0.2">
      <c r="B387" s="36" t="s">
        <v>102</v>
      </c>
      <c r="C387" s="37">
        <v>0</v>
      </c>
      <c r="D387" s="37">
        <v>0</v>
      </c>
      <c r="E387" s="38" t="str">
        <f t="shared" si="119"/>
        <v/>
      </c>
      <c r="F387" s="38" t="str">
        <f t="shared" si="120"/>
        <v/>
      </c>
      <c r="G387" s="39" t="str">
        <f t="shared" si="121"/>
        <v>0</v>
      </c>
      <c r="H387" s="40" t="str">
        <f t="shared" si="122"/>
        <v/>
      </c>
    </row>
    <row r="388" spans="1:8" s="42" customFormat="1" ht="15" x14ac:dyDescent="0.2">
      <c r="B388" s="36" t="s">
        <v>290</v>
      </c>
      <c r="C388" s="37">
        <v>0</v>
      </c>
      <c r="D388" s="37">
        <v>0</v>
      </c>
      <c r="E388" s="38" t="str">
        <f t="shared" si="119"/>
        <v/>
      </c>
      <c r="F388" s="38" t="str">
        <f t="shared" si="120"/>
        <v/>
      </c>
      <c r="G388" s="39" t="str">
        <f t="shared" si="121"/>
        <v>0</v>
      </c>
      <c r="H388" s="40" t="str">
        <f t="shared" si="122"/>
        <v/>
      </c>
    </row>
    <row r="389" spans="1:8" s="42" customFormat="1" ht="15" x14ac:dyDescent="0.2">
      <c r="B389" s="36" t="s">
        <v>106</v>
      </c>
      <c r="C389" s="37">
        <v>0</v>
      </c>
      <c r="D389" s="37">
        <v>0</v>
      </c>
      <c r="E389" s="38" t="str">
        <f t="shared" si="119"/>
        <v/>
      </c>
      <c r="F389" s="38" t="str">
        <f t="shared" si="120"/>
        <v/>
      </c>
      <c r="G389" s="39" t="str">
        <f t="shared" si="121"/>
        <v>0</v>
      </c>
      <c r="H389" s="40" t="str">
        <f t="shared" si="122"/>
        <v/>
      </c>
    </row>
    <row r="390" spans="1:8" s="42" customFormat="1" ht="15" x14ac:dyDescent="0.2">
      <c r="B390" s="36" t="s">
        <v>105</v>
      </c>
      <c r="C390" s="37">
        <v>0</v>
      </c>
      <c r="D390" s="37">
        <v>15</v>
      </c>
      <c r="E390" s="38" t="str">
        <f t="shared" si="119"/>
        <v/>
      </c>
      <c r="F390" s="38">
        <f t="shared" si="120"/>
        <v>4.2372881355932202E-2</v>
      </c>
      <c r="G390" s="39" t="str">
        <f t="shared" si="121"/>
        <v>0</v>
      </c>
      <c r="H390" s="40" t="str">
        <f t="shared" si="122"/>
        <v/>
      </c>
    </row>
    <row r="391" spans="1:8" s="42" customFormat="1" ht="15" x14ac:dyDescent="0.2">
      <c r="B391" s="36" t="s">
        <v>538</v>
      </c>
      <c r="C391" s="37">
        <v>0</v>
      </c>
      <c r="D391" s="37">
        <v>0</v>
      </c>
      <c r="E391" s="38" t="str">
        <f t="shared" si="119"/>
        <v/>
      </c>
      <c r="F391" s="38" t="str">
        <f t="shared" si="120"/>
        <v/>
      </c>
      <c r="G391" s="39" t="str">
        <f t="shared" si="121"/>
        <v>0</v>
      </c>
      <c r="H391" s="40" t="str">
        <f t="shared" si="122"/>
        <v/>
      </c>
    </row>
    <row r="392" spans="1:8" s="42" customFormat="1" ht="15" x14ac:dyDescent="0.2">
      <c r="B392" s="36" t="s">
        <v>291</v>
      </c>
      <c r="C392" s="37">
        <v>0</v>
      </c>
      <c r="D392" s="37">
        <v>0</v>
      </c>
      <c r="E392" s="38" t="str">
        <f t="shared" si="119"/>
        <v/>
      </c>
      <c r="F392" s="38" t="str">
        <f t="shared" si="120"/>
        <v/>
      </c>
      <c r="G392" s="39" t="str">
        <f t="shared" si="121"/>
        <v>0</v>
      </c>
      <c r="H392" s="40" t="str">
        <f t="shared" si="122"/>
        <v/>
      </c>
    </row>
    <row r="393" spans="1:8" s="42" customFormat="1" ht="15" x14ac:dyDescent="0.2">
      <c r="B393" s="36" t="s">
        <v>292</v>
      </c>
      <c r="C393" s="37">
        <v>6</v>
      </c>
      <c r="D393" s="37">
        <v>16</v>
      </c>
      <c r="E393" s="38">
        <f t="shared" si="119"/>
        <v>6.3829787234042548E-2</v>
      </c>
      <c r="F393" s="38">
        <f t="shared" si="120"/>
        <v>4.519774011299435E-2</v>
      </c>
      <c r="G393" s="39">
        <f t="shared" si="121"/>
        <v>1.6666666666666667</v>
      </c>
      <c r="H393" s="40">
        <f t="shared" si="122"/>
        <v>0.10638297872340426</v>
      </c>
    </row>
    <row r="394" spans="1:8" s="42" customFormat="1" ht="15" x14ac:dyDescent="0.2">
      <c r="B394" s="36" t="s">
        <v>539</v>
      </c>
      <c r="C394" s="37">
        <v>0</v>
      </c>
      <c r="D394" s="37">
        <v>0</v>
      </c>
      <c r="E394" s="38" t="str">
        <f t="shared" si="119"/>
        <v/>
      </c>
      <c r="F394" s="38" t="str">
        <f t="shared" si="120"/>
        <v/>
      </c>
      <c r="G394" s="39" t="str">
        <f t="shared" si="121"/>
        <v>0</v>
      </c>
      <c r="H394" s="40" t="str">
        <f t="shared" si="122"/>
        <v/>
      </c>
    </row>
    <row r="395" spans="1:8" s="42" customFormat="1" ht="15" x14ac:dyDescent="0.2">
      <c r="B395" s="36" t="s">
        <v>104</v>
      </c>
      <c r="C395" s="37">
        <v>0</v>
      </c>
      <c r="D395" s="37">
        <v>5</v>
      </c>
      <c r="E395" s="38" t="str">
        <f t="shared" si="119"/>
        <v/>
      </c>
      <c r="F395" s="38">
        <f t="shared" si="120"/>
        <v>1.4124293785310734E-2</v>
      </c>
      <c r="G395" s="39" t="str">
        <f t="shared" si="121"/>
        <v>0</v>
      </c>
      <c r="H395" s="40" t="str">
        <f t="shared" si="122"/>
        <v/>
      </c>
    </row>
    <row r="396" spans="1:8" s="42" customFormat="1" ht="15" x14ac:dyDescent="0.2">
      <c r="B396" s="36" t="s">
        <v>540</v>
      </c>
      <c r="C396" s="37">
        <v>0</v>
      </c>
      <c r="D396" s="37">
        <v>0</v>
      </c>
      <c r="E396" s="38" t="str">
        <f t="shared" ref="E396:E468" si="127">+IF(C396=0,"",C396/C$329)</f>
        <v/>
      </c>
      <c r="F396" s="38" t="str">
        <f t="shared" ref="F396:F468" si="128">+IF(D396=0,"",D396/D$329)</f>
        <v/>
      </c>
      <c r="G396" s="39" t="str">
        <f t="shared" ref="G396:G468" si="129">+IF(OR(AND(D396=0),(C396=0)),"0",((D396-C396)/C396))</f>
        <v>0</v>
      </c>
      <c r="H396" s="40" t="str">
        <f t="shared" ref="H396:H468" si="130">+IF(OR(AND(E396=""),(G396="")),"",E396*G396)</f>
        <v/>
      </c>
    </row>
    <row r="397" spans="1:8" s="42" customFormat="1" ht="15" x14ac:dyDescent="0.2">
      <c r="B397" s="36" t="s">
        <v>293</v>
      </c>
      <c r="C397" s="37">
        <v>0</v>
      </c>
      <c r="D397" s="37">
        <v>0</v>
      </c>
      <c r="E397" s="38" t="str">
        <f t="shared" si="127"/>
        <v/>
      </c>
      <c r="F397" s="38" t="str">
        <f t="shared" si="128"/>
        <v/>
      </c>
      <c r="G397" s="39" t="str">
        <f t="shared" si="129"/>
        <v>0</v>
      </c>
      <c r="H397" s="40" t="str">
        <f t="shared" si="130"/>
        <v/>
      </c>
    </row>
    <row r="398" spans="1:8" s="42" customFormat="1" ht="15" x14ac:dyDescent="0.2">
      <c r="A398" s="45" t="s">
        <v>614</v>
      </c>
      <c r="B398" s="36" t="s">
        <v>594</v>
      </c>
      <c r="C398" s="37"/>
      <c r="D398" s="37">
        <v>0</v>
      </c>
      <c r="E398" s="38" t="str">
        <f t="shared" ref="E398:E400" si="131">+IF(C398=0,"",C398/C$329)</f>
        <v/>
      </c>
      <c r="F398" s="38" t="str">
        <f t="shared" ref="F398:F400" si="132">+IF(D398=0,"",D398/D$329)</f>
        <v/>
      </c>
      <c r="G398" s="39" t="str">
        <f t="shared" ref="G398:G400" si="133">+IF(OR(AND(D398=0),(C398=0)),"0",((D398-C398)/C398))</f>
        <v>0</v>
      </c>
      <c r="H398" s="40" t="str">
        <f t="shared" ref="H398:H400" si="134">+IF(OR(AND(E398=""),(G398="")),"",E398*G398)</f>
        <v/>
      </c>
    </row>
    <row r="399" spans="1:8" s="42" customFormat="1" ht="15" x14ac:dyDescent="0.2">
      <c r="A399" s="45" t="s">
        <v>614</v>
      </c>
      <c r="B399" s="36" t="s">
        <v>595</v>
      </c>
      <c r="C399" s="37"/>
      <c r="D399" s="37">
        <v>0</v>
      </c>
      <c r="E399" s="38" t="str">
        <f t="shared" si="131"/>
        <v/>
      </c>
      <c r="F399" s="38" t="str">
        <f t="shared" si="132"/>
        <v/>
      </c>
      <c r="G399" s="39" t="str">
        <f t="shared" si="133"/>
        <v>0</v>
      </c>
      <c r="H399" s="40" t="str">
        <f t="shared" si="134"/>
        <v/>
      </c>
    </row>
    <row r="400" spans="1:8" s="42" customFormat="1" ht="15" x14ac:dyDescent="0.2">
      <c r="A400" s="45" t="s">
        <v>614</v>
      </c>
      <c r="B400" s="36" t="s">
        <v>596</v>
      </c>
      <c r="C400" s="37"/>
      <c r="D400" s="37">
        <v>0</v>
      </c>
      <c r="E400" s="38" t="str">
        <f t="shared" si="131"/>
        <v/>
      </c>
      <c r="F400" s="38" t="str">
        <f t="shared" si="132"/>
        <v/>
      </c>
      <c r="G400" s="39" t="str">
        <f t="shared" si="133"/>
        <v>0</v>
      </c>
      <c r="H400" s="40" t="str">
        <f t="shared" si="134"/>
        <v/>
      </c>
    </row>
    <row r="401" spans="1:8" s="42" customFormat="1" ht="15" x14ac:dyDescent="0.2">
      <c r="B401" s="36" t="s">
        <v>294</v>
      </c>
      <c r="C401" s="37">
        <v>0</v>
      </c>
      <c r="D401" s="37">
        <v>3</v>
      </c>
      <c r="E401" s="38" t="str">
        <f t="shared" si="127"/>
        <v/>
      </c>
      <c r="F401" s="38">
        <f t="shared" si="128"/>
        <v>8.4745762711864406E-3</v>
      </c>
      <c r="G401" s="39" t="str">
        <f t="shared" si="129"/>
        <v>0</v>
      </c>
      <c r="H401" s="40" t="str">
        <f t="shared" si="130"/>
        <v/>
      </c>
    </row>
    <row r="402" spans="1:8" s="42" customFormat="1" ht="15" x14ac:dyDescent="0.2">
      <c r="B402" s="36" t="s">
        <v>295</v>
      </c>
      <c r="C402" s="37">
        <v>1</v>
      </c>
      <c r="D402" s="37">
        <v>53</v>
      </c>
      <c r="E402" s="38">
        <f t="shared" si="127"/>
        <v>1.0638297872340425E-2</v>
      </c>
      <c r="F402" s="38">
        <f t="shared" si="128"/>
        <v>0.14971751412429379</v>
      </c>
      <c r="G402" s="39">
        <f t="shared" si="129"/>
        <v>52</v>
      </c>
      <c r="H402" s="40">
        <f t="shared" si="130"/>
        <v>0.55319148936170215</v>
      </c>
    </row>
    <row r="403" spans="1:8" s="42" customFormat="1" ht="15" x14ac:dyDescent="0.2">
      <c r="B403" s="36" t="s">
        <v>541</v>
      </c>
      <c r="C403" s="37">
        <v>0</v>
      </c>
      <c r="D403" s="37">
        <v>0</v>
      </c>
      <c r="E403" s="38" t="str">
        <f t="shared" si="127"/>
        <v/>
      </c>
      <c r="F403" s="38" t="str">
        <f t="shared" si="128"/>
        <v/>
      </c>
      <c r="G403" s="39" t="str">
        <f t="shared" si="129"/>
        <v>0</v>
      </c>
      <c r="H403" s="40" t="str">
        <f t="shared" si="130"/>
        <v/>
      </c>
    </row>
    <row r="404" spans="1:8" s="42" customFormat="1" ht="30" x14ac:dyDescent="0.2">
      <c r="B404" s="36" t="s">
        <v>296</v>
      </c>
      <c r="C404" s="37">
        <v>0</v>
      </c>
      <c r="D404" s="37">
        <v>13</v>
      </c>
      <c r="E404" s="38" t="str">
        <f t="shared" si="127"/>
        <v/>
      </c>
      <c r="F404" s="38">
        <f t="shared" si="128"/>
        <v>3.6723163841807911E-2</v>
      </c>
      <c r="G404" s="39" t="str">
        <f t="shared" si="129"/>
        <v>0</v>
      </c>
      <c r="H404" s="40" t="str">
        <f t="shared" si="130"/>
        <v/>
      </c>
    </row>
    <row r="405" spans="1:8" s="42" customFormat="1" ht="15" x14ac:dyDescent="0.2">
      <c r="B405" s="36" t="s">
        <v>542</v>
      </c>
      <c r="C405" s="37">
        <v>0</v>
      </c>
      <c r="D405" s="37">
        <v>0</v>
      </c>
      <c r="E405" s="38" t="str">
        <f t="shared" si="127"/>
        <v/>
      </c>
      <c r="F405" s="38" t="str">
        <f t="shared" si="128"/>
        <v/>
      </c>
      <c r="G405" s="39" t="str">
        <f t="shared" si="129"/>
        <v>0</v>
      </c>
      <c r="H405" s="40" t="str">
        <f t="shared" si="130"/>
        <v/>
      </c>
    </row>
    <row r="406" spans="1:8" s="42" customFormat="1" ht="15" x14ac:dyDescent="0.2">
      <c r="A406" s="45" t="s">
        <v>614</v>
      </c>
      <c r="B406" s="36" t="s">
        <v>601</v>
      </c>
      <c r="C406" s="37"/>
      <c r="D406" s="37">
        <v>0</v>
      </c>
      <c r="E406" s="38" t="str">
        <f t="shared" ref="E406" si="135">+IF(C406=0,"",C406/C$329)</f>
        <v/>
      </c>
      <c r="F406" s="38" t="str">
        <f t="shared" ref="F406" si="136">+IF(D406=0,"",D406/D$329)</f>
        <v/>
      </c>
      <c r="G406" s="39" t="str">
        <f t="shared" ref="G406" si="137">+IF(OR(AND(D406=0),(C406=0)),"0",((D406-C406)/C406))</f>
        <v>0</v>
      </c>
      <c r="H406" s="40" t="str">
        <f t="shared" ref="H406" si="138">+IF(OR(AND(E406=""),(G406="")),"",E406*G406)</f>
        <v/>
      </c>
    </row>
    <row r="407" spans="1:8" s="42" customFormat="1" ht="15" x14ac:dyDescent="0.2">
      <c r="B407" s="36" t="s">
        <v>297</v>
      </c>
      <c r="C407" s="37">
        <v>0</v>
      </c>
      <c r="D407" s="37">
        <v>0</v>
      </c>
      <c r="E407" s="38" t="str">
        <f t="shared" si="127"/>
        <v/>
      </c>
      <c r="F407" s="38" t="str">
        <f t="shared" si="128"/>
        <v/>
      </c>
      <c r="G407" s="39" t="str">
        <f t="shared" si="129"/>
        <v>0</v>
      </c>
      <c r="H407" s="40" t="str">
        <f t="shared" si="130"/>
        <v/>
      </c>
    </row>
    <row r="408" spans="1:8" s="42" customFormat="1" ht="15" x14ac:dyDescent="0.2">
      <c r="B408" s="36" t="s">
        <v>298</v>
      </c>
      <c r="C408" s="37">
        <v>0</v>
      </c>
      <c r="D408" s="37">
        <v>0</v>
      </c>
      <c r="E408" s="38" t="str">
        <f t="shared" si="127"/>
        <v/>
      </c>
      <c r="F408" s="38" t="str">
        <f t="shared" si="128"/>
        <v/>
      </c>
      <c r="G408" s="39" t="str">
        <f t="shared" si="129"/>
        <v>0</v>
      </c>
      <c r="H408" s="40" t="str">
        <f t="shared" si="130"/>
        <v/>
      </c>
    </row>
    <row r="409" spans="1:8" s="42" customFormat="1" ht="15" x14ac:dyDescent="0.2">
      <c r="B409" s="36" t="s">
        <v>299</v>
      </c>
      <c r="C409" s="37">
        <v>0</v>
      </c>
      <c r="D409" s="37">
        <v>5</v>
      </c>
      <c r="E409" s="38" t="str">
        <f t="shared" si="127"/>
        <v/>
      </c>
      <c r="F409" s="38">
        <f t="shared" si="128"/>
        <v>1.4124293785310734E-2</v>
      </c>
      <c r="G409" s="39" t="str">
        <f t="shared" si="129"/>
        <v>0</v>
      </c>
      <c r="H409" s="40" t="str">
        <f t="shared" si="130"/>
        <v/>
      </c>
    </row>
    <row r="410" spans="1:8" s="42" customFormat="1" ht="15" x14ac:dyDescent="0.2">
      <c r="B410" s="36" t="s">
        <v>113</v>
      </c>
      <c r="C410" s="37">
        <v>0</v>
      </c>
      <c r="D410" s="37">
        <v>0</v>
      </c>
      <c r="E410" s="38" t="str">
        <f t="shared" si="127"/>
        <v/>
      </c>
      <c r="F410" s="38" t="str">
        <f t="shared" si="128"/>
        <v/>
      </c>
      <c r="G410" s="39" t="str">
        <f t="shared" si="129"/>
        <v>0</v>
      </c>
      <c r="H410" s="40" t="str">
        <f t="shared" si="130"/>
        <v/>
      </c>
    </row>
    <row r="411" spans="1:8" s="42" customFormat="1" ht="15" x14ac:dyDescent="0.2">
      <c r="B411" s="36" t="s">
        <v>114</v>
      </c>
      <c r="C411" s="37">
        <v>0</v>
      </c>
      <c r="D411" s="37">
        <v>9</v>
      </c>
      <c r="E411" s="38" t="str">
        <f t="shared" si="127"/>
        <v/>
      </c>
      <c r="F411" s="38">
        <f t="shared" si="128"/>
        <v>2.5423728813559324E-2</v>
      </c>
      <c r="G411" s="39" t="str">
        <f t="shared" si="129"/>
        <v>0</v>
      </c>
      <c r="H411" s="40" t="str">
        <f t="shared" si="130"/>
        <v/>
      </c>
    </row>
    <row r="412" spans="1:8" s="42" customFormat="1" ht="15" x14ac:dyDescent="0.2">
      <c r="B412" s="36" t="s">
        <v>115</v>
      </c>
      <c r="C412" s="37">
        <v>8</v>
      </c>
      <c r="D412" s="37">
        <v>0</v>
      </c>
      <c r="E412" s="38">
        <f t="shared" si="127"/>
        <v>8.5106382978723402E-2</v>
      </c>
      <c r="F412" s="38" t="str">
        <f t="shared" si="128"/>
        <v/>
      </c>
      <c r="G412" s="39" t="str">
        <f t="shared" si="129"/>
        <v>0</v>
      </c>
      <c r="H412" s="40">
        <f t="shared" si="130"/>
        <v>0</v>
      </c>
    </row>
    <row r="413" spans="1:8" s="42" customFormat="1" ht="15" x14ac:dyDescent="0.2">
      <c r="B413" s="36" t="s">
        <v>300</v>
      </c>
      <c r="C413" s="37">
        <v>0</v>
      </c>
      <c r="D413" s="37">
        <v>0</v>
      </c>
      <c r="E413" s="38" t="str">
        <f t="shared" si="127"/>
        <v/>
      </c>
      <c r="F413" s="38" t="str">
        <f t="shared" si="128"/>
        <v/>
      </c>
      <c r="G413" s="39" t="str">
        <f t="shared" si="129"/>
        <v>0</v>
      </c>
      <c r="H413" s="40" t="str">
        <f t="shared" si="130"/>
        <v/>
      </c>
    </row>
    <row r="414" spans="1:8" s="42" customFormat="1" ht="15" x14ac:dyDescent="0.2">
      <c r="A414" s="45" t="s">
        <v>614</v>
      </c>
      <c r="B414" s="36" t="s">
        <v>602</v>
      </c>
      <c r="C414" s="37"/>
      <c r="D414" s="37">
        <v>0</v>
      </c>
      <c r="E414" s="38" t="str">
        <f t="shared" ref="E414:E415" si="139">+IF(C414=0,"",C414/C$329)</f>
        <v/>
      </c>
      <c r="F414" s="38" t="str">
        <f t="shared" ref="F414:F415" si="140">+IF(D414=0,"",D414/D$329)</f>
        <v/>
      </c>
      <c r="G414" s="39" t="str">
        <f t="shared" ref="G414:G415" si="141">+IF(OR(AND(D414=0),(C414=0)),"0",((D414-C414)/C414))</f>
        <v>0</v>
      </c>
      <c r="H414" s="40" t="str">
        <f t="shared" ref="H414:H415" si="142">+IF(OR(AND(E414=""),(G414="")),"",E414*G414)</f>
        <v/>
      </c>
    </row>
    <row r="415" spans="1:8" s="42" customFormat="1" ht="15" x14ac:dyDescent="0.2">
      <c r="A415" s="45" t="s">
        <v>614</v>
      </c>
      <c r="B415" s="36" t="s">
        <v>603</v>
      </c>
      <c r="C415" s="37"/>
      <c r="D415" s="37">
        <v>0</v>
      </c>
      <c r="E415" s="38" t="str">
        <f t="shared" si="139"/>
        <v/>
      </c>
      <c r="F415" s="38" t="str">
        <f t="shared" si="140"/>
        <v/>
      </c>
      <c r="G415" s="39" t="str">
        <f t="shared" si="141"/>
        <v>0</v>
      </c>
      <c r="H415" s="40" t="str">
        <f t="shared" si="142"/>
        <v/>
      </c>
    </row>
    <row r="416" spans="1:8" s="42" customFormat="1" ht="15" x14ac:dyDescent="0.2">
      <c r="B416" s="36" t="s">
        <v>112</v>
      </c>
      <c r="C416" s="37">
        <v>0</v>
      </c>
      <c r="D416" s="37">
        <v>0</v>
      </c>
      <c r="E416" s="38" t="str">
        <f t="shared" si="127"/>
        <v/>
      </c>
      <c r="F416" s="38" t="str">
        <f t="shared" si="128"/>
        <v/>
      </c>
      <c r="G416" s="39" t="str">
        <f t="shared" si="129"/>
        <v>0</v>
      </c>
      <c r="H416" s="40" t="str">
        <f t="shared" si="130"/>
        <v/>
      </c>
    </row>
    <row r="417" spans="1:8" s="42" customFormat="1" ht="15" x14ac:dyDescent="0.2">
      <c r="A417" s="45" t="s">
        <v>614</v>
      </c>
      <c r="B417" s="36" t="s">
        <v>604</v>
      </c>
      <c r="C417" s="37"/>
      <c r="D417" s="37">
        <v>0</v>
      </c>
      <c r="E417" s="38" t="str">
        <f t="shared" ref="E417:E419" si="143">+IF(C417=0,"",C417/C$329)</f>
        <v/>
      </c>
      <c r="F417" s="38" t="str">
        <f t="shared" ref="F417:F419" si="144">+IF(D417=0,"",D417/D$329)</f>
        <v/>
      </c>
      <c r="G417" s="39" t="str">
        <f t="shared" ref="G417:G419" si="145">+IF(OR(AND(D417=0),(C417=0)),"0",((D417-C417)/C417))</f>
        <v>0</v>
      </c>
      <c r="H417" s="40" t="str">
        <f t="shared" ref="H417:H419" si="146">+IF(OR(AND(E417=""),(G417="")),"",E417*G417)</f>
        <v/>
      </c>
    </row>
    <row r="418" spans="1:8" s="42" customFormat="1" ht="15" x14ac:dyDescent="0.2">
      <c r="A418" s="45" t="s">
        <v>614</v>
      </c>
      <c r="B418" s="36" t="s">
        <v>605</v>
      </c>
      <c r="C418" s="37"/>
      <c r="D418" s="37">
        <v>0</v>
      </c>
      <c r="E418" s="38" t="str">
        <f t="shared" si="143"/>
        <v/>
      </c>
      <c r="F418" s="38" t="str">
        <f t="shared" si="144"/>
        <v/>
      </c>
      <c r="G418" s="39" t="str">
        <f t="shared" si="145"/>
        <v>0</v>
      </c>
      <c r="H418" s="40" t="str">
        <f t="shared" si="146"/>
        <v/>
      </c>
    </row>
    <row r="419" spans="1:8" s="42" customFormat="1" ht="15" x14ac:dyDescent="0.2">
      <c r="A419" s="45" t="s">
        <v>614</v>
      </c>
      <c r="B419" s="36" t="s">
        <v>606</v>
      </c>
      <c r="C419" s="37"/>
      <c r="D419" s="37">
        <v>0</v>
      </c>
      <c r="E419" s="38" t="str">
        <f t="shared" si="143"/>
        <v/>
      </c>
      <c r="F419" s="38" t="str">
        <f t="shared" si="144"/>
        <v/>
      </c>
      <c r="G419" s="39" t="str">
        <f t="shared" si="145"/>
        <v>0</v>
      </c>
      <c r="H419" s="40" t="str">
        <f t="shared" si="146"/>
        <v/>
      </c>
    </row>
    <row r="420" spans="1:8" s="42" customFormat="1" ht="15" x14ac:dyDescent="0.2">
      <c r="B420" s="36" t="s">
        <v>543</v>
      </c>
      <c r="C420" s="37">
        <v>0</v>
      </c>
      <c r="D420" s="37">
        <v>0</v>
      </c>
      <c r="E420" s="38" t="str">
        <f t="shared" si="127"/>
        <v/>
      </c>
      <c r="F420" s="38" t="str">
        <f t="shared" si="128"/>
        <v/>
      </c>
      <c r="G420" s="39" t="str">
        <f t="shared" si="129"/>
        <v>0</v>
      </c>
      <c r="H420" s="40" t="str">
        <f t="shared" si="130"/>
        <v/>
      </c>
    </row>
    <row r="421" spans="1:8" s="42" customFormat="1" ht="15" x14ac:dyDescent="0.2">
      <c r="B421" s="36" t="s">
        <v>119</v>
      </c>
      <c r="C421" s="37">
        <v>0</v>
      </c>
      <c r="D421" s="37">
        <v>0</v>
      </c>
      <c r="E421" s="38" t="str">
        <f t="shared" si="127"/>
        <v/>
      </c>
      <c r="F421" s="38" t="str">
        <f t="shared" si="128"/>
        <v/>
      </c>
      <c r="G421" s="39" t="str">
        <f t="shared" si="129"/>
        <v>0</v>
      </c>
      <c r="H421" s="40" t="str">
        <f t="shared" si="130"/>
        <v/>
      </c>
    </row>
    <row r="422" spans="1:8" s="42" customFormat="1" ht="15" x14ac:dyDescent="0.2">
      <c r="B422" s="36" t="s">
        <v>128</v>
      </c>
      <c r="C422" s="37">
        <v>1</v>
      </c>
      <c r="D422" s="37">
        <v>4</v>
      </c>
      <c r="E422" s="38">
        <f t="shared" si="127"/>
        <v>1.0638297872340425E-2</v>
      </c>
      <c r="F422" s="38">
        <f t="shared" si="128"/>
        <v>1.1299435028248588E-2</v>
      </c>
      <c r="G422" s="39">
        <f t="shared" si="129"/>
        <v>3</v>
      </c>
      <c r="H422" s="40">
        <f t="shared" si="130"/>
        <v>3.1914893617021274E-2</v>
      </c>
    </row>
    <row r="423" spans="1:8" s="42" customFormat="1" ht="15" x14ac:dyDescent="0.2">
      <c r="B423" s="36" t="s">
        <v>127</v>
      </c>
      <c r="C423" s="37">
        <v>4</v>
      </c>
      <c r="D423" s="37">
        <v>1</v>
      </c>
      <c r="E423" s="38">
        <f t="shared" si="127"/>
        <v>4.2553191489361701E-2</v>
      </c>
      <c r="F423" s="38">
        <f t="shared" si="128"/>
        <v>2.8248587570621469E-3</v>
      </c>
      <c r="G423" s="39">
        <f t="shared" si="129"/>
        <v>-0.75</v>
      </c>
      <c r="H423" s="40">
        <f t="shared" si="130"/>
        <v>-3.1914893617021274E-2</v>
      </c>
    </row>
    <row r="424" spans="1:8" s="42" customFormat="1" ht="15" x14ac:dyDescent="0.2">
      <c r="B424" s="36" t="s">
        <v>301</v>
      </c>
      <c r="C424" s="37">
        <v>0</v>
      </c>
      <c r="D424" s="37">
        <v>0</v>
      </c>
      <c r="E424" s="38" t="str">
        <f t="shared" si="127"/>
        <v/>
      </c>
      <c r="F424" s="38" t="str">
        <f t="shared" si="128"/>
        <v/>
      </c>
      <c r="G424" s="39" t="str">
        <f t="shared" si="129"/>
        <v>0</v>
      </c>
      <c r="H424" s="40" t="str">
        <f t="shared" si="130"/>
        <v/>
      </c>
    </row>
    <row r="425" spans="1:8" s="42" customFormat="1" ht="15" x14ac:dyDescent="0.2">
      <c r="B425" s="36" t="s">
        <v>544</v>
      </c>
      <c r="C425" s="37">
        <v>0</v>
      </c>
      <c r="D425" s="37">
        <v>0</v>
      </c>
      <c r="E425" s="38" t="str">
        <f t="shared" si="127"/>
        <v/>
      </c>
      <c r="F425" s="38" t="str">
        <f t="shared" si="128"/>
        <v/>
      </c>
      <c r="G425" s="39" t="str">
        <f t="shared" si="129"/>
        <v>0</v>
      </c>
      <c r="H425" s="40" t="str">
        <f t="shared" si="130"/>
        <v/>
      </c>
    </row>
    <row r="426" spans="1:8" s="42" customFormat="1" ht="30" x14ac:dyDescent="0.2">
      <c r="B426" s="36" t="s">
        <v>545</v>
      </c>
      <c r="C426" s="37">
        <v>0</v>
      </c>
      <c r="D426" s="37">
        <v>0</v>
      </c>
      <c r="E426" s="38" t="str">
        <f t="shared" si="127"/>
        <v/>
      </c>
      <c r="F426" s="38" t="str">
        <f t="shared" si="128"/>
        <v/>
      </c>
      <c r="G426" s="39" t="str">
        <f t="shared" si="129"/>
        <v>0</v>
      </c>
      <c r="H426" s="40" t="str">
        <f t="shared" si="130"/>
        <v/>
      </c>
    </row>
    <row r="427" spans="1:8" s="42" customFormat="1" ht="15" x14ac:dyDescent="0.2">
      <c r="B427" s="36" t="s">
        <v>546</v>
      </c>
      <c r="C427" s="37">
        <v>0</v>
      </c>
      <c r="D427" s="37">
        <v>0</v>
      </c>
      <c r="E427" s="38" t="str">
        <f t="shared" si="127"/>
        <v/>
      </c>
      <c r="F427" s="38" t="str">
        <f t="shared" si="128"/>
        <v/>
      </c>
      <c r="G427" s="39" t="str">
        <f t="shared" si="129"/>
        <v>0</v>
      </c>
      <c r="H427" s="40" t="str">
        <f t="shared" si="130"/>
        <v/>
      </c>
    </row>
    <row r="428" spans="1:8" s="42" customFormat="1" ht="15" x14ac:dyDescent="0.2">
      <c r="B428" s="36" t="s">
        <v>123</v>
      </c>
      <c r="C428" s="37">
        <v>0</v>
      </c>
      <c r="D428" s="37">
        <v>0</v>
      </c>
      <c r="E428" s="38" t="str">
        <f t="shared" si="127"/>
        <v/>
      </c>
      <c r="F428" s="38" t="str">
        <f t="shared" si="128"/>
        <v/>
      </c>
      <c r="G428" s="39" t="str">
        <f t="shared" si="129"/>
        <v>0</v>
      </c>
      <c r="H428" s="40" t="str">
        <f t="shared" si="130"/>
        <v/>
      </c>
    </row>
    <row r="429" spans="1:8" s="42" customFormat="1" ht="15" x14ac:dyDescent="0.2">
      <c r="B429" s="36" t="s">
        <v>302</v>
      </c>
      <c r="C429" s="37">
        <v>0</v>
      </c>
      <c r="D429" s="37">
        <v>0</v>
      </c>
      <c r="E429" s="38" t="str">
        <f t="shared" si="127"/>
        <v/>
      </c>
      <c r="F429" s="38" t="str">
        <f t="shared" si="128"/>
        <v/>
      </c>
      <c r="G429" s="39" t="str">
        <f t="shared" si="129"/>
        <v>0</v>
      </c>
      <c r="H429" s="40" t="str">
        <f t="shared" si="130"/>
        <v/>
      </c>
    </row>
    <row r="430" spans="1:8" s="42" customFormat="1" ht="15" x14ac:dyDescent="0.2">
      <c r="B430" s="36" t="s">
        <v>124</v>
      </c>
      <c r="C430" s="37">
        <v>0</v>
      </c>
      <c r="D430" s="37">
        <v>0</v>
      </c>
      <c r="E430" s="38" t="str">
        <f t="shared" si="127"/>
        <v/>
      </c>
      <c r="F430" s="38" t="str">
        <f t="shared" si="128"/>
        <v/>
      </c>
      <c r="G430" s="39" t="str">
        <f t="shared" si="129"/>
        <v>0</v>
      </c>
      <c r="H430" s="40" t="str">
        <f t="shared" si="130"/>
        <v/>
      </c>
    </row>
    <row r="431" spans="1:8" s="42" customFormat="1" ht="15" x14ac:dyDescent="0.2">
      <c r="B431" s="36" t="s">
        <v>409</v>
      </c>
      <c r="C431" s="37">
        <v>0</v>
      </c>
      <c r="D431" s="37">
        <v>0</v>
      </c>
      <c r="E431" s="38" t="str">
        <f t="shared" si="127"/>
        <v/>
      </c>
      <c r="F431" s="38" t="str">
        <f t="shared" si="128"/>
        <v/>
      </c>
      <c r="G431" s="39" t="str">
        <f t="shared" si="129"/>
        <v>0</v>
      </c>
      <c r="H431" s="40" t="str">
        <f t="shared" si="130"/>
        <v/>
      </c>
    </row>
    <row r="432" spans="1:8" s="42" customFormat="1" ht="15" x14ac:dyDescent="0.2">
      <c r="B432" s="36" t="s">
        <v>122</v>
      </c>
      <c r="C432" s="37">
        <v>0</v>
      </c>
      <c r="D432" s="37">
        <v>26</v>
      </c>
      <c r="E432" s="38" t="str">
        <f t="shared" si="127"/>
        <v/>
      </c>
      <c r="F432" s="38">
        <f t="shared" si="128"/>
        <v>7.3446327683615822E-2</v>
      </c>
      <c r="G432" s="39" t="str">
        <f t="shared" si="129"/>
        <v>0</v>
      </c>
      <c r="H432" s="40" t="str">
        <f t="shared" si="130"/>
        <v/>
      </c>
    </row>
    <row r="433" spans="2:8" s="42" customFormat="1" ht="15" x14ac:dyDescent="0.2">
      <c r="B433" s="36" t="s">
        <v>303</v>
      </c>
      <c r="C433" s="37">
        <v>0</v>
      </c>
      <c r="D433" s="37">
        <v>3</v>
      </c>
      <c r="E433" s="38" t="str">
        <f t="shared" si="127"/>
        <v/>
      </c>
      <c r="F433" s="38">
        <f t="shared" si="128"/>
        <v>8.4745762711864406E-3</v>
      </c>
      <c r="G433" s="39" t="str">
        <f t="shared" si="129"/>
        <v>0</v>
      </c>
      <c r="H433" s="40" t="str">
        <f t="shared" si="130"/>
        <v/>
      </c>
    </row>
    <row r="434" spans="2:8" s="42" customFormat="1" ht="15" x14ac:dyDescent="0.2">
      <c r="B434" s="36" t="s">
        <v>121</v>
      </c>
      <c r="C434" s="37">
        <v>0</v>
      </c>
      <c r="D434" s="37">
        <v>0</v>
      </c>
      <c r="E434" s="38" t="str">
        <f t="shared" si="127"/>
        <v/>
      </c>
      <c r="F434" s="38" t="str">
        <f t="shared" si="128"/>
        <v/>
      </c>
      <c r="G434" s="39" t="str">
        <f t="shared" si="129"/>
        <v>0</v>
      </c>
      <c r="H434" s="40" t="str">
        <f t="shared" si="130"/>
        <v/>
      </c>
    </row>
    <row r="435" spans="2:8" s="42" customFormat="1" ht="15" x14ac:dyDescent="0.2">
      <c r="B435" s="36" t="s">
        <v>373</v>
      </c>
      <c r="C435" s="37">
        <v>0</v>
      </c>
      <c r="D435" s="37">
        <v>0</v>
      </c>
      <c r="E435" s="38" t="str">
        <f t="shared" si="127"/>
        <v/>
      </c>
      <c r="F435" s="38" t="str">
        <f t="shared" si="128"/>
        <v/>
      </c>
      <c r="G435" s="39" t="str">
        <f t="shared" si="129"/>
        <v>0</v>
      </c>
      <c r="H435" s="40" t="str">
        <f t="shared" si="130"/>
        <v/>
      </c>
    </row>
    <row r="436" spans="2:8" s="42" customFormat="1" ht="15" x14ac:dyDescent="0.2">
      <c r="B436" s="36" t="s">
        <v>131</v>
      </c>
      <c r="C436" s="37">
        <v>0</v>
      </c>
      <c r="D436" s="37">
        <v>0</v>
      </c>
      <c r="E436" s="38" t="str">
        <f t="shared" si="127"/>
        <v/>
      </c>
      <c r="F436" s="38" t="str">
        <f t="shared" si="128"/>
        <v/>
      </c>
      <c r="G436" s="39" t="str">
        <f t="shared" si="129"/>
        <v>0</v>
      </c>
      <c r="H436" s="40" t="str">
        <f t="shared" si="130"/>
        <v/>
      </c>
    </row>
    <row r="437" spans="2:8" s="42" customFormat="1" ht="15" x14ac:dyDescent="0.2">
      <c r="B437" s="36" t="s">
        <v>118</v>
      </c>
      <c r="C437" s="37">
        <v>0</v>
      </c>
      <c r="D437" s="37">
        <v>0</v>
      </c>
      <c r="E437" s="38" t="str">
        <f t="shared" si="127"/>
        <v/>
      </c>
      <c r="F437" s="38" t="str">
        <f t="shared" si="128"/>
        <v/>
      </c>
      <c r="G437" s="39" t="str">
        <f t="shared" si="129"/>
        <v>0</v>
      </c>
      <c r="H437" s="40" t="str">
        <f t="shared" si="130"/>
        <v/>
      </c>
    </row>
    <row r="438" spans="2:8" s="42" customFormat="1" ht="15" x14ac:dyDescent="0.2">
      <c r="B438" s="36" t="s">
        <v>304</v>
      </c>
      <c r="C438" s="37">
        <v>0</v>
      </c>
      <c r="D438" s="37">
        <v>35</v>
      </c>
      <c r="E438" s="38" t="str">
        <f t="shared" si="127"/>
        <v/>
      </c>
      <c r="F438" s="38">
        <f t="shared" si="128"/>
        <v>9.8870056497175146E-2</v>
      </c>
      <c r="G438" s="39" t="str">
        <f t="shared" si="129"/>
        <v>0</v>
      </c>
      <c r="H438" s="40" t="str">
        <f t="shared" si="130"/>
        <v/>
      </c>
    </row>
    <row r="439" spans="2:8" s="42" customFormat="1" ht="15" x14ac:dyDescent="0.2">
      <c r="B439" s="36" t="s">
        <v>547</v>
      </c>
      <c r="C439" s="37">
        <v>0</v>
      </c>
      <c r="D439" s="37">
        <v>0</v>
      </c>
      <c r="E439" s="38" t="str">
        <f t="shared" si="127"/>
        <v/>
      </c>
      <c r="F439" s="38" t="str">
        <f t="shared" si="128"/>
        <v/>
      </c>
      <c r="G439" s="39" t="str">
        <f t="shared" si="129"/>
        <v>0</v>
      </c>
      <c r="H439" s="40" t="str">
        <f t="shared" si="130"/>
        <v/>
      </c>
    </row>
    <row r="440" spans="2:8" s="42" customFormat="1" ht="15" x14ac:dyDescent="0.2">
      <c r="B440" s="36" t="s">
        <v>125</v>
      </c>
      <c r="C440" s="37">
        <v>0</v>
      </c>
      <c r="D440" s="37">
        <v>0</v>
      </c>
      <c r="E440" s="38" t="str">
        <f t="shared" si="127"/>
        <v/>
      </c>
      <c r="F440" s="38" t="str">
        <f t="shared" si="128"/>
        <v/>
      </c>
      <c r="G440" s="39" t="str">
        <f t="shared" si="129"/>
        <v>0</v>
      </c>
      <c r="H440" s="40" t="str">
        <f t="shared" si="130"/>
        <v/>
      </c>
    </row>
    <row r="441" spans="2:8" s="42" customFormat="1" ht="15" x14ac:dyDescent="0.2">
      <c r="B441" s="36" t="s">
        <v>129</v>
      </c>
      <c r="C441" s="37">
        <v>0</v>
      </c>
      <c r="D441" s="37">
        <v>0</v>
      </c>
      <c r="E441" s="38" t="str">
        <f t="shared" si="127"/>
        <v/>
      </c>
      <c r="F441" s="38" t="str">
        <f t="shared" si="128"/>
        <v/>
      </c>
      <c r="G441" s="39" t="str">
        <f t="shared" si="129"/>
        <v>0</v>
      </c>
      <c r="H441" s="40" t="str">
        <f t="shared" si="130"/>
        <v/>
      </c>
    </row>
    <row r="442" spans="2:8" s="42" customFormat="1" ht="15" x14ac:dyDescent="0.2">
      <c r="B442" s="36" t="s">
        <v>116</v>
      </c>
      <c r="C442" s="37">
        <v>0</v>
      </c>
      <c r="D442" s="37">
        <v>0</v>
      </c>
      <c r="E442" s="38" t="str">
        <f t="shared" si="127"/>
        <v/>
      </c>
      <c r="F442" s="38" t="str">
        <f t="shared" si="128"/>
        <v/>
      </c>
      <c r="G442" s="39" t="str">
        <f t="shared" si="129"/>
        <v>0</v>
      </c>
      <c r="H442" s="40" t="str">
        <f t="shared" si="130"/>
        <v/>
      </c>
    </row>
    <row r="443" spans="2:8" s="42" customFormat="1" ht="15" x14ac:dyDescent="0.2">
      <c r="B443" s="36" t="s">
        <v>120</v>
      </c>
      <c r="C443" s="37">
        <v>0</v>
      </c>
      <c r="D443" s="37">
        <v>0</v>
      </c>
      <c r="E443" s="38" t="str">
        <f t="shared" si="127"/>
        <v/>
      </c>
      <c r="F443" s="38" t="str">
        <f t="shared" si="128"/>
        <v/>
      </c>
      <c r="G443" s="39" t="str">
        <f t="shared" si="129"/>
        <v>0</v>
      </c>
      <c r="H443" s="40" t="str">
        <f t="shared" si="130"/>
        <v/>
      </c>
    </row>
    <row r="444" spans="2:8" s="42" customFormat="1" ht="15" x14ac:dyDescent="0.2">
      <c r="B444" s="36" t="s">
        <v>126</v>
      </c>
      <c r="C444" s="37">
        <v>0</v>
      </c>
      <c r="D444" s="37">
        <v>0</v>
      </c>
      <c r="E444" s="38" t="str">
        <f t="shared" si="127"/>
        <v/>
      </c>
      <c r="F444" s="38" t="str">
        <f t="shared" si="128"/>
        <v/>
      </c>
      <c r="G444" s="39" t="str">
        <f t="shared" si="129"/>
        <v>0</v>
      </c>
      <c r="H444" s="40" t="str">
        <f t="shared" si="130"/>
        <v/>
      </c>
    </row>
    <row r="445" spans="2:8" s="42" customFormat="1" ht="15" x14ac:dyDescent="0.2">
      <c r="B445" s="36" t="s">
        <v>130</v>
      </c>
      <c r="C445" s="37">
        <v>0</v>
      </c>
      <c r="D445" s="37">
        <v>0</v>
      </c>
      <c r="E445" s="38" t="str">
        <f t="shared" si="127"/>
        <v/>
      </c>
      <c r="F445" s="38" t="str">
        <f t="shared" si="128"/>
        <v/>
      </c>
      <c r="G445" s="39" t="str">
        <f t="shared" si="129"/>
        <v>0</v>
      </c>
      <c r="H445" s="40" t="str">
        <f t="shared" si="130"/>
        <v/>
      </c>
    </row>
    <row r="446" spans="2:8" s="42" customFormat="1" ht="15" x14ac:dyDescent="0.2">
      <c r="B446" s="36" t="s">
        <v>305</v>
      </c>
      <c r="C446" s="37">
        <v>0</v>
      </c>
      <c r="D446" s="37">
        <v>17</v>
      </c>
      <c r="E446" s="38" t="str">
        <f t="shared" si="127"/>
        <v/>
      </c>
      <c r="F446" s="38">
        <f t="shared" si="128"/>
        <v>4.8022598870056499E-2</v>
      </c>
      <c r="G446" s="39" t="str">
        <f t="shared" si="129"/>
        <v>0</v>
      </c>
      <c r="H446" s="40" t="str">
        <f t="shared" si="130"/>
        <v/>
      </c>
    </row>
    <row r="447" spans="2:8" s="42" customFormat="1" ht="30" x14ac:dyDescent="0.2">
      <c r="B447" s="36" t="s">
        <v>548</v>
      </c>
      <c r="C447" s="37">
        <v>0</v>
      </c>
      <c r="D447" s="37">
        <v>0</v>
      </c>
      <c r="E447" s="38" t="str">
        <f t="shared" si="127"/>
        <v/>
      </c>
      <c r="F447" s="38" t="str">
        <f t="shared" si="128"/>
        <v/>
      </c>
      <c r="G447" s="39" t="str">
        <f t="shared" si="129"/>
        <v>0</v>
      </c>
      <c r="H447" s="40" t="str">
        <f t="shared" si="130"/>
        <v/>
      </c>
    </row>
    <row r="448" spans="2:8" s="42" customFormat="1" ht="15" x14ac:dyDescent="0.2">
      <c r="B448" s="36" t="s">
        <v>306</v>
      </c>
      <c r="C448" s="37">
        <v>0</v>
      </c>
      <c r="D448" s="37">
        <v>0</v>
      </c>
      <c r="E448" s="38" t="str">
        <f t="shared" si="127"/>
        <v/>
      </c>
      <c r="F448" s="38" t="str">
        <f t="shared" si="128"/>
        <v/>
      </c>
      <c r="G448" s="39" t="str">
        <f t="shared" si="129"/>
        <v>0</v>
      </c>
      <c r="H448" s="40" t="str">
        <f t="shared" si="130"/>
        <v/>
      </c>
    </row>
    <row r="449" spans="2:8" s="42" customFormat="1" ht="15" x14ac:dyDescent="0.2">
      <c r="B449" s="36" t="s">
        <v>307</v>
      </c>
      <c r="C449" s="37">
        <v>0</v>
      </c>
      <c r="D449" s="37">
        <v>0</v>
      </c>
      <c r="E449" s="38" t="str">
        <f t="shared" si="127"/>
        <v/>
      </c>
      <c r="F449" s="38" t="str">
        <f t="shared" si="128"/>
        <v/>
      </c>
      <c r="G449" s="39" t="str">
        <f t="shared" si="129"/>
        <v>0</v>
      </c>
      <c r="H449" s="40" t="str">
        <f t="shared" si="130"/>
        <v/>
      </c>
    </row>
    <row r="450" spans="2:8" s="42" customFormat="1" ht="15" x14ac:dyDescent="0.2">
      <c r="B450" s="36" t="s">
        <v>549</v>
      </c>
      <c r="C450" s="37">
        <v>0</v>
      </c>
      <c r="D450" s="37">
        <v>0</v>
      </c>
      <c r="E450" s="38" t="str">
        <f t="shared" si="127"/>
        <v/>
      </c>
      <c r="F450" s="38" t="str">
        <f t="shared" si="128"/>
        <v/>
      </c>
      <c r="G450" s="39" t="str">
        <f t="shared" si="129"/>
        <v>0</v>
      </c>
      <c r="H450" s="40" t="str">
        <f t="shared" si="130"/>
        <v/>
      </c>
    </row>
    <row r="451" spans="2:8" s="42" customFormat="1" ht="15" x14ac:dyDescent="0.2">
      <c r="B451" s="36" t="s">
        <v>308</v>
      </c>
      <c r="C451" s="37">
        <v>1</v>
      </c>
      <c r="D451" s="37">
        <v>15</v>
      </c>
      <c r="E451" s="38">
        <f t="shared" si="127"/>
        <v>1.0638297872340425E-2</v>
      </c>
      <c r="F451" s="38">
        <f t="shared" si="128"/>
        <v>4.2372881355932202E-2</v>
      </c>
      <c r="G451" s="39">
        <f t="shared" si="129"/>
        <v>14</v>
      </c>
      <c r="H451" s="40">
        <f t="shared" si="130"/>
        <v>0.14893617021276595</v>
      </c>
    </row>
    <row r="452" spans="2:8" s="42" customFormat="1" ht="15" x14ac:dyDescent="0.2">
      <c r="B452" s="36" t="s">
        <v>309</v>
      </c>
      <c r="C452" s="37">
        <v>0</v>
      </c>
      <c r="D452" s="37">
        <v>0</v>
      </c>
      <c r="E452" s="38" t="str">
        <f t="shared" si="127"/>
        <v/>
      </c>
      <c r="F452" s="38" t="str">
        <f t="shared" si="128"/>
        <v/>
      </c>
      <c r="G452" s="39" t="str">
        <f t="shared" si="129"/>
        <v>0</v>
      </c>
      <c r="H452" s="40" t="str">
        <f t="shared" si="130"/>
        <v/>
      </c>
    </row>
    <row r="453" spans="2:8" s="42" customFormat="1" ht="15" x14ac:dyDescent="0.2">
      <c r="B453" s="36" t="s">
        <v>310</v>
      </c>
      <c r="C453" s="37">
        <v>0</v>
      </c>
      <c r="D453" s="37">
        <v>0</v>
      </c>
      <c r="E453" s="38" t="str">
        <f t="shared" si="127"/>
        <v/>
      </c>
      <c r="F453" s="38" t="str">
        <f t="shared" si="128"/>
        <v/>
      </c>
      <c r="G453" s="39" t="str">
        <f t="shared" si="129"/>
        <v>0</v>
      </c>
      <c r="H453" s="40" t="str">
        <f t="shared" si="130"/>
        <v/>
      </c>
    </row>
    <row r="454" spans="2:8" s="42" customFormat="1" ht="15" x14ac:dyDescent="0.2">
      <c r="B454" s="36" t="s">
        <v>117</v>
      </c>
      <c r="C454" s="37">
        <v>0</v>
      </c>
      <c r="D454" s="37">
        <v>0</v>
      </c>
      <c r="E454" s="38" t="str">
        <f t="shared" si="127"/>
        <v/>
      </c>
      <c r="F454" s="38" t="str">
        <f t="shared" si="128"/>
        <v/>
      </c>
      <c r="G454" s="39" t="str">
        <f t="shared" si="129"/>
        <v>0</v>
      </c>
      <c r="H454" s="40" t="str">
        <f t="shared" si="130"/>
        <v/>
      </c>
    </row>
    <row r="455" spans="2:8" s="42" customFormat="1" ht="15" x14ac:dyDescent="0.2">
      <c r="B455" s="36" t="s">
        <v>311</v>
      </c>
      <c r="C455" s="37">
        <v>0</v>
      </c>
      <c r="D455" s="37">
        <v>0</v>
      </c>
      <c r="E455" s="38" t="str">
        <f t="shared" si="127"/>
        <v/>
      </c>
      <c r="F455" s="38" t="str">
        <f t="shared" si="128"/>
        <v/>
      </c>
      <c r="G455" s="39" t="str">
        <f t="shared" si="129"/>
        <v>0</v>
      </c>
      <c r="H455" s="40" t="str">
        <f t="shared" si="130"/>
        <v/>
      </c>
    </row>
    <row r="456" spans="2:8" s="42" customFormat="1" ht="15" x14ac:dyDescent="0.2">
      <c r="B456" s="36" t="s">
        <v>312</v>
      </c>
      <c r="C456" s="37">
        <v>0</v>
      </c>
      <c r="D456" s="37">
        <v>0</v>
      </c>
      <c r="E456" s="38" t="str">
        <f t="shared" si="127"/>
        <v/>
      </c>
      <c r="F456" s="38" t="str">
        <f t="shared" si="128"/>
        <v/>
      </c>
      <c r="G456" s="39" t="str">
        <f t="shared" si="129"/>
        <v>0</v>
      </c>
      <c r="H456" s="40" t="str">
        <f t="shared" si="130"/>
        <v/>
      </c>
    </row>
    <row r="457" spans="2:8" s="42" customFormat="1" ht="15" x14ac:dyDescent="0.2">
      <c r="B457" s="36" t="s">
        <v>550</v>
      </c>
      <c r="C457" s="37">
        <v>3</v>
      </c>
      <c r="D457" s="37">
        <v>2</v>
      </c>
      <c r="E457" s="38">
        <f t="shared" si="127"/>
        <v>3.1914893617021274E-2</v>
      </c>
      <c r="F457" s="38">
        <f t="shared" si="128"/>
        <v>5.6497175141242938E-3</v>
      </c>
      <c r="G457" s="39">
        <f t="shared" si="129"/>
        <v>-0.33333333333333331</v>
      </c>
      <c r="H457" s="40">
        <f t="shared" si="130"/>
        <v>-1.0638297872340424E-2</v>
      </c>
    </row>
    <row r="458" spans="2:8" s="42" customFormat="1" ht="15" x14ac:dyDescent="0.2">
      <c r="B458" s="36" t="s">
        <v>313</v>
      </c>
      <c r="C458" s="37">
        <v>0</v>
      </c>
      <c r="D458" s="37">
        <v>0</v>
      </c>
      <c r="E458" s="38" t="str">
        <f t="shared" si="127"/>
        <v/>
      </c>
      <c r="F458" s="38" t="str">
        <f t="shared" si="128"/>
        <v/>
      </c>
      <c r="G458" s="39" t="str">
        <f t="shared" si="129"/>
        <v>0</v>
      </c>
      <c r="H458" s="40" t="str">
        <f t="shared" si="130"/>
        <v/>
      </c>
    </row>
    <row r="459" spans="2:8" s="42" customFormat="1" ht="15" x14ac:dyDescent="0.2">
      <c r="B459" s="36" t="s">
        <v>314</v>
      </c>
      <c r="C459" s="37">
        <v>0</v>
      </c>
      <c r="D459" s="37">
        <v>0</v>
      </c>
      <c r="E459" s="38" t="str">
        <f t="shared" si="127"/>
        <v/>
      </c>
      <c r="F459" s="38" t="str">
        <f t="shared" si="128"/>
        <v/>
      </c>
      <c r="G459" s="39" t="str">
        <f t="shared" si="129"/>
        <v>0</v>
      </c>
      <c r="H459" s="40" t="str">
        <f t="shared" si="130"/>
        <v/>
      </c>
    </row>
    <row r="460" spans="2:8" s="42" customFormat="1" ht="15" x14ac:dyDescent="0.2">
      <c r="B460" s="36" t="s">
        <v>315</v>
      </c>
      <c r="C460" s="37">
        <v>0</v>
      </c>
      <c r="D460" s="37">
        <v>0</v>
      </c>
      <c r="E460" s="38" t="str">
        <f t="shared" si="127"/>
        <v/>
      </c>
      <c r="F460" s="38" t="str">
        <f t="shared" si="128"/>
        <v/>
      </c>
      <c r="G460" s="39" t="str">
        <f t="shared" si="129"/>
        <v>0</v>
      </c>
      <c r="H460" s="40" t="str">
        <f t="shared" si="130"/>
        <v/>
      </c>
    </row>
    <row r="461" spans="2:8" s="42" customFormat="1" ht="15" x14ac:dyDescent="0.2">
      <c r="B461" s="36" t="s">
        <v>316</v>
      </c>
      <c r="C461" s="37">
        <v>0</v>
      </c>
      <c r="D461" s="37">
        <v>0</v>
      </c>
      <c r="E461" s="38" t="str">
        <f t="shared" si="127"/>
        <v/>
      </c>
      <c r="F461" s="38" t="str">
        <f t="shared" si="128"/>
        <v/>
      </c>
      <c r="G461" s="39" t="str">
        <f t="shared" si="129"/>
        <v>0</v>
      </c>
      <c r="H461" s="40" t="str">
        <f t="shared" si="130"/>
        <v/>
      </c>
    </row>
    <row r="462" spans="2:8" s="42" customFormat="1" ht="15" x14ac:dyDescent="0.2">
      <c r="B462" s="36" t="s">
        <v>140</v>
      </c>
      <c r="C462" s="37">
        <v>0</v>
      </c>
      <c r="D462" s="37">
        <v>0</v>
      </c>
      <c r="E462" s="38" t="str">
        <f t="shared" si="127"/>
        <v/>
      </c>
      <c r="F462" s="38" t="str">
        <f t="shared" si="128"/>
        <v/>
      </c>
      <c r="G462" s="39" t="str">
        <f t="shared" si="129"/>
        <v>0</v>
      </c>
      <c r="H462" s="40" t="str">
        <f t="shared" si="130"/>
        <v/>
      </c>
    </row>
    <row r="463" spans="2:8" s="42" customFormat="1" ht="30" x14ac:dyDescent="0.2">
      <c r="B463" s="36" t="s">
        <v>141</v>
      </c>
      <c r="C463" s="37">
        <v>0</v>
      </c>
      <c r="D463" s="37">
        <v>0</v>
      </c>
      <c r="E463" s="38" t="str">
        <f t="shared" si="127"/>
        <v/>
      </c>
      <c r="F463" s="38" t="str">
        <f t="shared" si="128"/>
        <v/>
      </c>
      <c r="G463" s="39" t="str">
        <f t="shared" si="129"/>
        <v>0</v>
      </c>
      <c r="H463" s="40" t="str">
        <f t="shared" si="130"/>
        <v/>
      </c>
    </row>
    <row r="464" spans="2:8" s="42" customFormat="1" ht="15" x14ac:dyDescent="0.2">
      <c r="B464" s="36" t="s">
        <v>317</v>
      </c>
      <c r="C464" s="37">
        <v>0</v>
      </c>
      <c r="D464" s="37">
        <v>3</v>
      </c>
      <c r="E464" s="38" t="str">
        <f t="shared" si="127"/>
        <v/>
      </c>
      <c r="F464" s="38">
        <f t="shared" si="128"/>
        <v>8.4745762711864406E-3</v>
      </c>
      <c r="G464" s="39" t="str">
        <f t="shared" si="129"/>
        <v>0</v>
      </c>
      <c r="H464" s="40" t="str">
        <f t="shared" si="130"/>
        <v/>
      </c>
    </row>
    <row r="465" spans="2:8" s="42" customFormat="1" ht="15" x14ac:dyDescent="0.2">
      <c r="B465" s="36" t="s">
        <v>318</v>
      </c>
      <c r="C465" s="37">
        <v>0</v>
      </c>
      <c r="D465" s="37">
        <v>0</v>
      </c>
      <c r="E465" s="38" t="str">
        <f t="shared" si="127"/>
        <v/>
      </c>
      <c r="F465" s="38" t="str">
        <f t="shared" si="128"/>
        <v/>
      </c>
      <c r="G465" s="39" t="str">
        <f t="shared" si="129"/>
        <v>0</v>
      </c>
      <c r="H465" s="40" t="str">
        <f t="shared" si="130"/>
        <v/>
      </c>
    </row>
    <row r="466" spans="2:8" s="42" customFormat="1" ht="30" x14ac:dyDescent="0.2">
      <c r="B466" s="36" t="s">
        <v>319</v>
      </c>
      <c r="C466" s="37">
        <v>0</v>
      </c>
      <c r="D466" s="37">
        <v>0</v>
      </c>
      <c r="E466" s="38" t="str">
        <f t="shared" si="127"/>
        <v/>
      </c>
      <c r="F466" s="38" t="str">
        <f t="shared" si="128"/>
        <v/>
      </c>
      <c r="G466" s="39" t="str">
        <f t="shared" si="129"/>
        <v>0</v>
      </c>
      <c r="H466" s="40" t="str">
        <f t="shared" si="130"/>
        <v/>
      </c>
    </row>
    <row r="467" spans="2:8" s="42" customFormat="1" ht="15" x14ac:dyDescent="0.2">
      <c r="B467" s="36" t="s">
        <v>138</v>
      </c>
      <c r="C467" s="37">
        <v>0</v>
      </c>
      <c r="D467" s="37">
        <v>4</v>
      </c>
      <c r="E467" s="38" t="str">
        <f t="shared" si="127"/>
        <v/>
      </c>
      <c r="F467" s="38">
        <f t="shared" si="128"/>
        <v>1.1299435028248588E-2</v>
      </c>
      <c r="G467" s="39" t="str">
        <f t="shared" si="129"/>
        <v>0</v>
      </c>
      <c r="H467" s="40" t="str">
        <f t="shared" si="130"/>
        <v/>
      </c>
    </row>
    <row r="468" spans="2:8" s="42" customFormat="1" ht="15" x14ac:dyDescent="0.2">
      <c r="B468" s="36" t="s">
        <v>320</v>
      </c>
      <c r="C468" s="37">
        <v>0</v>
      </c>
      <c r="D468" s="37">
        <v>0</v>
      </c>
      <c r="E468" s="38" t="str">
        <f t="shared" si="127"/>
        <v/>
      </c>
      <c r="F468" s="38" t="str">
        <f t="shared" si="128"/>
        <v/>
      </c>
      <c r="G468" s="39" t="str">
        <f t="shared" si="129"/>
        <v>0</v>
      </c>
      <c r="H468" s="40" t="str">
        <f t="shared" si="130"/>
        <v/>
      </c>
    </row>
    <row r="469" spans="2:8" s="42" customFormat="1" ht="15" x14ac:dyDescent="0.2">
      <c r="B469" s="36" t="s">
        <v>321</v>
      </c>
      <c r="C469" s="37">
        <v>0</v>
      </c>
      <c r="D469" s="37">
        <v>0</v>
      </c>
      <c r="E469" s="38" t="str">
        <f t="shared" ref="E469:E534" si="147">+IF(C469=0,"",C469/C$329)</f>
        <v/>
      </c>
      <c r="F469" s="38" t="str">
        <f t="shared" ref="F469:F534" si="148">+IF(D469=0,"",D469/D$329)</f>
        <v/>
      </c>
      <c r="G469" s="39" t="str">
        <f t="shared" ref="G469:G534" si="149">+IF(OR(AND(D469=0),(C469=0)),"0",((D469-C469)/C469))</f>
        <v>0</v>
      </c>
      <c r="H469" s="40" t="str">
        <f t="shared" ref="H469:H534" si="150">+IF(OR(AND(E469=""),(G469="")),"",E469*G469)</f>
        <v/>
      </c>
    </row>
    <row r="470" spans="2:8" s="42" customFormat="1" ht="15" x14ac:dyDescent="0.2">
      <c r="B470" s="36" t="s">
        <v>322</v>
      </c>
      <c r="C470" s="37">
        <v>0</v>
      </c>
      <c r="D470" s="37">
        <v>0</v>
      </c>
      <c r="E470" s="38" t="str">
        <f t="shared" si="147"/>
        <v/>
      </c>
      <c r="F470" s="38" t="str">
        <f t="shared" si="148"/>
        <v/>
      </c>
      <c r="G470" s="39" t="str">
        <f t="shared" si="149"/>
        <v>0</v>
      </c>
      <c r="H470" s="40" t="str">
        <f t="shared" si="150"/>
        <v/>
      </c>
    </row>
    <row r="471" spans="2:8" s="42" customFormat="1" ht="30" x14ac:dyDescent="0.2">
      <c r="B471" s="36" t="s">
        <v>323</v>
      </c>
      <c r="C471" s="37">
        <v>0</v>
      </c>
      <c r="D471" s="37">
        <v>0</v>
      </c>
      <c r="E471" s="38" t="str">
        <f t="shared" si="147"/>
        <v/>
      </c>
      <c r="F471" s="38" t="str">
        <f t="shared" si="148"/>
        <v/>
      </c>
      <c r="G471" s="39" t="str">
        <f t="shared" si="149"/>
        <v>0</v>
      </c>
      <c r="H471" s="40" t="str">
        <f t="shared" si="150"/>
        <v/>
      </c>
    </row>
    <row r="472" spans="2:8" s="42" customFormat="1" ht="15" x14ac:dyDescent="0.2">
      <c r="B472" s="36" t="s">
        <v>136</v>
      </c>
      <c r="C472" s="37">
        <v>0</v>
      </c>
      <c r="D472" s="37">
        <v>0</v>
      </c>
      <c r="E472" s="38" t="str">
        <f t="shared" si="147"/>
        <v/>
      </c>
      <c r="F472" s="38" t="str">
        <f t="shared" si="148"/>
        <v/>
      </c>
      <c r="G472" s="39" t="str">
        <f t="shared" si="149"/>
        <v>0</v>
      </c>
      <c r="H472" s="40" t="str">
        <f t="shared" si="150"/>
        <v/>
      </c>
    </row>
    <row r="473" spans="2:8" s="42" customFormat="1" ht="15" x14ac:dyDescent="0.2">
      <c r="B473" s="36" t="s">
        <v>324</v>
      </c>
      <c r="C473" s="37">
        <v>0</v>
      </c>
      <c r="D473" s="37">
        <v>0</v>
      </c>
      <c r="E473" s="38" t="str">
        <f t="shared" si="147"/>
        <v/>
      </c>
      <c r="F473" s="38" t="str">
        <f t="shared" si="148"/>
        <v/>
      </c>
      <c r="G473" s="39" t="str">
        <f t="shared" si="149"/>
        <v>0</v>
      </c>
      <c r="H473" s="40" t="str">
        <f t="shared" si="150"/>
        <v/>
      </c>
    </row>
    <row r="474" spans="2:8" s="42" customFormat="1" ht="15" x14ac:dyDescent="0.2">
      <c r="B474" s="36" t="s">
        <v>325</v>
      </c>
      <c r="C474" s="37">
        <v>0</v>
      </c>
      <c r="D474" s="37">
        <v>0</v>
      </c>
      <c r="E474" s="38" t="str">
        <f t="shared" si="147"/>
        <v/>
      </c>
      <c r="F474" s="38" t="str">
        <f t="shared" si="148"/>
        <v/>
      </c>
      <c r="G474" s="39" t="str">
        <f t="shared" si="149"/>
        <v>0</v>
      </c>
      <c r="H474" s="40" t="str">
        <f t="shared" si="150"/>
        <v/>
      </c>
    </row>
    <row r="475" spans="2:8" s="42" customFormat="1" ht="15" x14ac:dyDescent="0.2">
      <c r="B475" s="36" t="s">
        <v>551</v>
      </c>
      <c r="C475" s="37">
        <v>0</v>
      </c>
      <c r="D475" s="37">
        <v>0</v>
      </c>
      <c r="E475" s="38" t="str">
        <f t="shared" si="147"/>
        <v/>
      </c>
      <c r="F475" s="38" t="str">
        <f t="shared" si="148"/>
        <v/>
      </c>
      <c r="G475" s="39" t="str">
        <f t="shared" si="149"/>
        <v>0</v>
      </c>
      <c r="H475" s="40" t="str">
        <f t="shared" si="150"/>
        <v/>
      </c>
    </row>
    <row r="476" spans="2:8" s="42" customFormat="1" ht="15" x14ac:dyDescent="0.2">
      <c r="B476" s="36" t="s">
        <v>144</v>
      </c>
      <c r="C476" s="37">
        <v>0</v>
      </c>
      <c r="D476" s="37">
        <v>0</v>
      </c>
      <c r="E476" s="38" t="str">
        <f t="shared" si="147"/>
        <v/>
      </c>
      <c r="F476" s="38" t="str">
        <f t="shared" si="148"/>
        <v/>
      </c>
      <c r="G476" s="39" t="str">
        <f t="shared" si="149"/>
        <v>0</v>
      </c>
      <c r="H476" s="40" t="str">
        <f t="shared" si="150"/>
        <v/>
      </c>
    </row>
    <row r="477" spans="2:8" s="42" customFormat="1" ht="15" x14ac:dyDescent="0.2">
      <c r="B477" s="36" t="s">
        <v>552</v>
      </c>
      <c r="C477" s="37">
        <v>0</v>
      </c>
      <c r="D477" s="37">
        <v>0</v>
      </c>
      <c r="E477" s="38" t="str">
        <f t="shared" si="147"/>
        <v/>
      </c>
      <c r="F477" s="38" t="str">
        <f t="shared" si="148"/>
        <v/>
      </c>
      <c r="G477" s="39" t="str">
        <f t="shared" si="149"/>
        <v>0</v>
      </c>
      <c r="H477" s="40" t="str">
        <f t="shared" si="150"/>
        <v/>
      </c>
    </row>
    <row r="478" spans="2:8" s="42" customFormat="1" ht="15" x14ac:dyDescent="0.2">
      <c r="B478" s="36" t="s">
        <v>137</v>
      </c>
      <c r="C478" s="37">
        <v>0</v>
      </c>
      <c r="D478" s="37">
        <v>0</v>
      </c>
      <c r="E478" s="38" t="str">
        <f t="shared" si="147"/>
        <v/>
      </c>
      <c r="F478" s="38" t="str">
        <f t="shared" si="148"/>
        <v/>
      </c>
      <c r="G478" s="39" t="str">
        <f t="shared" si="149"/>
        <v>0</v>
      </c>
      <c r="H478" s="40" t="str">
        <f t="shared" si="150"/>
        <v/>
      </c>
    </row>
    <row r="479" spans="2:8" s="42" customFormat="1" ht="30" x14ac:dyDescent="0.2">
      <c r="B479" s="36" t="s">
        <v>326</v>
      </c>
      <c r="C479" s="37">
        <v>0</v>
      </c>
      <c r="D479" s="37">
        <v>0</v>
      </c>
      <c r="E479" s="38" t="str">
        <f t="shared" si="147"/>
        <v/>
      </c>
      <c r="F479" s="38" t="str">
        <f t="shared" si="148"/>
        <v/>
      </c>
      <c r="G479" s="39" t="str">
        <f t="shared" si="149"/>
        <v>0</v>
      </c>
      <c r="H479" s="40" t="str">
        <f t="shared" si="150"/>
        <v/>
      </c>
    </row>
    <row r="480" spans="2:8" s="42" customFormat="1" ht="15" x14ac:dyDescent="0.2">
      <c r="B480" s="36" t="s">
        <v>139</v>
      </c>
      <c r="C480" s="37">
        <v>0</v>
      </c>
      <c r="D480" s="37">
        <v>0</v>
      </c>
      <c r="E480" s="38" t="str">
        <f t="shared" si="147"/>
        <v/>
      </c>
      <c r="F480" s="38" t="str">
        <f t="shared" si="148"/>
        <v/>
      </c>
      <c r="G480" s="39" t="str">
        <f t="shared" si="149"/>
        <v>0</v>
      </c>
      <c r="H480" s="40" t="str">
        <f t="shared" si="150"/>
        <v/>
      </c>
    </row>
    <row r="481" spans="2:8" s="42" customFormat="1" ht="30" x14ac:dyDescent="0.2">
      <c r="B481" s="36" t="s">
        <v>327</v>
      </c>
      <c r="C481" s="37">
        <v>0</v>
      </c>
      <c r="D481" s="37">
        <v>0</v>
      </c>
      <c r="E481" s="38" t="str">
        <f t="shared" si="147"/>
        <v/>
      </c>
      <c r="F481" s="38" t="str">
        <f t="shared" si="148"/>
        <v/>
      </c>
      <c r="G481" s="39" t="str">
        <f t="shared" si="149"/>
        <v>0</v>
      </c>
      <c r="H481" s="40" t="str">
        <f t="shared" si="150"/>
        <v/>
      </c>
    </row>
    <row r="482" spans="2:8" s="42" customFormat="1" ht="30" x14ac:dyDescent="0.2">
      <c r="B482" s="36" t="s">
        <v>328</v>
      </c>
      <c r="C482" s="37">
        <v>0</v>
      </c>
      <c r="D482" s="37">
        <v>0</v>
      </c>
      <c r="E482" s="38" t="str">
        <f t="shared" si="147"/>
        <v/>
      </c>
      <c r="F482" s="38" t="str">
        <f t="shared" si="148"/>
        <v/>
      </c>
      <c r="G482" s="39" t="str">
        <f t="shared" si="149"/>
        <v>0</v>
      </c>
      <c r="H482" s="40" t="str">
        <f t="shared" si="150"/>
        <v/>
      </c>
    </row>
    <row r="483" spans="2:8" s="42" customFormat="1" ht="15" x14ac:dyDescent="0.2">
      <c r="B483" s="36" t="s">
        <v>132</v>
      </c>
      <c r="C483" s="37">
        <v>0</v>
      </c>
      <c r="D483" s="37">
        <v>0</v>
      </c>
      <c r="E483" s="38" t="str">
        <f t="shared" si="147"/>
        <v/>
      </c>
      <c r="F483" s="38" t="str">
        <f t="shared" si="148"/>
        <v/>
      </c>
      <c r="G483" s="39" t="str">
        <f t="shared" si="149"/>
        <v>0</v>
      </c>
      <c r="H483" s="40" t="str">
        <f t="shared" si="150"/>
        <v/>
      </c>
    </row>
    <row r="484" spans="2:8" s="42" customFormat="1" ht="30" x14ac:dyDescent="0.2">
      <c r="B484" s="36" t="s">
        <v>553</v>
      </c>
      <c r="C484" s="37">
        <v>0</v>
      </c>
      <c r="D484" s="37">
        <v>0</v>
      </c>
      <c r="E484" s="38" t="str">
        <f t="shared" si="147"/>
        <v/>
      </c>
      <c r="F484" s="38" t="str">
        <f t="shared" si="148"/>
        <v/>
      </c>
      <c r="G484" s="39" t="str">
        <f t="shared" si="149"/>
        <v>0</v>
      </c>
      <c r="H484" s="40" t="str">
        <f t="shared" si="150"/>
        <v/>
      </c>
    </row>
    <row r="485" spans="2:8" s="42" customFormat="1" ht="30" x14ac:dyDescent="0.2">
      <c r="B485" s="36" t="s">
        <v>329</v>
      </c>
      <c r="C485" s="37">
        <v>0</v>
      </c>
      <c r="D485" s="37">
        <v>0</v>
      </c>
      <c r="E485" s="38" t="str">
        <f t="shared" si="147"/>
        <v/>
      </c>
      <c r="F485" s="38" t="str">
        <f t="shared" si="148"/>
        <v/>
      </c>
      <c r="G485" s="39" t="str">
        <f t="shared" si="149"/>
        <v>0</v>
      </c>
      <c r="H485" s="40" t="str">
        <f t="shared" si="150"/>
        <v/>
      </c>
    </row>
    <row r="486" spans="2:8" s="42" customFormat="1" ht="30" x14ac:dyDescent="0.2">
      <c r="B486" s="36" t="s">
        <v>618</v>
      </c>
      <c r="C486" s="37">
        <v>0</v>
      </c>
      <c r="D486" s="37"/>
      <c r="E486" s="38" t="str">
        <f t="shared" si="147"/>
        <v/>
      </c>
      <c r="F486" s="38" t="str">
        <f t="shared" si="148"/>
        <v/>
      </c>
      <c r="G486" s="39" t="str">
        <f t="shared" si="149"/>
        <v>0</v>
      </c>
      <c r="H486" s="40" t="str">
        <f t="shared" si="150"/>
        <v/>
      </c>
    </row>
    <row r="487" spans="2:8" s="42" customFormat="1" ht="15" x14ac:dyDescent="0.2">
      <c r="B487" s="36" t="s">
        <v>330</v>
      </c>
      <c r="C487" s="37">
        <v>0</v>
      </c>
      <c r="D487" s="37"/>
      <c r="E487" s="38" t="str">
        <f t="shared" si="147"/>
        <v/>
      </c>
      <c r="F487" s="38" t="str">
        <f t="shared" si="148"/>
        <v/>
      </c>
      <c r="G487" s="39" t="str">
        <f t="shared" si="149"/>
        <v>0</v>
      </c>
      <c r="H487" s="40" t="str">
        <f t="shared" si="150"/>
        <v/>
      </c>
    </row>
    <row r="488" spans="2:8" s="42" customFormat="1" ht="15" x14ac:dyDescent="0.2">
      <c r="B488" s="36" t="s">
        <v>331</v>
      </c>
      <c r="C488" s="37">
        <v>0</v>
      </c>
      <c r="D488" s="37"/>
      <c r="E488" s="38" t="str">
        <f t="shared" si="147"/>
        <v/>
      </c>
      <c r="F488" s="38" t="str">
        <f t="shared" si="148"/>
        <v/>
      </c>
      <c r="G488" s="39" t="str">
        <f t="shared" si="149"/>
        <v>0</v>
      </c>
      <c r="H488" s="40" t="str">
        <f t="shared" si="150"/>
        <v/>
      </c>
    </row>
    <row r="489" spans="2:8" s="42" customFormat="1" ht="15" x14ac:dyDescent="0.2">
      <c r="B489" s="36" t="s">
        <v>332</v>
      </c>
      <c r="C489" s="37">
        <v>0</v>
      </c>
      <c r="D489" s="37"/>
      <c r="E489" s="38" t="str">
        <f t="shared" si="147"/>
        <v/>
      </c>
      <c r="F489" s="38" t="str">
        <f t="shared" si="148"/>
        <v/>
      </c>
      <c r="G489" s="39" t="str">
        <f t="shared" si="149"/>
        <v>0</v>
      </c>
      <c r="H489" s="40" t="str">
        <f t="shared" si="150"/>
        <v/>
      </c>
    </row>
    <row r="490" spans="2:8" s="42" customFormat="1" ht="15" x14ac:dyDescent="0.2">
      <c r="B490" s="36" t="s">
        <v>333</v>
      </c>
      <c r="C490" s="37">
        <v>0</v>
      </c>
      <c r="D490" s="37">
        <v>0</v>
      </c>
      <c r="E490" s="38" t="str">
        <f t="shared" si="147"/>
        <v/>
      </c>
      <c r="F490" s="38" t="str">
        <f t="shared" si="148"/>
        <v/>
      </c>
      <c r="G490" s="39" t="str">
        <f t="shared" si="149"/>
        <v>0</v>
      </c>
      <c r="H490" s="40" t="str">
        <f t="shared" si="150"/>
        <v/>
      </c>
    </row>
    <row r="491" spans="2:8" s="42" customFormat="1" ht="15" x14ac:dyDescent="0.2">
      <c r="B491" s="36" t="s">
        <v>554</v>
      </c>
      <c r="C491" s="37">
        <v>0</v>
      </c>
      <c r="D491" s="37">
        <v>0</v>
      </c>
      <c r="E491" s="38" t="str">
        <f t="shared" si="147"/>
        <v/>
      </c>
      <c r="F491" s="38" t="str">
        <f t="shared" si="148"/>
        <v/>
      </c>
      <c r="G491" s="39" t="str">
        <f t="shared" si="149"/>
        <v>0</v>
      </c>
      <c r="H491" s="40" t="str">
        <f t="shared" si="150"/>
        <v/>
      </c>
    </row>
    <row r="492" spans="2:8" s="42" customFormat="1" ht="15" x14ac:dyDescent="0.2">
      <c r="B492" s="36" t="s">
        <v>555</v>
      </c>
      <c r="C492" s="37">
        <v>0</v>
      </c>
      <c r="D492" s="37">
        <v>0</v>
      </c>
      <c r="E492" s="38" t="str">
        <f t="shared" si="147"/>
        <v/>
      </c>
      <c r="F492" s="38" t="str">
        <f t="shared" si="148"/>
        <v/>
      </c>
      <c r="G492" s="39" t="str">
        <f t="shared" si="149"/>
        <v>0</v>
      </c>
      <c r="H492" s="40" t="str">
        <f t="shared" si="150"/>
        <v/>
      </c>
    </row>
    <row r="493" spans="2:8" s="42" customFormat="1" ht="15" x14ac:dyDescent="0.2">
      <c r="B493" s="36" t="s">
        <v>334</v>
      </c>
      <c r="C493" s="37">
        <v>0</v>
      </c>
      <c r="D493" s="37">
        <v>0</v>
      </c>
      <c r="E493" s="38" t="str">
        <f t="shared" si="147"/>
        <v/>
      </c>
      <c r="F493" s="38" t="str">
        <f t="shared" si="148"/>
        <v/>
      </c>
      <c r="G493" s="39" t="str">
        <f t="shared" si="149"/>
        <v>0</v>
      </c>
      <c r="H493" s="40" t="str">
        <f t="shared" si="150"/>
        <v/>
      </c>
    </row>
    <row r="494" spans="2:8" s="42" customFormat="1" ht="30" x14ac:dyDescent="0.2">
      <c r="B494" s="36" t="s">
        <v>335</v>
      </c>
      <c r="C494" s="37">
        <v>0</v>
      </c>
      <c r="D494" s="37">
        <v>0</v>
      </c>
      <c r="E494" s="38" t="str">
        <f t="shared" si="147"/>
        <v/>
      </c>
      <c r="F494" s="38" t="str">
        <f t="shared" si="148"/>
        <v/>
      </c>
      <c r="G494" s="39" t="str">
        <f t="shared" si="149"/>
        <v>0</v>
      </c>
      <c r="H494" s="40" t="str">
        <f t="shared" si="150"/>
        <v/>
      </c>
    </row>
    <row r="495" spans="2:8" s="42" customFormat="1" ht="15" x14ac:dyDescent="0.2">
      <c r="B495" s="36" t="s">
        <v>336</v>
      </c>
      <c r="C495" s="37">
        <v>0</v>
      </c>
      <c r="D495" s="37">
        <v>0</v>
      </c>
      <c r="E495" s="38" t="str">
        <f t="shared" si="147"/>
        <v/>
      </c>
      <c r="F495" s="38" t="str">
        <f t="shared" si="148"/>
        <v/>
      </c>
      <c r="G495" s="39" t="str">
        <f t="shared" si="149"/>
        <v>0</v>
      </c>
      <c r="H495" s="40" t="str">
        <f t="shared" si="150"/>
        <v/>
      </c>
    </row>
    <row r="496" spans="2:8" s="42" customFormat="1" ht="15" x14ac:dyDescent="0.2">
      <c r="B496" s="36" t="s">
        <v>134</v>
      </c>
      <c r="C496" s="37">
        <v>0</v>
      </c>
      <c r="D496" s="37">
        <v>0</v>
      </c>
      <c r="E496" s="38" t="str">
        <f t="shared" si="147"/>
        <v/>
      </c>
      <c r="F496" s="38" t="str">
        <f t="shared" si="148"/>
        <v/>
      </c>
      <c r="G496" s="39" t="str">
        <f t="shared" si="149"/>
        <v>0</v>
      </c>
      <c r="H496" s="40" t="str">
        <f t="shared" si="150"/>
        <v/>
      </c>
    </row>
    <row r="497" spans="1:8" s="42" customFormat="1" ht="30" x14ac:dyDescent="0.2">
      <c r="B497" s="36" t="s">
        <v>337</v>
      </c>
      <c r="C497" s="37">
        <v>0</v>
      </c>
      <c r="D497" s="37">
        <v>0</v>
      </c>
      <c r="E497" s="38" t="str">
        <f t="shared" si="147"/>
        <v/>
      </c>
      <c r="F497" s="38" t="str">
        <f t="shared" si="148"/>
        <v/>
      </c>
      <c r="G497" s="39" t="str">
        <f t="shared" si="149"/>
        <v>0</v>
      </c>
      <c r="H497" s="40" t="str">
        <f t="shared" si="150"/>
        <v/>
      </c>
    </row>
    <row r="498" spans="1:8" s="42" customFormat="1" ht="15" x14ac:dyDescent="0.2">
      <c r="B498" s="36" t="s">
        <v>142</v>
      </c>
      <c r="C498" s="37">
        <v>0</v>
      </c>
      <c r="D498" s="37">
        <v>0</v>
      </c>
      <c r="E498" s="38" t="str">
        <f t="shared" si="147"/>
        <v/>
      </c>
      <c r="F498" s="38" t="str">
        <f t="shared" si="148"/>
        <v/>
      </c>
      <c r="G498" s="39" t="str">
        <f t="shared" si="149"/>
        <v>0</v>
      </c>
      <c r="H498" s="40" t="str">
        <f t="shared" si="150"/>
        <v/>
      </c>
    </row>
    <row r="499" spans="1:8" s="42" customFormat="1" ht="15" x14ac:dyDescent="0.2">
      <c r="B499" s="36" t="s">
        <v>133</v>
      </c>
      <c r="C499" s="37">
        <v>0</v>
      </c>
      <c r="D499" s="37">
        <v>0</v>
      </c>
      <c r="E499" s="38" t="str">
        <f t="shared" si="147"/>
        <v/>
      </c>
      <c r="F499" s="38" t="str">
        <f t="shared" si="148"/>
        <v/>
      </c>
      <c r="G499" s="39" t="str">
        <f t="shared" si="149"/>
        <v>0</v>
      </c>
      <c r="H499" s="40" t="str">
        <f t="shared" si="150"/>
        <v/>
      </c>
    </row>
    <row r="500" spans="1:8" s="42" customFormat="1" ht="15" x14ac:dyDescent="0.2">
      <c r="B500" s="36" t="s">
        <v>135</v>
      </c>
      <c r="C500" s="37">
        <v>0</v>
      </c>
      <c r="D500" s="37">
        <v>0</v>
      </c>
      <c r="E500" s="38" t="str">
        <f t="shared" si="147"/>
        <v/>
      </c>
      <c r="F500" s="38" t="str">
        <f t="shared" si="148"/>
        <v/>
      </c>
      <c r="G500" s="39" t="str">
        <f t="shared" si="149"/>
        <v>0</v>
      </c>
      <c r="H500" s="40" t="str">
        <f t="shared" si="150"/>
        <v/>
      </c>
    </row>
    <row r="501" spans="1:8" s="42" customFormat="1" ht="15" x14ac:dyDescent="0.2">
      <c r="B501" s="36" t="s">
        <v>338</v>
      </c>
      <c r="C501" s="37">
        <v>0</v>
      </c>
      <c r="D501" s="37">
        <v>0</v>
      </c>
      <c r="E501" s="38" t="str">
        <f t="shared" si="147"/>
        <v/>
      </c>
      <c r="F501" s="38" t="str">
        <f t="shared" si="148"/>
        <v/>
      </c>
      <c r="G501" s="39" t="str">
        <f t="shared" si="149"/>
        <v>0</v>
      </c>
      <c r="H501" s="40" t="str">
        <f t="shared" si="150"/>
        <v/>
      </c>
    </row>
    <row r="502" spans="1:8" s="42" customFormat="1" ht="15" x14ac:dyDescent="0.2">
      <c r="B502" s="36" t="s">
        <v>339</v>
      </c>
      <c r="C502" s="37">
        <v>0</v>
      </c>
      <c r="D502" s="37">
        <v>0</v>
      </c>
      <c r="E502" s="38" t="str">
        <f t="shared" si="147"/>
        <v/>
      </c>
      <c r="F502" s="38" t="str">
        <f t="shared" si="148"/>
        <v/>
      </c>
      <c r="G502" s="39" t="str">
        <f t="shared" si="149"/>
        <v>0</v>
      </c>
      <c r="H502" s="40" t="str">
        <f t="shared" si="150"/>
        <v/>
      </c>
    </row>
    <row r="503" spans="1:8" s="42" customFormat="1" ht="15" x14ac:dyDescent="0.2">
      <c r="B503" s="36" t="s">
        <v>143</v>
      </c>
      <c r="C503" s="37">
        <v>0</v>
      </c>
      <c r="D503" s="37">
        <v>1</v>
      </c>
      <c r="E503" s="38" t="str">
        <f t="shared" si="147"/>
        <v/>
      </c>
      <c r="F503" s="38">
        <f t="shared" si="148"/>
        <v>2.8248587570621469E-3</v>
      </c>
      <c r="G503" s="39" t="str">
        <f t="shared" si="149"/>
        <v>0</v>
      </c>
      <c r="H503" s="40" t="str">
        <f t="shared" si="150"/>
        <v/>
      </c>
    </row>
    <row r="504" spans="1:8" s="42" customFormat="1" ht="15" x14ac:dyDescent="0.2">
      <c r="B504" s="36" t="s">
        <v>556</v>
      </c>
      <c r="C504" s="37">
        <v>0</v>
      </c>
      <c r="D504" s="37">
        <v>0</v>
      </c>
      <c r="E504" s="38" t="str">
        <f t="shared" si="147"/>
        <v/>
      </c>
      <c r="F504" s="38" t="str">
        <f t="shared" si="148"/>
        <v/>
      </c>
      <c r="G504" s="39" t="str">
        <f t="shared" si="149"/>
        <v>0</v>
      </c>
      <c r="H504" s="40" t="str">
        <f t="shared" si="150"/>
        <v/>
      </c>
    </row>
    <row r="505" spans="1:8" s="42" customFormat="1" ht="15" x14ac:dyDescent="0.2">
      <c r="A505" s="45" t="s">
        <v>614</v>
      </c>
      <c r="B505" s="36" t="s">
        <v>613</v>
      </c>
      <c r="C505" s="37"/>
      <c r="D505" s="37">
        <v>0</v>
      </c>
      <c r="E505" s="38" t="str">
        <f t="shared" ref="E505" si="151">+IF(C505=0,"",C505/C$329)</f>
        <v/>
      </c>
      <c r="F505" s="38" t="str">
        <f t="shared" ref="F505" si="152">+IF(D505=0,"",D505/D$329)</f>
        <v/>
      </c>
      <c r="G505" s="39" t="str">
        <f t="shared" ref="G505" si="153">+IF(OR(AND(D505=0),(C505=0)),"0",((D505-C505)/C505))</f>
        <v>0</v>
      </c>
      <c r="H505" s="40" t="str">
        <f t="shared" ref="H505" si="154">+IF(OR(AND(E505=""),(G505="")),"",E505*G505)</f>
        <v/>
      </c>
    </row>
    <row r="506" spans="1:8" s="42" customFormat="1" ht="15" x14ac:dyDescent="0.2">
      <c r="B506" s="36" t="s">
        <v>150</v>
      </c>
      <c r="C506" s="37">
        <v>1</v>
      </c>
      <c r="D506" s="37">
        <v>0</v>
      </c>
      <c r="E506" s="38">
        <f t="shared" si="147"/>
        <v>1.0638297872340425E-2</v>
      </c>
      <c r="F506" s="38" t="str">
        <f t="shared" si="148"/>
        <v/>
      </c>
      <c r="G506" s="39" t="str">
        <f t="shared" si="149"/>
        <v>0</v>
      </c>
      <c r="H506" s="40">
        <f t="shared" si="150"/>
        <v>0</v>
      </c>
    </row>
    <row r="507" spans="1:8" s="42" customFormat="1" ht="30" x14ac:dyDescent="0.2">
      <c r="B507" s="36" t="s">
        <v>557</v>
      </c>
      <c r="C507" s="37">
        <v>0</v>
      </c>
      <c r="D507" s="37">
        <v>0</v>
      </c>
      <c r="E507" s="38" t="str">
        <f t="shared" si="147"/>
        <v/>
      </c>
      <c r="F507" s="38" t="str">
        <f t="shared" si="148"/>
        <v/>
      </c>
      <c r="G507" s="39" t="str">
        <f t="shared" si="149"/>
        <v>0</v>
      </c>
      <c r="H507" s="40" t="str">
        <f t="shared" si="150"/>
        <v/>
      </c>
    </row>
    <row r="508" spans="1:8" s="42" customFormat="1" ht="15" x14ac:dyDescent="0.2">
      <c r="B508" s="36" t="s">
        <v>148</v>
      </c>
      <c r="C508" s="37">
        <v>0</v>
      </c>
      <c r="D508" s="37">
        <v>0</v>
      </c>
      <c r="E508" s="38" t="str">
        <f t="shared" si="147"/>
        <v/>
      </c>
      <c r="F508" s="38" t="str">
        <f t="shared" si="148"/>
        <v/>
      </c>
      <c r="G508" s="39" t="str">
        <f t="shared" si="149"/>
        <v>0</v>
      </c>
      <c r="H508" s="40" t="str">
        <f t="shared" si="150"/>
        <v/>
      </c>
    </row>
    <row r="509" spans="1:8" s="42" customFormat="1" ht="15" x14ac:dyDescent="0.2">
      <c r="B509" s="36" t="s">
        <v>374</v>
      </c>
      <c r="C509" s="37">
        <v>1</v>
      </c>
      <c r="D509" s="37">
        <v>0</v>
      </c>
      <c r="E509" s="38">
        <f t="shared" si="147"/>
        <v>1.0638297872340425E-2</v>
      </c>
      <c r="F509" s="38" t="str">
        <f t="shared" si="148"/>
        <v/>
      </c>
      <c r="G509" s="39" t="str">
        <f t="shared" si="149"/>
        <v>0</v>
      </c>
      <c r="H509" s="40">
        <f t="shared" si="150"/>
        <v>0</v>
      </c>
    </row>
    <row r="510" spans="1:8" s="42" customFormat="1" ht="15" x14ac:dyDescent="0.2">
      <c r="B510" s="36" t="s">
        <v>375</v>
      </c>
      <c r="C510" s="37">
        <v>0</v>
      </c>
      <c r="D510" s="37">
        <v>0</v>
      </c>
      <c r="E510" s="38" t="str">
        <f t="shared" si="147"/>
        <v/>
      </c>
      <c r="F510" s="38" t="str">
        <f t="shared" si="148"/>
        <v/>
      </c>
      <c r="G510" s="39" t="str">
        <f t="shared" si="149"/>
        <v>0</v>
      </c>
      <c r="H510" s="40" t="str">
        <f t="shared" si="150"/>
        <v/>
      </c>
    </row>
    <row r="511" spans="1:8" s="42" customFormat="1" ht="15" x14ac:dyDescent="0.2">
      <c r="B511" s="36" t="s">
        <v>558</v>
      </c>
      <c r="C511" s="37">
        <v>0</v>
      </c>
      <c r="D511" s="37">
        <v>0</v>
      </c>
      <c r="E511" s="38" t="str">
        <f t="shared" si="147"/>
        <v/>
      </c>
      <c r="F511" s="38" t="str">
        <f t="shared" si="148"/>
        <v/>
      </c>
      <c r="G511" s="39" t="str">
        <f t="shared" si="149"/>
        <v>0</v>
      </c>
      <c r="H511" s="40" t="str">
        <f t="shared" si="150"/>
        <v/>
      </c>
    </row>
    <row r="512" spans="1:8" s="42" customFormat="1" ht="15" x14ac:dyDescent="0.2">
      <c r="B512" s="36" t="s">
        <v>152</v>
      </c>
      <c r="C512" s="37">
        <v>0</v>
      </c>
      <c r="D512" s="37">
        <v>0</v>
      </c>
      <c r="E512" s="38" t="str">
        <f t="shared" si="147"/>
        <v/>
      </c>
      <c r="F512" s="38" t="str">
        <f t="shared" si="148"/>
        <v/>
      </c>
      <c r="G512" s="39" t="str">
        <f t="shared" si="149"/>
        <v>0</v>
      </c>
      <c r="H512" s="40" t="str">
        <f t="shared" si="150"/>
        <v/>
      </c>
    </row>
    <row r="513" spans="2:8" s="42" customFormat="1" ht="15" x14ac:dyDescent="0.2">
      <c r="B513" s="36" t="s">
        <v>376</v>
      </c>
      <c r="C513" s="37">
        <v>0</v>
      </c>
      <c r="D513" s="37">
        <v>0</v>
      </c>
      <c r="E513" s="38" t="str">
        <f t="shared" si="147"/>
        <v/>
      </c>
      <c r="F513" s="38" t="str">
        <f t="shared" si="148"/>
        <v/>
      </c>
      <c r="G513" s="39" t="str">
        <f t="shared" si="149"/>
        <v>0</v>
      </c>
      <c r="H513" s="40" t="str">
        <f t="shared" si="150"/>
        <v/>
      </c>
    </row>
    <row r="514" spans="2:8" s="42" customFormat="1" ht="15" x14ac:dyDescent="0.2">
      <c r="B514" s="36" t="s">
        <v>156</v>
      </c>
      <c r="C514" s="37">
        <v>0</v>
      </c>
      <c r="D514" s="37">
        <v>0</v>
      </c>
      <c r="E514" s="38" t="str">
        <f t="shared" si="147"/>
        <v/>
      </c>
      <c r="F514" s="38" t="str">
        <f t="shared" si="148"/>
        <v/>
      </c>
      <c r="G514" s="39" t="str">
        <f t="shared" si="149"/>
        <v>0</v>
      </c>
      <c r="H514" s="40" t="str">
        <f t="shared" si="150"/>
        <v/>
      </c>
    </row>
    <row r="515" spans="2:8" s="42" customFormat="1" ht="15" x14ac:dyDescent="0.2">
      <c r="B515" s="36" t="s">
        <v>149</v>
      </c>
      <c r="C515" s="37">
        <v>0</v>
      </c>
      <c r="D515" s="37">
        <v>0</v>
      </c>
      <c r="E515" s="38" t="str">
        <f t="shared" si="147"/>
        <v/>
      </c>
      <c r="F515" s="38" t="str">
        <f t="shared" si="148"/>
        <v/>
      </c>
      <c r="G515" s="39" t="str">
        <f t="shared" si="149"/>
        <v>0</v>
      </c>
      <c r="H515" s="40" t="str">
        <f t="shared" si="150"/>
        <v/>
      </c>
    </row>
    <row r="516" spans="2:8" s="42" customFormat="1" ht="15" x14ac:dyDescent="0.2">
      <c r="B516" s="36" t="s">
        <v>340</v>
      </c>
      <c r="C516" s="37">
        <v>0</v>
      </c>
      <c r="D516" s="37">
        <v>0</v>
      </c>
      <c r="E516" s="38" t="str">
        <f t="shared" si="147"/>
        <v/>
      </c>
      <c r="F516" s="38" t="str">
        <f t="shared" si="148"/>
        <v/>
      </c>
      <c r="G516" s="39" t="str">
        <f t="shared" si="149"/>
        <v>0</v>
      </c>
      <c r="H516" s="40" t="str">
        <f t="shared" si="150"/>
        <v/>
      </c>
    </row>
    <row r="517" spans="2:8" s="42" customFormat="1" ht="15" x14ac:dyDescent="0.2">
      <c r="B517" s="36" t="s">
        <v>145</v>
      </c>
      <c r="C517" s="37">
        <v>0</v>
      </c>
      <c r="D517" s="37">
        <v>0</v>
      </c>
      <c r="E517" s="38" t="str">
        <f t="shared" si="147"/>
        <v/>
      </c>
      <c r="F517" s="38" t="str">
        <f t="shared" si="148"/>
        <v/>
      </c>
      <c r="G517" s="39" t="str">
        <f t="shared" si="149"/>
        <v>0</v>
      </c>
      <c r="H517" s="40" t="str">
        <f t="shared" si="150"/>
        <v/>
      </c>
    </row>
    <row r="518" spans="2:8" s="42" customFormat="1" ht="15" x14ac:dyDescent="0.2">
      <c r="B518" s="36" t="s">
        <v>158</v>
      </c>
      <c r="C518" s="37">
        <v>0</v>
      </c>
      <c r="D518" s="37">
        <v>0</v>
      </c>
      <c r="E518" s="38" t="str">
        <f t="shared" si="147"/>
        <v/>
      </c>
      <c r="F518" s="38" t="str">
        <f t="shared" si="148"/>
        <v/>
      </c>
      <c r="G518" s="39" t="str">
        <f t="shared" si="149"/>
        <v>0</v>
      </c>
      <c r="H518" s="40" t="str">
        <f t="shared" si="150"/>
        <v/>
      </c>
    </row>
    <row r="519" spans="2:8" s="42" customFormat="1" ht="15" x14ac:dyDescent="0.2">
      <c r="B519" s="36" t="s">
        <v>341</v>
      </c>
      <c r="C519" s="37">
        <v>0</v>
      </c>
      <c r="D519" s="37">
        <v>0</v>
      </c>
      <c r="E519" s="38" t="str">
        <f t="shared" si="147"/>
        <v/>
      </c>
      <c r="F519" s="38" t="str">
        <f t="shared" si="148"/>
        <v/>
      </c>
      <c r="G519" s="39" t="str">
        <f t="shared" si="149"/>
        <v>0</v>
      </c>
      <c r="H519" s="40" t="str">
        <f t="shared" si="150"/>
        <v/>
      </c>
    </row>
    <row r="520" spans="2:8" s="42" customFormat="1" ht="15" x14ac:dyDescent="0.2">
      <c r="B520" s="36" t="s">
        <v>342</v>
      </c>
      <c r="C520" s="37">
        <v>0</v>
      </c>
      <c r="D520" s="37">
        <v>0</v>
      </c>
      <c r="E520" s="38" t="str">
        <f t="shared" si="147"/>
        <v/>
      </c>
      <c r="F520" s="38" t="str">
        <f t="shared" si="148"/>
        <v/>
      </c>
      <c r="G520" s="39" t="str">
        <f t="shared" si="149"/>
        <v>0</v>
      </c>
      <c r="H520" s="40" t="str">
        <f t="shared" si="150"/>
        <v/>
      </c>
    </row>
    <row r="521" spans="2:8" s="42" customFormat="1" ht="15" x14ac:dyDescent="0.2">
      <c r="B521" s="36" t="s">
        <v>343</v>
      </c>
      <c r="C521" s="37">
        <v>0</v>
      </c>
      <c r="D521" s="37">
        <v>2</v>
      </c>
      <c r="E521" s="38" t="str">
        <f t="shared" si="147"/>
        <v/>
      </c>
      <c r="F521" s="38">
        <f t="shared" si="148"/>
        <v>5.6497175141242938E-3</v>
      </c>
      <c r="G521" s="39" t="str">
        <f t="shared" si="149"/>
        <v>0</v>
      </c>
      <c r="H521" s="40" t="str">
        <f t="shared" si="150"/>
        <v/>
      </c>
    </row>
    <row r="522" spans="2:8" s="42" customFormat="1" ht="30" x14ac:dyDescent="0.2">
      <c r="B522" s="36" t="s">
        <v>559</v>
      </c>
      <c r="C522" s="37">
        <v>0</v>
      </c>
      <c r="D522" s="37">
        <v>0</v>
      </c>
      <c r="E522" s="38" t="str">
        <f t="shared" si="147"/>
        <v/>
      </c>
      <c r="F522" s="38" t="str">
        <f t="shared" si="148"/>
        <v/>
      </c>
      <c r="G522" s="39" t="str">
        <f t="shared" si="149"/>
        <v>0</v>
      </c>
      <c r="H522" s="40" t="str">
        <f t="shared" si="150"/>
        <v/>
      </c>
    </row>
    <row r="523" spans="2:8" s="42" customFormat="1" ht="15" x14ac:dyDescent="0.2">
      <c r="B523" s="36" t="s">
        <v>155</v>
      </c>
      <c r="C523" s="37">
        <v>0</v>
      </c>
      <c r="D523" s="37">
        <v>0</v>
      </c>
      <c r="E523" s="38" t="str">
        <f t="shared" si="147"/>
        <v/>
      </c>
      <c r="F523" s="38" t="str">
        <f t="shared" si="148"/>
        <v/>
      </c>
      <c r="G523" s="39" t="str">
        <f t="shared" si="149"/>
        <v>0</v>
      </c>
      <c r="H523" s="40" t="str">
        <f t="shared" si="150"/>
        <v/>
      </c>
    </row>
    <row r="524" spans="2:8" s="42" customFormat="1" ht="15" x14ac:dyDescent="0.2">
      <c r="B524" s="36" t="s">
        <v>344</v>
      </c>
      <c r="C524" s="37">
        <v>3</v>
      </c>
      <c r="D524" s="37">
        <v>13</v>
      </c>
      <c r="E524" s="38">
        <f t="shared" si="147"/>
        <v>3.1914893617021274E-2</v>
      </c>
      <c r="F524" s="38">
        <f t="shared" si="148"/>
        <v>3.6723163841807911E-2</v>
      </c>
      <c r="G524" s="39">
        <f t="shared" si="149"/>
        <v>3.3333333333333335</v>
      </c>
      <c r="H524" s="40">
        <f t="shared" si="150"/>
        <v>0.10638297872340426</v>
      </c>
    </row>
    <row r="525" spans="2:8" s="42" customFormat="1" ht="15" x14ac:dyDescent="0.2">
      <c r="B525" s="36" t="s">
        <v>345</v>
      </c>
      <c r="C525" s="37">
        <v>0</v>
      </c>
      <c r="D525" s="37">
        <v>0</v>
      </c>
      <c r="E525" s="38" t="str">
        <f t="shared" si="147"/>
        <v/>
      </c>
      <c r="F525" s="38" t="str">
        <f t="shared" si="148"/>
        <v/>
      </c>
      <c r="G525" s="39" t="str">
        <f t="shared" si="149"/>
        <v>0</v>
      </c>
      <c r="H525" s="40" t="str">
        <f t="shared" si="150"/>
        <v/>
      </c>
    </row>
    <row r="526" spans="2:8" s="42" customFormat="1" ht="15" x14ac:dyDescent="0.2">
      <c r="B526" s="36" t="s">
        <v>346</v>
      </c>
      <c r="C526" s="37">
        <v>0</v>
      </c>
      <c r="D526" s="37">
        <v>0</v>
      </c>
      <c r="E526" s="38" t="str">
        <f t="shared" si="147"/>
        <v/>
      </c>
      <c r="F526" s="38" t="str">
        <f t="shared" si="148"/>
        <v/>
      </c>
      <c r="G526" s="39" t="str">
        <f t="shared" si="149"/>
        <v>0</v>
      </c>
      <c r="H526" s="40" t="str">
        <f t="shared" si="150"/>
        <v/>
      </c>
    </row>
    <row r="527" spans="2:8" s="42" customFormat="1" ht="15" x14ac:dyDescent="0.2">
      <c r="B527" s="36" t="s">
        <v>151</v>
      </c>
      <c r="C527" s="37">
        <v>0</v>
      </c>
      <c r="D527" s="37">
        <v>0</v>
      </c>
      <c r="E527" s="38" t="str">
        <f t="shared" si="147"/>
        <v/>
      </c>
      <c r="F527" s="38" t="str">
        <f t="shared" si="148"/>
        <v/>
      </c>
      <c r="G527" s="39" t="str">
        <f t="shared" si="149"/>
        <v>0</v>
      </c>
      <c r="H527" s="40" t="str">
        <f t="shared" si="150"/>
        <v/>
      </c>
    </row>
    <row r="528" spans="2:8" s="42" customFormat="1" ht="15" x14ac:dyDescent="0.2">
      <c r="B528" s="36" t="s">
        <v>153</v>
      </c>
      <c r="C528" s="37">
        <v>0</v>
      </c>
      <c r="D528" s="37">
        <v>0</v>
      </c>
      <c r="E528" s="38" t="str">
        <f t="shared" si="147"/>
        <v/>
      </c>
      <c r="F528" s="38" t="str">
        <f t="shared" si="148"/>
        <v/>
      </c>
      <c r="G528" s="39" t="str">
        <f t="shared" si="149"/>
        <v>0</v>
      </c>
      <c r="H528" s="40" t="str">
        <f t="shared" si="150"/>
        <v/>
      </c>
    </row>
    <row r="529" spans="1:8" s="42" customFormat="1" ht="15" x14ac:dyDescent="0.2">
      <c r="B529" s="36" t="s">
        <v>347</v>
      </c>
      <c r="C529" s="37">
        <v>0</v>
      </c>
      <c r="D529" s="37">
        <v>37</v>
      </c>
      <c r="E529" s="38" t="str">
        <f t="shared" si="147"/>
        <v/>
      </c>
      <c r="F529" s="38">
        <f t="shared" si="148"/>
        <v>0.10451977401129943</v>
      </c>
      <c r="G529" s="39" t="str">
        <f t="shared" si="149"/>
        <v>0</v>
      </c>
      <c r="H529" s="40" t="str">
        <f t="shared" si="150"/>
        <v/>
      </c>
    </row>
    <row r="530" spans="1:8" s="42" customFormat="1" ht="30" x14ac:dyDescent="0.2">
      <c r="B530" s="36" t="s">
        <v>157</v>
      </c>
      <c r="C530" s="37">
        <v>0</v>
      </c>
      <c r="D530" s="37">
        <v>3</v>
      </c>
      <c r="E530" s="38" t="str">
        <f t="shared" si="147"/>
        <v/>
      </c>
      <c r="F530" s="38">
        <f t="shared" si="148"/>
        <v>8.4745762711864406E-3</v>
      </c>
      <c r="G530" s="39" t="str">
        <f t="shared" si="149"/>
        <v>0</v>
      </c>
      <c r="H530" s="40" t="str">
        <f t="shared" si="150"/>
        <v/>
      </c>
    </row>
    <row r="531" spans="1:8" s="42" customFormat="1" ht="15" x14ac:dyDescent="0.2">
      <c r="B531" s="36" t="s">
        <v>348</v>
      </c>
      <c r="C531" s="37">
        <v>3</v>
      </c>
      <c r="D531" s="37">
        <v>9</v>
      </c>
      <c r="E531" s="38">
        <f t="shared" si="147"/>
        <v>3.1914893617021274E-2</v>
      </c>
      <c r="F531" s="38">
        <f t="shared" si="148"/>
        <v>2.5423728813559324E-2</v>
      </c>
      <c r="G531" s="39">
        <f t="shared" si="149"/>
        <v>2</v>
      </c>
      <c r="H531" s="40">
        <f t="shared" si="150"/>
        <v>6.3829787234042548E-2</v>
      </c>
    </row>
    <row r="532" spans="1:8" s="42" customFormat="1" ht="15" x14ac:dyDescent="0.2">
      <c r="A532" s="45" t="s">
        <v>614</v>
      </c>
      <c r="B532" s="36" t="s">
        <v>607</v>
      </c>
      <c r="C532" s="37"/>
      <c r="D532" s="37">
        <v>0</v>
      </c>
      <c r="E532" s="38" t="str">
        <f t="shared" ref="E532" si="155">+IF(C532=0,"",C532/C$329)</f>
        <v/>
      </c>
      <c r="F532" s="38" t="str">
        <f t="shared" ref="F532" si="156">+IF(D532=0,"",D532/D$329)</f>
        <v/>
      </c>
      <c r="G532" s="39" t="str">
        <f t="shared" ref="G532" si="157">+IF(OR(AND(D532=0),(C532=0)),"0",((D532-C532)/C532))</f>
        <v>0</v>
      </c>
      <c r="H532" s="40" t="str">
        <f t="shared" ref="H532" si="158">+IF(OR(AND(E532=""),(G532="")),"",E532*G532)</f>
        <v/>
      </c>
    </row>
    <row r="533" spans="1:8" s="42" customFormat="1" ht="15" x14ac:dyDescent="0.2">
      <c r="B533" s="36" t="s">
        <v>146</v>
      </c>
      <c r="C533" s="37">
        <v>0</v>
      </c>
      <c r="D533" s="37">
        <v>0</v>
      </c>
      <c r="E533" s="38" t="str">
        <f t="shared" si="147"/>
        <v/>
      </c>
      <c r="F533" s="38" t="str">
        <f t="shared" si="148"/>
        <v/>
      </c>
      <c r="G533" s="39" t="str">
        <f t="shared" si="149"/>
        <v>0</v>
      </c>
      <c r="H533" s="40" t="str">
        <f t="shared" si="150"/>
        <v/>
      </c>
    </row>
    <row r="534" spans="1:8" s="42" customFormat="1" ht="15" x14ac:dyDescent="0.2">
      <c r="B534" s="36" t="s">
        <v>349</v>
      </c>
      <c r="C534" s="37">
        <v>0</v>
      </c>
      <c r="D534" s="37">
        <v>0</v>
      </c>
      <c r="E534" s="38" t="str">
        <f t="shared" si="147"/>
        <v/>
      </c>
      <c r="F534" s="38" t="str">
        <f t="shared" si="148"/>
        <v/>
      </c>
      <c r="G534" s="39" t="str">
        <f t="shared" si="149"/>
        <v>0</v>
      </c>
      <c r="H534" s="40" t="str">
        <f t="shared" si="150"/>
        <v/>
      </c>
    </row>
    <row r="535" spans="1:8" s="42" customFormat="1" ht="15" x14ac:dyDescent="0.2">
      <c r="B535" s="36" t="s">
        <v>350</v>
      </c>
      <c r="C535" s="37">
        <v>0</v>
      </c>
      <c r="D535" s="37">
        <v>0</v>
      </c>
      <c r="E535" s="38" t="str">
        <f t="shared" ref="E535:E546" si="159">+IF(C535=0,"",C535/C$329)</f>
        <v/>
      </c>
      <c r="F535" s="38" t="str">
        <f t="shared" ref="F535:F546" si="160">+IF(D535=0,"",D535/D$329)</f>
        <v/>
      </c>
      <c r="G535" s="39" t="str">
        <f t="shared" ref="G535:G546" si="161">+IF(OR(AND(D535=0),(C535=0)),"0",((D535-C535)/C535))</f>
        <v>0</v>
      </c>
      <c r="H535" s="40" t="str">
        <f t="shared" ref="H535:H546" si="162">+IF(OR(AND(E535=""),(G535="")),"",E535*G535)</f>
        <v/>
      </c>
    </row>
    <row r="536" spans="1:8" s="42" customFormat="1" ht="15" x14ac:dyDescent="0.2">
      <c r="B536" s="36" t="s">
        <v>560</v>
      </c>
      <c r="C536" s="37">
        <v>0</v>
      </c>
      <c r="D536" s="37">
        <v>0</v>
      </c>
      <c r="E536" s="38" t="str">
        <f t="shared" si="159"/>
        <v/>
      </c>
      <c r="F536" s="38" t="str">
        <f t="shared" si="160"/>
        <v/>
      </c>
      <c r="G536" s="39" t="str">
        <f t="shared" si="161"/>
        <v>0</v>
      </c>
      <c r="H536" s="40" t="str">
        <f t="shared" si="162"/>
        <v/>
      </c>
    </row>
    <row r="537" spans="1:8" s="42" customFormat="1" ht="15" x14ac:dyDescent="0.2">
      <c r="B537" s="36" t="s">
        <v>147</v>
      </c>
      <c r="C537" s="37">
        <v>0</v>
      </c>
      <c r="D537" s="37">
        <v>0</v>
      </c>
      <c r="E537" s="38" t="str">
        <f t="shared" si="159"/>
        <v/>
      </c>
      <c r="F537" s="38" t="str">
        <f t="shared" si="160"/>
        <v/>
      </c>
      <c r="G537" s="39" t="str">
        <f t="shared" si="161"/>
        <v>0</v>
      </c>
      <c r="H537" s="40" t="str">
        <f t="shared" si="162"/>
        <v/>
      </c>
    </row>
    <row r="538" spans="1:8" s="42" customFormat="1" ht="15" x14ac:dyDescent="0.2">
      <c r="B538" s="36" t="s">
        <v>154</v>
      </c>
      <c r="C538" s="37">
        <v>0</v>
      </c>
      <c r="D538" s="37">
        <v>0</v>
      </c>
      <c r="E538" s="38" t="str">
        <f t="shared" si="159"/>
        <v/>
      </c>
      <c r="F538" s="38" t="str">
        <f t="shared" si="160"/>
        <v/>
      </c>
      <c r="G538" s="39" t="str">
        <f t="shared" si="161"/>
        <v>0</v>
      </c>
      <c r="H538" s="40" t="str">
        <f t="shared" si="162"/>
        <v/>
      </c>
    </row>
    <row r="539" spans="1:8" s="42" customFormat="1" ht="15" x14ac:dyDescent="0.2">
      <c r="B539" s="36" t="s">
        <v>561</v>
      </c>
      <c r="C539" s="37">
        <v>0</v>
      </c>
      <c r="D539" s="37">
        <v>4</v>
      </c>
      <c r="E539" s="38" t="str">
        <f t="shared" si="159"/>
        <v/>
      </c>
      <c r="F539" s="38">
        <f t="shared" si="160"/>
        <v>1.1299435028248588E-2</v>
      </c>
      <c r="G539" s="39" t="str">
        <f t="shared" si="161"/>
        <v>0</v>
      </c>
      <c r="H539" s="40" t="str">
        <f t="shared" si="162"/>
        <v/>
      </c>
    </row>
    <row r="540" spans="1:8" s="42" customFormat="1" ht="15" x14ac:dyDescent="0.2">
      <c r="B540" s="36" t="s">
        <v>351</v>
      </c>
      <c r="C540" s="37">
        <v>0</v>
      </c>
      <c r="D540" s="37">
        <v>3</v>
      </c>
      <c r="E540" s="38" t="str">
        <f t="shared" si="159"/>
        <v/>
      </c>
      <c r="F540" s="38">
        <f t="shared" si="160"/>
        <v>8.4745762711864406E-3</v>
      </c>
      <c r="G540" s="39" t="str">
        <f t="shared" si="161"/>
        <v>0</v>
      </c>
      <c r="H540" s="40" t="str">
        <f t="shared" si="162"/>
        <v/>
      </c>
    </row>
    <row r="541" spans="1:8" s="42" customFormat="1" ht="15" x14ac:dyDescent="0.2">
      <c r="B541" s="36" t="s">
        <v>352</v>
      </c>
      <c r="C541" s="37">
        <v>0</v>
      </c>
      <c r="D541" s="37">
        <v>0</v>
      </c>
      <c r="E541" s="38" t="str">
        <f t="shared" si="159"/>
        <v/>
      </c>
      <c r="F541" s="38" t="str">
        <f t="shared" si="160"/>
        <v/>
      </c>
      <c r="G541" s="39" t="str">
        <f t="shared" si="161"/>
        <v>0</v>
      </c>
      <c r="H541" s="40" t="str">
        <f t="shared" si="162"/>
        <v/>
      </c>
    </row>
    <row r="542" spans="1:8" s="42" customFormat="1" ht="15" x14ac:dyDescent="0.2">
      <c r="B542" s="36" t="s">
        <v>353</v>
      </c>
      <c r="C542" s="37">
        <v>0</v>
      </c>
      <c r="D542" s="37">
        <v>0</v>
      </c>
      <c r="E542" s="38" t="str">
        <f t="shared" si="159"/>
        <v/>
      </c>
      <c r="F542" s="38" t="str">
        <f t="shared" si="160"/>
        <v/>
      </c>
      <c r="G542" s="39" t="str">
        <f t="shared" si="161"/>
        <v>0</v>
      </c>
      <c r="H542" s="40" t="str">
        <f t="shared" si="162"/>
        <v/>
      </c>
    </row>
    <row r="543" spans="1:8" s="51" customFormat="1" ht="15" x14ac:dyDescent="0.2">
      <c r="B543" s="36" t="s">
        <v>354</v>
      </c>
      <c r="C543" s="37">
        <v>0</v>
      </c>
      <c r="D543" s="37">
        <v>0</v>
      </c>
      <c r="E543" s="38" t="str">
        <f t="shared" si="159"/>
        <v/>
      </c>
      <c r="F543" s="38" t="str">
        <f t="shared" si="160"/>
        <v/>
      </c>
      <c r="G543" s="39" t="str">
        <f t="shared" si="161"/>
        <v>0</v>
      </c>
      <c r="H543" s="40" t="str">
        <f t="shared" si="162"/>
        <v/>
      </c>
    </row>
    <row r="544" spans="1:8" s="42" customFormat="1" ht="15" x14ac:dyDescent="0.2">
      <c r="B544" s="36" t="s">
        <v>355</v>
      </c>
      <c r="C544" s="37">
        <v>0</v>
      </c>
      <c r="D544" s="37">
        <v>0</v>
      </c>
      <c r="E544" s="38" t="str">
        <f t="shared" si="159"/>
        <v/>
      </c>
      <c r="F544" s="38" t="str">
        <f t="shared" si="160"/>
        <v/>
      </c>
      <c r="G544" s="39" t="str">
        <f t="shared" si="161"/>
        <v>0</v>
      </c>
      <c r="H544" s="40" t="str">
        <f t="shared" si="162"/>
        <v/>
      </c>
    </row>
    <row r="545" spans="1:8" s="42" customFormat="1" ht="30" x14ac:dyDescent="0.2">
      <c r="B545" s="36" t="s">
        <v>562</v>
      </c>
      <c r="C545" s="37">
        <v>0</v>
      </c>
      <c r="D545" s="37">
        <v>0</v>
      </c>
      <c r="E545" s="38" t="str">
        <f t="shared" si="159"/>
        <v/>
      </c>
      <c r="F545" s="38" t="str">
        <f t="shared" si="160"/>
        <v/>
      </c>
      <c r="G545" s="39" t="str">
        <f t="shared" si="161"/>
        <v>0</v>
      </c>
      <c r="H545" s="40" t="str">
        <f t="shared" si="162"/>
        <v/>
      </c>
    </row>
    <row r="546" spans="1:8" s="42" customFormat="1" ht="30" x14ac:dyDescent="0.2">
      <c r="B546" s="36" t="s">
        <v>563</v>
      </c>
      <c r="C546" s="37">
        <v>0</v>
      </c>
      <c r="D546" s="37">
        <v>0</v>
      </c>
      <c r="E546" s="38" t="str">
        <f t="shared" si="159"/>
        <v/>
      </c>
      <c r="F546" s="38" t="str">
        <f t="shared" si="160"/>
        <v/>
      </c>
      <c r="G546" s="39" t="str">
        <f t="shared" si="161"/>
        <v>0</v>
      </c>
      <c r="H546" s="40" t="str">
        <f t="shared" si="162"/>
        <v/>
      </c>
    </row>
    <row r="547" spans="1:8" s="10" customFormat="1" x14ac:dyDescent="0.2">
      <c r="B547" s="22"/>
      <c r="C547" s="22"/>
      <c r="D547" s="22"/>
    </row>
    <row r="548" spans="1:8" s="10" customFormat="1" x14ac:dyDescent="0.2">
      <c r="B548" s="22"/>
      <c r="C548" s="22"/>
      <c r="D548" s="22"/>
    </row>
    <row r="549" spans="1:8" s="10" customFormat="1" ht="13.5" thickBot="1" x14ac:dyDescent="0.25">
      <c r="B549" s="29"/>
      <c r="C549" s="29"/>
      <c r="D549" s="29"/>
      <c r="E549" s="29"/>
      <c r="F549" s="29"/>
    </row>
    <row r="550" spans="1:8" s="10" customFormat="1" ht="30" customHeight="1" x14ac:dyDescent="0.2">
      <c r="B550" s="68" t="s">
        <v>401</v>
      </c>
      <c r="C550" s="54" t="s">
        <v>402</v>
      </c>
      <c r="D550" s="55"/>
      <c r="E550" s="54" t="s">
        <v>456</v>
      </c>
      <c r="F550" s="55"/>
      <c r="G550" s="56" t="s">
        <v>458</v>
      </c>
      <c r="H550" s="52" t="s">
        <v>377</v>
      </c>
    </row>
    <row r="551" spans="1:8" s="10" customFormat="1" x14ac:dyDescent="0.2">
      <c r="B551" s="68"/>
      <c r="C551" s="35">
        <v>2016</v>
      </c>
      <c r="D551" s="35">
        <v>2017</v>
      </c>
      <c r="E551" s="35">
        <v>2016</v>
      </c>
      <c r="F551" s="35">
        <v>2017</v>
      </c>
      <c r="G551" s="57"/>
      <c r="H551" s="53"/>
    </row>
    <row r="552" spans="1:8" s="10" customFormat="1" x14ac:dyDescent="0.2">
      <c r="B552" s="12" t="s">
        <v>407</v>
      </c>
      <c r="C552" s="13">
        <f>SUM(C553:C579)</f>
        <v>33</v>
      </c>
      <c r="D552" s="13">
        <f>SUM(D553:D579)</f>
        <v>275</v>
      </c>
      <c r="E552" s="14">
        <f>+IF(C552=0,"",C552/C$552)</f>
        <v>1</v>
      </c>
      <c r="F552" s="14">
        <f>+IF(D552=0,"",D552/D$552)</f>
        <v>1</v>
      </c>
      <c r="G552" s="15">
        <f>+IF(OR(AND(D552=0),(C552=0)),"0",((D552-C552)/C552))</f>
        <v>7.333333333333333</v>
      </c>
      <c r="H552" s="15">
        <f>+IF(OR(AND(E552=""),(G552="")),"",E552*G552)</f>
        <v>7.333333333333333</v>
      </c>
    </row>
    <row r="553" spans="1:8" s="42" customFormat="1" ht="15" x14ac:dyDescent="0.2">
      <c r="B553" s="36" t="s">
        <v>356</v>
      </c>
      <c r="C553" s="37">
        <v>0</v>
      </c>
      <c r="D553" s="37">
        <v>0</v>
      </c>
      <c r="E553" s="38" t="str">
        <f>+IF(C553=0,"",C553/C$552)</f>
        <v/>
      </c>
      <c r="F553" s="38" t="str">
        <f>+IF(D553=0,"",D553/D$552)</f>
        <v/>
      </c>
      <c r="G553" s="39" t="str">
        <f>+IF(OR(AND(D553=0),(C553=0)),"0",((D553-C553)/C553))</f>
        <v>0</v>
      </c>
      <c r="H553" s="40" t="str">
        <f>+IF(OR(AND(E553=""),(G553="")),"",E553*G553)</f>
        <v/>
      </c>
    </row>
    <row r="554" spans="1:8" s="42" customFormat="1" ht="15" x14ac:dyDescent="0.2">
      <c r="B554" s="36" t="s">
        <v>160</v>
      </c>
      <c r="C554" s="37">
        <v>1</v>
      </c>
      <c r="D554" s="37">
        <v>0</v>
      </c>
      <c r="E554" s="38">
        <f t="shared" ref="E554:E579" si="163">+IF(C554=0,"",C554/C$552)</f>
        <v>3.0303030303030304E-2</v>
      </c>
      <c r="F554" s="38" t="str">
        <f t="shared" ref="F554:F579" si="164">+IF(D554=0,"",D554/D$552)</f>
        <v/>
      </c>
      <c r="G554" s="39" t="str">
        <f t="shared" ref="G554:G579" si="165">+IF(OR(AND(D554=0),(C554=0)),"0",((D554-C554)/C554))</f>
        <v>0</v>
      </c>
      <c r="H554" s="40">
        <f t="shared" ref="H554:H579" si="166">+IF(OR(AND(E554=""),(G554="")),"",E554*G554)</f>
        <v>0</v>
      </c>
    </row>
    <row r="555" spans="1:8" s="42" customFormat="1" ht="15" x14ac:dyDescent="0.2">
      <c r="B555" s="36" t="s">
        <v>357</v>
      </c>
      <c r="C555" s="37">
        <v>8</v>
      </c>
      <c r="D555" s="37">
        <v>2</v>
      </c>
      <c r="E555" s="38">
        <f t="shared" si="163"/>
        <v>0.24242424242424243</v>
      </c>
      <c r="F555" s="38">
        <f t="shared" si="164"/>
        <v>7.2727272727272727E-3</v>
      </c>
      <c r="G555" s="39">
        <f t="shared" si="165"/>
        <v>-0.75</v>
      </c>
      <c r="H555" s="40">
        <f t="shared" si="166"/>
        <v>-0.18181818181818182</v>
      </c>
    </row>
    <row r="556" spans="1:8" s="42" customFormat="1" ht="15" x14ac:dyDescent="0.2">
      <c r="B556" s="36" t="s">
        <v>358</v>
      </c>
      <c r="C556" s="37">
        <v>1</v>
      </c>
      <c r="D556" s="37">
        <v>16</v>
      </c>
      <c r="E556" s="38">
        <f t="shared" si="163"/>
        <v>3.0303030303030304E-2</v>
      </c>
      <c r="F556" s="38">
        <f t="shared" si="164"/>
        <v>5.8181818181818182E-2</v>
      </c>
      <c r="G556" s="39">
        <f t="shared" si="165"/>
        <v>15</v>
      </c>
      <c r="H556" s="40">
        <f t="shared" si="166"/>
        <v>0.45454545454545459</v>
      </c>
    </row>
    <row r="557" spans="1:8" s="42" customFormat="1" ht="15" x14ac:dyDescent="0.2">
      <c r="B557" s="36" t="s">
        <v>161</v>
      </c>
      <c r="C557" s="37">
        <v>0</v>
      </c>
      <c r="D557" s="37">
        <v>0</v>
      </c>
      <c r="E557" s="38" t="str">
        <f t="shared" si="163"/>
        <v/>
      </c>
      <c r="F557" s="38" t="str">
        <f t="shared" si="164"/>
        <v/>
      </c>
      <c r="G557" s="39" t="str">
        <f t="shared" si="165"/>
        <v>0</v>
      </c>
      <c r="H557" s="40" t="str">
        <f t="shared" si="166"/>
        <v/>
      </c>
    </row>
    <row r="558" spans="1:8" s="42" customFormat="1" ht="15" x14ac:dyDescent="0.2">
      <c r="B558" s="36" t="s">
        <v>159</v>
      </c>
      <c r="C558" s="37">
        <v>0</v>
      </c>
      <c r="D558" s="37">
        <v>0</v>
      </c>
      <c r="E558" s="38" t="str">
        <f t="shared" si="163"/>
        <v/>
      </c>
      <c r="F558" s="38" t="str">
        <f t="shared" si="164"/>
        <v/>
      </c>
      <c r="G558" s="39" t="str">
        <f t="shared" si="165"/>
        <v>0</v>
      </c>
      <c r="H558" s="40" t="str">
        <f t="shared" si="166"/>
        <v/>
      </c>
    </row>
    <row r="559" spans="1:8" s="42" customFormat="1" ht="15" x14ac:dyDescent="0.2">
      <c r="A559" s="45" t="s">
        <v>614</v>
      </c>
      <c r="B559" s="36" t="s">
        <v>597</v>
      </c>
      <c r="C559" s="37"/>
      <c r="D559" s="37">
        <v>0</v>
      </c>
      <c r="E559" s="38" t="str">
        <f t="shared" ref="E559" si="167">+IF(C559=0,"",C559/C$552)</f>
        <v/>
      </c>
      <c r="F559" s="38" t="str">
        <f t="shared" ref="F559" si="168">+IF(D559=0,"",D559/D$552)</f>
        <v/>
      </c>
      <c r="G559" s="39" t="str">
        <f t="shared" ref="G559" si="169">+IF(OR(AND(D559=0),(C559=0)),"0",((D559-C559)/C559))</f>
        <v>0</v>
      </c>
      <c r="H559" s="40" t="str">
        <f t="shared" ref="H559" si="170">+IF(OR(AND(E559=""),(G559="")),"",E559*G559)</f>
        <v/>
      </c>
    </row>
    <row r="560" spans="1:8" s="42" customFormat="1" ht="15" x14ac:dyDescent="0.2">
      <c r="B560" s="36" t="s">
        <v>162</v>
      </c>
      <c r="C560" s="37">
        <v>0</v>
      </c>
      <c r="D560" s="37">
        <v>1</v>
      </c>
      <c r="E560" s="38" t="str">
        <f t="shared" si="163"/>
        <v/>
      </c>
      <c r="F560" s="38">
        <f t="shared" si="164"/>
        <v>3.6363636363636364E-3</v>
      </c>
      <c r="G560" s="39" t="str">
        <f t="shared" si="165"/>
        <v>0</v>
      </c>
      <c r="H560" s="40" t="str">
        <f t="shared" si="166"/>
        <v/>
      </c>
    </row>
    <row r="561" spans="1:8" s="42" customFormat="1" ht="15" x14ac:dyDescent="0.2">
      <c r="B561" s="36" t="s">
        <v>359</v>
      </c>
      <c r="C561" s="37">
        <v>1</v>
      </c>
      <c r="D561" s="37">
        <v>0</v>
      </c>
      <c r="E561" s="38">
        <f t="shared" si="163"/>
        <v>3.0303030303030304E-2</v>
      </c>
      <c r="F561" s="38" t="str">
        <f t="shared" si="164"/>
        <v/>
      </c>
      <c r="G561" s="39" t="str">
        <f t="shared" si="165"/>
        <v>0</v>
      </c>
      <c r="H561" s="40">
        <f t="shared" si="166"/>
        <v>0</v>
      </c>
    </row>
    <row r="562" spans="1:8" s="42" customFormat="1" ht="15" x14ac:dyDescent="0.2">
      <c r="B562" s="36" t="s">
        <v>360</v>
      </c>
      <c r="C562" s="37">
        <v>0</v>
      </c>
      <c r="D562" s="37">
        <v>0</v>
      </c>
      <c r="E562" s="38" t="str">
        <f t="shared" si="163"/>
        <v/>
      </c>
      <c r="F562" s="38" t="str">
        <f t="shared" si="164"/>
        <v/>
      </c>
      <c r="G562" s="39" t="str">
        <f t="shared" si="165"/>
        <v>0</v>
      </c>
      <c r="H562" s="40" t="str">
        <f t="shared" si="166"/>
        <v/>
      </c>
    </row>
    <row r="563" spans="1:8" s="42" customFormat="1" ht="15" x14ac:dyDescent="0.2">
      <c r="B563" s="36" t="s">
        <v>564</v>
      </c>
      <c r="C563" s="37">
        <v>0</v>
      </c>
      <c r="D563" s="37">
        <v>3</v>
      </c>
      <c r="E563" s="38" t="str">
        <f t="shared" si="163"/>
        <v/>
      </c>
      <c r="F563" s="38">
        <f t="shared" si="164"/>
        <v>1.090909090909091E-2</v>
      </c>
      <c r="G563" s="39" t="str">
        <f t="shared" si="165"/>
        <v>0</v>
      </c>
      <c r="H563" s="40" t="str">
        <f t="shared" si="166"/>
        <v/>
      </c>
    </row>
    <row r="564" spans="1:8" s="42" customFormat="1" ht="15" x14ac:dyDescent="0.2">
      <c r="A564" s="45" t="s">
        <v>614</v>
      </c>
      <c r="B564" s="36" t="s">
        <v>598</v>
      </c>
      <c r="C564" s="37"/>
      <c r="D564" s="37">
        <v>0</v>
      </c>
      <c r="E564" s="38" t="str">
        <f t="shared" ref="E564" si="171">+IF(C564=0,"",C564/C$552)</f>
        <v/>
      </c>
      <c r="F564" s="38" t="str">
        <f t="shared" ref="F564" si="172">+IF(D564=0,"",D564/D$552)</f>
        <v/>
      </c>
      <c r="G564" s="39" t="str">
        <f t="shared" ref="G564" si="173">+IF(OR(AND(D564=0),(C564=0)),"0",((D564-C564)/C564))</f>
        <v>0</v>
      </c>
      <c r="H564" s="40" t="str">
        <f t="shared" ref="H564" si="174">+IF(OR(AND(E564=""),(G564="")),"",E564*G564)</f>
        <v/>
      </c>
    </row>
    <row r="565" spans="1:8" s="42" customFormat="1" ht="15" x14ac:dyDescent="0.2">
      <c r="B565" s="36" t="s">
        <v>361</v>
      </c>
      <c r="C565" s="37">
        <v>0</v>
      </c>
      <c r="D565" s="37">
        <v>0</v>
      </c>
      <c r="E565" s="38" t="str">
        <f t="shared" si="163"/>
        <v/>
      </c>
      <c r="F565" s="38" t="str">
        <f t="shared" si="164"/>
        <v/>
      </c>
      <c r="G565" s="39" t="str">
        <f t="shared" si="165"/>
        <v>0</v>
      </c>
      <c r="H565" s="40" t="str">
        <f t="shared" si="166"/>
        <v/>
      </c>
    </row>
    <row r="566" spans="1:8" s="42" customFormat="1" ht="15" x14ac:dyDescent="0.2">
      <c r="B566" s="36" t="s">
        <v>362</v>
      </c>
      <c r="C566" s="37">
        <v>0</v>
      </c>
      <c r="D566" s="37">
        <v>166</v>
      </c>
      <c r="E566" s="38" t="str">
        <f t="shared" si="163"/>
        <v/>
      </c>
      <c r="F566" s="38">
        <f t="shared" si="164"/>
        <v>0.60363636363636364</v>
      </c>
      <c r="G566" s="39" t="str">
        <f t="shared" si="165"/>
        <v>0</v>
      </c>
      <c r="H566" s="40" t="str">
        <f t="shared" si="166"/>
        <v/>
      </c>
    </row>
    <row r="567" spans="1:8" s="42" customFormat="1" ht="15" x14ac:dyDescent="0.2">
      <c r="B567" s="36" t="s">
        <v>163</v>
      </c>
      <c r="C567" s="37">
        <v>0</v>
      </c>
      <c r="D567" s="37">
        <v>6</v>
      </c>
      <c r="E567" s="38" t="str">
        <f t="shared" si="163"/>
        <v/>
      </c>
      <c r="F567" s="38">
        <f t="shared" si="164"/>
        <v>2.181818181818182E-2</v>
      </c>
      <c r="G567" s="39" t="str">
        <f t="shared" si="165"/>
        <v>0</v>
      </c>
      <c r="H567" s="40" t="str">
        <f t="shared" si="166"/>
        <v/>
      </c>
    </row>
    <row r="568" spans="1:8" s="42" customFormat="1" ht="15" x14ac:dyDescent="0.2">
      <c r="B568" s="36" t="s">
        <v>165</v>
      </c>
      <c r="C568" s="37">
        <v>0</v>
      </c>
      <c r="D568" s="37">
        <v>0</v>
      </c>
      <c r="E568" s="38" t="str">
        <f t="shared" si="163"/>
        <v/>
      </c>
      <c r="F568" s="38" t="str">
        <f t="shared" si="164"/>
        <v/>
      </c>
      <c r="G568" s="39" t="str">
        <f t="shared" si="165"/>
        <v>0</v>
      </c>
      <c r="H568" s="40" t="str">
        <f t="shared" si="166"/>
        <v/>
      </c>
    </row>
    <row r="569" spans="1:8" s="42" customFormat="1" ht="15" x14ac:dyDescent="0.2">
      <c r="B569" s="36" t="s">
        <v>164</v>
      </c>
      <c r="C569" s="37">
        <v>0</v>
      </c>
      <c r="D569" s="37"/>
      <c r="E569" s="38" t="str">
        <f t="shared" si="163"/>
        <v/>
      </c>
      <c r="F569" s="38" t="str">
        <f t="shared" si="164"/>
        <v/>
      </c>
      <c r="G569" s="39" t="str">
        <f t="shared" si="165"/>
        <v>0</v>
      </c>
      <c r="H569" s="40" t="str">
        <f t="shared" si="166"/>
        <v/>
      </c>
    </row>
    <row r="570" spans="1:8" s="42" customFormat="1" ht="15" x14ac:dyDescent="0.2">
      <c r="B570" s="36" t="s">
        <v>363</v>
      </c>
      <c r="C570" s="37">
        <v>20</v>
      </c>
      <c r="D570" s="37">
        <v>52</v>
      </c>
      <c r="E570" s="38">
        <f t="shared" si="163"/>
        <v>0.60606060606060608</v>
      </c>
      <c r="F570" s="38">
        <f t="shared" si="164"/>
        <v>0.18909090909090909</v>
      </c>
      <c r="G570" s="39">
        <f t="shared" si="165"/>
        <v>1.6</v>
      </c>
      <c r="H570" s="40">
        <f t="shared" si="166"/>
        <v>0.96969696969696972</v>
      </c>
    </row>
    <row r="571" spans="1:8" s="42" customFormat="1" ht="15" x14ac:dyDescent="0.2">
      <c r="B571" s="36" t="s">
        <v>166</v>
      </c>
      <c r="C571" s="37">
        <v>0</v>
      </c>
      <c r="D571" s="37">
        <v>2</v>
      </c>
      <c r="E571" s="38" t="str">
        <f t="shared" si="163"/>
        <v/>
      </c>
      <c r="F571" s="38">
        <f t="shared" si="164"/>
        <v>7.2727272727272727E-3</v>
      </c>
      <c r="G571" s="39" t="str">
        <f t="shared" si="165"/>
        <v>0</v>
      </c>
      <c r="H571" s="40" t="str">
        <f t="shared" si="166"/>
        <v/>
      </c>
    </row>
    <row r="572" spans="1:8" s="42" customFormat="1" ht="15" x14ac:dyDescent="0.2">
      <c r="B572" s="36" t="s">
        <v>364</v>
      </c>
      <c r="C572" s="37">
        <v>2</v>
      </c>
      <c r="D572" s="37">
        <v>0</v>
      </c>
      <c r="E572" s="38">
        <f t="shared" si="163"/>
        <v>6.0606060606060608E-2</v>
      </c>
      <c r="F572" s="38" t="str">
        <f t="shared" si="164"/>
        <v/>
      </c>
      <c r="G572" s="39" t="str">
        <f t="shared" si="165"/>
        <v>0</v>
      </c>
      <c r="H572" s="40">
        <f t="shared" si="166"/>
        <v>0</v>
      </c>
    </row>
    <row r="573" spans="1:8" s="42" customFormat="1" ht="15" x14ac:dyDescent="0.2">
      <c r="B573" s="36" t="s">
        <v>167</v>
      </c>
      <c r="C573" s="37">
        <v>0</v>
      </c>
      <c r="D573" s="37">
        <v>0</v>
      </c>
      <c r="E573" s="38" t="str">
        <f t="shared" si="163"/>
        <v/>
      </c>
      <c r="F573" s="38" t="str">
        <f t="shared" si="164"/>
        <v/>
      </c>
      <c r="G573" s="39" t="str">
        <f t="shared" si="165"/>
        <v>0</v>
      </c>
      <c r="H573" s="40" t="str">
        <f t="shared" si="166"/>
        <v/>
      </c>
    </row>
    <row r="574" spans="1:8" s="42" customFormat="1" ht="15" x14ac:dyDescent="0.2">
      <c r="B574" s="36" t="s">
        <v>168</v>
      </c>
      <c r="C574" s="37">
        <v>0</v>
      </c>
      <c r="D574" s="37">
        <v>0</v>
      </c>
      <c r="E574" s="38" t="str">
        <f t="shared" si="163"/>
        <v/>
      </c>
      <c r="F574" s="38" t="str">
        <f t="shared" si="164"/>
        <v/>
      </c>
      <c r="G574" s="39" t="str">
        <f t="shared" si="165"/>
        <v>0</v>
      </c>
      <c r="H574" s="40" t="str">
        <f t="shared" si="166"/>
        <v/>
      </c>
    </row>
    <row r="575" spans="1:8" s="42" customFormat="1" ht="15" x14ac:dyDescent="0.2">
      <c r="B575" s="36" t="s">
        <v>365</v>
      </c>
      <c r="C575" s="37">
        <v>0</v>
      </c>
      <c r="D575" s="37">
        <v>26</v>
      </c>
      <c r="E575" s="38" t="str">
        <f t="shared" si="163"/>
        <v/>
      </c>
      <c r="F575" s="38">
        <f t="shared" si="164"/>
        <v>9.4545454545454544E-2</v>
      </c>
      <c r="G575" s="39" t="str">
        <f t="shared" si="165"/>
        <v>0</v>
      </c>
      <c r="H575" s="40" t="str">
        <f t="shared" si="166"/>
        <v/>
      </c>
    </row>
    <row r="576" spans="1:8" s="42" customFormat="1" ht="15" x14ac:dyDescent="0.2">
      <c r="B576" s="36" t="s">
        <v>366</v>
      </c>
      <c r="C576" s="37">
        <v>0</v>
      </c>
      <c r="D576" s="37">
        <v>0</v>
      </c>
      <c r="E576" s="38" t="str">
        <f t="shared" si="163"/>
        <v/>
      </c>
      <c r="F576" s="38" t="str">
        <f t="shared" si="164"/>
        <v/>
      </c>
      <c r="G576" s="39" t="str">
        <f t="shared" si="165"/>
        <v>0</v>
      </c>
      <c r="H576" s="40" t="str">
        <f t="shared" si="166"/>
        <v/>
      </c>
    </row>
    <row r="577" spans="2:8" s="42" customFormat="1" ht="30" x14ac:dyDescent="0.2">
      <c r="B577" s="36" t="s">
        <v>367</v>
      </c>
      <c r="C577" s="37">
        <v>0</v>
      </c>
      <c r="D577" s="37">
        <v>0</v>
      </c>
      <c r="E577" s="38" t="str">
        <f t="shared" si="163"/>
        <v/>
      </c>
      <c r="F577" s="38" t="str">
        <f t="shared" si="164"/>
        <v/>
      </c>
      <c r="G577" s="39" t="str">
        <f t="shared" si="165"/>
        <v>0</v>
      </c>
      <c r="H577" s="40" t="str">
        <f t="shared" si="166"/>
        <v/>
      </c>
    </row>
    <row r="578" spans="2:8" s="42" customFormat="1" ht="15" x14ac:dyDescent="0.2">
      <c r="B578" s="36" t="s">
        <v>368</v>
      </c>
      <c r="C578" s="37">
        <v>0</v>
      </c>
      <c r="D578" s="37">
        <v>1</v>
      </c>
      <c r="E578" s="38" t="str">
        <f t="shared" si="163"/>
        <v/>
      </c>
      <c r="F578" s="38">
        <f t="shared" si="164"/>
        <v>3.6363636363636364E-3</v>
      </c>
      <c r="G578" s="39" t="str">
        <f t="shared" si="165"/>
        <v>0</v>
      </c>
      <c r="H578" s="40" t="str">
        <f t="shared" si="166"/>
        <v/>
      </c>
    </row>
    <row r="579" spans="2:8" s="42" customFormat="1" ht="30" x14ac:dyDescent="0.2">
      <c r="B579" s="36" t="s">
        <v>565</v>
      </c>
      <c r="C579" s="37">
        <v>0</v>
      </c>
      <c r="D579" s="37">
        <v>0</v>
      </c>
      <c r="E579" s="38" t="str">
        <f t="shared" si="163"/>
        <v/>
      </c>
      <c r="F579" s="38" t="str">
        <f t="shared" si="164"/>
        <v/>
      </c>
      <c r="G579" s="39" t="str">
        <f t="shared" si="165"/>
        <v>0</v>
      </c>
      <c r="H579" s="40" t="str">
        <f t="shared" si="166"/>
        <v/>
      </c>
    </row>
    <row r="580" spans="2:8" x14ac:dyDescent="0.2">
      <c r="B580" s="4" t="s">
        <v>408</v>
      </c>
      <c r="D580" s="2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0"/>
  <sheetViews>
    <sheetView showGridLines="0" tabSelected="1" workbookViewId="0"/>
  </sheetViews>
  <sheetFormatPr baseColWidth="10" defaultRowHeight="12.75" x14ac:dyDescent="0.2"/>
  <cols>
    <col min="1" max="1" width="8.28515625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33"/>
      <c r="C1" s="5"/>
      <c r="D1" s="58" t="s">
        <v>411</v>
      </c>
      <c r="E1" s="58"/>
      <c r="F1" s="58"/>
      <c r="G1" s="58"/>
      <c r="H1" s="58"/>
    </row>
    <row r="2" spans="2:8" ht="20.100000000000001" customHeight="1" thickBot="1" x14ac:dyDescent="0.25">
      <c r="B2" s="34"/>
      <c r="C2" s="6"/>
      <c r="D2" s="58"/>
      <c r="E2" s="58"/>
      <c r="F2" s="58"/>
      <c r="G2" s="58"/>
      <c r="H2" s="58"/>
    </row>
    <row r="3" spans="2:8" ht="20.100000000000001" customHeight="1" thickBot="1" x14ac:dyDescent="0.25">
      <c r="B3" s="34"/>
      <c r="C3" s="6"/>
      <c r="D3" s="7" t="s">
        <v>410</v>
      </c>
      <c r="E3" s="59" t="s">
        <v>457</v>
      </c>
      <c r="F3" s="60"/>
      <c r="G3" s="60"/>
      <c r="H3" s="61"/>
    </row>
    <row r="4" spans="2:8" ht="20.100000000000001" customHeight="1" x14ac:dyDescent="0.2">
      <c r="B4" s="34"/>
      <c r="C4" s="8"/>
      <c r="D4" s="62" t="s">
        <v>415</v>
      </c>
      <c r="E4" s="63"/>
      <c r="F4" s="63"/>
      <c r="G4" s="63"/>
      <c r="H4" s="64"/>
    </row>
    <row r="5" spans="2:8" ht="13.5" thickBot="1" x14ac:dyDescent="0.25">
      <c r="B5" s="9"/>
      <c r="C5" s="9"/>
      <c r="D5" s="65"/>
      <c r="E5" s="66"/>
      <c r="F5" s="66"/>
      <c r="G5" s="66"/>
      <c r="H5" s="67"/>
    </row>
    <row r="6" spans="2:8" s="10" customFormat="1" ht="30" customHeight="1" x14ac:dyDescent="0.2">
      <c r="B6" s="68" t="s">
        <v>401</v>
      </c>
      <c r="C6" s="54" t="s">
        <v>402</v>
      </c>
      <c r="D6" s="55"/>
      <c r="E6" s="54" t="s">
        <v>456</v>
      </c>
      <c r="F6" s="55"/>
      <c r="G6" s="56" t="s">
        <v>458</v>
      </c>
      <c r="H6" s="52" t="s">
        <v>377</v>
      </c>
    </row>
    <row r="7" spans="2:8" s="10" customFormat="1" x14ac:dyDescent="0.2">
      <c r="B7" s="68"/>
      <c r="C7" s="11">
        <v>2016</v>
      </c>
      <c r="D7" s="11">
        <v>2017</v>
      </c>
      <c r="E7" s="11">
        <v>2016</v>
      </c>
      <c r="F7" s="11">
        <v>2017</v>
      </c>
      <c r="G7" s="57"/>
      <c r="H7" s="53"/>
    </row>
    <row r="8" spans="2:8" s="10" customFormat="1" x14ac:dyDescent="0.2">
      <c r="B8" s="12" t="s">
        <v>445</v>
      </c>
      <c r="C8" s="13">
        <f>+C18+C71+C161+C329+C552</f>
        <v>5617</v>
      </c>
      <c r="D8" s="13">
        <f>+D18+D71+D161+D329+D552</f>
        <v>2707</v>
      </c>
      <c r="E8" s="14">
        <f>SUM(E9:E13)</f>
        <v>0.99999999999999989</v>
      </c>
      <c r="F8" s="14">
        <f>SUM(F9:F13)</f>
        <v>1</v>
      </c>
      <c r="G8" s="15">
        <f>+(D8-C8)/C8</f>
        <v>-0.51807014420509168</v>
      </c>
      <c r="H8" s="15">
        <f>+E8*G8</f>
        <v>-0.51807014420509157</v>
      </c>
    </row>
    <row r="9" spans="2:8" s="10" customFormat="1" x14ac:dyDescent="0.2">
      <c r="B9" s="17" t="str">
        <f>+B18</f>
        <v>Total Vacantes en ocupaciones de nivel Directivo</v>
      </c>
      <c r="C9" s="18">
        <f>+C18</f>
        <v>143</v>
      </c>
      <c r="D9" s="18">
        <f>+D18</f>
        <v>25</v>
      </c>
      <c r="E9" s="19">
        <f>C9/$C$8</f>
        <v>2.5458429766779419E-2</v>
      </c>
      <c r="F9" s="19">
        <f>D9/$D$8</f>
        <v>9.2353158478019944E-3</v>
      </c>
      <c r="G9" s="20">
        <f>+IF(OR(AND(D9=0),(C9=0)),"0",((D9-C9)/C9))</f>
        <v>-0.82517482517482521</v>
      </c>
      <c r="H9" s="21">
        <f>+IF(OR(AND(E9=""),(G9="")),"",E9*G9)</f>
        <v>-2.1007655332027773E-2</v>
      </c>
    </row>
    <row r="10" spans="2:8" s="10" customFormat="1" x14ac:dyDescent="0.2">
      <c r="B10" s="17" t="str">
        <f>+B71</f>
        <v xml:space="preserve">Total Vacantes en ocupaciones de nivel Profesional </v>
      </c>
      <c r="C10" s="18">
        <f>+C71</f>
        <v>862</v>
      </c>
      <c r="D10" s="18">
        <f>+D71</f>
        <v>212</v>
      </c>
      <c r="E10" s="19">
        <f>C10/$C$8</f>
        <v>0.15346270251023678</v>
      </c>
      <c r="F10" s="19">
        <f>D10/$D$8</f>
        <v>7.8315478389360912E-2</v>
      </c>
      <c r="G10" s="20">
        <f>+IF(OR(AND(D10=0),(C10=0)),"0",((D10-C10)/C10))</f>
        <v>-0.75406032482598606</v>
      </c>
      <c r="H10" s="21">
        <f>+IF(OR(AND(E10=""),(G10="")),"",E10*G10)</f>
        <v>-0.1157201353035428</v>
      </c>
    </row>
    <row r="11" spans="2:8" s="10" customFormat="1" ht="24" x14ac:dyDescent="0.2">
      <c r="B11" s="17" t="str">
        <f>+B161</f>
        <v>Total Vacantes en ocupaciones de nivel Técnicos Profesionales - Tecnólogos</v>
      </c>
      <c r="C11" s="18">
        <f>+C161</f>
        <v>1398</v>
      </c>
      <c r="D11" s="18">
        <f>+D161</f>
        <v>610</v>
      </c>
      <c r="E11" s="19">
        <f>C11/$C$8</f>
        <v>0.2488873063913121</v>
      </c>
      <c r="F11" s="19">
        <f>D11/$D$8</f>
        <v>0.22534170668636869</v>
      </c>
      <c r="G11" s="20">
        <f>+IF(OR(AND(D11=0),(C11=0)),"0",((D11-C11)/C11))</f>
        <v>-0.5636623748211731</v>
      </c>
      <c r="H11" s="21">
        <f>+IF(OR(AND(E11=""),(G11="")),"",E11*G11)</f>
        <v>-0.1402884101833719</v>
      </c>
    </row>
    <row r="12" spans="2:8" s="10" customFormat="1" x14ac:dyDescent="0.2">
      <c r="B12" s="17" t="str">
        <f>+B329</f>
        <v>Total Vacantes  en ocupaciones de nivel Calificados</v>
      </c>
      <c r="C12" s="18">
        <f>+C329</f>
        <v>2535</v>
      </c>
      <c r="D12" s="18">
        <f>+D329</f>
        <v>1646</v>
      </c>
      <c r="E12" s="19">
        <f>C12/$C$8</f>
        <v>0.45130852768381696</v>
      </c>
      <c r="F12" s="19">
        <f>D12/$D$8</f>
        <v>0.60805319541928338</v>
      </c>
      <c r="G12" s="20">
        <f>+IF(OR(AND(D12=0),(C12=0)),"0",((D12-C12)/C12))</f>
        <v>-0.35069033530571991</v>
      </c>
      <c r="H12" s="21">
        <f>+IF(OR(AND(E12=""),(G12="")),"",E12*G12)</f>
        <v>-0.15826953889976855</v>
      </c>
    </row>
    <row r="13" spans="2:8" s="10" customFormat="1" x14ac:dyDescent="0.2">
      <c r="B13" s="17" t="str">
        <f>+B552</f>
        <v>Total Vacantes en ocupaciones de nivel Elemental</v>
      </c>
      <c r="C13" s="18">
        <f>+C552</f>
        <v>679</v>
      </c>
      <c r="D13" s="18">
        <f>+D552</f>
        <v>214</v>
      </c>
      <c r="E13" s="19">
        <f>C13/$C$8</f>
        <v>0.12088303364785473</v>
      </c>
      <c r="F13" s="19">
        <f>D13/$D$8</f>
        <v>7.9054303657185077E-2</v>
      </c>
      <c r="G13" s="20">
        <f>+IF(OR(AND(D13=0),(C13=0)),"0",((D13-C13)/C13))</f>
        <v>-0.68483063328424154</v>
      </c>
      <c r="H13" s="21">
        <f>+IF(OR(AND(E13=""),(G13="")),"",E13*G13)</f>
        <v>-8.2784404486380636E-2</v>
      </c>
    </row>
    <row r="14" spans="2:8" s="10" customFormat="1" x14ac:dyDescent="0.2">
      <c r="B14" s="22"/>
      <c r="C14" s="22"/>
      <c r="D14" s="22"/>
    </row>
    <row r="15" spans="2:8" s="10" customFormat="1" ht="13.5" thickBot="1" x14ac:dyDescent="0.25">
      <c r="B15" s="22"/>
      <c r="C15" s="22"/>
      <c r="D15" s="22"/>
    </row>
    <row r="16" spans="2:8" s="10" customFormat="1" ht="30" customHeight="1" x14ac:dyDescent="0.2">
      <c r="B16" s="68" t="s">
        <v>401</v>
      </c>
      <c r="C16" s="54" t="s">
        <v>402</v>
      </c>
      <c r="D16" s="55"/>
      <c r="E16" s="54" t="s">
        <v>456</v>
      </c>
      <c r="F16" s="55"/>
      <c r="G16" s="56" t="s">
        <v>458</v>
      </c>
      <c r="H16" s="52" t="s">
        <v>377</v>
      </c>
    </row>
    <row r="17" spans="1:8" s="10" customFormat="1" x14ac:dyDescent="0.2">
      <c r="B17" s="68"/>
      <c r="C17" s="35">
        <v>2016</v>
      </c>
      <c r="D17" s="35">
        <v>2017</v>
      </c>
      <c r="E17" s="35">
        <v>2016</v>
      </c>
      <c r="F17" s="35">
        <v>2017</v>
      </c>
      <c r="G17" s="57"/>
      <c r="H17" s="53"/>
    </row>
    <row r="18" spans="1:8" s="10" customFormat="1" x14ac:dyDescent="0.2">
      <c r="B18" s="12" t="s">
        <v>403</v>
      </c>
      <c r="C18" s="13">
        <f>SUM(C19:C65)</f>
        <v>143</v>
      </c>
      <c r="D18" s="13">
        <f>SUM(D19:D65)</f>
        <v>25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-0.82517482517482521</v>
      </c>
      <c r="H18" s="15">
        <f>+IF(OR(AND(E18=""),(G18="")),"",E18*G18)</f>
        <v>-0.82517482517482521</v>
      </c>
    </row>
    <row r="19" spans="1:8" s="42" customFormat="1" ht="15" x14ac:dyDescent="0.2">
      <c r="B19" s="36" t="s">
        <v>0</v>
      </c>
      <c r="C19" s="43">
        <v>0</v>
      </c>
      <c r="D19" s="43">
        <v>0</v>
      </c>
      <c r="E19" s="44" t="str">
        <f>+IF(C19=0,"",C19/C$18)</f>
        <v/>
      </c>
      <c r="F19" s="44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42" customFormat="1" ht="15" x14ac:dyDescent="0.2">
      <c r="B20" s="36" t="s">
        <v>169</v>
      </c>
      <c r="C20" s="43">
        <v>0</v>
      </c>
      <c r="D20" s="43">
        <v>0</v>
      </c>
      <c r="E20" s="44" t="str">
        <f t="shared" ref="E20:E65" si="0">+IF(C20=0,"",C20/C$18)</f>
        <v/>
      </c>
      <c r="F20" s="44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42" customFormat="1" ht="30" x14ac:dyDescent="0.2">
      <c r="B21" s="36" t="s">
        <v>1</v>
      </c>
      <c r="C21" s="43">
        <v>0</v>
      </c>
      <c r="D21" s="43">
        <v>0</v>
      </c>
      <c r="E21" s="44" t="str">
        <f t="shared" si="0"/>
        <v/>
      </c>
      <c r="F21" s="44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42" customFormat="1" ht="30" x14ac:dyDescent="0.2">
      <c r="B22" s="36" t="s">
        <v>461</v>
      </c>
      <c r="C22" s="43">
        <v>0</v>
      </c>
      <c r="D22" s="43">
        <v>1</v>
      </c>
      <c r="E22" s="44" t="str">
        <f t="shared" si="0"/>
        <v/>
      </c>
      <c r="F22" s="44">
        <f t="shared" si="1"/>
        <v>0.04</v>
      </c>
      <c r="G22" s="39" t="str">
        <f t="shared" si="2"/>
        <v>0</v>
      </c>
      <c r="H22" s="40" t="str">
        <f t="shared" si="3"/>
        <v/>
      </c>
    </row>
    <row r="23" spans="1:8" s="42" customFormat="1" ht="30" x14ac:dyDescent="0.2">
      <c r="B23" s="36" t="s">
        <v>170</v>
      </c>
      <c r="C23" s="43">
        <v>0</v>
      </c>
      <c r="D23" s="43">
        <v>0</v>
      </c>
      <c r="E23" s="44" t="str">
        <f t="shared" si="0"/>
        <v/>
      </c>
      <c r="F23" s="44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8" s="42" customFormat="1" ht="30" x14ac:dyDescent="0.2">
      <c r="B24" s="36" t="s">
        <v>171</v>
      </c>
      <c r="C24" s="43">
        <v>0</v>
      </c>
      <c r="D24" s="43">
        <v>0</v>
      </c>
      <c r="E24" s="44" t="str">
        <f t="shared" si="0"/>
        <v/>
      </c>
      <c r="F24" s="44" t="str">
        <f t="shared" si="1"/>
        <v/>
      </c>
      <c r="G24" s="39" t="str">
        <f t="shared" si="2"/>
        <v>0</v>
      </c>
      <c r="H24" s="40" t="str">
        <f t="shared" si="3"/>
        <v/>
      </c>
    </row>
    <row r="25" spans="1:8" s="42" customFormat="1" ht="30" x14ac:dyDescent="0.2">
      <c r="A25" s="45" t="s">
        <v>614</v>
      </c>
      <c r="B25" s="36" t="s">
        <v>566</v>
      </c>
      <c r="C25" s="43"/>
      <c r="D25" s="43">
        <v>0</v>
      </c>
      <c r="E25" s="44" t="str">
        <f t="shared" ref="E25:E27" si="4">+IF(C25=0,"",C25/C$18)</f>
        <v/>
      </c>
      <c r="F25" s="44" t="str">
        <f t="shared" ref="F25:F27" si="5">+IF(D25=0,"",D25/D$18)</f>
        <v/>
      </c>
      <c r="G25" s="39" t="str">
        <f t="shared" ref="G25:G27" si="6">+IF(OR(AND(D25=0),(C25=0)),"0",((D25-C25)/C25))</f>
        <v>0</v>
      </c>
      <c r="H25" s="40" t="str">
        <f t="shared" ref="H25:H27" si="7">+IF(OR(AND(E25=""),(G25="")),"",E25*G25)</f>
        <v/>
      </c>
    </row>
    <row r="26" spans="1:8" s="42" customFormat="1" ht="15" x14ac:dyDescent="0.2">
      <c r="B26" s="36" t="s">
        <v>2</v>
      </c>
      <c r="C26" s="43">
        <v>5</v>
      </c>
      <c r="D26" s="43">
        <v>0</v>
      </c>
      <c r="E26" s="44">
        <f t="shared" si="4"/>
        <v>3.4965034965034968E-2</v>
      </c>
      <c r="F26" s="44" t="str">
        <f t="shared" si="5"/>
        <v/>
      </c>
      <c r="G26" s="39" t="str">
        <f t="shared" si="6"/>
        <v>0</v>
      </c>
      <c r="H26" s="40">
        <f t="shared" si="7"/>
        <v>0</v>
      </c>
    </row>
    <row r="27" spans="1:8" s="42" customFormat="1" ht="15" x14ac:dyDescent="0.2">
      <c r="B27" s="36" t="s">
        <v>6</v>
      </c>
      <c r="C27" s="43">
        <v>6</v>
      </c>
      <c r="D27" s="43">
        <v>3</v>
      </c>
      <c r="E27" s="44">
        <f t="shared" si="4"/>
        <v>4.195804195804196E-2</v>
      </c>
      <c r="F27" s="44">
        <f t="shared" si="5"/>
        <v>0.12</v>
      </c>
      <c r="G27" s="39">
        <f t="shared" si="6"/>
        <v>-0.5</v>
      </c>
      <c r="H27" s="40">
        <f t="shared" si="7"/>
        <v>-2.097902097902098E-2</v>
      </c>
    </row>
    <row r="28" spans="1:8" s="42" customFormat="1" ht="15" x14ac:dyDescent="0.2">
      <c r="B28" s="36" t="s">
        <v>3</v>
      </c>
      <c r="C28" s="43">
        <v>3</v>
      </c>
      <c r="D28" s="43">
        <v>1</v>
      </c>
      <c r="E28" s="44">
        <f t="shared" si="0"/>
        <v>2.097902097902098E-2</v>
      </c>
      <c r="F28" s="44">
        <f t="shared" si="1"/>
        <v>0.04</v>
      </c>
      <c r="G28" s="39">
        <f t="shared" si="2"/>
        <v>-0.66666666666666663</v>
      </c>
      <c r="H28" s="40">
        <f t="shared" si="3"/>
        <v>-1.3986013986013986E-2</v>
      </c>
    </row>
    <row r="29" spans="1:8" s="42" customFormat="1" ht="15" x14ac:dyDescent="0.2">
      <c r="B29" s="36" t="s">
        <v>5</v>
      </c>
      <c r="C29" s="43">
        <v>17</v>
      </c>
      <c r="D29" s="43">
        <v>5</v>
      </c>
      <c r="E29" s="44">
        <f t="shared" si="0"/>
        <v>0.11888111888111888</v>
      </c>
      <c r="F29" s="44">
        <f t="shared" si="1"/>
        <v>0.2</v>
      </c>
      <c r="G29" s="39">
        <f t="shared" si="2"/>
        <v>-0.70588235294117652</v>
      </c>
      <c r="H29" s="40">
        <f t="shared" si="3"/>
        <v>-8.3916083916083919E-2</v>
      </c>
    </row>
    <row r="30" spans="1:8" s="42" customFormat="1" ht="15" x14ac:dyDescent="0.2">
      <c r="B30" s="36" t="s">
        <v>172</v>
      </c>
      <c r="C30" s="43">
        <v>0</v>
      </c>
      <c r="D30" s="43">
        <v>0</v>
      </c>
      <c r="E30" s="44" t="str">
        <f t="shared" si="0"/>
        <v/>
      </c>
      <c r="F30" s="44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42" customFormat="1" ht="15" x14ac:dyDescent="0.2">
      <c r="B31" s="36" t="s">
        <v>173</v>
      </c>
      <c r="C31" s="43">
        <v>0</v>
      </c>
      <c r="D31" s="43">
        <v>0</v>
      </c>
      <c r="E31" s="44" t="str">
        <f t="shared" si="0"/>
        <v/>
      </c>
      <c r="F31" s="44" t="str">
        <f t="shared" si="1"/>
        <v/>
      </c>
      <c r="G31" s="39" t="str">
        <f t="shared" si="2"/>
        <v>0</v>
      </c>
      <c r="H31" s="40" t="str">
        <f t="shared" si="3"/>
        <v/>
      </c>
    </row>
    <row r="32" spans="1:8" s="42" customFormat="1" ht="15" x14ac:dyDescent="0.2">
      <c r="B32" s="36" t="s">
        <v>4</v>
      </c>
      <c r="C32" s="43">
        <v>0</v>
      </c>
      <c r="D32" s="43">
        <v>0</v>
      </c>
      <c r="E32" s="44" t="str">
        <f t="shared" si="0"/>
        <v/>
      </c>
      <c r="F32" s="44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2:8" s="42" customFormat="1" ht="15" x14ac:dyDescent="0.2">
      <c r="B33" s="36" t="s">
        <v>7</v>
      </c>
      <c r="C33" s="43">
        <v>0</v>
      </c>
      <c r="D33" s="43">
        <v>0</v>
      </c>
      <c r="E33" s="44" t="str">
        <f t="shared" si="0"/>
        <v/>
      </c>
      <c r="F33" s="44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2:8" s="42" customFormat="1" ht="15" x14ac:dyDescent="0.2">
      <c r="B34" s="36" t="s">
        <v>174</v>
      </c>
      <c r="C34" s="43">
        <v>0</v>
      </c>
      <c r="D34" s="43">
        <v>0</v>
      </c>
      <c r="E34" s="44" t="str">
        <f t="shared" si="0"/>
        <v/>
      </c>
      <c r="F34" s="44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2:8" s="42" customFormat="1" ht="15" x14ac:dyDescent="0.2">
      <c r="B35" s="36" t="s">
        <v>175</v>
      </c>
      <c r="C35" s="43">
        <v>4</v>
      </c>
      <c r="D35" s="43">
        <v>0</v>
      </c>
      <c r="E35" s="44">
        <f t="shared" si="0"/>
        <v>2.7972027972027972E-2</v>
      </c>
      <c r="F35" s="44" t="str">
        <f t="shared" si="1"/>
        <v/>
      </c>
      <c r="G35" s="39" t="str">
        <f t="shared" si="2"/>
        <v>0</v>
      </c>
      <c r="H35" s="40">
        <f t="shared" si="3"/>
        <v>0</v>
      </c>
    </row>
    <row r="36" spans="2:8" s="42" customFormat="1" ht="30" x14ac:dyDescent="0.2">
      <c r="B36" s="36" t="s">
        <v>176</v>
      </c>
      <c r="C36" s="43">
        <v>0</v>
      </c>
      <c r="D36" s="43">
        <v>0</v>
      </c>
      <c r="E36" s="44" t="str">
        <f t="shared" si="0"/>
        <v/>
      </c>
      <c r="F36" s="44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2:8" s="42" customFormat="1" ht="15" x14ac:dyDescent="0.2">
      <c r="B37" s="36" t="s">
        <v>177</v>
      </c>
      <c r="C37" s="43">
        <v>3</v>
      </c>
      <c r="D37" s="43">
        <v>1</v>
      </c>
      <c r="E37" s="44">
        <f t="shared" si="0"/>
        <v>2.097902097902098E-2</v>
      </c>
      <c r="F37" s="44">
        <f t="shared" si="1"/>
        <v>0.04</v>
      </c>
      <c r="G37" s="39">
        <f t="shared" si="2"/>
        <v>-0.66666666666666663</v>
      </c>
      <c r="H37" s="40">
        <f t="shared" si="3"/>
        <v>-1.3986013986013986E-2</v>
      </c>
    </row>
    <row r="38" spans="2:8" s="42" customFormat="1" ht="15" x14ac:dyDescent="0.2">
      <c r="B38" s="36" t="s">
        <v>8</v>
      </c>
      <c r="C38" s="43">
        <v>0</v>
      </c>
      <c r="D38" s="43">
        <v>0</v>
      </c>
      <c r="E38" s="44" t="str">
        <f t="shared" si="0"/>
        <v/>
      </c>
      <c r="F38" s="44" t="str">
        <f t="shared" si="1"/>
        <v/>
      </c>
      <c r="G38" s="39" t="str">
        <f t="shared" si="2"/>
        <v>0</v>
      </c>
      <c r="H38" s="40" t="str">
        <f t="shared" si="3"/>
        <v/>
      </c>
    </row>
    <row r="39" spans="2:8" s="42" customFormat="1" ht="15" x14ac:dyDescent="0.2">
      <c r="B39" s="36" t="s">
        <v>178</v>
      </c>
      <c r="C39" s="43">
        <v>0</v>
      </c>
      <c r="D39" s="43">
        <v>0</v>
      </c>
      <c r="E39" s="44" t="str">
        <f t="shared" si="0"/>
        <v/>
      </c>
      <c r="F39" s="44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2:8" s="42" customFormat="1" ht="15" x14ac:dyDescent="0.2">
      <c r="B40" s="36" t="s">
        <v>179</v>
      </c>
      <c r="C40" s="43">
        <v>0</v>
      </c>
      <c r="D40" s="43">
        <v>0</v>
      </c>
      <c r="E40" s="44" t="str">
        <f t="shared" si="0"/>
        <v/>
      </c>
      <c r="F40" s="44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2:8" s="42" customFormat="1" ht="15" x14ac:dyDescent="0.2">
      <c r="B41" s="36" t="s">
        <v>180</v>
      </c>
      <c r="C41" s="43">
        <v>0</v>
      </c>
      <c r="D41" s="43">
        <v>0</v>
      </c>
      <c r="E41" s="44" t="str">
        <f t="shared" si="0"/>
        <v/>
      </c>
      <c r="F41" s="44" t="str">
        <f t="shared" si="1"/>
        <v/>
      </c>
      <c r="G41" s="39" t="str">
        <f t="shared" si="2"/>
        <v>0</v>
      </c>
      <c r="H41" s="40" t="str">
        <f t="shared" si="3"/>
        <v/>
      </c>
    </row>
    <row r="42" spans="2:8" s="42" customFormat="1" ht="15" x14ac:dyDescent="0.2">
      <c r="B42" s="36" t="s">
        <v>181</v>
      </c>
      <c r="C42" s="43">
        <v>0</v>
      </c>
      <c r="D42" s="43">
        <v>0</v>
      </c>
      <c r="E42" s="44" t="str">
        <f t="shared" si="0"/>
        <v/>
      </c>
      <c r="F42" s="44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2:8" s="42" customFormat="1" ht="30" x14ac:dyDescent="0.2">
      <c r="B43" s="36" t="s">
        <v>182</v>
      </c>
      <c r="C43" s="43">
        <v>0</v>
      </c>
      <c r="D43" s="43">
        <v>0</v>
      </c>
      <c r="E43" s="44" t="str">
        <f t="shared" si="0"/>
        <v/>
      </c>
      <c r="F43" s="44" t="str">
        <f t="shared" si="1"/>
        <v/>
      </c>
      <c r="G43" s="39" t="str">
        <f t="shared" si="2"/>
        <v>0</v>
      </c>
      <c r="H43" s="40" t="str">
        <f t="shared" si="3"/>
        <v/>
      </c>
    </row>
    <row r="44" spans="2:8" s="42" customFormat="1" ht="15" x14ac:dyDescent="0.2">
      <c r="B44" s="36" t="s">
        <v>183</v>
      </c>
      <c r="C44" s="43">
        <v>1</v>
      </c>
      <c r="D44" s="43">
        <v>0</v>
      </c>
      <c r="E44" s="44">
        <f t="shared" si="0"/>
        <v>6.993006993006993E-3</v>
      </c>
      <c r="F44" s="44" t="str">
        <f t="shared" si="1"/>
        <v/>
      </c>
      <c r="G44" s="39" t="str">
        <f t="shared" si="2"/>
        <v>0</v>
      </c>
      <c r="H44" s="40">
        <f t="shared" si="3"/>
        <v>0</v>
      </c>
    </row>
    <row r="45" spans="2:8" s="42" customFormat="1" ht="15" x14ac:dyDescent="0.2">
      <c r="B45" s="36" t="s">
        <v>9</v>
      </c>
      <c r="C45" s="43">
        <v>0</v>
      </c>
      <c r="D45" s="43">
        <v>0</v>
      </c>
      <c r="E45" s="44" t="str">
        <f t="shared" si="0"/>
        <v/>
      </c>
      <c r="F45" s="44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2:8" s="42" customFormat="1" ht="15" x14ac:dyDescent="0.2">
      <c r="B46" s="36" t="s">
        <v>462</v>
      </c>
      <c r="C46" s="43">
        <v>0</v>
      </c>
      <c r="D46" s="43">
        <v>0</v>
      </c>
      <c r="E46" s="44" t="str">
        <f t="shared" si="0"/>
        <v/>
      </c>
      <c r="F46" s="44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2:8" s="42" customFormat="1" ht="15" x14ac:dyDescent="0.2">
      <c r="B47" s="36" t="s">
        <v>184</v>
      </c>
      <c r="C47" s="43">
        <v>0</v>
      </c>
      <c r="D47" s="43">
        <v>0</v>
      </c>
      <c r="E47" s="44" t="str">
        <f t="shared" si="0"/>
        <v/>
      </c>
      <c r="F47" s="44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2:8" s="42" customFormat="1" ht="15" x14ac:dyDescent="0.2">
      <c r="B48" s="36" t="s">
        <v>10</v>
      </c>
      <c r="C48" s="43">
        <v>0</v>
      </c>
      <c r="D48" s="43">
        <v>0</v>
      </c>
      <c r="E48" s="44" t="str">
        <f t="shared" si="0"/>
        <v/>
      </c>
      <c r="F48" s="44" t="str">
        <f t="shared" si="1"/>
        <v/>
      </c>
      <c r="G48" s="39" t="str">
        <f t="shared" si="2"/>
        <v>0</v>
      </c>
      <c r="H48" s="40" t="str">
        <f t="shared" si="3"/>
        <v/>
      </c>
    </row>
    <row r="49" spans="2:8" s="42" customFormat="1" ht="15" x14ac:dyDescent="0.2">
      <c r="B49" s="36" t="s">
        <v>11</v>
      </c>
      <c r="C49" s="43">
        <v>31</v>
      </c>
      <c r="D49" s="43">
        <v>3</v>
      </c>
      <c r="E49" s="44">
        <f t="shared" si="0"/>
        <v>0.21678321678321677</v>
      </c>
      <c r="F49" s="44">
        <f t="shared" si="1"/>
        <v>0.12</v>
      </c>
      <c r="G49" s="39">
        <f t="shared" si="2"/>
        <v>-0.90322580645161288</v>
      </c>
      <c r="H49" s="40">
        <f t="shared" si="3"/>
        <v>-0.19580419580419578</v>
      </c>
    </row>
    <row r="50" spans="2:8" s="42" customFormat="1" ht="15" x14ac:dyDescent="0.2">
      <c r="B50" s="36" t="s">
        <v>15</v>
      </c>
      <c r="C50" s="43">
        <v>1</v>
      </c>
      <c r="D50" s="43">
        <v>1</v>
      </c>
      <c r="E50" s="44">
        <f t="shared" si="0"/>
        <v>6.993006993006993E-3</v>
      </c>
      <c r="F50" s="44">
        <f t="shared" si="1"/>
        <v>0.04</v>
      </c>
      <c r="G50" s="39">
        <f t="shared" si="2"/>
        <v>0</v>
      </c>
      <c r="H50" s="40">
        <f t="shared" si="3"/>
        <v>0</v>
      </c>
    </row>
    <row r="51" spans="2:8" s="42" customFormat="1" ht="15" x14ac:dyDescent="0.2">
      <c r="B51" s="36" t="s">
        <v>14</v>
      </c>
      <c r="C51" s="43">
        <v>0</v>
      </c>
      <c r="D51" s="43">
        <v>1</v>
      </c>
      <c r="E51" s="44" t="str">
        <f t="shared" si="0"/>
        <v/>
      </c>
      <c r="F51" s="44">
        <f t="shared" si="1"/>
        <v>0.04</v>
      </c>
      <c r="G51" s="39" t="str">
        <f t="shared" si="2"/>
        <v>0</v>
      </c>
      <c r="H51" s="40" t="str">
        <f t="shared" si="3"/>
        <v/>
      </c>
    </row>
    <row r="52" spans="2:8" s="42" customFormat="1" ht="15" x14ac:dyDescent="0.2">
      <c r="B52" s="36" t="s">
        <v>13</v>
      </c>
      <c r="C52" s="43">
        <v>0</v>
      </c>
      <c r="D52" s="43">
        <v>0</v>
      </c>
      <c r="E52" s="44" t="str">
        <f t="shared" si="0"/>
        <v/>
      </c>
      <c r="F52" s="44" t="str">
        <f t="shared" si="1"/>
        <v/>
      </c>
      <c r="G52" s="39" t="str">
        <f t="shared" si="2"/>
        <v>0</v>
      </c>
      <c r="H52" s="40" t="str">
        <f t="shared" si="3"/>
        <v/>
      </c>
    </row>
    <row r="53" spans="2:8" s="42" customFormat="1" ht="15" x14ac:dyDescent="0.2">
      <c r="B53" s="36" t="s">
        <v>463</v>
      </c>
      <c r="C53" s="43">
        <v>2</v>
      </c>
      <c r="D53" s="43">
        <v>1</v>
      </c>
      <c r="E53" s="44">
        <f t="shared" si="0"/>
        <v>1.3986013986013986E-2</v>
      </c>
      <c r="F53" s="44">
        <f t="shared" si="1"/>
        <v>0.04</v>
      </c>
      <c r="G53" s="39">
        <f t="shared" si="2"/>
        <v>-0.5</v>
      </c>
      <c r="H53" s="40">
        <f t="shared" si="3"/>
        <v>-6.993006993006993E-3</v>
      </c>
    </row>
    <row r="54" spans="2:8" s="42" customFormat="1" ht="15" x14ac:dyDescent="0.2">
      <c r="B54" s="36" t="s">
        <v>12</v>
      </c>
      <c r="C54" s="43">
        <v>0</v>
      </c>
      <c r="D54" s="43">
        <v>0</v>
      </c>
      <c r="E54" s="44" t="str">
        <f t="shared" si="0"/>
        <v/>
      </c>
      <c r="F54" s="44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2:8" s="42" customFormat="1" ht="15" x14ac:dyDescent="0.2">
      <c r="B55" s="36" t="s">
        <v>185</v>
      </c>
      <c r="C55" s="43">
        <v>0</v>
      </c>
      <c r="D55" s="43">
        <v>0</v>
      </c>
      <c r="E55" s="44" t="str">
        <f t="shared" si="0"/>
        <v/>
      </c>
      <c r="F55" s="44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2:8" s="42" customFormat="1" ht="15" x14ac:dyDescent="0.2">
      <c r="B56" s="36" t="s">
        <v>16</v>
      </c>
      <c r="C56" s="43">
        <v>0</v>
      </c>
      <c r="D56" s="43">
        <v>0</v>
      </c>
      <c r="E56" s="44" t="str">
        <f t="shared" si="0"/>
        <v/>
      </c>
      <c r="F56" s="44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2:8" s="42" customFormat="1" ht="15" x14ac:dyDescent="0.2">
      <c r="B57" s="36" t="s">
        <v>17</v>
      </c>
      <c r="C57" s="43">
        <v>0</v>
      </c>
      <c r="D57" s="43">
        <v>0</v>
      </c>
      <c r="E57" s="44" t="str">
        <f t="shared" si="0"/>
        <v/>
      </c>
      <c r="F57" s="44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2:8" s="42" customFormat="1" ht="15" x14ac:dyDescent="0.2">
      <c r="B58" s="36" t="s">
        <v>186</v>
      </c>
      <c r="C58" s="43">
        <v>1</v>
      </c>
      <c r="D58" s="43">
        <v>0</v>
      </c>
      <c r="E58" s="44">
        <f t="shared" si="0"/>
        <v>6.993006993006993E-3</v>
      </c>
      <c r="F58" s="44" t="str">
        <f t="shared" si="1"/>
        <v/>
      </c>
      <c r="G58" s="39" t="str">
        <f t="shared" si="2"/>
        <v>0</v>
      </c>
      <c r="H58" s="40">
        <f t="shared" si="3"/>
        <v>0</v>
      </c>
    </row>
    <row r="59" spans="2:8" s="42" customFormat="1" ht="15" x14ac:dyDescent="0.2">
      <c r="B59" s="36" t="s">
        <v>464</v>
      </c>
      <c r="C59" s="43">
        <v>0</v>
      </c>
      <c r="D59" s="43">
        <v>0</v>
      </c>
      <c r="E59" s="44" t="str">
        <f t="shared" si="0"/>
        <v/>
      </c>
      <c r="F59" s="44" t="str">
        <f t="shared" si="1"/>
        <v/>
      </c>
      <c r="G59" s="39" t="str">
        <f t="shared" si="2"/>
        <v>0</v>
      </c>
      <c r="H59" s="40" t="str">
        <f t="shared" si="3"/>
        <v/>
      </c>
    </row>
    <row r="60" spans="2:8" s="42" customFormat="1" ht="15" x14ac:dyDescent="0.2">
      <c r="B60" s="36" t="s">
        <v>187</v>
      </c>
      <c r="C60" s="43">
        <v>2</v>
      </c>
      <c r="D60" s="43">
        <v>0</v>
      </c>
      <c r="E60" s="44">
        <f t="shared" si="0"/>
        <v>1.3986013986013986E-2</v>
      </c>
      <c r="F60" s="44" t="str">
        <f t="shared" si="1"/>
        <v/>
      </c>
      <c r="G60" s="39" t="str">
        <f t="shared" si="2"/>
        <v>0</v>
      </c>
      <c r="H60" s="40">
        <f t="shared" si="3"/>
        <v>0</v>
      </c>
    </row>
    <row r="61" spans="2:8" s="42" customFormat="1" ht="15" x14ac:dyDescent="0.2">
      <c r="B61" s="36" t="s">
        <v>188</v>
      </c>
      <c r="C61" s="43">
        <v>13</v>
      </c>
      <c r="D61" s="43">
        <v>6</v>
      </c>
      <c r="E61" s="44">
        <f t="shared" si="0"/>
        <v>9.0909090909090912E-2</v>
      </c>
      <c r="F61" s="44">
        <f t="shared" si="1"/>
        <v>0.24</v>
      </c>
      <c r="G61" s="39">
        <f t="shared" si="2"/>
        <v>-0.53846153846153844</v>
      </c>
      <c r="H61" s="40">
        <f t="shared" si="3"/>
        <v>-4.8951048951048952E-2</v>
      </c>
    </row>
    <row r="62" spans="2:8" s="42" customFormat="1" ht="15" x14ac:dyDescent="0.2">
      <c r="B62" s="36" t="s">
        <v>189</v>
      </c>
      <c r="C62" s="43">
        <v>0</v>
      </c>
      <c r="D62" s="43">
        <v>0</v>
      </c>
      <c r="E62" s="44" t="str">
        <f t="shared" si="0"/>
        <v/>
      </c>
      <c r="F62" s="44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2:8" s="42" customFormat="1" ht="15" x14ac:dyDescent="0.2">
      <c r="B63" s="36" t="s">
        <v>18</v>
      </c>
      <c r="C63" s="43">
        <v>51</v>
      </c>
      <c r="D63" s="43">
        <v>0</v>
      </c>
      <c r="E63" s="44">
        <f t="shared" si="0"/>
        <v>0.35664335664335667</v>
      </c>
      <c r="F63" s="44" t="str">
        <f t="shared" si="1"/>
        <v/>
      </c>
      <c r="G63" s="39" t="str">
        <f t="shared" si="2"/>
        <v>0</v>
      </c>
      <c r="H63" s="40">
        <f t="shared" si="3"/>
        <v>0</v>
      </c>
    </row>
    <row r="64" spans="2:8" s="42" customFormat="1" ht="15" x14ac:dyDescent="0.2">
      <c r="B64" s="36" t="s">
        <v>190</v>
      </c>
      <c r="C64" s="43">
        <v>1</v>
      </c>
      <c r="D64" s="43">
        <v>2</v>
      </c>
      <c r="E64" s="44">
        <f t="shared" si="0"/>
        <v>6.993006993006993E-3</v>
      </c>
      <c r="F64" s="44">
        <f t="shared" si="1"/>
        <v>0.08</v>
      </c>
      <c r="G64" s="39">
        <f t="shared" si="2"/>
        <v>1</v>
      </c>
      <c r="H64" s="40">
        <f t="shared" si="3"/>
        <v>6.993006993006993E-3</v>
      </c>
    </row>
    <row r="65" spans="1:8" s="42" customFormat="1" ht="15" x14ac:dyDescent="0.2">
      <c r="B65" s="36" t="s">
        <v>191</v>
      </c>
      <c r="C65" s="43">
        <v>2</v>
      </c>
      <c r="D65" s="43">
        <v>0</v>
      </c>
      <c r="E65" s="44">
        <f t="shared" si="0"/>
        <v>1.3986013986013986E-2</v>
      </c>
      <c r="F65" s="44" t="str">
        <f t="shared" si="1"/>
        <v/>
      </c>
      <c r="G65" s="39" t="str">
        <f t="shared" si="2"/>
        <v>0</v>
      </c>
      <c r="H65" s="40">
        <f t="shared" si="3"/>
        <v>0</v>
      </c>
    </row>
    <row r="66" spans="1:8" s="10" customFormat="1" x14ac:dyDescent="0.2"/>
    <row r="67" spans="1:8" s="10" customFormat="1" x14ac:dyDescent="0.2"/>
    <row r="68" spans="1:8" s="10" customFormat="1" ht="13.5" thickBot="1" x14ac:dyDescent="0.25">
      <c r="B68" s="29"/>
    </row>
    <row r="69" spans="1:8" s="10" customFormat="1" ht="30" customHeight="1" x14ac:dyDescent="0.2">
      <c r="B69" s="68" t="s">
        <v>401</v>
      </c>
      <c r="C69" s="54" t="s">
        <v>402</v>
      </c>
      <c r="D69" s="55"/>
      <c r="E69" s="54" t="s">
        <v>456</v>
      </c>
      <c r="F69" s="55"/>
      <c r="G69" s="56" t="s">
        <v>458</v>
      </c>
      <c r="H69" s="52" t="s">
        <v>377</v>
      </c>
    </row>
    <row r="70" spans="1:8" s="10" customFormat="1" x14ac:dyDescent="0.2">
      <c r="B70" s="68"/>
      <c r="C70" s="35">
        <v>2016</v>
      </c>
      <c r="D70" s="35">
        <v>2017</v>
      </c>
      <c r="E70" s="35">
        <v>2016</v>
      </c>
      <c r="F70" s="35">
        <v>2017</v>
      </c>
      <c r="G70" s="57"/>
      <c r="H70" s="53"/>
    </row>
    <row r="71" spans="1:8" s="10" customFormat="1" x14ac:dyDescent="0.2">
      <c r="B71" s="12" t="s">
        <v>404</v>
      </c>
      <c r="C71" s="13">
        <f>SUM(C72:C151)</f>
        <v>862</v>
      </c>
      <c r="D71" s="13">
        <f>SUM(D72:D155)</f>
        <v>212</v>
      </c>
      <c r="E71" s="14">
        <f>+IF(C71=0,"",C71/C$71)</f>
        <v>1</v>
      </c>
      <c r="F71" s="14">
        <f>+IF(D71=0,"",D71/D$71)</f>
        <v>1</v>
      </c>
      <c r="G71" s="15">
        <f>+IF(OR(AND(D71=0),(C71=0)),"0",((D71-C71)/C71))</f>
        <v>-0.75406032482598606</v>
      </c>
      <c r="H71" s="15">
        <f>+IF(OR(AND(E71=""),(G71="")),"",E71*G71)</f>
        <v>-0.75406032482598606</v>
      </c>
    </row>
    <row r="72" spans="1:8" s="42" customFormat="1" ht="15" x14ac:dyDescent="0.2">
      <c r="B72" s="36" t="s">
        <v>465</v>
      </c>
      <c r="C72" s="43">
        <v>13</v>
      </c>
      <c r="D72" s="43">
        <v>10</v>
      </c>
      <c r="E72" s="38">
        <f>+IF(C72=0,"",C72/C$71)</f>
        <v>1.5081206496519721E-2</v>
      </c>
      <c r="F72" s="38">
        <f>+IF(D72=0,"",D72/D$71)</f>
        <v>4.716981132075472E-2</v>
      </c>
      <c r="G72" s="39">
        <f>+IF(OR(AND(D72=0),(C72=0)),"0",((D72-C72)/C72))</f>
        <v>-0.23076923076923078</v>
      </c>
      <c r="H72" s="40">
        <f>+IF(OR(AND(E72=""),(G72="")),"",E72*G72)</f>
        <v>-3.4802784222737818E-3</v>
      </c>
    </row>
    <row r="73" spans="1:8" s="42" customFormat="1" ht="15" x14ac:dyDescent="0.2">
      <c r="B73" s="36" t="s">
        <v>19</v>
      </c>
      <c r="C73" s="43">
        <v>4</v>
      </c>
      <c r="D73" s="43">
        <v>0</v>
      </c>
      <c r="E73" s="38">
        <f t="shared" ref="E73:E142" si="8">+IF(C73=0,"",C73/C$71)</f>
        <v>4.6403712296983757E-3</v>
      </c>
      <c r="F73" s="38" t="str">
        <f t="shared" ref="F73:F142" si="9">+IF(D73=0,"",D73/D$71)</f>
        <v/>
      </c>
      <c r="G73" s="39" t="str">
        <f t="shared" ref="G73:G142" si="10">+IF(OR(AND(D73=0),(C73=0)),"0",((D73-C73)/C73))</f>
        <v>0</v>
      </c>
      <c r="H73" s="40">
        <f t="shared" ref="H73:H142" si="11">+IF(OR(AND(E73=""),(G73="")),"",E73*G73)</f>
        <v>0</v>
      </c>
    </row>
    <row r="74" spans="1:8" s="42" customFormat="1" ht="15" x14ac:dyDescent="0.2">
      <c r="A74" s="45" t="s">
        <v>614</v>
      </c>
      <c r="B74" s="36" t="s">
        <v>567</v>
      </c>
      <c r="C74" s="43"/>
      <c r="D74" s="43">
        <v>0</v>
      </c>
      <c r="E74" s="38" t="str">
        <f t="shared" ref="E74:E75" si="12">+IF(C74=0,"",C74/C$71)</f>
        <v/>
      </c>
      <c r="F74" s="38" t="str">
        <f t="shared" ref="F74:F75" si="13">+IF(D74=0,"",D74/D$71)</f>
        <v/>
      </c>
      <c r="G74" s="39" t="str">
        <f t="shared" ref="G74:G75" si="14">+IF(OR(AND(D74=0),(C74=0)),"0",((D74-C74)/C74))</f>
        <v>0</v>
      </c>
      <c r="H74" s="40" t="str">
        <f t="shared" ref="H74:H75" si="15">+IF(OR(AND(E74=""),(G74="")),"",E74*G74)</f>
        <v/>
      </c>
    </row>
    <row r="75" spans="1:8" s="42" customFormat="1" ht="15" x14ac:dyDescent="0.2">
      <c r="B75" s="36" t="s">
        <v>20</v>
      </c>
      <c r="C75" s="43">
        <v>16</v>
      </c>
      <c r="D75" s="43">
        <v>6</v>
      </c>
      <c r="E75" s="38">
        <f t="shared" si="12"/>
        <v>1.8561484918793503E-2</v>
      </c>
      <c r="F75" s="38">
        <f t="shared" si="13"/>
        <v>2.8301886792452831E-2</v>
      </c>
      <c r="G75" s="39">
        <f t="shared" si="14"/>
        <v>-0.625</v>
      </c>
      <c r="H75" s="40">
        <f t="shared" si="15"/>
        <v>-1.1600928074245939E-2</v>
      </c>
    </row>
    <row r="76" spans="1:8" s="42" customFormat="1" ht="15" x14ac:dyDescent="0.2">
      <c r="B76" s="36" t="s">
        <v>192</v>
      </c>
      <c r="C76" s="43">
        <v>11</v>
      </c>
      <c r="D76" s="43">
        <v>2</v>
      </c>
      <c r="E76" s="38">
        <f t="shared" si="8"/>
        <v>1.2761020881670533E-2</v>
      </c>
      <c r="F76" s="38">
        <f t="shared" si="9"/>
        <v>9.433962264150943E-3</v>
      </c>
      <c r="G76" s="39">
        <f t="shared" si="10"/>
        <v>-0.81818181818181823</v>
      </c>
      <c r="H76" s="40">
        <f t="shared" si="11"/>
        <v>-1.0440835266821345E-2</v>
      </c>
    </row>
    <row r="77" spans="1:8" s="42" customFormat="1" ht="15" x14ac:dyDescent="0.2">
      <c r="B77" s="36" t="s">
        <v>21</v>
      </c>
      <c r="C77" s="43">
        <v>3</v>
      </c>
      <c r="D77" s="43">
        <v>0</v>
      </c>
      <c r="E77" s="38">
        <f t="shared" si="8"/>
        <v>3.4802784222737818E-3</v>
      </c>
      <c r="F77" s="38" t="str">
        <f t="shared" si="9"/>
        <v/>
      </c>
      <c r="G77" s="39" t="str">
        <f t="shared" si="10"/>
        <v>0</v>
      </c>
      <c r="H77" s="40">
        <f t="shared" si="11"/>
        <v>0</v>
      </c>
    </row>
    <row r="78" spans="1:8" s="42" customFormat="1" ht="15" x14ac:dyDescent="0.2">
      <c r="B78" s="36" t="s">
        <v>40</v>
      </c>
      <c r="C78" s="43">
        <v>57</v>
      </c>
      <c r="D78" s="43">
        <v>5</v>
      </c>
      <c r="E78" s="38">
        <f t="shared" ref="E78:E79" si="16">+IF(C78=0,"",C78/C$71)</f>
        <v>6.612529002320186E-2</v>
      </c>
      <c r="F78" s="38">
        <f t="shared" ref="F78:F79" si="17">+IF(D78=0,"",D78/D$71)</f>
        <v>2.358490566037736E-2</v>
      </c>
      <c r="G78" s="39">
        <f t="shared" ref="G78:G79" si="18">+IF(OR(AND(D78=0),(C78=0)),"0",((D78-C78)/C78))</f>
        <v>-0.91228070175438591</v>
      </c>
      <c r="H78" s="40">
        <f t="shared" ref="H78:H79" si="19">+IF(OR(AND(E78=""),(G78="")),"",E78*G78)</f>
        <v>-6.0324825986078884E-2</v>
      </c>
    </row>
    <row r="79" spans="1:8" s="42" customFormat="1" ht="15" x14ac:dyDescent="0.2">
      <c r="B79" s="36" t="s">
        <v>193</v>
      </c>
      <c r="C79" s="43">
        <v>0</v>
      </c>
      <c r="D79" s="43">
        <v>0</v>
      </c>
      <c r="E79" s="38" t="str">
        <f t="shared" si="16"/>
        <v/>
      </c>
      <c r="F79" s="38" t="str">
        <f t="shared" si="17"/>
        <v/>
      </c>
      <c r="G79" s="39" t="str">
        <f t="shared" si="18"/>
        <v>0</v>
      </c>
      <c r="H79" s="40" t="str">
        <f t="shared" si="19"/>
        <v/>
      </c>
    </row>
    <row r="80" spans="1:8" s="42" customFormat="1" ht="15" x14ac:dyDescent="0.2">
      <c r="B80" s="36" t="s">
        <v>194</v>
      </c>
      <c r="C80" s="43">
        <v>0</v>
      </c>
      <c r="D80" s="43">
        <v>1</v>
      </c>
      <c r="E80" s="38" t="str">
        <f t="shared" si="8"/>
        <v/>
      </c>
      <c r="F80" s="38">
        <f t="shared" si="9"/>
        <v>4.7169811320754715E-3</v>
      </c>
      <c r="G80" s="39" t="str">
        <f t="shared" si="10"/>
        <v>0</v>
      </c>
      <c r="H80" s="40" t="str">
        <f t="shared" si="11"/>
        <v/>
      </c>
    </row>
    <row r="81" spans="1:8" s="42" customFormat="1" ht="15" x14ac:dyDescent="0.2">
      <c r="B81" s="36" t="s">
        <v>466</v>
      </c>
      <c r="C81" s="43">
        <v>0</v>
      </c>
      <c r="D81" s="43">
        <v>0</v>
      </c>
      <c r="E81" s="38" t="str">
        <f t="shared" si="8"/>
        <v/>
      </c>
      <c r="F81" s="38" t="str">
        <f t="shared" si="9"/>
        <v/>
      </c>
      <c r="G81" s="39" t="str">
        <f t="shared" si="10"/>
        <v>0</v>
      </c>
      <c r="H81" s="40" t="str">
        <f t="shared" si="11"/>
        <v/>
      </c>
    </row>
    <row r="82" spans="1:8" s="42" customFormat="1" ht="15" x14ac:dyDescent="0.2">
      <c r="B82" s="36" t="s">
        <v>195</v>
      </c>
      <c r="C82" s="43">
        <v>0</v>
      </c>
      <c r="D82" s="43">
        <v>0</v>
      </c>
      <c r="E82" s="38" t="str">
        <f t="shared" si="8"/>
        <v/>
      </c>
      <c r="F82" s="38" t="str">
        <f t="shared" si="9"/>
        <v/>
      </c>
      <c r="G82" s="39" t="str">
        <f t="shared" si="10"/>
        <v>0</v>
      </c>
      <c r="H82" s="40" t="str">
        <f t="shared" si="11"/>
        <v/>
      </c>
    </row>
    <row r="83" spans="1:8" s="42" customFormat="1" ht="15" x14ac:dyDescent="0.2">
      <c r="B83" s="36" t="s">
        <v>196</v>
      </c>
      <c r="C83" s="43">
        <v>2</v>
      </c>
      <c r="D83" s="43">
        <v>0</v>
      </c>
      <c r="E83" s="38">
        <f t="shared" si="8"/>
        <v>2.3201856148491878E-3</v>
      </c>
      <c r="F83" s="38" t="str">
        <f t="shared" si="9"/>
        <v/>
      </c>
      <c r="G83" s="39" t="str">
        <f t="shared" si="10"/>
        <v>0</v>
      </c>
      <c r="H83" s="40">
        <f t="shared" si="11"/>
        <v>0</v>
      </c>
    </row>
    <row r="84" spans="1:8" s="42" customFormat="1" ht="15" x14ac:dyDescent="0.2">
      <c r="B84" s="36" t="s">
        <v>22</v>
      </c>
      <c r="C84" s="43">
        <v>0</v>
      </c>
      <c r="D84" s="43">
        <v>0</v>
      </c>
      <c r="E84" s="38" t="str">
        <f t="shared" si="8"/>
        <v/>
      </c>
      <c r="F84" s="38" t="str">
        <f t="shared" si="9"/>
        <v/>
      </c>
      <c r="G84" s="39" t="str">
        <f t="shared" si="10"/>
        <v>0</v>
      </c>
      <c r="H84" s="40" t="str">
        <f t="shared" si="11"/>
        <v/>
      </c>
    </row>
    <row r="85" spans="1:8" s="42" customFormat="1" ht="15" x14ac:dyDescent="0.2">
      <c r="B85" s="36" t="s">
        <v>197</v>
      </c>
      <c r="C85" s="43">
        <v>0</v>
      </c>
      <c r="D85" s="43">
        <v>0</v>
      </c>
      <c r="E85" s="38" t="str">
        <f t="shared" si="8"/>
        <v/>
      </c>
      <c r="F85" s="38" t="str">
        <f t="shared" si="9"/>
        <v/>
      </c>
      <c r="G85" s="39" t="str">
        <f t="shared" si="10"/>
        <v>0</v>
      </c>
      <c r="H85" s="40" t="str">
        <f t="shared" si="11"/>
        <v/>
      </c>
    </row>
    <row r="86" spans="1:8" s="42" customFormat="1" ht="15" x14ac:dyDescent="0.2">
      <c r="A86" s="45" t="s">
        <v>614</v>
      </c>
      <c r="B86" s="36" t="s">
        <v>571</v>
      </c>
      <c r="C86" s="43"/>
      <c r="D86" s="43">
        <v>0</v>
      </c>
      <c r="E86" s="38" t="str">
        <f t="shared" ref="E86" si="20">+IF(C86=0,"",C86/C$71)</f>
        <v/>
      </c>
      <c r="F86" s="38" t="str">
        <f t="shared" ref="F86" si="21">+IF(D86=0,"",D86/D$71)</f>
        <v/>
      </c>
      <c r="G86" s="39" t="str">
        <f t="shared" ref="G86" si="22">+IF(OR(AND(D86=0),(C86=0)),"0",((D86-C86)/C86))</f>
        <v>0</v>
      </c>
      <c r="H86" s="40" t="str">
        <f t="shared" ref="H86" si="23">+IF(OR(AND(E86=""),(G86="")),"",E86*G86)</f>
        <v/>
      </c>
    </row>
    <row r="87" spans="1:8" s="42" customFormat="1" ht="15" x14ac:dyDescent="0.2">
      <c r="B87" s="36" t="s">
        <v>198</v>
      </c>
      <c r="C87" s="43">
        <v>36</v>
      </c>
      <c r="D87" s="43">
        <v>12</v>
      </c>
      <c r="E87" s="38">
        <f t="shared" si="8"/>
        <v>4.1763341067285381E-2</v>
      </c>
      <c r="F87" s="38">
        <f t="shared" si="9"/>
        <v>5.6603773584905662E-2</v>
      </c>
      <c r="G87" s="39">
        <f t="shared" si="10"/>
        <v>-0.66666666666666663</v>
      </c>
      <c r="H87" s="40">
        <f t="shared" si="11"/>
        <v>-2.7842227378190254E-2</v>
      </c>
    </row>
    <row r="88" spans="1:8" s="42" customFormat="1" ht="15" x14ac:dyDescent="0.2">
      <c r="B88" s="36" t="s">
        <v>199</v>
      </c>
      <c r="C88" s="43">
        <v>17</v>
      </c>
      <c r="D88" s="43">
        <v>11</v>
      </c>
      <c r="E88" s="38">
        <f t="shared" si="8"/>
        <v>1.9721577726218097E-2</v>
      </c>
      <c r="F88" s="38">
        <f t="shared" si="9"/>
        <v>5.1886792452830191E-2</v>
      </c>
      <c r="G88" s="39">
        <f t="shared" si="10"/>
        <v>-0.35294117647058826</v>
      </c>
      <c r="H88" s="40">
        <f t="shared" si="11"/>
        <v>-6.9605568445475644E-3</v>
      </c>
    </row>
    <row r="89" spans="1:8" s="42" customFormat="1" ht="15" x14ac:dyDescent="0.2">
      <c r="B89" s="36" t="s">
        <v>26</v>
      </c>
      <c r="C89" s="43">
        <v>11</v>
      </c>
      <c r="D89" s="43">
        <v>3</v>
      </c>
      <c r="E89" s="38">
        <f t="shared" si="8"/>
        <v>1.2761020881670533E-2</v>
      </c>
      <c r="F89" s="38">
        <f t="shared" si="9"/>
        <v>1.4150943396226415E-2</v>
      </c>
      <c r="G89" s="39">
        <f t="shared" si="10"/>
        <v>-0.72727272727272729</v>
      </c>
      <c r="H89" s="40">
        <f t="shared" si="11"/>
        <v>-9.2807424593967514E-3</v>
      </c>
    </row>
    <row r="90" spans="1:8" s="42" customFormat="1" ht="15" x14ac:dyDescent="0.2">
      <c r="B90" s="36" t="s">
        <v>467</v>
      </c>
      <c r="C90" s="43">
        <v>10</v>
      </c>
      <c r="D90" s="43">
        <v>5</v>
      </c>
      <c r="E90" s="38">
        <f t="shared" si="8"/>
        <v>1.1600928074245939E-2</v>
      </c>
      <c r="F90" s="38">
        <f t="shared" si="9"/>
        <v>2.358490566037736E-2</v>
      </c>
      <c r="G90" s="39">
        <f t="shared" si="10"/>
        <v>-0.5</v>
      </c>
      <c r="H90" s="40">
        <f t="shared" si="11"/>
        <v>-5.8004640371229696E-3</v>
      </c>
    </row>
    <row r="91" spans="1:8" s="42" customFormat="1" ht="15" x14ac:dyDescent="0.2">
      <c r="B91" s="36" t="s">
        <v>200</v>
      </c>
      <c r="C91" s="43">
        <v>1</v>
      </c>
      <c r="D91" s="43">
        <v>0</v>
      </c>
      <c r="E91" s="38">
        <f t="shared" si="8"/>
        <v>1.1600928074245939E-3</v>
      </c>
      <c r="F91" s="38" t="str">
        <f t="shared" si="9"/>
        <v/>
      </c>
      <c r="G91" s="39" t="str">
        <f t="shared" si="10"/>
        <v>0</v>
      </c>
      <c r="H91" s="40">
        <f t="shared" si="11"/>
        <v>0</v>
      </c>
    </row>
    <row r="92" spans="1:8" s="42" customFormat="1" ht="15" x14ac:dyDescent="0.2">
      <c r="A92" s="45" t="s">
        <v>614</v>
      </c>
      <c r="B92" s="36" t="s">
        <v>572</v>
      </c>
      <c r="C92" s="43"/>
      <c r="D92" s="43">
        <v>0</v>
      </c>
      <c r="E92" s="38" t="str">
        <f t="shared" ref="E92:E93" si="24">+IF(C92=0,"",C92/C$71)</f>
        <v/>
      </c>
      <c r="F92" s="38" t="str">
        <f t="shared" ref="F92:F93" si="25">+IF(D92=0,"",D92/D$71)</f>
        <v/>
      </c>
      <c r="G92" s="39" t="str">
        <f t="shared" ref="G92:G93" si="26">+IF(OR(AND(D92=0),(C92=0)),"0",((D92-C92)/C92))</f>
        <v>0</v>
      </c>
      <c r="H92" s="40" t="str">
        <f t="shared" ref="H92:H93" si="27">+IF(OR(AND(E92=""),(G92="")),"",E92*G92)</f>
        <v/>
      </c>
    </row>
    <row r="93" spans="1:8" s="42" customFormat="1" ht="15" x14ac:dyDescent="0.2">
      <c r="A93" s="45" t="s">
        <v>614</v>
      </c>
      <c r="B93" s="36" t="s">
        <v>573</v>
      </c>
      <c r="C93" s="43"/>
      <c r="D93" s="43">
        <v>0</v>
      </c>
      <c r="E93" s="38" t="str">
        <f t="shared" si="24"/>
        <v/>
      </c>
      <c r="F93" s="38" t="str">
        <f t="shared" si="25"/>
        <v/>
      </c>
      <c r="G93" s="39" t="str">
        <f t="shared" si="26"/>
        <v>0</v>
      </c>
      <c r="H93" s="40" t="str">
        <f t="shared" si="27"/>
        <v/>
      </c>
    </row>
    <row r="94" spans="1:8" s="42" customFormat="1" ht="15" x14ac:dyDescent="0.2">
      <c r="B94" s="36" t="s">
        <v>201</v>
      </c>
      <c r="C94" s="43">
        <v>12</v>
      </c>
      <c r="D94" s="43">
        <v>4</v>
      </c>
      <c r="E94" s="38">
        <f t="shared" si="8"/>
        <v>1.3921113689095127E-2</v>
      </c>
      <c r="F94" s="38">
        <f t="shared" si="9"/>
        <v>1.8867924528301886E-2</v>
      </c>
      <c r="G94" s="39">
        <f t="shared" si="10"/>
        <v>-0.66666666666666663</v>
      </c>
      <c r="H94" s="40">
        <f t="shared" si="11"/>
        <v>-9.2807424593967514E-3</v>
      </c>
    </row>
    <row r="95" spans="1:8" s="42" customFormat="1" ht="15" x14ac:dyDescent="0.2">
      <c r="B95" s="36" t="s">
        <v>24</v>
      </c>
      <c r="C95" s="43">
        <v>0</v>
      </c>
      <c r="D95" s="43">
        <v>0</v>
      </c>
      <c r="E95" s="38" t="str">
        <f t="shared" si="8"/>
        <v/>
      </c>
      <c r="F95" s="38" t="str">
        <f t="shared" si="9"/>
        <v/>
      </c>
      <c r="G95" s="39" t="str">
        <f t="shared" si="10"/>
        <v>0</v>
      </c>
      <c r="H95" s="40" t="str">
        <f t="shared" si="11"/>
        <v/>
      </c>
    </row>
    <row r="96" spans="1:8" s="42" customFormat="1" ht="15" x14ac:dyDescent="0.2">
      <c r="B96" s="36" t="s">
        <v>27</v>
      </c>
      <c r="C96" s="43">
        <v>0</v>
      </c>
      <c r="D96" s="43">
        <v>0</v>
      </c>
      <c r="E96" s="38" t="str">
        <f t="shared" si="8"/>
        <v/>
      </c>
      <c r="F96" s="38" t="str">
        <f t="shared" si="9"/>
        <v/>
      </c>
      <c r="G96" s="39" t="str">
        <f t="shared" si="10"/>
        <v>0</v>
      </c>
      <c r="H96" s="40" t="str">
        <f t="shared" si="11"/>
        <v/>
      </c>
    </row>
    <row r="97" spans="1:8" s="42" customFormat="1" ht="15" x14ac:dyDescent="0.2">
      <c r="B97" s="36" t="s">
        <v>202</v>
      </c>
      <c r="C97" s="43">
        <v>0</v>
      </c>
      <c r="D97" s="43">
        <v>0</v>
      </c>
      <c r="E97" s="38" t="str">
        <f t="shared" si="8"/>
        <v/>
      </c>
      <c r="F97" s="38" t="str">
        <f t="shared" si="9"/>
        <v/>
      </c>
      <c r="G97" s="39" t="str">
        <f t="shared" si="10"/>
        <v>0</v>
      </c>
      <c r="H97" s="40" t="str">
        <f t="shared" si="11"/>
        <v/>
      </c>
    </row>
    <row r="98" spans="1:8" s="42" customFormat="1" ht="15" x14ac:dyDescent="0.2">
      <c r="B98" s="36" t="s">
        <v>203</v>
      </c>
      <c r="C98" s="43">
        <v>8</v>
      </c>
      <c r="D98" s="43">
        <v>1</v>
      </c>
      <c r="E98" s="38">
        <f t="shared" si="8"/>
        <v>9.2807424593967514E-3</v>
      </c>
      <c r="F98" s="38">
        <f t="shared" si="9"/>
        <v>4.7169811320754715E-3</v>
      </c>
      <c r="G98" s="39">
        <f t="shared" si="10"/>
        <v>-0.875</v>
      </c>
      <c r="H98" s="40">
        <f t="shared" si="11"/>
        <v>-8.1206496519721574E-3</v>
      </c>
    </row>
    <row r="99" spans="1:8" s="42" customFormat="1" ht="15" x14ac:dyDescent="0.2">
      <c r="B99" s="36" t="s">
        <v>468</v>
      </c>
      <c r="C99" s="43">
        <v>9</v>
      </c>
      <c r="D99" s="43">
        <v>8</v>
      </c>
      <c r="E99" s="38">
        <f t="shared" si="8"/>
        <v>1.0440835266821345E-2</v>
      </c>
      <c r="F99" s="38">
        <f t="shared" si="9"/>
        <v>3.7735849056603772E-2</v>
      </c>
      <c r="G99" s="39">
        <f t="shared" si="10"/>
        <v>-0.1111111111111111</v>
      </c>
      <c r="H99" s="40">
        <f t="shared" si="11"/>
        <v>-1.1600928074245939E-3</v>
      </c>
    </row>
    <row r="100" spans="1:8" s="42" customFormat="1" ht="15" x14ac:dyDescent="0.2">
      <c r="B100" s="36" t="s">
        <v>23</v>
      </c>
      <c r="C100" s="43">
        <v>4</v>
      </c>
      <c r="D100" s="43">
        <v>0</v>
      </c>
      <c r="E100" s="38">
        <f t="shared" si="8"/>
        <v>4.6403712296983757E-3</v>
      </c>
      <c r="F100" s="38" t="str">
        <f t="shared" si="9"/>
        <v/>
      </c>
      <c r="G100" s="39" t="str">
        <f t="shared" si="10"/>
        <v>0</v>
      </c>
      <c r="H100" s="40">
        <f t="shared" si="11"/>
        <v>0</v>
      </c>
    </row>
    <row r="101" spans="1:8" s="42" customFormat="1" ht="15" x14ac:dyDescent="0.2">
      <c r="B101" s="36" t="s">
        <v>25</v>
      </c>
      <c r="C101" s="43">
        <v>0</v>
      </c>
      <c r="D101" s="43">
        <v>0</v>
      </c>
      <c r="E101" s="38" t="str">
        <f t="shared" si="8"/>
        <v/>
      </c>
      <c r="F101" s="38" t="str">
        <f t="shared" si="9"/>
        <v/>
      </c>
      <c r="G101" s="39" t="str">
        <f t="shared" si="10"/>
        <v>0</v>
      </c>
      <c r="H101" s="40" t="str">
        <f t="shared" si="11"/>
        <v/>
      </c>
    </row>
    <row r="102" spans="1:8" s="42" customFormat="1" ht="15" x14ac:dyDescent="0.2">
      <c r="B102" s="36" t="s">
        <v>204</v>
      </c>
      <c r="C102" s="43">
        <v>0</v>
      </c>
      <c r="D102" s="43">
        <v>0</v>
      </c>
      <c r="E102" s="38" t="str">
        <f t="shared" si="8"/>
        <v/>
      </c>
      <c r="F102" s="38" t="str">
        <f t="shared" si="9"/>
        <v/>
      </c>
      <c r="G102" s="39" t="str">
        <f t="shared" si="10"/>
        <v>0</v>
      </c>
      <c r="H102" s="40" t="str">
        <f t="shared" si="11"/>
        <v/>
      </c>
    </row>
    <row r="103" spans="1:8" s="42" customFormat="1" ht="15" x14ac:dyDescent="0.2">
      <c r="A103" s="45" t="s">
        <v>614</v>
      </c>
      <c r="B103" s="36" t="s">
        <v>615</v>
      </c>
      <c r="C103" s="43"/>
      <c r="D103" s="43">
        <v>0</v>
      </c>
      <c r="E103" s="38" t="str">
        <f t="shared" ref="E103" si="28">+IF(C103=0,"",C103/C$71)</f>
        <v/>
      </c>
      <c r="F103" s="38" t="str">
        <f t="shared" ref="F103" si="29">+IF(D103=0,"",D103/D$71)</f>
        <v/>
      </c>
      <c r="G103" s="39" t="str">
        <f t="shared" ref="G103" si="30">+IF(OR(AND(D103=0),(C103=0)),"0",((D103-C103)/C103))</f>
        <v>0</v>
      </c>
      <c r="H103" s="40" t="str">
        <f t="shared" ref="H103" si="31">+IF(OR(AND(E103=""),(G103="")),"",E103*G103)</f>
        <v/>
      </c>
    </row>
    <row r="104" spans="1:8" s="42" customFormat="1" ht="15" x14ac:dyDescent="0.2">
      <c r="B104" s="36" t="s">
        <v>205</v>
      </c>
      <c r="C104" s="43">
        <v>0</v>
      </c>
      <c r="D104" s="43">
        <v>0</v>
      </c>
      <c r="E104" s="38" t="str">
        <f t="shared" si="8"/>
        <v/>
      </c>
      <c r="F104" s="38" t="str">
        <f t="shared" si="9"/>
        <v/>
      </c>
      <c r="G104" s="39" t="str">
        <f t="shared" si="10"/>
        <v>0</v>
      </c>
      <c r="H104" s="40" t="str">
        <f t="shared" si="11"/>
        <v/>
      </c>
    </row>
    <row r="105" spans="1:8" s="42" customFormat="1" ht="15" x14ac:dyDescent="0.2">
      <c r="B105" s="36" t="s">
        <v>206</v>
      </c>
      <c r="C105" s="43">
        <v>4</v>
      </c>
      <c r="D105" s="43">
        <v>1</v>
      </c>
      <c r="E105" s="38">
        <f t="shared" si="8"/>
        <v>4.6403712296983757E-3</v>
      </c>
      <c r="F105" s="38">
        <f t="shared" si="9"/>
        <v>4.7169811320754715E-3</v>
      </c>
      <c r="G105" s="39">
        <f t="shared" si="10"/>
        <v>-0.75</v>
      </c>
      <c r="H105" s="40">
        <f t="shared" si="11"/>
        <v>-3.4802784222737818E-3</v>
      </c>
    </row>
    <row r="106" spans="1:8" s="42" customFormat="1" ht="15" x14ac:dyDescent="0.2">
      <c r="B106" s="36" t="s">
        <v>207</v>
      </c>
      <c r="C106" s="43">
        <v>2</v>
      </c>
      <c r="D106" s="43">
        <v>0</v>
      </c>
      <c r="E106" s="38">
        <f t="shared" si="8"/>
        <v>2.3201856148491878E-3</v>
      </c>
      <c r="F106" s="38" t="str">
        <f t="shared" si="9"/>
        <v/>
      </c>
      <c r="G106" s="39" t="str">
        <f t="shared" si="10"/>
        <v>0</v>
      </c>
      <c r="H106" s="40">
        <f t="shared" si="11"/>
        <v>0</v>
      </c>
    </row>
    <row r="107" spans="1:8" s="42" customFormat="1" ht="15" x14ac:dyDescent="0.2">
      <c r="B107" s="36" t="s">
        <v>208</v>
      </c>
      <c r="C107" s="43">
        <v>7</v>
      </c>
      <c r="D107" s="43">
        <v>1</v>
      </c>
      <c r="E107" s="38">
        <f t="shared" si="8"/>
        <v>8.1206496519721574E-3</v>
      </c>
      <c r="F107" s="38">
        <f t="shared" si="9"/>
        <v>4.7169811320754715E-3</v>
      </c>
      <c r="G107" s="39">
        <f t="shared" si="10"/>
        <v>-0.8571428571428571</v>
      </c>
      <c r="H107" s="40">
        <f t="shared" si="11"/>
        <v>-6.9605568445475635E-3</v>
      </c>
    </row>
    <row r="108" spans="1:8" s="42" customFormat="1" ht="15" x14ac:dyDescent="0.2">
      <c r="B108" s="36" t="s">
        <v>209</v>
      </c>
      <c r="C108" s="43">
        <v>1</v>
      </c>
      <c r="D108" s="43">
        <v>1</v>
      </c>
      <c r="E108" s="38">
        <f t="shared" si="8"/>
        <v>1.1600928074245939E-3</v>
      </c>
      <c r="F108" s="38">
        <f t="shared" si="9"/>
        <v>4.7169811320754715E-3</v>
      </c>
      <c r="G108" s="39">
        <f t="shared" si="10"/>
        <v>0</v>
      </c>
      <c r="H108" s="40">
        <f t="shared" si="11"/>
        <v>0</v>
      </c>
    </row>
    <row r="109" spans="1:8" s="42" customFormat="1" ht="15" x14ac:dyDescent="0.2">
      <c r="B109" s="36" t="s">
        <v>210</v>
      </c>
      <c r="C109" s="43">
        <v>5</v>
      </c>
      <c r="D109" s="43">
        <v>3</v>
      </c>
      <c r="E109" s="38">
        <f t="shared" si="8"/>
        <v>5.8004640371229696E-3</v>
      </c>
      <c r="F109" s="38">
        <f t="shared" si="9"/>
        <v>1.4150943396226415E-2</v>
      </c>
      <c r="G109" s="39">
        <f t="shared" si="10"/>
        <v>-0.4</v>
      </c>
      <c r="H109" s="40">
        <f t="shared" si="11"/>
        <v>-2.3201856148491878E-3</v>
      </c>
    </row>
    <row r="110" spans="1:8" s="42" customFormat="1" ht="15" x14ac:dyDescent="0.2">
      <c r="B110" s="36" t="s">
        <v>211</v>
      </c>
      <c r="C110" s="43">
        <v>0</v>
      </c>
      <c r="D110" s="43">
        <v>0</v>
      </c>
      <c r="E110" s="38" t="str">
        <f t="shared" si="8"/>
        <v/>
      </c>
      <c r="F110" s="38" t="str">
        <f t="shared" si="9"/>
        <v/>
      </c>
      <c r="G110" s="39" t="str">
        <f t="shared" si="10"/>
        <v>0</v>
      </c>
      <c r="H110" s="40" t="str">
        <f t="shared" si="11"/>
        <v/>
      </c>
    </row>
    <row r="111" spans="1:8" s="42" customFormat="1" ht="15" x14ac:dyDescent="0.2">
      <c r="B111" s="36" t="s">
        <v>32</v>
      </c>
      <c r="C111" s="43">
        <v>31</v>
      </c>
      <c r="D111" s="43">
        <v>0</v>
      </c>
      <c r="E111" s="38">
        <f t="shared" si="8"/>
        <v>3.5962877030162411E-2</v>
      </c>
      <c r="F111" s="38" t="str">
        <f t="shared" si="9"/>
        <v/>
      </c>
      <c r="G111" s="39" t="str">
        <f t="shared" si="10"/>
        <v>0</v>
      </c>
      <c r="H111" s="40">
        <f t="shared" si="11"/>
        <v>0</v>
      </c>
    </row>
    <row r="112" spans="1:8" s="42" customFormat="1" ht="15" x14ac:dyDescent="0.2">
      <c r="B112" s="36" t="s">
        <v>212</v>
      </c>
      <c r="C112" s="43">
        <v>0</v>
      </c>
      <c r="D112" s="43">
        <v>0</v>
      </c>
      <c r="E112" s="38" t="str">
        <f t="shared" si="8"/>
        <v/>
      </c>
      <c r="F112" s="38" t="str">
        <f t="shared" si="9"/>
        <v/>
      </c>
      <c r="G112" s="39" t="str">
        <f t="shared" si="10"/>
        <v>0</v>
      </c>
      <c r="H112" s="40" t="str">
        <f t="shared" si="11"/>
        <v/>
      </c>
    </row>
    <row r="113" spans="2:8" s="42" customFormat="1" ht="30" x14ac:dyDescent="0.2">
      <c r="B113" s="36" t="s">
        <v>469</v>
      </c>
      <c r="C113" s="43">
        <v>0</v>
      </c>
      <c r="D113" s="43">
        <v>0</v>
      </c>
      <c r="E113" s="38" t="str">
        <f t="shared" si="8"/>
        <v/>
      </c>
      <c r="F113" s="38" t="str">
        <f t="shared" si="9"/>
        <v/>
      </c>
      <c r="G113" s="39" t="str">
        <f t="shared" si="10"/>
        <v>0</v>
      </c>
      <c r="H113" s="40" t="str">
        <f t="shared" si="11"/>
        <v/>
      </c>
    </row>
    <row r="114" spans="2:8" s="42" customFormat="1" ht="15" x14ac:dyDescent="0.2">
      <c r="B114" s="36" t="s">
        <v>213</v>
      </c>
      <c r="C114" s="43">
        <v>3</v>
      </c>
      <c r="D114" s="43">
        <v>12</v>
      </c>
      <c r="E114" s="38">
        <f t="shared" si="8"/>
        <v>3.4802784222737818E-3</v>
      </c>
      <c r="F114" s="38">
        <f t="shared" si="9"/>
        <v>5.6603773584905662E-2</v>
      </c>
      <c r="G114" s="39">
        <f t="shared" si="10"/>
        <v>3</v>
      </c>
      <c r="H114" s="40">
        <f t="shared" si="11"/>
        <v>1.0440835266821345E-2</v>
      </c>
    </row>
    <row r="115" spans="2:8" s="42" customFormat="1" ht="15" x14ac:dyDescent="0.2">
      <c r="B115" s="36" t="s">
        <v>29</v>
      </c>
      <c r="C115" s="43">
        <v>1</v>
      </c>
      <c r="D115" s="43">
        <v>1</v>
      </c>
      <c r="E115" s="38">
        <f t="shared" si="8"/>
        <v>1.1600928074245939E-3</v>
      </c>
      <c r="F115" s="38">
        <f t="shared" si="9"/>
        <v>4.7169811320754715E-3</v>
      </c>
      <c r="G115" s="39">
        <f t="shared" si="10"/>
        <v>0</v>
      </c>
      <c r="H115" s="40">
        <f t="shared" si="11"/>
        <v>0</v>
      </c>
    </row>
    <row r="116" spans="2:8" s="42" customFormat="1" ht="15" x14ac:dyDescent="0.2">
      <c r="B116" s="36" t="s">
        <v>214</v>
      </c>
      <c r="C116" s="43">
        <v>0</v>
      </c>
      <c r="D116" s="43">
        <v>0</v>
      </c>
      <c r="E116" s="38" t="str">
        <f t="shared" si="8"/>
        <v/>
      </c>
      <c r="F116" s="38" t="str">
        <f t="shared" si="9"/>
        <v/>
      </c>
      <c r="G116" s="39" t="str">
        <f t="shared" si="10"/>
        <v>0</v>
      </c>
      <c r="H116" s="40" t="str">
        <f t="shared" si="11"/>
        <v/>
      </c>
    </row>
    <row r="117" spans="2:8" s="42" customFormat="1" ht="15" x14ac:dyDescent="0.2">
      <c r="B117" s="36" t="s">
        <v>30</v>
      </c>
      <c r="C117" s="43">
        <v>1</v>
      </c>
      <c r="D117" s="43">
        <v>8</v>
      </c>
      <c r="E117" s="38">
        <f t="shared" si="8"/>
        <v>1.1600928074245939E-3</v>
      </c>
      <c r="F117" s="38">
        <f t="shared" si="9"/>
        <v>3.7735849056603772E-2</v>
      </c>
      <c r="G117" s="39">
        <f t="shared" si="10"/>
        <v>7</v>
      </c>
      <c r="H117" s="40">
        <f t="shared" si="11"/>
        <v>8.1206496519721574E-3</v>
      </c>
    </row>
    <row r="118" spans="2:8" s="42" customFormat="1" ht="15" x14ac:dyDescent="0.2">
      <c r="B118" s="36" t="s">
        <v>28</v>
      </c>
      <c r="C118" s="43">
        <v>2</v>
      </c>
      <c r="D118" s="43">
        <v>0</v>
      </c>
      <c r="E118" s="38">
        <f t="shared" si="8"/>
        <v>2.3201856148491878E-3</v>
      </c>
      <c r="F118" s="38" t="str">
        <f t="shared" si="9"/>
        <v/>
      </c>
      <c r="G118" s="39" t="str">
        <f t="shared" si="10"/>
        <v>0</v>
      </c>
      <c r="H118" s="40">
        <f t="shared" si="11"/>
        <v>0</v>
      </c>
    </row>
    <row r="119" spans="2:8" s="42" customFormat="1" ht="15" x14ac:dyDescent="0.2">
      <c r="B119" s="36" t="s">
        <v>31</v>
      </c>
      <c r="C119" s="43">
        <v>2</v>
      </c>
      <c r="D119" s="43">
        <v>8</v>
      </c>
      <c r="E119" s="38">
        <f t="shared" si="8"/>
        <v>2.3201856148491878E-3</v>
      </c>
      <c r="F119" s="38">
        <f t="shared" si="9"/>
        <v>3.7735849056603772E-2</v>
      </c>
      <c r="G119" s="39">
        <f t="shared" si="10"/>
        <v>3</v>
      </c>
      <c r="H119" s="40">
        <f t="shared" si="11"/>
        <v>6.9605568445475635E-3</v>
      </c>
    </row>
    <row r="120" spans="2:8" s="42" customFormat="1" ht="15" x14ac:dyDescent="0.2">
      <c r="B120" s="36" t="s">
        <v>215</v>
      </c>
      <c r="C120" s="43">
        <v>5</v>
      </c>
      <c r="D120" s="43">
        <v>5</v>
      </c>
      <c r="E120" s="38">
        <f t="shared" si="8"/>
        <v>5.8004640371229696E-3</v>
      </c>
      <c r="F120" s="38">
        <f t="shared" si="9"/>
        <v>2.358490566037736E-2</v>
      </c>
      <c r="G120" s="39">
        <f t="shared" si="10"/>
        <v>0</v>
      </c>
      <c r="H120" s="40">
        <f t="shared" si="11"/>
        <v>0</v>
      </c>
    </row>
    <row r="121" spans="2:8" s="42" customFormat="1" ht="15" x14ac:dyDescent="0.2">
      <c r="B121" s="36" t="s">
        <v>36</v>
      </c>
      <c r="C121" s="43">
        <v>0</v>
      </c>
      <c r="D121" s="43">
        <v>0</v>
      </c>
      <c r="E121" s="38" t="str">
        <f t="shared" si="8"/>
        <v/>
      </c>
      <c r="F121" s="38" t="str">
        <f t="shared" si="9"/>
        <v/>
      </c>
      <c r="G121" s="39" t="str">
        <f t="shared" si="10"/>
        <v>0</v>
      </c>
      <c r="H121" s="40" t="str">
        <f t="shared" si="11"/>
        <v/>
      </c>
    </row>
    <row r="122" spans="2:8" s="42" customFormat="1" ht="15" x14ac:dyDescent="0.2">
      <c r="B122" s="36" t="s">
        <v>38</v>
      </c>
      <c r="C122" s="43">
        <v>43</v>
      </c>
      <c r="D122" s="43">
        <v>0</v>
      </c>
      <c r="E122" s="38">
        <f t="shared" si="8"/>
        <v>4.9883990719257539E-2</v>
      </c>
      <c r="F122" s="38" t="str">
        <f t="shared" si="9"/>
        <v/>
      </c>
      <c r="G122" s="39" t="str">
        <f t="shared" si="10"/>
        <v>0</v>
      </c>
      <c r="H122" s="40">
        <f t="shared" si="11"/>
        <v>0</v>
      </c>
    </row>
    <row r="123" spans="2:8" s="42" customFormat="1" ht="15" x14ac:dyDescent="0.2">
      <c r="B123" s="36" t="s">
        <v>216</v>
      </c>
      <c r="C123" s="43">
        <v>3</v>
      </c>
      <c r="D123" s="43">
        <v>3</v>
      </c>
      <c r="E123" s="38">
        <f t="shared" si="8"/>
        <v>3.4802784222737818E-3</v>
      </c>
      <c r="F123" s="38">
        <f t="shared" si="9"/>
        <v>1.4150943396226415E-2</v>
      </c>
      <c r="G123" s="39">
        <f t="shared" si="10"/>
        <v>0</v>
      </c>
      <c r="H123" s="40">
        <f t="shared" si="11"/>
        <v>0</v>
      </c>
    </row>
    <row r="124" spans="2:8" s="42" customFormat="1" ht="15" x14ac:dyDescent="0.2">
      <c r="B124" s="36" t="s">
        <v>470</v>
      </c>
      <c r="C124" s="43">
        <v>0</v>
      </c>
      <c r="D124" s="43">
        <v>0</v>
      </c>
      <c r="E124" s="38" t="str">
        <f t="shared" si="8"/>
        <v/>
      </c>
      <c r="F124" s="38" t="str">
        <f t="shared" si="9"/>
        <v/>
      </c>
      <c r="G124" s="39" t="str">
        <f t="shared" si="10"/>
        <v>0</v>
      </c>
      <c r="H124" s="40" t="str">
        <f t="shared" si="11"/>
        <v/>
      </c>
    </row>
    <row r="125" spans="2:8" s="42" customFormat="1" ht="15" x14ac:dyDescent="0.2">
      <c r="B125" s="36" t="s">
        <v>471</v>
      </c>
      <c r="C125" s="43">
        <v>481</v>
      </c>
      <c r="D125" s="43">
        <v>63</v>
      </c>
      <c r="E125" s="38">
        <f t="shared" si="8"/>
        <v>0.55800464037122965</v>
      </c>
      <c r="F125" s="38">
        <f t="shared" si="9"/>
        <v>0.29716981132075471</v>
      </c>
      <c r="G125" s="39">
        <f t="shared" si="10"/>
        <v>-0.86902286902286907</v>
      </c>
      <c r="H125" s="40">
        <f t="shared" si="11"/>
        <v>-0.48491879350348027</v>
      </c>
    </row>
    <row r="126" spans="2:8" s="42" customFormat="1" ht="15" x14ac:dyDescent="0.2">
      <c r="B126" s="36" t="s">
        <v>217</v>
      </c>
      <c r="C126" s="43">
        <v>4</v>
      </c>
      <c r="D126" s="43">
        <v>7</v>
      </c>
      <c r="E126" s="38">
        <f t="shared" si="8"/>
        <v>4.6403712296983757E-3</v>
      </c>
      <c r="F126" s="38">
        <f t="shared" si="9"/>
        <v>3.3018867924528301E-2</v>
      </c>
      <c r="G126" s="39">
        <f t="shared" si="10"/>
        <v>0.75</v>
      </c>
      <c r="H126" s="40">
        <f t="shared" si="11"/>
        <v>3.4802784222737818E-3</v>
      </c>
    </row>
    <row r="127" spans="2:8" s="42" customFormat="1" ht="15" x14ac:dyDescent="0.2">
      <c r="B127" s="36" t="s">
        <v>218</v>
      </c>
      <c r="C127" s="43">
        <v>2</v>
      </c>
      <c r="D127" s="43">
        <v>1</v>
      </c>
      <c r="E127" s="38">
        <f t="shared" si="8"/>
        <v>2.3201856148491878E-3</v>
      </c>
      <c r="F127" s="38">
        <f t="shared" si="9"/>
        <v>4.7169811320754715E-3</v>
      </c>
      <c r="G127" s="39">
        <f t="shared" si="10"/>
        <v>-0.5</v>
      </c>
      <c r="H127" s="40">
        <f t="shared" si="11"/>
        <v>-1.1600928074245939E-3</v>
      </c>
    </row>
    <row r="128" spans="2:8" s="42" customFormat="1" ht="15" x14ac:dyDescent="0.2">
      <c r="B128" s="36" t="s">
        <v>33</v>
      </c>
      <c r="C128" s="43">
        <v>0</v>
      </c>
      <c r="D128" s="43">
        <v>1</v>
      </c>
      <c r="E128" s="38" t="str">
        <f t="shared" si="8"/>
        <v/>
      </c>
      <c r="F128" s="38">
        <f t="shared" si="9"/>
        <v>4.7169811320754715E-3</v>
      </c>
      <c r="G128" s="39" t="str">
        <f t="shared" si="10"/>
        <v>0</v>
      </c>
      <c r="H128" s="40" t="str">
        <f t="shared" si="11"/>
        <v/>
      </c>
    </row>
    <row r="129" spans="1:8" s="42" customFormat="1" ht="15" x14ac:dyDescent="0.2">
      <c r="B129" s="36" t="s">
        <v>37</v>
      </c>
      <c r="C129" s="43">
        <v>0</v>
      </c>
      <c r="D129" s="43">
        <v>0</v>
      </c>
      <c r="E129" s="38" t="str">
        <f t="shared" si="8"/>
        <v/>
      </c>
      <c r="F129" s="38" t="str">
        <f t="shared" si="9"/>
        <v/>
      </c>
      <c r="G129" s="39" t="str">
        <f t="shared" si="10"/>
        <v>0</v>
      </c>
      <c r="H129" s="40" t="str">
        <f t="shared" si="11"/>
        <v/>
      </c>
    </row>
    <row r="130" spans="1:8" s="42" customFormat="1" ht="15" x14ac:dyDescent="0.2">
      <c r="A130" s="45" t="s">
        <v>614</v>
      </c>
      <c r="B130" s="36" t="s">
        <v>577</v>
      </c>
      <c r="C130" s="43"/>
      <c r="D130" s="43">
        <v>0</v>
      </c>
      <c r="E130" s="38" t="str">
        <f t="shared" ref="E130:E131" si="32">+IF(C130=0,"",C130/C$71)</f>
        <v/>
      </c>
      <c r="F130" s="38" t="str">
        <f t="shared" ref="F130:F131" si="33">+IF(D130=0,"",D130/D$71)</f>
        <v/>
      </c>
      <c r="G130" s="39" t="str">
        <f t="shared" ref="G130:G131" si="34">+IF(OR(AND(D130=0),(C130=0)),"0",((D130-C130)/C130))</f>
        <v>0</v>
      </c>
      <c r="H130" s="40" t="str">
        <f t="shared" ref="H130:H131" si="35">+IF(OR(AND(E130=""),(G130="")),"",E130*G130)</f>
        <v/>
      </c>
    </row>
    <row r="131" spans="1:8" s="42" customFormat="1" ht="15" x14ac:dyDescent="0.2">
      <c r="B131" s="36" t="s">
        <v>35</v>
      </c>
      <c r="C131" s="43">
        <v>5</v>
      </c>
      <c r="D131" s="43">
        <v>0</v>
      </c>
      <c r="E131" s="38">
        <f t="shared" si="32"/>
        <v>5.8004640371229696E-3</v>
      </c>
      <c r="F131" s="38" t="str">
        <f t="shared" si="33"/>
        <v/>
      </c>
      <c r="G131" s="39" t="str">
        <f t="shared" si="34"/>
        <v>0</v>
      </c>
      <c r="H131" s="40">
        <f t="shared" si="35"/>
        <v>0</v>
      </c>
    </row>
    <row r="132" spans="1:8" s="42" customFormat="1" ht="15" x14ac:dyDescent="0.2">
      <c r="B132" s="36" t="s">
        <v>34</v>
      </c>
      <c r="C132" s="43">
        <v>0</v>
      </c>
      <c r="D132" s="43">
        <v>0</v>
      </c>
      <c r="E132" s="38" t="str">
        <f t="shared" si="8"/>
        <v/>
      </c>
      <c r="F132" s="38" t="str">
        <f t="shared" si="9"/>
        <v/>
      </c>
      <c r="G132" s="39" t="str">
        <f t="shared" si="10"/>
        <v>0</v>
      </c>
      <c r="H132" s="40" t="str">
        <f t="shared" si="11"/>
        <v/>
      </c>
    </row>
    <row r="133" spans="1:8" s="42" customFormat="1" ht="15" x14ac:dyDescent="0.2">
      <c r="B133" s="36" t="s">
        <v>219</v>
      </c>
      <c r="C133" s="43">
        <v>1</v>
      </c>
      <c r="D133" s="43">
        <v>0</v>
      </c>
      <c r="E133" s="38">
        <f t="shared" si="8"/>
        <v>1.1600928074245939E-3</v>
      </c>
      <c r="F133" s="38" t="str">
        <f t="shared" si="9"/>
        <v/>
      </c>
      <c r="G133" s="39" t="str">
        <f t="shared" si="10"/>
        <v>0</v>
      </c>
      <c r="H133" s="40">
        <f t="shared" si="11"/>
        <v>0</v>
      </c>
    </row>
    <row r="134" spans="1:8" s="42" customFormat="1" ht="15" x14ac:dyDescent="0.2">
      <c r="B134" s="36" t="s">
        <v>220</v>
      </c>
      <c r="C134" s="43">
        <v>0</v>
      </c>
      <c r="D134" s="43">
        <v>0</v>
      </c>
      <c r="E134" s="38" t="str">
        <f t="shared" si="8"/>
        <v/>
      </c>
      <c r="F134" s="38" t="str">
        <f t="shared" si="9"/>
        <v/>
      </c>
      <c r="G134" s="39" t="str">
        <f t="shared" si="10"/>
        <v>0</v>
      </c>
      <c r="H134" s="40" t="str">
        <f t="shared" si="11"/>
        <v/>
      </c>
    </row>
    <row r="135" spans="1:8" s="42" customFormat="1" ht="15" x14ac:dyDescent="0.2">
      <c r="B135" s="36" t="s">
        <v>221</v>
      </c>
      <c r="C135" s="43">
        <v>0</v>
      </c>
      <c r="D135" s="43">
        <v>0</v>
      </c>
      <c r="E135" s="38" t="str">
        <f t="shared" si="8"/>
        <v/>
      </c>
      <c r="F135" s="38" t="str">
        <f t="shared" si="9"/>
        <v/>
      </c>
      <c r="G135" s="39" t="str">
        <f t="shared" si="10"/>
        <v>0</v>
      </c>
      <c r="H135" s="40" t="str">
        <f t="shared" si="11"/>
        <v/>
      </c>
    </row>
    <row r="136" spans="1:8" s="42" customFormat="1" ht="15" x14ac:dyDescent="0.2">
      <c r="B136" s="36" t="s">
        <v>222</v>
      </c>
      <c r="C136" s="43">
        <v>2</v>
      </c>
      <c r="D136" s="43">
        <v>2</v>
      </c>
      <c r="E136" s="38">
        <f t="shared" si="8"/>
        <v>2.3201856148491878E-3</v>
      </c>
      <c r="F136" s="38">
        <f t="shared" si="9"/>
        <v>9.433962264150943E-3</v>
      </c>
      <c r="G136" s="39">
        <f t="shared" si="10"/>
        <v>0</v>
      </c>
      <c r="H136" s="40">
        <f t="shared" si="11"/>
        <v>0</v>
      </c>
    </row>
    <row r="137" spans="1:8" s="42" customFormat="1" ht="30" x14ac:dyDescent="0.2">
      <c r="B137" s="36" t="s">
        <v>472</v>
      </c>
      <c r="C137" s="43">
        <v>3</v>
      </c>
      <c r="D137" s="43">
        <v>7</v>
      </c>
      <c r="E137" s="38">
        <f t="shared" si="8"/>
        <v>3.4802784222737818E-3</v>
      </c>
      <c r="F137" s="38">
        <f t="shared" si="9"/>
        <v>3.3018867924528301E-2</v>
      </c>
      <c r="G137" s="39">
        <f t="shared" si="10"/>
        <v>1.3333333333333333</v>
      </c>
      <c r="H137" s="40">
        <f t="shared" si="11"/>
        <v>4.6403712296983757E-3</v>
      </c>
    </row>
    <row r="138" spans="1:8" s="42" customFormat="1" ht="30" x14ac:dyDescent="0.2">
      <c r="B138" s="36" t="s">
        <v>223</v>
      </c>
      <c r="C138" s="43">
        <v>0</v>
      </c>
      <c r="D138" s="43">
        <v>0</v>
      </c>
      <c r="E138" s="38" t="str">
        <f t="shared" si="8"/>
        <v/>
      </c>
      <c r="F138" s="38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42" customFormat="1" ht="30" x14ac:dyDescent="0.2">
      <c r="B139" s="36" t="s">
        <v>224</v>
      </c>
      <c r="C139" s="43">
        <v>1</v>
      </c>
      <c r="D139" s="43">
        <v>0</v>
      </c>
      <c r="E139" s="38">
        <f t="shared" si="8"/>
        <v>1.1600928074245939E-3</v>
      </c>
      <c r="F139" s="38" t="str">
        <f t="shared" si="9"/>
        <v/>
      </c>
      <c r="G139" s="39" t="str">
        <f t="shared" si="10"/>
        <v>0</v>
      </c>
      <c r="H139" s="40">
        <f t="shared" si="11"/>
        <v>0</v>
      </c>
    </row>
    <row r="140" spans="1:8" s="42" customFormat="1" ht="15" x14ac:dyDescent="0.2">
      <c r="B140" s="36" t="s">
        <v>46</v>
      </c>
      <c r="C140" s="43">
        <v>1</v>
      </c>
      <c r="D140" s="43">
        <v>0</v>
      </c>
      <c r="E140" s="38">
        <f t="shared" si="8"/>
        <v>1.1600928074245939E-3</v>
      </c>
      <c r="F140" s="38" t="str">
        <f t="shared" si="9"/>
        <v/>
      </c>
      <c r="G140" s="39" t="str">
        <f t="shared" si="10"/>
        <v>0</v>
      </c>
      <c r="H140" s="40">
        <f t="shared" si="11"/>
        <v>0</v>
      </c>
    </row>
    <row r="141" spans="1:8" s="42" customFormat="1" ht="15" x14ac:dyDescent="0.2">
      <c r="B141" s="36" t="s">
        <v>42</v>
      </c>
      <c r="C141" s="43">
        <v>0</v>
      </c>
      <c r="D141" s="43">
        <v>0</v>
      </c>
      <c r="E141" s="38" t="str">
        <f t="shared" si="8"/>
        <v/>
      </c>
      <c r="F141" s="38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42" customFormat="1" ht="15" x14ac:dyDescent="0.2">
      <c r="B142" s="36" t="s">
        <v>41</v>
      </c>
      <c r="C142" s="43">
        <v>0</v>
      </c>
      <c r="D142" s="43">
        <v>0</v>
      </c>
      <c r="E142" s="38" t="str">
        <f t="shared" si="8"/>
        <v/>
      </c>
      <c r="F142" s="38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42" customFormat="1" ht="15" x14ac:dyDescent="0.2">
      <c r="B143" s="36" t="s">
        <v>473</v>
      </c>
      <c r="C143" s="43">
        <v>0</v>
      </c>
      <c r="D143" s="43">
        <v>0</v>
      </c>
      <c r="E143" s="38" t="str">
        <f t="shared" ref="E143:E151" si="36">+IF(C143=0,"",C143/C$71)</f>
        <v/>
      </c>
      <c r="F143" s="38" t="str">
        <f t="shared" ref="F143:F151" si="37">+IF(D143=0,"",D143/D$71)</f>
        <v/>
      </c>
      <c r="G143" s="39" t="str">
        <f t="shared" ref="G143:G151" si="38">+IF(OR(AND(D143=0),(C143=0)),"0",((D143-C143)/C143))</f>
        <v>0</v>
      </c>
      <c r="H143" s="40" t="str">
        <f t="shared" ref="H143:H151" si="39">+IF(OR(AND(E143=""),(G143="")),"",E143*G143)</f>
        <v/>
      </c>
    </row>
    <row r="144" spans="1:8" s="42" customFormat="1" ht="15" x14ac:dyDescent="0.2">
      <c r="B144" s="36" t="s">
        <v>39</v>
      </c>
      <c r="C144" s="43">
        <v>1</v>
      </c>
      <c r="D144" s="43">
        <v>0</v>
      </c>
      <c r="E144" s="38">
        <f t="shared" si="36"/>
        <v>1.1600928074245939E-3</v>
      </c>
      <c r="F144" s="38" t="str">
        <f t="shared" si="37"/>
        <v/>
      </c>
      <c r="G144" s="39" t="str">
        <f t="shared" si="38"/>
        <v>0</v>
      </c>
      <c r="H144" s="40">
        <f t="shared" si="39"/>
        <v>0</v>
      </c>
    </row>
    <row r="145" spans="1:8" s="42" customFormat="1" ht="15" x14ac:dyDescent="0.2">
      <c r="B145" s="36" t="s">
        <v>225</v>
      </c>
      <c r="C145" s="43">
        <v>2</v>
      </c>
      <c r="D145" s="43">
        <v>0</v>
      </c>
      <c r="E145" s="38">
        <f t="shared" si="36"/>
        <v>2.3201856148491878E-3</v>
      </c>
      <c r="F145" s="38" t="str">
        <f t="shared" si="37"/>
        <v/>
      </c>
      <c r="G145" s="39" t="str">
        <f t="shared" si="38"/>
        <v>0</v>
      </c>
      <c r="H145" s="40">
        <f t="shared" si="39"/>
        <v>0</v>
      </c>
    </row>
    <row r="146" spans="1:8" s="42" customFormat="1" ht="30" x14ac:dyDescent="0.2">
      <c r="B146" s="36" t="s">
        <v>226</v>
      </c>
      <c r="C146" s="43">
        <v>2</v>
      </c>
      <c r="D146" s="43">
        <v>4</v>
      </c>
      <c r="E146" s="38">
        <f t="shared" si="36"/>
        <v>2.3201856148491878E-3</v>
      </c>
      <c r="F146" s="38">
        <f t="shared" si="37"/>
        <v>1.8867924528301886E-2</v>
      </c>
      <c r="G146" s="39">
        <f t="shared" si="38"/>
        <v>1</v>
      </c>
      <c r="H146" s="40">
        <f t="shared" si="39"/>
        <v>2.3201856148491878E-3</v>
      </c>
    </row>
    <row r="147" spans="1:8" s="42" customFormat="1" ht="30" x14ac:dyDescent="0.2">
      <c r="B147" s="36" t="s">
        <v>227</v>
      </c>
      <c r="C147" s="43">
        <v>0</v>
      </c>
      <c r="D147" s="43">
        <v>0</v>
      </c>
      <c r="E147" s="38" t="str">
        <f t="shared" si="36"/>
        <v/>
      </c>
      <c r="F147" s="38" t="str">
        <f t="shared" si="37"/>
        <v/>
      </c>
      <c r="G147" s="39" t="str">
        <f t="shared" si="38"/>
        <v>0</v>
      </c>
      <c r="H147" s="40" t="str">
        <f t="shared" si="39"/>
        <v/>
      </c>
    </row>
    <row r="148" spans="1:8" s="42" customFormat="1" ht="15" x14ac:dyDescent="0.2">
      <c r="B148" s="36" t="s">
        <v>474</v>
      </c>
      <c r="C148" s="43">
        <v>33</v>
      </c>
      <c r="D148" s="43">
        <v>0</v>
      </c>
      <c r="E148" s="38">
        <f t="shared" si="36"/>
        <v>3.8283062645011599E-2</v>
      </c>
      <c r="F148" s="38" t="str">
        <f t="shared" si="37"/>
        <v/>
      </c>
      <c r="G148" s="39" t="str">
        <f t="shared" si="38"/>
        <v>0</v>
      </c>
      <c r="H148" s="40">
        <f t="shared" si="39"/>
        <v>0</v>
      </c>
    </row>
    <row r="149" spans="1:8" s="42" customFormat="1" ht="15" x14ac:dyDescent="0.2">
      <c r="B149" s="36" t="s">
        <v>45</v>
      </c>
      <c r="C149" s="43">
        <v>0</v>
      </c>
      <c r="D149" s="43">
        <v>0</v>
      </c>
      <c r="E149" s="38" t="str">
        <f t="shared" si="36"/>
        <v/>
      </c>
      <c r="F149" s="38" t="str">
        <f t="shared" si="37"/>
        <v/>
      </c>
      <c r="G149" s="39" t="str">
        <f t="shared" si="38"/>
        <v>0</v>
      </c>
      <c r="H149" s="40" t="str">
        <f t="shared" si="39"/>
        <v/>
      </c>
    </row>
    <row r="150" spans="1:8" s="42" customFormat="1" ht="15" x14ac:dyDescent="0.2">
      <c r="B150" s="36" t="s">
        <v>43</v>
      </c>
      <c r="C150" s="43">
        <v>0</v>
      </c>
      <c r="D150" s="43">
        <v>0</v>
      </c>
      <c r="E150" s="38" t="str">
        <f t="shared" si="36"/>
        <v/>
      </c>
      <c r="F150" s="38" t="str">
        <f t="shared" si="37"/>
        <v/>
      </c>
      <c r="G150" s="39" t="str">
        <f t="shared" si="38"/>
        <v>0</v>
      </c>
      <c r="H150" s="40" t="str">
        <f t="shared" si="39"/>
        <v/>
      </c>
    </row>
    <row r="151" spans="1:8" s="42" customFormat="1" ht="15" x14ac:dyDescent="0.2">
      <c r="B151" s="36" t="s">
        <v>44</v>
      </c>
      <c r="C151" s="43">
        <v>0</v>
      </c>
      <c r="D151" s="43">
        <v>0</v>
      </c>
      <c r="E151" s="38" t="str">
        <f t="shared" si="36"/>
        <v/>
      </c>
      <c r="F151" s="38" t="str">
        <f t="shared" si="37"/>
        <v/>
      </c>
      <c r="G151" s="39" t="str">
        <f t="shared" si="38"/>
        <v>0</v>
      </c>
      <c r="H151" s="40" t="str">
        <f t="shared" si="39"/>
        <v/>
      </c>
    </row>
    <row r="152" spans="1:8" s="42" customFormat="1" ht="15" x14ac:dyDescent="0.2">
      <c r="A152" s="45" t="s">
        <v>614</v>
      </c>
      <c r="B152" s="36" t="s">
        <v>578</v>
      </c>
      <c r="C152" s="43"/>
      <c r="D152" s="43">
        <v>15</v>
      </c>
      <c r="E152" s="38" t="str">
        <f t="shared" ref="E152" si="40">+IF(C152=0,"",C152/C$71)</f>
        <v/>
      </c>
      <c r="F152" s="38">
        <f t="shared" ref="F152" si="41">+IF(D152=0,"",D152/D$71)</f>
        <v>7.0754716981132074E-2</v>
      </c>
      <c r="G152" s="39" t="str">
        <f t="shared" ref="G152" si="42">+IF(OR(AND(D152=0),(C152=0)),"0",((D152-C152)/C152))</f>
        <v>0</v>
      </c>
      <c r="H152" s="40" t="str">
        <f t="shared" ref="H152" si="43">+IF(OR(AND(E152=""),(G152="")),"",E152*G152)</f>
        <v/>
      </c>
    </row>
    <row r="153" spans="1:8" s="42" customFormat="1" ht="30" x14ac:dyDescent="0.2">
      <c r="A153" s="45" t="s">
        <v>614</v>
      </c>
      <c r="B153" s="36" t="s">
        <v>599</v>
      </c>
      <c r="C153" s="43"/>
      <c r="D153" s="43">
        <v>1</v>
      </c>
      <c r="E153" s="38" t="str">
        <f t="shared" ref="E153" si="44">+IF(C153=0,"",C153/C$71)</f>
        <v/>
      </c>
      <c r="F153" s="38">
        <f t="shared" ref="F153" si="45">+IF(D153=0,"",D153/D$71)</f>
        <v>4.7169811320754715E-3</v>
      </c>
      <c r="G153" s="39" t="str">
        <f t="shared" ref="G153" si="46">+IF(OR(AND(D153=0),(C153=0)),"0",((D153-C153)/C153))</f>
        <v>0</v>
      </c>
      <c r="H153" s="40" t="str">
        <f t="shared" ref="H153" si="47">+IF(OR(AND(E153=""),(G153="")),"",E153*G153)</f>
        <v/>
      </c>
    </row>
    <row r="154" spans="1:8" s="42" customFormat="1" ht="15" x14ac:dyDescent="0.2">
      <c r="A154" s="45" t="s">
        <v>614</v>
      </c>
      <c r="B154" s="36" t="s">
        <v>608</v>
      </c>
      <c r="C154" s="43"/>
      <c r="D154" s="43">
        <v>0</v>
      </c>
      <c r="E154" s="38" t="str">
        <f t="shared" ref="E154:E155" si="48">+IF(C154=0,"",C154/C$71)</f>
        <v/>
      </c>
      <c r="F154" s="38" t="str">
        <f t="shared" ref="F154:F155" si="49">+IF(D154=0,"",D154/D$71)</f>
        <v/>
      </c>
      <c r="G154" s="39" t="str">
        <f t="shared" ref="G154:G155" si="50">+IF(OR(AND(D154=0),(C154=0)),"0",((D154-C154)/C154))</f>
        <v>0</v>
      </c>
      <c r="H154" s="40" t="str">
        <f t="shared" ref="H154:H155" si="51">+IF(OR(AND(E154=""),(G154="")),"",E154*G154)</f>
        <v/>
      </c>
    </row>
    <row r="155" spans="1:8" s="42" customFormat="1" ht="15" x14ac:dyDescent="0.2">
      <c r="A155" s="45" t="s">
        <v>614</v>
      </c>
      <c r="B155" s="36" t="s">
        <v>609</v>
      </c>
      <c r="C155" s="43"/>
      <c r="D155" s="43">
        <v>0</v>
      </c>
      <c r="E155" s="38" t="str">
        <f t="shared" si="48"/>
        <v/>
      </c>
      <c r="F155" s="38" t="str">
        <f t="shared" si="49"/>
        <v/>
      </c>
      <c r="G155" s="39" t="str">
        <f t="shared" si="50"/>
        <v>0</v>
      </c>
      <c r="H155" s="40" t="str">
        <f t="shared" si="51"/>
        <v/>
      </c>
    </row>
    <row r="156" spans="1:8" s="10" customFormat="1" x14ac:dyDescent="0.2"/>
    <row r="157" spans="1:8" s="10" customFormat="1" x14ac:dyDescent="0.2"/>
    <row r="158" spans="1:8" s="10" customFormat="1" ht="13.5" thickBot="1" x14ac:dyDescent="0.25">
      <c r="B158" s="29"/>
      <c r="C158" s="29"/>
      <c r="D158" s="29"/>
      <c r="E158" s="29"/>
      <c r="F158" s="29"/>
    </row>
    <row r="159" spans="1:8" s="10" customFormat="1" ht="30" customHeight="1" x14ac:dyDescent="0.2">
      <c r="B159" s="68" t="s">
        <v>401</v>
      </c>
      <c r="C159" s="54" t="s">
        <v>402</v>
      </c>
      <c r="D159" s="55"/>
      <c r="E159" s="54" t="s">
        <v>456</v>
      </c>
      <c r="F159" s="55"/>
      <c r="G159" s="56" t="s">
        <v>458</v>
      </c>
      <c r="H159" s="52" t="s">
        <v>377</v>
      </c>
    </row>
    <row r="160" spans="1:8" s="10" customFormat="1" x14ac:dyDescent="0.2">
      <c r="B160" s="68"/>
      <c r="C160" s="35">
        <v>2016</v>
      </c>
      <c r="D160" s="35">
        <v>2017</v>
      </c>
      <c r="E160" s="35">
        <v>2016</v>
      </c>
      <c r="F160" s="35">
        <v>2017</v>
      </c>
      <c r="G160" s="57"/>
      <c r="H160" s="53"/>
    </row>
    <row r="161" spans="1:10" s="10" customFormat="1" ht="25.5" x14ac:dyDescent="0.2">
      <c r="B161" s="12" t="s">
        <v>405</v>
      </c>
      <c r="C161" s="13">
        <f>SUM(C162:C320)</f>
        <v>1398</v>
      </c>
      <c r="D161" s="13">
        <f>SUM(D162:D323)</f>
        <v>610</v>
      </c>
      <c r="E161" s="14">
        <f t="shared" ref="E161:E174" si="52">+IF(C161=0,"",C161/C$161)</f>
        <v>1</v>
      </c>
      <c r="F161" s="14">
        <f t="shared" ref="F161:F174" si="53">+IF(D161=0,"",D161/D$161)</f>
        <v>1</v>
      </c>
      <c r="G161" s="15">
        <f>+IF(OR(AND(D161=0),(C161=0)),"0",((D161-C161)/C161))</f>
        <v>-0.5636623748211731</v>
      </c>
      <c r="H161" s="15">
        <f>+IF(OR(AND(E161=""),(G161="")),"",E161*G161)</f>
        <v>-0.5636623748211731</v>
      </c>
      <c r="J161" s="16"/>
    </row>
    <row r="162" spans="1:10" s="42" customFormat="1" ht="15" x14ac:dyDescent="0.2">
      <c r="B162" s="46" t="s">
        <v>475</v>
      </c>
      <c r="C162" s="43">
        <v>2</v>
      </c>
      <c r="D162" s="43">
        <v>0</v>
      </c>
      <c r="E162" s="38">
        <f t="shared" si="52"/>
        <v>1.4306151645207439E-3</v>
      </c>
      <c r="F162" s="38" t="str">
        <f t="shared" si="53"/>
        <v/>
      </c>
      <c r="G162" s="39" t="str">
        <f>+IF(OR(AND(D162=0),(C162=0)),"0",((D162-C162)/C162))</f>
        <v>0</v>
      </c>
      <c r="H162" s="40">
        <f>+IF(OR(AND(E162=""),(G162="")),"",E162*G162)</f>
        <v>0</v>
      </c>
    </row>
    <row r="163" spans="1:10" s="42" customFormat="1" ht="15" x14ac:dyDescent="0.2">
      <c r="B163" s="46" t="s">
        <v>476</v>
      </c>
      <c r="C163" s="43">
        <v>2</v>
      </c>
      <c r="D163" s="43">
        <v>1</v>
      </c>
      <c r="E163" s="38">
        <f t="shared" si="52"/>
        <v>1.4306151645207439E-3</v>
      </c>
      <c r="F163" s="38">
        <f t="shared" si="53"/>
        <v>1.639344262295082E-3</v>
      </c>
      <c r="G163" s="39">
        <f t="shared" ref="G163:G232" si="54">+IF(OR(AND(D163=0),(C163=0)),"0",((D163-C163)/C163))</f>
        <v>-0.5</v>
      </c>
      <c r="H163" s="40">
        <f t="shared" ref="H163:H232" si="55">+IF(OR(AND(E163=""),(G163="")),"",E163*G163)</f>
        <v>-7.1530758226037196E-4</v>
      </c>
    </row>
    <row r="164" spans="1:10" s="42" customFormat="1" ht="30" x14ac:dyDescent="0.2">
      <c r="B164" s="46" t="s">
        <v>477</v>
      </c>
      <c r="C164" s="43">
        <v>3</v>
      </c>
      <c r="D164" s="43">
        <v>0</v>
      </c>
      <c r="E164" s="38">
        <f t="shared" si="52"/>
        <v>2.1459227467811159E-3</v>
      </c>
      <c r="F164" s="38" t="str">
        <f t="shared" si="53"/>
        <v/>
      </c>
      <c r="G164" s="39" t="str">
        <f t="shared" si="54"/>
        <v>0</v>
      </c>
      <c r="H164" s="40">
        <f t="shared" si="55"/>
        <v>0</v>
      </c>
    </row>
    <row r="165" spans="1:10" s="42" customFormat="1" ht="15" x14ac:dyDescent="0.2">
      <c r="B165" s="46" t="s">
        <v>478</v>
      </c>
      <c r="C165" s="43">
        <v>0</v>
      </c>
      <c r="D165" s="43">
        <v>0</v>
      </c>
      <c r="E165" s="38" t="str">
        <f t="shared" si="52"/>
        <v/>
      </c>
      <c r="F165" s="38" t="str">
        <f t="shared" si="53"/>
        <v/>
      </c>
      <c r="G165" s="39" t="str">
        <f t="shared" si="54"/>
        <v>0</v>
      </c>
      <c r="H165" s="40" t="str">
        <f t="shared" si="55"/>
        <v/>
      </c>
    </row>
    <row r="166" spans="1:10" s="42" customFormat="1" ht="30" x14ac:dyDescent="0.2">
      <c r="B166" s="46" t="s">
        <v>479</v>
      </c>
      <c r="C166" s="43">
        <v>38</v>
      </c>
      <c r="D166" s="43">
        <v>12</v>
      </c>
      <c r="E166" s="38">
        <f t="shared" si="52"/>
        <v>2.7181688125894134E-2</v>
      </c>
      <c r="F166" s="38">
        <f t="shared" si="53"/>
        <v>1.9672131147540985E-2</v>
      </c>
      <c r="G166" s="39">
        <f t="shared" si="54"/>
        <v>-0.68421052631578949</v>
      </c>
      <c r="H166" s="40">
        <f t="shared" si="55"/>
        <v>-1.8597997138769671E-2</v>
      </c>
    </row>
    <row r="167" spans="1:10" s="42" customFormat="1" ht="15" x14ac:dyDescent="0.2">
      <c r="B167" s="46" t="s">
        <v>49</v>
      </c>
      <c r="C167" s="43">
        <v>98</v>
      </c>
      <c r="D167" s="43">
        <v>152</v>
      </c>
      <c r="E167" s="38">
        <f t="shared" si="52"/>
        <v>7.0100143061516448E-2</v>
      </c>
      <c r="F167" s="38">
        <f t="shared" si="53"/>
        <v>0.24918032786885247</v>
      </c>
      <c r="G167" s="39">
        <f t="shared" si="54"/>
        <v>0.55102040816326525</v>
      </c>
      <c r="H167" s="40">
        <f t="shared" si="55"/>
        <v>3.8626609442060082E-2</v>
      </c>
    </row>
    <row r="168" spans="1:10" s="42" customFormat="1" ht="15" x14ac:dyDescent="0.2">
      <c r="B168" s="46" t="s">
        <v>52</v>
      </c>
      <c r="C168" s="43">
        <v>0</v>
      </c>
      <c r="D168" s="43">
        <v>1</v>
      </c>
      <c r="E168" s="38" t="str">
        <f t="shared" si="52"/>
        <v/>
      </c>
      <c r="F168" s="38">
        <f t="shared" si="53"/>
        <v>1.639344262295082E-3</v>
      </c>
      <c r="G168" s="39" t="str">
        <f t="shared" si="54"/>
        <v>0</v>
      </c>
      <c r="H168" s="40" t="str">
        <f t="shared" si="55"/>
        <v/>
      </c>
    </row>
    <row r="169" spans="1:10" s="42" customFormat="1" ht="15" x14ac:dyDescent="0.2">
      <c r="B169" s="46" t="s">
        <v>228</v>
      </c>
      <c r="C169" s="43">
        <v>10</v>
      </c>
      <c r="D169" s="43">
        <v>4</v>
      </c>
      <c r="E169" s="38">
        <f t="shared" si="52"/>
        <v>7.1530758226037196E-3</v>
      </c>
      <c r="F169" s="38">
        <f t="shared" si="53"/>
        <v>6.5573770491803279E-3</v>
      </c>
      <c r="G169" s="39">
        <f t="shared" si="54"/>
        <v>-0.6</v>
      </c>
      <c r="H169" s="40">
        <f t="shared" si="55"/>
        <v>-4.2918454935622317E-3</v>
      </c>
    </row>
    <row r="170" spans="1:10" s="42" customFormat="1" ht="15" x14ac:dyDescent="0.2">
      <c r="B170" s="46" t="s">
        <v>50</v>
      </c>
      <c r="C170" s="43">
        <v>7</v>
      </c>
      <c r="D170" s="43">
        <v>2</v>
      </c>
      <c r="E170" s="38">
        <f t="shared" si="52"/>
        <v>5.0071530758226037E-3</v>
      </c>
      <c r="F170" s="38">
        <f t="shared" si="53"/>
        <v>3.2786885245901639E-3</v>
      </c>
      <c r="G170" s="39">
        <f t="shared" si="54"/>
        <v>-0.7142857142857143</v>
      </c>
      <c r="H170" s="40">
        <f t="shared" si="55"/>
        <v>-3.5765379113018598E-3</v>
      </c>
    </row>
    <row r="171" spans="1:10" s="42" customFormat="1" ht="15" x14ac:dyDescent="0.2">
      <c r="B171" s="46" t="s">
        <v>47</v>
      </c>
      <c r="C171" s="43">
        <v>0</v>
      </c>
      <c r="D171" s="43">
        <v>0</v>
      </c>
      <c r="E171" s="38" t="str">
        <f t="shared" si="52"/>
        <v/>
      </c>
      <c r="F171" s="38" t="str">
        <f t="shared" si="53"/>
        <v/>
      </c>
      <c r="G171" s="39" t="str">
        <f t="shared" si="54"/>
        <v>0</v>
      </c>
      <c r="H171" s="40" t="str">
        <f t="shared" si="55"/>
        <v/>
      </c>
    </row>
    <row r="172" spans="1:10" s="42" customFormat="1" ht="30" x14ac:dyDescent="0.2">
      <c r="B172" s="46" t="s">
        <v>229</v>
      </c>
      <c r="C172" s="43">
        <v>0</v>
      </c>
      <c r="D172" s="43">
        <v>0</v>
      </c>
      <c r="E172" s="38" t="str">
        <f t="shared" si="52"/>
        <v/>
      </c>
      <c r="F172" s="38" t="str">
        <f t="shared" si="53"/>
        <v/>
      </c>
      <c r="G172" s="39" t="str">
        <f t="shared" si="54"/>
        <v>0</v>
      </c>
      <c r="H172" s="40" t="str">
        <f t="shared" si="55"/>
        <v/>
      </c>
    </row>
    <row r="173" spans="1:10" s="42" customFormat="1" ht="15" x14ac:dyDescent="0.2">
      <c r="B173" s="46" t="s">
        <v>54</v>
      </c>
      <c r="C173" s="43">
        <v>4</v>
      </c>
      <c r="D173" s="43">
        <v>5</v>
      </c>
      <c r="E173" s="38">
        <f t="shared" si="52"/>
        <v>2.8612303290414878E-3</v>
      </c>
      <c r="F173" s="38">
        <f t="shared" si="53"/>
        <v>8.1967213114754103E-3</v>
      </c>
      <c r="G173" s="39">
        <f t="shared" si="54"/>
        <v>0.25</v>
      </c>
      <c r="H173" s="40">
        <f t="shared" si="55"/>
        <v>7.1530758226037196E-4</v>
      </c>
    </row>
    <row r="174" spans="1:10" s="42" customFormat="1" ht="15" x14ac:dyDescent="0.2">
      <c r="B174" s="46" t="s">
        <v>51</v>
      </c>
      <c r="C174" s="43">
        <v>1</v>
      </c>
      <c r="D174" s="43">
        <v>2</v>
      </c>
      <c r="E174" s="38">
        <f t="shared" si="52"/>
        <v>7.1530758226037196E-4</v>
      </c>
      <c r="F174" s="38">
        <f t="shared" si="53"/>
        <v>3.2786885245901639E-3</v>
      </c>
      <c r="G174" s="39">
        <f t="shared" si="54"/>
        <v>1</v>
      </c>
      <c r="H174" s="40">
        <f t="shared" si="55"/>
        <v>7.1530758226037196E-4</v>
      </c>
    </row>
    <row r="175" spans="1:10" s="42" customFormat="1" ht="15" x14ac:dyDescent="0.2">
      <c r="A175" s="45" t="s">
        <v>614</v>
      </c>
      <c r="B175" s="46" t="s">
        <v>568</v>
      </c>
      <c r="C175" s="43"/>
      <c r="D175" s="43">
        <v>0</v>
      </c>
      <c r="E175" s="38" t="str">
        <f t="shared" ref="E175:E176" si="56">+IF(C175=0,"",C175/C$161)</f>
        <v/>
      </c>
      <c r="F175" s="38" t="str">
        <f t="shared" ref="F175:F176" si="57">+IF(D175=0,"",D175/D$161)</f>
        <v/>
      </c>
      <c r="G175" s="39" t="str">
        <f t="shared" ref="G175:G176" si="58">+IF(OR(AND(D175=0),(C175=0)),"0",((D175-C175)/C175))</f>
        <v>0</v>
      </c>
      <c r="H175" s="40" t="str">
        <f t="shared" ref="H175:H176" si="59">+IF(OR(AND(E175=""),(G175="")),"",E175*G175)</f>
        <v/>
      </c>
    </row>
    <row r="176" spans="1:10" s="42" customFormat="1" ht="15" x14ac:dyDescent="0.2">
      <c r="B176" s="46" t="s">
        <v>480</v>
      </c>
      <c r="C176" s="43">
        <v>9</v>
      </c>
      <c r="D176" s="43">
        <v>9</v>
      </c>
      <c r="E176" s="38">
        <f t="shared" si="56"/>
        <v>6.4377682403433476E-3</v>
      </c>
      <c r="F176" s="38">
        <f t="shared" si="57"/>
        <v>1.4754098360655738E-2</v>
      </c>
      <c r="G176" s="39">
        <f t="shared" si="58"/>
        <v>0</v>
      </c>
      <c r="H176" s="40">
        <f t="shared" si="59"/>
        <v>0</v>
      </c>
    </row>
    <row r="177" spans="1:8" s="42" customFormat="1" ht="15" x14ac:dyDescent="0.2">
      <c r="B177" s="46" t="s">
        <v>230</v>
      </c>
      <c r="C177" s="43">
        <v>3</v>
      </c>
      <c r="D177" s="43">
        <v>3</v>
      </c>
      <c r="E177" s="38">
        <f t="shared" ref="E177:F179" si="60">+IF(C177=0,"",C177/C$161)</f>
        <v>2.1459227467811159E-3</v>
      </c>
      <c r="F177" s="38">
        <f t="shared" si="60"/>
        <v>4.9180327868852463E-3</v>
      </c>
      <c r="G177" s="39">
        <f t="shared" si="54"/>
        <v>0</v>
      </c>
      <c r="H177" s="40">
        <f t="shared" si="55"/>
        <v>0</v>
      </c>
    </row>
    <row r="178" spans="1:8" s="42" customFormat="1" ht="15" x14ac:dyDescent="0.2">
      <c r="B178" s="46" t="s">
        <v>48</v>
      </c>
      <c r="C178" s="43">
        <v>0</v>
      </c>
      <c r="D178" s="43">
        <v>2</v>
      </c>
      <c r="E178" s="38" t="str">
        <f t="shared" si="60"/>
        <v/>
      </c>
      <c r="F178" s="38">
        <f t="shared" si="60"/>
        <v>3.2786885245901639E-3</v>
      </c>
      <c r="G178" s="39" t="str">
        <f t="shared" si="54"/>
        <v>0</v>
      </c>
      <c r="H178" s="40" t="str">
        <f t="shared" si="55"/>
        <v/>
      </c>
    </row>
    <row r="179" spans="1:8" s="42" customFormat="1" ht="15" x14ac:dyDescent="0.2">
      <c r="B179" s="46" t="s">
        <v>53</v>
      </c>
      <c r="C179" s="43">
        <v>0</v>
      </c>
      <c r="D179" s="43">
        <v>1</v>
      </c>
      <c r="E179" s="38" t="str">
        <f t="shared" si="60"/>
        <v/>
      </c>
      <c r="F179" s="38">
        <f t="shared" si="60"/>
        <v>1.639344262295082E-3</v>
      </c>
      <c r="G179" s="39" t="str">
        <f t="shared" si="54"/>
        <v>0</v>
      </c>
      <c r="H179" s="40" t="str">
        <f t="shared" si="55"/>
        <v/>
      </c>
    </row>
    <row r="180" spans="1:8" s="42" customFormat="1" ht="15" x14ac:dyDescent="0.2">
      <c r="A180" s="45" t="s">
        <v>614</v>
      </c>
      <c r="B180" s="46" t="s">
        <v>569</v>
      </c>
      <c r="C180" s="43"/>
      <c r="D180" s="43">
        <v>0</v>
      </c>
      <c r="E180" s="38" t="str">
        <f t="shared" ref="E180:E181" si="61">+IF(C180=0,"",C180/C$161)</f>
        <v/>
      </c>
      <c r="F180" s="38" t="str">
        <f t="shared" ref="F180:F181" si="62">+IF(D180=0,"",D180/D$161)</f>
        <v/>
      </c>
      <c r="G180" s="39" t="str">
        <f t="shared" ref="G180:G181" si="63">+IF(OR(AND(D180=0),(C180=0)),"0",((D180-C180)/C180))</f>
        <v>0</v>
      </c>
      <c r="H180" s="40" t="str">
        <f t="shared" ref="H180:H181" si="64">+IF(OR(AND(E180=""),(G180="")),"",E180*G180)</f>
        <v/>
      </c>
    </row>
    <row r="181" spans="1:8" s="42" customFormat="1" ht="15" x14ac:dyDescent="0.2">
      <c r="A181" s="45" t="s">
        <v>614</v>
      </c>
      <c r="B181" s="46" t="s">
        <v>570</v>
      </c>
      <c r="C181" s="43"/>
      <c r="D181" s="43">
        <v>0</v>
      </c>
      <c r="E181" s="38" t="str">
        <f t="shared" si="61"/>
        <v/>
      </c>
      <c r="F181" s="38" t="str">
        <f t="shared" si="62"/>
        <v/>
      </c>
      <c r="G181" s="39" t="str">
        <f t="shared" si="63"/>
        <v>0</v>
      </c>
      <c r="H181" s="40" t="str">
        <f t="shared" si="64"/>
        <v/>
      </c>
    </row>
    <row r="182" spans="1:8" s="42" customFormat="1" ht="15" x14ac:dyDescent="0.2">
      <c r="B182" s="46" t="s">
        <v>231</v>
      </c>
      <c r="C182" s="43">
        <v>12</v>
      </c>
      <c r="D182" s="43">
        <v>3</v>
      </c>
      <c r="E182" s="38">
        <f t="shared" ref="E182:E213" si="65">+IF(C182=0,"",C182/C$161)</f>
        <v>8.5836909871244635E-3</v>
      </c>
      <c r="F182" s="38">
        <f t="shared" ref="F182:F213" si="66">+IF(D182=0,"",D182/D$161)</f>
        <v>4.9180327868852463E-3</v>
      </c>
      <c r="G182" s="39">
        <f t="shared" si="54"/>
        <v>-0.75</v>
      </c>
      <c r="H182" s="40">
        <f t="shared" si="55"/>
        <v>-6.4377682403433476E-3</v>
      </c>
    </row>
    <row r="183" spans="1:8" s="42" customFormat="1" ht="15" x14ac:dyDescent="0.2">
      <c r="B183" s="46" t="s">
        <v>232</v>
      </c>
      <c r="C183" s="43">
        <v>0</v>
      </c>
      <c r="D183" s="43">
        <v>0</v>
      </c>
      <c r="E183" s="38" t="str">
        <f t="shared" si="65"/>
        <v/>
      </c>
      <c r="F183" s="38" t="str">
        <f t="shared" si="66"/>
        <v/>
      </c>
      <c r="G183" s="39" t="str">
        <f t="shared" si="54"/>
        <v>0</v>
      </c>
      <c r="H183" s="40" t="str">
        <f t="shared" si="55"/>
        <v/>
      </c>
    </row>
    <row r="184" spans="1:8" s="42" customFormat="1" ht="15" x14ac:dyDescent="0.2">
      <c r="B184" s="46" t="s">
        <v>233</v>
      </c>
      <c r="C184" s="43">
        <v>0</v>
      </c>
      <c r="D184" s="43">
        <v>0</v>
      </c>
      <c r="E184" s="38" t="str">
        <f t="shared" si="65"/>
        <v/>
      </c>
      <c r="F184" s="38" t="str">
        <f t="shared" si="66"/>
        <v/>
      </c>
      <c r="G184" s="39" t="str">
        <f t="shared" si="54"/>
        <v>0</v>
      </c>
      <c r="H184" s="40" t="str">
        <f t="shared" si="55"/>
        <v/>
      </c>
    </row>
    <row r="185" spans="1:8" s="42" customFormat="1" ht="15" x14ac:dyDescent="0.2">
      <c r="B185" s="46" t="s">
        <v>234</v>
      </c>
      <c r="C185" s="43">
        <v>0</v>
      </c>
      <c r="D185" s="43">
        <v>0</v>
      </c>
      <c r="E185" s="38" t="str">
        <f t="shared" si="65"/>
        <v/>
      </c>
      <c r="F185" s="38" t="str">
        <f t="shared" si="66"/>
        <v/>
      </c>
      <c r="G185" s="39" t="str">
        <f t="shared" si="54"/>
        <v>0</v>
      </c>
      <c r="H185" s="40" t="str">
        <f t="shared" si="55"/>
        <v/>
      </c>
    </row>
    <row r="186" spans="1:8" s="42" customFormat="1" ht="15" x14ac:dyDescent="0.2">
      <c r="B186" s="46" t="s">
        <v>481</v>
      </c>
      <c r="C186" s="43">
        <v>20</v>
      </c>
      <c r="D186" s="43">
        <v>5</v>
      </c>
      <c r="E186" s="38">
        <f t="shared" si="65"/>
        <v>1.4306151645207439E-2</v>
      </c>
      <c r="F186" s="38">
        <f t="shared" si="66"/>
        <v>8.1967213114754103E-3</v>
      </c>
      <c r="G186" s="39">
        <f t="shared" si="54"/>
        <v>-0.75</v>
      </c>
      <c r="H186" s="40">
        <f t="shared" si="55"/>
        <v>-1.0729613733905579E-2</v>
      </c>
    </row>
    <row r="187" spans="1:8" s="42" customFormat="1" ht="15" x14ac:dyDescent="0.2">
      <c r="A187" s="45" t="s">
        <v>614</v>
      </c>
      <c r="B187" s="46" t="s">
        <v>574</v>
      </c>
      <c r="C187" s="43"/>
      <c r="D187" s="43">
        <v>0</v>
      </c>
      <c r="E187" s="38" t="str">
        <f t="shared" si="65"/>
        <v/>
      </c>
      <c r="F187" s="38" t="str">
        <f t="shared" si="66"/>
        <v/>
      </c>
      <c r="G187" s="39" t="str">
        <f t="shared" ref="G187" si="67">+IF(OR(AND(D187=0),(C187=0)),"0",((D187-C187)/C187))</f>
        <v>0</v>
      </c>
      <c r="H187" s="40" t="str">
        <f t="shared" ref="H187" si="68">+IF(OR(AND(E187=""),(G187="")),"",E187*G187)</f>
        <v/>
      </c>
    </row>
    <row r="188" spans="1:8" s="42" customFormat="1" ht="15" x14ac:dyDescent="0.2">
      <c r="B188" s="46" t="s">
        <v>235</v>
      </c>
      <c r="C188" s="43">
        <v>29</v>
      </c>
      <c r="D188" s="43">
        <v>16</v>
      </c>
      <c r="E188" s="38">
        <f t="shared" si="65"/>
        <v>2.0743919885550789E-2</v>
      </c>
      <c r="F188" s="38">
        <f t="shared" si="66"/>
        <v>2.6229508196721311E-2</v>
      </c>
      <c r="G188" s="39">
        <f t="shared" si="54"/>
        <v>-0.44827586206896552</v>
      </c>
      <c r="H188" s="40">
        <f t="shared" si="55"/>
        <v>-9.2989985693848372E-3</v>
      </c>
    </row>
    <row r="189" spans="1:8" s="42" customFormat="1" ht="15" x14ac:dyDescent="0.2">
      <c r="B189" s="46" t="s">
        <v>236</v>
      </c>
      <c r="C189" s="43">
        <v>33</v>
      </c>
      <c r="D189" s="43">
        <v>13</v>
      </c>
      <c r="E189" s="38">
        <f t="shared" si="65"/>
        <v>2.3605150214592276E-2</v>
      </c>
      <c r="F189" s="38">
        <f t="shared" si="66"/>
        <v>2.1311475409836064E-2</v>
      </c>
      <c r="G189" s="39">
        <f t="shared" si="54"/>
        <v>-0.60606060606060608</v>
      </c>
      <c r="H189" s="40">
        <f t="shared" si="55"/>
        <v>-1.4306151645207441E-2</v>
      </c>
    </row>
    <row r="190" spans="1:8" s="42" customFormat="1" ht="15" x14ac:dyDescent="0.2">
      <c r="B190" s="46" t="s">
        <v>237</v>
      </c>
      <c r="C190" s="43">
        <v>657</v>
      </c>
      <c r="D190" s="43">
        <v>25</v>
      </c>
      <c r="E190" s="38">
        <f t="shared" si="65"/>
        <v>0.46995708154506438</v>
      </c>
      <c r="F190" s="38">
        <f t="shared" si="66"/>
        <v>4.0983606557377046E-2</v>
      </c>
      <c r="G190" s="39">
        <f t="shared" si="54"/>
        <v>-0.96194824961948244</v>
      </c>
      <c r="H190" s="40">
        <f t="shared" si="55"/>
        <v>-0.45207439198855504</v>
      </c>
    </row>
    <row r="191" spans="1:8" s="42" customFormat="1" ht="15" x14ac:dyDescent="0.2">
      <c r="B191" s="46" t="s">
        <v>238</v>
      </c>
      <c r="C191" s="43">
        <v>92</v>
      </c>
      <c r="D191" s="43">
        <v>14</v>
      </c>
      <c r="E191" s="38">
        <f t="shared" si="65"/>
        <v>6.5808297567954227E-2</v>
      </c>
      <c r="F191" s="38">
        <f t="shared" si="66"/>
        <v>2.2950819672131147E-2</v>
      </c>
      <c r="G191" s="39">
        <f t="shared" si="54"/>
        <v>-0.84782608695652173</v>
      </c>
      <c r="H191" s="40">
        <f t="shared" si="55"/>
        <v>-5.5793991416309016E-2</v>
      </c>
    </row>
    <row r="192" spans="1:8" s="42" customFormat="1" ht="15" x14ac:dyDescent="0.2">
      <c r="B192" s="46" t="s">
        <v>482</v>
      </c>
      <c r="C192" s="43">
        <v>36</v>
      </c>
      <c r="D192" s="43">
        <v>46</v>
      </c>
      <c r="E192" s="38">
        <f t="shared" si="65"/>
        <v>2.575107296137339E-2</v>
      </c>
      <c r="F192" s="38">
        <f t="shared" si="66"/>
        <v>7.5409836065573776E-2</v>
      </c>
      <c r="G192" s="39">
        <f t="shared" si="54"/>
        <v>0.27777777777777779</v>
      </c>
      <c r="H192" s="40">
        <f t="shared" si="55"/>
        <v>7.1530758226037196E-3</v>
      </c>
    </row>
    <row r="193" spans="1:8" s="42" customFormat="1" ht="15" x14ac:dyDescent="0.2">
      <c r="B193" s="46" t="s">
        <v>483</v>
      </c>
      <c r="C193" s="43">
        <v>9</v>
      </c>
      <c r="D193" s="43">
        <v>8</v>
      </c>
      <c r="E193" s="38">
        <f t="shared" si="65"/>
        <v>6.4377682403433476E-3</v>
      </c>
      <c r="F193" s="38">
        <f t="shared" si="66"/>
        <v>1.3114754098360656E-2</v>
      </c>
      <c r="G193" s="39">
        <f t="shared" si="54"/>
        <v>-0.1111111111111111</v>
      </c>
      <c r="H193" s="40">
        <f t="shared" si="55"/>
        <v>-7.1530758226037196E-4</v>
      </c>
    </row>
    <row r="194" spans="1:8" s="42" customFormat="1" ht="15" x14ac:dyDescent="0.2">
      <c r="B194" s="46" t="s">
        <v>239</v>
      </c>
      <c r="C194" s="43">
        <v>0</v>
      </c>
      <c r="D194" s="43">
        <v>0</v>
      </c>
      <c r="E194" s="38" t="str">
        <f t="shared" si="65"/>
        <v/>
      </c>
      <c r="F194" s="38" t="str">
        <f t="shared" si="66"/>
        <v/>
      </c>
      <c r="G194" s="39" t="str">
        <f t="shared" si="54"/>
        <v>0</v>
      </c>
      <c r="H194" s="40" t="str">
        <f t="shared" si="55"/>
        <v/>
      </c>
    </row>
    <row r="195" spans="1:8" s="42" customFormat="1" ht="15" x14ac:dyDescent="0.2">
      <c r="A195" s="45" t="s">
        <v>614</v>
      </c>
      <c r="B195" s="46" t="s">
        <v>575</v>
      </c>
      <c r="C195" s="43"/>
      <c r="D195" s="43">
        <v>1</v>
      </c>
      <c r="E195" s="38" t="str">
        <f t="shared" si="65"/>
        <v/>
      </c>
      <c r="F195" s="38">
        <f t="shared" si="66"/>
        <v>1.639344262295082E-3</v>
      </c>
      <c r="G195" s="39" t="str">
        <f t="shared" ref="G195" si="69">+IF(OR(AND(D195=0),(C195=0)),"0",((D195-C195)/C195))</f>
        <v>0</v>
      </c>
      <c r="H195" s="40" t="str">
        <f t="shared" ref="H195" si="70">+IF(OR(AND(E195=""),(G195="")),"",E195*G195)</f>
        <v/>
      </c>
    </row>
    <row r="196" spans="1:8" s="42" customFormat="1" ht="15" x14ac:dyDescent="0.2">
      <c r="B196" s="46" t="s">
        <v>616</v>
      </c>
      <c r="C196" s="43">
        <v>4</v>
      </c>
      <c r="D196" s="43"/>
      <c r="E196" s="38">
        <f t="shared" si="65"/>
        <v>2.8612303290414878E-3</v>
      </c>
      <c r="F196" s="38" t="str">
        <f t="shared" si="66"/>
        <v/>
      </c>
      <c r="G196" s="39" t="str">
        <f t="shared" si="54"/>
        <v>0</v>
      </c>
      <c r="H196" s="40">
        <f t="shared" si="55"/>
        <v>0</v>
      </c>
    </row>
    <row r="197" spans="1:8" s="42" customFormat="1" ht="15" x14ac:dyDescent="0.2">
      <c r="B197" s="46" t="s">
        <v>240</v>
      </c>
      <c r="C197" s="43">
        <v>11</v>
      </c>
      <c r="D197" s="43">
        <v>5</v>
      </c>
      <c r="E197" s="38">
        <f t="shared" si="65"/>
        <v>7.8683834048640915E-3</v>
      </c>
      <c r="F197" s="38">
        <f t="shared" si="66"/>
        <v>8.1967213114754103E-3</v>
      </c>
      <c r="G197" s="39">
        <f t="shared" si="54"/>
        <v>-0.54545454545454541</v>
      </c>
      <c r="H197" s="40">
        <f t="shared" si="55"/>
        <v>-4.2918454935622317E-3</v>
      </c>
    </row>
    <row r="198" spans="1:8" s="42" customFormat="1" ht="15" x14ac:dyDescent="0.2">
      <c r="B198" s="46" t="s">
        <v>241</v>
      </c>
      <c r="C198" s="43">
        <v>21</v>
      </c>
      <c r="D198" s="43">
        <v>2</v>
      </c>
      <c r="E198" s="38">
        <f t="shared" si="65"/>
        <v>1.5021459227467811E-2</v>
      </c>
      <c r="F198" s="38">
        <f t="shared" si="66"/>
        <v>3.2786885245901639E-3</v>
      </c>
      <c r="G198" s="39">
        <f t="shared" si="54"/>
        <v>-0.90476190476190477</v>
      </c>
      <c r="H198" s="40">
        <f t="shared" si="55"/>
        <v>-1.3590844062947067E-2</v>
      </c>
    </row>
    <row r="199" spans="1:8" s="42" customFormat="1" ht="15" x14ac:dyDescent="0.2">
      <c r="B199" s="46" t="s">
        <v>242</v>
      </c>
      <c r="C199" s="43">
        <v>0</v>
      </c>
      <c r="D199" s="43">
        <v>0</v>
      </c>
      <c r="E199" s="38" t="str">
        <f t="shared" si="65"/>
        <v/>
      </c>
      <c r="F199" s="38" t="str">
        <f t="shared" si="66"/>
        <v/>
      </c>
      <c r="G199" s="39" t="str">
        <f t="shared" si="54"/>
        <v>0</v>
      </c>
      <c r="H199" s="40" t="str">
        <f t="shared" si="55"/>
        <v/>
      </c>
    </row>
    <row r="200" spans="1:8" s="42" customFormat="1" ht="15" x14ac:dyDescent="0.2">
      <c r="B200" s="46" t="s">
        <v>55</v>
      </c>
      <c r="C200" s="43">
        <v>0</v>
      </c>
      <c r="D200" s="43">
        <v>0</v>
      </c>
      <c r="E200" s="38" t="str">
        <f t="shared" si="65"/>
        <v/>
      </c>
      <c r="F200" s="38" t="str">
        <f t="shared" si="66"/>
        <v/>
      </c>
      <c r="G200" s="39" t="str">
        <f t="shared" si="54"/>
        <v>0</v>
      </c>
      <c r="H200" s="40" t="str">
        <f t="shared" si="55"/>
        <v/>
      </c>
    </row>
    <row r="201" spans="1:8" s="42" customFormat="1" ht="15" x14ac:dyDescent="0.2">
      <c r="B201" s="46" t="s">
        <v>56</v>
      </c>
      <c r="C201" s="43">
        <v>76</v>
      </c>
      <c r="D201" s="43">
        <v>62</v>
      </c>
      <c r="E201" s="38">
        <f t="shared" si="65"/>
        <v>5.4363376251788269E-2</v>
      </c>
      <c r="F201" s="38">
        <f t="shared" si="66"/>
        <v>0.10163934426229508</v>
      </c>
      <c r="G201" s="39">
        <f t="shared" si="54"/>
        <v>-0.18421052631578946</v>
      </c>
      <c r="H201" s="40">
        <f t="shared" si="55"/>
        <v>-1.0014306151645207E-2</v>
      </c>
    </row>
    <row r="202" spans="1:8" s="42" customFormat="1" ht="15" x14ac:dyDescent="0.2">
      <c r="B202" s="46" t="s">
        <v>243</v>
      </c>
      <c r="C202" s="43">
        <v>14</v>
      </c>
      <c r="D202" s="43">
        <v>35</v>
      </c>
      <c r="E202" s="38">
        <f t="shared" si="65"/>
        <v>1.0014306151645207E-2</v>
      </c>
      <c r="F202" s="38">
        <f t="shared" si="66"/>
        <v>5.737704918032787E-2</v>
      </c>
      <c r="G202" s="39">
        <f t="shared" si="54"/>
        <v>1.5</v>
      </c>
      <c r="H202" s="40">
        <f t="shared" si="55"/>
        <v>1.5021459227467811E-2</v>
      </c>
    </row>
    <row r="203" spans="1:8" s="42" customFormat="1" ht="30" x14ac:dyDescent="0.2">
      <c r="B203" s="46" t="s">
        <v>244</v>
      </c>
      <c r="C203" s="43">
        <v>2</v>
      </c>
      <c r="D203" s="43">
        <v>2</v>
      </c>
      <c r="E203" s="38">
        <f t="shared" si="65"/>
        <v>1.4306151645207439E-3</v>
      </c>
      <c r="F203" s="38">
        <f t="shared" si="66"/>
        <v>3.2786885245901639E-3</v>
      </c>
      <c r="G203" s="39">
        <f t="shared" si="54"/>
        <v>0</v>
      </c>
      <c r="H203" s="40">
        <f t="shared" si="55"/>
        <v>0</v>
      </c>
    </row>
    <row r="204" spans="1:8" s="42" customFormat="1" ht="15" x14ac:dyDescent="0.2">
      <c r="B204" s="46" t="s">
        <v>484</v>
      </c>
      <c r="C204" s="43">
        <v>0</v>
      </c>
      <c r="D204" s="43">
        <v>0</v>
      </c>
      <c r="E204" s="38" t="str">
        <f t="shared" si="65"/>
        <v/>
      </c>
      <c r="F204" s="38" t="str">
        <f t="shared" si="66"/>
        <v/>
      </c>
      <c r="G204" s="39" t="str">
        <f t="shared" si="54"/>
        <v>0</v>
      </c>
      <c r="H204" s="40" t="str">
        <f t="shared" si="55"/>
        <v/>
      </c>
    </row>
    <row r="205" spans="1:8" s="42" customFormat="1" ht="15" x14ac:dyDescent="0.2">
      <c r="A205" s="45" t="s">
        <v>614</v>
      </c>
      <c r="B205" s="46" t="s">
        <v>576</v>
      </c>
      <c r="C205" s="43"/>
      <c r="D205" s="43">
        <v>0</v>
      </c>
      <c r="E205" s="38" t="str">
        <f t="shared" si="65"/>
        <v/>
      </c>
      <c r="F205" s="38" t="str">
        <f t="shared" si="66"/>
        <v/>
      </c>
      <c r="G205" s="39" t="str">
        <f t="shared" ref="G205" si="71">+IF(OR(AND(D205=0),(C205=0)),"0",((D205-C205)/C205))</f>
        <v>0</v>
      </c>
      <c r="H205" s="40" t="str">
        <f t="shared" ref="H205" si="72">+IF(OR(AND(E205=""),(G205="")),"",E205*G205)</f>
        <v/>
      </c>
    </row>
    <row r="206" spans="1:8" s="42" customFormat="1" ht="15" x14ac:dyDescent="0.2">
      <c r="B206" s="46" t="s">
        <v>485</v>
      </c>
      <c r="C206" s="43">
        <v>0</v>
      </c>
      <c r="D206" s="43">
        <v>0</v>
      </c>
      <c r="E206" s="38" t="str">
        <f t="shared" si="65"/>
        <v/>
      </c>
      <c r="F206" s="38" t="str">
        <f t="shared" si="66"/>
        <v/>
      </c>
      <c r="G206" s="39" t="str">
        <f t="shared" si="54"/>
        <v>0</v>
      </c>
      <c r="H206" s="40" t="str">
        <f t="shared" si="55"/>
        <v/>
      </c>
    </row>
    <row r="207" spans="1:8" s="42" customFormat="1" ht="15" x14ac:dyDescent="0.2">
      <c r="B207" s="46" t="s">
        <v>245</v>
      </c>
      <c r="C207" s="43">
        <v>0</v>
      </c>
      <c r="D207" s="43">
        <v>0</v>
      </c>
      <c r="E207" s="38" t="str">
        <f t="shared" si="65"/>
        <v/>
      </c>
      <c r="F207" s="38" t="str">
        <f t="shared" si="66"/>
        <v/>
      </c>
      <c r="G207" s="39" t="str">
        <f t="shared" si="54"/>
        <v>0</v>
      </c>
      <c r="H207" s="40" t="str">
        <f t="shared" si="55"/>
        <v/>
      </c>
    </row>
    <row r="208" spans="1:8" s="42" customFormat="1" ht="15" x14ac:dyDescent="0.2">
      <c r="B208" s="46" t="s">
        <v>57</v>
      </c>
      <c r="C208" s="43">
        <v>0</v>
      </c>
      <c r="D208" s="43">
        <v>3</v>
      </c>
      <c r="E208" s="38" t="str">
        <f t="shared" si="65"/>
        <v/>
      </c>
      <c r="F208" s="38">
        <f t="shared" si="66"/>
        <v>4.9180327868852463E-3</v>
      </c>
      <c r="G208" s="39" t="str">
        <f t="shared" si="54"/>
        <v>0</v>
      </c>
      <c r="H208" s="40" t="str">
        <f t="shared" si="55"/>
        <v/>
      </c>
    </row>
    <row r="209" spans="2:8" s="42" customFormat="1" ht="15" x14ac:dyDescent="0.2">
      <c r="B209" s="46" t="s">
        <v>246</v>
      </c>
      <c r="C209" s="43">
        <v>1</v>
      </c>
      <c r="D209" s="43">
        <v>0</v>
      </c>
      <c r="E209" s="38">
        <f t="shared" si="65"/>
        <v>7.1530758226037196E-4</v>
      </c>
      <c r="F209" s="38" t="str">
        <f t="shared" si="66"/>
        <v/>
      </c>
      <c r="G209" s="39" t="str">
        <f t="shared" si="54"/>
        <v>0</v>
      </c>
      <c r="H209" s="40">
        <f t="shared" si="55"/>
        <v>0</v>
      </c>
    </row>
    <row r="210" spans="2:8" s="42" customFormat="1" ht="15" x14ac:dyDescent="0.2">
      <c r="B210" s="46" t="s">
        <v>247</v>
      </c>
      <c r="C210" s="43">
        <v>0</v>
      </c>
      <c r="D210" s="43">
        <v>0</v>
      </c>
      <c r="E210" s="38" t="str">
        <f t="shared" si="65"/>
        <v/>
      </c>
      <c r="F210" s="38" t="str">
        <f t="shared" si="66"/>
        <v/>
      </c>
      <c r="G210" s="39" t="str">
        <f t="shared" si="54"/>
        <v>0</v>
      </c>
      <c r="H210" s="40" t="str">
        <f t="shared" si="55"/>
        <v/>
      </c>
    </row>
    <row r="211" spans="2:8" s="42" customFormat="1" ht="15" x14ac:dyDescent="0.2">
      <c r="B211" s="46" t="s">
        <v>486</v>
      </c>
      <c r="C211" s="43">
        <v>0</v>
      </c>
      <c r="D211" s="43">
        <v>0</v>
      </c>
      <c r="E211" s="38" t="str">
        <f t="shared" si="65"/>
        <v/>
      </c>
      <c r="F211" s="38" t="str">
        <f t="shared" si="66"/>
        <v/>
      </c>
      <c r="G211" s="39" t="str">
        <f t="shared" si="54"/>
        <v>0</v>
      </c>
      <c r="H211" s="40" t="str">
        <f t="shared" si="55"/>
        <v/>
      </c>
    </row>
    <row r="212" spans="2:8" s="42" customFormat="1" ht="15" x14ac:dyDescent="0.2">
      <c r="B212" s="46" t="s">
        <v>248</v>
      </c>
      <c r="C212" s="43">
        <v>74</v>
      </c>
      <c r="D212" s="43">
        <v>50</v>
      </c>
      <c r="E212" s="38">
        <f t="shared" si="65"/>
        <v>5.2932761087267528E-2</v>
      </c>
      <c r="F212" s="38">
        <f t="shared" si="66"/>
        <v>8.1967213114754092E-2</v>
      </c>
      <c r="G212" s="39">
        <f t="shared" si="54"/>
        <v>-0.32432432432432434</v>
      </c>
      <c r="H212" s="40">
        <f t="shared" si="55"/>
        <v>-1.716738197424893E-2</v>
      </c>
    </row>
    <row r="213" spans="2:8" s="42" customFormat="1" ht="15" x14ac:dyDescent="0.2">
      <c r="B213" s="46" t="s">
        <v>249</v>
      </c>
      <c r="C213" s="43">
        <v>0</v>
      </c>
      <c r="D213" s="43">
        <v>0</v>
      </c>
      <c r="E213" s="38" t="str">
        <f t="shared" si="65"/>
        <v/>
      </c>
      <c r="F213" s="38" t="str">
        <f t="shared" si="66"/>
        <v/>
      </c>
      <c r="G213" s="39" t="str">
        <f t="shared" si="54"/>
        <v>0</v>
      </c>
      <c r="H213" s="40" t="str">
        <f t="shared" si="55"/>
        <v/>
      </c>
    </row>
    <row r="214" spans="2:8" s="42" customFormat="1" ht="15" x14ac:dyDescent="0.2">
      <c r="B214" s="46" t="s">
        <v>250</v>
      </c>
      <c r="C214" s="43">
        <v>0</v>
      </c>
      <c r="D214" s="43">
        <v>0</v>
      </c>
      <c r="E214" s="38" t="str">
        <f t="shared" ref="E214:E232" si="73">+IF(C214=0,"",C214/C$161)</f>
        <v/>
      </c>
      <c r="F214" s="38" t="str">
        <f t="shared" ref="F214:F232" si="74">+IF(D214=0,"",D214/D$161)</f>
        <v/>
      </c>
      <c r="G214" s="39" t="str">
        <f t="shared" si="54"/>
        <v>0</v>
      </c>
      <c r="H214" s="40" t="str">
        <f t="shared" si="55"/>
        <v/>
      </c>
    </row>
    <row r="215" spans="2:8" s="42" customFormat="1" ht="15" x14ac:dyDescent="0.2">
      <c r="B215" s="46" t="s">
        <v>251</v>
      </c>
      <c r="C215" s="43">
        <v>0</v>
      </c>
      <c r="D215" s="43">
        <v>0</v>
      </c>
      <c r="E215" s="38" t="str">
        <f t="shared" si="73"/>
        <v/>
      </c>
      <c r="F215" s="38" t="str">
        <f t="shared" si="74"/>
        <v/>
      </c>
      <c r="G215" s="39" t="str">
        <f t="shared" si="54"/>
        <v>0</v>
      </c>
      <c r="H215" s="40" t="str">
        <f t="shared" si="55"/>
        <v/>
      </c>
    </row>
    <row r="216" spans="2:8" s="42" customFormat="1" ht="15" x14ac:dyDescent="0.2">
      <c r="B216" s="46" t="s">
        <v>252</v>
      </c>
      <c r="C216" s="43">
        <v>0</v>
      </c>
      <c r="D216" s="43">
        <v>0</v>
      </c>
      <c r="E216" s="38" t="str">
        <f t="shared" si="73"/>
        <v/>
      </c>
      <c r="F216" s="38" t="str">
        <f t="shared" si="74"/>
        <v/>
      </c>
      <c r="G216" s="39" t="str">
        <f t="shared" si="54"/>
        <v>0</v>
      </c>
      <c r="H216" s="40" t="str">
        <f t="shared" si="55"/>
        <v/>
      </c>
    </row>
    <row r="217" spans="2:8" s="42" customFormat="1" ht="15" x14ac:dyDescent="0.2">
      <c r="B217" s="46" t="s">
        <v>487</v>
      </c>
      <c r="C217" s="43">
        <v>0</v>
      </c>
      <c r="D217" s="43">
        <v>5</v>
      </c>
      <c r="E217" s="38" t="str">
        <f t="shared" si="73"/>
        <v/>
      </c>
      <c r="F217" s="38">
        <f t="shared" si="74"/>
        <v>8.1967213114754103E-3</v>
      </c>
      <c r="G217" s="39" t="str">
        <f t="shared" si="54"/>
        <v>0</v>
      </c>
      <c r="H217" s="40" t="str">
        <f t="shared" si="55"/>
        <v/>
      </c>
    </row>
    <row r="218" spans="2:8" s="42" customFormat="1" ht="15" x14ac:dyDescent="0.2">
      <c r="B218" s="46" t="s">
        <v>253</v>
      </c>
      <c r="C218" s="43">
        <v>0</v>
      </c>
      <c r="D218" s="43">
        <v>0</v>
      </c>
      <c r="E218" s="38" t="str">
        <f t="shared" si="73"/>
        <v/>
      </c>
      <c r="F218" s="38" t="str">
        <f t="shared" si="74"/>
        <v/>
      </c>
      <c r="G218" s="39" t="str">
        <f t="shared" si="54"/>
        <v>0</v>
      </c>
      <c r="H218" s="40" t="str">
        <f t="shared" si="55"/>
        <v/>
      </c>
    </row>
    <row r="219" spans="2:8" s="42" customFormat="1" ht="15" x14ac:dyDescent="0.2">
      <c r="B219" s="46" t="s">
        <v>59</v>
      </c>
      <c r="C219" s="43">
        <v>0</v>
      </c>
      <c r="D219" s="43">
        <v>0</v>
      </c>
      <c r="E219" s="38" t="str">
        <f t="shared" si="73"/>
        <v/>
      </c>
      <c r="F219" s="38" t="str">
        <f t="shared" si="74"/>
        <v/>
      </c>
      <c r="G219" s="39" t="str">
        <f t="shared" si="54"/>
        <v>0</v>
      </c>
      <c r="H219" s="40" t="str">
        <f t="shared" si="55"/>
        <v/>
      </c>
    </row>
    <row r="220" spans="2:8" s="42" customFormat="1" ht="15" x14ac:dyDescent="0.2">
      <c r="B220" s="46" t="s">
        <v>254</v>
      </c>
      <c r="C220" s="43">
        <v>0</v>
      </c>
      <c r="D220" s="43">
        <v>0</v>
      </c>
      <c r="E220" s="38" t="str">
        <f t="shared" si="73"/>
        <v/>
      </c>
      <c r="F220" s="38" t="str">
        <f t="shared" si="74"/>
        <v/>
      </c>
      <c r="G220" s="39" t="str">
        <f t="shared" si="54"/>
        <v>0</v>
      </c>
      <c r="H220" s="40" t="str">
        <f t="shared" si="55"/>
        <v/>
      </c>
    </row>
    <row r="221" spans="2:8" s="42" customFormat="1" ht="15" x14ac:dyDescent="0.2">
      <c r="B221" s="46" t="s">
        <v>58</v>
      </c>
      <c r="C221" s="43">
        <v>0</v>
      </c>
      <c r="D221" s="43">
        <v>0</v>
      </c>
      <c r="E221" s="38" t="str">
        <f t="shared" si="73"/>
        <v/>
      </c>
      <c r="F221" s="38" t="str">
        <f t="shared" si="74"/>
        <v/>
      </c>
      <c r="G221" s="39" t="str">
        <f t="shared" si="54"/>
        <v>0</v>
      </c>
      <c r="H221" s="40" t="str">
        <f t="shared" si="55"/>
        <v/>
      </c>
    </row>
    <row r="222" spans="2:8" s="42" customFormat="1" ht="15" x14ac:dyDescent="0.2">
      <c r="B222" s="46" t="s">
        <v>255</v>
      </c>
      <c r="C222" s="43">
        <v>0</v>
      </c>
      <c r="D222" s="43">
        <v>0</v>
      </c>
      <c r="E222" s="38" t="str">
        <f t="shared" si="73"/>
        <v/>
      </c>
      <c r="F222" s="38" t="str">
        <f t="shared" si="74"/>
        <v/>
      </c>
      <c r="G222" s="39" t="str">
        <f t="shared" si="54"/>
        <v>0</v>
      </c>
      <c r="H222" s="40" t="str">
        <f t="shared" si="55"/>
        <v/>
      </c>
    </row>
    <row r="223" spans="2:8" s="42" customFormat="1" ht="15" x14ac:dyDescent="0.2">
      <c r="B223" s="46" t="s">
        <v>488</v>
      </c>
      <c r="C223" s="43">
        <v>0</v>
      </c>
      <c r="D223" s="43">
        <v>0</v>
      </c>
      <c r="E223" s="38" t="str">
        <f t="shared" si="73"/>
        <v/>
      </c>
      <c r="F223" s="38" t="str">
        <f t="shared" si="74"/>
        <v/>
      </c>
      <c r="G223" s="39" t="str">
        <f t="shared" si="54"/>
        <v>0</v>
      </c>
      <c r="H223" s="40" t="str">
        <f t="shared" si="55"/>
        <v/>
      </c>
    </row>
    <row r="224" spans="2:8" s="42" customFormat="1" ht="15" x14ac:dyDescent="0.2">
      <c r="B224" s="46" t="s">
        <v>64</v>
      </c>
      <c r="C224" s="43">
        <v>0</v>
      </c>
      <c r="D224" s="43">
        <v>1</v>
      </c>
      <c r="E224" s="38" t="str">
        <f t="shared" si="73"/>
        <v/>
      </c>
      <c r="F224" s="38">
        <f t="shared" si="74"/>
        <v>1.639344262295082E-3</v>
      </c>
      <c r="G224" s="39" t="str">
        <f t="shared" si="54"/>
        <v>0</v>
      </c>
      <c r="H224" s="40" t="str">
        <f t="shared" si="55"/>
        <v/>
      </c>
    </row>
    <row r="225" spans="1:8" s="42" customFormat="1" ht="15" x14ac:dyDescent="0.2">
      <c r="B225" s="46" t="s">
        <v>63</v>
      </c>
      <c r="C225" s="43">
        <v>0</v>
      </c>
      <c r="D225" s="43">
        <v>0</v>
      </c>
      <c r="E225" s="38" t="str">
        <f t="shared" si="73"/>
        <v/>
      </c>
      <c r="F225" s="38" t="str">
        <f t="shared" si="74"/>
        <v/>
      </c>
      <c r="G225" s="39" t="str">
        <f t="shared" si="54"/>
        <v>0</v>
      </c>
      <c r="H225" s="40" t="str">
        <f t="shared" si="55"/>
        <v/>
      </c>
    </row>
    <row r="226" spans="1:8" s="42" customFormat="1" ht="15" x14ac:dyDescent="0.2">
      <c r="B226" s="46" t="s">
        <v>489</v>
      </c>
      <c r="C226" s="43">
        <v>0</v>
      </c>
      <c r="D226" s="43">
        <v>0</v>
      </c>
      <c r="E226" s="38" t="str">
        <f t="shared" si="73"/>
        <v/>
      </c>
      <c r="F226" s="38" t="str">
        <f t="shared" si="74"/>
        <v/>
      </c>
      <c r="G226" s="39" t="str">
        <f t="shared" si="54"/>
        <v>0</v>
      </c>
      <c r="H226" s="40" t="str">
        <f t="shared" si="55"/>
        <v/>
      </c>
    </row>
    <row r="227" spans="1:8" s="42" customFormat="1" ht="15" x14ac:dyDescent="0.2">
      <c r="B227" s="46" t="s">
        <v>61</v>
      </c>
      <c r="C227" s="43">
        <v>3</v>
      </c>
      <c r="D227" s="43">
        <v>12</v>
      </c>
      <c r="E227" s="38">
        <f t="shared" si="73"/>
        <v>2.1459227467811159E-3</v>
      </c>
      <c r="F227" s="38">
        <f t="shared" si="74"/>
        <v>1.9672131147540985E-2</v>
      </c>
      <c r="G227" s="39">
        <f t="shared" si="54"/>
        <v>3</v>
      </c>
      <c r="H227" s="40">
        <f t="shared" si="55"/>
        <v>6.4377682403433476E-3</v>
      </c>
    </row>
    <row r="228" spans="1:8" s="42" customFormat="1" ht="15" x14ac:dyDescent="0.2">
      <c r="B228" s="46" t="s">
        <v>60</v>
      </c>
      <c r="C228" s="43">
        <v>0</v>
      </c>
      <c r="D228" s="43">
        <v>0</v>
      </c>
      <c r="E228" s="38" t="str">
        <f t="shared" si="73"/>
        <v/>
      </c>
      <c r="F228" s="38" t="str">
        <f t="shared" si="74"/>
        <v/>
      </c>
      <c r="G228" s="39" t="str">
        <f t="shared" si="54"/>
        <v>0</v>
      </c>
      <c r="H228" s="40" t="str">
        <f t="shared" si="55"/>
        <v/>
      </c>
    </row>
    <row r="229" spans="1:8" s="42" customFormat="1" ht="15" x14ac:dyDescent="0.2">
      <c r="B229" s="46" t="s">
        <v>256</v>
      </c>
      <c r="C229" s="43">
        <v>0</v>
      </c>
      <c r="D229" s="43">
        <v>0</v>
      </c>
      <c r="E229" s="38" t="str">
        <f t="shared" si="73"/>
        <v/>
      </c>
      <c r="F229" s="38" t="str">
        <f t="shared" si="74"/>
        <v/>
      </c>
      <c r="G229" s="39" t="str">
        <f t="shared" si="54"/>
        <v>0</v>
      </c>
      <c r="H229" s="40" t="str">
        <f t="shared" si="55"/>
        <v/>
      </c>
    </row>
    <row r="230" spans="1:8" s="42" customFormat="1" ht="15" x14ac:dyDescent="0.2">
      <c r="B230" s="46" t="s">
        <v>62</v>
      </c>
      <c r="C230" s="43">
        <v>0</v>
      </c>
      <c r="D230" s="43">
        <v>3</v>
      </c>
      <c r="E230" s="38" t="str">
        <f t="shared" si="73"/>
        <v/>
      </c>
      <c r="F230" s="38">
        <f t="shared" si="74"/>
        <v>4.9180327868852463E-3</v>
      </c>
      <c r="G230" s="39" t="str">
        <f t="shared" si="54"/>
        <v>0</v>
      </c>
      <c r="H230" s="40" t="str">
        <f t="shared" si="55"/>
        <v/>
      </c>
    </row>
    <row r="231" spans="1:8" s="42" customFormat="1" ht="15" x14ac:dyDescent="0.2">
      <c r="B231" s="46" t="s">
        <v>257</v>
      </c>
      <c r="C231" s="43">
        <v>0</v>
      </c>
      <c r="D231" s="43">
        <v>0</v>
      </c>
      <c r="E231" s="38" t="str">
        <f t="shared" si="73"/>
        <v/>
      </c>
      <c r="F231" s="38" t="str">
        <f t="shared" si="74"/>
        <v/>
      </c>
      <c r="G231" s="39" t="str">
        <f t="shared" si="54"/>
        <v>0</v>
      </c>
      <c r="H231" s="40" t="str">
        <f t="shared" si="55"/>
        <v/>
      </c>
    </row>
    <row r="232" spans="1:8" s="42" customFormat="1" ht="15" x14ac:dyDescent="0.2">
      <c r="B232" s="46" t="s">
        <v>490</v>
      </c>
      <c r="C232" s="43">
        <v>0</v>
      </c>
      <c r="D232" s="43">
        <v>0</v>
      </c>
      <c r="E232" s="38" t="str">
        <f t="shared" si="73"/>
        <v/>
      </c>
      <c r="F232" s="38" t="str">
        <f t="shared" si="74"/>
        <v/>
      </c>
      <c r="G232" s="39" t="str">
        <f t="shared" si="54"/>
        <v>0</v>
      </c>
      <c r="H232" s="40" t="str">
        <f t="shared" si="55"/>
        <v/>
      </c>
    </row>
    <row r="233" spans="1:8" s="42" customFormat="1" ht="15" x14ac:dyDescent="0.2">
      <c r="B233" s="46" t="s">
        <v>369</v>
      </c>
      <c r="C233" s="43">
        <v>0</v>
      </c>
      <c r="D233" s="43">
        <v>0</v>
      </c>
      <c r="E233" s="38" t="str">
        <f t="shared" ref="E233:E312" si="75">+IF(C233=0,"",C233/C$161)</f>
        <v/>
      </c>
      <c r="F233" s="38" t="str">
        <f t="shared" ref="F233:F312" si="76">+IF(D233=0,"",D233/D$161)</f>
        <v/>
      </c>
      <c r="G233" s="39" t="str">
        <f t="shared" ref="G233:G312" si="77">+IF(OR(AND(D233=0),(C233=0)),"0",((D233-C233)/C233))</f>
        <v>0</v>
      </c>
      <c r="H233" s="40" t="str">
        <f t="shared" ref="H233:H312" si="78">+IF(OR(AND(E233=""),(G233="")),"",E233*G233)</f>
        <v/>
      </c>
    </row>
    <row r="234" spans="1:8" s="42" customFormat="1" ht="15" x14ac:dyDescent="0.2">
      <c r="B234" s="46" t="s">
        <v>258</v>
      </c>
      <c r="C234" s="43">
        <v>0</v>
      </c>
      <c r="D234" s="43">
        <v>0</v>
      </c>
      <c r="E234" s="38" t="str">
        <f t="shared" si="75"/>
        <v/>
      </c>
      <c r="F234" s="38" t="str">
        <f t="shared" si="76"/>
        <v/>
      </c>
      <c r="G234" s="39" t="str">
        <f t="shared" si="77"/>
        <v>0</v>
      </c>
      <c r="H234" s="40" t="str">
        <f t="shared" si="78"/>
        <v/>
      </c>
    </row>
    <row r="235" spans="1:8" s="42" customFormat="1" ht="15" x14ac:dyDescent="0.2">
      <c r="B235" s="46" t="s">
        <v>259</v>
      </c>
      <c r="C235" s="43">
        <v>0</v>
      </c>
      <c r="D235" s="43">
        <v>0</v>
      </c>
      <c r="E235" s="38" t="str">
        <f t="shared" si="75"/>
        <v/>
      </c>
      <c r="F235" s="38" t="str">
        <f t="shared" si="76"/>
        <v/>
      </c>
      <c r="G235" s="39" t="str">
        <f t="shared" si="77"/>
        <v>0</v>
      </c>
      <c r="H235" s="40" t="str">
        <f t="shared" si="78"/>
        <v/>
      </c>
    </row>
    <row r="236" spans="1:8" s="42" customFormat="1" ht="15" x14ac:dyDescent="0.2">
      <c r="B236" s="46" t="s">
        <v>491</v>
      </c>
      <c r="C236" s="43">
        <v>0</v>
      </c>
      <c r="D236" s="43">
        <v>1</v>
      </c>
      <c r="E236" s="38" t="str">
        <f t="shared" si="75"/>
        <v/>
      </c>
      <c r="F236" s="38">
        <f t="shared" si="76"/>
        <v>1.639344262295082E-3</v>
      </c>
      <c r="G236" s="39" t="str">
        <f t="shared" si="77"/>
        <v>0</v>
      </c>
      <c r="H236" s="40" t="str">
        <f t="shared" si="78"/>
        <v/>
      </c>
    </row>
    <row r="237" spans="1:8" s="42" customFormat="1" ht="15" x14ac:dyDescent="0.2">
      <c r="B237" s="46" t="s">
        <v>260</v>
      </c>
      <c r="C237" s="43">
        <v>0</v>
      </c>
      <c r="D237" s="43">
        <v>0</v>
      </c>
      <c r="E237" s="38" t="str">
        <f t="shared" si="75"/>
        <v/>
      </c>
      <c r="F237" s="38" t="str">
        <f t="shared" si="76"/>
        <v/>
      </c>
      <c r="G237" s="39" t="str">
        <f t="shared" si="77"/>
        <v>0</v>
      </c>
      <c r="H237" s="40" t="str">
        <f t="shared" si="78"/>
        <v/>
      </c>
    </row>
    <row r="238" spans="1:8" s="42" customFormat="1" ht="15" x14ac:dyDescent="0.2">
      <c r="B238" s="46" t="s">
        <v>492</v>
      </c>
      <c r="C238" s="43">
        <v>2</v>
      </c>
      <c r="D238" s="43">
        <v>3</v>
      </c>
      <c r="E238" s="38">
        <f t="shared" si="75"/>
        <v>1.4306151645207439E-3</v>
      </c>
      <c r="F238" s="38">
        <f t="shared" si="76"/>
        <v>4.9180327868852463E-3</v>
      </c>
      <c r="G238" s="39">
        <f t="shared" si="77"/>
        <v>0.5</v>
      </c>
      <c r="H238" s="40">
        <f t="shared" si="78"/>
        <v>7.1530758226037196E-4</v>
      </c>
    </row>
    <row r="239" spans="1:8" s="42" customFormat="1" ht="30" x14ac:dyDescent="0.2">
      <c r="B239" s="46" t="s">
        <v>493</v>
      </c>
      <c r="C239" s="43">
        <v>0</v>
      </c>
      <c r="D239" s="43">
        <v>0</v>
      </c>
      <c r="E239" s="38" t="str">
        <f t="shared" si="75"/>
        <v/>
      </c>
      <c r="F239" s="38" t="str">
        <f t="shared" si="76"/>
        <v/>
      </c>
      <c r="G239" s="39" t="str">
        <f t="shared" si="77"/>
        <v>0</v>
      </c>
      <c r="H239" s="40" t="str">
        <f t="shared" si="78"/>
        <v/>
      </c>
    </row>
    <row r="240" spans="1:8" s="42" customFormat="1" ht="15" x14ac:dyDescent="0.2">
      <c r="A240" s="45" t="s">
        <v>614</v>
      </c>
      <c r="B240" s="46" t="s">
        <v>459</v>
      </c>
      <c r="C240" s="43"/>
      <c r="D240" s="43">
        <v>0</v>
      </c>
      <c r="E240" s="38" t="str">
        <f t="shared" ref="E240:E241" si="79">+IF(C240=0,"",C240/C$161)</f>
        <v/>
      </c>
      <c r="F240" s="38" t="str">
        <f t="shared" ref="F240:F241" si="80">+IF(D240=0,"",D240/D$161)</f>
        <v/>
      </c>
      <c r="G240" s="39" t="str">
        <f t="shared" ref="G240:G241" si="81">+IF(OR(AND(D240=0),(C240=0)),"0",((D240-C240)/C240))</f>
        <v>0</v>
      </c>
      <c r="H240" s="40" t="str">
        <f t="shared" ref="H240:H241" si="82">+IF(OR(AND(E240=""),(G240="")),"",E240*G240)</f>
        <v/>
      </c>
    </row>
    <row r="241" spans="1:8" s="42" customFormat="1" ht="15" x14ac:dyDescent="0.2">
      <c r="A241" s="45" t="s">
        <v>614</v>
      </c>
      <c r="B241" s="46" t="s">
        <v>460</v>
      </c>
      <c r="C241" s="43"/>
      <c r="D241" s="43">
        <v>0</v>
      </c>
      <c r="E241" s="38" t="str">
        <f t="shared" si="79"/>
        <v/>
      </c>
      <c r="F241" s="38" t="str">
        <f t="shared" si="80"/>
        <v/>
      </c>
      <c r="G241" s="39" t="str">
        <f t="shared" si="81"/>
        <v>0</v>
      </c>
      <c r="H241" s="40" t="str">
        <f t="shared" si="82"/>
        <v/>
      </c>
    </row>
    <row r="242" spans="1:8" s="42" customFormat="1" ht="15" x14ac:dyDescent="0.2">
      <c r="B242" s="46" t="s">
        <v>494</v>
      </c>
      <c r="C242" s="43">
        <v>0</v>
      </c>
      <c r="D242" s="43">
        <v>0</v>
      </c>
      <c r="E242" s="38" t="str">
        <f t="shared" si="75"/>
        <v/>
      </c>
      <c r="F242" s="38" t="str">
        <f t="shared" si="76"/>
        <v/>
      </c>
      <c r="G242" s="39" t="str">
        <f t="shared" si="77"/>
        <v>0</v>
      </c>
      <c r="H242" s="40" t="str">
        <f t="shared" si="78"/>
        <v/>
      </c>
    </row>
    <row r="243" spans="1:8" s="42" customFormat="1" ht="15" x14ac:dyDescent="0.2">
      <c r="B243" s="46" t="s">
        <v>370</v>
      </c>
      <c r="C243" s="43">
        <v>0</v>
      </c>
      <c r="D243" s="43">
        <v>0</v>
      </c>
      <c r="E243" s="38" t="str">
        <f t="shared" si="75"/>
        <v/>
      </c>
      <c r="F243" s="38" t="str">
        <f t="shared" si="76"/>
        <v/>
      </c>
      <c r="G243" s="39" t="str">
        <f t="shared" si="77"/>
        <v>0</v>
      </c>
      <c r="H243" s="40" t="str">
        <f t="shared" si="78"/>
        <v/>
      </c>
    </row>
    <row r="244" spans="1:8" s="42" customFormat="1" ht="15" x14ac:dyDescent="0.2">
      <c r="B244" s="46" t="s">
        <v>495</v>
      </c>
      <c r="C244" s="43">
        <v>0</v>
      </c>
      <c r="D244" s="43">
        <v>0</v>
      </c>
      <c r="E244" s="38" t="str">
        <f t="shared" si="75"/>
        <v/>
      </c>
      <c r="F244" s="38" t="str">
        <f t="shared" si="76"/>
        <v/>
      </c>
      <c r="G244" s="39" t="str">
        <f t="shared" si="77"/>
        <v>0</v>
      </c>
      <c r="H244" s="40" t="str">
        <f t="shared" si="78"/>
        <v/>
      </c>
    </row>
    <row r="245" spans="1:8" s="42" customFormat="1" ht="15" x14ac:dyDescent="0.2">
      <c r="B245" s="46" t="s">
        <v>261</v>
      </c>
      <c r="C245" s="43">
        <v>9</v>
      </c>
      <c r="D245" s="43"/>
      <c r="E245" s="38">
        <f t="shared" si="75"/>
        <v>6.4377682403433476E-3</v>
      </c>
      <c r="F245" s="38" t="str">
        <f t="shared" si="76"/>
        <v/>
      </c>
      <c r="G245" s="39" t="str">
        <f t="shared" si="77"/>
        <v>0</v>
      </c>
      <c r="H245" s="40">
        <f t="shared" si="78"/>
        <v>0</v>
      </c>
    </row>
    <row r="246" spans="1:8" s="42" customFormat="1" ht="15" x14ac:dyDescent="0.2">
      <c r="B246" s="46" t="s">
        <v>262</v>
      </c>
      <c r="C246" s="43">
        <v>5</v>
      </c>
      <c r="D246" s="43">
        <v>0</v>
      </c>
      <c r="E246" s="38">
        <f t="shared" si="75"/>
        <v>3.5765379113018598E-3</v>
      </c>
      <c r="F246" s="38" t="str">
        <f t="shared" si="76"/>
        <v/>
      </c>
      <c r="G246" s="39" t="str">
        <f t="shared" si="77"/>
        <v>0</v>
      </c>
      <c r="H246" s="40">
        <f t="shared" si="78"/>
        <v>0</v>
      </c>
    </row>
    <row r="247" spans="1:8" s="42" customFormat="1" ht="30" x14ac:dyDescent="0.2">
      <c r="B247" s="46" t="s">
        <v>496</v>
      </c>
      <c r="C247" s="43">
        <v>2</v>
      </c>
      <c r="D247" s="43">
        <v>2</v>
      </c>
      <c r="E247" s="38">
        <f t="shared" si="75"/>
        <v>1.4306151645207439E-3</v>
      </c>
      <c r="F247" s="38">
        <f t="shared" si="76"/>
        <v>3.2786885245901639E-3</v>
      </c>
      <c r="G247" s="39">
        <f t="shared" si="77"/>
        <v>0</v>
      </c>
      <c r="H247" s="40">
        <f t="shared" si="78"/>
        <v>0</v>
      </c>
    </row>
    <row r="248" spans="1:8" s="42" customFormat="1" ht="15" x14ac:dyDescent="0.2">
      <c r="B248" s="46" t="s">
        <v>66</v>
      </c>
      <c r="C248" s="43">
        <v>1</v>
      </c>
      <c r="D248" s="43"/>
      <c r="E248" s="38">
        <f t="shared" si="75"/>
        <v>7.1530758226037196E-4</v>
      </c>
      <c r="F248" s="38" t="str">
        <f t="shared" si="76"/>
        <v/>
      </c>
      <c r="G248" s="39" t="str">
        <f t="shared" si="77"/>
        <v>0</v>
      </c>
      <c r="H248" s="40">
        <f t="shared" si="78"/>
        <v>0</v>
      </c>
    </row>
    <row r="249" spans="1:8" s="42" customFormat="1" ht="15" x14ac:dyDescent="0.2">
      <c r="B249" s="46" t="s">
        <v>497</v>
      </c>
      <c r="C249" s="43">
        <v>4</v>
      </c>
      <c r="D249" s="43">
        <v>1</v>
      </c>
      <c r="E249" s="38">
        <f t="shared" si="75"/>
        <v>2.8612303290414878E-3</v>
      </c>
      <c r="F249" s="38">
        <f t="shared" si="76"/>
        <v>1.639344262295082E-3</v>
      </c>
      <c r="G249" s="39">
        <f t="shared" si="77"/>
        <v>-0.75</v>
      </c>
      <c r="H249" s="40">
        <f t="shared" si="78"/>
        <v>-2.1459227467811159E-3</v>
      </c>
    </row>
    <row r="250" spans="1:8" s="42" customFormat="1" ht="15" x14ac:dyDescent="0.2">
      <c r="A250" s="45" t="s">
        <v>614</v>
      </c>
      <c r="B250" s="46" t="s">
        <v>579</v>
      </c>
      <c r="C250" s="43"/>
      <c r="D250" s="43">
        <v>0</v>
      </c>
      <c r="E250" s="38" t="str">
        <f t="shared" ref="E250:E251" si="83">+IF(C250=0,"",C250/C$161)</f>
        <v/>
      </c>
      <c r="F250" s="38" t="str">
        <f t="shared" ref="F250:F251" si="84">+IF(D250=0,"",D250/D$161)</f>
        <v/>
      </c>
      <c r="G250" s="39" t="str">
        <f t="shared" ref="G250:G251" si="85">+IF(OR(AND(D250=0),(C250=0)),"0",((D250-C250)/C250))</f>
        <v>0</v>
      </c>
      <c r="H250" s="40" t="str">
        <f t="shared" ref="H250:H251" si="86">+IF(OR(AND(E250=""),(G250="")),"",E250*G250)</f>
        <v/>
      </c>
    </row>
    <row r="251" spans="1:8" s="42" customFormat="1" ht="15" x14ac:dyDescent="0.2">
      <c r="A251" s="45" t="s">
        <v>614</v>
      </c>
      <c r="B251" s="46" t="s">
        <v>580</v>
      </c>
      <c r="C251" s="43"/>
      <c r="D251" s="43">
        <v>0</v>
      </c>
      <c r="E251" s="38" t="str">
        <f t="shared" si="83"/>
        <v/>
      </c>
      <c r="F251" s="38" t="str">
        <f t="shared" si="84"/>
        <v/>
      </c>
      <c r="G251" s="39" t="str">
        <f t="shared" si="85"/>
        <v>0</v>
      </c>
      <c r="H251" s="40" t="str">
        <f t="shared" si="86"/>
        <v/>
      </c>
    </row>
    <row r="252" spans="1:8" s="42" customFormat="1" ht="15" x14ac:dyDescent="0.2">
      <c r="B252" s="46" t="s">
        <v>65</v>
      </c>
      <c r="C252" s="43">
        <v>0</v>
      </c>
      <c r="D252" s="43">
        <v>0</v>
      </c>
      <c r="E252" s="38" t="str">
        <f t="shared" si="75"/>
        <v/>
      </c>
      <c r="F252" s="38" t="str">
        <f t="shared" si="76"/>
        <v/>
      </c>
      <c r="G252" s="39" t="str">
        <f t="shared" si="77"/>
        <v>0</v>
      </c>
      <c r="H252" s="40" t="str">
        <f t="shared" si="78"/>
        <v/>
      </c>
    </row>
    <row r="253" spans="1:8" s="42" customFormat="1" ht="15" x14ac:dyDescent="0.2">
      <c r="B253" s="46" t="s">
        <v>263</v>
      </c>
      <c r="C253" s="43">
        <v>5</v>
      </c>
      <c r="D253" s="43">
        <v>1</v>
      </c>
      <c r="E253" s="38">
        <f t="shared" si="75"/>
        <v>3.5765379113018598E-3</v>
      </c>
      <c r="F253" s="38">
        <f t="shared" si="76"/>
        <v>1.639344262295082E-3</v>
      </c>
      <c r="G253" s="39">
        <f t="shared" si="77"/>
        <v>-0.8</v>
      </c>
      <c r="H253" s="40">
        <f t="shared" si="78"/>
        <v>-2.8612303290414878E-3</v>
      </c>
    </row>
    <row r="254" spans="1:8" s="42" customFormat="1" ht="15" x14ac:dyDescent="0.2">
      <c r="B254" s="46" t="s">
        <v>264</v>
      </c>
      <c r="C254" s="43">
        <v>0</v>
      </c>
      <c r="D254" s="43">
        <v>0</v>
      </c>
      <c r="E254" s="38" t="str">
        <f t="shared" si="75"/>
        <v/>
      </c>
      <c r="F254" s="38" t="str">
        <f t="shared" si="76"/>
        <v/>
      </c>
      <c r="G254" s="39" t="str">
        <f t="shared" si="77"/>
        <v>0</v>
      </c>
      <c r="H254" s="40" t="str">
        <f t="shared" si="78"/>
        <v/>
      </c>
    </row>
    <row r="255" spans="1:8" s="42" customFormat="1" ht="15" x14ac:dyDescent="0.2">
      <c r="A255" s="45" t="s">
        <v>614</v>
      </c>
      <c r="B255" s="46" t="s">
        <v>581</v>
      </c>
      <c r="C255" s="43"/>
      <c r="D255" s="43">
        <v>0</v>
      </c>
      <c r="E255" s="38" t="str">
        <f t="shared" ref="E255:E260" si="87">+IF(C255=0,"",C255/C$161)</f>
        <v/>
      </c>
      <c r="F255" s="38" t="str">
        <f t="shared" ref="F255:F260" si="88">+IF(D255=0,"",D255/D$161)</f>
        <v/>
      </c>
      <c r="G255" s="39" t="str">
        <f t="shared" ref="G255:G260" si="89">+IF(OR(AND(D255=0),(C255=0)),"0",((D255-C255)/C255))</f>
        <v>0</v>
      </c>
      <c r="H255" s="40" t="str">
        <f t="shared" ref="H255:H260" si="90">+IF(OR(AND(E255=""),(G255="")),"",E255*G255)</f>
        <v/>
      </c>
    </row>
    <row r="256" spans="1:8" s="42" customFormat="1" ht="15" x14ac:dyDescent="0.2">
      <c r="A256" s="45" t="s">
        <v>614</v>
      </c>
      <c r="B256" s="46" t="s">
        <v>582</v>
      </c>
      <c r="C256" s="43"/>
      <c r="D256" s="43">
        <v>0</v>
      </c>
      <c r="E256" s="38" t="str">
        <f t="shared" si="87"/>
        <v/>
      </c>
      <c r="F256" s="38" t="str">
        <f t="shared" si="88"/>
        <v/>
      </c>
      <c r="G256" s="39" t="str">
        <f t="shared" si="89"/>
        <v>0</v>
      </c>
      <c r="H256" s="40" t="str">
        <f t="shared" si="90"/>
        <v/>
      </c>
    </row>
    <row r="257" spans="1:8" s="42" customFormat="1" ht="15" x14ac:dyDescent="0.2">
      <c r="A257" s="45" t="s">
        <v>614</v>
      </c>
      <c r="B257" s="46" t="s">
        <v>583</v>
      </c>
      <c r="C257" s="43"/>
      <c r="D257" s="43">
        <v>0</v>
      </c>
      <c r="E257" s="38" t="str">
        <f t="shared" si="87"/>
        <v/>
      </c>
      <c r="F257" s="38" t="str">
        <f t="shared" si="88"/>
        <v/>
      </c>
      <c r="G257" s="39" t="str">
        <f t="shared" si="89"/>
        <v>0</v>
      </c>
      <c r="H257" s="40" t="str">
        <f t="shared" si="90"/>
        <v/>
      </c>
    </row>
    <row r="258" spans="1:8" s="42" customFormat="1" ht="15" x14ac:dyDescent="0.2">
      <c r="A258" s="45" t="s">
        <v>614</v>
      </c>
      <c r="B258" s="46" t="s">
        <v>584</v>
      </c>
      <c r="C258" s="43"/>
      <c r="D258" s="43">
        <v>0</v>
      </c>
      <c r="E258" s="38" t="str">
        <f t="shared" si="87"/>
        <v/>
      </c>
      <c r="F258" s="38" t="str">
        <f t="shared" si="88"/>
        <v/>
      </c>
      <c r="G258" s="39" t="str">
        <f t="shared" si="89"/>
        <v>0</v>
      </c>
      <c r="H258" s="40" t="str">
        <f t="shared" si="90"/>
        <v/>
      </c>
    </row>
    <row r="259" spans="1:8" s="42" customFormat="1" ht="15" x14ac:dyDescent="0.2">
      <c r="A259" s="45" t="s">
        <v>614</v>
      </c>
      <c r="B259" s="46" t="s">
        <v>585</v>
      </c>
      <c r="C259" s="43"/>
      <c r="D259" s="43">
        <v>0</v>
      </c>
      <c r="E259" s="38" t="str">
        <f t="shared" si="87"/>
        <v/>
      </c>
      <c r="F259" s="38" t="str">
        <f t="shared" si="88"/>
        <v/>
      </c>
      <c r="G259" s="39" t="str">
        <f t="shared" si="89"/>
        <v>0</v>
      </c>
      <c r="H259" s="40" t="str">
        <f t="shared" si="90"/>
        <v/>
      </c>
    </row>
    <row r="260" spans="1:8" s="42" customFormat="1" ht="15" x14ac:dyDescent="0.2">
      <c r="A260" s="45" t="s">
        <v>614</v>
      </c>
      <c r="B260" s="46" t="s">
        <v>586</v>
      </c>
      <c r="C260" s="43"/>
      <c r="D260" s="43">
        <v>0</v>
      </c>
      <c r="E260" s="38" t="str">
        <f t="shared" si="87"/>
        <v/>
      </c>
      <c r="F260" s="38" t="str">
        <f t="shared" si="88"/>
        <v/>
      </c>
      <c r="G260" s="39" t="str">
        <f t="shared" si="89"/>
        <v>0</v>
      </c>
      <c r="H260" s="40" t="str">
        <f t="shared" si="90"/>
        <v/>
      </c>
    </row>
    <row r="261" spans="1:8" s="42" customFormat="1" ht="15" x14ac:dyDescent="0.2">
      <c r="B261" s="46" t="s">
        <v>69</v>
      </c>
      <c r="C261" s="43">
        <v>1</v>
      </c>
      <c r="D261" s="43">
        <v>36</v>
      </c>
      <c r="E261" s="38">
        <f t="shared" si="75"/>
        <v>7.1530758226037196E-4</v>
      </c>
      <c r="F261" s="38">
        <f t="shared" si="76"/>
        <v>5.9016393442622953E-2</v>
      </c>
      <c r="G261" s="39">
        <f t="shared" si="77"/>
        <v>35</v>
      </c>
      <c r="H261" s="40">
        <f t="shared" si="78"/>
        <v>2.503576537911302E-2</v>
      </c>
    </row>
    <row r="262" spans="1:8" s="42" customFormat="1" ht="15" x14ac:dyDescent="0.2">
      <c r="B262" s="46" t="s">
        <v>74</v>
      </c>
      <c r="C262" s="43">
        <v>15</v>
      </c>
      <c r="D262" s="43">
        <v>3</v>
      </c>
      <c r="E262" s="38">
        <f t="shared" si="75"/>
        <v>1.0729613733905579E-2</v>
      </c>
      <c r="F262" s="38">
        <f t="shared" si="76"/>
        <v>4.9180327868852463E-3</v>
      </c>
      <c r="G262" s="39">
        <f t="shared" si="77"/>
        <v>-0.8</v>
      </c>
      <c r="H262" s="40">
        <f t="shared" si="78"/>
        <v>-8.5836909871244635E-3</v>
      </c>
    </row>
    <row r="263" spans="1:8" s="42" customFormat="1" ht="15" x14ac:dyDescent="0.2">
      <c r="B263" s="46" t="s">
        <v>70</v>
      </c>
      <c r="C263" s="43">
        <v>1</v>
      </c>
      <c r="D263" s="43">
        <v>2</v>
      </c>
      <c r="E263" s="38">
        <f t="shared" si="75"/>
        <v>7.1530758226037196E-4</v>
      </c>
      <c r="F263" s="38">
        <f t="shared" si="76"/>
        <v>3.2786885245901639E-3</v>
      </c>
      <c r="G263" s="39">
        <f t="shared" si="77"/>
        <v>1</v>
      </c>
      <c r="H263" s="40">
        <f t="shared" si="78"/>
        <v>7.1530758226037196E-4</v>
      </c>
    </row>
    <row r="264" spans="1:8" s="42" customFormat="1" ht="15" x14ac:dyDescent="0.2">
      <c r="B264" s="46" t="s">
        <v>265</v>
      </c>
      <c r="C264" s="43">
        <v>0</v>
      </c>
      <c r="D264" s="43">
        <v>0</v>
      </c>
      <c r="E264" s="38" t="str">
        <f t="shared" si="75"/>
        <v/>
      </c>
      <c r="F264" s="38" t="str">
        <f t="shared" si="76"/>
        <v/>
      </c>
      <c r="G264" s="39" t="str">
        <f t="shared" si="77"/>
        <v>0</v>
      </c>
      <c r="H264" s="40" t="str">
        <f t="shared" si="78"/>
        <v/>
      </c>
    </row>
    <row r="265" spans="1:8" s="42" customFormat="1" ht="15" x14ac:dyDescent="0.2">
      <c r="B265" s="46" t="s">
        <v>67</v>
      </c>
      <c r="C265" s="43">
        <v>0</v>
      </c>
      <c r="D265" s="43">
        <v>0</v>
      </c>
      <c r="E265" s="38" t="str">
        <f t="shared" si="75"/>
        <v/>
      </c>
      <c r="F265" s="38" t="str">
        <f t="shared" si="76"/>
        <v/>
      </c>
      <c r="G265" s="39" t="str">
        <f t="shared" si="77"/>
        <v>0</v>
      </c>
      <c r="H265" s="40" t="str">
        <f t="shared" si="78"/>
        <v/>
      </c>
    </row>
    <row r="266" spans="1:8" s="42" customFormat="1" ht="15" x14ac:dyDescent="0.2">
      <c r="A266" s="45" t="s">
        <v>614</v>
      </c>
      <c r="B266" s="46" t="s">
        <v>587</v>
      </c>
      <c r="C266" s="43"/>
      <c r="D266" s="43">
        <v>0</v>
      </c>
      <c r="E266" s="38" t="str">
        <f t="shared" ref="E266" si="91">+IF(C266=0,"",C266/C$161)</f>
        <v/>
      </c>
      <c r="F266" s="38" t="str">
        <f t="shared" ref="F266" si="92">+IF(D266=0,"",D266/D$161)</f>
        <v/>
      </c>
      <c r="G266" s="39" t="str">
        <f t="shared" ref="G266" si="93">+IF(OR(AND(D266=0),(C266=0)),"0",((D266-C266)/C266))</f>
        <v>0</v>
      </c>
      <c r="H266" s="40" t="str">
        <f t="shared" ref="H266" si="94">+IF(OR(AND(E266=""),(G266="")),"",E266*G266)</f>
        <v/>
      </c>
    </row>
    <row r="267" spans="1:8" s="42" customFormat="1" ht="15" x14ac:dyDescent="0.2">
      <c r="B267" s="46" t="s">
        <v>72</v>
      </c>
      <c r="C267" s="43">
        <v>0</v>
      </c>
      <c r="D267" s="43">
        <v>0</v>
      </c>
      <c r="E267" s="38" t="str">
        <f t="shared" si="75"/>
        <v/>
      </c>
      <c r="F267" s="38" t="str">
        <f t="shared" si="76"/>
        <v/>
      </c>
      <c r="G267" s="39" t="str">
        <f t="shared" si="77"/>
        <v>0</v>
      </c>
      <c r="H267" s="40" t="str">
        <f t="shared" si="78"/>
        <v/>
      </c>
    </row>
    <row r="268" spans="1:8" s="42" customFormat="1" ht="15" x14ac:dyDescent="0.2">
      <c r="B268" s="46" t="s">
        <v>498</v>
      </c>
      <c r="C268" s="43">
        <v>0</v>
      </c>
      <c r="D268" s="43">
        <v>0</v>
      </c>
      <c r="E268" s="38" t="str">
        <f t="shared" si="75"/>
        <v/>
      </c>
      <c r="F268" s="38" t="str">
        <f t="shared" si="76"/>
        <v/>
      </c>
      <c r="G268" s="39" t="str">
        <f t="shared" si="77"/>
        <v>0</v>
      </c>
      <c r="H268" s="40" t="str">
        <f t="shared" si="78"/>
        <v/>
      </c>
    </row>
    <row r="269" spans="1:8" s="42" customFormat="1" ht="15" x14ac:dyDescent="0.2">
      <c r="B269" s="46" t="s">
        <v>68</v>
      </c>
      <c r="C269" s="43">
        <v>0</v>
      </c>
      <c r="D269" s="43">
        <v>1</v>
      </c>
      <c r="E269" s="38" t="str">
        <f t="shared" si="75"/>
        <v/>
      </c>
      <c r="F269" s="38">
        <f t="shared" si="76"/>
        <v>1.639344262295082E-3</v>
      </c>
      <c r="G269" s="39" t="str">
        <f t="shared" si="77"/>
        <v>0</v>
      </c>
      <c r="H269" s="40" t="str">
        <f t="shared" si="78"/>
        <v/>
      </c>
    </row>
    <row r="270" spans="1:8" s="42" customFormat="1" ht="15" x14ac:dyDescent="0.2">
      <c r="B270" s="46" t="s">
        <v>73</v>
      </c>
      <c r="C270" s="43">
        <v>0</v>
      </c>
      <c r="D270" s="43">
        <v>0</v>
      </c>
      <c r="E270" s="38" t="str">
        <f t="shared" si="75"/>
        <v/>
      </c>
      <c r="F270" s="38" t="str">
        <f t="shared" si="76"/>
        <v/>
      </c>
      <c r="G270" s="39" t="str">
        <f t="shared" si="77"/>
        <v>0</v>
      </c>
      <c r="H270" s="40" t="str">
        <f t="shared" si="78"/>
        <v/>
      </c>
    </row>
    <row r="271" spans="1:8" s="42" customFormat="1" ht="15" x14ac:dyDescent="0.2">
      <c r="B271" s="46" t="s">
        <v>266</v>
      </c>
      <c r="C271" s="43">
        <v>1</v>
      </c>
      <c r="D271" s="43">
        <v>0</v>
      </c>
      <c r="E271" s="38">
        <f t="shared" si="75"/>
        <v>7.1530758226037196E-4</v>
      </c>
      <c r="F271" s="38" t="str">
        <f t="shared" si="76"/>
        <v/>
      </c>
      <c r="G271" s="39" t="str">
        <f t="shared" si="77"/>
        <v>0</v>
      </c>
      <c r="H271" s="40">
        <f t="shared" si="78"/>
        <v>0</v>
      </c>
    </row>
    <row r="272" spans="1:8" s="42" customFormat="1" ht="15" x14ac:dyDescent="0.2">
      <c r="B272" s="46" t="s">
        <v>499</v>
      </c>
      <c r="C272" s="43">
        <v>32</v>
      </c>
      <c r="D272" s="43">
        <v>13</v>
      </c>
      <c r="E272" s="38">
        <f t="shared" si="75"/>
        <v>2.2889842632331903E-2</v>
      </c>
      <c r="F272" s="38">
        <f t="shared" si="76"/>
        <v>2.1311475409836064E-2</v>
      </c>
      <c r="G272" s="39">
        <f t="shared" si="77"/>
        <v>-0.59375</v>
      </c>
      <c r="H272" s="40">
        <f t="shared" si="78"/>
        <v>-1.3590844062947067E-2</v>
      </c>
    </row>
    <row r="273" spans="1:8" s="42" customFormat="1" ht="15" x14ac:dyDescent="0.2">
      <c r="B273" s="46" t="s">
        <v>75</v>
      </c>
      <c r="C273" s="43">
        <v>3</v>
      </c>
      <c r="D273" s="43">
        <v>2</v>
      </c>
      <c r="E273" s="38">
        <f t="shared" si="75"/>
        <v>2.1459227467811159E-3</v>
      </c>
      <c r="F273" s="38">
        <f t="shared" si="76"/>
        <v>3.2786885245901639E-3</v>
      </c>
      <c r="G273" s="39">
        <f t="shared" si="77"/>
        <v>-0.33333333333333331</v>
      </c>
      <c r="H273" s="40">
        <f t="shared" si="78"/>
        <v>-7.1530758226037196E-4</v>
      </c>
    </row>
    <row r="274" spans="1:8" s="42" customFormat="1" ht="15" x14ac:dyDescent="0.2">
      <c r="A274" s="45" t="s">
        <v>614</v>
      </c>
      <c r="B274" s="46" t="s">
        <v>588</v>
      </c>
      <c r="C274" s="43"/>
      <c r="D274" s="43">
        <v>0</v>
      </c>
      <c r="E274" s="38" t="str">
        <f t="shared" ref="E274:E275" si="95">+IF(C274=0,"",C274/C$161)</f>
        <v/>
      </c>
      <c r="F274" s="38" t="str">
        <f t="shared" ref="F274:F275" si="96">+IF(D274=0,"",D274/D$161)</f>
        <v/>
      </c>
      <c r="G274" s="39" t="str">
        <f t="shared" ref="G274:G275" si="97">+IF(OR(AND(D274=0),(C274=0)),"0",((D274-C274)/C274))</f>
        <v>0</v>
      </c>
      <c r="H274" s="40" t="str">
        <f t="shared" ref="H274:H275" si="98">+IF(OR(AND(E274=""),(G274="")),"",E274*G274)</f>
        <v/>
      </c>
    </row>
    <row r="275" spans="1:8" s="42" customFormat="1" ht="15" x14ac:dyDescent="0.2">
      <c r="A275" s="45" t="s">
        <v>614</v>
      </c>
      <c r="B275" s="46" t="s">
        <v>589</v>
      </c>
      <c r="C275" s="43"/>
      <c r="D275" s="43">
        <v>1</v>
      </c>
      <c r="E275" s="38" t="str">
        <f t="shared" si="95"/>
        <v/>
      </c>
      <c r="F275" s="38">
        <f t="shared" si="96"/>
        <v>1.639344262295082E-3</v>
      </c>
      <c r="G275" s="39" t="str">
        <f t="shared" si="97"/>
        <v>0</v>
      </c>
      <c r="H275" s="40" t="str">
        <f t="shared" si="98"/>
        <v/>
      </c>
    </row>
    <row r="276" spans="1:8" s="42" customFormat="1" ht="15" x14ac:dyDescent="0.2">
      <c r="B276" s="46" t="s">
        <v>76</v>
      </c>
      <c r="C276" s="43">
        <v>9</v>
      </c>
      <c r="D276" s="43">
        <v>6</v>
      </c>
      <c r="E276" s="38">
        <f t="shared" si="75"/>
        <v>6.4377682403433476E-3</v>
      </c>
      <c r="F276" s="38">
        <f t="shared" si="76"/>
        <v>9.8360655737704927E-3</v>
      </c>
      <c r="G276" s="39">
        <f t="shared" si="77"/>
        <v>-0.33333333333333331</v>
      </c>
      <c r="H276" s="40">
        <f t="shared" si="78"/>
        <v>-2.1459227467811159E-3</v>
      </c>
    </row>
    <row r="277" spans="1:8" s="42" customFormat="1" ht="15" x14ac:dyDescent="0.2">
      <c r="B277" s="46" t="s">
        <v>71</v>
      </c>
      <c r="C277" s="43">
        <v>0</v>
      </c>
      <c r="D277" s="43">
        <v>0</v>
      </c>
      <c r="E277" s="38" t="str">
        <f t="shared" si="75"/>
        <v/>
      </c>
      <c r="F277" s="38" t="str">
        <f t="shared" si="76"/>
        <v/>
      </c>
      <c r="G277" s="39" t="str">
        <f t="shared" si="77"/>
        <v>0</v>
      </c>
      <c r="H277" s="40" t="str">
        <f t="shared" si="78"/>
        <v/>
      </c>
    </row>
    <row r="278" spans="1:8" s="42" customFormat="1" ht="15" x14ac:dyDescent="0.2">
      <c r="A278" s="45" t="s">
        <v>614</v>
      </c>
      <c r="B278" s="46" t="s">
        <v>590</v>
      </c>
      <c r="C278" s="43"/>
      <c r="D278" s="43">
        <v>0</v>
      </c>
      <c r="E278" s="38" t="str">
        <f t="shared" ref="E278:E280" si="99">+IF(C278=0,"",C278/C$161)</f>
        <v/>
      </c>
      <c r="F278" s="38" t="str">
        <f t="shared" ref="F278:F280" si="100">+IF(D278=0,"",D278/D$161)</f>
        <v/>
      </c>
      <c r="G278" s="39" t="str">
        <f t="shared" ref="G278:G280" si="101">+IF(OR(AND(D278=0),(C278=0)),"0",((D278-C278)/C278))</f>
        <v>0</v>
      </c>
      <c r="H278" s="40" t="str">
        <f t="shared" ref="H278:H280" si="102">+IF(OR(AND(E278=""),(G278="")),"",E278*G278)</f>
        <v/>
      </c>
    </row>
    <row r="279" spans="1:8" s="42" customFormat="1" ht="15" x14ac:dyDescent="0.2">
      <c r="A279" s="45" t="s">
        <v>614</v>
      </c>
      <c r="B279" s="46" t="s">
        <v>591</v>
      </c>
      <c r="C279" s="43"/>
      <c r="D279" s="43">
        <v>0</v>
      </c>
      <c r="E279" s="38" t="str">
        <f t="shared" si="99"/>
        <v/>
      </c>
      <c r="F279" s="38" t="str">
        <f t="shared" si="100"/>
        <v/>
      </c>
      <c r="G279" s="39" t="str">
        <f t="shared" si="101"/>
        <v>0</v>
      </c>
      <c r="H279" s="40" t="str">
        <f t="shared" si="102"/>
        <v/>
      </c>
    </row>
    <row r="280" spans="1:8" s="42" customFormat="1" ht="15" x14ac:dyDescent="0.2">
      <c r="A280" s="45" t="s">
        <v>614</v>
      </c>
      <c r="B280" s="46" t="s">
        <v>592</v>
      </c>
      <c r="C280" s="43"/>
      <c r="D280" s="43">
        <v>0</v>
      </c>
      <c r="E280" s="38" t="str">
        <f t="shared" si="99"/>
        <v/>
      </c>
      <c r="F280" s="38" t="str">
        <f t="shared" si="100"/>
        <v/>
      </c>
      <c r="G280" s="39" t="str">
        <f t="shared" si="101"/>
        <v>0</v>
      </c>
      <c r="H280" s="40" t="str">
        <f t="shared" si="102"/>
        <v/>
      </c>
    </row>
    <row r="281" spans="1:8" s="42" customFormat="1" ht="15" x14ac:dyDescent="0.2">
      <c r="B281" s="46" t="s">
        <v>500</v>
      </c>
      <c r="C281" s="43">
        <v>0</v>
      </c>
      <c r="D281" s="43">
        <v>0</v>
      </c>
      <c r="E281" s="38" t="str">
        <f t="shared" si="75"/>
        <v/>
      </c>
      <c r="F281" s="38" t="str">
        <f t="shared" si="76"/>
        <v/>
      </c>
      <c r="G281" s="39" t="str">
        <f t="shared" si="77"/>
        <v>0</v>
      </c>
      <c r="H281" s="40" t="str">
        <f t="shared" si="78"/>
        <v/>
      </c>
    </row>
    <row r="282" spans="1:8" s="42" customFormat="1" ht="15" x14ac:dyDescent="0.2">
      <c r="B282" s="46" t="s">
        <v>501</v>
      </c>
      <c r="C282" s="43">
        <v>0</v>
      </c>
      <c r="D282" s="43">
        <v>6</v>
      </c>
      <c r="E282" s="38" t="str">
        <f t="shared" si="75"/>
        <v/>
      </c>
      <c r="F282" s="38">
        <f t="shared" si="76"/>
        <v>9.8360655737704927E-3</v>
      </c>
      <c r="G282" s="39" t="str">
        <f t="shared" si="77"/>
        <v>0</v>
      </c>
      <c r="H282" s="40" t="str">
        <f t="shared" si="78"/>
        <v/>
      </c>
    </row>
    <row r="283" spans="1:8" s="42" customFormat="1" ht="30" x14ac:dyDescent="0.2">
      <c r="A283" s="45" t="s">
        <v>614</v>
      </c>
      <c r="B283" s="46" t="s">
        <v>600</v>
      </c>
      <c r="C283" s="43"/>
      <c r="D283" s="43">
        <v>0</v>
      </c>
      <c r="E283" s="38" t="str">
        <f t="shared" ref="E283" si="103">+IF(C283=0,"",C283/C$161)</f>
        <v/>
      </c>
      <c r="F283" s="38" t="str">
        <f t="shared" ref="F283" si="104">+IF(D283=0,"",D283/D$161)</f>
        <v/>
      </c>
      <c r="G283" s="39" t="str">
        <f t="shared" ref="G283" si="105">+IF(OR(AND(D283=0),(C283=0)),"0",((D283-C283)/C283))</f>
        <v>0</v>
      </c>
      <c r="H283" s="40" t="str">
        <f t="shared" ref="H283" si="106">+IF(OR(AND(E283=""),(G283="")),"",E283*G283)</f>
        <v/>
      </c>
    </row>
    <row r="284" spans="1:8" s="42" customFormat="1" ht="15" x14ac:dyDescent="0.2">
      <c r="B284" s="46" t="s">
        <v>502</v>
      </c>
      <c r="C284" s="43">
        <v>0</v>
      </c>
      <c r="D284" s="43">
        <v>0</v>
      </c>
      <c r="E284" s="38" t="str">
        <f t="shared" si="75"/>
        <v/>
      </c>
      <c r="F284" s="38" t="str">
        <f t="shared" si="76"/>
        <v/>
      </c>
      <c r="G284" s="39" t="str">
        <f t="shared" si="77"/>
        <v>0</v>
      </c>
      <c r="H284" s="40" t="str">
        <f t="shared" si="78"/>
        <v/>
      </c>
    </row>
    <row r="285" spans="1:8" s="42" customFormat="1" ht="15" x14ac:dyDescent="0.2">
      <c r="B285" s="46" t="s">
        <v>503</v>
      </c>
      <c r="C285" s="43">
        <v>1</v>
      </c>
      <c r="D285" s="43">
        <v>0</v>
      </c>
      <c r="E285" s="38">
        <f t="shared" si="75"/>
        <v>7.1530758226037196E-4</v>
      </c>
      <c r="F285" s="38" t="str">
        <f t="shared" si="76"/>
        <v/>
      </c>
      <c r="G285" s="39" t="str">
        <f t="shared" si="77"/>
        <v>0</v>
      </c>
      <c r="H285" s="40">
        <f t="shared" si="78"/>
        <v>0</v>
      </c>
    </row>
    <row r="286" spans="1:8" s="42" customFormat="1" ht="15" x14ac:dyDescent="0.2">
      <c r="B286" s="46" t="s">
        <v>504</v>
      </c>
      <c r="C286" s="43">
        <v>0</v>
      </c>
      <c r="D286" s="43">
        <v>0</v>
      </c>
      <c r="E286" s="38" t="str">
        <f t="shared" si="75"/>
        <v/>
      </c>
      <c r="F286" s="38" t="str">
        <f t="shared" si="76"/>
        <v/>
      </c>
      <c r="G286" s="39" t="str">
        <f t="shared" si="77"/>
        <v>0</v>
      </c>
      <c r="H286" s="40" t="str">
        <f t="shared" si="78"/>
        <v/>
      </c>
    </row>
    <row r="287" spans="1:8" s="42" customFormat="1" ht="15" x14ac:dyDescent="0.2">
      <c r="B287" s="46" t="s">
        <v>77</v>
      </c>
      <c r="C287" s="43">
        <v>1</v>
      </c>
      <c r="D287" s="43">
        <v>0</v>
      </c>
      <c r="E287" s="38">
        <f t="shared" si="75"/>
        <v>7.1530758226037196E-4</v>
      </c>
      <c r="F287" s="38" t="str">
        <f t="shared" si="76"/>
        <v/>
      </c>
      <c r="G287" s="39" t="str">
        <f t="shared" si="77"/>
        <v>0</v>
      </c>
      <c r="H287" s="40">
        <f t="shared" si="78"/>
        <v>0</v>
      </c>
    </row>
    <row r="288" spans="1:8" s="42" customFormat="1" ht="15" x14ac:dyDescent="0.2">
      <c r="B288" s="46" t="s">
        <v>267</v>
      </c>
      <c r="C288" s="43">
        <v>0</v>
      </c>
      <c r="D288" s="43">
        <v>0</v>
      </c>
      <c r="E288" s="38" t="str">
        <f t="shared" si="75"/>
        <v/>
      </c>
      <c r="F288" s="38" t="str">
        <f t="shared" si="76"/>
        <v/>
      </c>
      <c r="G288" s="39" t="str">
        <f t="shared" si="77"/>
        <v>0</v>
      </c>
      <c r="H288" s="40" t="str">
        <f t="shared" si="78"/>
        <v/>
      </c>
    </row>
    <row r="289" spans="2:8" s="42" customFormat="1" ht="30" x14ac:dyDescent="0.2">
      <c r="B289" s="46" t="s">
        <v>268</v>
      </c>
      <c r="C289" s="43">
        <v>0</v>
      </c>
      <c r="D289" s="43">
        <v>5</v>
      </c>
      <c r="E289" s="38" t="str">
        <f t="shared" si="75"/>
        <v/>
      </c>
      <c r="F289" s="38">
        <f t="shared" si="76"/>
        <v>8.1967213114754103E-3</v>
      </c>
      <c r="G289" s="39" t="str">
        <f t="shared" si="77"/>
        <v>0</v>
      </c>
      <c r="H289" s="40" t="str">
        <f t="shared" si="78"/>
        <v/>
      </c>
    </row>
    <row r="290" spans="2:8" s="42" customFormat="1" ht="15" x14ac:dyDescent="0.2">
      <c r="B290" s="46" t="s">
        <v>269</v>
      </c>
      <c r="C290" s="43">
        <v>0</v>
      </c>
      <c r="D290" s="43"/>
      <c r="E290" s="38" t="str">
        <f t="shared" si="75"/>
        <v/>
      </c>
      <c r="F290" s="38" t="str">
        <f t="shared" si="76"/>
        <v/>
      </c>
      <c r="G290" s="39" t="str">
        <f t="shared" si="77"/>
        <v>0</v>
      </c>
      <c r="H290" s="40" t="str">
        <f t="shared" si="78"/>
        <v/>
      </c>
    </row>
    <row r="291" spans="2:8" s="42" customFormat="1" ht="15" x14ac:dyDescent="0.2">
      <c r="B291" s="46" t="s">
        <v>78</v>
      </c>
      <c r="C291" s="43">
        <v>0</v>
      </c>
      <c r="D291" s="43">
        <v>0</v>
      </c>
      <c r="E291" s="38" t="str">
        <f t="shared" si="75"/>
        <v/>
      </c>
      <c r="F291" s="38" t="str">
        <f t="shared" si="76"/>
        <v/>
      </c>
      <c r="G291" s="39" t="str">
        <f t="shared" si="77"/>
        <v>0</v>
      </c>
      <c r="H291" s="40" t="str">
        <f t="shared" si="78"/>
        <v/>
      </c>
    </row>
    <row r="292" spans="2:8" s="42" customFormat="1" ht="30" x14ac:dyDescent="0.2">
      <c r="B292" s="46" t="s">
        <v>505</v>
      </c>
      <c r="C292" s="43">
        <v>0</v>
      </c>
      <c r="D292" s="43">
        <v>0</v>
      </c>
      <c r="E292" s="38" t="str">
        <f t="shared" si="75"/>
        <v/>
      </c>
      <c r="F292" s="38" t="str">
        <f t="shared" si="76"/>
        <v/>
      </c>
      <c r="G292" s="39" t="str">
        <f t="shared" si="77"/>
        <v>0</v>
      </c>
      <c r="H292" s="40" t="str">
        <f t="shared" si="78"/>
        <v/>
      </c>
    </row>
    <row r="293" spans="2:8" s="42" customFormat="1" ht="30" x14ac:dyDescent="0.2">
      <c r="B293" s="46" t="s">
        <v>506</v>
      </c>
      <c r="C293" s="43">
        <v>4</v>
      </c>
      <c r="D293" s="43">
        <v>0</v>
      </c>
      <c r="E293" s="38">
        <f t="shared" si="75"/>
        <v>2.8612303290414878E-3</v>
      </c>
      <c r="F293" s="38" t="str">
        <f t="shared" si="76"/>
        <v/>
      </c>
      <c r="G293" s="39" t="str">
        <f t="shared" si="77"/>
        <v>0</v>
      </c>
      <c r="H293" s="40">
        <f t="shared" si="78"/>
        <v>0</v>
      </c>
    </row>
    <row r="294" spans="2:8" s="42" customFormat="1" ht="15" x14ac:dyDescent="0.2">
      <c r="B294" s="46" t="s">
        <v>507</v>
      </c>
      <c r="C294" s="43">
        <v>0</v>
      </c>
      <c r="D294" s="43">
        <v>0</v>
      </c>
      <c r="E294" s="38" t="str">
        <f t="shared" si="75"/>
        <v/>
      </c>
      <c r="F294" s="38" t="str">
        <f t="shared" si="76"/>
        <v/>
      </c>
      <c r="G294" s="39" t="str">
        <f t="shared" si="77"/>
        <v>0</v>
      </c>
      <c r="H294" s="40" t="str">
        <f t="shared" si="78"/>
        <v/>
      </c>
    </row>
    <row r="295" spans="2:8" s="42" customFormat="1" ht="30" x14ac:dyDescent="0.2">
      <c r="B295" s="46" t="s">
        <v>508</v>
      </c>
      <c r="C295" s="43">
        <v>5</v>
      </c>
      <c r="D295" s="43">
        <v>0</v>
      </c>
      <c r="E295" s="38">
        <f t="shared" si="75"/>
        <v>3.5765379113018598E-3</v>
      </c>
      <c r="F295" s="38" t="str">
        <f t="shared" si="76"/>
        <v/>
      </c>
      <c r="G295" s="39" t="str">
        <f t="shared" si="77"/>
        <v>0</v>
      </c>
      <c r="H295" s="40">
        <f t="shared" si="78"/>
        <v>0</v>
      </c>
    </row>
    <row r="296" spans="2:8" s="42" customFormat="1" ht="15" x14ac:dyDescent="0.2">
      <c r="B296" s="46" t="s">
        <v>509</v>
      </c>
      <c r="C296" s="43">
        <v>0</v>
      </c>
      <c r="D296" s="43">
        <v>0</v>
      </c>
      <c r="E296" s="38" t="str">
        <f t="shared" si="75"/>
        <v/>
      </c>
      <c r="F296" s="38" t="str">
        <f t="shared" si="76"/>
        <v/>
      </c>
      <c r="G296" s="39" t="str">
        <f t="shared" si="77"/>
        <v>0</v>
      </c>
      <c r="H296" s="40" t="str">
        <f t="shared" si="78"/>
        <v/>
      </c>
    </row>
    <row r="297" spans="2:8" s="42" customFormat="1" ht="15" x14ac:dyDescent="0.2">
      <c r="B297" s="46" t="s">
        <v>510</v>
      </c>
      <c r="C297" s="43">
        <v>6</v>
      </c>
      <c r="D297" s="43">
        <v>4</v>
      </c>
      <c r="E297" s="38">
        <f t="shared" si="75"/>
        <v>4.2918454935622317E-3</v>
      </c>
      <c r="F297" s="38">
        <f t="shared" si="76"/>
        <v>6.5573770491803279E-3</v>
      </c>
      <c r="G297" s="39">
        <f t="shared" si="77"/>
        <v>-0.33333333333333331</v>
      </c>
      <c r="H297" s="40">
        <f t="shared" si="78"/>
        <v>-1.4306151645207439E-3</v>
      </c>
    </row>
    <row r="298" spans="2:8" s="42" customFormat="1" ht="15" x14ac:dyDescent="0.2">
      <c r="B298" s="46" t="s">
        <v>511</v>
      </c>
      <c r="C298" s="43">
        <v>0</v>
      </c>
      <c r="D298" s="43">
        <v>0</v>
      </c>
      <c r="E298" s="38" t="str">
        <f t="shared" si="75"/>
        <v/>
      </c>
      <c r="F298" s="38" t="str">
        <f t="shared" si="76"/>
        <v/>
      </c>
      <c r="G298" s="39" t="str">
        <f t="shared" si="77"/>
        <v>0</v>
      </c>
      <c r="H298" s="40" t="str">
        <f t="shared" si="78"/>
        <v/>
      </c>
    </row>
    <row r="299" spans="2:8" s="42" customFormat="1" ht="30" x14ac:dyDescent="0.2">
      <c r="B299" s="46" t="s">
        <v>512</v>
      </c>
      <c r="C299" s="43">
        <v>10</v>
      </c>
      <c r="D299" s="43">
        <v>5</v>
      </c>
      <c r="E299" s="38">
        <f t="shared" si="75"/>
        <v>7.1530758226037196E-3</v>
      </c>
      <c r="F299" s="38">
        <f t="shared" si="76"/>
        <v>8.1967213114754103E-3</v>
      </c>
      <c r="G299" s="39">
        <f t="shared" si="77"/>
        <v>-0.5</v>
      </c>
      <c r="H299" s="40">
        <f t="shared" si="78"/>
        <v>-3.5765379113018598E-3</v>
      </c>
    </row>
    <row r="300" spans="2:8" s="42" customFormat="1" ht="15" x14ac:dyDescent="0.2">
      <c r="B300" s="46" t="s">
        <v>270</v>
      </c>
      <c r="C300" s="43">
        <v>0</v>
      </c>
      <c r="D300" s="43">
        <v>0</v>
      </c>
      <c r="E300" s="38" t="str">
        <f t="shared" si="75"/>
        <v/>
      </c>
      <c r="F300" s="38" t="str">
        <f t="shared" si="76"/>
        <v/>
      </c>
      <c r="G300" s="39" t="str">
        <f t="shared" si="77"/>
        <v>0</v>
      </c>
      <c r="H300" s="40" t="str">
        <f t="shared" si="78"/>
        <v/>
      </c>
    </row>
    <row r="301" spans="2:8" s="42" customFormat="1" ht="30" x14ac:dyDescent="0.2">
      <c r="B301" s="46" t="s">
        <v>271</v>
      </c>
      <c r="C301" s="43">
        <v>1</v>
      </c>
      <c r="D301" s="43">
        <v>1</v>
      </c>
      <c r="E301" s="38">
        <f t="shared" si="75"/>
        <v>7.1530758226037196E-4</v>
      </c>
      <c r="F301" s="38">
        <f t="shared" si="76"/>
        <v>1.639344262295082E-3</v>
      </c>
      <c r="G301" s="39">
        <f t="shared" si="77"/>
        <v>0</v>
      </c>
      <c r="H301" s="40">
        <f t="shared" si="78"/>
        <v>0</v>
      </c>
    </row>
    <row r="302" spans="2:8" s="42" customFormat="1" ht="15" x14ac:dyDescent="0.2">
      <c r="B302" s="46" t="s">
        <v>513</v>
      </c>
      <c r="C302" s="43">
        <v>0</v>
      </c>
      <c r="D302" s="43">
        <v>0</v>
      </c>
      <c r="E302" s="38" t="str">
        <f t="shared" si="75"/>
        <v/>
      </c>
      <c r="F302" s="38" t="str">
        <f t="shared" si="76"/>
        <v/>
      </c>
      <c r="G302" s="39" t="str">
        <f t="shared" si="77"/>
        <v>0</v>
      </c>
      <c r="H302" s="40" t="str">
        <f t="shared" si="78"/>
        <v/>
      </c>
    </row>
    <row r="303" spans="2:8" s="42" customFormat="1" ht="30" x14ac:dyDescent="0.2">
      <c r="B303" s="46" t="s">
        <v>514</v>
      </c>
      <c r="C303" s="43">
        <v>0</v>
      </c>
      <c r="D303" s="43">
        <v>0</v>
      </c>
      <c r="E303" s="38" t="str">
        <f t="shared" si="75"/>
        <v/>
      </c>
      <c r="F303" s="38" t="str">
        <f t="shared" si="76"/>
        <v/>
      </c>
      <c r="G303" s="39" t="str">
        <f t="shared" si="77"/>
        <v>0</v>
      </c>
      <c r="H303" s="40" t="str">
        <f t="shared" si="78"/>
        <v/>
      </c>
    </row>
    <row r="304" spans="2:8" s="42" customFormat="1" ht="15" x14ac:dyDescent="0.2">
      <c r="B304" s="46" t="s">
        <v>515</v>
      </c>
      <c r="C304" s="43">
        <v>5</v>
      </c>
      <c r="D304" s="43">
        <v>3</v>
      </c>
      <c r="E304" s="38">
        <f t="shared" si="75"/>
        <v>3.5765379113018598E-3</v>
      </c>
      <c r="F304" s="38">
        <f t="shared" si="76"/>
        <v>4.9180327868852463E-3</v>
      </c>
      <c r="G304" s="39">
        <f t="shared" si="77"/>
        <v>-0.4</v>
      </c>
      <c r="H304" s="40">
        <f t="shared" si="78"/>
        <v>-1.4306151645207439E-3</v>
      </c>
    </row>
    <row r="305" spans="1:8" s="42" customFormat="1" ht="15" x14ac:dyDescent="0.2">
      <c r="B305" s="46" t="s">
        <v>516</v>
      </c>
      <c r="C305" s="43">
        <v>2</v>
      </c>
      <c r="D305" s="43">
        <v>0</v>
      </c>
      <c r="E305" s="38">
        <f t="shared" si="75"/>
        <v>1.4306151645207439E-3</v>
      </c>
      <c r="F305" s="38" t="str">
        <f t="shared" si="76"/>
        <v/>
      </c>
      <c r="G305" s="39" t="str">
        <f t="shared" si="77"/>
        <v>0</v>
      </c>
      <c r="H305" s="40">
        <f t="shared" si="78"/>
        <v>0</v>
      </c>
    </row>
    <row r="306" spans="1:8" s="42" customFormat="1" ht="30" x14ac:dyDescent="0.2">
      <c r="B306" s="46" t="s">
        <v>517</v>
      </c>
      <c r="C306" s="43">
        <v>0</v>
      </c>
      <c r="D306" s="43">
        <v>0</v>
      </c>
      <c r="E306" s="38" t="str">
        <f t="shared" si="75"/>
        <v/>
      </c>
      <c r="F306" s="38" t="str">
        <f t="shared" si="76"/>
        <v/>
      </c>
      <c r="G306" s="39" t="str">
        <f t="shared" si="77"/>
        <v>0</v>
      </c>
      <c r="H306" s="40" t="str">
        <f t="shared" si="78"/>
        <v/>
      </c>
    </row>
    <row r="307" spans="1:8" s="42" customFormat="1" ht="15" x14ac:dyDescent="0.2">
      <c r="B307" s="46" t="s">
        <v>518</v>
      </c>
      <c r="C307" s="43">
        <v>1</v>
      </c>
      <c r="D307" s="43">
        <v>0</v>
      </c>
      <c r="E307" s="38">
        <f t="shared" si="75"/>
        <v>7.1530758226037196E-4</v>
      </c>
      <c r="F307" s="38" t="str">
        <f t="shared" si="76"/>
        <v/>
      </c>
      <c r="G307" s="39" t="str">
        <f t="shared" si="77"/>
        <v>0</v>
      </c>
      <c r="H307" s="40">
        <f t="shared" si="78"/>
        <v>0</v>
      </c>
    </row>
    <row r="308" spans="1:8" s="42" customFormat="1" ht="30" x14ac:dyDescent="0.2">
      <c r="A308" s="45" t="s">
        <v>614</v>
      </c>
      <c r="B308" s="46" t="s">
        <v>617</v>
      </c>
      <c r="C308" s="43"/>
      <c r="D308" s="43">
        <v>2</v>
      </c>
      <c r="E308" s="38" t="str">
        <f t="shared" ref="E308" si="107">+IF(C308=0,"",C308/C$161)</f>
        <v/>
      </c>
      <c r="F308" s="38">
        <f t="shared" ref="F308" si="108">+IF(D308=0,"",D308/D$161)</f>
        <v>3.2786885245901639E-3</v>
      </c>
      <c r="G308" s="39" t="str">
        <f t="shared" ref="G308" si="109">+IF(OR(AND(D308=0),(C308=0)),"0",((D308-C308)/C308))</f>
        <v>0</v>
      </c>
      <c r="H308" s="40" t="str">
        <f t="shared" ref="H308" si="110">+IF(OR(AND(E308=""),(G308="")),"",E308*G308)</f>
        <v/>
      </c>
    </row>
    <row r="309" spans="1:8" s="42" customFormat="1" ht="15" x14ac:dyDescent="0.2">
      <c r="B309" s="46" t="s">
        <v>519</v>
      </c>
      <c r="C309" s="43">
        <v>0</v>
      </c>
      <c r="D309" s="43">
        <v>0</v>
      </c>
      <c r="E309" s="38" t="str">
        <f t="shared" si="75"/>
        <v/>
      </c>
      <c r="F309" s="38" t="str">
        <f t="shared" si="76"/>
        <v/>
      </c>
      <c r="G309" s="39" t="str">
        <f t="shared" si="77"/>
        <v>0</v>
      </c>
      <c r="H309" s="40" t="str">
        <f t="shared" si="78"/>
        <v/>
      </c>
    </row>
    <row r="310" spans="1:8" s="42" customFormat="1" ht="15" x14ac:dyDescent="0.2">
      <c r="B310" s="46" t="s">
        <v>520</v>
      </c>
      <c r="C310" s="43">
        <v>0</v>
      </c>
      <c r="D310" s="43">
        <v>0</v>
      </c>
      <c r="E310" s="38" t="str">
        <f t="shared" si="75"/>
        <v/>
      </c>
      <c r="F310" s="38" t="str">
        <f t="shared" si="76"/>
        <v/>
      </c>
      <c r="G310" s="39" t="str">
        <f t="shared" si="77"/>
        <v>0</v>
      </c>
      <c r="H310" s="40" t="str">
        <f t="shared" si="78"/>
        <v/>
      </c>
    </row>
    <row r="311" spans="1:8" s="42" customFormat="1" ht="15" x14ac:dyDescent="0.2">
      <c r="B311" s="46" t="s">
        <v>521</v>
      </c>
      <c r="C311" s="43">
        <v>0</v>
      </c>
      <c r="D311" s="43">
        <v>0</v>
      </c>
      <c r="E311" s="38" t="str">
        <f t="shared" si="75"/>
        <v/>
      </c>
      <c r="F311" s="38" t="str">
        <f t="shared" si="76"/>
        <v/>
      </c>
      <c r="G311" s="39" t="str">
        <f t="shared" si="77"/>
        <v>0</v>
      </c>
      <c r="H311" s="40" t="str">
        <f t="shared" si="78"/>
        <v/>
      </c>
    </row>
    <row r="312" spans="1:8" s="42" customFormat="1" ht="15" x14ac:dyDescent="0.2">
      <c r="B312" s="46" t="s">
        <v>522</v>
      </c>
      <c r="C312" s="43">
        <v>0</v>
      </c>
      <c r="D312" s="43">
        <v>0</v>
      </c>
      <c r="E312" s="38" t="str">
        <f t="shared" si="75"/>
        <v/>
      </c>
      <c r="F312" s="38" t="str">
        <f t="shared" si="76"/>
        <v/>
      </c>
      <c r="G312" s="39" t="str">
        <f t="shared" si="77"/>
        <v>0</v>
      </c>
      <c r="H312" s="40" t="str">
        <f t="shared" si="78"/>
        <v/>
      </c>
    </row>
    <row r="313" spans="1:8" s="42" customFormat="1" ht="15" x14ac:dyDescent="0.2">
      <c r="B313" s="46" t="s">
        <v>523</v>
      </c>
      <c r="C313" s="43">
        <v>0</v>
      </c>
      <c r="D313" s="43">
        <v>0</v>
      </c>
      <c r="E313" s="38" t="str">
        <f t="shared" ref="E313:E320" si="111">+IF(C313=0,"",C313/C$161)</f>
        <v/>
      </c>
      <c r="F313" s="38" t="str">
        <f t="shared" ref="F313:F320" si="112">+IF(D313=0,"",D313/D$161)</f>
        <v/>
      </c>
      <c r="G313" s="39" t="str">
        <f t="shared" ref="G313:G320" si="113">+IF(OR(AND(D313=0),(C313=0)),"0",((D313-C313)/C313))</f>
        <v>0</v>
      </c>
      <c r="H313" s="40" t="str">
        <f t="shared" ref="H313:H320" si="114">+IF(OR(AND(E313=""),(G313="")),"",E313*G313)</f>
        <v/>
      </c>
    </row>
    <row r="314" spans="1:8" s="42" customFormat="1" ht="15" x14ac:dyDescent="0.2">
      <c r="B314" s="46" t="s">
        <v>524</v>
      </c>
      <c r="C314" s="43">
        <v>0</v>
      </c>
      <c r="D314" s="43">
        <v>6</v>
      </c>
      <c r="E314" s="38" t="str">
        <f t="shared" si="111"/>
        <v/>
      </c>
      <c r="F314" s="38">
        <f t="shared" si="112"/>
        <v>9.8360655737704927E-3</v>
      </c>
      <c r="G314" s="39" t="str">
        <f t="shared" si="113"/>
        <v>0</v>
      </c>
      <c r="H314" s="40" t="str">
        <f t="shared" si="114"/>
        <v/>
      </c>
    </row>
    <row r="315" spans="1:8" s="42" customFormat="1" ht="30" x14ac:dyDescent="0.2">
      <c r="B315" s="46" t="s">
        <v>525</v>
      </c>
      <c r="C315" s="43">
        <v>1</v>
      </c>
      <c r="D315" s="43">
        <v>0</v>
      </c>
      <c r="E315" s="38">
        <f t="shared" si="111"/>
        <v>7.1530758226037196E-4</v>
      </c>
      <c r="F315" s="38" t="str">
        <f t="shared" si="112"/>
        <v/>
      </c>
      <c r="G315" s="39" t="str">
        <f t="shared" si="113"/>
        <v>0</v>
      </c>
      <c r="H315" s="40">
        <f t="shared" si="114"/>
        <v>0</v>
      </c>
    </row>
    <row r="316" spans="1:8" s="42" customFormat="1" ht="15" x14ac:dyDescent="0.2">
      <c r="B316" s="46" t="s">
        <v>526</v>
      </c>
      <c r="C316" s="43">
        <v>0</v>
      </c>
      <c r="D316" s="43">
        <v>0</v>
      </c>
      <c r="E316" s="38" t="str">
        <f t="shared" si="111"/>
        <v/>
      </c>
      <c r="F316" s="38" t="str">
        <f t="shared" si="112"/>
        <v/>
      </c>
      <c r="G316" s="39" t="str">
        <f t="shared" si="113"/>
        <v>0</v>
      </c>
      <c r="H316" s="40" t="str">
        <f t="shared" si="114"/>
        <v/>
      </c>
    </row>
    <row r="317" spans="1:8" s="42" customFormat="1" ht="30" x14ac:dyDescent="0.2">
      <c r="B317" s="46" t="s">
        <v>79</v>
      </c>
      <c r="C317" s="43">
        <v>0</v>
      </c>
      <c r="D317" s="43">
        <v>0</v>
      </c>
      <c r="E317" s="38" t="str">
        <f t="shared" si="111"/>
        <v/>
      </c>
      <c r="F317" s="38" t="str">
        <f t="shared" si="112"/>
        <v/>
      </c>
      <c r="G317" s="39" t="str">
        <f t="shared" si="113"/>
        <v>0</v>
      </c>
      <c r="H317" s="40" t="str">
        <f t="shared" si="114"/>
        <v/>
      </c>
    </row>
    <row r="318" spans="1:8" s="42" customFormat="1" ht="15" x14ac:dyDescent="0.2">
      <c r="B318" s="46" t="s">
        <v>272</v>
      </c>
      <c r="C318" s="43">
        <v>0</v>
      </c>
      <c r="D318" s="43">
        <v>0</v>
      </c>
      <c r="E318" s="38" t="str">
        <f t="shared" si="111"/>
        <v/>
      </c>
      <c r="F318" s="38" t="str">
        <f t="shared" si="112"/>
        <v/>
      </c>
      <c r="G318" s="39" t="str">
        <f t="shared" si="113"/>
        <v>0</v>
      </c>
      <c r="H318" s="40" t="str">
        <f t="shared" si="114"/>
        <v/>
      </c>
    </row>
    <row r="319" spans="1:8" s="42" customFormat="1" ht="15" x14ac:dyDescent="0.2">
      <c r="B319" s="46" t="s">
        <v>273</v>
      </c>
      <c r="C319" s="43">
        <v>0</v>
      </c>
      <c r="D319" s="43">
        <v>0</v>
      </c>
      <c r="E319" s="38" t="str">
        <f t="shared" si="111"/>
        <v/>
      </c>
      <c r="F319" s="38" t="str">
        <f t="shared" si="112"/>
        <v/>
      </c>
      <c r="G319" s="39" t="str">
        <f t="shared" si="113"/>
        <v>0</v>
      </c>
      <c r="H319" s="40" t="str">
        <f t="shared" si="114"/>
        <v/>
      </c>
    </row>
    <row r="320" spans="1:8" s="42" customFormat="1" ht="15" x14ac:dyDescent="0.2">
      <c r="B320" s="46" t="s">
        <v>274</v>
      </c>
      <c r="C320" s="43">
        <v>0</v>
      </c>
      <c r="D320" s="43">
        <v>0</v>
      </c>
      <c r="E320" s="38" t="str">
        <f t="shared" si="111"/>
        <v/>
      </c>
      <c r="F320" s="38" t="str">
        <f t="shared" si="112"/>
        <v/>
      </c>
      <c r="G320" s="39" t="str">
        <f t="shared" si="113"/>
        <v>0</v>
      </c>
      <c r="H320" s="40" t="str">
        <f t="shared" si="114"/>
        <v/>
      </c>
    </row>
    <row r="321" spans="1:8" s="42" customFormat="1" ht="15" x14ac:dyDescent="0.2">
      <c r="A321" s="45" t="s">
        <v>614</v>
      </c>
      <c r="B321" s="46" t="s">
        <v>610</v>
      </c>
      <c r="C321" s="43"/>
      <c r="D321" s="43">
        <v>1</v>
      </c>
      <c r="E321" s="38" t="str">
        <f t="shared" ref="E321:E323" si="115">+IF(C321=0,"",C321/C$161)</f>
        <v/>
      </c>
      <c r="F321" s="38">
        <f t="shared" ref="F321:F323" si="116">+IF(D321=0,"",D321/D$161)</f>
        <v>1.639344262295082E-3</v>
      </c>
      <c r="G321" s="39" t="str">
        <f t="shared" ref="G321:G323" si="117">+IF(OR(AND(D321=0),(C321=0)),"0",((D321-C321)/C321))</f>
        <v>0</v>
      </c>
      <c r="H321" s="40" t="str">
        <f t="shared" ref="H321:H323" si="118">+IF(OR(AND(E321=""),(G321="")),"",E321*G321)</f>
        <v/>
      </c>
    </row>
    <row r="322" spans="1:8" s="42" customFormat="1" ht="15" x14ac:dyDescent="0.2">
      <c r="A322" s="45" t="s">
        <v>614</v>
      </c>
      <c r="B322" s="46" t="s">
        <v>611</v>
      </c>
      <c r="C322" s="43"/>
      <c r="D322" s="43">
        <v>0</v>
      </c>
      <c r="E322" s="38" t="str">
        <f t="shared" si="115"/>
        <v/>
      </c>
      <c r="F322" s="38" t="str">
        <f t="shared" si="116"/>
        <v/>
      </c>
      <c r="G322" s="39" t="str">
        <f t="shared" si="117"/>
        <v>0</v>
      </c>
      <c r="H322" s="40" t="str">
        <f t="shared" si="118"/>
        <v/>
      </c>
    </row>
    <row r="323" spans="1:8" s="42" customFormat="1" ht="15" x14ac:dyDescent="0.2">
      <c r="A323" s="45" t="s">
        <v>614</v>
      </c>
      <c r="B323" s="46" t="s">
        <v>612</v>
      </c>
      <c r="C323" s="43"/>
      <c r="D323" s="43">
        <v>0</v>
      </c>
      <c r="E323" s="38" t="str">
        <f t="shared" si="115"/>
        <v/>
      </c>
      <c r="F323" s="38" t="str">
        <f t="shared" si="116"/>
        <v/>
      </c>
      <c r="G323" s="39" t="str">
        <f t="shared" si="117"/>
        <v>0</v>
      </c>
      <c r="H323" s="40" t="str">
        <f t="shared" si="118"/>
        <v/>
      </c>
    </row>
    <row r="324" spans="1:8" s="10" customFormat="1" ht="15" x14ac:dyDescent="0.2">
      <c r="B324" s="24"/>
      <c r="C324" s="16"/>
      <c r="D324" s="16"/>
      <c r="E324" s="25"/>
      <c r="F324" s="25"/>
      <c r="G324" s="26"/>
      <c r="H324" s="27"/>
    </row>
    <row r="325" spans="1:8" s="10" customFormat="1" ht="15" x14ac:dyDescent="0.2">
      <c r="B325" s="24"/>
      <c r="C325" s="16"/>
      <c r="D325" s="16"/>
      <c r="E325" s="25"/>
      <c r="F325" s="25"/>
      <c r="G325" s="26"/>
      <c r="H325" s="27"/>
    </row>
    <row r="326" spans="1:8" s="30" customFormat="1" ht="15.75" thickBot="1" x14ac:dyDescent="0.25">
      <c r="B326" s="29"/>
      <c r="C326" s="29"/>
      <c r="D326" s="29"/>
      <c r="E326" s="29"/>
      <c r="F326" s="29"/>
      <c r="H326" s="28"/>
    </row>
    <row r="327" spans="1:8" s="10" customFormat="1" ht="30" customHeight="1" x14ac:dyDescent="0.2">
      <c r="B327" s="68" t="s">
        <v>401</v>
      </c>
      <c r="C327" s="54" t="s">
        <v>402</v>
      </c>
      <c r="D327" s="55"/>
      <c r="E327" s="54" t="s">
        <v>456</v>
      </c>
      <c r="F327" s="55"/>
      <c r="G327" s="56" t="s">
        <v>458</v>
      </c>
      <c r="H327" s="52" t="s">
        <v>377</v>
      </c>
    </row>
    <row r="328" spans="1:8" s="10" customFormat="1" x14ac:dyDescent="0.2">
      <c r="B328" s="68"/>
      <c r="C328" s="35">
        <v>2016</v>
      </c>
      <c r="D328" s="35">
        <v>2017</v>
      </c>
      <c r="E328" s="35">
        <v>2016</v>
      </c>
      <c r="F328" s="35">
        <v>2017</v>
      </c>
      <c r="G328" s="57"/>
      <c r="H328" s="53"/>
    </row>
    <row r="329" spans="1:8" s="10" customFormat="1" x14ac:dyDescent="0.2">
      <c r="B329" s="12" t="s">
        <v>406</v>
      </c>
      <c r="C329" s="13">
        <f>SUM(C330:C546)</f>
        <v>2535</v>
      </c>
      <c r="D329" s="13">
        <f>SUM(D330:D546)</f>
        <v>1646</v>
      </c>
      <c r="E329" s="14">
        <f>+IF(C329=0,"",C329/C$329)</f>
        <v>1</v>
      </c>
      <c r="F329" s="14">
        <f>+IF(D329=0,"",D329/D$329)</f>
        <v>1</v>
      </c>
      <c r="G329" s="15">
        <f>+IF(OR(AND(D329=0),(C329=0)),"0",((D329-C329)/C329))</f>
        <v>-0.35069033530571991</v>
      </c>
      <c r="H329" s="15">
        <f>+IF(OR(AND(E329=""),(G329="")),"",E329*G329)</f>
        <v>-0.35069033530571991</v>
      </c>
    </row>
    <row r="330" spans="1:8" s="42" customFormat="1" ht="15" x14ac:dyDescent="0.2">
      <c r="B330" s="36" t="s">
        <v>85</v>
      </c>
      <c r="C330" s="43">
        <v>11</v>
      </c>
      <c r="D330" s="43">
        <v>16</v>
      </c>
      <c r="E330" s="38">
        <f>+IF(C330=0,"",C330/C$329)</f>
        <v>4.3392504930966471E-3</v>
      </c>
      <c r="F330" s="38">
        <f>+IF(D330=0,"",D330/D$329)</f>
        <v>9.7205346294046164E-3</v>
      </c>
      <c r="G330" s="39">
        <f>+IF(OR(AND(D330=0),(C330=0)),"0",((D330-C330)/C330))</f>
        <v>0.45454545454545453</v>
      </c>
      <c r="H330" s="40">
        <f>+IF(OR(AND(E330=""),(G330="")),"",E330*G330)</f>
        <v>1.9723865877712033E-3</v>
      </c>
    </row>
    <row r="331" spans="1:8" s="42" customFormat="1" ht="15" x14ac:dyDescent="0.2">
      <c r="B331" s="36" t="s">
        <v>97</v>
      </c>
      <c r="C331" s="43">
        <v>0</v>
      </c>
      <c r="D331" s="43">
        <v>44</v>
      </c>
      <c r="E331" s="38" t="str">
        <f t="shared" ref="E331:E395" si="119">+IF(C331=0,"",C331/C$329)</f>
        <v/>
      </c>
      <c r="F331" s="38">
        <f t="shared" ref="F331:F395" si="120">+IF(D331=0,"",D331/D$329)</f>
        <v>2.6731470230862697E-2</v>
      </c>
      <c r="G331" s="39" t="str">
        <f t="shared" ref="G331:G395" si="121">+IF(OR(AND(D331=0),(C331=0)),"0",((D331-C331)/C331))</f>
        <v>0</v>
      </c>
      <c r="H331" s="40" t="str">
        <f t="shared" ref="H331:H395" si="122">+IF(OR(AND(E331=""),(G331="")),"",E331*G331)</f>
        <v/>
      </c>
    </row>
    <row r="332" spans="1:8" s="42" customFormat="1" ht="15" x14ac:dyDescent="0.2">
      <c r="B332" s="36" t="s">
        <v>89</v>
      </c>
      <c r="C332" s="43">
        <v>3</v>
      </c>
      <c r="D332" s="43">
        <v>4</v>
      </c>
      <c r="E332" s="38">
        <f t="shared" si="119"/>
        <v>1.1834319526627219E-3</v>
      </c>
      <c r="F332" s="38">
        <f t="shared" si="120"/>
        <v>2.4301336573511541E-3</v>
      </c>
      <c r="G332" s="39">
        <f t="shared" si="121"/>
        <v>0.33333333333333331</v>
      </c>
      <c r="H332" s="40">
        <f t="shared" si="122"/>
        <v>3.9447731755424062E-4</v>
      </c>
    </row>
    <row r="333" spans="1:8" s="42" customFormat="1" ht="15" x14ac:dyDescent="0.2">
      <c r="B333" s="36" t="s">
        <v>80</v>
      </c>
      <c r="C333" s="43">
        <v>51</v>
      </c>
      <c r="D333" s="43">
        <v>7</v>
      </c>
      <c r="E333" s="38">
        <f t="shared" si="119"/>
        <v>2.0118343195266272E-2</v>
      </c>
      <c r="F333" s="38">
        <f t="shared" si="120"/>
        <v>4.2527339003645198E-3</v>
      </c>
      <c r="G333" s="39">
        <f t="shared" si="121"/>
        <v>-0.86274509803921573</v>
      </c>
      <c r="H333" s="40">
        <f t="shared" si="122"/>
        <v>-1.7357001972386588E-2</v>
      </c>
    </row>
    <row r="334" spans="1:8" s="42" customFormat="1" ht="15" x14ac:dyDescent="0.2">
      <c r="B334" s="36" t="s">
        <v>96</v>
      </c>
      <c r="C334" s="43">
        <v>0</v>
      </c>
      <c r="D334" s="43">
        <v>0</v>
      </c>
      <c r="E334" s="38" t="str">
        <f t="shared" si="119"/>
        <v/>
      </c>
      <c r="F334" s="38" t="str">
        <f t="shared" si="120"/>
        <v/>
      </c>
      <c r="G334" s="39" t="str">
        <f t="shared" si="121"/>
        <v>0</v>
      </c>
      <c r="H334" s="40" t="str">
        <f t="shared" si="122"/>
        <v/>
      </c>
    </row>
    <row r="335" spans="1:8" s="42" customFormat="1" ht="15" x14ac:dyDescent="0.2">
      <c r="B335" s="36" t="s">
        <v>95</v>
      </c>
      <c r="C335" s="43">
        <v>0</v>
      </c>
      <c r="D335" s="43">
        <v>2</v>
      </c>
      <c r="E335" s="38" t="str">
        <f t="shared" si="119"/>
        <v/>
      </c>
      <c r="F335" s="38">
        <f t="shared" si="120"/>
        <v>1.215066828675577E-3</v>
      </c>
      <c r="G335" s="39" t="str">
        <f t="shared" si="121"/>
        <v>0</v>
      </c>
      <c r="H335" s="40" t="str">
        <f t="shared" si="122"/>
        <v/>
      </c>
    </row>
    <row r="336" spans="1:8" s="42" customFormat="1" ht="15" x14ac:dyDescent="0.2">
      <c r="B336" s="36" t="s">
        <v>527</v>
      </c>
      <c r="C336" s="43">
        <v>73</v>
      </c>
      <c r="D336" s="43">
        <v>83</v>
      </c>
      <c r="E336" s="38">
        <f t="shared" si="119"/>
        <v>2.8796844181459565E-2</v>
      </c>
      <c r="F336" s="38">
        <f t="shared" si="120"/>
        <v>5.0425273390036454E-2</v>
      </c>
      <c r="G336" s="39">
        <f t="shared" si="121"/>
        <v>0.13698630136986301</v>
      </c>
      <c r="H336" s="40">
        <f t="shared" si="122"/>
        <v>3.9447731755424056E-3</v>
      </c>
    </row>
    <row r="337" spans="2:8" s="42" customFormat="1" ht="15" x14ac:dyDescent="0.2">
      <c r="B337" s="36" t="s">
        <v>93</v>
      </c>
      <c r="C337" s="43">
        <v>5</v>
      </c>
      <c r="D337" s="43">
        <v>63</v>
      </c>
      <c r="E337" s="38">
        <f t="shared" si="119"/>
        <v>1.9723865877712033E-3</v>
      </c>
      <c r="F337" s="38">
        <f t="shared" si="120"/>
        <v>3.8274605103280679E-2</v>
      </c>
      <c r="G337" s="39">
        <f t="shared" si="121"/>
        <v>11.6</v>
      </c>
      <c r="H337" s="40">
        <f t="shared" si="122"/>
        <v>2.2879684418145956E-2</v>
      </c>
    </row>
    <row r="338" spans="2:8" s="42" customFormat="1" ht="15" x14ac:dyDescent="0.2">
      <c r="B338" s="36" t="s">
        <v>92</v>
      </c>
      <c r="C338" s="43">
        <v>1</v>
      </c>
      <c r="D338" s="43">
        <v>73</v>
      </c>
      <c r="E338" s="38">
        <f t="shared" si="119"/>
        <v>3.9447731755424062E-4</v>
      </c>
      <c r="F338" s="38">
        <f t="shared" si="120"/>
        <v>4.4349939246658567E-2</v>
      </c>
      <c r="G338" s="39">
        <f t="shared" si="121"/>
        <v>72</v>
      </c>
      <c r="H338" s="40">
        <f t="shared" si="122"/>
        <v>2.8402366863905324E-2</v>
      </c>
    </row>
    <row r="339" spans="2:8" s="42" customFormat="1" ht="15" x14ac:dyDescent="0.2">
      <c r="B339" s="36" t="s">
        <v>91</v>
      </c>
      <c r="C339" s="43">
        <v>15</v>
      </c>
      <c r="D339" s="43">
        <v>27</v>
      </c>
      <c r="E339" s="38">
        <f t="shared" si="119"/>
        <v>5.9171597633136093E-3</v>
      </c>
      <c r="F339" s="38">
        <f t="shared" si="120"/>
        <v>1.6403402187120292E-2</v>
      </c>
      <c r="G339" s="39">
        <f t="shared" si="121"/>
        <v>0.8</v>
      </c>
      <c r="H339" s="40">
        <f t="shared" si="122"/>
        <v>4.7337278106508876E-3</v>
      </c>
    </row>
    <row r="340" spans="2:8" s="42" customFormat="1" ht="15" x14ac:dyDescent="0.2">
      <c r="B340" s="36" t="s">
        <v>275</v>
      </c>
      <c r="C340" s="43">
        <v>5</v>
      </c>
      <c r="D340" s="43">
        <v>3</v>
      </c>
      <c r="E340" s="38">
        <f t="shared" si="119"/>
        <v>1.9723865877712033E-3</v>
      </c>
      <c r="F340" s="38">
        <f t="shared" si="120"/>
        <v>1.8226002430133657E-3</v>
      </c>
      <c r="G340" s="39">
        <f t="shared" si="121"/>
        <v>-0.4</v>
      </c>
      <c r="H340" s="40">
        <f t="shared" si="122"/>
        <v>-7.8895463510848135E-4</v>
      </c>
    </row>
    <row r="341" spans="2:8" s="42" customFormat="1" ht="15" x14ac:dyDescent="0.2">
      <c r="B341" s="36" t="s">
        <v>528</v>
      </c>
      <c r="C341" s="43">
        <v>0</v>
      </c>
      <c r="D341" s="43">
        <v>0</v>
      </c>
      <c r="E341" s="38" t="str">
        <f t="shared" si="119"/>
        <v/>
      </c>
      <c r="F341" s="38" t="str">
        <f t="shared" si="120"/>
        <v/>
      </c>
      <c r="G341" s="39" t="str">
        <f t="shared" si="121"/>
        <v>0</v>
      </c>
      <c r="H341" s="40" t="str">
        <f t="shared" si="122"/>
        <v/>
      </c>
    </row>
    <row r="342" spans="2:8" s="42" customFormat="1" ht="15" x14ac:dyDescent="0.2">
      <c r="B342" s="36" t="s">
        <v>94</v>
      </c>
      <c r="C342" s="43">
        <v>77</v>
      </c>
      <c r="D342" s="43">
        <v>31</v>
      </c>
      <c r="E342" s="38">
        <f t="shared" si="119"/>
        <v>3.0374753451676527E-2</v>
      </c>
      <c r="F342" s="38">
        <f t="shared" si="120"/>
        <v>1.8833535844471446E-2</v>
      </c>
      <c r="G342" s="39">
        <f t="shared" si="121"/>
        <v>-0.59740259740259738</v>
      </c>
      <c r="H342" s="40">
        <f t="shared" si="122"/>
        <v>-1.8145956607495066E-2</v>
      </c>
    </row>
    <row r="343" spans="2:8" s="42" customFormat="1" ht="15" x14ac:dyDescent="0.2">
      <c r="B343" s="36" t="s">
        <v>84</v>
      </c>
      <c r="C343" s="43">
        <v>18</v>
      </c>
      <c r="D343" s="43">
        <v>15</v>
      </c>
      <c r="E343" s="38">
        <f t="shared" si="119"/>
        <v>7.100591715976331E-3</v>
      </c>
      <c r="F343" s="38">
        <f t="shared" si="120"/>
        <v>9.113001215066828E-3</v>
      </c>
      <c r="G343" s="39">
        <f t="shared" si="121"/>
        <v>-0.16666666666666666</v>
      </c>
      <c r="H343" s="40">
        <f t="shared" si="122"/>
        <v>-1.1834319526627217E-3</v>
      </c>
    </row>
    <row r="344" spans="2:8" s="42" customFormat="1" ht="15" x14ac:dyDescent="0.2">
      <c r="B344" s="36" t="s">
        <v>81</v>
      </c>
      <c r="C344" s="43">
        <v>0</v>
      </c>
      <c r="D344" s="43">
        <v>0</v>
      </c>
      <c r="E344" s="38" t="str">
        <f t="shared" si="119"/>
        <v/>
      </c>
      <c r="F344" s="38" t="str">
        <f t="shared" si="120"/>
        <v/>
      </c>
      <c r="G344" s="39" t="str">
        <f t="shared" si="121"/>
        <v>0</v>
      </c>
      <c r="H344" s="40" t="str">
        <f t="shared" si="122"/>
        <v/>
      </c>
    </row>
    <row r="345" spans="2:8" s="42" customFormat="1" ht="15" x14ac:dyDescent="0.2">
      <c r="B345" s="36" t="s">
        <v>90</v>
      </c>
      <c r="C345" s="43">
        <v>21</v>
      </c>
      <c r="D345" s="43">
        <v>21</v>
      </c>
      <c r="E345" s="38">
        <f t="shared" si="119"/>
        <v>8.2840236686390536E-3</v>
      </c>
      <c r="F345" s="38">
        <f t="shared" si="120"/>
        <v>1.275820170109356E-2</v>
      </c>
      <c r="G345" s="39">
        <f t="shared" si="121"/>
        <v>0</v>
      </c>
      <c r="H345" s="40">
        <f t="shared" si="122"/>
        <v>0</v>
      </c>
    </row>
    <row r="346" spans="2:8" s="42" customFormat="1" ht="15" x14ac:dyDescent="0.2">
      <c r="B346" s="36" t="s">
        <v>87</v>
      </c>
      <c r="C346" s="43">
        <v>9</v>
      </c>
      <c r="D346" s="43">
        <v>6</v>
      </c>
      <c r="E346" s="38">
        <f t="shared" si="119"/>
        <v>3.5502958579881655E-3</v>
      </c>
      <c r="F346" s="38">
        <f t="shared" si="120"/>
        <v>3.6452004860267314E-3</v>
      </c>
      <c r="G346" s="39">
        <f t="shared" si="121"/>
        <v>-0.33333333333333331</v>
      </c>
      <c r="H346" s="40">
        <f t="shared" si="122"/>
        <v>-1.1834319526627217E-3</v>
      </c>
    </row>
    <row r="347" spans="2:8" s="42" customFormat="1" ht="15" x14ac:dyDescent="0.2">
      <c r="B347" s="36" t="s">
        <v>82</v>
      </c>
      <c r="C347" s="43">
        <v>0</v>
      </c>
      <c r="D347" s="43">
        <v>0</v>
      </c>
      <c r="E347" s="38" t="str">
        <f t="shared" si="119"/>
        <v/>
      </c>
      <c r="F347" s="38" t="str">
        <f t="shared" si="120"/>
        <v/>
      </c>
      <c r="G347" s="39" t="str">
        <f t="shared" si="121"/>
        <v>0</v>
      </c>
      <c r="H347" s="40" t="str">
        <f t="shared" si="122"/>
        <v/>
      </c>
    </row>
    <row r="348" spans="2:8" s="42" customFormat="1" ht="15" x14ac:dyDescent="0.2">
      <c r="B348" s="36" t="s">
        <v>276</v>
      </c>
      <c r="C348" s="43">
        <v>0</v>
      </c>
      <c r="D348" s="43">
        <v>0</v>
      </c>
      <c r="E348" s="38" t="str">
        <f t="shared" si="119"/>
        <v/>
      </c>
      <c r="F348" s="38" t="str">
        <f t="shared" si="120"/>
        <v/>
      </c>
      <c r="G348" s="39" t="str">
        <f t="shared" si="121"/>
        <v>0</v>
      </c>
      <c r="H348" s="40" t="str">
        <f t="shared" si="122"/>
        <v/>
      </c>
    </row>
    <row r="349" spans="2:8" s="42" customFormat="1" ht="15" x14ac:dyDescent="0.2">
      <c r="B349" s="36" t="s">
        <v>277</v>
      </c>
      <c r="C349" s="43">
        <v>132</v>
      </c>
      <c r="D349" s="43">
        <v>46</v>
      </c>
      <c r="E349" s="38">
        <f t="shared" si="119"/>
        <v>5.2071005917159761E-2</v>
      </c>
      <c r="F349" s="38">
        <f t="shared" si="120"/>
        <v>2.7946537059538274E-2</v>
      </c>
      <c r="G349" s="39">
        <f t="shared" si="121"/>
        <v>-0.65151515151515149</v>
      </c>
      <c r="H349" s="40">
        <f t="shared" si="122"/>
        <v>-3.3925049309664689E-2</v>
      </c>
    </row>
    <row r="350" spans="2:8" s="42" customFormat="1" ht="15" x14ac:dyDescent="0.2">
      <c r="B350" s="36" t="s">
        <v>278</v>
      </c>
      <c r="C350" s="43">
        <v>1</v>
      </c>
      <c r="D350" s="43">
        <v>0</v>
      </c>
      <c r="E350" s="38">
        <f t="shared" si="119"/>
        <v>3.9447731755424062E-4</v>
      </c>
      <c r="F350" s="38" t="str">
        <f t="shared" si="120"/>
        <v/>
      </c>
      <c r="G350" s="39" t="str">
        <f t="shared" si="121"/>
        <v>0</v>
      </c>
      <c r="H350" s="40">
        <f t="shared" si="122"/>
        <v>0</v>
      </c>
    </row>
    <row r="351" spans="2:8" s="42" customFormat="1" ht="15" x14ac:dyDescent="0.2">
      <c r="B351" s="36" t="s">
        <v>86</v>
      </c>
      <c r="C351" s="43">
        <v>0</v>
      </c>
      <c r="D351" s="43">
        <v>0</v>
      </c>
      <c r="E351" s="38" t="str">
        <f t="shared" si="119"/>
        <v/>
      </c>
      <c r="F351" s="38" t="str">
        <f t="shared" si="120"/>
        <v/>
      </c>
      <c r="G351" s="39" t="str">
        <f t="shared" si="121"/>
        <v>0</v>
      </c>
      <c r="H351" s="40" t="str">
        <f t="shared" si="122"/>
        <v/>
      </c>
    </row>
    <row r="352" spans="2:8" s="42" customFormat="1" ht="15" x14ac:dyDescent="0.2">
      <c r="B352" s="36" t="s">
        <v>88</v>
      </c>
      <c r="C352" s="43">
        <v>11</v>
      </c>
      <c r="D352" s="43">
        <v>16</v>
      </c>
      <c r="E352" s="38">
        <f t="shared" si="119"/>
        <v>4.3392504930966471E-3</v>
      </c>
      <c r="F352" s="38">
        <f t="shared" si="120"/>
        <v>9.7205346294046164E-3</v>
      </c>
      <c r="G352" s="39">
        <f t="shared" si="121"/>
        <v>0.45454545454545453</v>
      </c>
      <c r="H352" s="40">
        <f t="shared" si="122"/>
        <v>1.9723865877712033E-3</v>
      </c>
    </row>
    <row r="353" spans="2:8" s="42" customFormat="1" ht="15" x14ac:dyDescent="0.2">
      <c r="B353" s="36" t="s">
        <v>279</v>
      </c>
      <c r="C353" s="43">
        <v>79</v>
      </c>
      <c r="D353" s="43">
        <v>104</v>
      </c>
      <c r="E353" s="38">
        <f t="shared" si="119"/>
        <v>3.1163708086785012E-2</v>
      </c>
      <c r="F353" s="38">
        <f t="shared" si="120"/>
        <v>6.3183475091130009E-2</v>
      </c>
      <c r="G353" s="39">
        <f t="shared" si="121"/>
        <v>0.31645569620253167</v>
      </c>
      <c r="H353" s="40">
        <f t="shared" si="122"/>
        <v>9.8619329388560176E-3</v>
      </c>
    </row>
    <row r="354" spans="2:8" s="42" customFormat="1" ht="15" x14ac:dyDescent="0.2">
      <c r="B354" s="36" t="s">
        <v>99</v>
      </c>
      <c r="C354" s="43">
        <v>3</v>
      </c>
      <c r="D354" s="43">
        <v>10</v>
      </c>
      <c r="E354" s="38">
        <f t="shared" si="119"/>
        <v>1.1834319526627219E-3</v>
      </c>
      <c r="F354" s="38">
        <f t="shared" si="120"/>
        <v>6.0753341433778859E-3</v>
      </c>
      <c r="G354" s="39">
        <f t="shared" si="121"/>
        <v>2.3333333333333335</v>
      </c>
      <c r="H354" s="40">
        <f t="shared" si="122"/>
        <v>2.7613412228796848E-3</v>
      </c>
    </row>
    <row r="355" spans="2:8" s="42" customFormat="1" ht="15" x14ac:dyDescent="0.2">
      <c r="B355" s="36" t="s">
        <v>98</v>
      </c>
      <c r="C355" s="43">
        <v>5</v>
      </c>
      <c r="D355" s="43">
        <v>2</v>
      </c>
      <c r="E355" s="38">
        <f t="shared" si="119"/>
        <v>1.9723865877712033E-3</v>
      </c>
      <c r="F355" s="38">
        <f t="shared" si="120"/>
        <v>1.215066828675577E-3</v>
      </c>
      <c r="G355" s="39">
        <f t="shared" si="121"/>
        <v>-0.6</v>
      </c>
      <c r="H355" s="40">
        <f t="shared" si="122"/>
        <v>-1.1834319526627219E-3</v>
      </c>
    </row>
    <row r="356" spans="2:8" s="42" customFormat="1" ht="15" x14ac:dyDescent="0.2">
      <c r="B356" s="36" t="s">
        <v>83</v>
      </c>
      <c r="C356" s="43">
        <v>2</v>
      </c>
      <c r="D356" s="43">
        <v>2</v>
      </c>
      <c r="E356" s="38">
        <f t="shared" si="119"/>
        <v>7.8895463510848124E-4</v>
      </c>
      <c r="F356" s="38">
        <f t="shared" si="120"/>
        <v>1.215066828675577E-3</v>
      </c>
      <c r="G356" s="39">
        <f t="shared" si="121"/>
        <v>0</v>
      </c>
      <c r="H356" s="40">
        <f t="shared" si="122"/>
        <v>0</v>
      </c>
    </row>
    <row r="357" spans="2:8" s="42" customFormat="1" ht="15" x14ac:dyDescent="0.2">
      <c r="B357" s="36" t="s">
        <v>280</v>
      </c>
      <c r="C357" s="43">
        <v>1</v>
      </c>
      <c r="D357" s="43">
        <v>0</v>
      </c>
      <c r="E357" s="38">
        <f t="shared" si="119"/>
        <v>3.9447731755424062E-4</v>
      </c>
      <c r="F357" s="38" t="str">
        <f t="shared" si="120"/>
        <v/>
      </c>
      <c r="G357" s="39" t="str">
        <f t="shared" si="121"/>
        <v>0</v>
      </c>
      <c r="H357" s="40">
        <f t="shared" si="122"/>
        <v>0</v>
      </c>
    </row>
    <row r="358" spans="2:8" s="42" customFormat="1" ht="15" x14ac:dyDescent="0.2">
      <c r="B358" s="36" t="s">
        <v>371</v>
      </c>
      <c r="C358" s="43">
        <v>7</v>
      </c>
      <c r="D358" s="43">
        <v>2</v>
      </c>
      <c r="E358" s="38">
        <f t="shared" si="119"/>
        <v>2.7613412228796844E-3</v>
      </c>
      <c r="F358" s="38">
        <f t="shared" si="120"/>
        <v>1.215066828675577E-3</v>
      </c>
      <c r="G358" s="39">
        <f t="shared" si="121"/>
        <v>-0.7142857142857143</v>
      </c>
      <c r="H358" s="40">
        <f t="shared" si="122"/>
        <v>-1.9723865877712033E-3</v>
      </c>
    </row>
    <row r="359" spans="2:8" s="42" customFormat="1" ht="15" x14ac:dyDescent="0.2">
      <c r="B359" s="36" t="s">
        <v>372</v>
      </c>
      <c r="C359" s="43">
        <v>2</v>
      </c>
      <c r="D359" s="43">
        <v>0</v>
      </c>
      <c r="E359" s="38">
        <f t="shared" si="119"/>
        <v>7.8895463510848124E-4</v>
      </c>
      <c r="F359" s="38" t="str">
        <f t="shared" si="120"/>
        <v/>
      </c>
      <c r="G359" s="39" t="str">
        <f t="shared" si="121"/>
        <v>0</v>
      </c>
      <c r="H359" s="40">
        <f t="shared" si="122"/>
        <v>0</v>
      </c>
    </row>
    <row r="360" spans="2:8" s="42" customFormat="1" ht="15" x14ac:dyDescent="0.2">
      <c r="B360" s="36" t="s">
        <v>529</v>
      </c>
      <c r="C360" s="43">
        <v>0</v>
      </c>
      <c r="D360" s="43">
        <v>3</v>
      </c>
      <c r="E360" s="38" t="str">
        <f t="shared" si="119"/>
        <v/>
      </c>
      <c r="F360" s="38">
        <f t="shared" si="120"/>
        <v>1.8226002430133657E-3</v>
      </c>
      <c r="G360" s="39" t="str">
        <f t="shared" si="121"/>
        <v>0</v>
      </c>
      <c r="H360" s="40" t="str">
        <f t="shared" si="122"/>
        <v/>
      </c>
    </row>
    <row r="361" spans="2:8" s="42" customFormat="1" ht="15" x14ac:dyDescent="0.2">
      <c r="B361" s="36" t="s">
        <v>530</v>
      </c>
      <c r="C361" s="43">
        <v>39</v>
      </c>
      <c r="D361" s="43">
        <v>35</v>
      </c>
      <c r="E361" s="38">
        <f t="shared" si="119"/>
        <v>1.5384615384615385E-2</v>
      </c>
      <c r="F361" s="38">
        <f t="shared" si="120"/>
        <v>2.12636695018226E-2</v>
      </c>
      <c r="G361" s="39">
        <f t="shared" si="121"/>
        <v>-0.10256410256410256</v>
      </c>
      <c r="H361" s="40">
        <f t="shared" si="122"/>
        <v>-1.5779092702169625E-3</v>
      </c>
    </row>
    <row r="362" spans="2:8" s="42" customFormat="1" ht="15" x14ac:dyDescent="0.2">
      <c r="B362" s="36" t="s">
        <v>531</v>
      </c>
      <c r="C362" s="43">
        <v>0</v>
      </c>
      <c r="D362" s="43">
        <v>0</v>
      </c>
      <c r="E362" s="38" t="str">
        <f t="shared" si="119"/>
        <v/>
      </c>
      <c r="F362" s="38" t="str">
        <f t="shared" si="120"/>
        <v/>
      </c>
      <c r="G362" s="39" t="str">
        <f t="shared" si="121"/>
        <v>0</v>
      </c>
      <c r="H362" s="40" t="str">
        <f t="shared" si="122"/>
        <v/>
      </c>
    </row>
    <row r="363" spans="2:8" s="42" customFormat="1" ht="15" x14ac:dyDescent="0.2">
      <c r="B363" s="36" t="s">
        <v>532</v>
      </c>
      <c r="C363" s="43">
        <v>0</v>
      </c>
      <c r="D363" s="43">
        <v>9</v>
      </c>
      <c r="E363" s="38" t="str">
        <f t="shared" si="119"/>
        <v/>
      </c>
      <c r="F363" s="38">
        <f t="shared" si="120"/>
        <v>5.4678007290400975E-3</v>
      </c>
      <c r="G363" s="39" t="str">
        <f t="shared" si="121"/>
        <v>0</v>
      </c>
      <c r="H363" s="40" t="str">
        <f t="shared" si="122"/>
        <v/>
      </c>
    </row>
    <row r="364" spans="2:8" s="42" customFormat="1" ht="15" x14ac:dyDescent="0.2">
      <c r="B364" s="36" t="s">
        <v>281</v>
      </c>
      <c r="C364" s="43">
        <v>1</v>
      </c>
      <c r="D364" s="43">
        <v>0</v>
      </c>
      <c r="E364" s="38">
        <f t="shared" si="119"/>
        <v>3.9447731755424062E-4</v>
      </c>
      <c r="F364" s="38" t="str">
        <f t="shared" si="120"/>
        <v/>
      </c>
      <c r="G364" s="39" t="str">
        <f t="shared" si="121"/>
        <v>0</v>
      </c>
      <c r="H364" s="40">
        <f t="shared" si="122"/>
        <v>0</v>
      </c>
    </row>
    <row r="365" spans="2:8" s="42" customFormat="1" ht="15" x14ac:dyDescent="0.2">
      <c r="B365" s="36" t="s">
        <v>282</v>
      </c>
      <c r="C365" s="43">
        <v>25</v>
      </c>
      <c r="D365" s="43">
        <v>3</v>
      </c>
      <c r="E365" s="38">
        <f t="shared" si="119"/>
        <v>9.8619329388560158E-3</v>
      </c>
      <c r="F365" s="38">
        <f t="shared" si="120"/>
        <v>1.8226002430133657E-3</v>
      </c>
      <c r="G365" s="39">
        <f t="shared" si="121"/>
        <v>-0.88</v>
      </c>
      <c r="H365" s="40">
        <f t="shared" si="122"/>
        <v>-8.6785009861932941E-3</v>
      </c>
    </row>
    <row r="366" spans="2:8" s="42" customFormat="1" ht="15" x14ac:dyDescent="0.2">
      <c r="B366" s="36" t="s">
        <v>533</v>
      </c>
      <c r="C366" s="43">
        <v>2</v>
      </c>
      <c r="D366" s="43">
        <v>1</v>
      </c>
      <c r="E366" s="38">
        <f t="shared" si="119"/>
        <v>7.8895463510848124E-4</v>
      </c>
      <c r="F366" s="38">
        <f t="shared" si="120"/>
        <v>6.0753341433778852E-4</v>
      </c>
      <c r="G366" s="39">
        <f t="shared" si="121"/>
        <v>-0.5</v>
      </c>
      <c r="H366" s="40">
        <f t="shared" si="122"/>
        <v>-3.9447731755424062E-4</v>
      </c>
    </row>
    <row r="367" spans="2:8" s="42" customFormat="1" ht="15" x14ac:dyDescent="0.2">
      <c r="B367" s="36" t="s">
        <v>534</v>
      </c>
      <c r="C367" s="43">
        <v>474</v>
      </c>
      <c r="D367" s="43">
        <v>259</v>
      </c>
      <c r="E367" s="38">
        <f t="shared" si="119"/>
        <v>0.18698224852071005</v>
      </c>
      <c r="F367" s="38">
        <f t="shared" si="120"/>
        <v>0.15735115431348723</v>
      </c>
      <c r="G367" s="39">
        <f t="shared" si="121"/>
        <v>-0.45358649789029537</v>
      </c>
      <c r="H367" s="40">
        <f t="shared" si="122"/>
        <v>-8.4812623274161739E-2</v>
      </c>
    </row>
    <row r="368" spans="2:8" s="42" customFormat="1" ht="15" x14ac:dyDescent="0.2">
      <c r="B368" s="36" t="s">
        <v>108</v>
      </c>
      <c r="C368" s="43">
        <v>26</v>
      </c>
      <c r="D368" s="43">
        <v>13</v>
      </c>
      <c r="E368" s="38">
        <f t="shared" si="119"/>
        <v>1.0256410256410256E-2</v>
      </c>
      <c r="F368" s="38">
        <f t="shared" si="120"/>
        <v>7.8979343863912511E-3</v>
      </c>
      <c r="G368" s="39">
        <f t="shared" si="121"/>
        <v>-0.5</v>
      </c>
      <c r="H368" s="40">
        <f t="shared" si="122"/>
        <v>-5.1282051282051282E-3</v>
      </c>
    </row>
    <row r="369" spans="1:8" s="42" customFormat="1" ht="15" x14ac:dyDescent="0.2">
      <c r="B369" s="36" t="s">
        <v>101</v>
      </c>
      <c r="C369" s="43">
        <v>111</v>
      </c>
      <c r="D369" s="43">
        <v>56</v>
      </c>
      <c r="E369" s="38">
        <f t="shared" si="119"/>
        <v>4.3786982248520713E-2</v>
      </c>
      <c r="F369" s="38">
        <f t="shared" si="120"/>
        <v>3.4021871202916158E-2</v>
      </c>
      <c r="G369" s="39">
        <f t="shared" si="121"/>
        <v>-0.49549549549549549</v>
      </c>
      <c r="H369" s="40">
        <f t="shared" si="122"/>
        <v>-2.1696252465483234E-2</v>
      </c>
    </row>
    <row r="370" spans="1:8" s="42" customFormat="1" ht="15" x14ac:dyDescent="0.2">
      <c r="B370" s="36" t="s">
        <v>107</v>
      </c>
      <c r="C370" s="43">
        <v>28</v>
      </c>
      <c r="D370" s="43">
        <v>36</v>
      </c>
      <c r="E370" s="38">
        <f t="shared" si="119"/>
        <v>1.1045364891518738E-2</v>
      </c>
      <c r="F370" s="38">
        <f t="shared" si="120"/>
        <v>2.187120291616039E-2</v>
      </c>
      <c r="G370" s="39">
        <f t="shared" si="121"/>
        <v>0.2857142857142857</v>
      </c>
      <c r="H370" s="40">
        <f t="shared" si="122"/>
        <v>3.1558185404339249E-3</v>
      </c>
    </row>
    <row r="371" spans="1:8" s="42" customFormat="1" ht="15" x14ac:dyDescent="0.2">
      <c r="B371" s="36" t="s">
        <v>110</v>
      </c>
      <c r="C371" s="43">
        <v>0</v>
      </c>
      <c r="D371" s="43">
        <v>0</v>
      </c>
      <c r="E371" s="38" t="str">
        <f t="shared" si="119"/>
        <v/>
      </c>
      <c r="F371" s="38" t="str">
        <f t="shared" si="120"/>
        <v/>
      </c>
      <c r="G371" s="39" t="str">
        <f t="shared" si="121"/>
        <v>0</v>
      </c>
      <c r="H371" s="40" t="str">
        <f t="shared" si="122"/>
        <v/>
      </c>
    </row>
    <row r="372" spans="1:8" s="42" customFormat="1" ht="15" x14ac:dyDescent="0.2">
      <c r="B372" s="36" t="s">
        <v>111</v>
      </c>
      <c r="C372" s="43">
        <v>2</v>
      </c>
      <c r="D372" s="43">
        <v>0</v>
      </c>
      <c r="E372" s="38">
        <f t="shared" si="119"/>
        <v>7.8895463510848124E-4</v>
      </c>
      <c r="F372" s="38" t="str">
        <f t="shared" si="120"/>
        <v/>
      </c>
      <c r="G372" s="39" t="str">
        <f t="shared" si="121"/>
        <v>0</v>
      </c>
      <c r="H372" s="40">
        <f t="shared" si="122"/>
        <v>0</v>
      </c>
    </row>
    <row r="373" spans="1:8" s="42" customFormat="1" ht="30" x14ac:dyDescent="0.2">
      <c r="B373" s="36" t="s">
        <v>283</v>
      </c>
      <c r="C373" s="43">
        <v>0</v>
      </c>
      <c r="D373" s="43">
        <v>11</v>
      </c>
      <c r="E373" s="38" t="str">
        <f t="shared" si="119"/>
        <v/>
      </c>
      <c r="F373" s="38">
        <f t="shared" si="120"/>
        <v>6.6828675577156743E-3</v>
      </c>
      <c r="G373" s="39" t="str">
        <f t="shared" si="121"/>
        <v>0</v>
      </c>
      <c r="H373" s="40" t="str">
        <f t="shared" si="122"/>
        <v/>
      </c>
    </row>
    <row r="374" spans="1:8" s="42" customFormat="1" ht="15" x14ac:dyDescent="0.2">
      <c r="B374" s="36" t="s">
        <v>284</v>
      </c>
      <c r="C374" s="43">
        <v>2</v>
      </c>
      <c r="D374" s="43">
        <v>1</v>
      </c>
      <c r="E374" s="38">
        <f t="shared" si="119"/>
        <v>7.8895463510848124E-4</v>
      </c>
      <c r="F374" s="38">
        <f t="shared" si="120"/>
        <v>6.0753341433778852E-4</v>
      </c>
      <c r="G374" s="39">
        <f t="shared" si="121"/>
        <v>-0.5</v>
      </c>
      <c r="H374" s="40">
        <f t="shared" si="122"/>
        <v>-3.9447731755424062E-4</v>
      </c>
    </row>
    <row r="375" spans="1:8" s="42" customFormat="1" ht="15" x14ac:dyDescent="0.2">
      <c r="B375" s="36" t="s">
        <v>285</v>
      </c>
      <c r="C375" s="43">
        <v>0</v>
      </c>
      <c r="D375" s="43">
        <v>1</v>
      </c>
      <c r="E375" s="38" t="str">
        <f t="shared" si="119"/>
        <v/>
      </c>
      <c r="F375" s="38">
        <f t="shared" si="120"/>
        <v>6.0753341433778852E-4</v>
      </c>
      <c r="G375" s="39" t="str">
        <f t="shared" si="121"/>
        <v>0</v>
      </c>
      <c r="H375" s="40" t="str">
        <f t="shared" si="122"/>
        <v/>
      </c>
    </row>
    <row r="376" spans="1:8" s="42" customFormat="1" ht="15" x14ac:dyDescent="0.2">
      <c r="B376" s="36" t="s">
        <v>100</v>
      </c>
      <c r="C376" s="43">
        <v>0</v>
      </c>
      <c r="D376" s="43">
        <v>0</v>
      </c>
      <c r="E376" s="38" t="str">
        <f t="shared" si="119"/>
        <v/>
      </c>
      <c r="F376" s="38" t="str">
        <f t="shared" si="120"/>
        <v/>
      </c>
      <c r="G376" s="39" t="str">
        <f t="shared" si="121"/>
        <v>0</v>
      </c>
      <c r="H376" s="40" t="str">
        <f t="shared" si="122"/>
        <v/>
      </c>
    </row>
    <row r="377" spans="1:8" s="42" customFormat="1" ht="15" x14ac:dyDescent="0.2">
      <c r="B377" s="36" t="s">
        <v>286</v>
      </c>
      <c r="C377" s="43">
        <v>0</v>
      </c>
      <c r="D377" s="43">
        <v>0</v>
      </c>
      <c r="E377" s="38" t="str">
        <f t="shared" si="119"/>
        <v/>
      </c>
      <c r="F377" s="38" t="str">
        <f t="shared" si="120"/>
        <v/>
      </c>
      <c r="G377" s="39" t="str">
        <f t="shared" si="121"/>
        <v>0</v>
      </c>
      <c r="H377" s="40" t="str">
        <f t="shared" si="122"/>
        <v/>
      </c>
    </row>
    <row r="378" spans="1:8" s="42" customFormat="1" ht="15" x14ac:dyDescent="0.2">
      <c r="B378" s="36" t="s">
        <v>535</v>
      </c>
      <c r="C378" s="43">
        <v>27</v>
      </c>
      <c r="D378" s="43">
        <v>9</v>
      </c>
      <c r="E378" s="38">
        <f t="shared" si="119"/>
        <v>1.0650887573964497E-2</v>
      </c>
      <c r="F378" s="38">
        <f t="shared" si="120"/>
        <v>5.4678007290400975E-3</v>
      </c>
      <c r="G378" s="39">
        <f t="shared" si="121"/>
        <v>-0.66666666666666663</v>
      </c>
      <c r="H378" s="40">
        <f t="shared" si="122"/>
        <v>-7.100591715976331E-3</v>
      </c>
    </row>
    <row r="379" spans="1:8" s="42" customFormat="1" ht="15" x14ac:dyDescent="0.2">
      <c r="B379" s="36" t="s">
        <v>109</v>
      </c>
      <c r="C379" s="43">
        <v>43</v>
      </c>
      <c r="D379" s="43">
        <v>17</v>
      </c>
      <c r="E379" s="38">
        <f t="shared" si="119"/>
        <v>1.6962524654832348E-2</v>
      </c>
      <c r="F379" s="38">
        <f t="shared" si="120"/>
        <v>1.0328068043742407E-2</v>
      </c>
      <c r="G379" s="39">
        <f t="shared" si="121"/>
        <v>-0.60465116279069764</v>
      </c>
      <c r="H379" s="40">
        <f t="shared" si="122"/>
        <v>-1.0256410256410256E-2</v>
      </c>
    </row>
    <row r="380" spans="1:8" s="42" customFormat="1" ht="15" x14ac:dyDescent="0.2">
      <c r="B380" s="36" t="s">
        <v>287</v>
      </c>
      <c r="C380" s="43">
        <v>62</v>
      </c>
      <c r="D380" s="43">
        <v>15</v>
      </c>
      <c r="E380" s="38">
        <f t="shared" si="119"/>
        <v>2.4457593688362918E-2</v>
      </c>
      <c r="F380" s="38">
        <f t="shared" si="120"/>
        <v>9.113001215066828E-3</v>
      </c>
      <c r="G380" s="39">
        <f t="shared" si="121"/>
        <v>-0.75806451612903225</v>
      </c>
      <c r="H380" s="40">
        <f t="shared" si="122"/>
        <v>-1.854043392504931E-2</v>
      </c>
    </row>
    <row r="381" spans="1:8" s="42" customFormat="1" ht="15" x14ac:dyDescent="0.2">
      <c r="B381" s="36" t="s">
        <v>536</v>
      </c>
      <c r="C381" s="43">
        <v>4</v>
      </c>
      <c r="D381" s="43">
        <v>0</v>
      </c>
      <c r="E381" s="38">
        <f t="shared" si="119"/>
        <v>1.5779092702169625E-3</v>
      </c>
      <c r="F381" s="38" t="str">
        <f t="shared" si="120"/>
        <v/>
      </c>
      <c r="G381" s="39" t="str">
        <f t="shared" si="121"/>
        <v>0</v>
      </c>
      <c r="H381" s="40">
        <f t="shared" si="122"/>
        <v>0</v>
      </c>
    </row>
    <row r="382" spans="1:8" s="42" customFormat="1" ht="15" x14ac:dyDescent="0.2">
      <c r="B382" s="36" t="s">
        <v>103</v>
      </c>
      <c r="C382" s="43">
        <v>21</v>
      </c>
      <c r="D382" s="43">
        <v>6</v>
      </c>
      <c r="E382" s="38">
        <f t="shared" si="119"/>
        <v>8.2840236686390536E-3</v>
      </c>
      <c r="F382" s="38">
        <f t="shared" si="120"/>
        <v>3.6452004860267314E-3</v>
      </c>
      <c r="G382" s="39">
        <f t="shared" si="121"/>
        <v>-0.7142857142857143</v>
      </c>
      <c r="H382" s="40">
        <f t="shared" si="122"/>
        <v>-5.9171597633136102E-3</v>
      </c>
    </row>
    <row r="383" spans="1:8" s="42" customFormat="1" ht="15" x14ac:dyDescent="0.2">
      <c r="A383" s="45" t="s">
        <v>614</v>
      </c>
      <c r="B383" s="36" t="s">
        <v>593</v>
      </c>
      <c r="C383" s="43"/>
      <c r="D383" s="43">
        <v>0</v>
      </c>
      <c r="E383" s="38" t="str">
        <f t="shared" ref="E383" si="123">+IF(C383=0,"",C383/C$329)</f>
        <v/>
      </c>
      <c r="F383" s="38" t="str">
        <f t="shared" ref="F383" si="124">+IF(D383=0,"",D383/D$329)</f>
        <v/>
      </c>
      <c r="G383" s="39" t="str">
        <f t="shared" ref="G383" si="125">+IF(OR(AND(D383=0),(C383=0)),"0",((D383-C383)/C383))</f>
        <v>0</v>
      </c>
      <c r="H383" s="40" t="str">
        <f t="shared" ref="H383" si="126">+IF(OR(AND(E383=""),(G383="")),"",E383*G383)</f>
        <v/>
      </c>
    </row>
    <row r="384" spans="1:8" s="42" customFormat="1" ht="15" x14ac:dyDescent="0.2">
      <c r="B384" s="36" t="s">
        <v>288</v>
      </c>
      <c r="C384" s="43">
        <v>0</v>
      </c>
      <c r="D384" s="43">
        <v>0</v>
      </c>
      <c r="E384" s="38" t="str">
        <f t="shared" si="119"/>
        <v/>
      </c>
      <c r="F384" s="38" t="str">
        <f t="shared" si="120"/>
        <v/>
      </c>
      <c r="G384" s="39" t="str">
        <f t="shared" si="121"/>
        <v>0</v>
      </c>
      <c r="H384" s="40" t="str">
        <f t="shared" si="122"/>
        <v/>
      </c>
    </row>
    <row r="385" spans="1:8" s="42" customFormat="1" ht="15" x14ac:dyDescent="0.2">
      <c r="B385" s="36" t="s">
        <v>289</v>
      </c>
      <c r="C385" s="43">
        <v>0</v>
      </c>
      <c r="D385" s="43">
        <v>0</v>
      </c>
      <c r="E385" s="38" t="str">
        <f t="shared" si="119"/>
        <v/>
      </c>
      <c r="F385" s="38" t="str">
        <f t="shared" si="120"/>
        <v/>
      </c>
      <c r="G385" s="39" t="str">
        <f t="shared" si="121"/>
        <v>0</v>
      </c>
      <c r="H385" s="40" t="str">
        <f t="shared" si="122"/>
        <v/>
      </c>
    </row>
    <row r="386" spans="1:8" s="42" customFormat="1" ht="15" x14ac:dyDescent="0.2">
      <c r="B386" s="36" t="s">
        <v>537</v>
      </c>
      <c r="C386" s="43">
        <v>29</v>
      </c>
      <c r="D386" s="43">
        <v>0</v>
      </c>
      <c r="E386" s="38">
        <f t="shared" si="119"/>
        <v>1.1439842209072978E-2</v>
      </c>
      <c r="F386" s="38" t="str">
        <f t="shared" si="120"/>
        <v/>
      </c>
      <c r="G386" s="39" t="str">
        <f t="shared" si="121"/>
        <v>0</v>
      </c>
      <c r="H386" s="40">
        <f t="shared" si="122"/>
        <v>0</v>
      </c>
    </row>
    <row r="387" spans="1:8" s="42" customFormat="1" ht="15" x14ac:dyDescent="0.2">
      <c r="B387" s="36" t="s">
        <v>102</v>
      </c>
      <c r="C387" s="43">
        <v>0</v>
      </c>
      <c r="D387" s="43">
        <v>0</v>
      </c>
      <c r="E387" s="38" t="str">
        <f t="shared" si="119"/>
        <v/>
      </c>
      <c r="F387" s="38" t="str">
        <f t="shared" si="120"/>
        <v/>
      </c>
      <c r="G387" s="39" t="str">
        <f t="shared" si="121"/>
        <v>0</v>
      </c>
      <c r="H387" s="40" t="str">
        <f t="shared" si="122"/>
        <v/>
      </c>
    </row>
    <row r="388" spans="1:8" s="42" customFormat="1" ht="15" x14ac:dyDescent="0.2">
      <c r="B388" s="36" t="s">
        <v>290</v>
      </c>
      <c r="C388" s="43">
        <v>0</v>
      </c>
      <c r="D388" s="43">
        <v>0</v>
      </c>
      <c r="E388" s="38" t="str">
        <f t="shared" si="119"/>
        <v/>
      </c>
      <c r="F388" s="38" t="str">
        <f t="shared" si="120"/>
        <v/>
      </c>
      <c r="G388" s="39" t="str">
        <f t="shared" si="121"/>
        <v>0</v>
      </c>
      <c r="H388" s="40" t="str">
        <f t="shared" si="122"/>
        <v/>
      </c>
    </row>
    <row r="389" spans="1:8" s="42" customFormat="1" ht="15" x14ac:dyDescent="0.2">
      <c r="B389" s="36" t="s">
        <v>106</v>
      </c>
      <c r="C389" s="43">
        <v>0</v>
      </c>
      <c r="D389" s="43">
        <v>0</v>
      </c>
      <c r="E389" s="38" t="str">
        <f t="shared" si="119"/>
        <v/>
      </c>
      <c r="F389" s="38" t="str">
        <f t="shared" si="120"/>
        <v/>
      </c>
      <c r="G389" s="39" t="str">
        <f t="shared" si="121"/>
        <v>0</v>
      </c>
      <c r="H389" s="40" t="str">
        <f t="shared" si="122"/>
        <v/>
      </c>
    </row>
    <row r="390" spans="1:8" s="42" customFormat="1" ht="15" x14ac:dyDescent="0.2">
      <c r="B390" s="36" t="s">
        <v>105</v>
      </c>
      <c r="C390" s="43">
        <v>39</v>
      </c>
      <c r="D390" s="43">
        <v>18</v>
      </c>
      <c r="E390" s="38">
        <f t="shared" si="119"/>
        <v>1.5384615384615385E-2</v>
      </c>
      <c r="F390" s="38">
        <f t="shared" si="120"/>
        <v>1.0935601458080195E-2</v>
      </c>
      <c r="G390" s="39">
        <f t="shared" si="121"/>
        <v>-0.53846153846153844</v>
      </c>
      <c r="H390" s="40">
        <f t="shared" si="122"/>
        <v>-8.2840236686390536E-3</v>
      </c>
    </row>
    <row r="391" spans="1:8" s="42" customFormat="1" ht="15" x14ac:dyDescent="0.2">
      <c r="B391" s="36" t="s">
        <v>538</v>
      </c>
      <c r="C391" s="43">
        <v>0</v>
      </c>
      <c r="D391" s="43">
        <v>0</v>
      </c>
      <c r="E391" s="38" t="str">
        <f t="shared" si="119"/>
        <v/>
      </c>
      <c r="F391" s="38" t="str">
        <f t="shared" si="120"/>
        <v/>
      </c>
      <c r="G391" s="39" t="str">
        <f t="shared" si="121"/>
        <v>0</v>
      </c>
      <c r="H391" s="40" t="str">
        <f t="shared" si="122"/>
        <v/>
      </c>
    </row>
    <row r="392" spans="1:8" s="42" customFormat="1" ht="15" x14ac:dyDescent="0.2">
      <c r="B392" s="36" t="s">
        <v>291</v>
      </c>
      <c r="C392" s="43">
        <v>0</v>
      </c>
      <c r="D392" s="43">
        <v>0</v>
      </c>
      <c r="E392" s="38" t="str">
        <f t="shared" si="119"/>
        <v/>
      </c>
      <c r="F392" s="38" t="str">
        <f t="shared" si="120"/>
        <v/>
      </c>
      <c r="G392" s="39" t="str">
        <f t="shared" si="121"/>
        <v>0</v>
      </c>
      <c r="H392" s="40" t="str">
        <f t="shared" si="122"/>
        <v/>
      </c>
    </row>
    <row r="393" spans="1:8" s="42" customFormat="1" ht="15" x14ac:dyDescent="0.2">
      <c r="B393" s="36" t="s">
        <v>292</v>
      </c>
      <c r="C393" s="43">
        <v>1</v>
      </c>
      <c r="D393" s="43">
        <v>2</v>
      </c>
      <c r="E393" s="38">
        <f t="shared" si="119"/>
        <v>3.9447731755424062E-4</v>
      </c>
      <c r="F393" s="38">
        <f t="shared" si="120"/>
        <v>1.215066828675577E-3</v>
      </c>
      <c r="G393" s="39">
        <f t="shared" si="121"/>
        <v>1</v>
      </c>
      <c r="H393" s="40">
        <f t="shared" si="122"/>
        <v>3.9447731755424062E-4</v>
      </c>
    </row>
    <row r="394" spans="1:8" s="42" customFormat="1" ht="15" x14ac:dyDescent="0.2">
      <c r="B394" s="36" t="s">
        <v>539</v>
      </c>
      <c r="C394" s="43">
        <v>6</v>
      </c>
      <c r="D394" s="43">
        <v>7</v>
      </c>
      <c r="E394" s="38">
        <f t="shared" si="119"/>
        <v>2.3668639053254438E-3</v>
      </c>
      <c r="F394" s="38">
        <f t="shared" si="120"/>
        <v>4.2527339003645198E-3</v>
      </c>
      <c r="G394" s="39">
        <f t="shared" si="121"/>
        <v>0.16666666666666666</v>
      </c>
      <c r="H394" s="40">
        <f t="shared" si="122"/>
        <v>3.9447731755424062E-4</v>
      </c>
    </row>
    <row r="395" spans="1:8" s="42" customFormat="1" ht="15" x14ac:dyDescent="0.2">
      <c r="B395" s="36" t="s">
        <v>104</v>
      </c>
      <c r="C395" s="43">
        <v>0</v>
      </c>
      <c r="D395" s="43">
        <v>0</v>
      </c>
      <c r="E395" s="38" t="str">
        <f t="shared" si="119"/>
        <v/>
      </c>
      <c r="F395" s="38" t="str">
        <f t="shared" si="120"/>
        <v/>
      </c>
      <c r="G395" s="39" t="str">
        <f t="shared" si="121"/>
        <v>0</v>
      </c>
      <c r="H395" s="40" t="str">
        <f t="shared" si="122"/>
        <v/>
      </c>
    </row>
    <row r="396" spans="1:8" s="42" customFormat="1" ht="15" x14ac:dyDescent="0.2">
      <c r="B396" s="36" t="s">
        <v>540</v>
      </c>
      <c r="C396" s="43">
        <v>0</v>
      </c>
      <c r="D396" s="43">
        <v>0</v>
      </c>
      <c r="E396" s="38" t="str">
        <f t="shared" ref="E396:E468" si="127">+IF(C396=0,"",C396/C$329)</f>
        <v/>
      </c>
      <c r="F396" s="38" t="str">
        <f t="shared" ref="F396:F468" si="128">+IF(D396=0,"",D396/D$329)</f>
        <v/>
      </c>
      <c r="G396" s="39" t="str">
        <f t="shared" ref="G396:G468" si="129">+IF(OR(AND(D396=0),(C396=0)),"0",((D396-C396)/C396))</f>
        <v>0</v>
      </c>
      <c r="H396" s="40" t="str">
        <f t="shared" ref="H396:H468" si="130">+IF(OR(AND(E396=""),(G396="")),"",E396*G396)</f>
        <v/>
      </c>
    </row>
    <row r="397" spans="1:8" s="42" customFormat="1" ht="15" x14ac:dyDescent="0.2">
      <c r="B397" s="36" t="s">
        <v>293</v>
      </c>
      <c r="C397" s="43">
        <v>0</v>
      </c>
      <c r="D397" s="43">
        <v>0</v>
      </c>
      <c r="E397" s="38" t="str">
        <f t="shared" si="127"/>
        <v/>
      </c>
      <c r="F397" s="38" t="str">
        <f t="shared" si="128"/>
        <v/>
      </c>
      <c r="G397" s="39" t="str">
        <f t="shared" si="129"/>
        <v>0</v>
      </c>
      <c r="H397" s="40" t="str">
        <f t="shared" si="130"/>
        <v/>
      </c>
    </row>
    <row r="398" spans="1:8" s="42" customFormat="1" ht="15" x14ac:dyDescent="0.2">
      <c r="A398" s="45" t="s">
        <v>614</v>
      </c>
      <c r="B398" s="36" t="s">
        <v>594</v>
      </c>
      <c r="C398" s="43"/>
      <c r="D398" s="43">
        <v>0</v>
      </c>
      <c r="E398" s="38" t="str">
        <f t="shared" ref="E398:E400" si="131">+IF(C398=0,"",C398/C$329)</f>
        <v/>
      </c>
      <c r="F398" s="38" t="str">
        <f t="shared" ref="F398:F400" si="132">+IF(D398=0,"",D398/D$329)</f>
        <v/>
      </c>
      <c r="G398" s="39" t="str">
        <f t="shared" ref="G398:G400" si="133">+IF(OR(AND(D398=0),(C398=0)),"0",((D398-C398)/C398))</f>
        <v>0</v>
      </c>
      <c r="H398" s="40" t="str">
        <f t="shared" ref="H398:H400" si="134">+IF(OR(AND(E398=""),(G398="")),"",E398*G398)</f>
        <v/>
      </c>
    </row>
    <row r="399" spans="1:8" s="42" customFormat="1" ht="15" x14ac:dyDescent="0.2">
      <c r="A399" s="45" t="s">
        <v>614</v>
      </c>
      <c r="B399" s="36" t="s">
        <v>595</v>
      </c>
      <c r="C399" s="43"/>
      <c r="D399" s="43">
        <v>2</v>
      </c>
      <c r="E399" s="38" t="str">
        <f t="shared" si="131"/>
        <v/>
      </c>
      <c r="F399" s="38">
        <f t="shared" si="132"/>
        <v>1.215066828675577E-3</v>
      </c>
      <c r="G399" s="39" t="str">
        <f t="shared" si="133"/>
        <v>0</v>
      </c>
      <c r="H399" s="40" t="str">
        <f t="shared" si="134"/>
        <v/>
      </c>
    </row>
    <row r="400" spans="1:8" s="42" customFormat="1" ht="15" x14ac:dyDescent="0.2">
      <c r="A400" s="45" t="s">
        <v>614</v>
      </c>
      <c r="B400" s="36" t="s">
        <v>596</v>
      </c>
      <c r="C400" s="43"/>
      <c r="D400" s="43">
        <v>0</v>
      </c>
      <c r="E400" s="38" t="str">
        <f t="shared" si="131"/>
        <v/>
      </c>
      <c r="F400" s="38" t="str">
        <f t="shared" si="132"/>
        <v/>
      </c>
      <c r="G400" s="39" t="str">
        <f t="shared" si="133"/>
        <v>0</v>
      </c>
      <c r="H400" s="40" t="str">
        <f t="shared" si="134"/>
        <v/>
      </c>
    </row>
    <row r="401" spans="1:8" s="42" customFormat="1" ht="15" x14ac:dyDescent="0.2">
      <c r="B401" s="36" t="s">
        <v>294</v>
      </c>
      <c r="C401" s="43">
        <v>0</v>
      </c>
      <c r="D401" s="43">
        <v>0</v>
      </c>
      <c r="E401" s="38" t="str">
        <f t="shared" si="127"/>
        <v/>
      </c>
      <c r="F401" s="38" t="str">
        <f t="shared" si="128"/>
        <v/>
      </c>
      <c r="G401" s="39" t="str">
        <f t="shared" si="129"/>
        <v>0</v>
      </c>
      <c r="H401" s="40" t="str">
        <f t="shared" si="130"/>
        <v/>
      </c>
    </row>
    <row r="402" spans="1:8" s="42" customFormat="1" ht="15" x14ac:dyDescent="0.2">
      <c r="B402" s="36" t="s">
        <v>295</v>
      </c>
      <c r="C402" s="43">
        <v>3</v>
      </c>
      <c r="D402" s="43">
        <v>16</v>
      </c>
      <c r="E402" s="38">
        <f t="shared" si="127"/>
        <v>1.1834319526627219E-3</v>
      </c>
      <c r="F402" s="38">
        <f t="shared" si="128"/>
        <v>9.7205346294046164E-3</v>
      </c>
      <c r="G402" s="39">
        <f t="shared" si="129"/>
        <v>4.333333333333333</v>
      </c>
      <c r="H402" s="40">
        <f t="shared" si="130"/>
        <v>5.1282051282051282E-3</v>
      </c>
    </row>
    <row r="403" spans="1:8" s="42" customFormat="1" ht="15" x14ac:dyDescent="0.2">
      <c r="B403" s="36" t="s">
        <v>541</v>
      </c>
      <c r="C403" s="43">
        <v>0</v>
      </c>
      <c r="D403" s="43">
        <v>0</v>
      </c>
      <c r="E403" s="38" t="str">
        <f t="shared" si="127"/>
        <v/>
      </c>
      <c r="F403" s="38" t="str">
        <f t="shared" si="128"/>
        <v/>
      </c>
      <c r="G403" s="39" t="str">
        <f t="shared" si="129"/>
        <v>0</v>
      </c>
      <c r="H403" s="40" t="str">
        <f t="shared" si="130"/>
        <v/>
      </c>
    </row>
    <row r="404" spans="1:8" s="42" customFormat="1" ht="30" x14ac:dyDescent="0.2">
      <c r="B404" s="36" t="s">
        <v>296</v>
      </c>
      <c r="C404" s="43">
        <v>0</v>
      </c>
      <c r="D404" s="43">
        <v>7</v>
      </c>
      <c r="E404" s="38" t="str">
        <f t="shared" si="127"/>
        <v/>
      </c>
      <c r="F404" s="38">
        <f t="shared" si="128"/>
        <v>4.2527339003645198E-3</v>
      </c>
      <c r="G404" s="39" t="str">
        <f t="shared" si="129"/>
        <v>0</v>
      </c>
      <c r="H404" s="40" t="str">
        <f t="shared" si="130"/>
        <v/>
      </c>
    </row>
    <row r="405" spans="1:8" s="42" customFormat="1" ht="15" x14ac:dyDescent="0.2">
      <c r="B405" s="36" t="s">
        <v>542</v>
      </c>
      <c r="C405" s="43">
        <v>0</v>
      </c>
      <c r="D405" s="43">
        <v>0</v>
      </c>
      <c r="E405" s="38" t="str">
        <f t="shared" si="127"/>
        <v/>
      </c>
      <c r="F405" s="38" t="str">
        <f t="shared" si="128"/>
        <v/>
      </c>
      <c r="G405" s="39" t="str">
        <f t="shared" si="129"/>
        <v>0</v>
      </c>
      <c r="H405" s="40" t="str">
        <f t="shared" si="130"/>
        <v/>
      </c>
    </row>
    <row r="406" spans="1:8" s="42" customFormat="1" ht="15" x14ac:dyDescent="0.2">
      <c r="A406" s="45" t="s">
        <v>614</v>
      </c>
      <c r="B406" s="36" t="s">
        <v>601</v>
      </c>
      <c r="C406" s="43"/>
      <c r="D406" s="43">
        <v>0</v>
      </c>
      <c r="E406" s="38" t="str">
        <f t="shared" ref="E406" si="135">+IF(C406=0,"",C406/C$329)</f>
        <v/>
      </c>
      <c r="F406" s="38" t="str">
        <f t="shared" ref="F406" si="136">+IF(D406=0,"",D406/D$329)</f>
        <v/>
      </c>
      <c r="G406" s="39" t="str">
        <f t="shared" ref="G406" si="137">+IF(OR(AND(D406=0),(C406=0)),"0",((D406-C406)/C406))</f>
        <v>0</v>
      </c>
      <c r="H406" s="40" t="str">
        <f t="shared" ref="H406" si="138">+IF(OR(AND(E406=""),(G406="")),"",E406*G406)</f>
        <v/>
      </c>
    </row>
    <row r="407" spans="1:8" s="42" customFormat="1" ht="15" x14ac:dyDescent="0.2">
      <c r="B407" s="36" t="s">
        <v>297</v>
      </c>
      <c r="C407" s="43">
        <v>0</v>
      </c>
      <c r="D407" s="43">
        <v>0</v>
      </c>
      <c r="E407" s="38" t="str">
        <f t="shared" si="127"/>
        <v/>
      </c>
      <c r="F407" s="38" t="str">
        <f t="shared" si="128"/>
        <v/>
      </c>
      <c r="G407" s="39" t="str">
        <f t="shared" si="129"/>
        <v>0</v>
      </c>
      <c r="H407" s="40" t="str">
        <f t="shared" si="130"/>
        <v/>
      </c>
    </row>
    <row r="408" spans="1:8" s="42" customFormat="1" ht="15" x14ac:dyDescent="0.2">
      <c r="B408" s="36" t="s">
        <v>298</v>
      </c>
      <c r="C408" s="43">
        <v>0</v>
      </c>
      <c r="D408" s="43">
        <v>0</v>
      </c>
      <c r="E408" s="38" t="str">
        <f t="shared" si="127"/>
        <v/>
      </c>
      <c r="F408" s="38" t="str">
        <f t="shared" si="128"/>
        <v/>
      </c>
      <c r="G408" s="39" t="str">
        <f t="shared" si="129"/>
        <v>0</v>
      </c>
      <c r="H408" s="40" t="str">
        <f t="shared" si="130"/>
        <v/>
      </c>
    </row>
    <row r="409" spans="1:8" s="42" customFormat="1" ht="15" x14ac:dyDescent="0.2">
      <c r="B409" s="36" t="s">
        <v>299</v>
      </c>
      <c r="C409" s="43">
        <v>0</v>
      </c>
      <c r="D409" s="43">
        <v>0</v>
      </c>
      <c r="E409" s="38" t="str">
        <f t="shared" si="127"/>
        <v/>
      </c>
      <c r="F409" s="38" t="str">
        <f t="shared" si="128"/>
        <v/>
      </c>
      <c r="G409" s="39" t="str">
        <f t="shared" si="129"/>
        <v>0</v>
      </c>
      <c r="H409" s="40" t="str">
        <f t="shared" si="130"/>
        <v/>
      </c>
    </row>
    <row r="410" spans="1:8" s="42" customFormat="1" ht="15" x14ac:dyDescent="0.2">
      <c r="B410" s="36" t="s">
        <v>113</v>
      </c>
      <c r="C410" s="43">
        <v>1</v>
      </c>
      <c r="D410" s="43">
        <v>0</v>
      </c>
      <c r="E410" s="38">
        <f t="shared" si="127"/>
        <v>3.9447731755424062E-4</v>
      </c>
      <c r="F410" s="38" t="str">
        <f t="shared" si="128"/>
        <v/>
      </c>
      <c r="G410" s="39" t="str">
        <f t="shared" si="129"/>
        <v>0</v>
      </c>
      <c r="H410" s="40">
        <f t="shared" si="130"/>
        <v>0</v>
      </c>
    </row>
    <row r="411" spans="1:8" s="42" customFormat="1" ht="15" x14ac:dyDescent="0.2">
      <c r="B411" s="36" t="s">
        <v>114</v>
      </c>
      <c r="C411" s="43">
        <v>0</v>
      </c>
      <c r="D411" s="43">
        <v>0</v>
      </c>
      <c r="E411" s="38" t="str">
        <f t="shared" si="127"/>
        <v/>
      </c>
      <c r="F411" s="38" t="str">
        <f t="shared" si="128"/>
        <v/>
      </c>
      <c r="G411" s="39" t="str">
        <f t="shared" si="129"/>
        <v>0</v>
      </c>
      <c r="H411" s="40" t="str">
        <f t="shared" si="130"/>
        <v/>
      </c>
    </row>
    <row r="412" spans="1:8" s="42" customFormat="1" ht="15" x14ac:dyDescent="0.2">
      <c r="B412" s="36" t="s">
        <v>115</v>
      </c>
      <c r="C412" s="43">
        <v>6</v>
      </c>
      <c r="D412" s="43">
        <v>0</v>
      </c>
      <c r="E412" s="38">
        <f t="shared" si="127"/>
        <v>2.3668639053254438E-3</v>
      </c>
      <c r="F412" s="38" t="str">
        <f t="shared" si="128"/>
        <v/>
      </c>
      <c r="G412" s="39" t="str">
        <f t="shared" si="129"/>
        <v>0</v>
      </c>
      <c r="H412" s="40">
        <f t="shared" si="130"/>
        <v>0</v>
      </c>
    </row>
    <row r="413" spans="1:8" s="42" customFormat="1" ht="15" x14ac:dyDescent="0.2">
      <c r="B413" s="36" t="s">
        <v>300</v>
      </c>
      <c r="C413" s="43">
        <v>0</v>
      </c>
      <c r="D413" s="43">
        <v>0</v>
      </c>
      <c r="E413" s="38" t="str">
        <f t="shared" si="127"/>
        <v/>
      </c>
      <c r="F413" s="38" t="str">
        <f t="shared" si="128"/>
        <v/>
      </c>
      <c r="G413" s="39" t="str">
        <f t="shared" si="129"/>
        <v>0</v>
      </c>
      <c r="H413" s="40" t="str">
        <f t="shared" si="130"/>
        <v/>
      </c>
    </row>
    <row r="414" spans="1:8" s="42" customFormat="1" ht="15" x14ac:dyDescent="0.2">
      <c r="A414" s="45" t="s">
        <v>614</v>
      </c>
      <c r="B414" s="36" t="s">
        <v>602</v>
      </c>
      <c r="C414" s="43"/>
      <c r="D414" s="43">
        <v>0</v>
      </c>
      <c r="E414" s="38" t="str">
        <f t="shared" ref="E414:E415" si="139">+IF(C414=0,"",C414/C$329)</f>
        <v/>
      </c>
      <c r="F414" s="38" t="str">
        <f t="shared" ref="F414:F415" si="140">+IF(D414=0,"",D414/D$329)</f>
        <v/>
      </c>
      <c r="G414" s="39" t="str">
        <f t="shared" ref="G414:G415" si="141">+IF(OR(AND(D414=0),(C414=0)),"0",((D414-C414)/C414))</f>
        <v>0</v>
      </c>
      <c r="H414" s="40" t="str">
        <f t="shared" ref="H414:H415" si="142">+IF(OR(AND(E414=""),(G414="")),"",E414*G414)</f>
        <v/>
      </c>
    </row>
    <row r="415" spans="1:8" s="42" customFormat="1" ht="15" x14ac:dyDescent="0.2">
      <c r="A415" s="45" t="s">
        <v>614</v>
      </c>
      <c r="B415" s="36" t="s">
        <v>603</v>
      </c>
      <c r="C415" s="43"/>
      <c r="D415" s="43">
        <v>0</v>
      </c>
      <c r="E415" s="38" t="str">
        <f t="shared" si="139"/>
        <v/>
      </c>
      <c r="F415" s="38" t="str">
        <f t="shared" si="140"/>
        <v/>
      </c>
      <c r="G415" s="39" t="str">
        <f t="shared" si="141"/>
        <v>0</v>
      </c>
      <c r="H415" s="40" t="str">
        <f t="shared" si="142"/>
        <v/>
      </c>
    </row>
    <row r="416" spans="1:8" s="42" customFormat="1" ht="15" x14ac:dyDescent="0.2">
      <c r="B416" s="36" t="s">
        <v>112</v>
      </c>
      <c r="C416" s="43">
        <v>0</v>
      </c>
      <c r="D416" s="43">
        <v>0</v>
      </c>
      <c r="E416" s="38" t="str">
        <f t="shared" si="127"/>
        <v/>
      </c>
      <c r="F416" s="38" t="str">
        <f t="shared" si="128"/>
        <v/>
      </c>
      <c r="G416" s="39" t="str">
        <f t="shared" si="129"/>
        <v>0</v>
      </c>
      <c r="H416" s="40" t="str">
        <f t="shared" si="130"/>
        <v/>
      </c>
    </row>
    <row r="417" spans="1:8" s="42" customFormat="1" ht="15" x14ac:dyDescent="0.2">
      <c r="A417" s="45" t="s">
        <v>614</v>
      </c>
      <c r="B417" s="36" t="s">
        <v>604</v>
      </c>
      <c r="C417" s="43"/>
      <c r="D417" s="43">
        <v>0</v>
      </c>
      <c r="E417" s="38" t="str">
        <f t="shared" ref="E417:E419" si="143">+IF(C417=0,"",C417/C$329)</f>
        <v/>
      </c>
      <c r="F417" s="38" t="str">
        <f t="shared" ref="F417:F419" si="144">+IF(D417=0,"",D417/D$329)</f>
        <v/>
      </c>
      <c r="G417" s="39" t="str">
        <f t="shared" ref="G417:G419" si="145">+IF(OR(AND(D417=0),(C417=0)),"0",((D417-C417)/C417))</f>
        <v>0</v>
      </c>
      <c r="H417" s="40" t="str">
        <f t="shared" ref="H417:H419" si="146">+IF(OR(AND(E417=""),(G417="")),"",E417*G417)</f>
        <v/>
      </c>
    </row>
    <row r="418" spans="1:8" s="42" customFormat="1" ht="15" x14ac:dyDescent="0.2">
      <c r="A418" s="45" t="s">
        <v>614</v>
      </c>
      <c r="B418" s="36" t="s">
        <v>605</v>
      </c>
      <c r="C418" s="43"/>
      <c r="D418" s="43">
        <v>0</v>
      </c>
      <c r="E418" s="38" t="str">
        <f t="shared" si="143"/>
        <v/>
      </c>
      <c r="F418" s="38" t="str">
        <f t="shared" si="144"/>
        <v/>
      </c>
      <c r="G418" s="39" t="str">
        <f t="shared" si="145"/>
        <v>0</v>
      </c>
      <c r="H418" s="40" t="str">
        <f t="shared" si="146"/>
        <v/>
      </c>
    </row>
    <row r="419" spans="1:8" s="42" customFormat="1" ht="15" x14ac:dyDescent="0.2">
      <c r="A419" s="45" t="s">
        <v>614</v>
      </c>
      <c r="B419" s="36" t="s">
        <v>606</v>
      </c>
      <c r="C419" s="43"/>
      <c r="D419" s="43">
        <v>0</v>
      </c>
      <c r="E419" s="38" t="str">
        <f t="shared" si="143"/>
        <v/>
      </c>
      <c r="F419" s="38" t="str">
        <f t="shared" si="144"/>
        <v/>
      </c>
      <c r="G419" s="39" t="str">
        <f t="shared" si="145"/>
        <v>0</v>
      </c>
      <c r="H419" s="40" t="str">
        <f t="shared" si="146"/>
        <v/>
      </c>
    </row>
    <row r="420" spans="1:8" s="42" customFormat="1" ht="15" x14ac:dyDescent="0.2">
      <c r="B420" s="36" t="s">
        <v>543</v>
      </c>
      <c r="C420" s="43">
        <v>0</v>
      </c>
      <c r="D420" s="43">
        <v>0</v>
      </c>
      <c r="E420" s="38" t="str">
        <f t="shared" si="127"/>
        <v/>
      </c>
      <c r="F420" s="38" t="str">
        <f t="shared" si="128"/>
        <v/>
      </c>
      <c r="G420" s="39" t="str">
        <f t="shared" si="129"/>
        <v>0</v>
      </c>
      <c r="H420" s="40" t="str">
        <f t="shared" si="130"/>
        <v/>
      </c>
    </row>
    <row r="421" spans="1:8" s="42" customFormat="1" ht="15" x14ac:dyDescent="0.2">
      <c r="B421" s="36" t="s">
        <v>119</v>
      </c>
      <c r="C421" s="43">
        <v>0</v>
      </c>
      <c r="D421" s="43">
        <v>1</v>
      </c>
      <c r="E421" s="38" t="str">
        <f t="shared" si="127"/>
        <v/>
      </c>
      <c r="F421" s="38">
        <f t="shared" si="128"/>
        <v>6.0753341433778852E-4</v>
      </c>
      <c r="G421" s="39" t="str">
        <f t="shared" si="129"/>
        <v>0</v>
      </c>
      <c r="H421" s="40" t="str">
        <f t="shared" si="130"/>
        <v/>
      </c>
    </row>
    <row r="422" spans="1:8" s="42" customFormat="1" ht="15" x14ac:dyDescent="0.2">
      <c r="B422" s="36" t="s">
        <v>128</v>
      </c>
      <c r="C422" s="43">
        <v>16</v>
      </c>
      <c r="D422" s="43">
        <v>17</v>
      </c>
      <c r="E422" s="38">
        <f t="shared" si="127"/>
        <v>6.3116370808678499E-3</v>
      </c>
      <c r="F422" s="38">
        <f t="shared" si="128"/>
        <v>1.0328068043742407E-2</v>
      </c>
      <c r="G422" s="39">
        <f t="shared" si="129"/>
        <v>6.25E-2</v>
      </c>
      <c r="H422" s="40">
        <f t="shared" si="130"/>
        <v>3.9447731755424062E-4</v>
      </c>
    </row>
    <row r="423" spans="1:8" s="42" customFormat="1" ht="15" x14ac:dyDescent="0.2">
      <c r="B423" s="36" t="s">
        <v>127</v>
      </c>
      <c r="C423" s="43">
        <v>61</v>
      </c>
      <c r="D423" s="43">
        <v>13</v>
      </c>
      <c r="E423" s="38">
        <f t="shared" si="127"/>
        <v>2.4063116370808678E-2</v>
      </c>
      <c r="F423" s="38">
        <f t="shared" si="128"/>
        <v>7.8979343863912511E-3</v>
      </c>
      <c r="G423" s="39">
        <f t="shared" si="129"/>
        <v>-0.78688524590163933</v>
      </c>
      <c r="H423" s="40">
        <f t="shared" si="130"/>
        <v>-1.8934911242603551E-2</v>
      </c>
    </row>
    <row r="424" spans="1:8" s="42" customFormat="1" ht="15" x14ac:dyDescent="0.2">
      <c r="B424" s="36" t="s">
        <v>301</v>
      </c>
      <c r="C424" s="43">
        <v>81</v>
      </c>
      <c r="D424" s="43">
        <v>2</v>
      </c>
      <c r="E424" s="38">
        <f t="shared" si="127"/>
        <v>3.1952662721893489E-2</v>
      </c>
      <c r="F424" s="38">
        <f t="shared" si="128"/>
        <v>1.215066828675577E-3</v>
      </c>
      <c r="G424" s="39">
        <f t="shared" si="129"/>
        <v>-0.97530864197530864</v>
      </c>
      <c r="H424" s="40">
        <f t="shared" si="130"/>
        <v>-3.1163708086785008E-2</v>
      </c>
    </row>
    <row r="425" spans="1:8" s="42" customFormat="1" ht="15" x14ac:dyDescent="0.2">
      <c r="B425" s="36" t="s">
        <v>544</v>
      </c>
      <c r="C425" s="43">
        <v>30</v>
      </c>
      <c r="D425" s="43">
        <v>0</v>
      </c>
      <c r="E425" s="38">
        <f t="shared" si="127"/>
        <v>1.1834319526627219E-2</v>
      </c>
      <c r="F425" s="38" t="str">
        <f t="shared" si="128"/>
        <v/>
      </c>
      <c r="G425" s="39" t="str">
        <f t="shared" si="129"/>
        <v>0</v>
      </c>
      <c r="H425" s="40">
        <f t="shared" si="130"/>
        <v>0</v>
      </c>
    </row>
    <row r="426" spans="1:8" s="42" customFormat="1" ht="30" x14ac:dyDescent="0.2">
      <c r="B426" s="36" t="s">
        <v>545</v>
      </c>
      <c r="C426" s="43">
        <v>0</v>
      </c>
      <c r="D426" s="43">
        <v>0</v>
      </c>
      <c r="E426" s="38" t="str">
        <f t="shared" si="127"/>
        <v/>
      </c>
      <c r="F426" s="38" t="str">
        <f t="shared" si="128"/>
        <v/>
      </c>
      <c r="G426" s="39" t="str">
        <f t="shared" si="129"/>
        <v>0</v>
      </c>
      <c r="H426" s="40" t="str">
        <f t="shared" si="130"/>
        <v/>
      </c>
    </row>
    <row r="427" spans="1:8" s="42" customFormat="1" ht="15" x14ac:dyDescent="0.2">
      <c r="B427" s="36" t="s">
        <v>546</v>
      </c>
      <c r="C427" s="43">
        <v>0</v>
      </c>
      <c r="D427" s="43">
        <v>0</v>
      </c>
      <c r="E427" s="38" t="str">
        <f t="shared" si="127"/>
        <v/>
      </c>
      <c r="F427" s="38" t="str">
        <f t="shared" si="128"/>
        <v/>
      </c>
      <c r="G427" s="39" t="str">
        <f t="shared" si="129"/>
        <v>0</v>
      </c>
      <c r="H427" s="40" t="str">
        <f t="shared" si="130"/>
        <v/>
      </c>
    </row>
    <row r="428" spans="1:8" s="42" customFormat="1" ht="15" x14ac:dyDescent="0.2">
      <c r="B428" s="36" t="s">
        <v>123</v>
      </c>
      <c r="C428" s="43">
        <v>3</v>
      </c>
      <c r="D428" s="43">
        <v>1</v>
      </c>
      <c r="E428" s="38">
        <f t="shared" si="127"/>
        <v>1.1834319526627219E-3</v>
      </c>
      <c r="F428" s="38">
        <f t="shared" si="128"/>
        <v>6.0753341433778852E-4</v>
      </c>
      <c r="G428" s="39">
        <f t="shared" si="129"/>
        <v>-0.66666666666666663</v>
      </c>
      <c r="H428" s="40">
        <f t="shared" si="130"/>
        <v>-7.8895463510848124E-4</v>
      </c>
    </row>
    <row r="429" spans="1:8" s="42" customFormat="1" ht="15" x14ac:dyDescent="0.2">
      <c r="B429" s="36" t="s">
        <v>302</v>
      </c>
      <c r="C429" s="43">
        <v>0</v>
      </c>
      <c r="D429" s="43">
        <v>0</v>
      </c>
      <c r="E429" s="38" t="str">
        <f t="shared" si="127"/>
        <v/>
      </c>
      <c r="F429" s="38" t="str">
        <f t="shared" si="128"/>
        <v/>
      </c>
      <c r="G429" s="39" t="str">
        <f t="shared" si="129"/>
        <v>0</v>
      </c>
      <c r="H429" s="40" t="str">
        <f t="shared" si="130"/>
        <v/>
      </c>
    </row>
    <row r="430" spans="1:8" s="42" customFormat="1" ht="15" x14ac:dyDescent="0.2">
      <c r="B430" s="36" t="s">
        <v>124</v>
      </c>
      <c r="C430" s="43">
        <v>3</v>
      </c>
      <c r="D430" s="43">
        <v>2</v>
      </c>
      <c r="E430" s="38">
        <f t="shared" si="127"/>
        <v>1.1834319526627219E-3</v>
      </c>
      <c r="F430" s="38">
        <f t="shared" si="128"/>
        <v>1.215066828675577E-3</v>
      </c>
      <c r="G430" s="39">
        <f t="shared" si="129"/>
        <v>-0.33333333333333331</v>
      </c>
      <c r="H430" s="40">
        <f t="shared" si="130"/>
        <v>-3.9447731755424062E-4</v>
      </c>
    </row>
    <row r="431" spans="1:8" s="42" customFormat="1" ht="15" x14ac:dyDescent="0.2">
      <c r="B431" s="36" t="s">
        <v>409</v>
      </c>
      <c r="C431" s="43">
        <v>1</v>
      </c>
      <c r="D431" s="43">
        <v>0</v>
      </c>
      <c r="E431" s="38">
        <f t="shared" si="127"/>
        <v>3.9447731755424062E-4</v>
      </c>
      <c r="F431" s="38" t="str">
        <f t="shared" si="128"/>
        <v/>
      </c>
      <c r="G431" s="39" t="str">
        <f t="shared" si="129"/>
        <v>0</v>
      </c>
      <c r="H431" s="40">
        <f t="shared" si="130"/>
        <v>0</v>
      </c>
    </row>
    <row r="432" spans="1:8" s="42" customFormat="1" ht="15" x14ac:dyDescent="0.2">
      <c r="B432" s="36" t="s">
        <v>122</v>
      </c>
      <c r="C432" s="43">
        <v>56</v>
      </c>
      <c r="D432" s="43">
        <v>34</v>
      </c>
      <c r="E432" s="38">
        <f t="shared" si="127"/>
        <v>2.2090729783037475E-2</v>
      </c>
      <c r="F432" s="38">
        <f t="shared" si="128"/>
        <v>2.0656136087484813E-2</v>
      </c>
      <c r="G432" s="39">
        <f t="shared" si="129"/>
        <v>-0.39285714285714285</v>
      </c>
      <c r="H432" s="40">
        <f t="shared" si="130"/>
        <v>-8.6785009861932941E-3</v>
      </c>
    </row>
    <row r="433" spans="2:8" s="42" customFormat="1" ht="15" x14ac:dyDescent="0.2">
      <c r="B433" s="36" t="s">
        <v>303</v>
      </c>
      <c r="C433" s="43">
        <v>4</v>
      </c>
      <c r="D433" s="43">
        <v>4</v>
      </c>
      <c r="E433" s="38">
        <f t="shared" si="127"/>
        <v>1.5779092702169625E-3</v>
      </c>
      <c r="F433" s="38">
        <f t="shared" si="128"/>
        <v>2.4301336573511541E-3</v>
      </c>
      <c r="G433" s="39">
        <f t="shared" si="129"/>
        <v>0</v>
      </c>
      <c r="H433" s="40">
        <f t="shared" si="130"/>
        <v>0</v>
      </c>
    </row>
    <row r="434" spans="2:8" s="42" customFormat="1" ht="15" x14ac:dyDescent="0.2">
      <c r="B434" s="36" t="s">
        <v>121</v>
      </c>
      <c r="C434" s="43">
        <v>2</v>
      </c>
      <c r="D434" s="43">
        <v>0</v>
      </c>
      <c r="E434" s="38">
        <f t="shared" si="127"/>
        <v>7.8895463510848124E-4</v>
      </c>
      <c r="F434" s="38" t="str">
        <f t="shared" si="128"/>
        <v/>
      </c>
      <c r="G434" s="39" t="str">
        <f t="shared" si="129"/>
        <v>0</v>
      </c>
      <c r="H434" s="40">
        <f t="shared" si="130"/>
        <v>0</v>
      </c>
    </row>
    <row r="435" spans="2:8" s="42" customFormat="1" ht="15" x14ac:dyDescent="0.2">
      <c r="B435" s="36" t="s">
        <v>373</v>
      </c>
      <c r="C435" s="43">
        <v>1</v>
      </c>
      <c r="D435" s="43">
        <v>2</v>
      </c>
      <c r="E435" s="38">
        <f t="shared" si="127"/>
        <v>3.9447731755424062E-4</v>
      </c>
      <c r="F435" s="38">
        <f t="shared" si="128"/>
        <v>1.215066828675577E-3</v>
      </c>
      <c r="G435" s="39">
        <f t="shared" si="129"/>
        <v>1</v>
      </c>
      <c r="H435" s="40">
        <f t="shared" si="130"/>
        <v>3.9447731755424062E-4</v>
      </c>
    </row>
    <row r="436" spans="2:8" s="42" customFormat="1" ht="15" x14ac:dyDescent="0.2">
      <c r="B436" s="36" t="s">
        <v>131</v>
      </c>
      <c r="C436" s="43">
        <v>12</v>
      </c>
      <c r="D436" s="43">
        <v>4</v>
      </c>
      <c r="E436" s="38">
        <f t="shared" si="127"/>
        <v>4.7337278106508876E-3</v>
      </c>
      <c r="F436" s="38">
        <f t="shared" si="128"/>
        <v>2.4301336573511541E-3</v>
      </c>
      <c r="G436" s="39">
        <f t="shared" si="129"/>
        <v>-0.66666666666666663</v>
      </c>
      <c r="H436" s="40">
        <f t="shared" si="130"/>
        <v>-3.1558185404339249E-3</v>
      </c>
    </row>
    <row r="437" spans="2:8" s="42" customFormat="1" ht="15" x14ac:dyDescent="0.2">
      <c r="B437" s="36" t="s">
        <v>118</v>
      </c>
      <c r="C437" s="43">
        <v>5</v>
      </c>
      <c r="D437" s="43">
        <v>3</v>
      </c>
      <c r="E437" s="38">
        <f t="shared" si="127"/>
        <v>1.9723865877712033E-3</v>
      </c>
      <c r="F437" s="38">
        <f t="shared" si="128"/>
        <v>1.8226002430133657E-3</v>
      </c>
      <c r="G437" s="39">
        <f t="shared" si="129"/>
        <v>-0.4</v>
      </c>
      <c r="H437" s="40">
        <f t="shared" si="130"/>
        <v>-7.8895463510848135E-4</v>
      </c>
    </row>
    <row r="438" spans="2:8" s="42" customFormat="1" ht="15" x14ac:dyDescent="0.2">
      <c r="B438" s="36" t="s">
        <v>304</v>
      </c>
      <c r="C438" s="43">
        <v>38</v>
      </c>
      <c r="D438" s="43">
        <v>23</v>
      </c>
      <c r="E438" s="38">
        <f t="shared" si="127"/>
        <v>1.4990138067061143E-2</v>
      </c>
      <c r="F438" s="38">
        <f t="shared" si="128"/>
        <v>1.3973268529769137E-2</v>
      </c>
      <c r="G438" s="39">
        <f t="shared" si="129"/>
        <v>-0.39473684210526316</v>
      </c>
      <c r="H438" s="40">
        <f t="shared" si="130"/>
        <v>-5.9171597633136093E-3</v>
      </c>
    </row>
    <row r="439" spans="2:8" s="42" customFormat="1" ht="15" x14ac:dyDescent="0.2">
      <c r="B439" s="36" t="s">
        <v>547</v>
      </c>
      <c r="C439" s="43">
        <v>0</v>
      </c>
      <c r="D439" s="43">
        <v>0</v>
      </c>
      <c r="E439" s="38" t="str">
        <f t="shared" si="127"/>
        <v/>
      </c>
      <c r="F439" s="38" t="str">
        <f t="shared" si="128"/>
        <v/>
      </c>
      <c r="G439" s="39" t="str">
        <f t="shared" si="129"/>
        <v>0</v>
      </c>
      <c r="H439" s="40" t="str">
        <f t="shared" si="130"/>
        <v/>
      </c>
    </row>
    <row r="440" spans="2:8" s="42" customFormat="1" ht="15" x14ac:dyDescent="0.2">
      <c r="B440" s="36" t="s">
        <v>125</v>
      </c>
      <c r="C440" s="43">
        <v>1</v>
      </c>
      <c r="D440" s="43">
        <v>0</v>
      </c>
      <c r="E440" s="38">
        <f t="shared" si="127"/>
        <v>3.9447731755424062E-4</v>
      </c>
      <c r="F440" s="38" t="str">
        <f t="shared" si="128"/>
        <v/>
      </c>
      <c r="G440" s="39" t="str">
        <f t="shared" si="129"/>
        <v>0</v>
      </c>
      <c r="H440" s="40">
        <f t="shared" si="130"/>
        <v>0</v>
      </c>
    </row>
    <row r="441" spans="2:8" s="42" customFormat="1" ht="15" x14ac:dyDescent="0.2">
      <c r="B441" s="36" t="s">
        <v>129</v>
      </c>
      <c r="C441" s="43">
        <v>0</v>
      </c>
      <c r="D441" s="43">
        <v>1</v>
      </c>
      <c r="E441" s="38" t="str">
        <f t="shared" si="127"/>
        <v/>
      </c>
      <c r="F441" s="38">
        <f t="shared" si="128"/>
        <v>6.0753341433778852E-4</v>
      </c>
      <c r="G441" s="39" t="str">
        <f t="shared" si="129"/>
        <v>0</v>
      </c>
      <c r="H441" s="40" t="str">
        <f t="shared" si="130"/>
        <v/>
      </c>
    </row>
    <row r="442" spans="2:8" s="42" customFormat="1" ht="15" x14ac:dyDescent="0.2">
      <c r="B442" s="36" t="s">
        <v>116</v>
      </c>
      <c r="C442" s="43">
        <v>0</v>
      </c>
      <c r="D442" s="43">
        <v>0</v>
      </c>
      <c r="E442" s="38" t="str">
        <f t="shared" si="127"/>
        <v/>
      </c>
      <c r="F442" s="38" t="str">
        <f t="shared" si="128"/>
        <v/>
      </c>
      <c r="G442" s="39" t="str">
        <f t="shared" si="129"/>
        <v>0</v>
      </c>
      <c r="H442" s="40" t="str">
        <f t="shared" si="130"/>
        <v/>
      </c>
    </row>
    <row r="443" spans="2:8" s="42" customFormat="1" ht="15" x14ac:dyDescent="0.2">
      <c r="B443" s="36" t="s">
        <v>120</v>
      </c>
      <c r="C443" s="43">
        <v>1</v>
      </c>
      <c r="D443" s="43">
        <v>0</v>
      </c>
      <c r="E443" s="38">
        <f t="shared" si="127"/>
        <v>3.9447731755424062E-4</v>
      </c>
      <c r="F443" s="38" t="str">
        <f t="shared" si="128"/>
        <v/>
      </c>
      <c r="G443" s="39" t="str">
        <f t="shared" si="129"/>
        <v>0</v>
      </c>
      <c r="H443" s="40">
        <f t="shared" si="130"/>
        <v>0</v>
      </c>
    </row>
    <row r="444" spans="2:8" s="42" customFormat="1" ht="15" x14ac:dyDescent="0.2">
      <c r="B444" s="36" t="s">
        <v>126</v>
      </c>
      <c r="C444" s="43">
        <v>0</v>
      </c>
      <c r="D444" s="43">
        <v>0</v>
      </c>
      <c r="E444" s="38" t="str">
        <f t="shared" si="127"/>
        <v/>
      </c>
      <c r="F444" s="38" t="str">
        <f t="shared" si="128"/>
        <v/>
      </c>
      <c r="G444" s="39" t="str">
        <f t="shared" si="129"/>
        <v>0</v>
      </c>
      <c r="H444" s="40" t="str">
        <f t="shared" si="130"/>
        <v/>
      </c>
    </row>
    <row r="445" spans="2:8" s="42" customFormat="1" ht="15" x14ac:dyDescent="0.2">
      <c r="B445" s="36" t="s">
        <v>130</v>
      </c>
      <c r="C445" s="43">
        <v>1</v>
      </c>
      <c r="D445" s="43">
        <v>0</v>
      </c>
      <c r="E445" s="38">
        <f t="shared" si="127"/>
        <v>3.9447731755424062E-4</v>
      </c>
      <c r="F445" s="38" t="str">
        <f t="shared" si="128"/>
        <v/>
      </c>
      <c r="G445" s="39" t="str">
        <f t="shared" si="129"/>
        <v>0</v>
      </c>
      <c r="H445" s="40">
        <f t="shared" si="130"/>
        <v>0</v>
      </c>
    </row>
    <row r="446" spans="2:8" s="42" customFormat="1" ht="15" x14ac:dyDescent="0.2">
      <c r="B446" s="36" t="s">
        <v>305</v>
      </c>
      <c r="C446" s="43">
        <v>27</v>
      </c>
      <c r="D446" s="43">
        <v>17</v>
      </c>
      <c r="E446" s="38">
        <f t="shared" si="127"/>
        <v>1.0650887573964497E-2</v>
      </c>
      <c r="F446" s="38">
        <f t="shared" si="128"/>
        <v>1.0328068043742407E-2</v>
      </c>
      <c r="G446" s="39">
        <f t="shared" si="129"/>
        <v>-0.37037037037037035</v>
      </c>
      <c r="H446" s="40">
        <f t="shared" si="130"/>
        <v>-3.9447731755424056E-3</v>
      </c>
    </row>
    <row r="447" spans="2:8" s="42" customFormat="1" ht="30" x14ac:dyDescent="0.2">
      <c r="B447" s="36" t="s">
        <v>548</v>
      </c>
      <c r="C447" s="43">
        <v>0</v>
      </c>
      <c r="D447" s="43">
        <v>0</v>
      </c>
      <c r="E447" s="38" t="str">
        <f t="shared" si="127"/>
        <v/>
      </c>
      <c r="F447" s="38" t="str">
        <f t="shared" si="128"/>
        <v/>
      </c>
      <c r="G447" s="39" t="str">
        <f t="shared" si="129"/>
        <v>0</v>
      </c>
      <c r="H447" s="40" t="str">
        <f t="shared" si="130"/>
        <v/>
      </c>
    </row>
    <row r="448" spans="2:8" s="42" customFormat="1" ht="15" x14ac:dyDescent="0.2">
      <c r="B448" s="36" t="s">
        <v>306</v>
      </c>
      <c r="C448" s="43">
        <v>11</v>
      </c>
      <c r="D448" s="43">
        <v>4</v>
      </c>
      <c r="E448" s="38">
        <f t="shared" si="127"/>
        <v>4.3392504930966471E-3</v>
      </c>
      <c r="F448" s="38">
        <f t="shared" si="128"/>
        <v>2.4301336573511541E-3</v>
      </c>
      <c r="G448" s="39">
        <f t="shared" si="129"/>
        <v>-0.63636363636363635</v>
      </c>
      <c r="H448" s="40">
        <f t="shared" si="130"/>
        <v>-2.7613412228796844E-3</v>
      </c>
    </row>
    <row r="449" spans="2:8" s="42" customFormat="1" ht="15" x14ac:dyDescent="0.2">
      <c r="B449" s="36" t="s">
        <v>307</v>
      </c>
      <c r="C449" s="43">
        <v>13</v>
      </c>
      <c r="D449" s="43">
        <v>8</v>
      </c>
      <c r="E449" s="38">
        <f t="shared" si="127"/>
        <v>5.1282051282051282E-3</v>
      </c>
      <c r="F449" s="38">
        <f t="shared" si="128"/>
        <v>4.8602673147023082E-3</v>
      </c>
      <c r="G449" s="39">
        <f t="shared" si="129"/>
        <v>-0.38461538461538464</v>
      </c>
      <c r="H449" s="40">
        <f t="shared" si="130"/>
        <v>-1.9723865877712033E-3</v>
      </c>
    </row>
    <row r="450" spans="2:8" s="42" customFormat="1" ht="15" x14ac:dyDescent="0.2">
      <c r="B450" s="36" t="s">
        <v>549</v>
      </c>
      <c r="C450" s="43">
        <v>17</v>
      </c>
      <c r="D450" s="43">
        <v>14</v>
      </c>
      <c r="E450" s="38">
        <f t="shared" si="127"/>
        <v>6.7061143984220905E-3</v>
      </c>
      <c r="F450" s="38">
        <f t="shared" si="128"/>
        <v>8.5054678007290396E-3</v>
      </c>
      <c r="G450" s="39">
        <f t="shared" si="129"/>
        <v>-0.17647058823529413</v>
      </c>
      <c r="H450" s="40">
        <f t="shared" si="130"/>
        <v>-1.1834319526627219E-3</v>
      </c>
    </row>
    <row r="451" spans="2:8" s="42" customFormat="1" ht="15" x14ac:dyDescent="0.2">
      <c r="B451" s="36" t="s">
        <v>308</v>
      </c>
      <c r="C451" s="43">
        <v>26</v>
      </c>
      <c r="D451" s="43">
        <v>24</v>
      </c>
      <c r="E451" s="38">
        <f t="shared" si="127"/>
        <v>1.0256410256410256E-2</v>
      </c>
      <c r="F451" s="38">
        <f t="shared" si="128"/>
        <v>1.4580801944106925E-2</v>
      </c>
      <c r="G451" s="39">
        <f t="shared" si="129"/>
        <v>-7.6923076923076927E-2</v>
      </c>
      <c r="H451" s="40">
        <f t="shared" si="130"/>
        <v>-7.8895463510848135E-4</v>
      </c>
    </row>
    <row r="452" spans="2:8" s="42" customFormat="1" ht="15" x14ac:dyDescent="0.2">
      <c r="B452" s="36" t="s">
        <v>309</v>
      </c>
      <c r="C452" s="43">
        <v>8</v>
      </c>
      <c r="D452" s="43">
        <v>7</v>
      </c>
      <c r="E452" s="38">
        <f t="shared" si="127"/>
        <v>3.1558185404339249E-3</v>
      </c>
      <c r="F452" s="38">
        <f t="shared" si="128"/>
        <v>4.2527339003645198E-3</v>
      </c>
      <c r="G452" s="39">
        <f t="shared" si="129"/>
        <v>-0.125</v>
      </c>
      <c r="H452" s="40">
        <f t="shared" si="130"/>
        <v>-3.9447731755424062E-4</v>
      </c>
    </row>
    <row r="453" spans="2:8" s="42" customFormat="1" ht="15" x14ac:dyDescent="0.2">
      <c r="B453" s="36" t="s">
        <v>310</v>
      </c>
      <c r="C453" s="43">
        <v>7</v>
      </c>
      <c r="D453" s="43">
        <v>4</v>
      </c>
      <c r="E453" s="38">
        <f t="shared" si="127"/>
        <v>2.7613412228796844E-3</v>
      </c>
      <c r="F453" s="38">
        <f t="shared" si="128"/>
        <v>2.4301336573511541E-3</v>
      </c>
      <c r="G453" s="39">
        <f t="shared" si="129"/>
        <v>-0.42857142857142855</v>
      </c>
      <c r="H453" s="40">
        <f t="shared" si="130"/>
        <v>-1.1834319526627219E-3</v>
      </c>
    </row>
    <row r="454" spans="2:8" s="42" customFormat="1" ht="15" x14ac:dyDescent="0.2">
      <c r="B454" s="36" t="s">
        <v>117</v>
      </c>
      <c r="C454" s="43">
        <v>1</v>
      </c>
      <c r="D454" s="43">
        <v>1</v>
      </c>
      <c r="E454" s="38">
        <f t="shared" si="127"/>
        <v>3.9447731755424062E-4</v>
      </c>
      <c r="F454" s="38">
        <f t="shared" si="128"/>
        <v>6.0753341433778852E-4</v>
      </c>
      <c r="G454" s="39">
        <f t="shared" si="129"/>
        <v>0</v>
      </c>
      <c r="H454" s="40">
        <f t="shared" si="130"/>
        <v>0</v>
      </c>
    </row>
    <row r="455" spans="2:8" s="42" customFormat="1" ht="15" x14ac:dyDescent="0.2">
      <c r="B455" s="36" t="s">
        <v>311</v>
      </c>
      <c r="C455" s="43">
        <v>1</v>
      </c>
      <c r="D455" s="43">
        <v>2</v>
      </c>
      <c r="E455" s="38">
        <f t="shared" si="127"/>
        <v>3.9447731755424062E-4</v>
      </c>
      <c r="F455" s="38">
        <f t="shared" si="128"/>
        <v>1.215066828675577E-3</v>
      </c>
      <c r="G455" s="39">
        <f t="shared" si="129"/>
        <v>1</v>
      </c>
      <c r="H455" s="40">
        <f t="shared" si="130"/>
        <v>3.9447731755424062E-4</v>
      </c>
    </row>
    <row r="456" spans="2:8" s="42" customFormat="1" ht="15" x14ac:dyDescent="0.2">
      <c r="B456" s="36" t="s">
        <v>312</v>
      </c>
      <c r="C456" s="43">
        <v>31</v>
      </c>
      <c r="D456" s="43">
        <v>10</v>
      </c>
      <c r="E456" s="38">
        <f t="shared" si="127"/>
        <v>1.2228796844181459E-2</v>
      </c>
      <c r="F456" s="38">
        <f t="shared" si="128"/>
        <v>6.0753341433778859E-3</v>
      </c>
      <c r="G456" s="39">
        <f t="shared" si="129"/>
        <v>-0.67741935483870963</v>
      </c>
      <c r="H456" s="40">
        <f t="shared" si="130"/>
        <v>-8.2840236686390518E-3</v>
      </c>
    </row>
    <row r="457" spans="2:8" s="42" customFormat="1" ht="15" x14ac:dyDescent="0.2">
      <c r="B457" s="36" t="s">
        <v>550</v>
      </c>
      <c r="C457" s="43">
        <v>18</v>
      </c>
      <c r="D457" s="43">
        <v>9</v>
      </c>
      <c r="E457" s="38">
        <f t="shared" si="127"/>
        <v>7.100591715976331E-3</v>
      </c>
      <c r="F457" s="38">
        <f t="shared" si="128"/>
        <v>5.4678007290400975E-3</v>
      </c>
      <c r="G457" s="39">
        <f t="shared" si="129"/>
        <v>-0.5</v>
      </c>
      <c r="H457" s="40">
        <f t="shared" si="130"/>
        <v>-3.5502958579881655E-3</v>
      </c>
    </row>
    <row r="458" spans="2:8" s="42" customFormat="1" ht="15" x14ac:dyDescent="0.2">
      <c r="B458" s="36" t="s">
        <v>313</v>
      </c>
      <c r="C458" s="43">
        <v>0</v>
      </c>
      <c r="D458" s="43">
        <v>5</v>
      </c>
      <c r="E458" s="38" t="str">
        <f t="shared" si="127"/>
        <v/>
      </c>
      <c r="F458" s="38">
        <f t="shared" si="128"/>
        <v>3.0376670716889429E-3</v>
      </c>
      <c r="G458" s="39" t="str">
        <f t="shared" si="129"/>
        <v>0</v>
      </c>
      <c r="H458" s="40" t="str">
        <f t="shared" si="130"/>
        <v/>
      </c>
    </row>
    <row r="459" spans="2:8" s="42" customFormat="1" ht="15" x14ac:dyDescent="0.2">
      <c r="B459" s="36" t="s">
        <v>314</v>
      </c>
      <c r="C459" s="43">
        <v>0</v>
      </c>
      <c r="D459" s="43">
        <v>4</v>
      </c>
      <c r="E459" s="38" t="str">
        <f t="shared" si="127"/>
        <v/>
      </c>
      <c r="F459" s="38">
        <f t="shared" si="128"/>
        <v>2.4301336573511541E-3</v>
      </c>
      <c r="G459" s="39" t="str">
        <f t="shared" si="129"/>
        <v>0</v>
      </c>
      <c r="H459" s="40" t="str">
        <f t="shared" si="130"/>
        <v/>
      </c>
    </row>
    <row r="460" spans="2:8" s="42" customFormat="1" ht="15" x14ac:dyDescent="0.2">
      <c r="B460" s="36" t="s">
        <v>315</v>
      </c>
      <c r="C460" s="43">
        <v>0</v>
      </c>
      <c r="D460" s="43">
        <v>0</v>
      </c>
      <c r="E460" s="38" t="str">
        <f t="shared" si="127"/>
        <v/>
      </c>
      <c r="F460" s="38" t="str">
        <f t="shared" si="128"/>
        <v/>
      </c>
      <c r="G460" s="39" t="str">
        <f t="shared" si="129"/>
        <v>0</v>
      </c>
      <c r="H460" s="40" t="str">
        <f t="shared" si="130"/>
        <v/>
      </c>
    </row>
    <row r="461" spans="2:8" s="42" customFormat="1" ht="15" x14ac:dyDescent="0.2">
      <c r="B461" s="36" t="s">
        <v>316</v>
      </c>
      <c r="C461" s="43">
        <v>0</v>
      </c>
      <c r="D461" s="43">
        <v>0</v>
      </c>
      <c r="E461" s="38" t="str">
        <f t="shared" si="127"/>
        <v/>
      </c>
      <c r="F461" s="38" t="str">
        <f t="shared" si="128"/>
        <v/>
      </c>
      <c r="G461" s="39" t="str">
        <f t="shared" si="129"/>
        <v>0</v>
      </c>
      <c r="H461" s="40" t="str">
        <f t="shared" si="130"/>
        <v/>
      </c>
    </row>
    <row r="462" spans="2:8" s="42" customFormat="1" ht="15" x14ac:dyDescent="0.2">
      <c r="B462" s="36" t="s">
        <v>140</v>
      </c>
      <c r="C462" s="43">
        <v>0</v>
      </c>
      <c r="D462" s="43">
        <v>4</v>
      </c>
      <c r="E462" s="38" t="str">
        <f t="shared" si="127"/>
        <v/>
      </c>
      <c r="F462" s="38">
        <f t="shared" si="128"/>
        <v>2.4301336573511541E-3</v>
      </c>
      <c r="G462" s="39" t="str">
        <f t="shared" si="129"/>
        <v>0</v>
      </c>
      <c r="H462" s="40" t="str">
        <f t="shared" si="130"/>
        <v/>
      </c>
    </row>
    <row r="463" spans="2:8" s="42" customFormat="1" ht="30" x14ac:dyDescent="0.2">
      <c r="B463" s="36" t="s">
        <v>141</v>
      </c>
      <c r="C463" s="43">
        <v>1</v>
      </c>
      <c r="D463" s="43">
        <v>0</v>
      </c>
      <c r="E463" s="38">
        <f t="shared" si="127"/>
        <v>3.9447731755424062E-4</v>
      </c>
      <c r="F463" s="38" t="str">
        <f t="shared" si="128"/>
        <v/>
      </c>
      <c r="G463" s="39" t="str">
        <f t="shared" si="129"/>
        <v>0</v>
      </c>
      <c r="H463" s="40">
        <f t="shared" si="130"/>
        <v>0</v>
      </c>
    </row>
    <row r="464" spans="2:8" s="42" customFormat="1" ht="15" x14ac:dyDescent="0.2">
      <c r="B464" s="36" t="s">
        <v>317</v>
      </c>
      <c r="C464" s="43">
        <v>0</v>
      </c>
      <c r="D464" s="43">
        <v>0</v>
      </c>
      <c r="E464" s="38" t="str">
        <f t="shared" si="127"/>
        <v/>
      </c>
      <c r="F464" s="38" t="str">
        <f t="shared" si="128"/>
        <v/>
      </c>
      <c r="G464" s="39" t="str">
        <f t="shared" si="129"/>
        <v>0</v>
      </c>
      <c r="H464" s="40" t="str">
        <f t="shared" si="130"/>
        <v/>
      </c>
    </row>
    <row r="465" spans="2:8" s="42" customFormat="1" ht="15" x14ac:dyDescent="0.2">
      <c r="B465" s="36" t="s">
        <v>318</v>
      </c>
      <c r="C465" s="43">
        <v>7</v>
      </c>
      <c r="D465" s="43">
        <v>38</v>
      </c>
      <c r="E465" s="38">
        <f t="shared" si="127"/>
        <v>2.7613412228796844E-3</v>
      </c>
      <c r="F465" s="38">
        <f t="shared" si="128"/>
        <v>2.3086269744835967E-2</v>
      </c>
      <c r="G465" s="39">
        <f t="shared" si="129"/>
        <v>4.4285714285714288</v>
      </c>
      <c r="H465" s="40">
        <f t="shared" si="130"/>
        <v>1.2228796844181461E-2</v>
      </c>
    </row>
    <row r="466" spans="2:8" s="42" customFormat="1" ht="30" x14ac:dyDescent="0.2">
      <c r="B466" s="36" t="s">
        <v>319</v>
      </c>
      <c r="C466" s="43">
        <v>0</v>
      </c>
      <c r="D466" s="43">
        <v>0</v>
      </c>
      <c r="E466" s="38" t="str">
        <f t="shared" si="127"/>
        <v/>
      </c>
      <c r="F466" s="38" t="str">
        <f t="shared" si="128"/>
        <v/>
      </c>
      <c r="G466" s="39" t="str">
        <f t="shared" si="129"/>
        <v>0</v>
      </c>
      <c r="H466" s="40" t="str">
        <f t="shared" si="130"/>
        <v/>
      </c>
    </row>
    <row r="467" spans="2:8" s="42" customFormat="1" ht="15" x14ac:dyDescent="0.2">
      <c r="B467" s="36" t="s">
        <v>138</v>
      </c>
      <c r="C467" s="43">
        <v>8</v>
      </c>
      <c r="D467" s="43">
        <v>1</v>
      </c>
      <c r="E467" s="38">
        <f t="shared" si="127"/>
        <v>3.1558185404339249E-3</v>
      </c>
      <c r="F467" s="38">
        <f t="shared" si="128"/>
        <v>6.0753341433778852E-4</v>
      </c>
      <c r="G467" s="39">
        <f t="shared" si="129"/>
        <v>-0.875</v>
      </c>
      <c r="H467" s="40">
        <f t="shared" si="130"/>
        <v>-2.7613412228796844E-3</v>
      </c>
    </row>
    <row r="468" spans="2:8" s="42" customFormat="1" ht="15" x14ac:dyDescent="0.2">
      <c r="B468" s="36" t="s">
        <v>320</v>
      </c>
      <c r="C468" s="43">
        <v>1</v>
      </c>
      <c r="D468" s="43">
        <v>0</v>
      </c>
      <c r="E468" s="38">
        <f t="shared" si="127"/>
        <v>3.9447731755424062E-4</v>
      </c>
      <c r="F468" s="38" t="str">
        <f t="shared" si="128"/>
        <v/>
      </c>
      <c r="G468" s="39" t="str">
        <f t="shared" si="129"/>
        <v>0</v>
      </c>
      <c r="H468" s="40">
        <f t="shared" si="130"/>
        <v>0</v>
      </c>
    </row>
    <row r="469" spans="2:8" s="42" customFormat="1" ht="15" x14ac:dyDescent="0.2">
      <c r="B469" s="36" t="s">
        <v>321</v>
      </c>
      <c r="C469" s="43">
        <v>0</v>
      </c>
      <c r="D469" s="43">
        <v>0</v>
      </c>
      <c r="E469" s="38" t="str">
        <f t="shared" ref="E469:E534" si="147">+IF(C469=0,"",C469/C$329)</f>
        <v/>
      </c>
      <c r="F469" s="38" t="str">
        <f t="shared" ref="F469:F534" si="148">+IF(D469=0,"",D469/D$329)</f>
        <v/>
      </c>
      <c r="G469" s="39" t="str">
        <f t="shared" ref="G469:G534" si="149">+IF(OR(AND(D469=0),(C469=0)),"0",((D469-C469)/C469))</f>
        <v>0</v>
      </c>
      <c r="H469" s="40" t="str">
        <f t="shared" ref="H469:H534" si="150">+IF(OR(AND(E469=""),(G469="")),"",E469*G469)</f>
        <v/>
      </c>
    </row>
    <row r="470" spans="2:8" s="42" customFormat="1" ht="15" x14ac:dyDescent="0.2">
      <c r="B470" s="36" t="s">
        <v>322</v>
      </c>
      <c r="C470" s="43">
        <v>0</v>
      </c>
      <c r="D470" s="43">
        <v>0</v>
      </c>
      <c r="E470" s="38" t="str">
        <f t="shared" si="147"/>
        <v/>
      </c>
      <c r="F470" s="38" t="str">
        <f t="shared" si="148"/>
        <v/>
      </c>
      <c r="G470" s="39" t="str">
        <f t="shared" si="149"/>
        <v>0</v>
      </c>
      <c r="H470" s="40" t="str">
        <f t="shared" si="150"/>
        <v/>
      </c>
    </row>
    <row r="471" spans="2:8" s="42" customFormat="1" ht="30" x14ac:dyDescent="0.2">
      <c r="B471" s="36" t="s">
        <v>323</v>
      </c>
      <c r="C471" s="43">
        <v>0</v>
      </c>
      <c r="D471" s="43">
        <v>0</v>
      </c>
      <c r="E471" s="38" t="str">
        <f t="shared" si="147"/>
        <v/>
      </c>
      <c r="F471" s="38" t="str">
        <f t="shared" si="148"/>
        <v/>
      </c>
      <c r="G471" s="39" t="str">
        <f t="shared" si="149"/>
        <v>0</v>
      </c>
      <c r="H471" s="40" t="str">
        <f t="shared" si="150"/>
        <v/>
      </c>
    </row>
    <row r="472" spans="2:8" s="42" customFormat="1" ht="15" x14ac:dyDescent="0.2">
      <c r="B472" s="36" t="s">
        <v>136</v>
      </c>
      <c r="C472" s="43">
        <v>0</v>
      </c>
      <c r="D472" s="43">
        <v>0</v>
      </c>
      <c r="E472" s="38" t="str">
        <f t="shared" si="147"/>
        <v/>
      </c>
      <c r="F472" s="38" t="str">
        <f t="shared" si="148"/>
        <v/>
      </c>
      <c r="G472" s="39" t="str">
        <f t="shared" si="149"/>
        <v>0</v>
      </c>
      <c r="H472" s="40" t="str">
        <f t="shared" si="150"/>
        <v/>
      </c>
    </row>
    <row r="473" spans="2:8" s="42" customFormat="1" ht="15" x14ac:dyDescent="0.2">
      <c r="B473" s="36" t="s">
        <v>324</v>
      </c>
      <c r="C473" s="43">
        <v>0</v>
      </c>
      <c r="D473" s="43">
        <v>0</v>
      </c>
      <c r="E473" s="38" t="str">
        <f t="shared" si="147"/>
        <v/>
      </c>
      <c r="F473" s="38" t="str">
        <f t="shared" si="148"/>
        <v/>
      </c>
      <c r="G473" s="39" t="str">
        <f t="shared" si="149"/>
        <v>0</v>
      </c>
      <c r="H473" s="40" t="str">
        <f t="shared" si="150"/>
        <v/>
      </c>
    </row>
    <row r="474" spans="2:8" s="42" customFormat="1" ht="15" x14ac:dyDescent="0.2">
      <c r="B474" s="36" t="s">
        <v>325</v>
      </c>
      <c r="C474" s="43">
        <v>0</v>
      </c>
      <c r="D474" s="43">
        <v>0</v>
      </c>
      <c r="E474" s="38" t="str">
        <f t="shared" si="147"/>
        <v/>
      </c>
      <c r="F474" s="38" t="str">
        <f t="shared" si="148"/>
        <v/>
      </c>
      <c r="G474" s="39" t="str">
        <f t="shared" si="149"/>
        <v>0</v>
      </c>
      <c r="H474" s="40" t="str">
        <f t="shared" si="150"/>
        <v/>
      </c>
    </row>
    <row r="475" spans="2:8" s="42" customFormat="1" ht="15" x14ac:dyDescent="0.2">
      <c r="B475" s="36" t="s">
        <v>551</v>
      </c>
      <c r="C475" s="43">
        <v>1</v>
      </c>
      <c r="D475" s="43">
        <v>0</v>
      </c>
      <c r="E475" s="38">
        <f t="shared" si="147"/>
        <v>3.9447731755424062E-4</v>
      </c>
      <c r="F475" s="38" t="str">
        <f t="shared" si="148"/>
        <v/>
      </c>
      <c r="G475" s="39" t="str">
        <f t="shared" si="149"/>
        <v>0</v>
      </c>
      <c r="H475" s="40">
        <f t="shared" si="150"/>
        <v>0</v>
      </c>
    </row>
    <row r="476" spans="2:8" s="42" customFormat="1" ht="15" x14ac:dyDescent="0.2">
      <c r="B476" s="36" t="s">
        <v>144</v>
      </c>
      <c r="C476" s="43">
        <v>0</v>
      </c>
      <c r="D476" s="43">
        <v>0</v>
      </c>
      <c r="E476" s="38" t="str">
        <f t="shared" si="147"/>
        <v/>
      </c>
      <c r="F476" s="38" t="str">
        <f t="shared" si="148"/>
        <v/>
      </c>
      <c r="G476" s="39" t="str">
        <f t="shared" si="149"/>
        <v>0</v>
      </c>
      <c r="H476" s="40" t="str">
        <f t="shared" si="150"/>
        <v/>
      </c>
    </row>
    <row r="477" spans="2:8" s="42" customFormat="1" ht="15" x14ac:dyDescent="0.2">
      <c r="B477" s="36" t="s">
        <v>552</v>
      </c>
      <c r="C477" s="43">
        <v>17</v>
      </c>
      <c r="D477" s="43">
        <v>25</v>
      </c>
      <c r="E477" s="38">
        <f t="shared" si="147"/>
        <v>6.7061143984220905E-3</v>
      </c>
      <c r="F477" s="38">
        <f t="shared" si="148"/>
        <v>1.5188335358444714E-2</v>
      </c>
      <c r="G477" s="39">
        <f t="shared" si="149"/>
        <v>0.47058823529411764</v>
      </c>
      <c r="H477" s="40">
        <f t="shared" si="150"/>
        <v>3.1558185404339249E-3</v>
      </c>
    </row>
    <row r="478" spans="2:8" s="42" customFormat="1" ht="15" x14ac:dyDescent="0.2">
      <c r="B478" s="36" t="s">
        <v>137</v>
      </c>
      <c r="C478" s="43">
        <v>7</v>
      </c>
      <c r="D478" s="43">
        <v>4</v>
      </c>
      <c r="E478" s="38">
        <f t="shared" si="147"/>
        <v>2.7613412228796844E-3</v>
      </c>
      <c r="F478" s="38">
        <f t="shared" si="148"/>
        <v>2.4301336573511541E-3</v>
      </c>
      <c r="G478" s="39">
        <f t="shared" si="149"/>
        <v>-0.42857142857142855</v>
      </c>
      <c r="H478" s="40">
        <f t="shared" si="150"/>
        <v>-1.1834319526627219E-3</v>
      </c>
    </row>
    <row r="479" spans="2:8" s="42" customFormat="1" ht="30" x14ac:dyDescent="0.2">
      <c r="B479" s="36" t="s">
        <v>326</v>
      </c>
      <c r="C479" s="43">
        <v>2</v>
      </c>
      <c r="D479" s="43">
        <v>0</v>
      </c>
      <c r="E479" s="38">
        <f t="shared" si="147"/>
        <v>7.8895463510848124E-4</v>
      </c>
      <c r="F479" s="38" t="str">
        <f t="shared" si="148"/>
        <v/>
      </c>
      <c r="G479" s="39" t="str">
        <f t="shared" si="149"/>
        <v>0</v>
      </c>
      <c r="H479" s="40">
        <f t="shared" si="150"/>
        <v>0</v>
      </c>
    </row>
    <row r="480" spans="2:8" s="42" customFormat="1" ht="15" x14ac:dyDescent="0.2">
      <c r="B480" s="36" t="s">
        <v>139</v>
      </c>
      <c r="C480" s="43">
        <v>1</v>
      </c>
      <c r="D480" s="43">
        <v>0</v>
      </c>
      <c r="E480" s="38">
        <f t="shared" si="147"/>
        <v>3.9447731755424062E-4</v>
      </c>
      <c r="F480" s="38" t="str">
        <f t="shared" si="148"/>
        <v/>
      </c>
      <c r="G480" s="39" t="str">
        <f t="shared" si="149"/>
        <v>0</v>
      </c>
      <c r="H480" s="40">
        <f t="shared" si="150"/>
        <v>0</v>
      </c>
    </row>
    <row r="481" spans="2:8" s="42" customFormat="1" ht="30" x14ac:dyDescent="0.2">
      <c r="B481" s="36" t="s">
        <v>327</v>
      </c>
      <c r="C481" s="43">
        <v>0</v>
      </c>
      <c r="D481" s="43">
        <v>0</v>
      </c>
      <c r="E481" s="38" t="str">
        <f t="shared" si="147"/>
        <v/>
      </c>
      <c r="F481" s="38" t="str">
        <f t="shared" si="148"/>
        <v/>
      </c>
      <c r="G481" s="39" t="str">
        <f t="shared" si="149"/>
        <v>0</v>
      </c>
      <c r="H481" s="40" t="str">
        <f t="shared" si="150"/>
        <v/>
      </c>
    </row>
    <row r="482" spans="2:8" s="42" customFormat="1" ht="30" x14ac:dyDescent="0.2">
      <c r="B482" s="36" t="s">
        <v>328</v>
      </c>
      <c r="C482" s="43">
        <v>0</v>
      </c>
      <c r="D482" s="43">
        <v>3</v>
      </c>
      <c r="E482" s="38" t="str">
        <f t="shared" si="147"/>
        <v/>
      </c>
      <c r="F482" s="38">
        <f t="shared" si="148"/>
        <v>1.8226002430133657E-3</v>
      </c>
      <c r="G482" s="39" t="str">
        <f t="shared" si="149"/>
        <v>0</v>
      </c>
      <c r="H482" s="40" t="str">
        <f t="shared" si="150"/>
        <v/>
      </c>
    </row>
    <row r="483" spans="2:8" s="42" customFormat="1" ht="15" x14ac:dyDescent="0.2">
      <c r="B483" s="36" t="s">
        <v>132</v>
      </c>
      <c r="C483" s="43">
        <v>0</v>
      </c>
      <c r="D483" s="43">
        <v>0</v>
      </c>
      <c r="E483" s="38" t="str">
        <f t="shared" si="147"/>
        <v/>
      </c>
      <c r="F483" s="38" t="str">
        <f t="shared" si="148"/>
        <v/>
      </c>
      <c r="G483" s="39" t="str">
        <f t="shared" si="149"/>
        <v>0</v>
      </c>
      <c r="H483" s="40" t="str">
        <f t="shared" si="150"/>
        <v/>
      </c>
    </row>
    <row r="484" spans="2:8" s="42" customFormat="1" ht="30" x14ac:dyDescent="0.2">
      <c r="B484" s="36" t="s">
        <v>553</v>
      </c>
      <c r="C484" s="43">
        <v>0</v>
      </c>
      <c r="D484" s="43">
        <v>0</v>
      </c>
      <c r="E484" s="38" t="str">
        <f t="shared" si="147"/>
        <v/>
      </c>
      <c r="F484" s="38" t="str">
        <f t="shared" si="148"/>
        <v/>
      </c>
      <c r="G484" s="39" t="str">
        <f t="shared" si="149"/>
        <v>0</v>
      </c>
      <c r="H484" s="40" t="str">
        <f t="shared" si="150"/>
        <v/>
      </c>
    </row>
    <row r="485" spans="2:8" s="42" customFormat="1" ht="30" x14ac:dyDescent="0.2">
      <c r="B485" s="36" t="s">
        <v>329</v>
      </c>
      <c r="C485" s="43">
        <v>0</v>
      </c>
      <c r="D485" s="43">
        <v>0</v>
      </c>
      <c r="E485" s="38" t="str">
        <f t="shared" si="147"/>
        <v/>
      </c>
      <c r="F485" s="38" t="str">
        <f t="shared" si="148"/>
        <v/>
      </c>
      <c r="G485" s="39" t="str">
        <f t="shared" si="149"/>
        <v>0</v>
      </c>
      <c r="H485" s="40" t="str">
        <f t="shared" si="150"/>
        <v/>
      </c>
    </row>
    <row r="486" spans="2:8" s="42" customFormat="1" ht="30" x14ac:dyDescent="0.2">
      <c r="B486" s="36" t="s">
        <v>618</v>
      </c>
      <c r="C486" s="43">
        <v>1</v>
      </c>
      <c r="D486" s="43"/>
      <c r="E486" s="38">
        <f t="shared" si="147"/>
        <v>3.9447731755424062E-4</v>
      </c>
      <c r="F486" s="38" t="str">
        <f t="shared" si="148"/>
        <v/>
      </c>
      <c r="G486" s="39" t="str">
        <f t="shared" si="149"/>
        <v>0</v>
      </c>
      <c r="H486" s="40">
        <f t="shared" si="150"/>
        <v>0</v>
      </c>
    </row>
    <row r="487" spans="2:8" s="42" customFormat="1" ht="15" x14ac:dyDescent="0.2">
      <c r="B487" s="36" t="s">
        <v>330</v>
      </c>
      <c r="C487" s="43">
        <v>13</v>
      </c>
      <c r="D487" s="43"/>
      <c r="E487" s="38">
        <f t="shared" si="147"/>
        <v>5.1282051282051282E-3</v>
      </c>
      <c r="F487" s="38" t="str">
        <f t="shared" si="148"/>
        <v/>
      </c>
      <c r="G487" s="39" t="str">
        <f t="shared" si="149"/>
        <v>0</v>
      </c>
      <c r="H487" s="40">
        <f t="shared" si="150"/>
        <v>0</v>
      </c>
    </row>
    <row r="488" spans="2:8" s="42" customFormat="1" ht="15" x14ac:dyDescent="0.2">
      <c r="B488" s="36" t="s">
        <v>331</v>
      </c>
      <c r="C488" s="43">
        <v>0</v>
      </c>
      <c r="D488" s="43"/>
      <c r="E488" s="38" t="str">
        <f t="shared" si="147"/>
        <v/>
      </c>
      <c r="F488" s="38" t="str">
        <f t="shared" si="148"/>
        <v/>
      </c>
      <c r="G488" s="39" t="str">
        <f t="shared" si="149"/>
        <v>0</v>
      </c>
      <c r="H488" s="40" t="str">
        <f t="shared" si="150"/>
        <v/>
      </c>
    </row>
    <row r="489" spans="2:8" s="42" customFormat="1" ht="15" x14ac:dyDescent="0.2">
      <c r="B489" s="36" t="s">
        <v>332</v>
      </c>
      <c r="C489" s="43">
        <v>0</v>
      </c>
      <c r="D489" s="43"/>
      <c r="E489" s="38" t="str">
        <f t="shared" si="147"/>
        <v/>
      </c>
      <c r="F489" s="38" t="str">
        <f t="shared" si="148"/>
        <v/>
      </c>
      <c r="G489" s="39" t="str">
        <f t="shared" si="149"/>
        <v>0</v>
      </c>
      <c r="H489" s="40" t="str">
        <f t="shared" si="150"/>
        <v/>
      </c>
    </row>
    <row r="490" spans="2:8" s="42" customFormat="1" ht="15" x14ac:dyDescent="0.2">
      <c r="B490" s="36" t="s">
        <v>333</v>
      </c>
      <c r="C490" s="43">
        <v>0</v>
      </c>
      <c r="D490" s="43">
        <v>0</v>
      </c>
      <c r="E490" s="38" t="str">
        <f t="shared" si="147"/>
        <v/>
      </c>
      <c r="F490" s="38" t="str">
        <f t="shared" si="148"/>
        <v/>
      </c>
      <c r="G490" s="39" t="str">
        <f t="shared" si="149"/>
        <v>0</v>
      </c>
      <c r="H490" s="40" t="str">
        <f t="shared" si="150"/>
        <v/>
      </c>
    </row>
    <row r="491" spans="2:8" s="42" customFormat="1" ht="15" x14ac:dyDescent="0.2">
      <c r="B491" s="36" t="s">
        <v>554</v>
      </c>
      <c r="C491" s="43">
        <v>0</v>
      </c>
      <c r="D491" s="43">
        <v>0</v>
      </c>
      <c r="E491" s="38" t="str">
        <f t="shared" si="147"/>
        <v/>
      </c>
      <c r="F491" s="38" t="str">
        <f t="shared" si="148"/>
        <v/>
      </c>
      <c r="G491" s="39" t="str">
        <f t="shared" si="149"/>
        <v>0</v>
      </c>
      <c r="H491" s="40" t="str">
        <f t="shared" si="150"/>
        <v/>
      </c>
    </row>
    <row r="492" spans="2:8" s="42" customFormat="1" ht="15" x14ac:dyDescent="0.2">
      <c r="B492" s="36" t="s">
        <v>555</v>
      </c>
      <c r="C492" s="43">
        <v>0</v>
      </c>
      <c r="D492" s="43">
        <v>0</v>
      </c>
      <c r="E492" s="38" t="str">
        <f t="shared" si="147"/>
        <v/>
      </c>
      <c r="F492" s="38" t="str">
        <f t="shared" si="148"/>
        <v/>
      </c>
      <c r="G492" s="39" t="str">
        <f t="shared" si="149"/>
        <v>0</v>
      </c>
      <c r="H492" s="40" t="str">
        <f t="shared" si="150"/>
        <v/>
      </c>
    </row>
    <row r="493" spans="2:8" s="42" customFormat="1" ht="15" x14ac:dyDescent="0.2">
      <c r="B493" s="36" t="s">
        <v>334</v>
      </c>
      <c r="C493" s="43">
        <v>0</v>
      </c>
      <c r="D493" s="43">
        <v>1</v>
      </c>
      <c r="E493" s="38" t="str">
        <f t="shared" si="147"/>
        <v/>
      </c>
      <c r="F493" s="38">
        <f t="shared" si="148"/>
        <v>6.0753341433778852E-4</v>
      </c>
      <c r="G493" s="39" t="str">
        <f t="shared" si="149"/>
        <v>0</v>
      </c>
      <c r="H493" s="40" t="str">
        <f t="shared" si="150"/>
        <v/>
      </c>
    </row>
    <row r="494" spans="2:8" s="42" customFormat="1" ht="30" x14ac:dyDescent="0.2">
      <c r="B494" s="36" t="s">
        <v>335</v>
      </c>
      <c r="C494" s="43">
        <v>0</v>
      </c>
      <c r="D494" s="43">
        <v>0</v>
      </c>
      <c r="E494" s="38" t="str">
        <f t="shared" si="147"/>
        <v/>
      </c>
      <c r="F494" s="38" t="str">
        <f t="shared" si="148"/>
        <v/>
      </c>
      <c r="G494" s="39" t="str">
        <f t="shared" si="149"/>
        <v>0</v>
      </c>
      <c r="H494" s="40" t="str">
        <f t="shared" si="150"/>
        <v/>
      </c>
    </row>
    <row r="495" spans="2:8" s="42" customFormat="1" ht="15" x14ac:dyDescent="0.2">
      <c r="B495" s="36" t="s">
        <v>336</v>
      </c>
      <c r="C495" s="43">
        <v>1</v>
      </c>
      <c r="D495" s="43">
        <v>3</v>
      </c>
      <c r="E495" s="38">
        <f t="shared" si="147"/>
        <v>3.9447731755424062E-4</v>
      </c>
      <c r="F495" s="38">
        <f t="shared" si="148"/>
        <v>1.8226002430133657E-3</v>
      </c>
      <c r="G495" s="39">
        <f t="shared" si="149"/>
        <v>2</v>
      </c>
      <c r="H495" s="40">
        <f t="shared" si="150"/>
        <v>7.8895463510848124E-4</v>
      </c>
    </row>
    <row r="496" spans="2:8" s="42" customFormat="1" ht="15" x14ac:dyDescent="0.2">
      <c r="B496" s="36" t="s">
        <v>134</v>
      </c>
      <c r="C496" s="43">
        <v>1</v>
      </c>
      <c r="D496" s="43">
        <v>0</v>
      </c>
      <c r="E496" s="38">
        <f t="shared" si="147"/>
        <v>3.9447731755424062E-4</v>
      </c>
      <c r="F496" s="38" t="str">
        <f t="shared" si="148"/>
        <v/>
      </c>
      <c r="G496" s="39" t="str">
        <f t="shared" si="149"/>
        <v>0</v>
      </c>
      <c r="H496" s="40">
        <f t="shared" si="150"/>
        <v>0</v>
      </c>
    </row>
    <row r="497" spans="1:8" s="42" customFormat="1" ht="30" x14ac:dyDescent="0.2">
      <c r="B497" s="36" t="s">
        <v>337</v>
      </c>
      <c r="C497" s="43">
        <v>6</v>
      </c>
      <c r="D497" s="43">
        <v>0</v>
      </c>
      <c r="E497" s="38">
        <f t="shared" si="147"/>
        <v>2.3668639053254438E-3</v>
      </c>
      <c r="F497" s="38" t="str">
        <f t="shared" si="148"/>
        <v/>
      </c>
      <c r="G497" s="39" t="str">
        <f t="shared" si="149"/>
        <v>0</v>
      </c>
      <c r="H497" s="40">
        <f t="shared" si="150"/>
        <v>0</v>
      </c>
    </row>
    <row r="498" spans="1:8" s="42" customFormat="1" ht="15" x14ac:dyDescent="0.2">
      <c r="B498" s="36" t="s">
        <v>142</v>
      </c>
      <c r="C498" s="43">
        <v>0</v>
      </c>
      <c r="D498" s="43">
        <v>0</v>
      </c>
      <c r="E498" s="38" t="str">
        <f t="shared" si="147"/>
        <v/>
      </c>
      <c r="F498" s="38" t="str">
        <f t="shared" si="148"/>
        <v/>
      </c>
      <c r="G498" s="39" t="str">
        <f t="shared" si="149"/>
        <v>0</v>
      </c>
      <c r="H498" s="40" t="str">
        <f t="shared" si="150"/>
        <v/>
      </c>
    </row>
    <row r="499" spans="1:8" s="42" customFormat="1" ht="15" x14ac:dyDescent="0.2">
      <c r="B499" s="36" t="s">
        <v>133</v>
      </c>
      <c r="C499" s="43">
        <v>4</v>
      </c>
      <c r="D499" s="43">
        <v>0</v>
      </c>
      <c r="E499" s="38">
        <f t="shared" si="147"/>
        <v>1.5779092702169625E-3</v>
      </c>
      <c r="F499" s="38" t="str">
        <f t="shared" si="148"/>
        <v/>
      </c>
      <c r="G499" s="39" t="str">
        <f t="shared" si="149"/>
        <v>0</v>
      </c>
      <c r="H499" s="40">
        <f t="shared" si="150"/>
        <v>0</v>
      </c>
    </row>
    <row r="500" spans="1:8" s="42" customFormat="1" ht="15" x14ac:dyDescent="0.2">
      <c r="B500" s="36" t="s">
        <v>135</v>
      </c>
      <c r="C500" s="43">
        <v>5</v>
      </c>
      <c r="D500" s="43">
        <v>3</v>
      </c>
      <c r="E500" s="38">
        <f t="shared" si="147"/>
        <v>1.9723865877712033E-3</v>
      </c>
      <c r="F500" s="38">
        <f t="shared" si="148"/>
        <v>1.8226002430133657E-3</v>
      </c>
      <c r="G500" s="39">
        <f t="shared" si="149"/>
        <v>-0.4</v>
      </c>
      <c r="H500" s="40">
        <f t="shared" si="150"/>
        <v>-7.8895463510848135E-4</v>
      </c>
    </row>
    <row r="501" spans="1:8" s="42" customFormat="1" ht="15" x14ac:dyDescent="0.2">
      <c r="B501" s="36" t="s">
        <v>338</v>
      </c>
      <c r="C501" s="43">
        <v>2</v>
      </c>
      <c r="D501" s="43">
        <v>0</v>
      </c>
      <c r="E501" s="38">
        <f t="shared" si="147"/>
        <v>7.8895463510848124E-4</v>
      </c>
      <c r="F501" s="38" t="str">
        <f t="shared" si="148"/>
        <v/>
      </c>
      <c r="G501" s="39" t="str">
        <f t="shared" si="149"/>
        <v>0</v>
      </c>
      <c r="H501" s="40">
        <f t="shared" si="150"/>
        <v>0</v>
      </c>
    </row>
    <row r="502" spans="1:8" s="42" customFormat="1" ht="15" x14ac:dyDescent="0.2">
      <c r="B502" s="36" t="s">
        <v>339</v>
      </c>
      <c r="C502" s="43">
        <v>0</v>
      </c>
      <c r="D502" s="43">
        <v>0</v>
      </c>
      <c r="E502" s="38" t="str">
        <f t="shared" si="147"/>
        <v/>
      </c>
      <c r="F502" s="38" t="str">
        <f t="shared" si="148"/>
        <v/>
      </c>
      <c r="G502" s="39" t="str">
        <f t="shared" si="149"/>
        <v>0</v>
      </c>
      <c r="H502" s="40" t="str">
        <f t="shared" si="150"/>
        <v/>
      </c>
    </row>
    <row r="503" spans="1:8" s="42" customFormat="1" ht="15" x14ac:dyDescent="0.2">
      <c r="B503" s="36" t="s">
        <v>143</v>
      </c>
      <c r="C503" s="43">
        <v>4</v>
      </c>
      <c r="D503" s="43">
        <v>11</v>
      </c>
      <c r="E503" s="38">
        <f t="shared" si="147"/>
        <v>1.5779092702169625E-3</v>
      </c>
      <c r="F503" s="38">
        <f t="shared" si="148"/>
        <v>6.6828675577156743E-3</v>
      </c>
      <c r="G503" s="39">
        <f t="shared" si="149"/>
        <v>1.75</v>
      </c>
      <c r="H503" s="40">
        <f t="shared" si="150"/>
        <v>2.7613412228796844E-3</v>
      </c>
    </row>
    <row r="504" spans="1:8" s="42" customFormat="1" ht="15" x14ac:dyDescent="0.2">
      <c r="B504" s="36" t="s">
        <v>556</v>
      </c>
      <c r="C504" s="43">
        <v>0</v>
      </c>
      <c r="D504" s="43">
        <v>0</v>
      </c>
      <c r="E504" s="38" t="str">
        <f t="shared" si="147"/>
        <v/>
      </c>
      <c r="F504" s="38" t="str">
        <f t="shared" si="148"/>
        <v/>
      </c>
      <c r="G504" s="39" t="str">
        <f t="shared" si="149"/>
        <v>0</v>
      </c>
      <c r="H504" s="40" t="str">
        <f t="shared" si="150"/>
        <v/>
      </c>
    </row>
    <row r="505" spans="1:8" s="42" customFormat="1" ht="15" x14ac:dyDescent="0.2">
      <c r="A505" s="45" t="s">
        <v>614</v>
      </c>
      <c r="B505" s="36" t="s">
        <v>613</v>
      </c>
      <c r="C505" s="43"/>
      <c r="D505" s="43">
        <v>1</v>
      </c>
      <c r="E505" s="38" t="str">
        <f t="shared" ref="E505" si="151">+IF(C505=0,"",C505/C$329)</f>
        <v/>
      </c>
      <c r="F505" s="38">
        <f t="shared" ref="F505" si="152">+IF(D505=0,"",D505/D$329)</f>
        <v>6.0753341433778852E-4</v>
      </c>
      <c r="G505" s="39" t="str">
        <f t="shared" ref="G505" si="153">+IF(OR(AND(D505=0),(C505=0)),"0",((D505-C505)/C505))</f>
        <v>0</v>
      </c>
      <c r="H505" s="40" t="str">
        <f t="shared" ref="H505" si="154">+IF(OR(AND(E505=""),(G505="")),"",E505*G505)</f>
        <v/>
      </c>
    </row>
    <row r="506" spans="1:8" s="42" customFormat="1" ht="15" x14ac:dyDescent="0.2">
      <c r="B506" s="36" t="s">
        <v>150</v>
      </c>
      <c r="C506" s="43">
        <v>161</v>
      </c>
      <c r="D506" s="43">
        <v>55</v>
      </c>
      <c r="E506" s="38">
        <f t="shared" si="147"/>
        <v>6.3510848126232741E-2</v>
      </c>
      <c r="F506" s="38">
        <f t="shared" si="148"/>
        <v>3.3414337788578372E-2</v>
      </c>
      <c r="G506" s="39">
        <f t="shared" si="149"/>
        <v>-0.65838509316770188</v>
      </c>
      <c r="H506" s="40">
        <f t="shared" si="150"/>
        <v>-4.1814595660749507E-2</v>
      </c>
    </row>
    <row r="507" spans="1:8" s="42" customFormat="1" ht="30" x14ac:dyDescent="0.2">
      <c r="B507" s="36" t="s">
        <v>557</v>
      </c>
      <c r="C507" s="43">
        <v>1</v>
      </c>
      <c r="D507" s="43">
        <v>0</v>
      </c>
      <c r="E507" s="38">
        <f t="shared" si="147"/>
        <v>3.9447731755424062E-4</v>
      </c>
      <c r="F507" s="38" t="str">
        <f t="shared" si="148"/>
        <v/>
      </c>
      <c r="G507" s="39" t="str">
        <f t="shared" si="149"/>
        <v>0</v>
      </c>
      <c r="H507" s="40">
        <f t="shared" si="150"/>
        <v>0</v>
      </c>
    </row>
    <row r="508" spans="1:8" s="42" customFormat="1" ht="15" x14ac:dyDescent="0.2">
      <c r="B508" s="36" t="s">
        <v>148</v>
      </c>
      <c r="C508" s="43">
        <v>0</v>
      </c>
      <c r="D508" s="43">
        <v>0</v>
      </c>
      <c r="E508" s="38" t="str">
        <f t="shared" si="147"/>
        <v/>
      </c>
      <c r="F508" s="38" t="str">
        <f t="shared" si="148"/>
        <v/>
      </c>
      <c r="G508" s="39" t="str">
        <f t="shared" si="149"/>
        <v>0</v>
      </c>
      <c r="H508" s="40" t="str">
        <f t="shared" si="150"/>
        <v/>
      </c>
    </row>
    <row r="509" spans="1:8" s="42" customFormat="1" ht="15" x14ac:dyDescent="0.2">
      <c r="B509" s="36" t="s">
        <v>374</v>
      </c>
      <c r="C509" s="43">
        <v>20</v>
      </c>
      <c r="D509" s="43">
        <v>28</v>
      </c>
      <c r="E509" s="38">
        <f t="shared" si="147"/>
        <v>7.889546351084813E-3</v>
      </c>
      <c r="F509" s="38">
        <f t="shared" si="148"/>
        <v>1.7010935601458079E-2</v>
      </c>
      <c r="G509" s="39">
        <f t="shared" si="149"/>
        <v>0.4</v>
      </c>
      <c r="H509" s="40">
        <f t="shared" si="150"/>
        <v>3.1558185404339254E-3</v>
      </c>
    </row>
    <row r="510" spans="1:8" s="42" customFormat="1" ht="15" x14ac:dyDescent="0.2">
      <c r="B510" s="36" t="s">
        <v>375</v>
      </c>
      <c r="C510" s="43">
        <v>5</v>
      </c>
      <c r="D510" s="43">
        <v>1</v>
      </c>
      <c r="E510" s="38">
        <f t="shared" si="147"/>
        <v>1.9723865877712033E-3</v>
      </c>
      <c r="F510" s="38">
        <f t="shared" si="148"/>
        <v>6.0753341433778852E-4</v>
      </c>
      <c r="G510" s="39">
        <f t="shared" si="149"/>
        <v>-0.8</v>
      </c>
      <c r="H510" s="40">
        <f t="shared" si="150"/>
        <v>-1.5779092702169627E-3</v>
      </c>
    </row>
    <row r="511" spans="1:8" s="42" customFormat="1" ht="15" x14ac:dyDescent="0.2">
      <c r="B511" s="36" t="s">
        <v>558</v>
      </c>
      <c r="C511" s="43">
        <v>0</v>
      </c>
      <c r="D511" s="43">
        <v>0</v>
      </c>
      <c r="E511" s="38" t="str">
        <f t="shared" si="147"/>
        <v/>
      </c>
      <c r="F511" s="38" t="str">
        <f t="shared" si="148"/>
        <v/>
      </c>
      <c r="G511" s="39" t="str">
        <f t="shared" si="149"/>
        <v>0</v>
      </c>
      <c r="H511" s="40" t="str">
        <f t="shared" si="150"/>
        <v/>
      </c>
    </row>
    <row r="512" spans="1:8" s="42" customFormat="1" ht="15" x14ac:dyDescent="0.2">
      <c r="B512" s="36" t="s">
        <v>152</v>
      </c>
      <c r="C512" s="43">
        <v>4</v>
      </c>
      <c r="D512" s="43">
        <v>0</v>
      </c>
      <c r="E512" s="38">
        <f t="shared" si="147"/>
        <v>1.5779092702169625E-3</v>
      </c>
      <c r="F512" s="38" t="str">
        <f t="shared" si="148"/>
        <v/>
      </c>
      <c r="G512" s="39" t="str">
        <f t="shared" si="149"/>
        <v>0</v>
      </c>
      <c r="H512" s="40">
        <f t="shared" si="150"/>
        <v>0</v>
      </c>
    </row>
    <row r="513" spans="2:8" s="42" customFormat="1" ht="15" x14ac:dyDescent="0.2">
      <c r="B513" s="36" t="s">
        <v>376</v>
      </c>
      <c r="C513" s="43">
        <v>3</v>
      </c>
      <c r="D513" s="43">
        <v>0</v>
      </c>
      <c r="E513" s="38">
        <f t="shared" si="147"/>
        <v>1.1834319526627219E-3</v>
      </c>
      <c r="F513" s="38" t="str">
        <f t="shared" si="148"/>
        <v/>
      </c>
      <c r="G513" s="39" t="str">
        <f t="shared" si="149"/>
        <v>0</v>
      </c>
      <c r="H513" s="40">
        <f t="shared" si="150"/>
        <v>0</v>
      </c>
    </row>
    <row r="514" spans="2:8" s="42" customFormat="1" ht="15" x14ac:dyDescent="0.2">
      <c r="B514" s="36" t="s">
        <v>156</v>
      </c>
      <c r="C514" s="43">
        <v>1</v>
      </c>
      <c r="D514" s="43">
        <v>0</v>
      </c>
      <c r="E514" s="38">
        <f t="shared" si="147"/>
        <v>3.9447731755424062E-4</v>
      </c>
      <c r="F514" s="38" t="str">
        <f t="shared" si="148"/>
        <v/>
      </c>
      <c r="G514" s="39" t="str">
        <f t="shared" si="149"/>
        <v>0</v>
      </c>
      <c r="H514" s="40">
        <f t="shared" si="150"/>
        <v>0</v>
      </c>
    </row>
    <row r="515" spans="2:8" s="42" customFormat="1" ht="15" x14ac:dyDescent="0.2">
      <c r="B515" s="36" t="s">
        <v>149</v>
      </c>
      <c r="C515" s="43">
        <v>0</v>
      </c>
      <c r="D515" s="43">
        <v>0</v>
      </c>
      <c r="E515" s="38" t="str">
        <f t="shared" si="147"/>
        <v/>
      </c>
      <c r="F515" s="38" t="str">
        <f t="shared" si="148"/>
        <v/>
      </c>
      <c r="G515" s="39" t="str">
        <f t="shared" si="149"/>
        <v>0</v>
      </c>
      <c r="H515" s="40" t="str">
        <f t="shared" si="150"/>
        <v/>
      </c>
    </row>
    <row r="516" spans="2:8" s="42" customFormat="1" ht="15" x14ac:dyDescent="0.2">
      <c r="B516" s="36" t="s">
        <v>340</v>
      </c>
      <c r="C516" s="43">
        <v>0</v>
      </c>
      <c r="D516" s="43">
        <v>0</v>
      </c>
      <c r="E516" s="38" t="str">
        <f t="shared" si="147"/>
        <v/>
      </c>
      <c r="F516" s="38" t="str">
        <f t="shared" si="148"/>
        <v/>
      </c>
      <c r="G516" s="39" t="str">
        <f t="shared" si="149"/>
        <v>0</v>
      </c>
      <c r="H516" s="40" t="str">
        <f t="shared" si="150"/>
        <v/>
      </c>
    </row>
    <row r="517" spans="2:8" s="42" customFormat="1" ht="15" x14ac:dyDescent="0.2">
      <c r="B517" s="36" t="s">
        <v>145</v>
      </c>
      <c r="C517" s="43">
        <v>1</v>
      </c>
      <c r="D517" s="43">
        <v>0</v>
      </c>
      <c r="E517" s="38">
        <f t="shared" si="147"/>
        <v>3.9447731755424062E-4</v>
      </c>
      <c r="F517" s="38" t="str">
        <f t="shared" si="148"/>
        <v/>
      </c>
      <c r="G517" s="39" t="str">
        <f t="shared" si="149"/>
        <v>0</v>
      </c>
      <c r="H517" s="40">
        <f t="shared" si="150"/>
        <v>0</v>
      </c>
    </row>
    <row r="518" spans="2:8" s="42" customFormat="1" ht="15" x14ac:dyDescent="0.2">
      <c r="B518" s="36" t="s">
        <v>158</v>
      </c>
      <c r="C518" s="43">
        <v>0</v>
      </c>
      <c r="D518" s="43">
        <v>0</v>
      </c>
      <c r="E518" s="38" t="str">
        <f t="shared" si="147"/>
        <v/>
      </c>
      <c r="F518" s="38" t="str">
        <f t="shared" si="148"/>
        <v/>
      </c>
      <c r="G518" s="39" t="str">
        <f t="shared" si="149"/>
        <v>0</v>
      </c>
      <c r="H518" s="40" t="str">
        <f t="shared" si="150"/>
        <v/>
      </c>
    </row>
    <row r="519" spans="2:8" s="42" customFormat="1" ht="15" x14ac:dyDescent="0.2">
      <c r="B519" s="36" t="s">
        <v>341</v>
      </c>
      <c r="C519" s="43">
        <v>0</v>
      </c>
      <c r="D519" s="43">
        <v>2</v>
      </c>
      <c r="E519" s="38" t="str">
        <f t="shared" si="147"/>
        <v/>
      </c>
      <c r="F519" s="38">
        <f t="shared" si="148"/>
        <v>1.215066828675577E-3</v>
      </c>
      <c r="G519" s="39" t="str">
        <f t="shared" si="149"/>
        <v>0</v>
      </c>
      <c r="H519" s="40" t="str">
        <f t="shared" si="150"/>
        <v/>
      </c>
    </row>
    <row r="520" spans="2:8" s="42" customFormat="1" ht="15" x14ac:dyDescent="0.2">
      <c r="B520" s="36" t="s">
        <v>342</v>
      </c>
      <c r="C520" s="43">
        <v>1</v>
      </c>
      <c r="D520" s="43">
        <v>0</v>
      </c>
      <c r="E520" s="38">
        <f t="shared" si="147"/>
        <v>3.9447731755424062E-4</v>
      </c>
      <c r="F520" s="38" t="str">
        <f t="shared" si="148"/>
        <v/>
      </c>
      <c r="G520" s="39" t="str">
        <f t="shared" si="149"/>
        <v>0</v>
      </c>
      <c r="H520" s="40">
        <f t="shared" si="150"/>
        <v>0</v>
      </c>
    </row>
    <row r="521" spans="2:8" s="42" customFormat="1" ht="15" x14ac:dyDescent="0.2">
      <c r="B521" s="36" t="s">
        <v>343</v>
      </c>
      <c r="C521" s="43">
        <v>4</v>
      </c>
      <c r="D521" s="43">
        <v>2</v>
      </c>
      <c r="E521" s="38">
        <f t="shared" si="147"/>
        <v>1.5779092702169625E-3</v>
      </c>
      <c r="F521" s="38">
        <f t="shared" si="148"/>
        <v>1.215066828675577E-3</v>
      </c>
      <c r="G521" s="39">
        <f t="shared" si="149"/>
        <v>-0.5</v>
      </c>
      <c r="H521" s="40">
        <f t="shared" si="150"/>
        <v>-7.8895463510848124E-4</v>
      </c>
    </row>
    <row r="522" spans="2:8" s="42" customFormat="1" ht="30" x14ac:dyDescent="0.2">
      <c r="B522" s="36" t="s">
        <v>559</v>
      </c>
      <c r="C522" s="43">
        <v>0</v>
      </c>
      <c r="D522" s="43">
        <v>0</v>
      </c>
      <c r="E522" s="38" t="str">
        <f t="shared" si="147"/>
        <v/>
      </c>
      <c r="F522" s="38" t="str">
        <f t="shared" si="148"/>
        <v/>
      </c>
      <c r="G522" s="39" t="str">
        <f t="shared" si="149"/>
        <v>0</v>
      </c>
      <c r="H522" s="40" t="str">
        <f t="shared" si="150"/>
        <v/>
      </c>
    </row>
    <row r="523" spans="2:8" s="42" customFormat="1" ht="15" x14ac:dyDescent="0.2">
      <c r="B523" s="36" t="s">
        <v>155</v>
      </c>
      <c r="C523" s="43">
        <v>0</v>
      </c>
      <c r="D523" s="43">
        <v>0</v>
      </c>
      <c r="E523" s="38" t="str">
        <f t="shared" si="147"/>
        <v/>
      </c>
      <c r="F523" s="38" t="str">
        <f t="shared" si="148"/>
        <v/>
      </c>
      <c r="G523" s="39" t="str">
        <f t="shared" si="149"/>
        <v>0</v>
      </c>
      <c r="H523" s="40" t="str">
        <f t="shared" si="150"/>
        <v/>
      </c>
    </row>
    <row r="524" spans="2:8" s="42" customFormat="1" ht="15" x14ac:dyDescent="0.2">
      <c r="B524" s="36" t="s">
        <v>344</v>
      </c>
      <c r="C524" s="43">
        <v>15</v>
      </c>
      <c r="D524" s="43">
        <v>16</v>
      </c>
      <c r="E524" s="38">
        <f t="shared" si="147"/>
        <v>5.9171597633136093E-3</v>
      </c>
      <c r="F524" s="38">
        <f t="shared" si="148"/>
        <v>9.7205346294046164E-3</v>
      </c>
      <c r="G524" s="39">
        <f t="shared" si="149"/>
        <v>6.6666666666666666E-2</v>
      </c>
      <c r="H524" s="40">
        <f t="shared" si="150"/>
        <v>3.9447731755424062E-4</v>
      </c>
    </row>
    <row r="525" spans="2:8" s="42" customFormat="1" ht="15" x14ac:dyDescent="0.2">
      <c r="B525" s="36" t="s">
        <v>345</v>
      </c>
      <c r="C525" s="43">
        <v>0</v>
      </c>
      <c r="D525" s="43">
        <v>0</v>
      </c>
      <c r="E525" s="38" t="str">
        <f t="shared" si="147"/>
        <v/>
      </c>
      <c r="F525" s="38" t="str">
        <f t="shared" si="148"/>
        <v/>
      </c>
      <c r="G525" s="39" t="str">
        <f t="shared" si="149"/>
        <v>0</v>
      </c>
      <c r="H525" s="40" t="str">
        <f t="shared" si="150"/>
        <v/>
      </c>
    </row>
    <row r="526" spans="2:8" s="42" customFormat="1" ht="15" x14ac:dyDescent="0.2">
      <c r="B526" s="36" t="s">
        <v>346</v>
      </c>
      <c r="C526" s="43">
        <v>1</v>
      </c>
      <c r="D526" s="43">
        <v>0</v>
      </c>
      <c r="E526" s="38">
        <f t="shared" si="147"/>
        <v>3.9447731755424062E-4</v>
      </c>
      <c r="F526" s="38" t="str">
        <f t="shared" si="148"/>
        <v/>
      </c>
      <c r="G526" s="39" t="str">
        <f t="shared" si="149"/>
        <v>0</v>
      </c>
      <c r="H526" s="40">
        <f t="shared" si="150"/>
        <v>0</v>
      </c>
    </row>
    <row r="527" spans="2:8" s="42" customFormat="1" ht="15" x14ac:dyDescent="0.2">
      <c r="B527" s="36" t="s">
        <v>151</v>
      </c>
      <c r="C527" s="43">
        <v>0</v>
      </c>
      <c r="D527" s="43">
        <v>0</v>
      </c>
      <c r="E527" s="38" t="str">
        <f t="shared" si="147"/>
        <v/>
      </c>
      <c r="F527" s="38" t="str">
        <f t="shared" si="148"/>
        <v/>
      </c>
      <c r="G527" s="39" t="str">
        <f t="shared" si="149"/>
        <v>0</v>
      </c>
      <c r="H527" s="40" t="str">
        <f t="shared" si="150"/>
        <v/>
      </c>
    </row>
    <row r="528" spans="2:8" s="42" customFormat="1" ht="15" x14ac:dyDescent="0.2">
      <c r="B528" s="36" t="s">
        <v>153</v>
      </c>
      <c r="C528" s="43">
        <v>0</v>
      </c>
      <c r="D528" s="43">
        <v>0</v>
      </c>
      <c r="E528" s="38" t="str">
        <f t="shared" si="147"/>
        <v/>
      </c>
      <c r="F528" s="38" t="str">
        <f t="shared" si="148"/>
        <v/>
      </c>
      <c r="G528" s="39" t="str">
        <f t="shared" si="149"/>
        <v>0</v>
      </c>
      <c r="H528" s="40" t="str">
        <f t="shared" si="150"/>
        <v/>
      </c>
    </row>
    <row r="529" spans="1:8" s="42" customFormat="1" ht="15" x14ac:dyDescent="0.2">
      <c r="B529" s="36" t="s">
        <v>347</v>
      </c>
      <c r="C529" s="43">
        <v>91</v>
      </c>
      <c r="D529" s="43">
        <v>20</v>
      </c>
      <c r="E529" s="38">
        <f t="shared" si="147"/>
        <v>3.5897435897435895E-2</v>
      </c>
      <c r="F529" s="38">
        <f t="shared" si="148"/>
        <v>1.2150668286755772E-2</v>
      </c>
      <c r="G529" s="39">
        <f t="shared" si="149"/>
        <v>-0.78021978021978022</v>
      </c>
      <c r="H529" s="40">
        <f t="shared" si="150"/>
        <v>-2.8007889546351084E-2</v>
      </c>
    </row>
    <row r="530" spans="1:8" s="42" customFormat="1" ht="30" x14ac:dyDescent="0.2">
      <c r="B530" s="36" t="s">
        <v>157</v>
      </c>
      <c r="C530" s="43">
        <v>4</v>
      </c>
      <c r="D530" s="43">
        <v>1</v>
      </c>
      <c r="E530" s="38">
        <f t="shared" si="147"/>
        <v>1.5779092702169625E-3</v>
      </c>
      <c r="F530" s="38">
        <f t="shared" si="148"/>
        <v>6.0753341433778852E-4</v>
      </c>
      <c r="G530" s="39">
        <f t="shared" si="149"/>
        <v>-0.75</v>
      </c>
      <c r="H530" s="40">
        <f t="shared" si="150"/>
        <v>-1.1834319526627219E-3</v>
      </c>
    </row>
    <row r="531" spans="1:8" s="42" customFormat="1" ht="15" x14ac:dyDescent="0.2">
      <c r="B531" s="36" t="s">
        <v>348</v>
      </c>
      <c r="C531" s="43">
        <v>44</v>
      </c>
      <c r="D531" s="43">
        <v>72</v>
      </c>
      <c r="E531" s="38">
        <f t="shared" si="147"/>
        <v>1.7357001972386588E-2</v>
      </c>
      <c r="F531" s="38">
        <f t="shared" si="148"/>
        <v>4.374240583232078E-2</v>
      </c>
      <c r="G531" s="39">
        <f t="shared" si="149"/>
        <v>0.63636363636363635</v>
      </c>
      <c r="H531" s="40">
        <f t="shared" si="150"/>
        <v>1.1045364891518738E-2</v>
      </c>
    </row>
    <row r="532" spans="1:8" s="42" customFormat="1" ht="15" x14ac:dyDescent="0.2">
      <c r="A532" s="45" t="s">
        <v>614</v>
      </c>
      <c r="B532" s="36" t="s">
        <v>607</v>
      </c>
      <c r="C532" s="43"/>
      <c r="D532" s="43">
        <v>0</v>
      </c>
      <c r="E532" s="38" t="str">
        <f t="shared" ref="E532" si="155">+IF(C532=0,"",C532/C$329)</f>
        <v/>
      </c>
      <c r="F532" s="38" t="str">
        <f t="shared" ref="F532" si="156">+IF(D532=0,"",D532/D$329)</f>
        <v/>
      </c>
      <c r="G532" s="39" t="str">
        <f t="shared" ref="G532" si="157">+IF(OR(AND(D532=0),(C532=0)),"0",((D532-C532)/C532))</f>
        <v>0</v>
      </c>
      <c r="H532" s="40" t="str">
        <f t="shared" ref="H532" si="158">+IF(OR(AND(E532=""),(G532="")),"",E532*G532)</f>
        <v/>
      </c>
    </row>
    <row r="533" spans="1:8" s="42" customFormat="1" ht="15" x14ac:dyDescent="0.2">
      <c r="B533" s="36" t="s">
        <v>146</v>
      </c>
      <c r="C533" s="43">
        <v>0</v>
      </c>
      <c r="D533" s="43">
        <v>0</v>
      </c>
      <c r="E533" s="38" t="str">
        <f t="shared" si="147"/>
        <v/>
      </c>
      <c r="F533" s="38" t="str">
        <f t="shared" si="148"/>
        <v/>
      </c>
      <c r="G533" s="39" t="str">
        <f t="shared" si="149"/>
        <v>0</v>
      </c>
      <c r="H533" s="40" t="str">
        <f t="shared" si="150"/>
        <v/>
      </c>
    </row>
    <row r="534" spans="1:8" s="42" customFormat="1" ht="15" x14ac:dyDescent="0.2">
      <c r="B534" s="36" t="s">
        <v>349</v>
      </c>
      <c r="C534" s="43">
        <v>0</v>
      </c>
      <c r="D534" s="43">
        <v>0</v>
      </c>
      <c r="E534" s="38" t="str">
        <f t="shared" si="147"/>
        <v/>
      </c>
      <c r="F534" s="38" t="str">
        <f t="shared" si="148"/>
        <v/>
      </c>
      <c r="G534" s="39" t="str">
        <f t="shared" si="149"/>
        <v>0</v>
      </c>
      <c r="H534" s="40" t="str">
        <f t="shared" si="150"/>
        <v/>
      </c>
    </row>
    <row r="535" spans="1:8" s="42" customFormat="1" ht="15" x14ac:dyDescent="0.2">
      <c r="B535" s="36" t="s">
        <v>350</v>
      </c>
      <c r="C535" s="43">
        <v>0</v>
      </c>
      <c r="D535" s="43">
        <v>0</v>
      </c>
      <c r="E535" s="38" t="str">
        <f t="shared" ref="E535:E546" si="159">+IF(C535=0,"",C535/C$329)</f>
        <v/>
      </c>
      <c r="F535" s="38" t="str">
        <f t="shared" ref="F535:F546" si="160">+IF(D535=0,"",D535/D$329)</f>
        <v/>
      </c>
      <c r="G535" s="39" t="str">
        <f t="shared" ref="G535:G546" si="161">+IF(OR(AND(D535=0),(C535=0)),"0",((D535-C535)/C535))</f>
        <v>0</v>
      </c>
      <c r="H535" s="40" t="str">
        <f t="shared" ref="H535:H546" si="162">+IF(OR(AND(E535=""),(G535="")),"",E535*G535)</f>
        <v/>
      </c>
    </row>
    <row r="536" spans="1:8" s="42" customFormat="1" ht="15" x14ac:dyDescent="0.2">
      <c r="B536" s="36" t="s">
        <v>560</v>
      </c>
      <c r="C536" s="43">
        <v>0</v>
      </c>
      <c r="D536" s="43">
        <v>0</v>
      </c>
      <c r="E536" s="38" t="str">
        <f t="shared" si="159"/>
        <v/>
      </c>
      <c r="F536" s="38" t="str">
        <f t="shared" si="160"/>
        <v/>
      </c>
      <c r="G536" s="39" t="str">
        <f t="shared" si="161"/>
        <v>0</v>
      </c>
      <c r="H536" s="40" t="str">
        <f t="shared" si="162"/>
        <v/>
      </c>
    </row>
    <row r="537" spans="1:8" s="42" customFormat="1" ht="15" x14ac:dyDescent="0.2">
      <c r="B537" s="36" t="s">
        <v>147</v>
      </c>
      <c r="C537" s="43">
        <v>2</v>
      </c>
      <c r="D537" s="43">
        <v>2</v>
      </c>
      <c r="E537" s="38">
        <f t="shared" si="159"/>
        <v>7.8895463510848124E-4</v>
      </c>
      <c r="F537" s="38">
        <f t="shared" si="160"/>
        <v>1.215066828675577E-3</v>
      </c>
      <c r="G537" s="39">
        <f t="shared" si="161"/>
        <v>0</v>
      </c>
      <c r="H537" s="40">
        <f t="shared" si="162"/>
        <v>0</v>
      </c>
    </row>
    <row r="538" spans="1:8" s="42" customFormat="1" ht="15" x14ac:dyDescent="0.2">
      <c r="B538" s="36" t="s">
        <v>154</v>
      </c>
      <c r="C538" s="43">
        <v>115</v>
      </c>
      <c r="D538" s="43">
        <v>23</v>
      </c>
      <c r="E538" s="38">
        <f t="shared" si="159"/>
        <v>4.5364891518737675E-2</v>
      </c>
      <c r="F538" s="38">
        <f t="shared" si="160"/>
        <v>1.3973268529769137E-2</v>
      </c>
      <c r="G538" s="39">
        <f t="shared" si="161"/>
        <v>-0.8</v>
      </c>
      <c r="H538" s="40">
        <f t="shared" si="162"/>
        <v>-3.6291913214990139E-2</v>
      </c>
    </row>
    <row r="539" spans="1:8" s="42" customFormat="1" ht="15" x14ac:dyDescent="0.2">
      <c r="B539" s="36" t="s">
        <v>561</v>
      </c>
      <c r="C539" s="43">
        <v>1</v>
      </c>
      <c r="D539" s="43">
        <v>0</v>
      </c>
      <c r="E539" s="38">
        <f t="shared" si="159"/>
        <v>3.9447731755424062E-4</v>
      </c>
      <c r="F539" s="38" t="str">
        <f t="shared" si="160"/>
        <v/>
      </c>
      <c r="G539" s="39" t="str">
        <f t="shared" si="161"/>
        <v>0</v>
      </c>
      <c r="H539" s="40">
        <f t="shared" si="162"/>
        <v>0</v>
      </c>
    </row>
    <row r="540" spans="1:8" s="42" customFormat="1" ht="15" x14ac:dyDescent="0.2">
      <c r="B540" s="36" t="s">
        <v>351</v>
      </c>
      <c r="C540" s="43">
        <v>16</v>
      </c>
      <c r="D540" s="43">
        <v>9</v>
      </c>
      <c r="E540" s="38">
        <f t="shared" si="159"/>
        <v>6.3116370808678499E-3</v>
      </c>
      <c r="F540" s="38">
        <f t="shared" si="160"/>
        <v>5.4678007290400975E-3</v>
      </c>
      <c r="G540" s="39">
        <f t="shared" si="161"/>
        <v>-0.4375</v>
      </c>
      <c r="H540" s="40">
        <f t="shared" si="162"/>
        <v>-2.7613412228796844E-3</v>
      </c>
    </row>
    <row r="541" spans="1:8" s="42" customFormat="1" ht="15" x14ac:dyDescent="0.2">
      <c r="B541" s="36" t="s">
        <v>352</v>
      </c>
      <c r="C541" s="43">
        <v>0</v>
      </c>
      <c r="D541" s="43">
        <v>0</v>
      </c>
      <c r="E541" s="38" t="str">
        <f t="shared" si="159"/>
        <v/>
      </c>
      <c r="F541" s="38" t="str">
        <f t="shared" si="160"/>
        <v/>
      </c>
      <c r="G541" s="39" t="str">
        <f t="shared" si="161"/>
        <v>0</v>
      </c>
      <c r="H541" s="40" t="str">
        <f t="shared" si="162"/>
        <v/>
      </c>
    </row>
    <row r="542" spans="1:8" s="42" customFormat="1" ht="15" x14ac:dyDescent="0.2">
      <c r="B542" s="36" t="s">
        <v>353</v>
      </c>
      <c r="C542" s="43">
        <v>2</v>
      </c>
      <c r="D542" s="43">
        <v>1</v>
      </c>
      <c r="E542" s="38">
        <f t="shared" si="159"/>
        <v>7.8895463510848124E-4</v>
      </c>
      <c r="F542" s="38">
        <f t="shared" si="160"/>
        <v>6.0753341433778852E-4</v>
      </c>
      <c r="G542" s="39">
        <f t="shared" si="161"/>
        <v>-0.5</v>
      </c>
      <c r="H542" s="40">
        <f t="shared" si="162"/>
        <v>-3.9447731755424062E-4</v>
      </c>
    </row>
    <row r="543" spans="1:8" s="51" customFormat="1" ht="15" x14ac:dyDescent="0.2">
      <c r="B543" s="36" t="s">
        <v>354</v>
      </c>
      <c r="C543" s="43">
        <v>0</v>
      </c>
      <c r="D543" s="43">
        <v>0</v>
      </c>
      <c r="E543" s="38" t="str">
        <f t="shared" si="159"/>
        <v/>
      </c>
      <c r="F543" s="38" t="str">
        <f t="shared" si="160"/>
        <v/>
      </c>
      <c r="G543" s="39" t="str">
        <f t="shared" si="161"/>
        <v>0</v>
      </c>
      <c r="H543" s="40" t="str">
        <f t="shared" si="162"/>
        <v/>
      </c>
    </row>
    <row r="544" spans="1:8" s="42" customFormat="1" ht="15" x14ac:dyDescent="0.2">
      <c r="B544" s="36" t="s">
        <v>355</v>
      </c>
      <c r="C544" s="43">
        <v>1</v>
      </c>
      <c r="D544" s="43">
        <v>0</v>
      </c>
      <c r="E544" s="38">
        <f t="shared" si="159"/>
        <v>3.9447731755424062E-4</v>
      </c>
      <c r="F544" s="38" t="str">
        <f t="shared" si="160"/>
        <v/>
      </c>
      <c r="G544" s="39" t="str">
        <f t="shared" si="161"/>
        <v>0</v>
      </c>
      <c r="H544" s="40">
        <f t="shared" si="162"/>
        <v>0</v>
      </c>
    </row>
    <row r="545" spans="1:8" s="42" customFormat="1" ht="30" x14ac:dyDescent="0.2">
      <c r="B545" s="36" t="s">
        <v>562</v>
      </c>
      <c r="C545" s="43">
        <v>0</v>
      </c>
      <c r="D545" s="43">
        <v>0</v>
      </c>
      <c r="E545" s="38" t="str">
        <f t="shared" si="159"/>
        <v/>
      </c>
      <c r="F545" s="38" t="str">
        <f t="shared" si="160"/>
        <v/>
      </c>
      <c r="G545" s="39" t="str">
        <f t="shared" si="161"/>
        <v>0</v>
      </c>
      <c r="H545" s="40" t="str">
        <f t="shared" si="162"/>
        <v/>
      </c>
    </row>
    <row r="546" spans="1:8" s="42" customFormat="1" ht="30" x14ac:dyDescent="0.2">
      <c r="B546" s="36" t="s">
        <v>563</v>
      </c>
      <c r="C546" s="43">
        <v>0</v>
      </c>
      <c r="D546" s="43">
        <v>0</v>
      </c>
      <c r="E546" s="38" t="str">
        <f t="shared" si="159"/>
        <v/>
      </c>
      <c r="F546" s="38" t="str">
        <f t="shared" si="160"/>
        <v/>
      </c>
      <c r="G546" s="39" t="str">
        <f t="shared" si="161"/>
        <v>0</v>
      </c>
      <c r="H546" s="40" t="str">
        <f t="shared" si="162"/>
        <v/>
      </c>
    </row>
    <row r="547" spans="1:8" s="10" customFormat="1" x14ac:dyDescent="0.2">
      <c r="B547" s="22"/>
      <c r="C547" s="22"/>
      <c r="D547" s="22"/>
    </row>
    <row r="548" spans="1:8" s="10" customFormat="1" x14ac:dyDescent="0.2">
      <c r="B548" s="22"/>
      <c r="C548" s="22"/>
      <c r="D548" s="22"/>
    </row>
    <row r="549" spans="1:8" s="10" customFormat="1" ht="13.5" thickBot="1" x14ac:dyDescent="0.25">
      <c r="B549" s="29"/>
      <c r="C549" s="29"/>
      <c r="D549" s="29"/>
      <c r="E549" s="29"/>
      <c r="F549" s="29"/>
    </row>
    <row r="550" spans="1:8" s="10" customFormat="1" ht="30" customHeight="1" x14ac:dyDescent="0.2">
      <c r="B550" s="68" t="s">
        <v>401</v>
      </c>
      <c r="C550" s="54" t="s">
        <v>402</v>
      </c>
      <c r="D550" s="55"/>
      <c r="E550" s="54" t="s">
        <v>456</v>
      </c>
      <c r="F550" s="55"/>
      <c r="G550" s="56" t="s">
        <v>458</v>
      </c>
      <c r="H550" s="52" t="s">
        <v>377</v>
      </c>
    </row>
    <row r="551" spans="1:8" s="10" customFormat="1" x14ac:dyDescent="0.2">
      <c r="B551" s="68"/>
      <c r="C551" s="35">
        <v>2016</v>
      </c>
      <c r="D551" s="35">
        <v>2017</v>
      </c>
      <c r="E551" s="35">
        <v>2016</v>
      </c>
      <c r="F551" s="35">
        <v>2017</v>
      </c>
      <c r="G551" s="57"/>
      <c r="H551" s="53"/>
    </row>
    <row r="552" spans="1:8" s="10" customFormat="1" x14ac:dyDescent="0.2">
      <c r="B552" s="12" t="s">
        <v>407</v>
      </c>
      <c r="C552" s="13">
        <f>SUM(C553:C579)</f>
        <v>679</v>
      </c>
      <c r="D552" s="13">
        <f>SUM(D553:D579)</f>
        <v>214</v>
      </c>
      <c r="E552" s="14">
        <f>+IF(C552=0,"",C552/C$552)</f>
        <v>1</v>
      </c>
      <c r="F552" s="14">
        <f>+IF(D552=0,"",D552/D$552)</f>
        <v>1</v>
      </c>
      <c r="G552" s="15">
        <f>+IF(OR(AND(D552=0),(C552=0)),"0",((D552-C552)/C552))</f>
        <v>-0.68483063328424154</v>
      </c>
      <c r="H552" s="15">
        <f>+IF(OR(AND(E552=""),(G552="")),"",E552*G552)</f>
        <v>-0.68483063328424154</v>
      </c>
    </row>
    <row r="553" spans="1:8" s="42" customFormat="1" ht="15" x14ac:dyDescent="0.2">
      <c r="B553" s="36" t="s">
        <v>356</v>
      </c>
      <c r="C553" s="43">
        <v>0</v>
      </c>
      <c r="D553" s="43">
        <v>0</v>
      </c>
      <c r="E553" s="38" t="str">
        <f>+IF(C553=0,"",C553/C$552)</f>
        <v/>
      </c>
      <c r="F553" s="38" t="str">
        <f>+IF(D553=0,"",D553/D$552)</f>
        <v/>
      </c>
      <c r="G553" s="39" t="str">
        <f>+IF(OR(AND(D553=0),(C553=0)),"0",((D553-C553)/C553))</f>
        <v>0</v>
      </c>
      <c r="H553" s="40" t="str">
        <f>+IF(OR(AND(E553=""),(G553="")),"",E553*G553)</f>
        <v/>
      </c>
    </row>
    <row r="554" spans="1:8" s="42" customFormat="1" ht="15" x14ac:dyDescent="0.2">
      <c r="B554" s="36" t="s">
        <v>160</v>
      </c>
      <c r="C554" s="43">
        <v>8</v>
      </c>
      <c r="D554" s="43">
        <v>26</v>
      </c>
      <c r="E554" s="38">
        <f t="shared" ref="E554:E579" si="163">+IF(C554=0,"",C554/C$552)</f>
        <v>1.1782032400589101E-2</v>
      </c>
      <c r="F554" s="38">
        <f t="shared" ref="F554:F579" si="164">+IF(D554=0,"",D554/D$552)</f>
        <v>0.12149532710280374</v>
      </c>
      <c r="G554" s="39">
        <f t="shared" ref="G554:G579" si="165">+IF(OR(AND(D554=0),(C554=0)),"0",((D554-C554)/C554))</f>
        <v>2.25</v>
      </c>
      <c r="H554" s="40">
        <f t="shared" ref="H554:H579" si="166">+IF(OR(AND(E554=""),(G554="")),"",E554*G554)</f>
        <v>2.6509572901325478E-2</v>
      </c>
    </row>
    <row r="555" spans="1:8" s="42" customFormat="1" ht="15" x14ac:dyDescent="0.2">
      <c r="B555" s="36" t="s">
        <v>357</v>
      </c>
      <c r="C555" s="43">
        <v>31</v>
      </c>
      <c r="D555" s="43">
        <v>23</v>
      </c>
      <c r="E555" s="38">
        <f t="shared" si="163"/>
        <v>4.5655375552282766E-2</v>
      </c>
      <c r="F555" s="38">
        <f t="shared" si="164"/>
        <v>0.10747663551401869</v>
      </c>
      <c r="G555" s="39">
        <f t="shared" si="165"/>
        <v>-0.25806451612903225</v>
      </c>
      <c r="H555" s="40">
        <f t="shared" si="166"/>
        <v>-1.1782032400589101E-2</v>
      </c>
    </row>
    <row r="556" spans="1:8" s="42" customFormat="1" ht="15" x14ac:dyDescent="0.2">
      <c r="B556" s="36" t="s">
        <v>358</v>
      </c>
      <c r="C556" s="43">
        <v>158</v>
      </c>
      <c r="D556" s="43">
        <v>18</v>
      </c>
      <c r="E556" s="38">
        <f t="shared" si="163"/>
        <v>0.23269513991163476</v>
      </c>
      <c r="F556" s="38">
        <f t="shared" si="164"/>
        <v>8.4112149532710276E-2</v>
      </c>
      <c r="G556" s="39">
        <f t="shared" si="165"/>
        <v>-0.88607594936708856</v>
      </c>
      <c r="H556" s="40">
        <f t="shared" si="166"/>
        <v>-0.20618556701030927</v>
      </c>
    </row>
    <row r="557" spans="1:8" s="42" customFormat="1" ht="15" x14ac:dyDescent="0.2">
      <c r="B557" s="36" t="s">
        <v>161</v>
      </c>
      <c r="C557" s="43">
        <v>9</v>
      </c>
      <c r="D557" s="43">
        <v>2</v>
      </c>
      <c r="E557" s="38">
        <f t="shared" si="163"/>
        <v>1.3254786450662739E-2</v>
      </c>
      <c r="F557" s="38">
        <f t="shared" si="164"/>
        <v>9.3457943925233638E-3</v>
      </c>
      <c r="G557" s="39">
        <f t="shared" si="165"/>
        <v>-0.77777777777777779</v>
      </c>
      <c r="H557" s="40">
        <f t="shared" si="166"/>
        <v>-1.0309278350515464E-2</v>
      </c>
    </row>
    <row r="558" spans="1:8" s="42" customFormat="1" ht="15" x14ac:dyDescent="0.2">
      <c r="B558" s="36" t="s">
        <v>159</v>
      </c>
      <c r="C558" s="43">
        <v>0</v>
      </c>
      <c r="D558" s="43">
        <v>0</v>
      </c>
      <c r="E558" s="38" t="str">
        <f t="shared" si="163"/>
        <v/>
      </c>
      <c r="F558" s="38" t="str">
        <f t="shared" si="164"/>
        <v/>
      </c>
      <c r="G558" s="39" t="str">
        <f t="shared" si="165"/>
        <v>0</v>
      </c>
      <c r="H558" s="40" t="str">
        <f t="shared" si="166"/>
        <v/>
      </c>
    </row>
    <row r="559" spans="1:8" s="42" customFormat="1" ht="15" x14ac:dyDescent="0.2">
      <c r="A559" s="45" t="s">
        <v>614</v>
      </c>
      <c r="B559" s="36" t="s">
        <v>597</v>
      </c>
      <c r="C559" s="43"/>
      <c r="D559" s="43">
        <v>0</v>
      </c>
      <c r="E559" s="38" t="str">
        <f t="shared" ref="E559" si="167">+IF(C559=0,"",C559/C$552)</f>
        <v/>
      </c>
      <c r="F559" s="38" t="str">
        <f t="shared" ref="F559" si="168">+IF(D559=0,"",D559/D$552)</f>
        <v/>
      </c>
      <c r="G559" s="39" t="str">
        <f t="shared" ref="G559" si="169">+IF(OR(AND(D559=0),(C559=0)),"0",((D559-C559)/C559))</f>
        <v>0</v>
      </c>
      <c r="H559" s="40" t="str">
        <f t="shared" ref="H559" si="170">+IF(OR(AND(E559=""),(G559="")),"",E559*G559)</f>
        <v/>
      </c>
    </row>
    <row r="560" spans="1:8" s="42" customFormat="1" ht="15" x14ac:dyDescent="0.2">
      <c r="B560" s="36" t="s">
        <v>162</v>
      </c>
      <c r="C560" s="43">
        <v>0</v>
      </c>
      <c r="D560" s="43">
        <v>0</v>
      </c>
      <c r="E560" s="38" t="str">
        <f t="shared" si="163"/>
        <v/>
      </c>
      <c r="F560" s="38" t="str">
        <f t="shared" si="164"/>
        <v/>
      </c>
      <c r="G560" s="39" t="str">
        <f t="shared" si="165"/>
        <v>0</v>
      </c>
      <c r="H560" s="40" t="str">
        <f t="shared" si="166"/>
        <v/>
      </c>
    </row>
    <row r="561" spans="1:8" s="42" customFormat="1" ht="15" x14ac:dyDescent="0.2">
      <c r="B561" s="36" t="s">
        <v>359</v>
      </c>
      <c r="C561" s="43">
        <v>15</v>
      </c>
      <c r="D561" s="43">
        <v>0</v>
      </c>
      <c r="E561" s="38">
        <f t="shared" si="163"/>
        <v>2.2091310751104567E-2</v>
      </c>
      <c r="F561" s="38" t="str">
        <f t="shared" si="164"/>
        <v/>
      </c>
      <c r="G561" s="39" t="str">
        <f t="shared" si="165"/>
        <v>0</v>
      </c>
      <c r="H561" s="40">
        <f t="shared" si="166"/>
        <v>0</v>
      </c>
    </row>
    <row r="562" spans="1:8" s="42" customFormat="1" ht="15" x14ac:dyDescent="0.2">
      <c r="B562" s="36" t="s">
        <v>360</v>
      </c>
      <c r="C562" s="43">
        <v>1</v>
      </c>
      <c r="D562" s="43">
        <v>0</v>
      </c>
      <c r="E562" s="38">
        <f t="shared" si="163"/>
        <v>1.4727540500736377E-3</v>
      </c>
      <c r="F562" s="38" t="str">
        <f t="shared" si="164"/>
        <v/>
      </c>
      <c r="G562" s="39" t="str">
        <f t="shared" si="165"/>
        <v>0</v>
      </c>
      <c r="H562" s="40">
        <f t="shared" si="166"/>
        <v>0</v>
      </c>
    </row>
    <row r="563" spans="1:8" s="42" customFormat="1" ht="15" x14ac:dyDescent="0.2">
      <c r="B563" s="36" t="s">
        <v>564</v>
      </c>
      <c r="C563" s="43">
        <v>0</v>
      </c>
      <c r="D563" s="43">
        <v>1</v>
      </c>
      <c r="E563" s="38" t="str">
        <f t="shared" si="163"/>
        <v/>
      </c>
      <c r="F563" s="38">
        <f t="shared" si="164"/>
        <v>4.6728971962616819E-3</v>
      </c>
      <c r="G563" s="39" t="str">
        <f t="shared" si="165"/>
        <v>0</v>
      </c>
      <c r="H563" s="40" t="str">
        <f t="shared" si="166"/>
        <v/>
      </c>
    </row>
    <row r="564" spans="1:8" s="42" customFormat="1" ht="15" x14ac:dyDescent="0.2">
      <c r="A564" s="45" t="s">
        <v>614</v>
      </c>
      <c r="B564" s="36" t="s">
        <v>598</v>
      </c>
      <c r="C564" s="43"/>
      <c r="D564" s="43">
        <v>2</v>
      </c>
      <c r="E564" s="38" t="str">
        <f t="shared" ref="E564" si="171">+IF(C564=0,"",C564/C$552)</f>
        <v/>
      </c>
      <c r="F564" s="38">
        <f t="shared" ref="F564" si="172">+IF(D564=0,"",D564/D$552)</f>
        <v>9.3457943925233638E-3</v>
      </c>
      <c r="G564" s="39" t="str">
        <f t="shared" ref="G564" si="173">+IF(OR(AND(D564=0),(C564=0)),"0",((D564-C564)/C564))</f>
        <v>0</v>
      </c>
      <c r="H564" s="40" t="str">
        <f t="shared" ref="H564" si="174">+IF(OR(AND(E564=""),(G564="")),"",E564*G564)</f>
        <v/>
      </c>
    </row>
    <row r="565" spans="1:8" s="42" customFormat="1" ht="15" x14ac:dyDescent="0.2">
      <c r="B565" s="36" t="s">
        <v>361</v>
      </c>
      <c r="C565" s="43">
        <v>1</v>
      </c>
      <c r="D565" s="43">
        <v>0</v>
      </c>
      <c r="E565" s="38">
        <f t="shared" si="163"/>
        <v>1.4727540500736377E-3</v>
      </c>
      <c r="F565" s="38" t="str">
        <f t="shared" si="164"/>
        <v/>
      </c>
      <c r="G565" s="39" t="str">
        <f t="shared" si="165"/>
        <v>0</v>
      </c>
      <c r="H565" s="40">
        <f t="shared" si="166"/>
        <v>0</v>
      </c>
    </row>
    <row r="566" spans="1:8" s="42" customFormat="1" ht="15" x14ac:dyDescent="0.2">
      <c r="B566" s="36" t="s">
        <v>362</v>
      </c>
      <c r="C566" s="43">
        <v>58</v>
      </c>
      <c r="D566" s="43">
        <v>34</v>
      </c>
      <c r="E566" s="38">
        <f t="shared" si="163"/>
        <v>8.5419734904270989E-2</v>
      </c>
      <c r="F566" s="38">
        <f t="shared" si="164"/>
        <v>0.15887850467289719</v>
      </c>
      <c r="G566" s="39">
        <f t="shared" si="165"/>
        <v>-0.41379310344827586</v>
      </c>
      <c r="H566" s="40">
        <f t="shared" si="166"/>
        <v>-3.5346097201767304E-2</v>
      </c>
    </row>
    <row r="567" spans="1:8" s="42" customFormat="1" ht="15" x14ac:dyDescent="0.2">
      <c r="B567" s="36" t="s">
        <v>163</v>
      </c>
      <c r="C567" s="43">
        <v>1</v>
      </c>
      <c r="D567" s="43">
        <v>4</v>
      </c>
      <c r="E567" s="38">
        <f t="shared" si="163"/>
        <v>1.4727540500736377E-3</v>
      </c>
      <c r="F567" s="38">
        <f t="shared" si="164"/>
        <v>1.8691588785046728E-2</v>
      </c>
      <c r="G567" s="39">
        <f t="shared" si="165"/>
        <v>3</v>
      </c>
      <c r="H567" s="40">
        <f t="shared" si="166"/>
        <v>4.418262150220913E-3</v>
      </c>
    </row>
    <row r="568" spans="1:8" s="42" customFormat="1" ht="15" x14ac:dyDescent="0.2">
      <c r="B568" s="36" t="s">
        <v>165</v>
      </c>
      <c r="C568" s="43">
        <v>7</v>
      </c>
      <c r="D568" s="43">
        <v>5</v>
      </c>
      <c r="E568" s="38">
        <f t="shared" si="163"/>
        <v>1.0309278350515464E-2</v>
      </c>
      <c r="F568" s="38">
        <f t="shared" si="164"/>
        <v>2.336448598130841E-2</v>
      </c>
      <c r="G568" s="39">
        <f t="shared" si="165"/>
        <v>-0.2857142857142857</v>
      </c>
      <c r="H568" s="40">
        <f t="shared" si="166"/>
        <v>-2.9455081001472753E-3</v>
      </c>
    </row>
    <row r="569" spans="1:8" s="42" customFormat="1" ht="15" x14ac:dyDescent="0.2">
      <c r="B569" s="36" t="s">
        <v>164</v>
      </c>
      <c r="C569" s="43">
        <v>0</v>
      </c>
      <c r="D569" s="43"/>
      <c r="E569" s="38" t="str">
        <f t="shared" si="163"/>
        <v/>
      </c>
      <c r="F569" s="38" t="str">
        <f t="shared" si="164"/>
        <v/>
      </c>
      <c r="G569" s="39" t="str">
        <f t="shared" si="165"/>
        <v>0</v>
      </c>
      <c r="H569" s="40" t="str">
        <f t="shared" si="166"/>
        <v/>
      </c>
    </row>
    <row r="570" spans="1:8" s="42" customFormat="1" ht="15" x14ac:dyDescent="0.2">
      <c r="B570" s="36" t="s">
        <v>363</v>
      </c>
      <c r="C570" s="43">
        <v>334</v>
      </c>
      <c r="D570" s="43">
        <v>53</v>
      </c>
      <c r="E570" s="38">
        <f t="shared" si="163"/>
        <v>0.49189985272459497</v>
      </c>
      <c r="F570" s="38">
        <f t="shared" si="164"/>
        <v>0.24766355140186916</v>
      </c>
      <c r="G570" s="39">
        <f t="shared" si="165"/>
        <v>-0.8413173652694611</v>
      </c>
      <c r="H570" s="40">
        <f t="shared" si="166"/>
        <v>-0.41384388807069217</v>
      </c>
    </row>
    <row r="571" spans="1:8" s="42" customFormat="1" ht="15" x14ac:dyDescent="0.2">
      <c r="B571" s="36" t="s">
        <v>166</v>
      </c>
      <c r="C571" s="43">
        <v>6</v>
      </c>
      <c r="D571" s="43">
        <v>15</v>
      </c>
      <c r="E571" s="38">
        <f t="shared" si="163"/>
        <v>8.836524300441826E-3</v>
      </c>
      <c r="F571" s="38">
        <f t="shared" si="164"/>
        <v>7.0093457943925228E-2</v>
      </c>
      <c r="G571" s="39">
        <f t="shared" si="165"/>
        <v>1.5</v>
      </c>
      <c r="H571" s="40">
        <f t="shared" si="166"/>
        <v>1.3254786450662739E-2</v>
      </c>
    </row>
    <row r="572" spans="1:8" s="42" customFormat="1" ht="15" x14ac:dyDescent="0.2">
      <c r="B572" s="36" t="s">
        <v>364</v>
      </c>
      <c r="C572" s="43">
        <v>0</v>
      </c>
      <c r="D572" s="43">
        <v>0</v>
      </c>
      <c r="E572" s="38" t="str">
        <f t="shared" si="163"/>
        <v/>
      </c>
      <c r="F572" s="38" t="str">
        <f t="shared" si="164"/>
        <v/>
      </c>
      <c r="G572" s="39" t="str">
        <f t="shared" si="165"/>
        <v>0</v>
      </c>
      <c r="H572" s="40" t="str">
        <f t="shared" si="166"/>
        <v/>
      </c>
    </row>
    <row r="573" spans="1:8" s="42" customFormat="1" ht="15" x14ac:dyDescent="0.2">
      <c r="B573" s="36" t="s">
        <v>167</v>
      </c>
      <c r="C573" s="43">
        <v>14</v>
      </c>
      <c r="D573" s="43">
        <v>1</v>
      </c>
      <c r="E573" s="38">
        <f t="shared" si="163"/>
        <v>2.0618556701030927E-2</v>
      </c>
      <c r="F573" s="38">
        <f t="shared" si="164"/>
        <v>4.6728971962616819E-3</v>
      </c>
      <c r="G573" s="39">
        <f t="shared" si="165"/>
        <v>-0.9285714285714286</v>
      </c>
      <c r="H573" s="40">
        <f t="shared" si="166"/>
        <v>-1.9145802650957292E-2</v>
      </c>
    </row>
    <row r="574" spans="1:8" s="42" customFormat="1" ht="15" x14ac:dyDescent="0.2">
      <c r="B574" s="36" t="s">
        <v>168</v>
      </c>
      <c r="C574" s="43">
        <v>1</v>
      </c>
      <c r="D574" s="43">
        <v>0</v>
      </c>
      <c r="E574" s="38">
        <f t="shared" si="163"/>
        <v>1.4727540500736377E-3</v>
      </c>
      <c r="F574" s="38" t="str">
        <f t="shared" si="164"/>
        <v/>
      </c>
      <c r="G574" s="39" t="str">
        <f t="shared" si="165"/>
        <v>0</v>
      </c>
      <c r="H574" s="40">
        <f t="shared" si="166"/>
        <v>0</v>
      </c>
    </row>
    <row r="575" spans="1:8" s="42" customFormat="1" ht="15" x14ac:dyDescent="0.2">
      <c r="B575" s="36" t="s">
        <v>365</v>
      </c>
      <c r="C575" s="43">
        <v>17</v>
      </c>
      <c r="D575" s="43">
        <v>16</v>
      </c>
      <c r="E575" s="38">
        <f t="shared" si="163"/>
        <v>2.5036818851251842E-2</v>
      </c>
      <c r="F575" s="38">
        <f t="shared" si="164"/>
        <v>7.476635514018691E-2</v>
      </c>
      <c r="G575" s="39">
        <f t="shared" si="165"/>
        <v>-5.8823529411764705E-2</v>
      </c>
      <c r="H575" s="40">
        <f t="shared" si="166"/>
        <v>-1.4727540500736377E-3</v>
      </c>
    </row>
    <row r="576" spans="1:8" s="42" customFormat="1" ht="15" x14ac:dyDescent="0.2">
      <c r="B576" s="36" t="s">
        <v>366</v>
      </c>
      <c r="C576" s="43">
        <v>0</v>
      </c>
      <c r="D576" s="43">
        <v>0</v>
      </c>
      <c r="E576" s="38" t="str">
        <f t="shared" si="163"/>
        <v/>
      </c>
      <c r="F576" s="38" t="str">
        <f t="shared" si="164"/>
        <v/>
      </c>
      <c r="G576" s="39" t="str">
        <f t="shared" si="165"/>
        <v>0</v>
      </c>
      <c r="H576" s="40" t="str">
        <f t="shared" si="166"/>
        <v/>
      </c>
    </row>
    <row r="577" spans="2:8" s="42" customFormat="1" ht="30" x14ac:dyDescent="0.2">
      <c r="B577" s="36" t="s">
        <v>367</v>
      </c>
      <c r="C577" s="43">
        <v>0</v>
      </c>
      <c r="D577" s="43">
        <v>0</v>
      </c>
      <c r="E577" s="38" t="str">
        <f t="shared" si="163"/>
        <v/>
      </c>
      <c r="F577" s="38" t="str">
        <f t="shared" si="164"/>
        <v/>
      </c>
      <c r="G577" s="39" t="str">
        <f t="shared" si="165"/>
        <v>0</v>
      </c>
      <c r="H577" s="40" t="str">
        <f t="shared" si="166"/>
        <v/>
      </c>
    </row>
    <row r="578" spans="2:8" s="42" customFormat="1" ht="15" x14ac:dyDescent="0.2">
      <c r="B578" s="36" t="s">
        <v>368</v>
      </c>
      <c r="C578" s="43">
        <v>4</v>
      </c>
      <c r="D578" s="43">
        <v>1</v>
      </c>
      <c r="E578" s="38">
        <f t="shared" si="163"/>
        <v>5.8910162002945507E-3</v>
      </c>
      <c r="F578" s="38">
        <f t="shared" si="164"/>
        <v>4.6728971962616819E-3</v>
      </c>
      <c r="G578" s="39">
        <f t="shared" si="165"/>
        <v>-0.75</v>
      </c>
      <c r="H578" s="40">
        <f t="shared" si="166"/>
        <v>-4.418262150220913E-3</v>
      </c>
    </row>
    <row r="579" spans="2:8" s="42" customFormat="1" ht="30" x14ac:dyDescent="0.2">
      <c r="B579" s="36" t="s">
        <v>565</v>
      </c>
      <c r="C579" s="43">
        <v>14</v>
      </c>
      <c r="D579" s="43">
        <v>13</v>
      </c>
      <c r="E579" s="38">
        <f t="shared" si="163"/>
        <v>2.0618556701030927E-2</v>
      </c>
      <c r="F579" s="38">
        <f t="shared" si="164"/>
        <v>6.0747663551401869E-2</v>
      </c>
      <c r="G579" s="39">
        <f t="shared" si="165"/>
        <v>-7.1428571428571425E-2</v>
      </c>
      <c r="H579" s="40">
        <f t="shared" si="166"/>
        <v>-1.4727540500736377E-3</v>
      </c>
    </row>
    <row r="580" spans="2:8" x14ac:dyDescent="0.2">
      <c r="B580" s="4" t="s">
        <v>408</v>
      </c>
      <c r="D580" s="2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0"/>
  <sheetViews>
    <sheetView showGridLines="0" tabSelected="1" workbookViewId="0"/>
  </sheetViews>
  <sheetFormatPr baseColWidth="10" defaultRowHeight="12.75" x14ac:dyDescent="0.2"/>
  <cols>
    <col min="1" max="1" width="8.28515625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33"/>
      <c r="C1" s="5"/>
      <c r="D1" s="58" t="s">
        <v>411</v>
      </c>
      <c r="E1" s="58"/>
      <c r="F1" s="58"/>
      <c r="G1" s="58"/>
      <c r="H1" s="58"/>
    </row>
    <row r="2" spans="2:8" ht="20.100000000000001" customHeight="1" thickBot="1" x14ac:dyDescent="0.25">
      <c r="B2" s="34"/>
      <c r="C2" s="6"/>
      <c r="D2" s="58"/>
      <c r="E2" s="58"/>
      <c r="F2" s="58"/>
      <c r="G2" s="58"/>
      <c r="H2" s="58"/>
    </row>
    <row r="3" spans="2:8" ht="20.100000000000001" customHeight="1" thickBot="1" x14ac:dyDescent="0.25">
      <c r="B3" s="34"/>
      <c r="C3" s="6"/>
      <c r="D3" s="7" t="s">
        <v>410</v>
      </c>
      <c r="E3" s="59" t="s">
        <v>457</v>
      </c>
      <c r="F3" s="60"/>
      <c r="G3" s="60"/>
      <c r="H3" s="61"/>
    </row>
    <row r="4" spans="2:8" ht="20.100000000000001" customHeight="1" x14ac:dyDescent="0.2">
      <c r="B4" s="34"/>
      <c r="C4" s="8"/>
      <c r="D4" s="62" t="s">
        <v>416</v>
      </c>
      <c r="E4" s="63"/>
      <c r="F4" s="63"/>
      <c r="G4" s="63"/>
      <c r="H4" s="64"/>
    </row>
    <row r="5" spans="2:8" ht="13.5" thickBot="1" x14ac:dyDescent="0.25">
      <c r="B5" s="9"/>
      <c r="C5" s="9"/>
      <c r="D5" s="65"/>
      <c r="E5" s="66"/>
      <c r="F5" s="66"/>
      <c r="G5" s="66"/>
      <c r="H5" s="67"/>
    </row>
    <row r="6" spans="2:8" s="10" customFormat="1" ht="30" customHeight="1" x14ac:dyDescent="0.2">
      <c r="B6" s="68" t="s">
        <v>401</v>
      </c>
      <c r="C6" s="54" t="s">
        <v>402</v>
      </c>
      <c r="D6" s="55"/>
      <c r="E6" s="54" t="s">
        <v>456</v>
      </c>
      <c r="F6" s="55"/>
      <c r="G6" s="56" t="s">
        <v>458</v>
      </c>
      <c r="H6" s="52" t="s">
        <v>377</v>
      </c>
    </row>
    <row r="7" spans="2:8" s="10" customFormat="1" x14ac:dyDescent="0.2">
      <c r="B7" s="68"/>
      <c r="C7" s="11">
        <v>2016</v>
      </c>
      <c r="D7" s="11">
        <v>2017</v>
      </c>
      <c r="E7" s="11">
        <v>2016</v>
      </c>
      <c r="F7" s="11">
        <v>2017</v>
      </c>
      <c r="G7" s="57"/>
      <c r="H7" s="53"/>
    </row>
    <row r="8" spans="2:8" s="10" customFormat="1" x14ac:dyDescent="0.2">
      <c r="B8" s="12" t="s">
        <v>446</v>
      </c>
      <c r="C8" s="13">
        <f>+C18+C71+C161+C329+C552</f>
        <v>47829</v>
      </c>
      <c r="D8" s="13">
        <f>+D18+D71+D161+D329+D552</f>
        <v>49621</v>
      </c>
      <c r="E8" s="14">
        <f>SUM(E9:E13)</f>
        <v>1</v>
      </c>
      <c r="F8" s="14">
        <f>SUM(F9:F13)</f>
        <v>1</v>
      </c>
      <c r="G8" s="15">
        <f>+(D8-C8)/C8</f>
        <v>3.7466808839825214E-2</v>
      </c>
      <c r="H8" s="15">
        <f>+E8*G8</f>
        <v>3.7466808839825214E-2</v>
      </c>
    </row>
    <row r="9" spans="2:8" s="10" customFormat="1" x14ac:dyDescent="0.2">
      <c r="B9" s="17" t="str">
        <f>+B18</f>
        <v>Total Vacantes en ocupaciones de nivel Directivo</v>
      </c>
      <c r="C9" s="18">
        <f>+C18</f>
        <v>496</v>
      </c>
      <c r="D9" s="18">
        <f>+D18</f>
        <v>534</v>
      </c>
      <c r="E9" s="19">
        <f>C9/$C$8</f>
        <v>1.0370277446737335E-2</v>
      </c>
      <c r="F9" s="19">
        <f>D9/$D$8</f>
        <v>1.07615727212269E-2</v>
      </c>
      <c r="G9" s="20">
        <f>+IF(OR(AND(D9=0),(C9=0)),"0",((D9-C9)/C9))</f>
        <v>7.6612903225806453E-2</v>
      </c>
      <c r="H9" s="21">
        <f>+IF(OR(AND(E9=""),(G9="")),"",E9*G9)</f>
        <v>7.9449706245165075E-4</v>
      </c>
    </row>
    <row r="10" spans="2:8" s="10" customFormat="1" x14ac:dyDescent="0.2">
      <c r="B10" s="17" t="str">
        <f>+B71</f>
        <v xml:space="preserve">Total Vacantes en ocupaciones de nivel Profesional </v>
      </c>
      <c r="C10" s="18">
        <f>+C71</f>
        <v>2672</v>
      </c>
      <c r="D10" s="18">
        <f>+D71</f>
        <v>3216</v>
      </c>
      <c r="E10" s="19">
        <f>C10/$C$8</f>
        <v>5.5865688180810807E-2</v>
      </c>
      <c r="F10" s="19">
        <f>D10/$D$8</f>
        <v>6.481126942222043E-2</v>
      </c>
      <c r="G10" s="20">
        <f>+IF(OR(AND(D10=0),(C10=0)),"0",((D10-C10)/C10))</f>
        <v>0.20359281437125748</v>
      </c>
      <c r="H10" s="21">
        <f>+IF(OR(AND(E10=""),(G10="")),"",E10*G10)</f>
        <v>1.1373852683518367E-2</v>
      </c>
    </row>
    <row r="11" spans="2:8" s="10" customFormat="1" ht="24" x14ac:dyDescent="0.2">
      <c r="B11" s="17" t="str">
        <f>+B161</f>
        <v>Total Vacantes en ocupaciones de nivel Técnicos Profesionales - Tecnólogos</v>
      </c>
      <c r="C11" s="18">
        <f>+C161</f>
        <v>8807</v>
      </c>
      <c r="D11" s="18">
        <f>+D161</f>
        <v>8441</v>
      </c>
      <c r="E11" s="19">
        <f>C11/$C$8</f>
        <v>0.1841351481318865</v>
      </c>
      <c r="F11" s="19">
        <f>D11/$D$8</f>
        <v>0.17010942947542371</v>
      </c>
      <c r="G11" s="20">
        <f>+IF(OR(AND(D11=0),(C11=0)),"0",((D11-C11)/C11))</f>
        <v>-4.1557851708867943E-2</v>
      </c>
      <c r="H11" s="21">
        <f>+IF(OR(AND(E11=""),(G11="")),"",E11*G11)</f>
        <v>-7.6522611804553716E-3</v>
      </c>
    </row>
    <row r="12" spans="2:8" s="10" customFormat="1" x14ac:dyDescent="0.2">
      <c r="B12" s="17" t="str">
        <f>+B329</f>
        <v>Total Vacantes  en ocupaciones de nivel Calificados</v>
      </c>
      <c r="C12" s="18">
        <f>+C329</f>
        <v>28866</v>
      </c>
      <c r="D12" s="18">
        <f>+D329</f>
        <v>31447</v>
      </c>
      <c r="E12" s="19">
        <f>C12/$C$8</f>
        <v>0.60352505801919343</v>
      </c>
      <c r="F12" s="19">
        <f>D12/$D$8</f>
        <v>0.63374377783599689</v>
      </c>
      <c r="G12" s="20">
        <f>+IF(OR(AND(D12=0),(C12=0)),"0",((D12-C12)/C12))</f>
        <v>8.9413150419178272E-2</v>
      </c>
      <c r="H12" s="21">
        <f>+IF(OR(AND(E12=""),(G12="")),"",E12*G12)</f>
        <v>5.3963076794413437E-2</v>
      </c>
    </row>
    <row r="13" spans="2:8" s="10" customFormat="1" x14ac:dyDescent="0.2">
      <c r="B13" s="17" t="str">
        <f>+B552</f>
        <v>Total Vacantes en ocupaciones de nivel Elemental</v>
      </c>
      <c r="C13" s="18">
        <f>+C552</f>
        <v>6988</v>
      </c>
      <c r="D13" s="18">
        <f>+D552</f>
        <v>5983</v>
      </c>
      <c r="E13" s="19">
        <f>C13/$C$8</f>
        <v>0.14610382822137197</v>
      </c>
      <c r="F13" s="19">
        <f>D13/$D$8</f>
        <v>0.12057395054513211</v>
      </c>
      <c r="G13" s="20">
        <f>+IF(OR(AND(D13=0),(C13=0)),"0",((D13-C13)/C13))</f>
        <v>-0.14381797366914711</v>
      </c>
      <c r="H13" s="21">
        <f>+IF(OR(AND(E13=""),(G13="")),"",E13*G13)</f>
        <v>-2.1012356520102866E-2</v>
      </c>
    </row>
    <row r="14" spans="2:8" s="10" customFormat="1" x14ac:dyDescent="0.2">
      <c r="B14" s="22"/>
      <c r="C14" s="22"/>
      <c r="D14" s="22"/>
    </row>
    <row r="15" spans="2:8" s="10" customFormat="1" ht="13.5" thickBot="1" x14ac:dyDescent="0.25">
      <c r="B15" s="22"/>
      <c r="C15" s="22"/>
      <c r="D15" s="22"/>
    </row>
    <row r="16" spans="2:8" s="10" customFormat="1" ht="30" customHeight="1" x14ac:dyDescent="0.2">
      <c r="B16" s="68" t="s">
        <v>401</v>
      </c>
      <c r="C16" s="54" t="s">
        <v>402</v>
      </c>
      <c r="D16" s="55"/>
      <c r="E16" s="54" t="s">
        <v>456</v>
      </c>
      <c r="F16" s="55"/>
      <c r="G16" s="56" t="s">
        <v>458</v>
      </c>
      <c r="H16" s="52" t="s">
        <v>377</v>
      </c>
    </row>
    <row r="17" spans="1:8" s="10" customFormat="1" x14ac:dyDescent="0.2">
      <c r="B17" s="68"/>
      <c r="C17" s="35">
        <v>2016</v>
      </c>
      <c r="D17" s="35">
        <v>2017</v>
      </c>
      <c r="E17" s="35">
        <v>2016</v>
      </c>
      <c r="F17" s="35">
        <v>2017</v>
      </c>
      <c r="G17" s="57"/>
      <c r="H17" s="53"/>
    </row>
    <row r="18" spans="1:8" s="10" customFormat="1" x14ac:dyDescent="0.2">
      <c r="B18" s="12" t="s">
        <v>403</v>
      </c>
      <c r="C18" s="13">
        <f>SUM(C19:C65)</f>
        <v>496</v>
      </c>
      <c r="D18" s="13">
        <f>SUM(D19:D65)</f>
        <v>534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7.6612903225806453E-2</v>
      </c>
      <c r="H18" s="15">
        <f>+IF(OR(AND(E18=""),(G18="")),"",E18*G18)</f>
        <v>7.6612903225806453E-2</v>
      </c>
    </row>
    <row r="19" spans="1:8" s="42" customFormat="1" ht="15" x14ac:dyDescent="0.2">
      <c r="B19" s="36" t="s">
        <v>0</v>
      </c>
      <c r="C19" s="43">
        <v>0</v>
      </c>
      <c r="D19" s="43">
        <v>0</v>
      </c>
      <c r="E19" s="44" t="str">
        <f>+IF(C19=0,"",C19/C$18)</f>
        <v/>
      </c>
      <c r="F19" s="44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42" customFormat="1" ht="15" x14ac:dyDescent="0.2">
      <c r="B20" s="36" t="s">
        <v>169</v>
      </c>
      <c r="C20" s="43">
        <v>0</v>
      </c>
      <c r="D20" s="43">
        <v>0</v>
      </c>
      <c r="E20" s="44" t="str">
        <f t="shared" ref="E20:E65" si="0">+IF(C20=0,"",C20/C$18)</f>
        <v/>
      </c>
      <c r="F20" s="44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42" customFormat="1" ht="30" x14ac:dyDescent="0.2">
      <c r="B21" s="36" t="s">
        <v>1</v>
      </c>
      <c r="C21" s="43">
        <v>0</v>
      </c>
      <c r="D21" s="43">
        <v>0</v>
      </c>
      <c r="E21" s="44" t="str">
        <f t="shared" si="0"/>
        <v/>
      </c>
      <c r="F21" s="44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42" customFormat="1" ht="30" x14ac:dyDescent="0.2">
      <c r="B22" s="36" t="s">
        <v>461</v>
      </c>
      <c r="C22" s="43">
        <v>7</v>
      </c>
      <c r="D22" s="43">
        <v>3</v>
      </c>
      <c r="E22" s="44">
        <f t="shared" si="0"/>
        <v>1.4112903225806451E-2</v>
      </c>
      <c r="F22" s="44">
        <f t="shared" si="1"/>
        <v>5.6179775280898875E-3</v>
      </c>
      <c r="G22" s="39">
        <f t="shared" si="2"/>
        <v>-0.5714285714285714</v>
      </c>
      <c r="H22" s="40">
        <f t="shared" si="3"/>
        <v>-8.0645161290322578E-3</v>
      </c>
    </row>
    <row r="23" spans="1:8" s="42" customFormat="1" ht="30" x14ac:dyDescent="0.2">
      <c r="B23" s="36" t="s">
        <v>170</v>
      </c>
      <c r="C23" s="43">
        <v>0</v>
      </c>
      <c r="D23" s="43">
        <v>1</v>
      </c>
      <c r="E23" s="44" t="str">
        <f t="shared" si="0"/>
        <v/>
      </c>
      <c r="F23" s="44">
        <f t="shared" si="1"/>
        <v>1.8726591760299626E-3</v>
      </c>
      <c r="G23" s="39" t="str">
        <f t="shared" si="2"/>
        <v>0</v>
      </c>
      <c r="H23" s="40" t="str">
        <f t="shared" si="3"/>
        <v/>
      </c>
    </row>
    <row r="24" spans="1:8" s="42" customFormat="1" ht="30" x14ac:dyDescent="0.2">
      <c r="B24" s="36" t="s">
        <v>171</v>
      </c>
      <c r="C24" s="43">
        <v>5</v>
      </c>
      <c r="D24" s="43">
        <v>0</v>
      </c>
      <c r="E24" s="44">
        <f t="shared" si="0"/>
        <v>1.0080645161290322E-2</v>
      </c>
      <c r="F24" s="44" t="str">
        <f t="shared" si="1"/>
        <v/>
      </c>
      <c r="G24" s="39" t="str">
        <f t="shared" si="2"/>
        <v>0</v>
      </c>
      <c r="H24" s="40">
        <f t="shared" si="3"/>
        <v>0</v>
      </c>
    </row>
    <row r="25" spans="1:8" s="42" customFormat="1" ht="30" x14ac:dyDescent="0.2">
      <c r="A25" s="45" t="s">
        <v>614</v>
      </c>
      <c r="B25" s="36" t="s">
        <v>566</v>
      </c>
      <c r="C25" s="43"/>
      <c r="D25" s="43">
        <v>0</v>
      </c>
      <c r="E25" s="44" t="str">
        <f t="shared" ref="E25:E27" si="4">+IF(C25=0,"",C25/C$18)</f>
        <v/>
      </c>
      <c r="F25" s="44" t="str">
        <f t="shared" ref="F25:F27" si="5">+IF(D25=0,"",D25/D$18)</f>
        <v/>
      </c>
      <c r="G25" s="39" t="str">
        <f t="shared" ref="G25:G27" si="6">+IF(OR(AND(D25=0),(C25=0)),"0",((D25-C25)/C25))</f>
        <v>0</v>
      </c>
      <c r="H25" s="40" t="str">
        <f t="shared" ref="H25:H27" si="7">+IF(OR(AND(E25=""),(G25="")),"",E25*G25)</f>
        <v/>
      </c>
    </row>
    <row r="26" spans="1:8" s="42" customFormat="1" ht="15" x14ac:dyDescent="0.2">
      <c r="B26" s="36" t="s">
        <v>2</v>
      </c>
      <c r="C26" s="43">
        <v>20</v>
      </c>
      <c r="D26" s="43">
        <v>8</v>
      </c>
      <c r="E26" s="44">
        <f t="shared" si="4"/>
        <v>4.0322580645161289E-2</v>
      </c>
      <c r="F26" s="44">
        <f t="shared" si="5"/>
        <v>1.4981273408239701E-2</v>
      </c>
      <c r="G26" s="39">
        <f t="shared" si="6"/>
        <v>-0.6</v>
      </c>
      <c r="H26" s="40">
        <f t="shared" si="7"/>
        <v>-2.4193548387096774E-2</v>
      </c>
    </row>
    <row r="27" spans="1:8" s="42" customFormat="1" ht="15" x14ac:dyDescent="0.2">
      <c r="B27" s="36" t="s">
        <v>6</v>
      </c>
      <c r="C27" s="43">
        <v>27</v>
      </c>
      <c r="D27" s="43">
        <v>30</v>
      </c>
      <c r="E27" s="44">
        <f t="shared" si="4"/>
        <v>5.4435483870967742E-2</v>
      </c>
      <c r="F27" s="44">
        <f t="shared" si="5"/>
        <v>5.6179775280898875E-2</v>
      </c>
      <c r="G27" s="39">
        <f t="shared" si="6"/>
        <v>0.1111111111111111</v>
      </c>
      <c r="H27" s="40">
        <f t="shared" si="7"/>
        <v>6.0483870967741934E-3</v>
      </c>
    </row>
    <row r="28" spans="1:8" s="42" customFormat="1" ht="15" x14ac:dyDescent="0.2">
      <c r="B28" s="36" t="s">
        <v>3</v>
      </c>
      <c r="C28" s="43">
        <v>10</v>
      </c>
      <c r="D28" s="43">
        <v>12</v>
      </c>
      <c r="E28" s="44">
        <f t="shared" si="0"/>
        <v>2.0161290322580645E-2</v>
      </c>
      <c r="F28" s="44">
        <f t="shared" si="1"/>
        <v>2.247191011235955E-2</v>
      </c>
      <c r="G28" s="39">
        <f t="shared" si="2"/>
        <v>0.2</v>
      </c>
      <c r="H28" s="40">
        <f t="shared" si="3"/>
        <v>4.0322580645161289E-3</v>
      </c>
    </row>
    <row r="29" spans="1:8" s="42" customFormat="1" ht="15" x14ac:dyDescent="0.2">
      <c r="B29" s="36" t="s">
        <v>5</v>
      </c>
      <c r="C29" s="43">
        <v>54</v>
      </c>
      <c r="D29" s="43">
        <v>70</v>
      </c>
      <c r="E29" s="44">
        <f t="shared" si="0"/>
        <v>0.10887096774193548</v>
      </c>
      <c r="F29" s="44">
        <f t="shared" si="1"/>
        <v>0.13108614232209737</v>
      </c>
      <c r="G29" s="39">
        <f t="shared" si="2"/>
        <v>0.29629629629629628</v>
      </c>
      <c r="H29" s="40">
        <f t="shared" si="3"/>
        <v>3.2258064516129031E-2</v>
      </c>
    </row>
    <row r="30" spans="1:8" s="42" customFormat="1" ht="15" x14ac:dyDescent="0.2">
      <c r="B30" s="36" t="s">
        <v>172</v>
      </c>
      <c r="C30" s="43">
        <v>0</v>
      </c>
      <c r="D30" s="43">
        <v>0</v>
      </c>
      <c r="E30" s="44" t="str">
        <f t="shared" si="0"/>
        <v/>
      </c>
      <c r="F30" s="44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42" customFormat="1" ht="15" x14ac:dyDescent="0.2">
      <c r="B31" s="36" t="s">
        <v>173</v>
      </c>
      <c r="C31" s="43">
        <v>3</v>
      </c>
      <c r="D31" s="43">
        <v>2</v>
      </c>
      <c r="E31" s="44">
        <f t="shared" si="0"/>
        <v>6.0483870967741934E-3</v>
      </c>
      <c r="F31" s="44">
        <f t="shared" si="1"/>
        <v>3.7453183520599251E-3</v>
      </c>
      <c r="G31" s="39">
        <f t="shared" si="2"/>
        <v>-0.33333333333333331</v>
      </c>
      <c r="H31" s="40">
        <f t="shared" si="3"/>
        <v>-2.0161290322580645E-3</v>
      </c>
    </row>
    <row r="32" spans="1:8" s="42" customFormat="1" ht="15" x14ac:dyDescent="0.2">
      <c r="B32" s="36" t="s">
        <v>4</v>
      </c>
      <c r="C32" s="43">
        <v>1</v>
      </c>
      <c r="D32" s="43">
        <v>2</v>
      </c>
      <c r="E32" s="44">
        <f t="shared" si="0"/>
        <v>2.0161290322580645E-3</v>
      </c>
      <c r="F32" s="44">
        <f t="shared" si="1"/>
        <v>3.7453183520599251E-3</v>
      </c>
      <c r="G32" s="39">
        <f t="shared" si="2"/>
        <v>1</v>
      </c>
      <c r="H32" s="40">
        <f t="shared" si="3"/>
        <v>2.0161290322580645E-3</v>
      </c>
    </row>
    <row r="33" spans="2:8" s="42" customFormat="1" ht="15" x14ac:dyDescent="0.2">
      <c r="B33" s="36" t="s">
        <v>7</v>
      </c>
      <c r="C33" s="43">
        <v>0</v>
      </c>
      <c r="D33" s="43">
        <v>1</v>
      </c>
      <c r="E33" s="44" t="str">
        <f t="shared" si="0"/>
        <v/>
      </c>
      <c r="F33" s="44">
        <f t="shared" si="1"/>
        <v>1.8726591760299626E-3</v>
      </c>
      <c r="G33" s="39" t="str">
        <f t="shared" si="2"/>
        <v>0</v>
      </c>
      <c r="H33" s="40" t="str">
        <f t="shared" si="3"/>
        <v/>
      </c>
    </row>
    <row r="34" spans="2:8" s="42" customFormat="1" ht="15" x14ac:dyDescent="0.2">
      <c r="B34" s="36" t="s">
        <v>174</v>
      </c>
      <c r="C34" s="43">
        <v>0</v>
      </c>
      <c r="D34" s="43">
        <v>5</v>
      </c>
      <c r="E34" s="44" t="str">
        <f t="shared" si="0"/>
        <v/>
      </c>
      <c r="F34" s="44">
        <f t="shared" si="1"/>
        <v>9.3632958801498131E-3</v>
      </c>
      <c r="G34" s="39" t="str">
        <f t="shared" si="2"/>
        <v>0</v>
      </c>
      <c r="H34" s="40" t="str">
        <f t="shared" si="3"/>
        <v/>
      </c>
    </row>
    <row r="35" spans="2:8" s="42" customFormat="1" ht="15" x14ac:dyDescent="0.2">
      <c r="B35" s="36" t="s">
        <v>175</v>
      </c>
      <c r="C35" s="43">
        <v>15</v>
      </c>
      <c r="D35" s="43">
        <v>11</v>
      </c>
      <c r="E35" s="44">
        <f t="shared" si="0"/>
        <v>3.0241935483870969E-2</v>
      </c>
      <c r="F35" s="44">
        <f t="shared" si="1"/>
        <v>2.0599250936329586E-2</v>
      </c>
      <c r="G35" s="39">
        <f t="shared" si="2"/>
        <v>-0.26666666666666666</v>
      </c>
      <c r="H35" s="40">
        <f t="shared" si="3"/>
        <v>-8.0645161290322578E-3</v>
      </c>
    </row>
    <row r="36" spans="2:8" s="42" customFormat="1" ht="30" x14ac:dyDescent="0.2">
      <c r="B36" s="36" t="s">
        <v>176</v>
      </c>
      <c r="C36" s="43">
        <v>1</v>
      </c>
      <c r="D36" s="43">
        <v>1</v>
      </c>
      <c r="E36" s="44">
        <f t="shared" si="0"/>
        <v>2.0161290322580645E-3</v>
      </c>
      <c r="F36" s="44">
        <f t="shared" si="1"/>
        <v>1.8726591760299626E-3</v>
      </c>
      <c r="G36" s="39">
        <f t="shared" si="2"/>
        <v>0</v>
      </c>
      <c r="H36" s="40">
        <f t="shared" si="3"/>
        <v>0</v>
      </c>
    </row>
    <row r="37" spans="2:8" s="42" customFormat="1" ht="15" x14ac:dyDescent="0.2">
      <c r="B37" s="36" t="s">
        <v>177</v>
      </c>
      <c r="C37" s="43">
        <v>1</v>
      </c>
      <c r="D37" s="43">
        <v>1</v>
      </c>
      <c r="E37" s="44">
        <f t="shared" si="0"/>
        <v>2.0161290322580645E-3</v>
      </c>
      <c r="F37" s="44">
        <f t="shared" si="1"/>
        <v>1.8726591760299626E-3</v>
      </c>
      <c r="G37" s="39">
        <f t="shared" si="2"/>
        <v>0</v>
      </c>
      <c r="H37" s="40">
        <f t="shared" si="3"/>
        <v>0</v>
      </c>
    </row>
    <row r="38" spans="2:8" s="42" customFormat="1" ht="15" x14ac:dyDescent="0.2">
      <c r="B38" s="36" t="s">
        <v>8</v>
      </c>
      <c r="C38" s="43">
        <v>20</v>
      </c>
      <c r="D38" s="43">
        <v>1</v>
      </c>
      <c r="E38" s="44">
        <f t="shared" si="0"/>
        <v>4.0322580645161289E-2</v>
      </c>
      <c r="F38" s="44">
        <f t="shared" si="1"/>
        <v>1.8726591760299626E-3</v>
      </c>
      <c r="G38" s="39">
        <f t="shared" si="2"/>
        <v>-0.95</v>
      </c>
      <c r="H38" s="40">
        <f t="shared" si="3"/>
        <v>-3.830645161290322E-2</v>
      </c>
    </row>
    <row r="39" spans="2:8" s="42" customFormat="1" ht="15" x14ac:dyDescent="0.2">
      <c r="B39" s="36" t="s">
        <v>178</v>
      </c>
      <c r="C39" s="43">
        <v>0</v>
      </c>
      <c r="D39" s="43">
        <v>0</v>
      </c>
      <c r="E39" s="44" t="str">
        <f t="shared" si="0"/>
        <v/>
      </c>
      <c r="F39" s="44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2:8" s="42" customFormat="1" ht="15" x14ac:dyDescent="0.2">
      <c r="B40" s="36" t="s">
        <v>179</v>
      </c>
      <c r="C40" s="43">
        <v>1</v>
      </c>
      <c r="D40" s="43">
        <v>1</v>
      </c>
      <c r="E40" s="44">
        <f t="shared" si="0"/>
        <v>2.0161290322580645E-3</v>
      </c>
      <c r="F40" s="44">
        <f t="shared" si="1"/>
        <v>1.8726591760299626E-3</v>
      </c>
      <c r="G40" s="39">
        <f t="shared" si="2"/>
        <v>0</v>
      </c>
      <c r="H40" s="40">
        <f t="shared" si="3"/>
        <v>0</v>
      </c>
    </row>
    <row r="41" spans="2:8" s="42" customFormat="1" ht="15" x14ac:dyDescent="0.2">
      <c r="B41" s="36" t="s">
        <v>180</v>
      </c>
      <c r="C41" s="43">
        <v>0</v>
      </c>
      <c r="D41" s="43">
        <v>0</v>
      </c>
      <c r="E41" s="44" t="str">
        <f t="shared" si="0"/>
        <v/>
      </c>
      <c r="F41" s="44" t="str">
        <f t="shared" si="1"/>
        <v/>
      </c>
      <c r="G41" s="39" t="str">
        <f t="shared" si="2"/>
        <v>0</v>
      </c>
      <c r="H41" s="40" t="str">
        <f t="shared" si="3"/>
        <v/>
      </c>
    </row>
    <row r="42" spans="2:8" s="42" customFormat="1" ht="15" x14ac:dyDescent="0.2">
      <c r="B42" s="36" t="s">
        <v>181</v>
      </c>
      <c r="C42" s="43">
        <v>0</v>
      </c>
      <c r="D42" s="43">
        <v>0</v>
      </c>
      <c r="E42" s="44" t="str">
        <f t="shared" si="0"/>
        <v/>
      </c>
      <c r="F42" s="44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2:8" s="42" customFormat="1" ht="30" x14ac:dyDescent="0.2">
      <c r="B43" s="36" t="s">
        <v>182</v>
      </c>
      <c r="C43" s="43">
        <v>5</v>
      </c>
      <c r="D43" s="43">
        <v>0</v>
      </c>
      <c r="E43" s="44">
        <f t="shared" si="0"/>
        <v>1.0080645161290322E-2</v>
      </c>
      <c r="F43" s="44" t="str">
        <f t="shared" si="1"/>
        <v/>
      </c>
      <c r="G43" s="39" t="str">
        <f t="shared" si="2"/>
        <v>0</v>
      </c>
      <c r="H43" s="40">
        <f t="shared" si="3"/>
        <v>0</v>
      </c>
    </row>
    <row r="44" spans="2:8" s="42" customFormat="1" ht="15" x14ac:dyDescent="0.2">
      <c r="B44" s="36" t="s">
        <v>183</v>
      </c>
      <c r="C44" s="43">
        <v>0</v>
      </c>
      <c r="D44" s="43">
        <v>2</v>
      </c>
      <c r="E44" s="44" t="str">
        <f t="shared" si="0"/>
        <v/>
      </c>
      <c r="F44" s="44">
        <f t="shared" si="1"/>
        <v>3.7453183520599251E-3</v>
      </c>
      <c r="G44" s="39" t="str">
        <f t="shared" si="2"/>
        <v>0</v>
      </c>
      <c r="H44" s="40" t="str">
        <f t="shared" si="3"/>
        <v/>
      </c>
    </row>
    <row r="45" spans="2:8" s="42" customFormat="1" ht="15" x14ac:dyDescent="0.2">
      <c r="B45" s="36" t="s">
        <v>9</v>
      </c>
      <c r="C45" s="43">
        <v>0</v>
      </c>
      <c r="D45" s="43">
        <v>0</v>
      </c>
      <c r="E45" s="44" t="str">
        <f t="shared" si="0"/>
        <v/>
      </c>
      <c r="F45" s="44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2:8" s="42" customFormat="1" ht="15" x14ac:dyDescent="0.2">
      <c r="B46" s="36" t="s">
        <v>462</v>
      </c>
      <c r="C46" s="43">
        <v>0</v>
      </c>
      <c r="D46" s="43">
        <v>0</v>
      </c>
      <c r="E46" s="44" t="str">
        <f t="shared" si="0"/>
        <v/>
      </c>
      <c r="F46" s="44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2:8" s="42" customFormat="1" ht="15" x14ac:dyDescent="0.2">
      <c r="B47" s="36" t="s">
        <v>184</v>
      </c>
      <c r="C47" s="43">
        <v>0</v>
      </c>
      <c r="D47" s="43">
        <v>0</v>
      </c>
      <c r="E47" s="44" t="str">
        <f t="shared" si="0"/>
        <v/>
      </c>
      <c r="F47" s="44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2:8" s="42" customFormat="1" ht="15" x14ac:dyDescent="0.2">
      <c r="B48" s="36" t="s">
        <v>10</v>
      </c>
      <c r="C48" s="43">
        <v>1</v>
      </c>
      <c r="D48" s="43">
        <v>0</v>
      </c>
      <c r="E48" s="44">
        <f t="shared" si="0"/>
        <v>2.0161290322580645E-3</v>
      </c>
      <c r="F48" s="44" t="str">
        <f t="shared" si="1"/>
        <v/>
      </c>
      <c r="G48" s="39" t="str">
        <f t="shared" si="2"/>
        <v>0</v>
      </c>
      <c r="H48" s="40">
        <f t="shared" si="3"/>
        <v>0</v>
      </c>
    </row>
    <row r="49" spans="2:8" s="42" customFormat="1" ht="15" x14ac:dyDescent="0.2">
      <c r="B49" s="36" t="s">
        <v>11</v>
      </c>
      <c r="C49" s="43">
        <v>125</v>
      </c>
      <c r="D49" s="43">
        <v>122</v>
      </c>
      <c r="E49" s="44">
        <f t="shared" si="0"/>
        <v>0.25201612903225806</v>
      </c>
      <c r="F49" s="44">
        <f t="shared" si="1"/>
        <v>0.22846441947565543</v>
      </c>
      <c r="G49" s="39">
        <f t="shared" si="2"/>
        <v>-2.4E-2</v>
      </c>
      <c r="H49" s="40">
        <f t="shared" si="3"/>
        <v>-6.0483870967741934E-3</v>
      </c>
    </row>
    <row r="50" spans="2:8" s="42" customFormat="1" ht="15" x14ac:dyDescent="0.2">
      <c r="B50" s="36" t="s">
        <v>15</v>
      </c>
      <c r="C50" s="43">
        <v>2</v>
      </c>
      <c r="D50" s="43">
        <v>1</v>
      </c>
      <c r="E50" s="44">
        <f t="shared" si="0"/>
        <v>4.0322580645161289E-3</v>
      </c>
      <c r="F50" s="44">
        <f t="shared" si="1"/>
        <v>1.8726591760299626E-3</v>
      </c>
      <c r="G50" s="39">
        <f t="shared" si="2"/>
        <v>-0.5</v>
      </c>
      <c r="H50" s="40">
        <f t="shared" si="3"/>
        <v>-2.0161290322580645E-3</v>
      </c>
    </row>
    <row r="51" spans="2:8" s="42" customFormat="1" ht="15" x14ac:dyDescent="0.2">
      <c r="B51" s="36" t="s">
        <v>14</v>
      </c>
      <c r="C51" s="43">
        <v>0</v>
      </c>
      <c r="D51" s="43">
        <v>0</v>
      </c>
      <c r="E51" s="44" t="str">
        <f t="shared" si="0"/>
        <v/>
      </c>
      <c r="F51" s="44" t="str">
        <f t="shared" si="1"/>
        <v/>
      </c>
      <c r="G51" s="39" t="str">
        <f t="shared" si="2"/>
        <v>0</v>
      </c>
      <c r="H51" s="40" t="str">
        <f t="shared" si="3"/>
        <v/>
      </c>
    </row>
    <row r="52" spans="2:8" s="42" customFormat="1" ht="15" x14ac:dyDescent="0.2">
      <c r="B52" s="36" t="s">
        <v>13</v>
      </c>
      <c r="C52" s="43">
        <v>2</v>
      </c>
      <c r="D52" s="43">
        <v>0</v>
      </c>
      <c r="E52" s="44">
        <f t="shared" si="0"/>
        <v>4.0322580645161289E-3</v>
      </c>
      <c r="F52" s="44" t="str">
        <f t="shared" si="1"/>
        <v/>
      </c>
      <c r="G52" s="39" t="str">
        <f t="shared" si="2"/>
        <v>0</v>
      </c>
      <c r="H52" s="40">
        <f t="shared" si="3"/>
        <v>0</v>
      </c>
    </row>
    <row r="53" spans="2:8" s="42" customFormat="1" ht="15" x14ac:dyDescent="0.2">
      <c r="B53" s="36" t="s">
        <v>463</v>
      </c>
      <c r="C53" s="43">
        <v>88</v>
      </c>
      <c r="D53" s="43">
        <v>126</v>
      </c>
      <c r="E53" s="44">
        <f t="shared" si="0"/>
        <v>0.17741935483870969</v>
      </c>
      <c r="F53" s="44">
        <f t="shared" si="1"/>
        <v>0.23595505617977527</v>
      </c>
      <c r="G53" s="39">
        <f t="shared" si="2"/>
        <v>0.43181818181818182</v>
      </c>
      <c r="H53" s="40">
        <f t="shared" si="3"/>
        <v>7.6612903225806453E-2</v>
      </c>
    </row>
    <row r="54" spans="2:8" s="42" customFormat="1" ht="15" x14ac:dyDescent="0.2">
      <c r="B54" s="36" t="s">
        <v>12</v>
      </c>
      <c r="C54" s="43">
        <v>0</v>
      </c>
      <c r="D54" s="43">
        <v>2</v>
      </c>
      <c r="E54" s="44" t="str">
        <f t="shared" si="0"/>
        <v/>
      </c>
      <c r="F54" s="44">
        <f t="shared" si="1"/>
        <v>3.7453183520599251E-3</v>
      </c>
      <c r="G54" s="39" t="str">
        <f t="shared" si="2"/>
        <v>0</v>
      </c>
      <c r="H54" s="40" t="str">
        <f t="shared" si="3"/>
        <v/>
      </c>
    </row>
    <row r="55" spans="2:8" s="42" customFormat="1" ht="15" x14ac:dyDescent="0.2">
      <c r="B55" s="36" t="s">
        <v>185</v>
      </c>
      <c r="C55" s="43">
        <v>0</v>
      </c>
      <c r="D55" s="43">
        <v>0</v>
      </c>
      <c r="E55" s="44" t="str">
        <f t="shared" si="0"/>
        <v/>
      </c>
      <c r="F55" s="44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2:8" s="42" customFormat="1" ht="15" x14ac:dyDescent="0.2">
      <c r="B56" s="36" t="s">
        <v>16</v>
      </c>
      <c r="C56" s="43">
        <v>0</v>
      </c>
      <c r="D56" s="43">
        <v>0</v>
      </c>
      <c r="E56" s="44" t="str">
        <f t="shared" si="0"/>
        <v/>
      </c>
      <c r="F56" s="44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2:8" s="42" customFormat="1" ht="15" x14ac:dyDescent="0.2">
      <c r="B57" s="36" t="s">
        <v>17</v>
      </c>
      <c r="C57" s="43">
        <v>0</v>
      </c>
      <c r="D57" s="43">
        <v>0</v>
      </c>
      <c r="E57" s="44" t="str">
        <f t="shared" si="0"/>
        <v/>
      </c>
      <c r="F57" s="44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2:8" s="42" customFormat="1" ht="15" x14ac:dyDescent="0.2">
      <c r="B58" s="36" t="s">
        <v>186</v>
      </c>
      <c r="C58" s="43">
        <v>0</v>
      </c>
      <c r="D58" s="43">
        <v>0</v>
      </c>
      <c r="E58" s="44" t="str">
        <f t="shared" si="0"/>
        <v/>
      </c>
      <c r="F58" s="44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2:8" s="42" customFormat="1" ht="15" x14ac:dyDescent="0.2">
      <c r="B59" s="36" t="s">
        <v>464</v>
      </c>
      <c r="C59" s="43">
        <v>0</v>
      </c>
      <c r="D59" s="43">
        <v>0</v>
      </c>
      <c r="E59" s="44" t="str">
        <f t="shared" si="0"/>
        <v/>
      </c>
      <c r="F59" s="44" t="str">
        <f t="shared" si="1"/>
        <v/>
      </c>
      <c r="G59" s="39" t="str">
        <f t="shared" si="2"/>
        <v>0</v>
      </c>
      <c r="H59" s="40" t="str">
        <f t="shared" si="3"/>
        <v/>
      </c>
    </row>
    <row r="60" spans="2:8" s="42" customFormat="1" ht="15" x14ac:dyDescent="0.2">
      <c r="B60" s="36" t="s">
        <v>187</v>
      </c>
      <c r="C60" s="43">
        <v>2</v>
      </c>
      <c r="D60" s="43">
        <v>2</v>
      </c>
      <c r="E60" s="44">
        <f t="shared" si="0"/>
        <v>4.0322580645161289E-3</v>
      </c>
      <c r="F60" s="44">
        <f t="shared" si="1"/>
        <v>3.7453183520599251E-3</v>
      </c>
      <c r="G60" s="39">
        <f t="shared" si="2"/>
        <v>0</v>
      </c>
      <c r="H60" s="40">
        <f t="shared" si="3"/>
        <v>0</v>
      </c>
    </row>
    <row r="61" spans="2:8" s="42" customFormat="1" ht="15" x14ac:dyDescent="0.2">
      <c r="B61" s="36" t="s">
        <v>188</v>
      </c>
      <c r="C61" s="43">
        <v>26</v>
      </c>
      <c r="D61" s="43">
        <v>77</v>
      </c>
      <c r="E61" s="44">
        <f t="shared" si="0"/>
        <v>5.2419354838709679E-2</v>
      </c>
      <c r="F61" s="44">
        <f t="shared" si="1"/>
        <v>0.14419475655430711</v>
      </c>
      <c r="G61" s="39">
        <f t="shared" si="2"/>
        <v>1.9615384615384615</v>
      </c>
      <c r="H61" s="40">
        <f t="shared" si="3"/>
        <v>0.1028225806451613</v>
      </c>
    </row>
    <row r="62" spans="2:8" s="42" customFormat="1" ht="15" x14ac:dyDescent="0.2">
      <c r="B62" s="36" t="s">
        <v>189</v>
      </c>
      <c r="C62" s="43">
        <v>12</v>
      </c>
      <c r="D62" s="43">
        <v>1</v>
      </c>
      <c r="E62" s="44">
        <f t="shared" si="0"/>
        <v>2.4193548387096774E-2</v>
      </c>
      <c r="F62" s="44">
        <f t="shared" si="1"/>
        <v>1.8726591760299626E-3</v>
      </c>
      <c r="G62" s="39">
        <f t="shared" si="2"/>
        <v>-0.91666666666666663</v>
      </c>
      <c r="H62" s="40">
        <f t="shared" si="3"/>
        <v>-2.2177419354838707E-2</v>
      </c>
    </row>
    <row r="63" spans="2:8" s="42" customFormat="1" ht="15" x14ac:dyDescent="0.2">
      <c r="B63" s="36" t="s">
        <v>18</v>
      </c>
      <c r="C63" s="43">
        <v>35</v>
      </c>
      <c r="D63" s="43">
        <v>23</v>
      </c>
      <c r="E63" s="44">
        <f t="shared" si="0"/>
        <v>7.0564516129032265E-2</v>
      </c>
      <c r="F63" s="44">
        <f t="shared" si="1"/>
        <v>4.307116104868914E-2</v>
      </c>
      <c r="G63" s="39">
        <f t="shared" si="2"/>
        <v>-0.34285714285714286</v>
      </c>
      <c r="H63" s="40">
        <f t="shared" si="3"/>
        <v>-2.4193548387096777E-2</v>
      </c>
    </row>
    <row r="64" spans="2:8" s="42" customFormat="1" ht="15" x14ac:dyDescent="0.2">
      <c r="B64" s="36" t="s">
        <v>190</v>
      </c>
      <c r="C64" s="43">
        <v>32</v>
      </c>
      <c r="D64" s="43">
        <v>29</v>
      </c>
      <c r="E64" s="44">
        <f t="shared" si="0"/>
        <v>6.4516129032258063E-2</v>
      </c>
      <c r="F64" s="44">
        <f t="shared" si="1"/>
        <v>5.4307116104868915E-2</v>
      </c>
      <c r="G64" s="39">
        <f t="shared" si="2"/>
        <v>-9.375E-2</v>
      </c>
      <c r="H64" s="40">
        <f t="shared" si="3"/>
        <v>-6.0483870967741934E-3</v>
      </c>
    </row>
    <row r="65" spans="1:8" s="42" customFormat="1" ht="15" x14ac:dyDescent="0.2">
      <c r="B65" s="36" t="s">
        <v>191</v>
      </c>
      <c r="C65" s="43">
        <v>1</v>
      </c>
      <c r="D65" s="43">
        <v>0</v>
      </c>
      <c r="E65" s="44">
        <f t="shared" si="0"/>
        <v>2.0161290322580645E-3</v>
      </c>
      <c r="F65" s="44" t="str">
        <f t="shared" si="1"/>
        <v/>
      </c>
      <c r="G65" s="39" t="str">
        <f t="shared" si="2"/>
        <v>0</v>
      </c>
      <c r="H65" s="40">
        <f t="shared" si="3"/>
        <v>0</v>
      </c>
    </row>
    <row r="66" spans="1:8" s="10" customFormat="1" x14ac:dyDescent="0.2"/>
    <row r="67" spans="1:8" s="10" customFormat="1" x14ac:dyDescent="0.2"/>
    <row r="68" spans="1:8" s="10" customFormat="1" ht="13.5" thickBot="1" x14ac:dyDescent="0.25">
      <c r="B68" s="29"/>
    </row>
    <row r="69" spans="1:8" s="10" customFormat="1" ht="30" customHeight="1" x14ac:dyDescent="0.2">
      <c r="B69" s="68" t="s">
        <v>401</v>
      </c>
      <c r="C69" s="54" t="s">
        <v>402</v>
      </c>
      <c r="D69" s="55"/>
      <c r="E69" s="54" t="s">
        <v>456</v>
      </c>
      <c r="F69" s="55"/>
      <c r="G69" s="56" t="s">
        <v>458</v>
      </c>
      <c r="H69" s="52" t="s">
        <v>377</v>
      </c>
    </row>
    <row r="70" spans="1:8" s="10" customFormat="1" x14ac:dyDescent="0.2">
      <c r="B70" s="68"/>
      <c r="C70" s="35">
        <v>2016</v>
      </c>
      <c r="D70" s="35">
        <v>2017</v>
      </c>
      <c r="E70" s="35">
        <v>2016</v>
      </c>
      <c r="F70" s="35">
        <v>2017</v>
      </c>
      <c r="G70" s="57"/>
      <c r="H70" s="53"/>
    </row>
    <row r="71" spans="1:8" s="10" customFormat="1" x14ac:dyDescent="0.2">
      <c r="B71" s="12" t="s">
        <v>404</v>
      </c>
      <c r="C71" s="13">
        <f>SUM(C72:C151)</f>
        <v>2672</v>
      </c>
      <c r="D71" s="13">
        <f>SUM(D72:D155)</f>
        <v>3216</v>
      </c>
      <c r="E71" s="14">
        <f>+IF(C71=0,"",C71/C$71)</f>
        <v>1</v>
      </c>
      <c r="F71" s="14">
        <f>+IF(D71=0,"",D71/D$71)</f>
        <v>1</v>
      </c>
      <c r="G71" s="15">
        <f>+IF(OR(AND(D71=0),(C71=0)),"0",((D71-C71)/C71))</f>
        <v>0.20359281437125748</v>
      </c>
      <c r="H71" s="15">
        <f>+IF(OR(AND(E71=""),(G71="")),"",E71*G71)</f>
        <v>0.20359281437125748</v>
      </c>
    </row>
    <row r="72" spans="1:8" s="42" customFormat="1" ht="15" x14ac:dyDescent="0.2">
      <c r="B72" s="36" t="s">
        <v>465</v>
      </c>
      <c r="C72" s="43">
        <v>118</v>
      </c>
      <c r="D72" s="43">
        <v>136</v>
      </c>
      <c r="E72" s="38">
        <f>+IF(C72=0,"",C72/C$71)</f>
        <v>4.4161676646706588E-2</v>
      </c>
      <c r="F72" s="38">
        <f>+IF(D72=0,"",D72/D$71)</f>
        <v>4.228855721393035E-2</v>
      </c>
      <c r="G72" s="39">
        <f>+IF(OR(AND(D72=0),(C72=0)),"0",((D72-C72)/C72))</f>
        <v>0.15254237288135594</v>
      </c>
      <c r="H72" s="40">
        <f>+IF(OR(AND(E72=""),(G72="")),"",E72*G72)</f>
        <v>6.7365269461077846E-3</v>
      </c>
    </row>
    <row r="73" spans="1:8" s="42" customFormat="1" ht="15" x14ac:dyDescent="0.2">
      <c r="B73" s="36" t="s">
        <v>19</v>
      </c>
      <c r="C73" s="43">
        <v>28</v>
      </c>
      <c r="D73" s="43">
        <v>79</v>
      </c>
      <c r="E73" s="38">
        <f t="shared" ref="E73:E142" si="8">+IF(C73=0,"",C73/C$71)</f>
        <v>1.0479041916167664E-2</v>
      </c>
      <c r="F73" s="38">
        <f t="shared" ref="F73:F142" si="9">+IF(D73=0,"",D73/D$71)</f>
        <v>2.4564676616915422E-2</v>
      </c>
      <c r="G73" s="39">
        <f t="shared" ref="G73:G142" si="10">+IF(OR(AND(D73=0),(C73=0)),"0",((D73-C73)/C73))</f>
        <v>1.8214285714285714</v>
      </c>
      <c r="H73" s="40">
        <f t="shared" ref="H73:H142" si="11">+IF(OR(AND(E73=""),(G73="")),"",E73*G73)</f>
        <v>1.9086826347305387E-2</v>
      </c>
    </row>
    <row r="74" spans="1:8" s="42" customFormat="1" ht="15" x14ac:dyDescent="0.2">
      <c r="A74" s="45" t="s">
        <v>614</v>
      </c>
      <c r="B74" s="36" t="s">
        <v>567</v>
      </c>
      <c r="C74" s="43"/>
      <c r="D74" s="43">
        <v>17</v>
      </c>
      <c r="E74" s="38" t="str">
        <f t="shared" ref="E74:E75" si="12">+IF(C74=0,"",C74/C$71)</f>
        <v/>
      </c>
      <c r="F74" s="38">
        <f t="shared" ref="F74:F75" si="13">+IF(D74=0,"",D74/D$71)</f>
        <v>5.2860696517412938E-3</v>
      </c>
      <c r="G74" s="39" t="str">
        <f t="shared" ref="G74:G75" si="14">+IF(OR(AND(D74=0),(C74=0)),"0",((D74-C74)/C74))</f>
        <v>0</v>
      </c>
      <c r="H74" s="40" t="str">
        <f t="shared" ref="H74:H75" si="15">+IF(OR(AND(E74=""),(G74="")),"",E74*G74)</f>
        <v/>
      </c>
    </row>
    <row r="75" spans="1:8" s="42" customFormat="1" ht="15" x14ac:dyDescent="0.2">
      <c r="B75" s="36" t="s">
        <v>20</v>
      </c>
      <c r="C75" s="43">
        <v>155</v>
      </c>
      <c r="D75" s="43">
        <v>118</v>
      </c>
      <c r="E75" s="38">
        <f t="shared" si="12"/>
        <v>5.8008982035928143E-2</v>
      </c>
      <c r="F75" s="38">
        <f t="shared" si="13"/>
        <v>3.6691542288557213E-2</v>
      </c>
      <c r="G75" s="39">
        <f t="shared" si="14"/>
        <v>-0.23870967741935484</v>
      </c>
      <c r="H75" s="40">
        <f t="shared" si="15"/>
        <v>-1.3847305389221557E-2</v>
      </c>
    </row>
    <row r="76" spans="1:8" s="42" customFormat="1" ht="15" x14ac:dyDescent="0.2">
      <c r="B76" s="36" t="s">
        <v>192</v>
      </c>
      <c r="C76" s="43">
        <v>248</v>
      </c>
      <c r="D76" s="43">
        <v>299</v>
      </c>
      <c r="E76" s="38">
        <f t="shared" si="8"/>
        <v>9.2814371257485026E-2</v>
      </c>
      <c r="F76" s="38">
        <f t="shared" si="9"/>
        <v>9.2972636815920398E-2</v>
      </c>
      <c r="G76" s="39">
        <f t="shared" si="10"/>
        <v>0.20564516129032259</v>
      </c>
      <c r="H76" s="40">
        <f t="shared" si="11"/>
        <v>1.908682634730539E-2</v>
      </c>
    </row>
    <row r="77" spans="1:8" s="42" customFormat="1" ht="15" x14ac:dyDescent="0.2">
      <c r="B77" s="36" t="s">
        <v>21</v>
      </c>
      <c r="C77" s="43">
        <v>5</v>
      </c>
      <c r="D77" s="43">
        <v>7</v>
      </c>
      <c r="E77" s="38">
        <f t="shared" si="8"/>
        <v>1.8712574850299401E-3</v>
      </c>
      <c r="F77" s="38">
        <f t="shared" si="9"/>
        <v>2.1766169154228856E-3</v>
      </c>
      <c r="G77" s="39">
        <f t="shared" si="10"/>
        <v>0.4</v>
      </c>
      <c r="H77" s="40">
        <f t="shared" si="11"/>
        <v>7.4850299401197609E-4</v>
      </c>
    </row>
    <row r="78" spans="1:8" s="42" customFormat="1" ht="15" x14ac:dyDescent="0.2">
      <c r="B78" s="36" t="s">
        <v>40</v>
      </c>
      <c r="C78" s="43">
        <v>6</v>
      </c>
      <c r="D78" s="43">
        <v>19</v>
      </c>
      <c r="E78" s="38">
        <f t="shared" ref="E78:E79" si="16">+IF(C78=0,"",C78/C$71)</f>
        <v>2.2455089820359281E-3</v>
      </c>
      <c r="F78" s="38">
        <f t="shared" ref="F78:F79" si="17">+IF(D78=0,"",D78/D$71)</f>
        <v>5.9079601990049751E-3</v>
      </c>
      <c r="G78" s="39">
        <f t="shared" ref="G78:G79" si="18">+IF(OR(AND(D78=0),(C78=0)),"0",((D78-C78)/C78))</f>
        <v>2.1666666666666665</v>
      </c>
      <c r="H78" s="40">
        <f t="shared" ref="H78:H79" si="19">+IF(OR(AND(E78=""),(G78="")),"",E78*G78)</f>
        <v>4.8652694610778436E-3</v>
      </c>
    </row>
    <row r="79" spans="1:8" s="42" customFormat="1" ht="15" x14ac:dyDescent="0.2">
      <c r="B79" s="36" t="s">
        <v>193</v>
      </c>
      <c r="C79" s="43">
        <v>0</v>
      </c>
      <c r="D79" s="43">
        <v>0</v>
      </c>
      <c r="E79" s="38" t="str">
        <f t="shared" si="16"/>
        <v/>
      </c>
      <c r="F79" s="38" t="str">
        <f t="shared" si="17"/>
        <v/>
      </c>
      <c r="G79" s="39" t="str">
        <f t="shared" si="18"/>
        <v>0</v>
      </c>
      <c r="H79" s="40" t="str">
        <f t="shared" si="19"/>
        <v/>
      </c>
    </row>
    <row r="80" spans="1:8" s="42" customFormat="1" ht="15" x14ac:dyDescent="0.2">
      <c r="B80" s="36" t="s">
        <v>194</v>
      </c>
      <c r="C80" s="43">
        <v>17</v>
      </c>
      <c r="D80" s="43">
        <v>54</v>
      </c>
      <c r="E80" s="38">
        <f t="shared" si="8"/>
        <v>6.3622754491017963E-3</v>
      </c>
      <c r="F80" s="38">
        <f t="shared" si="9"/>
        <v>1.6791044776119403E-2</v>
      </c>
      <c r="G80" s="39">
        <f t="shared" si="10"/>
        <v>2.1764705882352939</v>
      </c>
      <c r="H80" s="40">
        <f t="shared" si="11"/>
        <v>1.3847305389221555E-2</v>
      </c>
    </row>
    <row r="81" spans="1:8" s="42" customFormat="1" ht="15" x14ac:dyDescent="0.2">
      <c r="B81" s="36" t="s">
        <v>466</v>
      </c>
      <c r="C81" s="43">
        <v>33</v>
      </c>
      <c r="D81" s="43">
        <v>7</v>
      </c>
      <c r="E81" s="38">
        <f t="shared" si="8"/>
        <v>1.2350299401197605E-2</v>
      </c>
      <c r="F81" s="38">
        <f t="shared" si="9"/>
        <v>2.1766169154228856E-3</v>
      </c>
      <c r="G81" s="39">
        <f t="shared" si="10"/>
        <v>-0.78787878787878785</v>
      </c>
      <c r="H81" s="40">
        <f t="shared" si="11"/>
        <v>-9.730538922155689E-3</v>
      </c>
    </row>
    <row r="82" spans="1:8" s="42" customFormat="1" ht="15" x14ac:dyDescent="0.2">
      <c r="B82" s="36" t="s">
        <v>195</v>
      </c>
      <c r="C82" s="43">
        <v>0</v>
      </c>
      <c r="D82" s="43">
        <v>0</v>
      </c>
      <c r="E82" s="38" t="str">
        <f t="shared" si="8"/>
        <v/>
      </c>
      <c r="F82" s="38" t="str">
        <f t="shared" si="9"/>
        <v/>
      </c>
      <c r="G82" s="39" t="str">
        <f t="shared" si="10"/>
        <v>0</v>
      </c>
      <c r="H82" s="40" t="str">
        <f t="shared" si="11"/>
        <v/>
      </c>
    </row>
    <row r="83" spans="1:8" s="42" customFormat="1" ht="15" x14ac:dyDescent="0.2">
      <c r="B83" s="36" t="s">
        <v>196</v>
      </c>
      <c r="C83" s="43">
        <v>119</v>
      </c>
      <c r="D83" s="43">
        <v>519</v>
      </c>
      <c r="E83" s="38">
        <f t="shared" si="8"/>
        <v>4.4535928143712572E-2</v>
      </c>
      <c r="F83" s="38">
        <f t="shared" si="9"/>
        <v>0.16138059701492538</v>
      </c>
      <c r="G83" s="39">
        <f t="shared" si="10"/>
        <v>3.3613445378151261</v>
      </c>
      <c r="H83" s="40">
        <f t="shared" si="11"/>
        <v>0.1497005988023952</v>
      </c>
    </row>
    <row r="84" spans="1:8" s="42" customFormat="1" ht="15" x14ac:dyDescent="0.2">
      <c r="B84" s="36" t="s">
        <v>22</v>
      </c>
      <c r="C84" s="43">
        <v>4</v>
      </c>
      <c r="D84" s="43">
        <v>1</v>
      </c>
      <c r="E84" s="38">
        <f t="shared" si="8"/>
        <v>1.4970059880239522E-3</v>
      </c>
      <c r="F84" s="38">
        <f t="shared" si="9"/>
        <v>3.1094527363184079E-4</v>
      </c>
      <c r="G84" s="39">
        <f t="shared" si="10"/>
        <v>-0.75</v>
      </c>
      <c r="H84" s="40">
        <f t="shared" si="11"/>
        <v>-1.1227544910179642E-3</v>
      </c>
    </row>
    <row r="85" spans="1:8" s="42" customFormat="1" ht="15" x14ac:dyDescent="0.2">
      <c r="B85" s="36" t="s">
        <v>197</v>
      </c>
      <c r="C85" s="43">
        <v>11</v>
      </c>
      <c r="D85" s="43">
        <v>5</v>
      </c>
      <c r="E85" s="38">
        <f t="shared" si="8"/>
        <v>4.1167664670658686E-3</v>
      </c>
      <c r="F85" s="38">
        <f t="shared" si="9"/>
        <v>1.5547263681592041E-3</v>
      </c>
      <c r="G85" s="39">
        <f t="shared" si="10"/>
        <v>-0.54545454545454541</v>
      </c>
      <c r="H85" s="40">
        <f t="shared" si="11"/>
        <v>-2.2455089820359281E-3</v>
      </c>
    </row>
    <row r="86" spans="1:8" s="42" customFormat="1" ht="15" x14ac:dyDescent="0.2">
      <c r="A86" s="45" t="s">
        <v>614</v>
      </c>
      <c r="B86" s="36" t="s">
        <v>571</v>
      </c>
      <c r="C86" s="43"/>
      <c r="D86" s="43">
        <v>2</v>
      </c>
      <c r="E86" s="38" t="str">
        <f t="shared" ref="E86" si="20">+IF(C86=0,"",C86/C$71)</f>
        <v/>
      </c>
      <c r="F86" s="38">
        <f t="shared" ref="F86" si="21">+IF(D86=0,"",D86/D$71)</f>
        <v>6.2189054726368158E-4</v>
      </c>
      <c r="G86" s="39" t="str">
        <f t="shared" ref="G86" si="22">+IF(OR(AND(D86=0),(C86=0)),"0",((D86-C86)/C86))</f>
        <v>0</v>
      </c>
      <c r="H86" s="40" t="str">
        <f t="shared" ref="H86" si="23">+IF(OR(AND(E86=""),(G86="")),"",E86*G86)</f>
        <v/>
      </c>
    </row>
    <row r="87" spans="1:8" s="42" customFormat="1" ht="15" x14ac:dyDescent="0.2">
      <c r="B87" s="36" t="s">
        <v>198</v>
      </c>
      <c r="C87" s="43">
        <v>77</v>
      </c>
      <c r="D87" s="43">
        <v>55</v>
      </c>
      <c r="E87" s="38">
        <f t="shared" si="8"/>
        <v>2.8817365269461079E-2</v>
      </c>
      <c r="F87" s="38">
        <f t="shared" si="9"/>
        <v>1.7101990049751242E-2</v>
      </c>
      <c r="G87" s="39">
        <f t="shared" si="10"/>
        <v>-0.2857142857142857</v>
      </c>
      <c r="H87" s="40">
        <f t="shared" si="11"/>
        <v>-8.2335329341317372E-3</v>
      </c>
    </row>
    <row r="88" spans="1:8" s="42" customFormat="1" ht="15" x14ac:dyDescent="0.2">
      <c r="B88" s="36" t="s">
        <v>199</v>
      </c>
      <c r="C88" s="43">
        <v>27</v>
      </c>
      <c r="D88" s="43">
        <v>18</v>
      </c>
      <c r="E88" s="38">
        <f t="shared" si="8"/>
        <v>1.0104790419161677E-2</v>
      </c>
      <c r="F88" s="38">
        <f t="shared" si="9"/>
        <v>5.597014925373134E-3</v>
      </c>
      <c r="G88" s="39">
        <f t="shared" si="10"/>
        <v>-0.33333333333333331</v>
      </c>
      <c r="H88" s="40">
        <f t="shared" si="11"/>
        <v>-3.3682634730538919E-3</v>
      </c>
    </row>
    <row r="89" spans="1:8" s="42" customFormat="1" ht="15" x14ac:dyDescent="0.2">
      <c r="B89" s="36" t="s">
        <v>26</v>
      </c>
      <c r="C89" s="43">
        <v>26</v>
      </c>
      <c r="D89" s="43">
        <v>36</v>
      </c>
      <c r="E89" s="38">
        <f t="shared" si="8"/>
        <v>9.730538922155689E-3</v>
      </c>
      <c r="F89" s="38">
        <f t="shared" si="9"/>
        <v>1.1194029850746268E-2</v>
      </c>
      <c r="G89" s="39">
        <f t="shared" si="10"/>
        <v>0.38461538461538464</v>
      </c>
      <c r="H89" s="40">
        <f t="shared" si="11"/>
        <v>3.7425149700598807E-3</v>
      </c>
    </row>
    <row r="90" spans="1:8" s="42" customFormat="1" ht="15" x14ac:dyDescent="0.2">
      <c r="B90" s="36" t="s">
        <v>467</v>
      </c>
      <c r="C90" s="43">
        <v>31</v>
      </c>
      <c r="D90" s="43">
        <v>40</v>
      </c>
      <c r="E90" s="38">
        <f t="shared" si="8"/>
        <v>1.1601796407185628E-2</v>
      </c>
      <c r="F90" s="38">
        <f t="shared" si="9"/>
        <v>1.2437810945273632E-2</v>
      </c>
      <c r="G90" s="39">
        <f t="shared" si="10"/>
        <v>0.29032258064516131</v>
      </c>
      <c r="H90" s="40">
        <f t="shared" si="11"/>
        <v>3.3682634730538923E-3</v>
      </c>
    </row>
    <row r="91" spans="1:8" s="42" customFormat="1" ht="15" x14ac:dyDescent="0.2">
      <c r="B91" s="36" t="s">
        <v>200</v>
      </c>
      <c r="C91" s="43">
        <v>9</v>
      </c>
      <c r="D91" s="43">
        <v>1</v>
      </c>
      <c r="E91" s="38">
        <f t="shared" si="8"/>
        <v>3.3682634730538923E-3</v>
      </c>
      <c r="F91" s="38">
        <f t="shared" si="9"/>
        <v>3.1094527363184079E-4</v>
      </c>
      <c r="G91" s="39">
        <f t="shared" si="10"/>
        <v>-0.88888888888888884</v>
      </c>
      <c r="H91" s="40">
        <f t="shared" si="11"/>
        <v>-2.9940119760479039E-3</v>
      </c>
    </row>
    <row r="92" spans="1:8" s="42" customFormat="1" ht="15" x14ac:dyDescent="0.2">
      <c r="A92" s="45" t="s">
        <v>614</v>
      </c>
      <c r="B92" s="36" t="s">
        <v>572</v>
      </c>
      <c r="C92" s="43"/>
      <c r="D92" s="43">
        <v>2</v>
      </c>
      <c r="E92" s="38" t="str">
        <f t="shared" ref="E92:E93" si="24">+IF(C92=0,"",C92/C$71)</f>
        <v/>
      </c>
      <c r="F92" s="38">
        <f t="shared" ref="F92:F93" si="25">+IF(D92=0,"",D92/D$71)</f>
        <v>6.2189054726368158E-4</v>
      </c>
      <c r="G92" s="39" t="str">
        <f t="shared" ref="G92:G93" si="26">+IF(OR(AND(D92=0),(C92=0)),"0",((D92-C92)/C92))</f>
        <v>0</v>
      </c>
      <c r="H92" s="40" t="str">
        <f t="shared" ref="H92:H93" si="27">+IF(OR(AND(E92=""),(G92="")),"",E92*G92)</f>
        <v/>
      </c>
    </row>
    <row r="93" spans="1:8" s="42" customFormat="1" ht="15" x14ac:dyDescent="0.2">
      <c r="A93" s="45" t="s">
        <v>614</v>
      </c>
      <c r="B93" s="36" t="s">
        <v>573</v>
      </c>
      <c r="C93" s="43"/>
      <c r="D93" s="43">
        <v>6</v>
      </c>
      <c r="E93" s="38" t="str">
        <f t="shared" si="24"/>
        <v/>
      </c>
      <c r="F93" s="38">
        <f t="shared" si="25"/>
        <v>1.8656716417910447E-3</v>
      </c>
      <c r="G93" s="39" t="str">
        <f t="shared" si="26"/>
        <v>0</v>
      </c>
      <c r="H93" s="40" t="str">
        <f t="shared" si="27"/>
        <v/>
      </c>
    </row>
    <row r="94" spans="1:8" s="42" customFormat="1" ht="15" x14ac:dyDescent="0.2">
      <c r="B94" s="36" t="s">
        <v>201</v>
      </c>
      <c r="C94" s="43">
        <v>60</v>
      </c>
      <c r="D94" s="43">
        <v>39</v>
      </c>
      <c r="E94" s="38">
        <f t="shared" si="8"/>
        <v>2.2455089820359281E-2</v>
      </c>
      <c r="F94" s="38">
        <f t="shared" si="9"/>
        <v>1.2126865671641791E-2</v>
      </c>
      <c r="G94" s="39">
        <f t="shared" si="10"/>
        <v>-0.35</v>
      </c>
      <c r="H94" s="40">
        <f t="shared" si="11"/>
        <v>-7.859281437125748E-3</v>
      </c>
    </row>
    <row r="95" spans="1:8" s="42" customFormat="1" ht="15" x14ac:dyDescent="0.2">
      <c r="B95" s="36" t="s">
        <v>24</v>
      </c>
      <c r="C95" s="43">
        <v>1</v>
      </c>
      <c r="D95" s="43">
        <v>0</v>
      </c>
      <c r="E95" s="38">
        <f t="shared" si="8"/>
        <v>3.7425149700598805E-4</v>
      </c>
      <c r="F95" s="38" t="str">
        <f t="shared" si="9"/>
        <v/>
      </c>
      <c r="G95" s="39" t="str">
        <f t="shared" si="10"/>
        <v>0</v>
      </c>
      <c r="H95" s="40">
        <f t="shared" si="11"/>
        <v>0</v>
      </c>
    </row>
    <row r="96" spans="1:8" s="42" customFormat="1" ht="15" x14ac:dyDescent="0.2">
      <c r="B96" s="36" t="s">
        <v>27</v>
      </c>
      <c r="C96" s="43">
        <v>0</v>
      </c>
      <c r="D96" s="43">
        <v>0</v>
      </c>
      <c r="E96" s="38" t="str">
        <f t="shared" si="8"/>
        <v/>
      </c>
      <c r="F96" s="38" t="str">
        <f t="shared" si="9"/>
        <v/>
      </c>
      <c r="G96" s="39" t="str">
        <f t="shared" si="10"/>
        <v>0</v>
      </c>
      <c r="H96" s="40" t="str">
        <f t="shared" si="11"/>
        <v/>
      </c>
    </row>
    <row r="97" spans="1:8" s="42" customFormat="1" ht="15" x14ac:dyDescent="0.2">
      <c r="B97" s="36" t="s">
        <v>202</v>
      </c>
      <c r="C97" s="43">
        <v>1</v>
      </c>
      <c r="D97" s="43">
        <v>4</v>
      </c>
      <c r="E97" s="38">
        <f t="shared" si="8"/>
        <v>3.7425149700598805E-4</v>
      </c>
      <c r="F97" s="38">
        <f t="shared" si="9"/>
        <v>1.2437810945273632E-3</v>
      </c>
      <c r="G97" s="39">
        <f t="shared" si="10"/>
        <v>3</v>
      </c>
      <c r="H97" s="40">
        <f t="shared" si="11"/>
        <v>1.1227544910179642E-3</v>
      </c>
    </row>
    <row r="98" spans="1:8" s="42" customFormat="1" ht="15" x14ac:dyDescent="0.2">
      <c r="B98" s="36" t="s">
        <v>203</v>
      </c>
      <c r="C98" s="43">
        <v>153</v>
      </c>
      <c r="D98" s="43">
        <v>56</v>
      </c>
      <c r="E98" s="38">
        <f t="shared" si="8"/>
        <v>5.7260479041916168E-2</v>
      </c>
      <c r="F98" s="38">
        <f t="shared" si="9"/>
        <v>1.7412935323383085E-2</v>
      </c>
      <c r="G98" s="39">
        <f t="shared" si="10"/>
        <v>-0.63398692810457513</v>
      </c>
      <c r="H98" s="40">
        <f t="shared" si="11"/>
        <v>-3.630239520958084E-2</v>
      </c>
    </row>
    <row r="99" spans="1:8" s="42" customFormat="1" ht="15" x14ac:dyDescent="0.2">
      <c r="B99" s="36" t="s">
        <v>468</v>
      </c>
      <c r="C99" s="43">
        <v>53</v>
      </c>
      <c r="D99" s="43">
        <v>25</v>
      </c>
      <c r="E99" s="38">
        <f t="shared" si="8"/>
        <v>1.9835329341317365E-2</v>
      </c>
      <c r="F99" s="38">
        <f t="shared" si="9"/>
        <v>7.7736318407960201E-3</v>
      </c>
      <c r="G99" s="39">
        <f t="shared" si="10"/>
        <v>-0.52830188679245282</v>
      </c>
      <c r="H99" s="40">
        <f t="shared" si="11"/>
        <v>-1.0479041916167664E-2</v>
      </c>
    </row>
    <row r="100" spans="1:8" s="42" customFormat="1" ht="15" x14ac:dyDescent="0.2">
      <c r="B100" s="36" t="s">
        <v>23</v>
      </c>
      <c r="C100" s="43">
        <v>19</v>
      </c>
      <c r="D100" s="43">
        <v>22</v>
      </c>
      <c r="E100" s="38">
        <f t="shared" si="8"/>
        <v>7.1107784431137721E-3</v>
      </c>
      <c r="F100" s="38">
        <f t="shared" si="9"/>
        <v>6.8407960199004976E-3</v>
      </c>
      <c r="G100" s="39">
        <f t="shared" si="10"/>
        <v>0.15789473684210525</v>
      </c>
      <c r="H100" s="40">
        <f t="shared" si="11"/>
        <v>1.122754491017964E-3</v>
      </c>
    </row>
    <row r="101" spans="1:8" s="42" customFormat="1" ht="15" x14ac:dyDescent="0.2">
      <c r="B101" s="36" t="s">
        <v>25</v>
      </c>
      <c r="C101" s="43">
        <v>1</v>
      </c>
      <c r="D101" s="43">
        <v>1</v>
      </c>
      <c r="E101" s="38">
        <f t="shared" si="8"/>
        <v>3.7425149700598805E-4</v>
      </c>
      <c r="F101" s="38">
        <f t="shared" si="9"/>
        <v>3.1094527363184079E-4</v>
      </c>
      <c r="G101" s="39">
        <f t="shared" si="10"/>
        <v>0</v>
      </c>
      <c r="H101" s="40">
        <f t="shared" si="11"/>
        <v>0</v>
      </c>
    </row>
    <row r="102" spans="1:8" s="42" customFormat="1" ht="15" x14ac:dyDescent="0.2">
      <c r="B102" s="36" t="s">
        <v>204</v>
      </c>
      <c r="C102" s="43">
        <v>21</v>
      </c>
      <c r="D102" s="43">
        <v>2</v>
      </c>
      <c r="E102" s="38">
        <f t="shared" si="8"/>
        <v>7.859281437125748E-3</v>
      </c>
      <c r="F102" s="38">
        <f t="shared" si="9"/>
        <v>6.2189054726368158E-4</v>
      </c>
      <c r="G102" s="39">
        <f t="shared" si="10"/>
        <v>-0.90476190476190477</v>
      </c>
      <c r="H102" s="40">
        <f t="shared" si="11"/>
        <v>-7.1107784431137721E-3</v>
      </c>
    </row>
    <row r="103" spans="1:8" s="42" customFormat="1" ht="15" x14ac:dyDescent="0.2">
      <c r="A103" s="45" t="s">
        <v>614</v>
      </c>
      <c r="B103" s="36" t="s">
        <v>615</v>
      </c>
      <c r="C103" s="43"/>
      <c r="D103" s="43">
        <v>51</v>
      </c>
      <c r="E103" s="38" t="str">
        <f t="shared" ref="E103" si="28">+IF(C103=0,"",C103/C$71)</f>
        <v/>
      </c>
      <c r="F103" s="38">
        <f t="shared" ref="F103" si="29">+IF(D103=0,"",D103/D$71)</f>
        <v>1.5858208955223881E-2</v>
      </c>
      <c r="G103" s="39" t="str">
        <f t="shared" ref="G103" si="30">+IF(OR(AND(D103=0),(C103=0)),"0",((D103-C103)/C103))</f>
        <v>0</v>
      </c>
      <c r="H103" s="40" t="str">
        <f t="shared" ref="H103" si="31">+IF(OR(AND(E103=""),(G103="")),"",E103*G103)</f>
        <v/>
      </c>
    </row>
    <row r="104" spans="1:8" s="42" customFormat="1" ht="15" x14ac:dyDescent="0.2">
      <c r="B104" s="36" t="s">
        <v>205</v>
      </c>
      <c r="C104" s="43">
        <v>1</v>
      </c>
      <c r="D104" s="43">
        <v>2</v>
      </c>
      <c r="E104" s="38">
        <f t="shared" si="8"/>
        <v>3.7425149700598805E-4</v>
      </c>
      <c r="F104" s="38">
        <f t="shared" si="9"/>
        <v>6.2189054726368158E-4</v>
      </c>
      <c r="G104" s="39">
        <f t="shared" si="10"/>
        <v>1</v>
      </c>
      <c r="H104" s="40">
        <f t="shared" si="11"/>
        <v>3.7425149700598805E-4</v>
      </c>
    </row>
    <row r="105" spans="1:8" s="42" customFormat="1" ht="15" x14ac:dyDescent="0.2">
      <c r="B105" s="36" t="s">
        <v>206</v>
      </c>
      <c r="C105" s="43">
        <v>119</v>
      </c>
      <c r="D105" s="43">
        <v>75</v>
      </c>
      <c r="E105" s="38">
        <f t="shared" si="8"/>
        <v>4.4535928143712572E-2</v>
      </c>
      <c r="F105" s="38">
        <f t="shared" si="9"/>
        <v>2.3320895522388061E-2</v>
      </c>
      <c r="G105" s="39">
        <f t="shared" si="10"/>
        <v>-0.36974789915966388</v>
      </c>
      <c r="H105" s="40">
        <f t="shared" si="11"/>
        <v>-1.6467065868263474E-2</v>
      </c>
    </row>
    <row r="106" spans="1:8" s="42" customFormat="1" ht="15" x14ac:dyDescent="0.2">
      <c r="B106" s="36" t="s">
        <v>207</v>
      </c>
      <c r="C106" s="43">
        <v>17</v>
      </c>
      <c r="D106" s="43">
        <v>24</v>
      </c>
      <c r="E106" s="38">
        <f t="shared" si="8"/>
        <v>6.3622754491017963E-3</v>
      </c>
      <c r="F106" s="38">
        <f t="shared" si="9"/>
        <v>7.462686567164179E-3</v>
      </c>
      <c r="G106" s="39">
        <f t="shared" si="10"/>
        <v>0.41176470588235292</v>
      </c>
      <c r="H106" s="40">
        <f t="shared" si="11"/>
        <v>2.619760479041916E-3</v>
      </c>
    </row>
    <row r="107" spans="1:8" s="42" customFormat="1" ht="15" x14ac:dyDescent="0.2">
      <c r="B107" s="36" t="s">
        <v>208</v>
      </c>
      <c r="C107" s="43">
        <v>189</v>
      </c>
      <c r="D107" s="43">
        <v>177</v>
      </c>
      <c r="E107" s="38">
        <f t="shared" si="8"/>
        <v>7.0733532934131732E-2</v>
      </c>
      <c r="F107" s="38">
        <f t="shared" si="9"/>
        <v>5.503731343283582E-2</v>
      </c>
      <c r="G107" s="39">
        <f t="shared" si="10"/>
        <v>-6.3492063492063489E-2</v>
      </c>
      <c r="H107" s="40">
        <f t="shared" si="11"/>
        <v>-4.4910179640718561E-3</v>
      </c>
    </row>
    <row r="108" spans="1:8" s="42" customFormat="1" ht="15" x14ac:dyDescent="0.2">
      <c r="B108" s="36" t="s">
        <v>209</v>
      </c>
      <c r="C108" s="43">
        <v>28</v>
      </c>
      <c r="D108" s="43">
        <v>10</v>
      </c>
      <c r="E108" s="38">
        <f t="shared" si="8"/>
        <v>1.0479041916167664E-2</v>
      </c>
      <c r="F108" s="38">
        <f t="shared" si="9"/>
        <v>3.1094527363184081E-3</v>
      </c>
      <c r="G108" s="39">
        <f t="shared" si="10"/>
        <v>-0.6428571428571429</v>
      </c>
      <c r="H108" s="40">
        <f t="shared" si="11"/>
        <v>-6.7365269461077846E-3</v>
      </c>
    </row>
    <row r="109" spans="1:8" s="42" customFormat="1" ht="15" x14ac:dyDescent="0.2">
      <c r="B109" s="36" t="s">
        <v>210</v>
      </c>
      <c r="C109" s="43">
        <v>30</v>
      </c>
      <c r="D109" s="43">
        <v>9</v>
      </c>
      <c r="E109" s="38">
        <f t="shared" si="8"/>
        <v>1.1227544910179641E-2</v>
      </c>
      <c r="F109" s="38">
        <f t="shared" si="9"/>
        <v>2.798507462686567E-3</v>
      </c>
      <c r="G109" s="39">
        <f t="shared" si="10"/>
        <v>-0.7</v>
      </c>
      <c r="H109" s="40">
        <f t="shared" si="11"/>
        <v>-7.859281437125748E-3</v>
      </c>
    </row>
    <row r="110" spans="1:8" s="42" customFormat="1" ht="15" x14ac:dyDescent="0.2">
      <c r="B110" s="36" t="s">
        <v>211</v>
      </c>
      <c r="C110" s="43">
        <v>86</v>
      </c>
      <c r="D110" s="43">
        <v>12</v>
      </c>
      <c r="E110" s="38">
        <f t="shared" si="8"/>
        <v>3.2185628742514967E-2</v>
      </c>
      <c r="F110" s="38">
        <f t="shared" si="9"/>
        <v>3.7313432835820895E-3</v>
      </c>
      <c r="G110" s="39">
        <f t="shared" si="10"/>
        <v>-0.86046511627906974</v>
      </c>
      <c r="H110" s="40">
        <f t="shared" si="11"/>
        <v>-2.769461077844311E-2</v>
      </c>
    </row>
    <row r="111" spans="1:8" s="42" customFormat="1" ht="15" x14ac:dyDescent="0.2">
      <c r="B111" s="36" t="s">
        <v>32</v>
      </c>
      <c r="C111" s="43">
        <v>3</v>
      </c>
      <c r="D111" s="43">
        <v>1</v>
      </c>
      <c r="E111" s="38">
        <f t="shared" si="8"/>
        <v>1.122754491017964E-3</v>
      </c>
      <c r="F111" s="38">
        <f t="shared" si="9"/>
        <v>3.1094527363184079E-4</v>
      </c>
      <c r="G111" s="39">
        <f t="shared" si="10"/>
        <v>-0.66666666666666663</v>
      </c>
      <c r="H111" s="40">
        <f t="shared" si="11"/>
        <v>-7.4850299401197598E-4</v>
      </c>
    </row>
    <row r="112" spans="1:8" s="42" customFormat="1" ht="15" x14ac:dyDescent="0.2">
      <c r="B112" s="36" t="s">
        <v>212</v>
      </c>
      <c r="C112" s="43">
        <v>4</v>
      </c>
      <c r="D112" s="43">
        <v>1</v>
      </c>
      <c r="E112" s="38">
        <f t="shared" si="8"/>
        <v>1.4970059880239522E-3</v>
      </c>
      <c r="F112" s="38">
        <f t="shared" si="9"/>
        <v>3.1094527363184079E-4</v>
      </c>
      <c r="G112" s="39">
        <f t="shared" si="10"/>
        <v>-0.75</v>
      </c>
      <c r="H112" s="40">
        <f t="shared" si="11"/>
        <v>-1.1227544910179642E-3</v>
      </c>
    </row>
    <row r="113" spans="2:8" s="42" customFormat="1" ht="30" x14ac:dyDescent="0.2">
      <c r="B113" s="36" t="s">
        <v>469</v>
      </c>
      <c r="C113" s="43">
        <v>0</v>
      </c>
      <c r="D113" s="43">
        <v>0</v>
      </c>
      <c r="E113" s="38" t="str">
        <f t="shared" si="8"/>
        <v/>
      </c>
      <c r="F113" s="38" t="str">
        <f t="shared" si="9"/>
        <v/>
      </c>
      <c r="G113" s="39" t="str">
        <f t="shared" si="10"/>
        <v>0</v>
      </c>
      <c r="H113" s="40" t="str">
        <f t="shared" si="11"/>
        <v/>
      </c>
    </row>
    <row r="114" spans="2:8" s="42" customFormat="1" ht="15" x14ac:dyDescent="0.2">
      <c r="B114" s="36" t="s">
        <v>213</v>
      </c>
      <c r="C114" s="43">
        <v>47</v>
      </c>
      <c r="D114" s="43">
        <v>48</v>
      </c>
      <c r="E114" s="38">
        <f t="shared" si="8"/>
        <v>1.7589820359281437E-2</v>
      </c>
      <c r="F114" s="38">
        <f t="shared" si="9"/>
        <v>1.4925373134328358E-2</v>
      </c>
      <c r="G114" s="39">
        <f t="shared" si="10"/>
        <v>2.1276595744680851E-2</v>
      </c>
      <c r="H114" s="40">
        <f t="shared" si="11"/>
        <v>3.7425149700598799E-4</v>
      </c>
    </row>
    <row r="115" spans="2:8" s="42" customFormat="1" ht="15" x14ac:dyDescent="0.2">
      <c r="B115" s="36" t="s">
        <v>29</v>
      </c>
      <c r="C115" s="43">
        <v>18</v>
      </c>
      <c r="D115" s="43">
        <v>12</v>
      </c>
      <c r="E115" s="38">
        <f t="shared" si="8"/>
        <v>6.7365269461077846E-3</v>
      </c>
      <c r="F115" s="38">
        <f t="shared" si="9"/>
        <v>3.7313432835820895E-3</v>
      </c>
      <c r="G115" s="39">
        <f t="shared" si="10"/>
        <v>-0.33333333333333331</v>
      </c>
      <c r="H115" s="40">
        <f t="shared" si="11"/>
        <v>-2.2455089820359281E-3</v>
      </c>
    </row>
    <row r="116" spans="2:8" s="42" customFormat="1" ht="15" x14ac:dyDescent="0.2">
      <c r="B116" s="36" t="s">
        <v>214</v>
      </c>
      <c r="C116" s="43">
        <v>62</v>
      </c>
      <c r="D116" s="43">
        <v>11</v>
      </c>
      <c r="E116" s="38">
        <f t="shared" si="8"/>
        <v>2.3203592814371257E-2</v>
      </c>
      <c r="F116" s="38">
        <f t="shared" si="9"/>
        <v>3.4203980099502488E-3</v>
      </c>
      <c r="G116" s="39">
        <f t="shared" si="10"/>
        <v>-0.82258064516129037</v>
      </c>
      <c r="H116" s="40">
        <f t="shared" si="11"/>
        <v>-1.908682634730539E-2</v>
      </c>
    </row>
    <row r="117" spans="2:8" s="42" customFormat="1" ht="15" x14ac:dyDescent="0.2">
      <c r="B117" s="36" t="s">
        <v>30</v>
      </c>
      <c r="C117" s="43">
        <v>40</v>
      </c>
      <c r="D117" s="43">
        <v>34</v>
      </c>
      <c r="E117" s="38">
        <f t="shared" si="8"/>
        <v>1.4970059880239521E-2</v>
      </c>
      <c r="F117" s="38">
        <f t="shared" si="9"/>
        <v>1.0572139303482588E-2</v>
      </c>
      <c r="G117" s="39">
        <f t="shared" si="10"/>
        <v>-0.15</v>
      </c>
      <c r="H117" s="40">
        <f t="shared" si="11"/>
        <v>-2.2455089820359281E-3</v>
      </c>
    </row>
    <row r="118" spans="2:8" s="42" customFormat="1" ht="15" x14ac:dyDescent="0.2">
      <c r="B118" s="36" t="s">
        <v>28</v>
      </c>
      <c r="C118" s="43">
        <v>42</v>
      </c>
      <c r="D118" s="43">
        <v>8</v>
      </c>
      <c r="E118" s="38">
        <f t="shared" si="8"/>
        <v>1.5718562874251496E-2</v>
      </c>
      <c r="F118" s="38">
        <f t="shared" si="9"/>
        <v>2.4875621890547263E-3</v>
      </c>
      <c r="G118" s="39">
        <f t="shared" si="10"/>
        <v>-0.80952380952380953</v>
      </c>
      <c r="H118" s="40">
        <f t="shared" si="11"/>
        <v>-1.2724550898203593E-2</v>
      </c>
    </row>
    <row r="119" spans="2:8" s="42" customFormat="1" ht="15" x14ac:dyDescent="0.2">
      <c r="B119" s="36" t="s">
        <v>31</v>
      </c>
      <c r="C119" s="43">
        <v>139</v>
      </c>
      <c r="D119" s="43">
        <v>88</v>
      </c>
      <c r="E119" s="38">
        <f t="shared" si="8"/>
        <v>5.2020958083832336E-2</v>
      </c>
      <c r="F119" s="38">
        <f t="shared" si="9"/>
        <v>2.736318407960199E-2</v>
      </c>
      <c r="G119" s="39">
        <f t="shared" si="10"/>
        <v>-0.36690647482014388</v>
      </c>
      <c r="H119" s="40">
        <f t="shared" si="11"/>
        <v>-1.908682634730539E-2</v>
      </c>
    </row>
    <row r="120" spans="2:8" s="42" customFormat="1" ht="15" x14ac:dyDescent="0.2">
      <c r="B120" s="36" t="s">
        <v>215</v>
      </c>
      <c r="C120" s="43">
        <v>38</v>
      </c>
      <c r="D120" s="43">
        <v>39</v>
      </c>
      <c r="E120" s="38">
        <f t="shared" si="8"/>
        <v>1.4221556886227544E-2</v>
      </c>
      <c r="F120" s="38">
        <f t="shared" si="9"/>
        <v>1.2126865671641791E-2</v>
      </c>
      <c r="G120" s="39">
        <f t="shared" si="10"/>
        <v>2.6315789473684209E-2</v>
      </c>
      <c r="H120" s="40">
        <f t="shared" si="11"/>
        <v>3.7425149700598799E-4</v>
      </c>
    </row>
    <row r="121" spans="2:8" s="42" customFormat="1" ht="15" x14ac:dyDescent="0.2">
      <c r="B121" s="36" t="s">
        <v>36</v>
      </c>
      <c r="C121" s="43">
        <v>0</v>
      </c>
      <c r="D121" s="43">
        <v>0</v>
      </c>
      <c r="E121" s="38" t="str">
        <f t="shared" si="8"/>
        <v/>
      </c>
      <c r="F121" s="38" t="str">
        <f t="shared" si="9"/>
        <v/>
      </c>
      <c r="G121" s="39" t="str">
        <f t="shared" si="10"/>
        <v>0</v>
      </c>
      <c r="H121" s="40" t="str">
        <f t="shared" si="11"/>
        <v/>
      </c>
    </row>
    <row r="122" spans="2:8" s="42" customFormat="1" ht="15" x14ac:dyDescent="0.2">
      <c r="B122" s="36" t="s">
        <v>38</v>
      </c>
      <c r="C122" s="43">
        <v>42</v>
      </c>
      <c r="D122" s="43">
        <v>19</v>
      </c>
      <c r="E122" s="38">
        <f t="shared" si="8"/>
        <v>1.5718562874251496E-2</v>
      </c>
      <c r="F122" s="38">
        <f t="shared" si="9"/>
        <v>5.9079601990049751E-3</v>
      </c>
      <c r="G122" s="39">
        <f t="shared" si="10"/>
        <v>-0.54761904761904767</v>
      </c>
      <c r="H122" s="40">
        <f t="shared" si="11"/>
        <v>-8.6077844311377247E-3</v>
      </c>
    </row>
    <row r="123" spans="2:8" s="42" customFormat="1" ht="15" x14ac:dyDescent="0.2">
      <c r="B123" s="36" t="s">
        <v>216</v>
      </c>
      <c r="C123" s="43">
        <v>32</v>
      </c>
      <c r="D123" s="43">
        <v>27</v>
      </c>
      <c r="E123" s="38">
        <f t="shared" si="8"/>
        <v>1.1976047904191617E-2</v>
      </c>
      <c r="F123" s="38">
        <f t="shared" si="9"/>
        <v>8.3955223880597014E-3</v>
      </c>
      <c r="G123" s="39">
        <f t="shared" si="10"/>
        <v>-0.15625</v>
      </c>
      <c r="H123" s="40">
        <f t="shared" si="11"/>
        <v>-1.8712574850299401E-3</v>
      </c>
    </row>
    <row r="124" spans="2:8" s="42" customFormat="1" ht="15" x14ac:dyDescent="0.2">
      <c r="B124" s="36" t="s">
        <v>470</v>
      </c>
      <c r="C124" s="43">
        <v>2</v>
      </c>
      <c r="D124" s="43">
        <v>0</v>
      </c>
      <c r="E124" s="38">
        <f t="shared" si="8"/>
        <v>7.4850299401197609E-4</v>
      </c>
      <c r="F124" s="38" t="str">
        <f t="shared" si="9"/>
        <v/>
      </c>
      <c r="G124" s="39" t="str">
        <f t="shared" si="10"/>
        <v>0</v>
      </c>
      <c r="H124" s="40">
        <f t="shared" si="11"/>
        <v>0</v>
      </c>
    </row>
    <row r="125" spans="2:8" s="42" customFormat="1" ht="15" x14ac:dyDescent="0.2">
      <c r="B125" s="36" t="s">
        <v>471</v>
      </c>
      <c r="C125" s="43">
        <v>175</v>
      </c>
      <c r="D125" s="43">
        <v>399</v>
      </c>
      <c r="E125" s="38">
        <f t="shared" si="8"/>
        <v>6.54940119760479E-2</v>
      </c>
      <c r="F125" s="38">
        <f t="shared" si="9"/>
        <v>0.12406716417910447</v>
      </c>
      <c r="G125" s="39">
        <f t="shared" si="10"/>
        <v>1.28</v>
      </c>
      <c r="H125" s="40">
        <f t="shared" si="11"/>
        <v>8.3832335329341312E-2</v>
      </c>
    </row>
    <row r="126" spans="2:8" s="42" customFormat="1" ht="15" x14ac:dyDescent="0.2">
      <c r="B126" s="36" t="s">
        <v>217</v>
      </c>
      <c r="C126" s="43">
        <v>58</v>
      </c>
      <c r="D126" s="43">
        <v>105</v>
      </c>
      <c r="E126" s="38">
        <f t="shared" si="8"/>
        <v>2.1706586826347306E-2</v>
      </c>
      <c r="F126" s="38">
        <f t="shared" si="9"/>
        <v>3.2649253731343281E-2</v>
      </c>
      <c r="G126" s="39">
        <f t="shared" si="10"/>
        <v>0.81034482758620685</v>
      </c>
      <c r="H126" s="40">
        <f t="shared" si="11"/>
        <v>1.7589820359281437E-2</v>
      </c>
    </row>
    <row r="127" spans="2:8" s="42" customFormat="1" ht="15" x14ac:dyDescent="0.2">
      <c r="B127" s="36" t="s">
        <v>218</v>
      </c>
      <c r="C127" s="43">
        <v>5</v>
      </c>
      <c r="D127" s="43">
        <v>6</v>
      </c>
      <c r="E127" s="38">
        <f t="shared" si="8"/>
        <v>1.8712574850299401E-3</v>
      </c>
      <c r="F127" s="38">
        <f t="shared" si="9"/>
        <v>1.8656716417910447E-3</v>
      </c>
      <c r="G127" s="39">
        <f t="shared" si="10"/>
        <v>0.2</v>
      </c>
      <c r="H127" s="40">
        <f t="shared" si="11"/>
        <v>3.7425149700598805E-4</v>
      </c>
    </row>
    <row r="128" spans="2:8" s="42" customFormat="1" ht="15" x14ac:dyDescent="0.2">
      <c r="B128" s="36" t="s">
        <v>33</v>
      </c>
      <c r="C128" s="43">
        <v>17</v>
      </c>
      <c r="D128" s="43">
        <v>24</v>
      </c>
      <c r="E128" s="38">
        <f t="shared" si="8"/>
        <v>6.3622754491017963E-3</v>
      </c>
      <c r="F128" s="38">
        <f t="shared" si="9"/>
        <v>7.462686567164179E-3</v>
      </c>
      <c r="G128" s="39">
        <f t="shared" si="10"/>
        <v>0.41176470588235292</v>
      </c>
      <c r="H128" s="40">
        <f t="shared" si="11"/>
        <v>2.619760479041916E-3</v>
      </c>
    </row>
    <row r="129" spans="1:8" s="42" customFormat="1" ht="15" x14ac:dyDescent="0.2">
      <c r="B129" s="36" t="s">
        <v>37</v>
      </c>
      <c r="C129" s="43">
        <v>0</v>
      </c>
      <c r="D129" s="43">
        <v>176</v>
      </c>
      <c r="E129" s="38" t="str">
        <f t="shared" si="8"/>
        <v/>
      </c>
      <c r="F129" s="38">
        <f t="shared" si="9"/>
        <v>5.4726368159203981E-2</v>
      </c>
      <c r="G129" s="39" t="str">
        <f t="shared" si="10"/>
        <v>0</v>
      </c>
      <c r="H129" s="40" t="str">
        <f t="shared" si="11"/>
        <v/>
      </c>
    </row>
    <row r="130" spans="1:8" s="42" customFormat="1" ht="15" x14ac:dyDescent="0.2">
      <c r="A130" s="45" t="s">
        <v>614</v>
      </c>
      <c r="B130" s="36" t="s">
        <v>577</v>
      </c>
      <c r="C130" s="43"/>
      <c r="D130" s="43">
        <v>0</v>
      </c>
      <c r="E130" s="38" t="str">
        <f t="shared" ref="E130:E131" si="32">+IF(C130=0,"",C130/C$71)</f>
        <v/>
      </c>
      <c r="F130" s="38" t="str">
        <f t="shared" ref="F130:F131" si="33">+IF(D130=0,"",D130/D$71)</f>
        <v/>
      </c>
      <c r="G130" s="39" t="str">
        <f t="shared" ref="G130:G131" si="34">+IF(OR(AND(D130=0),(C130=0)),"0",((D130-C130)/C130))</f>
        <v>0</v>
      </c>
      <c r="H130" s="40" t="str">
        <f t="shared" ref="H130:H131" si="35">+IF(OR(AND(E130=""),(G130="")),"",E130*G130)</f>
        <v/>
      </c>
    </row>
    <row r="131" spans="1:8" s="42" customFormat="1" ht="15" x14ac:dyDescent="0.2">
      <c r="B131" s="36" t="s">
        <v>35</v>
      </c>
      <c r="C131" s="43">
        <v>18</v>
      </c>
      <c r="D131" s="43">
        <v>28</v>
      </c>
      <c r="E131" s="38">
        <f t="shared" si="32"/>
        <v>6.7365269461077846E-3</v>
      </c>
      <c r="F131" s="38">
        <f t="shared" si="33"/>
        <v>8.7064676616915426E-3</v>
      </c>
      <c r="G131" s="39">
        <f t="shared" si="34"/>
        <v>0.55555555555555558</v>
      </c>
      <c r="H131" s="40">
        <f t="shared" si="35"/>
        <v>3.7425149700598807E-3</v>
      </c>
    </row>
    <row r="132" spans="1:8" s="42" customFormat="1" ht="15" x14ac:dyDescent="0.2">
      <c r="B132" s="36" t="s">
        <v>34</v>
      </c>
      <c r="C132" s="43">
        <v>0</v>
      </c>
      <c r="D132" s="43">
        <v>0</v>
      </c>
      <c r="E132" s="38" t="str">
        <f t="shared" si="8"/>
        <v/>
      </c>
      <c r="F132" s="38" t="str">
        <f t="shared" si="9"/>
        <v/>
      </c>
      <c r="G132" s="39" t="str">
        <f t="shared" si="10"/>
        <v>0</v>
      </c>
      <c r="H132" s="40" t="str">
        <f t="shared" si="11"/>
        <v/>
      </c>
    </row>
    <row r="133" spans="1:8" s="42" customFormat="1" ht="15" x14ac:dyDescent="0.2">
      <c r="B133" s="36" t="s">
        <v>219</v>
      </c>
      <c r="C133" s="43">
        <v>4</v>
      </c>
      <c r="D133" s="43">
        <v>6</v>
      </c>
      <c r="E133" s="38">
        <f t="shared" si="8"/>
        <v>1.4970059880239522E-3</v>
      </c>
      <c r="F133" s="38">
        <f t="shared" si="9"/>
        <v>1.8656716417910447E-3</v>
      </c>
      <c r="G133" s="39">
        <f t="shared" si="10"/>
        <v>0.5</v>
      </c>
      <c r="H133" s="40">
        <f t="shared" si="11"/>
        <v>7.4850299401197609E-4</v>
      </c>
    </row>
    <row r="134" spans="1:8" s="42" customFormat="1" ht="15" x14ac:dyDescent="0.2">
      <c r="B134" s="36" t="s">
        <v>220</v>
      </c>
      <c r="C134" s="43">
        <v>7</v>
      </c>
      <c r="D134" s="43">
        <v>1</v>
      </c>
      <c r="E134" s="38">
        <f t="shared" si="8"/>
        <v>2.619760479041916E-3</v>
      </c>
      <c r="F134" s="38">
        <f t="shared" si="9"/>
        <v>3.1094527363184079E-4</v>
      </c>
      <c r="G134" s="39">
        <f t="shared" si="10"/>
        <v>-0.8571428571428571</v>
      </c>
      <c r="H134" s="40">
        <f t="shared" si="11"/>
        <v>-2.2455089820359281E-3</v>
      </c>
    </row>
    <row r="135" spans="1:8" s="42" customFormat="1" ht="15" x14ac:dyDescent="0.2">
      <c r="B135" s="36" t="s">
        <v>221</v>
      </c>
      <c r="C135" s="43">
        <v>12</v>
      </c>
      <c r="D135" s="43">
        <v>4</v>
      </c>
      <c r="E135" s="38">
        <f t="shared" si="8"/>
        <v>4.4910179640718561E-3</v>
      </c>
      <c r="F135" s="38">
        <f t="shared" si="9"/>
        <v>1.2437810945273632E-3</v>
      </c>
      <c r="G135" s="39">
        <f t="shared" si="10"/>
        <v>-0.66666666666666663</v>
      </c>
      <c r="H135" s="40">
        <f t="shared" si="11"/>
        <v>-2.9940119760479039E-3</v>
      </c>
    </row>
    <row r="136" spans="1:8" s="42" customFormat="1" ht="15" x14ac:dyDescent="0.2">
      <c r="B136" s="36" t="s">
        <v>222</v>
      </c>
      <c r="C136" s="43">
        <v>46</v>
      </c>
      <c r="D136" s="43">
        <v>30</v>
      </c>
      <c r="E136" s="38">
        <f t="shared" si="8"/>
        <v>1.7215568862275449E-2</v>
      </c>
      <c r="F136" s="38">
        <f t="shared" si="9"/>
        <v>9.3283582089552231E-3</v>
      </c>
      <c r="G136" s="39">
        <f t="shared" si="10"/>
        <v>-0.34782608695652173</v>
      </c>
      <c r="H136" s="40">
        <f t="shared" si="11"/>
        <v>-5.9880239520958087E-3</v>
      </c>
    </row>
    <row r="137" spans="1:8" s="42" customFormat="1" ht="30" x14ac:dyDescent="0.2">
      <c r="B137" s="36" t="s">
        <v>472</v>
      </c>
      <c r="C137" s="43">
        <v>6</v>
      </c>
      <c r="D137" s="43">
        <v>17</v>
      </c>
      <c r="E137" s="38">
        <f t="shared" si="8"/>
        <v>2.2455089820359281E-3</v>
      </c>
      <c r="F137" s="38">
        <f t="shared" si="9"/>
        <v>5.2860696517412938E-3</v>
      </c>
      <c r="G137" s="39">
        <f t="shared" si="10"/>
        <v>1.8333333333333333</v>
      </c>
      <c r="H137" s="40">
        <f t="shared" si="11"/>
        <v>4.1167664670658678E-3</v>
      </c>
    </row>
    <row r="138" spans="1:8" s="42" customFormat="1" ht="30" x14ac:dyDescent="0.2">
      <c r="B138" s="36" t="s">
        <v>223</v>
      </c>
      <c r="C138" s="43">
        <v>0</v>
      </c>
      <c r="D138" s="43">
        <v>0</v>
      </c>
      <c r="E138" s="38" t="str">
        <f t="shared" si="8"/>
        <v/>
      </c>
      <c r="F138" s="38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42" customFormat="1" ht="30" x14ac:dyDescent="0.2">
      <c r="B139" s="36" t="s">
        <v>224</v>
      </c>
      <c r="C139" s="43">
        <v>3</v>
      </c>
      <c r="D139" s="43">
        <v>10</v>
      </c>
      <c r="E139" s="38">
        <f t="shared" si="8"/>
        <v>1.122754491017964E-3</v>
      </c>
      <c r="F139" s="38">
        <f t="shared" si="9"/>
        <v>3.1094527363184081E-3</v>
      </c>
      <c r="G139" s="39">
        <f t="shared" si="10"/>
        <v>2.3333333333333335</v>
      </c>
      <c r="H139" s="40">
        <f t="shared" si="11"/>
        <v>2.6197604790419164E-3</v>
      </c>
    </row>
    <row r="140" spans="1:8" s="42" customFormat="1" ht="15" x14ac:dyDescent="0.2">
      <c r="B140" s="36" t="s">
        <v>46</v>
      </c>
      <c r="C140" s="43">
        <v>5</v>
      </c>
      <c r="D140" s="43">
        <v>10</v>
      </c>
      <c r="E140" s="38">
        <f t="shared" si="8"/>
        <v>1.8712574850299401E-3</v>
      </c>
      <c r="F140" s="38">
        <f t="shared" si="9"/>
        <v>3.1094527363184081E-3</v>
      </c>
      <c r="G140" s="39">
        <f t="shared" si="10"/>
        <v>1</v>
      </c>
      <c r="H140" s="40">
        <f t="shared" si="11"/>
        <v>1.8712574850299401E-3</v>
      </c>
    </row>
    <row r="141" spans="1:8" s="42" customFormat="1" ht="15" x14ac:dyDescent="0.2">
      <c r="B141" s="36" t="s">
        <v>42</v>
      </c>
      <c r="C141" s="43">
        <v>0</v>
      </c>
      <c r="D141" s="43">
        <v>0</v>
      </c>
      <c r="E141" s="38" t="str">
        <f t="shared" si="8"/>
        <v/>
      </c>
      <c r="F141" s="38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42" customFormat="1" ht="15" x14ac:dyDescent="0.2">
      <c r="B142" s="36" t="s">
        <v>41</v>
      </c>
      <c r="C142" s="43">
        <v>0</v>
      </c>
      <c r="D142" s="43">
        <v>0</v>
      </c>
      <c r="E142" s="38" t="str">
        <f t="shared" si="8"/>
        <v/>
      </c>
      <c r="F142" s="38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42" customFormat="1" ht="15" x14ac:dyDescent="0.2">
      <c r="B143" s="36" t="s">
        <v>473</v>
      </c>
      <c r="C143" s="43">
        <v>7</v>
      </c>
      <c r="D143" s="43">
        <v>2</v>
      </c>
      <c r="E143" s="38">
        <f t="shared" ref="E143:E151" si="36">+IF(C143=0,"",C143/C$71)</f>
        <v>2.619760479041916E-3</v>
      </c>
      <c r="F143" s="38">
        <f t="shared" ref="F143:F151" si="37">+IF(D143=0,"",D143/D$71)</f>
        <v>6.2189054726368158E-4</v>
      </c>
      <c r="G143" s="39">
        <f t="shared" ref="G143:G151" si="38">+IF(OR(AND(D143=0),(C143=0)),"0",((D143-C143)/C143))</f>
        <v>-0.7142857142857143</v>
      </c>
      <c r="H143" s="40">
        <f t="shared" ref="H143:H151" si="39">+IF(OR(AND(E143=""),(G143="")),"",E143*G143)</f>
        <v>-1.8712574850299401E-3</v>
      </c>
    </row>
    <row r="144" spans="1:8" s="42" customFormat="1" ht="15" x14ac:dyDescent="0.2">
      <c r="B144" s="36" t="s">
        <v>39</v>
      </c>
      <c r="C144" s="43">
        <v>7</v>
      </c>
      <c r="D144" s="43">
        <v>6</v>
      </c>
      <c r="E144" s="38">
        <f t="shared" si="36"/>
        <v>2.619760479041916E-3</v>
      </c>
      <c r="F144" s="38">
        <f t="shared" si="37"/>
        <v>1.8656716417910447E-3</v>
      </c>
      <c r="G144" s="39">
        <f t="shared" si="38"/>
        <v>-0.14285714285714285</v>
      </c>
      <c r="H144" s="40">
        <f t="shared" si="39"/>
        <v>-3.7425149700598799E-4</v>
      </c>
    </row>
    <row r="145" spans="1:8" s="42" customFormat="1" ht="15" x14ac:dyDescent="0.2">
      <c r="B145" s="36" t="s">
        <v>225</v>
      </c>
      <c r="C145" s="43">
        <v>13</v>
      </c>
      <c r="D145" s="43">
        <v>1</v>
      </c>
      <c r="E145" s="38">
        <f t="shared" si="36"/>
        <v>4.8652694610778445E-3</v>
      </c>
      <c r="F145" s="38">
        <f t="shared" si="37"/>
        <v>3.1094527363184079E-4</v>
      </c>
      <c r="G145" s="39">
        <f t="shared" si="38"/>
        <v>-0.92307692307692313</v>
      </c>
      <c r="H145" s="40">
        <f t="shared" si="39"/>
        <v>-4.491017964071857E-3</v>
      </c>
    </row>
    <row r="146" spans="1:8" s="42" customFormat="1" ht="30" x14ac:dyDescent="0.2">
      <c r="B146" s="36" t="s">
        <v>226</v>
      </c>
      <c r="C146" s="43">
        <v>77</v>
      </c>
      <c r="D146" s="43">
        <v>11</v>
      </c>
      <c r="E146" s="38">
        <f t="shared" si="36"/>
        <v>2.8817365269461079E-2</v>
      </c>
      <c r="F146" s="38">
        <f t="shared" si="37"/>
        <v>3.4203980099502488E-3</v>
      </c>
      <c r="G146" s="39">
        <f t="shared" si="38"/>
        <v>-0.8571428571428571</v>
      </c>
      <c r="H146" s="40">
        <f t="shared" si="39"/>
        <v>-2.470059880239521E-2</v>
      </c>
    </row>
    <row r="147" spans="1:8" s="42" customFormat="1" ht="30" x14ac:dyDescent="0.2">
      <c r="B147" s="36" t="s">
        <v>227</v>
      </c>
      <c r="C147" s="43">
        <v>0</v>
      </c>
      <c r="D147" s="43">
        <v>1</v>
      </c>
      <c r="E147" s="38" t="str">
        <f t="shared" si="36"/>
        <v/>
      </c>
      <c r="F147" s="38">
        <f t="shared" si="37"/>
        <v>3.1094527363184079E-4</v>
      </c>
      <c r="G147" s="39" t="str">
        <f t="shared" si="38"/>
        <v>0</v>
      </c>
      <c r="H147" s="40" t="str">
        <f t="shared" si="39"/>
        <v/>
      </c>
    </row>
    <row r="148" spans="1:8" s="42" customFormat="1" ht="15" x14ac:dyDescent="0.2">
      <c r="B148" s="36" t="s">
        <v>474</v>
      </c>
      <c r="C148" s="43">
        <v>40</v>
      </c>
      <c r="D148" s="43">
        <v>6</v>
      </c>
      <c r="E148" s="38">
        <f t="shared" si="36"/>
        <v>1.4970059880239521E-2</v>
      </c>
      <c r="F148" s="38">
        <f t="shared" si="37"/>
        <v>1.8656716417910447E-3</v>
      </c>
      <c r="G148" s="39">
        <f t="shared" si="38"/>
        <v>-0.85</v>
      </c>
      <c r="H148" s="40">
        <f t="shared" si="39"/>
        <v>-1.2724550898203593E-2</v>
      </c>
    </row>
    <row r="149" spans="1:8" s="42" customFormat="1" ht="15" x14ac:dyDescent="0.2">
      <c r="B149" s="36" t="s">
        <v>45</v>
      </c>
      <c r="C149" s="43">
        <v>3</v>
      </c>
      <c r="D149" s="43">
        <v>1</v>
      </c>
      <c r="E149" s="38">
        <f t="shared" si="36"/>
        <v>1.122754491017964E-3</v>
      </c>
      <c r="F149" s="38">
        <f t="shared" si="37"/>
        <v>3.1094527363184079E-4</v>
      </c>
      <c r="G149" s="39">
        <f t="shared" si="38"/>
        <v>-0.66666666666666663</v>
      </c>
      <c r="H149" s="40">
        <f t="shared" si="39"/>
        <v>-7.4850299401197598E-4</v>
      </c>
    </row>
    <row r="150" spans="1:8" s="42" customFormat="1" ht="15" x14ac:dyDescent="0.2">
      <c r="B150" s="36" t="s">
        <v>43</v>
      </c>
      <c r="C150" s="43">
        <v>5</v>
      </c>
      <c r="D150" s="43">
        <v>4</v>
      </c>
      <c r="E150" s="38">
        <f t="shared" si="36"/>
        <v>1.8712574850299401E-3</v>
      </c>
      <c r="F150" s="38">
        <f t="shared" si="37"/>
        <v>1.2437810945273632E-3</v>
      </c>
      <c r="G150" s="39">
        <f t="shared" si="38"/>
        <v>-0.2</v>
      </c>
      <c r="H150" s="40">
        <f t="shared" si="39"/>
        <v>-3.7425149700598805E-4</v>
      </c>
    </row>
    <row r="151" spans="1:8" s="42" customFormat="1" ht="15" x14ac:dyDescent="0.2">
      <c r="B151" s="36" t="s">
        <v>44</v>
      </c>
      <c r="C151" s="43">
        <v>2</v>
      </c>
      <c r="D151" s="43">
        <v>1</v>
      </c>
      <c r="E151" s="38">
        <f t="shared" si="36"/>
        <v>7.4850299401197609E-4</v>
      </c>
      <c r="F151" s="38">
        <f t="shared" si="37"/>
        <v>3.1094527363184079E-4</v>
      </c>
      <c r="G151" s="39">
        <f t="shared" si="38"/>
        <v>-0.5</v>
      </c>
      <c r="H151" s="40">
        <f t="shared" si="39"/>
        <v>-3.7425149700598805E-4</v>
      </c>
    </row>
    <row r="152" spans="1:8" s="42" customFormat="1" ht="15" x14ac:dyDescent="0.2">
      <c r="A152" s="45" t="s">
        <v>614</v>
      </c>
      <c r="B152" s="36" t="s">
        <v>578</v>
      </c>
      <c r="C152" s="43"/>
      <c r="D152" s="43">
        <v>149</v>
      </c>
      <c r="E152" s="38" t="str">
        <f t="shared" ref="E152" si="40">+IF(C152=0,"",C152/C$71)</f>
        <v/>
      </c>
      <c r="F152" s="38">
        <f t="shared" ref="F152" si="41">+IF(D152=0,"",D152/D$71)</f>
        <v>4.6330845771144276E-2</v>
      </c>
      <c r="G152" s="39" t="str">
        <f t="shared" ref="G152" si="42">+IF(OR(AND(D152=0),(C152=0)),"0",((D152-C152)/C152))</f>
        <v>0</v>
      </c>
      <c r="H152" s="40" t="str">
        <f t="shared" ref="H152" si="43">+IF(OR(AND(E152=""),(G152="")),"",E152*G152)</f>
        <v/>
      </c>
    </row>
    <row r="153" spans="1:8" s="42" customFormat="1" ht="30" x14ac:dyDescent="0.2">
      <c r="A153" s="45" t="s">
        <v>614</v>
      </c>
      <c r="B153" s="36" t="s">
        <v>599</v>
      </c>
      <c r="C153" s="43"/>
      <c r="D153" s="43">
        <v>0</v>
      </c>
      <c r="E153" s="38" t="str">
        <f t="shared" ref="E153" si="44">+IF(C153=0,"",C153/C$71)</f>
        <v/>
      </c>
      <c r="F153" s="38" t="str">
        <f t="shared" ref="F153" si="45">+IF(D153=0,"",D153/D$71)</f>
        <v/>
      </c>
      <c r="G153" s="39" t="str">
        <f t="shared" ref="G153" si="46">+IF(OR(AND(D153=0),(C153=0)),"0",((D153-C153)/C153))</f>
        <v>0</v>
      </c>
      <c r="H153" s="40" t="str">
        <f t="shared" ref="H153" si="47">+IF(OR(AND(E153=""),(G153="")),"",E153*G153)</f>
        <v/>
      </c>
    </row>
    <row r="154" spans="1:8" s="42" customFormat="1" ht="15" x14ac:dyDescent="0.2">
      <c r="A154" s="45" t="s">
        <v>614</v>
      </c>
      <c r="B154" s="36" t="s">
        <v>608</v>
      </c>
      <c r="C154" s="43"/>
      <c r="D154" s="43">
        <v>0</v>
      </c>
      <c r="E154" s="38" t="str">
        <f t="shared" ref="E154:E155" si="48">+IF(C154=0,"",C154/C$71)</f>
        <v/>
      </c>
      <c r="F154" s="38" t="str">
        <f t="shared" ref="F154:F155" si="49">+IF(D154=0,"",D154/D$71)</f>
        <v/>
      </c>
      <c r="G154" s="39" t="str">
        <f t="shared" ref="G154:G155" si="50">+IF(OR(AND(D154=0),(C154=0)),"0",((D154-C154)/C154))</f>
        <v>0</v>
      </c>
      <c r="H154" s="40" t="str">
        <f t="shared" ref="H154:H155" si="51">+IF(OR(AND(E154=""),(G154="")),"",E154*G154)</f>
        <v/>
      </c>
    </row>
    <row r="155" spans="1:8" s="42" customFormat="1" ht="15" x14ac:dyDescent="0.2">
      <c r="A155" s="45" t="s">
        <v>614</v>
      </c>
      <c r="B155" s="36" t="s">
        <v>609</v>
      </c>
      <c r="C155" s="43"/>
      <c r="D155" s="43">
        <v>0</v>
      </c>
      <c r="E155" s="38" t="str">
        <f t="shared" si="48"/>
        <v/>
      </c>
      <c r="F155" s="38" t="str">
        <f t="shared" si="49"/>
        <v/>
      </c>
      <c r="G155" s="39" t="str">
        <f t="shared" si="50"/>
        <v>0</v>
      </c>
      <c r="H155" s="40" t="str">
        <f t="shared" si="51"/>
        <v/>
      </c>
    </row>
    <row r="156" spans="1:8" s="10" customFormat="1" x14ac:dyDescent="0.2"/>
    <row r="157" spans="1:8" s="10" customFormat="1" x14ac:dyDescent="0.2"/>
    <row r="158" spans="1:8" s="10" customFormat="1" ht="13.5" thickBot="1" x14ac:dyDescent="0.25">
      <c r="B158" s="29"/>
      <c r="C158" s="29"/>
      <c r="D158" s="29"/>
      <c r="E158" s="29"/>
      <c r="F158" s="29"/>
    </row>
    <row r="159" spans="1:8" s="10" customFormat="1" ht="30" customHeight="1" x14ac:dyDescent="0.2">
      <c r="B159" s="68" t="s">
        <v>401</v>
      </c>
      <c r="C159" s="54" t="s">
        <v>402</v>
      </c>
      <c r="D159" s="55"/>
      <c r="E159" s="54" t="s">
        <v>456</v>
      </c>
      <c r="F159" s="55"/>
      <c r="G159" s="56" t="s">
        <v>458</v>
      </c>
      <c r="H159" s="52" t="s">
        <v>377</v>
      </c>
    </row>
    <row r="160" spans="1:8" s="10" customFormat="1" x14ac:dyDescent="0.2">
      <c r="B160" s="68"/>
      <c r="C160" s="35">
        <v>2016</v>
      </c>
      <c r="D160" s="35">
        <v>2017</v>
      </c>
      <c r="E160" s="35">
        <v>2016</v>
      </c>
      <c r="F160" s="35">
        <v>2017</v>
      </c>
      <c r="G160" s="57"/>
      <c r="H160" s="53"/>
    </row>
    <row r="161" spans="1:10" s="10" customFormat="1" ht="25.5" x14ac:dyDescent="0.2">
      <c r="B161" s="12" t="s">
        <v>405</v>
      </c>
      <c r="C161" s="13">
        <f>SUM(C162:C320)</f>
        <v>8807</v>
      </c>
      <c r="D161" s="13">
        <f>SUM(D162:D323)</f>
        <v>8441</v>
      </c>
      <c r="E161" s="14">
        <f t="shared" ref="E161:E174" si="52">+IF(C161=0,"",C161/C$161)</f>
        <v>1</v>
      </c>
      <c r="F161" s="14">
        <f t="shared" ref="F161:F174" si="53">+IF(D161=0,"",D161/D$161)</f>
        <v>1</v>
      </c>
      <c r="G161" s="15">
        <f>+IF(OR(AND(D161=0),(C161=0)),"0",((D161-C161)/C161))</f>
        <v>-4.1557851708867943E-2</v>
      </c>
      <c r="H161" s="15">
        <f>+IF(OR(AND(E161=""),(G161="")),"",E161*G161)</f>
        <v>-4.1557851708867943E-2</v>
      </c>
      <c r="J161" s="16"/>
    </row>
    <row r="162" spans="1:10" s="42" customFormat="1" ht="15" x14ac:dyDescent="0.2">
      <c r="B162" s="46" t="s">
        <v>475</v>
      </c>
      <c r="C162" s="43">
        <v>13</v>
      </c>
      <c r="D162" s="43">
        <v>285</v>
      </c>
      <c r="E162" s="38">
        <f t="shared" si="52"/>
        <v>1.4760985579652549E-3</v>
      </c>
      <c r="F162" s="38">
        <f t="shared" si="53"/>
        <v>3.3763772064921219E-2</v>
      </c>
      <c r="G162" s="39">
        <f>+IF(OR(AND(D162=0),(C162=0)),"0",((D162-C162)/C162))</f>
        <v>20.923076923076923</v>
      </c>
      <c r="H162" s="40">
        <f>+IF(OR(AND(E162=""),(G162="")),"",E162*G162)</f>
        <v>3.0884523674349948E-2</v>
      </c>
    </row>
    <row r="163" spans="1:10" s="42" customFormat="1" ht="15" x14ac:dyDescent="0.2">
      <c r="B163" s="46" t="s">
        <v>476</v>
      </c>
      <c r="C163" s="43">
        <v>5</v>
      </c>
      <c r="D163" s="43">
        <v>4</v>
      </c>
      <c r="E163" s="38">
        <f t="shared" si="52"/>
        <v>5.6773021460202117E-4</v>
      </c>
      <c r="F163" s="38">
        <f t="shared" si="53"/>
        <v>4.7387750266556097E-4</v>
      </c>
      <c r="G163" s="39">
        <f t="shared" ref="G163:G232" si="54">+IF(OR(AND(D163=0),(C163=0)),"0",((D163-C163)/C163))</f>
        <v>-0.2</v>
      </c>
      <c r="H163" s="40">
        <f t="shared" ref="H163:H232" si="55">+IF(OR(AND(E163=""),(G163="")),"",E163*G163)</f>
        <v>-1.1354604292040424E-4</v>
      </c>
    </row>
    <row r="164" spans="1:10" s="42" customFormat="1" ht="30" x14ac:dyDescent="0.2">
      <c r="B164" s="46" t="s">
        <v>477</v>
      </c>
      <c r="C164" s="43">
        <v>48</v>
      </c>
      <c r="D164" s="43">
        <v>24</v>
      </c>
      <c r="E164" s="38">
        <f t="shared" si="52"/>
        <v>5.4502100601794027E-3</v>
      </c>
      <c r="F164" s="38">
        <f t="shared" si="53"/>
        <v>2.8432650159933657E-3</v>
      </c>
      <c r="G164" s="39">
        <f t="shared" si="54"/>
        <v>-0.5</v>
      </c>
      <c r="H164" s="40">
        <f t="shared" si="55"/>
        <v>-2.7251050300897014E-3</v>
      </c>
    </row>
    <row r="165" spans="1:10" s="42" customFormat="1" ht="15" x14ac:dyDescent="0.2">
      <c r="B165" s="46" t="s">
        <v>478</v>
      </c>
      <c r="C165" s="43">
        <v>0</v>
      </c>
      <c r="D165" s="43">
        <v>0</v>
      </c>
      <c r="E165" s="38" t="str">
        <f t="shared" si="52"/>
        <v/>
      </c>
      <c r="F165" s="38" t="str">
        <f t="shared" si="53"/>
        <v/>
      </c>
      <c r="G165" s="39" t="str">
        <f t="shared" si="54"/>
        <v>0</v>
      </c>
      <c r="H165" s="40" t="str">
        <f t="shared" si="55"/>
        <v/>
      </c>
    </row>
    <row r="166" spans="1:10" s="42" customFormat="1" ht="30" x14ac:dyDescent="0.2">
      <c r="B166" s="46" t="s">
        <v>479</v>
      </c>
      <c r="C166" s="43">
        <v>40</v>
      </c>
      <c r="D166" s="43">
        <v>64</v>
      </c>
      <c r="E166" s="38">
        <f t="shared" si="52"/>
        <v>4.5418417168161694E-3</v>
      </c>
      <c r="F166" s="38">
        <f t="shared" si="53"/>
        <v>7.5820400426489755E-3</v>
      </c>
      <c r="G166" s="39">
        <f t="shared" si="54"/>
        <v>0.6</v>
      </c>
      <c r="H166" s="40">
        <f t="shared" si="55"/>
        <v>2.7251050300897014E-3</v>
      </c>
    </row>
    <row r="167" spans="1:10" s="42" customFormat="1" ht="15" x14ac:dyDescent="0.2">
      <c r="B167" s="46" t="s">
        <v>49</v>
      </c>
      <c r="C167" s="43">
        <v>299</v>
      </c>
      <c r="D167" s="43">
        <v>1123</v>
      </c>
      <c r="E167" s="38">
        <f t="shared" si="52"/>
        <v>3.3950266833200862E-2</v>
      </c>
      <c r="F167" s="38">
        <f t="shared" si="53"/>
        <v>0.13304110887335624</v>
      </c>
      <c r="G167" s="39">
        <f t="shared" si="54"/>
        <v>2.7558528428093645</v>
      </c>
      <c r="H167" s="40">
        <f t="shared" si="55"/>
        <v>9.3561939366413077E-2</v>
      </c>
    </row>
    <row r="168" spans="1:10" s="42" customFormat="1" ht="15" x14ac:dyDescent="0.2">
      <c r="B168" s="46" t="s">
        <v>52</v>
      </c>
      <c r="C168" s="43">
        <v>19</v>
      </c>
      <c r="D168" s="43">
        <v>15</v>
      </c>
      <c r="E168" s="38">
        <f t="shared" si="52"/>
        <v>2.1573748154876801E-3</v>
      </c>
      <c r="F168" s="38">
        <f t="shared" si="53"/>
        <v>1.7770406349958536E-3</v>
      </c>
      <c r="G168" s="39">
        <f t="shared" si="54"/>
        <v>-0.21052631578947367</v>
      </c>
      <c r="H168" s="40">
        <f t="shared" si="55"/>
        <v>-4.5418417168161684E-4</v>
      </c>
    </row>
    <row r="169" spans="1:10" s="42" customFormat="1" ht="15" x14ac:dyDescent="0.2">
      <c r="B169" s="46" t="s">
        <v>228</v>
      </c>
      <c r="C169" s="43">
        <v>122</v>
      </c>
      <c r="D169" s="43">
        <v>417</v>
      </c>
      <c r="E169" s="38">
        <f t="shared" si="52"/>
        <v>1.3852617236289316E-2</v>
      </c>
      <c r="F169" s="38">
        <f t="shared" si="53"/>
        <v>4.9401729652884731E-2</v>
      </c>
      <c r="G169" s="39">
        <f t="shared" si="54"/>
        <v>2.418032786885246</v>
      </c>
      <c r="H169" s="40">
        <f t="shared" si="55"/>
        <v>3.3496082661519246E-2</v>
      </c>
    </row>
    <row r="170" spans="1:10" s="42" customFormat="1" ht="15" x14ac:dyDescent="0.2">
      <c r="B170" s="46" t="s">
        <v>50</v>
      </c>
      <c r="C170" s="43">
        <v>30</v>
      </c>
      <c r="D170" s="43">
        <v>21</v>
      </c>
      <c r="E170" s="38">
        <f t="shared" si="52"/>
        <v>3.4063812876121268E-3</v>
      </c>
      <c r="F170" s="38">
        <f t="shared" si="53"/>
        <v>2.4878568889941952E-3</v>
      </c>
      <c r="G170" s="39">
        <f t="shared" si="54"/>
        <v>-0.3</v>
      </c>
      <c r="H170" s="40">
        <f t="shared" si="55"/>
        <v>-1.021914386283638E-3</v>
      </c>
    </row>
    <row r="171" spans="1:10" s="42" customFormat="1" ht="15" x14ac:dyDescent="0.2">
      <c r="B171" s="46" t="s">
        <v>47</v>
      </c>
      <c r="C171" s="43">
        <v>0</v>
      </c>
      <c r="D171" s="43">
        <v>0</v>
      </c>
      <c r="E171" s="38" t="str">
        <f t="shared" si="52"/>
        <v/>
      </c>
      <c r="F171" s="38" t="str">
        <f t="shared" si="53"/>
        <v/>
      </c>
      <c r="G171" s="39" t="str">
        <f t="shared" si="54"/>
        <v>0</v>
      </c>
      <c r="H171" s="40" t="str">
        <f t="shared" si="55"/>
        <v/>
      </c>
    </row>
    <row r="172" spans="1:10" s="42" customFormat="1" ht="30" x14ac:dyDescent="0.2">
      <c r="B172" s="46" t="s">
        <v>229</v>
      </c>
      <c r="C172" s="43">
        <v>1</v>
      </c>
      <c r="D172" s="43">
        <v>2</v>
      </c>
      <c r="E172" s="38">
        <f t="shared" si="52"/>
        <v>1.1354604292040422E-4</v>
      </c>
      <c r="F172" s="38">
        <f t="shared" si="53"/>
        <v>2.3693875133278048E-4</v>
      </c>
      <c r="G172" s="39">
        <f t="shared" si="54"/>
        <v>1</v>
      </c>
      <c r="H172" s="40">
        <f t="shared" si="55"/>
        <v>1.1354604292040422E-4</v>
      </c>
    </row>
    <row r="173" spans="1:10" s="42" customFormat="1" ht="15" x14ac:dyDescent="0.2">
      <c r="B173" s="46" t="s">
        <v>54</v>
      </c>
      <c r="C173" s="43">
        <v>24</v>
      </c>
      <c r="D173" s="43">
        <v>111</v>
      </c>
      <c r="E173" s="38">
        <f t="shared" si="52"/>
        <v>2.7251050300897014E-3</v>
      </c>
      <c r="F173" s="38">
        <f t="shared" si="53"/>
        <v>1.3150100698969316E-2</v>
      </c>
      <c r="G173" s="39">
        <f t="shared" si="54"/>
        <v>3.625</v>
      </c>
      <c r="H173" s="40">
        <f t="shared" si="55"/>
        <v>9.8785057340751679E-3</v>
      </c>
    </row>
    <row r="174" spans="1:10" s="42" customFormat="1" ht="15" x14ac:dyDescent="0.2">
      <c r="B174" s="46" t="s">
        <v>51</v>
      </c>
      <c r="C174" s="43">
        <v>111</v>
      </c>
      <c r="D174" s="43">
        <v>108</v>
      </c>
      <c r="E174" s="38">
        <f t="shared" si="52"/>
        <v>1.2603610764164868E-2</v>
      </c>
      <c r="F174" s="38">
        <f t="shared" si="53"/>
        <v>1.2794692571970146E-2</v>
      </c>
      <c r="G174" s="39">
        <f t="shared" si="54"/>
        <v>-2.7027027027027029E-2</v>
      </c>
      <c r="H174" s="40">
        <f t="shared" si="55"/>
        <v>-3.4063812876121267E-4</v>
      </c>
    </row>
    <row r="175" spans="1:10" s="42" customFormat="1" ht="15" x14ac:dyDescent="0.2">
      <c r="A175" s="45" t="s">
        <v>614</v>
      </c>
      <c r="B175" s="46" t="s">
        <v>568</v>
      </c>
      <c r="C175" s="43"/>
      <c r="D175" s="43">
        <v>20</v>
      </c>
      <c r="E175" s="38" t="str">
        <f t="shared" ref="E175:E176" si="56">+IF(C175=0,"",C175/C$161)</f>
        <v/>
      </c>
      <c r="F175" s="38">
        <f t="shared" ref="F175:F176" si="57">+IF(D175=0,"",D175/D$161)</f>
        <v>2.3693875133278049E-3</v>
      </c>
      <c r="G175" s="39" t="str">
        <f t="shared" ref="G175:G176" si="58">+IF(OR(AND(D175=0),(C175=0)),"0",((D175-C175)/C175))</f>
        <v>0</v>
      </c>
      <c r="H175" s="40" t="str">
        <f t="shared" ref="H175:H176" si="59">+IF(OR(AND(E175=""),(G175="")),"",E175*G175)</f>
        <v/>
      </c>
    </row>
    <row r="176" spans="1:10" s="42" customFormat="1" ht="15" x14ac:dyDescent="0.2">
      <c r="B176" s="46" t="s">
        <v>480</v>
      </c>
      <c r="C176" s="43">
        <v>196</v>
      </c>
      <c r="D176" s="43">
        <v>310</v>
      </c>
      <c r="E176" s="38">
        <f t="shared" si="56"/>
        <v>2.2255024412399228E-2</v>
      </c>
      <c r="F176" s="38">
        <f t="shared" si="57"/>
        <v>3.6725506456580972E-2</v>
      </c>
      <c r="G176" s="39">
        <f t="shared" si="58"/>
        <v>0.58163265306122447</v>
      </c>
      <c r="H176" s="40">
        <f t="shared" si="59"/>
        <v>1.2944248892926081E-2</v>
      </c>
    </row>
    <row r="177" spans="1:8" s="42" customFormat="1" ht="15" x14ac:dyDescent="0.2">
      <c r="B177" s="46" t="s">
        <v>230</v>
      </c>
      <c r="C177" s="43">
        <v>54</v>
      </c>
      <c r="D177" s="43">
        <v>36</v>
      </c>
      <c r="E177" s="38">
        <f t="shared" ref="E177:F179" si="60">+IF(C177=0,"",C177/C$161)</f>
        <v>6.1314863177018277E-3</v>
      </c>
      <c r="F177" s="38">
        <f t="shared" si="60"/>
        <v>4.2648975239900485E-3</v>
      </c>
      <c r="G177" s="39">
        <f t="shared" si="54"/>
        <v>-0.33333333333333331</v>
      </c>
      <c r="H177" s="40">
        <f t="shared" si="55"/>
        <v>-2.0438287725672759E-3</v>
      </c>
    </row>
    <row r="178" spans="1:8" s="42" customFormat="1" ht="15" x14ac:dyDescent="0.2">
      <c r="B178" s="46" t="s">
        <v>48</v>
      </c>
      <c r="C178" s="43">
        <v>9</v>
      </c>
      <c r="D178" s="43">
        <v>29</v>
      </c>
      <c r="E178" s="38">
        <f t="shared" si="60"/>
        <v>1.021914386283638E-3</v>
      </c>
      <c r="F178" s="38">
        <f t="shared" si="60"/>
        <v>3.4356118943253168E-3</v>
      </c>
      <c r="G178" s="39">
        <f t="shared" si="54"/>
        <v>2.2222222222222223</v>
      </c>
      <c r="H178" s="40">
        <f t="shared" si="55"/>
        <v>2.2709208584080843E-3</v>
      </c>
    </row>
    <row r="179" spans="1:8" s="42" customFormat="1" ht="15" x14ac:dyDescent="0.2">
      <c r="B179" s="46" t="s">
        <v>53</v>
      </c>
      <c r="C179" s="43">
        <v>2</v>
      </c>
      <c r="D179" s="43">
        <v>1</v>
      </c>
      <c r="E179" s="38">
        <f t="shared" si="60"/>
        <v>2.2709208584080845E-4</v>
      </c>
      <c r="F179" s="38">
        <f t="shared" si="60"/>
        <v>1.1846937566639024E-4</v>
      </c>
      <c r="G179" s="39">
        <f t="shared" si="54"/>
        <v>-0.5</v>
      </c>
      <c r="H179" s="40">
        <f t="shared" si="55"/>
        <v>-1.1354604292040422E-4</v>
      </c>
    </row>
    <row r="180" spans="1:8" s="42" customFormat="1" ht="15" x14ac:dyDescent="0.2">
      <c r="A180" s="45" t="s">
        <v>614</v>
      </c>
      <c r="B180" s="46" t="s">
        <v>569</v>
      </c>
      <c r="C180" s="43"/>
      <c r="D180" s="43">
        <v>7</v>
      </c>
      <c r="E180" s="38" t="str">
        <f t="shared" ref="E180:E181" si="61">+IF(C180=0,"",C180/C$161)</f>
        <v/>
      </c>
      <c r="F180" s="38">
        <f t="shared" ref="F180:F181" si="62">+IF(D180=0,"",D180/D$161)</f>
        <v>8.2928562966473162E-4</v>
      </c>
      <c r="G180" s="39" t="str">
        <f t="shared" ref="G180:G181" si="63">+IF(OR(AND(D180=0),(C180=0)),"0",((D180-C180)/C180))</f>
        <v>0</v>
      </c>
      <c r="H180" s="40" t="str">
        <f t="shared" ref="H180:H181" si="64">+IF(OR(AND(E180=""),(G180="")),"",E180*G180)</f>
        <v/>
      </c>
    </row>
    <row r="181" spans="1:8" s="42" customFormat="1" ht="15" x14ac:dyDescent="0.2">
      <c r="A181" s="45" t="s">
        <v>614</v>
      </c>
      <c r="B181" s="46" t="s">
        <v>570</v>
      </c>
      <c r="C181" s="43"/>
      <c r="D181" s="43">
        <v>3</v>
      </c>
      <c r="E181" s="38" t="str">
        <f t="shared" si="61"/>
        <v/>
      </c>
      <c r="F181" s="38">
        <f t="shared" si="62"/>
        <v>3.5540812699917071E-4</v>
      </c>
      <c r="G181" s="39" t="str">
        <f t="shared" si="63"/>
        <v>0</v>
      </c>
      <c r="H181" s="40" t="str">
        <f t="shared" si="64"/>
        <v/>
      </c>
    </row>
    <row r="182" spans="1:8" s="42" customFormat="1" ht="15" x14ac:dyDescent="0.2">
      <c r="B182" s="46" t="s">
        <v>231</v>
      </c>
      <c r="C182" s="43">
        <v>274</v>
      </c>
      <c r="D182" s="43">
        <v>145</v>
      </c>
      <c r="E182" s="38">
        <f t="shared" ref="E182:E213" si="65">+IF(C182=0,"",C182/C$161)</f>
        <v>3.1111615760190756E-2</v>
      </c>
      <c r="F182" s="38">
        <f t="shared" ref="F182:F213" si="66">+IF(D182=0,"",D182/D$161)</f>
        <v>1.7178059471626584E-2</v>
      </c>
      <c r="G182" s="39">
        <f t="shared" si="54"/>
        <v>-0.47080291970802918</v>
      </c>
      <c r="H182" s="40">
        <f t="shared" si="55"/>
        <v>-1.4647439536732143E-2</v>
      </c>
    </row>
    <row r="183" spans="1:8" s="42" customFormat="1" ht="15" x14ac:dyDescent="0.2">
      <c r="B183" s="46" t="s">
        <v>232</v>
      </c>
      <c r="C183" s="43">
        <v>0</v>
      </c>
      <c r="D183" s="43">
        <v>3</v>
      </c>
      <c r="E183" s="38" t="str">
        <f t="shared" si="65"/>
        <v/>
      </c>
      <c r="F183" s="38">
        <f t="shared" si="66"/>
        <v>3.5540812699917071E-4</v>
      </c>
      <c r="G183" s="39" t="str">
        <f t="shared" si="54"/>
        <v>0</v>
      </c>
      <c r="H183" s="40" t="str">
        <f t="shared" si="55"/>
        <v/>
      </c>
    </row>
    <row r="184" spans="1:8" s="42" customFormat="1" ht="15" x14ac:dyDescent="0.2">
      <c r="B184" s="46" t="s">
        <v>233</v>
      </c>
      <c r="C184" s="43">
        <v>0</v>
      </c>
      <c r="D184" s="43">
        <v>0</v>
      </c>
      <c r="E184" s="38" t="str">
        <f t="shared" si="65"/>
        <v/>
      </c>
      <c r="F184" s="38" t="str">
        <f t="shared" si="66"/>
        <v/>
      </c>
      <c r="G184" s="39" t="str">
        <f t="shared" si="54"/>
        <v>0</v>
      </c>
      <c r="H184" s="40" t="str">
        <f t="shared" si="55"/>
        <v/>
      </c>
    </row>
    <row r="185" spans="1:8" s="42" customFormat="1" ht="15" x14ac:dyDescent="0.2">
      <c r="B185" s="46" t="s">
        <v>234</v>
      </c>
      <c r="C185" s="43">
        <v>4</v>
      </c>
      <c r="D185" s="43">
        <v>3</v>
      </c>
      <c r="E185" s="38">
        <f t="shared" si="65"/>
        <v>4.5418417168161689E-4</v>
      </c>
      <c r="F185" s="38">
        <f t="shared" si="66"/>
        <v>3.5540812699917071E-4</v>
      </c>
      <c r="G185" s="39">
        <f t="shared" si="54"/>
        <v>-0.25</v>
      </c>
      <c r="H185" s="40">
        <f t="shared" si="55"/>
        <v>-1.1354604292040422E-4</v>
      </c>
    </row>
    <row r="186" spans="1:8" s="42" customFormat="1" ht="15" x14ac:dyDescent="0.2">
      <c r="B186" s="46" t="s">
        <v>481</v>
      </c>
      <c r="C186" s="43">
        <v>88</v>
      </c>
      <c r="D186" s="43">
        <v>21</v>
      </c>
      <c r="E186" s="38">
        <f t="shared" si="65"/>
        <v>9.9920517769955721E-3</v>
      </c>
      <c r="F186" s="38">
        <f t="shared" si="66"/>
        <v>2.4878568889941952E-3</v>
      </c>
      <c r="G186" s="39">
        <f t="shared" si="54"/>
        <v>-0.76136363636363635</v>
      </c>
      <c r="H186" s="40">
        <f t="shared" si="55"/>
        <v>-7.6075848756670828E-3</v>
      </c>
    </row>
    <row r="187" spans="1:8" s="42" customFormat="1" ht="15" x14ac:dyDescent="0.2">
      <c r="A187" s="45" t="s">
        <v>614</v>
      </c>
      <c r="B187" s="46" t="s">
        <v>574</v>
      </c>
      <c r="C187" s="43"/>
      <c r="D187" s="43">
        <v>14</v>
      </c>
      <c r="E187" s="38" t="str">
        <f t="shared" si="65"/>
        <v/>
      </c>
      <c r="F187" s="38">
        <f t="shared" si="66"/>
        <v>1.6585712593294632E-3</v>
      </c>
      <c r="G187" s="39" t="str">
        <f t="shared" ref="G187" si="67">+IF(OR(AND(D187=0),(C187=0)),"0",((D187-C187)/C187))</f>
        <v>0</v>
      </c>
      <c r="H187" s="40" t="str">
        <f t="shared" ref="H187" si="68">+IF(OR(AND(E187=""),(G187="")),"",E187*G187)</f>
        <v/>
      </c>
    </row>
    <row r="188" spans="1:8" s="42" customFormat="1" ht="15" x14ac:dyDescent="0.2">
      <c r="B188" s="46" t="s">
        <v>235</v>
      </c>
      <c r="C188" s="43">
        <v>155</v>
      </c>
      <c r="D188" s="43">
        <v>217</v>
      </c>
      <c r="E188" s="38">
        <f t="shared" si="65"/>
        <v>1.7599636652662655E-2</v>
      </c>
      <c r="F188" s="38">
        <f t="shared" si="66"/>
        <v>2.5707854519606683E-2</v>
      </c>
      <c r="G188" s="39">
        <f t="shared" si="54"/>
        <v>0.4</v>
      </c>
      <c r="H188" s="40">
        <f t="shared" si="55"/>
        <v>7.039854661065062E-3</v>
      </c>
    </row>
    <row r="189" spans="1:8" s="42" customFormat="1" ht="15" x14ac:dyDescent="0.2">
      <c r="B189" s="46" t="s">
        <v>236</v>
      </c>
      <c r="C189" s="43">
        <v>536</v>
      </c>
      <c r="D189" s="43">
        <v>294</v>
      </c>
      <c r="E189" s="38">
        <f t="shared" si="65"/>
        <v>6.0860679005336663E-2</v>
      </c>
      <c r="F189" s="38">
        <f t="shared" si="66"/>
        <v>3.4829996445918728E-2</v>
      </c>
      <c r="G189" s="39">
        <f t="shared" si="54"/>
        <v>-0.45149253731343286</v>
      </c>
      <c r="H189" s="40">
        <f t="shared" si="55"/>
        <v>-2.7478142386737823E-2</v>
      </c>
    </row>
    <row r="190" spans="1:8" s="42" customFormat="1" ht="15" x14ac:dyDescent="0.2">
      <c r="B190" s="46" t="s">
        <v>237</v>
      </c>
      <c r="C190" s="43">
        <v>1080</v>
      </c>
      <c r="D190" s="43">
        <v>499</v>
      </c>
      <c r="E190" s="38">
        <f t="shared" si="65"/>
        <v>0.12262972635403656</v>
      </c>
      <c r="F190" s="38">
        <f t="shared" si="66"/>
        <v>5.9116218457528728E-2</v>
      </c>
      <c r="G190" s="39">
        <f t="shared" si="54"/>
        <v>-0.53796296296296298</v>
      </c>
      <c r="H190" s="40">
        <f t="shared" si="55"/>
        <v>-6.5970250936754848E-2</v>
      </c>
    </row>
    <row r="191" spans="1:8" s="42" customFormat="1" ht="15" x14ac:dyDescent="0.2">
      <c r="B191" s="46" t="s">
        <v>238</v>
      </c>
      <c r="C191" s="43">
        <v>333</v>
      </c>
      <c r="D191" s="43">
        <v>432</v>
      </c>
      <c r="E191" s="38">
        <f t="shared" si="65"/>
        <v>3.7810832292494607E-2</v>
      </c>
      <c r="F191" s="38">
        <f t="shared" si="66"/>
        <v>5.1178770287880586E-2</v>
      </c>
      <c r="G191" s="39">
        <f t="shared" si="54"/>
        <v>0.29729729729729731</v>
      </c>
      <c r="H191" s="40">
        <f t="shared" si="55"/>
        <v>1.124105824912002E-2</v>
      </c>
    </row>
    <row r="192" spans="1:8" s="42" customFormat="1" ht="15" x14ac:dyDescent="0.2">
      <c r="B192" s="46" t="s">
        <v>482</v>
      </c>
      <c r="C192" s="43">
        <v>494</v>
      </c>
      <c r="D192" s="43">
        <v>393</v>
      </c>
      <c r="E192" s="38">
        <f t="shared" si="65"/>
        <v>5.6091745202679684E-2</v>
      </c>
      <c r="F192" s="38">
        <f t="shared" si="66"/>
        <v>4.6558464636891367E-2</v>
      </c>
      <c r="G192" s="39">
        <f t="shared" si="54"/>
        <v>-0.20445344129554655</v>
      </c>
      <c r="H192" s="40">
        <f t="shared" si="55"/>
        <v>-1.1468150334960825E-2</v>
      </c>
    </row>
    <row r="193" spans="1:8" s="42" customFormat="1" ht="15" x14ac:dyDescent="0.2">
      <c r="B193" s="46" t="s">
        <v>483</v>
      </c>
      <c r="C193" s="43">
        <v>20</v>
      </c>
      <c r="D193" s="43">
        <v>35</v>
      </c>
      <c r="E193" s="38">
        <f t="shared" si="65"/>
        <v>2.2709208584080847E-3</v>
      </c>
      <c r="F193" s="38">
        <f t="shared" si="66"/>
        <v>4.1464281483236587E-3</v>
      </c>
      <c r="G193" s="39">
        <f t="shared" si="54"/>
        <v>0.75</v>
      </c>
      <c r="H193" s="40">
        <f t="shared" si="55"/>
        <v>1.7031906438060634E-3</v>
      </c>
    </row>
    <row r="194" spans="1:8" s="42" customFormat="1" ht="15" x14ac:dyDescent="0.2">
      <c r="B194" s="46" t="s">
        <v>239</v>
      </c>
      <c r="C194" s="43">
        <v>1</v>
      </c>
      <c r="D194" s="43">
        <v>1</v>
      </c>
      <c r="E194" s="38">
        <f t="shared" si="65"/>
        <v>1.1354604292040422E-4</v>
      </c>
      <c r="F194" s="38">
        <f t="shared" si="66"/>
        <v>1.1846937566639024E-4</v>
      </c>
      <c r="G194" s="39">
        <f t="shared" si="54"/>
        <v>0</v>
      </c>
      <c r="H194" s="40">
        <f t="shared" si="55"/>
        <v>0</v>
      </c>
    </row>
    <row r="195" spans="1:8" s="42" customFormat="1" ht="15" x14ac:dyDescent="0.2">
      <c r="A195" s="45" t="s">
        <v>614</v>
      </c>
      <c r="B195" s="46" t="s">
        <v>575</v>
      </c>
      <c r="C195" s="43"/>
      <c r="D195" s="43">
        <v>24</v>
      </c>
      <c r="E195" s="38" t="str">
        <f t="shared" si="65"/>
        <v/>
      </c>
      <c r="F195" s="38">
        <f t="shared" si="66"/>
        <v>2.8432650159933657E-3</v>
      </c>
      <c r="G195" s="39" t="str">
        <f t="shared" ref="G195" si="69">+IF(OR(AND(D195=0),(C195=0)),"0",((D195-C195)/C195))</f>
        <v>0</v>
      </c>
      <c r="H195" s="40" t="str">
        <f t="shared" ref="H195" si="70">+IF(OR(AND(E195=""),(G195="")),"",E195*G195)</f>
        <v/>
      </c>
    </row>
    <row r="196" spans="1:8" s="42" customFormat="1" ht="15" x14ac:dyDescent="0.2">
      <c r="B196" s="46" t="s">
        <v>616</v>
      </c>
      <c r="C196" s="43">
        <v>532</v>
      </c>
      <c r="D196" s="43"/>
      <c r="E196" s="38">
        <f t="shared" si="65"/>
        <v>6.0406494833655046E-2</v>
      </c>
      <c r="F196" s="38" t="str">
        <f t="shared" si="66"/>
        <v/>
      </c>
      <c r="G196" s="39" t="str">
        <f t="shared" si="54"/>
        <v>0</v>
      </c>
      <c r="H196" s="40">
        <f t="shared" si="55"/>
        <v>0</v>
      </c>
    </row>
    <row r="197" spans="1:8" s="42" customFormat="1" ht="15" x14ac:dyDescent="0.2">
      <c r="B197" s="46" t="s">
        <v>240</v>
      </c>
      <c r="C197" s="43">
        <v>109</v>
      </c>
      <c r="D197" s="43">
        <v>88</v>
      </c>
      <c r="E197" s="38">
        <f t="shared" si="65"/>
        <v>1.237651867832406E-2</v>
      </c>
      <c r="F197" s="38">
        <f t="shared" si="66"/>
        <v>1.042530505864234E-2</v>
      </c>
      <c r="G197" s="39">
        <f t="shared" si="54"/>
        <v>-0.19266055045871561</v>
      </c>
      <c r="H197" s="40">
        <f t="shared" si="55"/>
        <v>-2.3844669013284889E-3</v>
      </c>
    </row>
    <row r="198" spans="1:8" s="42" customFormat="1" ht="15" x14ac:dyDescent="0.2">
      <c r="B198" s="46" t="s">
        <v>241</v>
      </c>
      <c r="C198" s="43">
        <v>16</v>
      </c>
      <c r="D198" s="43">
        <v>46</v>
      </c>
      <c r="E198" s="38">
        <f t="shared" si="65"/>
        <v>1.8167366867264676E-3</v>
      </c>
      <c r="F198" s="38">
        <f t="shared" si="66"/>
        <v>5.4495912806539508E-3</v>
      </c>
      <c r="G198" s="39">
        <f t="shared" si="54"/>
        <v>1.875</v>
      </c>
      <c r="H198" s="40">
        <f t="shared" si="55"/>
        <v>3.4063812876121268E-3</v>
      </c>
    </row>
    <row r="199" spans="1:8" s="42" customFormat="1" ht="15" x14ac:dyDescent="0.2">
      <c r="B199" s="46" t="s">
        <v>242</v>
      </c>
      <c r="C199" s="43">
        <v>3</v>
      </c>
      <c r="D199" s="43">
        <v>0</v>
      </c>
      <c r="E199" s="38">
        <f t="shared" si="65"/>
        <v>3.4063812876121267E-4</v>
      </c>
      <c r="F199" s="38" t="str">
        <f t="shared" si="66"/>
        <v/>
      </c>
      <c r="G199" s="39" t="str">
        <f t="shared" si="54"/>
        <v>0</v>
      </c>
      <c r="H199" s="40">
        <f t="shared" si="55"/>
        <v>0</v>
      </c>
    </row>
    <row r="200" spans="1:8" s="42" customFormat="1" ht="15" x14ac:dyDescent="0.2">
      <c r="B200" s="46" t="s">
        <v>55</v>
      </c>
      <c r="C200" s="43">
        <v>5</v>
      </c>
      <c r="D200" s="43">
        <v>5</v>
      </c>
      <c r="E200" s="38">
        <f t="shared" si="65"/>
        <v>5.6773021460202117E-4</v>
      </c>
      <c r="F200" s="38">
        <f t="shared" si="66"/>
        <v>5.9234687833195122E-4</v>
      </c>
      <c r="G200" s="39">
        <f t="shared" si="54"/>
        <v>0</v>
      </c>
      <c r="H200" s="40">
        <f t="shared" si="55"/>
        <v>0</v>
      </c>
    </row>
    <row r="201" spans="1:8" s="42" customFormat="1" ht="15" x14ac:dyDescent="0.2">
      <c r="B201" s="46" t="s">
        <v>56</v>
      </c>
      <c r="C201" s="43">
        <v>740</v>
      </c>
      <c r="D201" s="43">
        <v>286</v>
      </c>
      <c r="E201" s="38">
        <f t="shared" si="65"/>
        <v>8.402407176109912E-2</v>
      </c>
      <c r="F201" s="38">
        <f t="shared" si="66"/>
        <v>3.3882241440587609E-2</v>
      </c>
      <c r="G201" s="39">
        <f t="shared" si="54"/>
        <v>-0.61351351351351346</v>
      </c>
      <c r="H201" s="40">
        <f t="shared" si="55"/>
        <v>-5.154990348586351E-2</v>
      </c>
    </row>
    <row r="202" spans="1:8" s="42" customFormat="1" ht="15" x14ac:dyDescent="0.2">
      <c r="B202" s="46" t="s">
        <v>243</v>
      </c>
      <c r="C202" s="43">
        <v>16</v>
      </c>
      <c r="D202" s="43">
        <v>8</v>
      </c>
      <c r="E202" s="38">
        <f t="shared" si="65"/>
        <v>1.8167366867264676E-3</v>
      </c>
      <c r="F202" s="38">
        <f t="shared" si="66"/>
        <v>9.4775500533112193E-4</v>
      </c>
      <c r="G202" s="39">
        <f t="shared" si="54"/>
        <v>-0.5</v>
      </c>
      <c r="H202" s="40">
        <f t="shared" si="55"/>
        <v>-9.0836834336323379E-4</v>
      </c>
    </row>
    <row r="203" spans="1:8" s="42" customFormat="1" ht="30" x14ac:dyDescent="0.2">
      <c r="B203" s="46" t="s">
        <v>244</v>
      </c>
      <c r="C203" s="43">
        <v>2</v>
      </c>
      <c r="D203" s="43">
        <v>2</v>
      </c>
      <c r="E203" s="38">
        <f t="shared" si="65"/>
        <v>2.2709208584080845E-4</v>
      </c>
      <c r="F203" s="38">
        <f t="shared" si="66"/>
        <v>2.3693875133278048E-4</v>
      </c>
      <c r="G203" s="39">
        <f t="shared" si="54"/>
        <v>0</v>
      </c>
      <c r="H203" s="40">
        <f t="shared" si="55"/>
        <v>0</v>
      </c>
    </row>
    <row r="204" spans="1:8" s="42" customFormat="1" ht="15" x14ac:dyDescent="0.2">
      <c r="B204" s="46" t="s">
        <v>484</v>
      </c>
      <c r="C204" s="43">
        <v>0</v>
      </c>
      <c r="D204" s="43">
        <v>0</v>
      </c>
      <c r="E204" s="38" t="str">
        <f t="shared" si="65"/>
        <v/>
      </c>
      <c r="F204" s="38" t="str">
        <f t="shared" si="66"/>
        <v/>
      </c>
      <c r="G204" s="39" t="str">
        <f t="shared" si="54"/>
        <v>0</v>
      </c>
      <c r="H204" s="40" t="str">
        <f t="shared" si="55"/>
        <v/>
      </c>
    </row>
    <row r="205" spans="1:8" s="42" customFormat="1" ht="15" x14ac:dyDescent="0.2">
      <c r="A205" s="45" t="s">
        <v>614</v>
      </c>
      <c r="B205" s="46" t="s">
        <v>576</v>
      </c>
      <c r="C205" s="43"/>
      <c r="D205" s="43">
        <v>0</v>
      </c>
      <c r="E205" s="38" t="str">
        <f t="shared" si="65"/>
        <v/>
      </c>
      <c r="F205" s="38" t="str">
        <f t="shared" si="66"/>
        <v/>
      </c>
      <c r="G205" s="39" t="str">
        <f t="shared" ref="G205" si="71">+IF(OR(AND(D205=0),(C205=0)),"0",((D205-C205)/C205))</f>
        <v>0</v>
      </c>
      <c r="H205" s="40" t="str">
        <f t="shared" ref="H205" si="72">+IF(OR(AND(E205=""),(G205="")),"",E205*G205)</f>
        <v/>
      </c>
    </row>
    <row r="206" spans="1:8" s="42" customFormat="1" ht="15" x14ac:dyDescent="0.2">
      <c r="B206" s="46" t="s">
        <v>485</v>
      </c>
      <c r="C206" s="43">
        <v>0</v>
      </c>
      <c r="D206" s="43">
        <v>17</v>
      </c>
      <c r="E206" s="38" t="str">
        <f t="shared" si="65"/>
        <v/>
      </c>
      <c r="F206" s="38">
        <f t="shared" si="66"/>
        <v>2.013979386328634E-3</v>
      </c>
      <c r="G206" s="39" t="str">
        <f t="shared" si="54"/>
        <v>0</v>
      </c>
      <c r="H206" s="40" t="str">
        <f t="shared" si="55"/>
        <v/>
      </c>
    </row>
    <row r="207" spans="1:8" s="42" customFormat="1" ht="15" x14ac:dyDescent="0.2">
      <c r="B207" s="46" t="s">
        <v>245</v>
      </c>
      <c r="C207" s="43">
        <v>0</v>
      </c>
      <c r="D207" s="43">
        <v>1</v>
      </c>
      <c r="E207" s="38" t="str">
        <f t="shared" si="65"/>
        <v/>
      </c>
      <c r="F207" s="38">
        <f t="shared" si="66"/>
        <v>1.1846937566639024E-4</v>
      </c>
      <c r="G207" s="39" t="str">
        <f t="shared" si="54"/>
        <v>0</v>
      </c>
      <c r="H207" s="40" t="str">
        <f t="shared" si="55"/>
        <v/>
      </c>
    </row>
    <row r="208" spans="1:8" s="42" customFormat="1" ht="15" x14ac:dyDescent="0.2">
      <c r="B208" s="46" t="s">
        <v>57</v>
      </c>
      <c r="C208" s="43">
        <v>0</v>
      </c>
      <c r="D208" s="43">
        <v>0</v>
      </c>
      <c r="E208" s="38" t="str">
        <f t="shared" si="65"/>
        <v/>
      </c>
      <c r="F208" s="38" t="str">
        <f t="shared" si="66"/>
        <v/>
      </c>
      <c r="G208" s="39" t="str">
        <f t="shared" si="54"/>
        <v>0</v>
      </c>
      <c r="H208" s="40" t="str">
        <f t="shared" si="55"/>
        <v/>
      </c>
    </row>
    <row r="209" spans="2:8" s="42" customFormat="1" ht="15" x14ac:dyDescent="0.2">
      <c r="B209" s="46" t="s">
        <v>246</v>
      </c>
      <c r="C209" s="43">
        <v>4</v>
      </c>
      <c r="D209" s="43">
        <v>6</v>
      </c>
      <c r="E209" s="38">
        <f t="shared" si="65"/>
        <v>4.5418417168161689E-4</v>
      </c>
      <c r="F209" s="38">
        <f t="shared" si="66"/>
        <v>7.1081625399834142E-4</v>
      </c>
      <c r="G209" s="39">
        <f t="shared" si="54"/>
        <v>0.5</v>
      </c>
      <c r="H209" s="40">
        <f t="shared" si="55"/>
        <v>2.2709208584080845E-4</v>
      </c>
    </row>
    <row r="210" spans="2:8" s="42" customFormat="1" ht="15" x14ac:dyDescent="0.2">
      <c r="B210" s="46" t="s">
        <v>247</v>
      </c>
      <c r="C210" s="43">
        <v>0</v>
      </c>
      <c r="D210" s="43">
        <v>0</v>
      </c>
      <c r="E210" s="38" t="str">
        <f t="shared" si="65"/>
        <v/>
      </c>
      <c r="F210" s="38" t="str">
        <f t="shared" si="66"/>
        <v/>
      </c>
      <c r="G210" s="39" t="str">
        <f t="shared" si="54"/>
        <v>0</v>
      </c>
      <c r="H210" s="40" t="str">
        <f t="shared" si="55"/>
        <v/>
      </c>
    </row>
    <row r="211" spans="2:8" s="42" customFormat="1" ht="15" x14ac:dyDescent="0.2">
      <c r="B211" s="46" t="s">
        <v>486</v>
      </c>
      <c r="C211" s="43">
        <v>2</v>
      </c>
      <c r="D211" s="43">
        <v>80</v>
      </c>
      <c r="E211" s="38">
        <f t="shared" si="65"/>
        <v>2.2709208584080845E-4</v>
      </c>
      <c r="F211" s="38">
        <f t="shared" si="66"/>
        <v>9.4775500533112195E-3</v>
      </c>
      <c r="G211" s="39">
        <f t="shared" si="54"/>
        <v>39</v>
      </c>
      <c r="H211" s="40">
        <f t="shared" si="55"/>
        <v>8.8565913477915287E-3</v>
      </c>
    </row>
    <row r="212" spans="2:8" s="42" customFormat="1" ht="15" x14ac:dyDescent="0.2">
      <c r="B212" s="46" t="s">
        <v>248</v>
      </c>
      <c r="C212" s="43">
        <v>1271</v>
      </c>
      <c r="D212" s="43">
        <v>1294</v>
      </c>
      <c r="E212" s="38">
        <f t="shared" si="65"/>
        <v>0.14431702055183376</v>
      </c>
      <c r="F212" s="38">
        <f t="shared" si="66"/>
        <v>0.15329937211230896</v>
      </c>
      <c r="G212" s="39">
        <f t="shared" si="54"/>
        <v>1.8095987411487019E-2</v>
      </c>
      <c r="H212" s="40">
        <f t="shared" si="55"/>
        <v>2.6115589871692972E-3</v>
      </c>
    </row>
    <row r="213" spans="2:8" s="42" customFormat="1" ht="15" x14ac:dyDescent="0.2">
      <c r="B213" s="46" t="s">
        <v>249</v>
      </c>
      <c r="C213" s="43">
        <v>0</v>
      </c>
      <c r="D213" s="43">
        <v>0</v>
      </c>
      <c r="E213" s="38" t="str">
        <f t="shared" si="65"/>
        <v/>
      </c>
      <c r="F213" s="38" t="str">
        <f t="shared" si="66"/>
        <v/>
      </c>
      <c r="G213" s="39" t="str">
        <f t="shared" si="54"/>
        <v>0</v>
      </c>
      <c r="H213" s="40" t="str">
        <f t="shared" si="55"/>
        <v/>
      </c>
    </row>
    <row r="214" spans="2:8" s="42" customFormat="1" ht="15" x14ac:dyDescent="0.2">
      <c r="B214" s="46" t="s">
        <v>250</v>
      </c>
      <c r="C214" s="43">
        <v>31</v>
      </c>
      <c r="D214" s="43">
        <v>3</v>
      </c>
      <c r="E214" s="38">
        <f t="shared" ref="E214:E232" si="73">+IF(C214=0,"",C214/C$161)</f>
        <v>3.519927330532531E-3</v>
      </c>
      <c r="F214" s="38">
        <f t="shared" ref="F214:F232" si="74">+IF(D214=0,"",D214/D$161)</f>
        <v>3.5540812699917071E-4</v>
      </c>
      <c r="G214" s="39">
        <f t="shared" si="54"/>
        <v>-0.90322580645161288</v>
      </c>
      <c r="H214" s="40">
        <f t="shared" si="55"/>
        <v>-3.179289201771318E-3</v>
      </c>
    </row>
    <row r="215" spans="2:8" s="42" customFormat="1" ht="15" x14ac:dyDescent="0.2">
      <c r="B215" s="46" t="s">
        <v>251</v>
      </c>
      <c r="C215" s="43">
        <v>11</v>
      </c>
      <c r="D215" s="43">
        <v>2</v>
      </c>
      <c r="E215" s="38">
        <f t="shared" si="73"/>
        <v>1.2490064721244465E-3</v>
      </c>
      <c r="F215" s="38">
        <f t="shared" si="74"/>
        <v>2.3693875133278048E-4</v>
      </c>
      <c r="G215" s="39">
        <f t="shared" si="54"/>
        <v>-0.81818181818181823</v>
      </c>
      <c r="H215" s="40">
        <f t="shared" si="55"/>
        <v>-1.0219143862836382E-3</v>
      </c>
    </row>
    <row r="216" spans="2:8" s="42" customFormat="1" ht="15" x14ac:dyDescent="0.2">
      <c r="B216" s="46" t="s">
        <v>252</v>
      </c>
      <c r="C216" s="43">
        <v>24</v>
      </c>
      <c r="D216" s="43">
        <v>8</v>
      </c>
      <c r="E216" s="38">
        <f t="shared" si="73"/>
        <v>2.7251050300897014E-3</v>
      </c>
      <c r="F216" s="38">
        <f t="shared" si="74"/>
        <v>9.4775500533112193E-4</v>
      </c>
      <c r="G216" s="39">
        <f t="shared" si="54"/>
        <v>-0.66666666666666663</v>
      </c>
      <c r="H216" s="40">
        <f t="shared" si="55"/>
        <v>-1.8167366867264676E-3</v>
      </c>
    </row>
    <row r="217" spans="2:8" s="42" customFormat="1" ht="15" x14ac:dyDescent="0.2">
      <c r="B217" s="46" t="s">
        <v>487</v>
      </c>
      <c r="C217" s="43">
        <v>4</v>
      </c>
      <c r="D217" s="43">
        <v>9</v>
      </c>
      <c r="E217" s="38">
        <f t="shared" si="73"/>
        <v>4.5418417168161689E-4</v>
      </c>
      <c r="F217" s="38">
        <f t="shared" si="74"/>
        <v>1.0662243809975121E-3</v>
      </c>
      <c r="G217" s="39">
        <f t="shared" si="54"/>
        <v>1.25</v>
      </c>
      <c r="H217" s="40">
        <f t="shared" si="55"/>
        <v>5.6773021460202106E-4</v>
      </c>
    </row>
    <row r="218" spans="2:8" s="42" customFormat="1" ht="15" x14ac:dyDescent="0.2">
      <c r="B218" s="46" t="s">
        <v>253</v>
      </c>
      <c r="C218" s="43">
        <v>2</v>
      </c>
      <c r="D218" s="43">
        <v>1</v>
      </c>
      <c r="E218" s="38">
        <f t="shared" si="73"/>
        <v>2.2709208584080845E-4</v>
      </c>
      <c r="F218" s="38">
        <f t="shared" si="74"/>
        <v>1.1846937566639024E-4</v>
      </c>
      <c r="G218" s="39">
        <f t="shared" si="54"/>
        <v>-0.5</v>
      </c>
      <c r="H218" s="40">
        <f t="shared" si="55"/>
        <v>-1.1354604292040422E-4</v>
      </c>
    </row>
    <row r="219" spans="2:8" s="42" customFormat="1" ht="15" x14ac:dyDescent="0.2">
      <c r="B219" s="46" t="s">
        <v>59</v>
      </c>
      <c r="C219" s="43">
        <v>2</v>
      </c>
      <c r="D219" s="43">
        <v>0</v>
      </c>
      <c r="E219" s="38">
        <f t="shared" si="73"/>
        <v>2.2709208584080845E-4</v>
      </c>
      <c r="F219" s="38" t="str">
        <f t="shared" si="74"/>
        <v/>
      </c>
      <c r="G219" s="39" t="str">
        <f t="shared" si="54"/>
        <v>0</v>
      </c>
      <c r="H219" s="40">
        <f t="shared" si="55"/>
        <v>0</v>
      </c>
    </row>
    <row r="220" spans="2:8" s="42" customFormat="1" ht="15" x14ac:dyDescent="0.2">
      <c r="B220" s="46" t="s">
        <v>254</v>
      </c>
      <c r="C220" s="43">
        <v>0</v>
      </c>
      <c r="D220" s="43">
        <v>0</v>
      </c>
      <c r="E220" s="38" t="str">
        <f t="shared" si="73"/>
        <v/>
      </c>
      <c r="F220" s="38" t="str">
        <f t="shared" si="74"/>
        <v/>
      </c>
      <c r="G220" s="39" t="str">
        <f t="shared" si="54"/>
        <v>0</v>
      </c>
      <c r="H220" s="40" t="str">
        <f t="shared" si="55"/>
        <v/>
      </c>
    </row>
    <row r="221" spans="2:8" s="42" customFormat="1" ht="15" x14ac:dyDescent="0.2">
      <c r="B221" s="46" t="s">
        <v>58</v>
      </c>
      <c r="C221" s="43">
        <v>0</v>
      </c>
      <c r="D221" s="43">
        <v>1</v>
      </c>
      <c r="E221" s="38" t="str">
        <f t="shared" si="73"/>
        <v/>
      </c>
      <c r="F221" s="38">
        <f t="shared" si="74"/>
        <v>1.1846937566639024E-4</v>
      </c>
      <c r="G221" s="39" t="str">
        <f t="shared" si="54"/>
        <v>0</v>
      </c>
      <c r="H221" s="40" t="str">
        <f t="shared" si="55"/>
        <v/>
      </c>
    </row>
    <row r="222" spans="2:8" s="42" customFormat="1" ht="15" x14ac:dyDescent="0.2">
      <c r="B222" s="46" t="s">
        <v>255</v>
      </c>
      <c r="C222" s="43">
        <v>12</v>
      </c>
      <c r="D222" s="43">
        <v>2</v>
      </c>
      <c r="E222" s="38">
        <f t="shared" si="73"/>
        <v>1.3625525150448507E-3</v>
      </c>
      <c r="F222" s="38">
        <f t="shared" si="74"/>
        <v>2.3693875133278048E-4</v>
      </c>
      <c r="G222" s="39">
        <f t="shared" si="54"/>
        <v>-0.83333333333333337</v>
      </c>
      <c r="H222" s="40">
        <f t="shared" si="55"/>
        <v>-1.1354604292040423E-3</v>
      </c>
    </row>
    <row r="223" spans="2:8" s="42" customFormat="1" ht="15" x14ac:dyDescent="0.2">
      <c r="B223" s="46" t="s">
        <v>488</v>
      </c>
      <c r="C223" s="43">
        <v>2</v>
      </c>
      <c r="D223" s="43">
        <v>0</v>
      </c>
      <c r="E223" s="38">
        <f t="shared" si="73"/>
        <v>2.2709208584080845E-4</v>
      </c>
      <c r="F223" s="38" t="str">
        <f t="shared" si="74"/>
        <v/>
      </c>
      <c r="G223" s="39" t="str">
        <f t="shared" si="54"/>
        <v>0</v>
      </c>
      <c r="H223" s="40">
        <f t="shared" si="55"/>
        <v>0</v>
      </c>
    </row>
    <row r="224" spans="2:8" s="42" customFormat="1" ht="15" x14ac:dyDescent="0.2">
      <c r="B224" s="46" t="s">
        <v>64</v>
      </c>
      <c r="C224" s="43">
        <v>14</v>
      </c>
      <c r="D224" s="43">
        <v>2</v>
      </c>
      <c r="E224" s="38">
        <f t="shared" si="73"/>
        <v>1.5896446008856592E-3</v>
      </c>
      <c r="F224" s="38">
        <f t="shared" si="74"/>
        <v>2.3693875133278048E-4</v>
      </c>
      <c r="G224" s="39">
        <f t="shared" si="54"/>
        <v>-0.8571428571428571</v>
      </c>
      <c r="H224" s="40">
        <f t="shared" si="55"/>
        <v>-1.3625525150448507E-3</v>
      </c>
    </row>
    <row r="225" spans="1:8" s="42" customFormat="1" ht="15" x14ac:dyDescent="0.2">
      <c r="B225" s="46" t="s">
        <v>63</v>
      </c>
      <c r="C225" s="43">
        <v>1</v>
      </c>
      <c r="D225" s="43">
        <v>1</v>
      </c>
      <c r="E225" s="38">
        <f t="shared" si="73"/>
        <v>1.1354604292040422E-4</v>
      </c>
      <c r="F225" s="38">
        <f t="shared" si="74"/>
        <v>1.1846937566639024E-4</v>
      </c>
      <c r="G225" s="39">
        <f t="shared" si="54"/>
        <v>0</v>
      </c>
      <c r="H225" s="40">
        <f t="shared" si="55"/>
        <v>0</v>
      </c>
    </row>
    <row r="226" spans="1:8" s="42" customFormat="1" ht="15" x14ac:dyDescent="0.2">
      <c r="B226" s="46" t="s">
        <v>489</v>
      </c>
      <c r="C226" s="43">
        <v>2</v>
      </c>
      <c r="D226" s="43">
        <v>2</v>
      </c>
      <c r="E226" s="38">
        <f t="shared" si="73"/>
        <v>2.2709208584080845E-4</v>
      </c>
      <c r="F226" s="38">
        <f t="shared" si="74"/>
        <v>2.3693875133278048E-4</v>
      </c>
      <c r="G226" s="39">
        <f t="shared" si="54"/>
        <v>0</v>
      </c>
      <c r="H226" s="40">
        <f t="shared" si="55"/>
        <v>0</v>
      </c>
    </row>
    <row r="227" spans="1:8" s="42" customFormat="1" ht="15" x14ac:dyDescent="0.2">
      <c r="B227" s="46" t="s">
        <v>61</v>
      </c>
      <c r="C227" s="43">
        <v>0</v>
      </c>
      <c r="D227" s="43">
        <v>2</v>
      </c>
      <c r="E227" s="38" t="str">
        <f t="shared" si="73"/>
        <v/>
      </c>
      <c r="F227" s="38">
        <f t="shared" si="74"/>
        <v>2.3693875133278048E-4</v>
      </c>
      <c r="G227" s="39" t="str">
        <f t="shared" si="54"/>
        <v>0</v>
      </c>
      <c r="H227" s="40" t="str">
        <f t="shared" si="55"/>
        <v/>
      </c>
    </row>
    <row r="228" spans="1:8" s="42" customFormat="1" ht="15" x14ac:dyDescent="0.2">
      <c r="B228" s="46" t="s">
        <v>60</v>
      </c>
      <c r="C228" s="43">
        <v>0</v>
      </c>
      <c r="D228" s="43">
        <v>0</v>
      </c>
      <c r="E228" s="38" t="str">
        <f t="shared" si="73"/>
        <v/>
      </c>
      <c r="F228" s="38" t="str">
        <f t="shared" si="74"/>
        <v/>
      </c>
      <c r="G228" s="39" t="str">
        <f t="shared" si="54"/>
        <v>0</v>
      </c>
      <c r="H228" s="40" t="str">
        <f t="shared" si="55"/>
        <v/>
      </c>
    </row>
    <row r="229" spans="1:8" s="42" customFormat="1" ht="15" x14ac:dyDescent="0.2">
      <c r="B229" s="46" t="s">
        <v>256</v>
      </c>
      <c r="C229" s="43">
        <v>0</v>
      </c>
      <c r="D229" s="43">
        <v>1</v>
      </c>
      <c r="E229" s="38" t="str">
        <f t="shared" si="73"/>
        <v/>
      </c>
      <c r="F229" s="38">
        <f t="shared" si="74"/>
        <v>1.1846937566639024E-4</v>
      </c>
      <c r="G229" s="39" t="str">
        <f t="shared" si="54"/>
        <v>0</v>
      </c>
      <c r="H229" s="40" t="str">
        <f t="shared" si="55"/>
        <v/>
      </c>
    </row>
    <row r="230" spans="1:8" s="42" customFormat="1" ht="15" x14ac:dyDescent="0.2">
      <c r="B230" s="46" t="s">
        <v>62</v>
      </c>
      <c r="C230" s="43">
        <v>76</v>
      </c>
      <c r="D230" s="43">
        <v>19</v>
      </c>
      <c r="E230" s="38">
        <f t="shared" si="73"/>
        <v>8.6294992619507203E-3</v>
      </c>
      <c r="F230" s="38">
        <f t="shared" si="74"/>
        <v>2.2509181376614146E-3</v>
      </c>
      <c r="G230" s="39">
        <f t="shared" si="54"/>
        <v>-0.75</v>
      </c>
      <c r="H230" s="40">
        <f t="shared" si="55"/>
        <v>-6.4721244464630403E-3</v>
      </c>
    </row>
    <row r="231" spans="1:8" s="42" customFormat="1" ht="15" x14ac:dyDescent="0.2">
      <c r="B231" s="46" t="s">
        <v>257</v>
      </c>
      <c r="C231" s="43">
        <v>0</v>
      </c>
      <c r="D231" s="43">
        <v>0</v>
      </c>
      <c r="E231" s="38" t="str">
        <f t="shared" si="73"/>
        <v/>
      </c>
      <c r="F231" s="38" t="str">
        <f t="shared" si="74"/>
        <v/>
      </c>
      <c r="G231" s="39" t="str">
        <f t="shared" si="54"/>
        <v>0</v>
      </c>
      <c r="H231" s="40" t="str">
        <f t="shared" si="55"/>
        <v/>
      </c>
    </row>
    <row r="232" spans="1:8" s="42" customFormat="1" ht="15" x14ac:dyDescent="0.2">
      <c r="B232" s="46" t="s">
        <v>490</v>
      </c>
      <c r="C232" s="43">
        <v>3</v>
      </c>
      <c r="D232" s="43">
        <v>5</v>
      </c>
      <c r="E232" s="38">
        <f t="shared" si="73"/>
        <v>3.4063812876121267E-4</v>
      </c>
      <c r="F232" s="38">
        <f t="shared" si="74"/>
        <v>5.9234687833195122E-4</v>
      </c>
      <c r="G232" s="39">
        <f t="shared" si="54"/>
        <v>0.66666666666666663</v>
      </c>
      <c r="H232" s="40">
        <f t="shared" si="55"/>
        <v>2.2709208584080845E-4</v>
      </c>
    </row>
    <row r="233" spans="1:8" s="42" customFormat="1" ht="15" x14ac:dyDescent="0.2">
      <c r="B233" s="46" t="s">
        <v>369</v>
      </c>
      <c r="C233" s="43">
        <v>0</v>
      </c>
      <c r="D233" s="43">
        <v>0</v>
      </c>
      <c r="E233" s="38" t="str">
        <f t="shared" ref="E233:E312" si="75">+IF(C233=0,"",C233/C$161)</f>
        <v/>
      </c>
      <c r="F233" s="38" t="str">
        <f t="shared" ref="F233:F312" si="76">+IF(D233=0,"",D233/D$161)</f>
        <v/>
      </c>
      <c r="G233" s="39" t="str">
        <f t="shared" ref="G233:G312" si="77">+IF(OR(AND(D233=0),(C233=0)),"0",((D233-C233)/C233))</f>
        <v>0</v>
      </c>
      <c r="H233" s="40" t="str">
        <f t="shared" ref="H233:H312" si="78">+IF(OR(AND(E233=""),(G233="")),"",E233*G233)</f>
        <v/>
      </c>
    </row>
    <row r="234" spans="1:8" s="42" customFormat="1" ht="15" x14ac:dyDescent="0.2">
      <c r="B234" s="46" t="s">
        <v>258</v>
      </c>
      <c r="C234" s="43">
        <v>0</v>
      </c>
      <c r="D234" s="43">
        <v>1</v>
      </c>
      <c r="E234" s="38" t="str">
        <f t="shared" si="75"/>
        <v/>
      </c>
      <c r="F234" s="38">
        <f t="shared" si="76"/>
        <v>1.1846937566639024E-4</v>
      </c>
      <c r="G234" s="39" t="str">
        <f t="shared" si="77"/>
        <v>0</v>
      </c>
      <c r="H234" s="40" t="str">
        <f t="shared" si="78"/>
        <v/>
      </c>
    </row>
    <row r="235" spans="1:8" s="42" customFormat="1" ht="15" x14ac:dyDescent="0.2">
      <c r="B235" s="46" t="s">
        <v>259</v>
      </c>
      <c r="C235" s="43">
        <v>0</v>
      </c>
      <c r="D235" s="43">
        <v>2</v>
      </c>
      <c r="E235" s="38" t="str">
        <f t="shared" si="75"/>
        <v/>
      </c>
      <c r="F235" s="38">
        <f t="shared" si="76"/>
        <v>2.3693875133278048E-4</v>
      </c>
      <c r="G235" s="39" t="str">
        <f t="shared" si="77"/>
        <v>0</v>
      </c>
      <c r="H235" s="40" t="str">
        <f t="shared" si="78"/>
        <v/>
      </c>
    </row>
    <row r="236" spans="1:8" s="42" customFormat="1" ht="15" x14ac:dyDescent="0.2">
      <c r="B236" s="46" t="s">
        <v>491</v>
      </c>
      <c r="C236" s="43">
        <v>7</v>
      </c>
      <c r="D236" s="43">
        <v>13</v>
      </c>
      <c r="E236" s="38">
        <f t="shared" si="75"/>
        <v>7.9482230044282962E-4</v>
      </c>
      <c r="F236" s="38">
        <f t="shared" si="76"/>
        <v>1.5401018836630732E-3</v>
      </c>
      <c r="G236" s="39">
        <f t="shared" si="77"/>
        <v>0.8571428571428571</v>
      </c>
      <c r="H236" s="40">
        <f t="shared" si="78"/>
        <v>6.8127625752242534E-4</v>
      </c>
    </row>
    <row r="237" spans="1:8" s="42" customFormat="1" ht="15" x14ac:dyDescent="0.2">
      <c r="B237" s="46" t="s">
        <v>260</v>
      </c>
      <c r="C237" s="43">
        <v>3</v>
      </c>
      <c r="D237" s="43">
        <v>1</v>
      </c>
      <c r="E237" s="38">
        <f t="shared" si="75"/>
        <v>3.4063812876121267E-4</v>
      </c>
      <c r="F237" s="38">
        <f t="shared" si="76"/>
        <v>1.1846937566639024E-4</v>
      </c>
      <c r="G237" s="39">
        <f t="shared" si="77"/>
        <v>-0.66666666666666663</v>
      </c>
      <c r="H237" s="40">
        <f t="shared" si="78"/>
        <v>-2.2709208584080845E-4</v>
      </c>
    </row>
    <row r="238" spans="1:8" s="42" customFormat="1" ht="15" x14ac:dyDescent="0.2">
      <c r="B238" s="46" t="s">
        <v>492</v>
      </c>
      <c r="C238" s="43">
        <v>2</v>
      </c>
      <c r="D238" s="43">
        <v>17</v>
      </c>
      <c r="E238" s="38">
        <f t="shared" si="75"/>
        <v>2.2709208584080845E-4</v>
      </c>
      <c r="F238" s="38">
        <f t="shared" si="76"/>
        <v>2.013979386328634E-3</v>
      </c>
      <c r="G238" s="39">
        <f t="shared" si="77"/>
        <v>7.5</v>
      </c>
      <c r="H238" s="40">
        <f t="shared" si="78"/>
        <v>1.7031906438060634E-3</v>
      </c>
    </row>
    <row r="239" spans="1:8" s="42" customFormat="1" ht="30" x14ac:dyDescent="0.2">
      <c r="B239" s="46" t="s">
        <v>493</v>
      </c>
      <c r="C239" s="43">
        <v>11</v>
      </c>
      <c r="D239" s="43">
        <v>0</v>
      </c>
      <c r="E239" s="38">
        <f t="shared" si="75"/>
        <v>1.2490064721244465E-3</v>
      </c>
      <c r="F239" s="38" t="str">
        <f t="shared" si="76"/>
        <v/>
      </c>
      <c r="G239" s="39" t="str">
        <f t="shared" si="77"/>
        <v>0</v>
      </c>
      <c r="H239" s="40">
        <f t="shared" si="78"/>
        <v>0</v>
      </c>
    </row>
    <row r="240" spans="1:8" s="42" customFormat="1" ht="15" x14ac:dyDescent="0.2">
      <c r="A240" s="45" t="s">
        <v>614</v>
      </c>
      <c r="B240" s="46" t="s">
        <v>459</v>
      </c>
      <c r="C240" s="43"/>
      <c r="D240" s="43">
        <v>18</v>
      </c>
      <c r="E240" s="38" t="str">
        <f t="shared" ref="E240:E241" si="79">+IF(C240=0,"",C240/C$161)</f>
        <v/>
      </c>
      <c r="F240" s="38">
        <f t="shared" ref="F240:F241" si="80">+IF(D240=0,"",D240/D$161)</f>
        <v>2.1324487619950243E-3</v>
      </c>
      <c r="G240" s="39" t="str">
        <f t="shared" ref="G240:G241" si="81">+IF(OR(AND(D240=0),(C240=0)),"0",((D240-C240)/C240))</f>
        <v>0</v>
      </c>
      <c r="H240" s="40" t="str">
        <f t="shared" ref="H240:H241" si="82">+IF(OR(AND(E240=""),(G240="")),"",E240*G240)</f>
        <v/>
      </c>
    </row>
    <row r="241" spans="1:8" s="42" customFormat="1" ht="15" x14ac:dyDescent="0.2">
      <c r="A241" s="45" t="s">
        <v>614</v>
      </c>
      <c r="B241" s="46" t="s">
        <v>460</v>
      </c>
      <c r="C241" s="43"/>
      <c r="D241" s="43">
        <v>5</v>
      </c>
      <c r="E241" s="38" t="str">
        <f t="shared" si="79"/>
        <v/>
      </c>
      <c r="F241" s="38">
        <f t="shared" si="80"/>
        <v>5.9234687833195122E-4</v>
      </c>
      <c r="G241" s="39" t="str">
        <f t="shared" si="81"/>
        <v>0</v>
      </c>
      <c r="H241" s="40" t="str">
        <f t="shared" si="82"/>
        <v/>
      </c>
    </row>
    <row r="242" spans="1:8" s="42" customFormat="1" ht="15" x14ac:dyDescent="0.2">
      <c r="B242" s="46" t="s">
        <v>494</v>
      </c>
      <c r="C242" s="43">
        <v>0</v>
      </c>
      <c r="D242" s="43">
        <v>0</v>
      </c>
      <c r="E242" s="38" t="str">
        <f t="shared" si="75"/>
        <v/>
      </c>
      <c r="F242" s="38" t="str">
        <f t="shared" si="76"/>
        <v/>
      </c>
      <c r="G242" s="39" t="str">
        <f t="shared" si="77"/>
        <v>0</v>
      </c>
      <c r="H242" s="40" t="str">
        <f t="shared" si="78"/>
        <v/>
      </c>
    </row>
    <row r="243" spans="1:8" s="42" customFormat="1" ht="15" x14ac:dyDescent="0.2">
      <c r="B243" s="46" t="s">
        <v>370</v>
      </c>
      <c r="C243" s="43">
        <v>0</v>
      </c>
      <c r="D243" s="43">
        <v>0</v>
      </c>
      <c r="E243" s="38" t="str">
        <f t="shared" si="75"/>
        <v/>
      </c>
      <c r="F243" s="38" t="str">
        <f t="shared" si="76"/>
        <v/>
      </c>
      <c r="G243" s="39" t="str">
        <f t="shared" si="77"/>
        <v>0</v>
      </c>
      <c r="H243" s="40" t="str">
        <f t="shared" si="78"/>
        <v/>
      </c>
    </row>
    <row r="244" spans="1:8" s="42" customFormat="1" ht="15" x14ac:dyDescent="0.2">
      <c r="B244" s="46" t="s">
        <v>495</v>
      </c>
      <c r="C244" s="43">
        <v>0</v>
      </c>
      <c r="D244" s="43">
        <v>0</v>
      </c>
      <c r="E244" s="38" t="str">
        <f t="shared" si="75"/>
        <v/>
      </c>
      <c r="F244" s="38" t="str">
        <f t="shared" si="76"/>
        <v/>
      </c>
      <c r="G244" s="39" t="str">
        <f t="shared" si="77"/>
        <v>0</v>
      </c>
      <c r="H244" s="40" t="str">
        <f t="shared" si="78"/>
        <v/>
      </c>
    </row>
    <row r="245" spans="1:8" s="42" customFormat="1" ht="15" x14ac:dyDescent="0.2">
      <c r="B245" s="46" t="s">
        <v>261</v>
      </c>
      <c r="C245" s="43">
        <v>226</v>
      </c>
      <c r="D245" s="43"/>
      <c r="E245" s="38">
        <f t="shared" si="75"/>
        <v>2.5661405700011356E-2</v>
      </c>
      <c r="F245" s="38" t="str">
        <f t="shared" si="76"/>
        <v/>
      </c>
      <c r="G245" s="39" t="str">
        <f t="shared" si="77"/>
        <v>0</v>
      </c>
      <c r="H245" s="40">
        <f t="shared" si="78"/>
        <v>0</v>
      </c>
    </row>
    <row r="246" spans="1:8" s="42" customFormat="1" ht="15" x14ac:dyDescent="0.2">
      <c r="B246" s="46" t="s">
        <v>262</v>
      </c>
      <c r="C246" s="43">
        <v>6</v>
      </c>
      <c r="D246" s="43">
        <v>4</v>
      </c>
      <c r="E246" s="38">
        <f t="shared" si="75"/>
        <v>6.8127625752242534E-4</v>
      </c>
      <c r="F246" s="38">
        <f t="shared" si="76"/>
        <v>4.7387750266556097E-4</v>
      </c>
      <c r="G246" s="39">
        <f t="shared" si="77"/>
        <v>-0.33333333333333331</v>
      </c>
      <c r="H246" s="40">
        <f t="shared" si="78"/>
        <v>-2.2709208584080845E-4</v>
      </c>
    </row>
    <row r="247" spans="1:8" s="42" customFormat="1" ht="30" x14ac:dyDescent="0.2">
      <c r="B247" s="46" t="s">
        <v>496</v>
      </c>
      <c r="C247" s="43">
        <v>25</v>
      </c>
      <c r="D247" s="43">
        <v>20</v>
      </c>
      <c r="E247" s="38">
        <f t="shared" si="75"/>
        <v>2.8386510730101055E-3</v>
      </c>
      <c r="F247" s="38">
        <f t="shared" si="76"/>
        <v>2.3693875133278049E-3</v>
      </c>
      <c r="G247" s="39">
        <f t="shared" si="77"/>
        <v>-0.2</v>
      </c>
      <c r="H247" s="40">
        <f t="shared" si="78"/>
        <v>-5.6773021460202117E-4</v>
      </c>
    </row>
    <row r="248" spans="1:8" s="42" customFormat="1" ht="15" x14ac:dyDescent="0.2">
      <c r="B248" s="46" t="s">
        <v>66</v>
      </c>
      <c r="C248" s="43">
        <v>27</v>
      </c>
      <c r="D248" s="43"/>
      <c r="E248" s="38">
        <f t="shared" si="75"/>
        <v>3.0657431588509139E-3</v>
      </c>
      <c r="F248" s="38" t="str">
        <f t="shared" si="76"/>
        <v/>
      </c>
      <c r="G248" s="39" t="str">
        <f t="shared" si="77"/>
        <v>0</v>
      </c>
      <c r="H248" s="40">
        <f t="shared" si="78"/>
        <v>0</v>
      </c>
    </row>
    <row r="249" spans="1:8" s="42" customFormat="1" ht="15" x14ac:dyDescent="0.2">
      <c r="B249" s="46" t="s">
        <v>497</v>
      </c>
      <c r="C249" s="43">
        <v>21</v>
      </c>
      <c r="D249" s="43">
        <v>13</v>
      </c>
      <c r="E249" s="38">
        <f t="shared" si="75"/>
        <v>2.3844669013284889E-3</v>
      </c>
      <c r="F249" s="38">
        <f t="shared" si="76"/>
        <v>1.5401018836630732E-3</v>
      </c>
      <c r="G249" s="39">
        <f t="shared" si="77"/>
        <v>-0.38095238095238093</v>
      </c>
      <c r="H249" s="40">
        <f t="shared" si="78"/>
        <v>-9.0836834336323379E-4</v>
      </c>
    </row>
    <row r="250" spans="1:8" s="42" customFormat="1" ht="15" x14ac:dyDescent="0.2">
      <c r="A250" s="45" t="s">
        <v>614</v>
      </c>
      <c r="B250" s="46" t="s">
        <v>579</v>
      </c>
      <c r="C250" s="43"/>
      <c r="D250" s="43">
        <v>0</v>
      </c>
      <c r="E250" s="38" t="str">
        <f t="shared" ref="E250:E251" si="83">+IF(C250=0,"",C250/C$161)</f>
        <v/>
      </c>
      <c r="F250" s="38" t="str">
        <f t="shared" ref="F250:F251" si="84">+IF(D250=0,"",D250/D$161)</f>
        <v/>
      </c>
      <c r="G250" s="39" t="str">
        <f t="shared" ref="G250:G251" si="85">+IF(OR(AND(D250=0),(C250=0)),"0",((D250-C250)/C250))</f>
        <v>0</v>
      </c>
      <c r="H250" s="40" t="str">
        <f t="shared" ref="H250:H251" si="86">+IF(OR(AND(E250=""),(G250="")),"",E250*G250)</f>
        <v/>
      </c>
    </row>
    <row r="251" spans="1:8" s="42" customFormat="1" ht="15" x14ac:dyDescent="0.2">
      <c r="A251" s="45" t="s">
        <v>614</v>
      </c>
      <c r="B251" s="46" t="s">
        <v>580</v>
      </c>
      <c r="C251" s="43"/>
      <c r="D251" s="43">
        <v>0</v>
      </c>
      <c r="E251" s="38" t="str">
        <f t="shared" si="83"/>
        <v/>
      </c>
      <c r="F251" s="38" t="str">
        <f t="shared" si="84"/>
        <v/>
      </c>
      <c r="G251" s="39" t="str">
        <f t="shared" si="85"/>
        <v>0</v>
      </c>
      <c r="H251" s="40" t="str">
        <f t="shared" si="86"/>
        <v/>
      </c>
    </row>
    <row r="252" spans="1:8" s="42" customFormat="1" ht="15" x14ac:dyDescent="0.2">
      <c r="B252" s="46" t="s">
        <v>65</v>
      </c>
      <c r="C252" s="43">
        <v>6</v>
      </c>
      <c r="D252" s="43">
        <v>0</v>
      </c>
      <c r="E252" s="38">
        <f t="shared" si="75"/>
        <v>6.8127625752242534E-4</v>
      </c>
      <c r="F252" s="38" t="str">
        <f t="shared" si="76"/>
        <v/>
      </c>
      <c r="G252" s="39" t="str">
        <f t="shared" si="77"/>
        <v>0</v>
      </c>
      <c r="H252" s="40">
        <f t="shared" si="78"/>
        <v>0</v>
      </c>
    </row>
    <row r="253" spans="1:8" s="42" customFormat="1" ht="15" x14ac:dyDescent="0.2">
      <c r="B253" s="46" t="s">
        <v>263</v>
      </c>
      <c r="C253" s="43">
        <v>12</v>
      </c>
      <c r="D253" s="43">
        <v>55</v>
      </c>
      <c r="E253" s="38">
        <f t="shared" si="75"/>
        <v>1.3625525150448507E-3</v>
      </c>
      <c r="F253" s="38">
        <f t="shared" si="76"/>
        <v>6.5158156616514631E-3</v>
      </c>
      <c r="G253" s="39">
        <f t="shared" si="77"/>
        <v>3.5833333333333335</v>
      </c>
      <c r="H253" s="40">
        <f t="shared" si="78"/>
        <v>4.8824798455773819E-3</v>
      </c>
    </row>
    <row r="254" spans="1:8" s="42" customFormat="1" ht="15" x14ac:dyDescent="0.2">
      <c r="B254" s="46" t="s">
        <v>264</v>
      </c>
      <c r="C254" s="43">
        <v>0</v>
      </c>
      <c r="D254" s="43">
        <v>0</v>
      </c>
      <c r="E254" s="38" t="str">
        <f t="shared" si="75"/>
        <v/>
      </c>
      <c r="F254" s="38" t="str">
        <f t="shared" si="76"/>
        <v/>
      </c>
      <c r="G254" s="39" t="str">
        <f t="shared" si="77"/>
        <v>0</v>
      </c>
      <c r="H254" s="40" t="str">
        <f t="shared" si="78"/>
        <v/>
      </c>
    </row>
    <row r="255" spans="1:8" s="42" customFormat="1" ht="15" x14ac:dyDescent="0.2">
      <c r="A255" s="45" t="s">
        <v>614</v>
      </c>
      <c r="B255" s="46" t="s">
        <v>581</v>
      </c>
      <c r="C255" s="43"/>
      <c r="D255" s="43">
        <v>2</v>
      </c>
      <c r="E255" s="38" t="str">
        <f t="shared" ref="E255:E260" si="87">+IF(C255=0,"",C255/C$161)</f>
        <v/>
      </c>
      <c r="F255" s="38">
        <f t="shared" ref="F255:F260" si="88">+IF(D255=0,"",D255/D$161)</f>
        <v>2.3693875133278048E-4</v>
      </c>
      <c r="G255" s="39" t="str">
        <f t="shared" ref="G255:G260" si="89">+IF(OR(AND(D255=0),(C255=0)),"0",((D255-C255)/C255))</f>
        <v>0</v>
      </c>
      <c r="H255" s="40" t="str">
        <f t="shared" ref="H255:H260" si="90">+IF(OR(AND(E255=""),(G255="")),"",E255*G255)</f>
        <v/>
      </c>
    </row>
    <row r="256" spans="1:8" s="42" customFormat="1" ht="15" x14ac:dyDescent="0.2">
      <c r="A256" s="45" t="s">
        <v>614</v>
      </c>
      <c r="B256" s="46" t="s">
        <v>582</v>
      </c>
      <c r="C256" s="43"/>
      <c r="D256" s="43">
        <v>0</v>
      </c>
      <c r="E256" s="38" t="str">
        <f t="shared" si="87"/>
        <v/>
      </c>
      <c r="F256" s="38" t="str">
        <f t="shared" si="88"/>
        <v/>
      </c>
      <c r="G256" s="39" t="str">
        <f t="shared" si="89"/>
        <v>0</v>
      </c>
      <c r="H256" s="40" t="str">
        <f t="shared" si="90"/>
        <v/>
      </c>
    </row>
    <row r="257" spans="1:8" s="42" customFormat="1" ht="15" x14ac:dyDescent="0.2">
      <c r="A257" s="45" t="s">
        <v>614</v>
      </c>
      <c r="B257" s="46" t="s">
        <v>583</v>
      </c>
      <c r="C257" s="43"/>
      <c r="D257" s="43">
        <v>0</v>
      </c>
      <c r="E257" s="38" t="str">
        <f t="shared" si="87"/>
        <v/>
      </c>
      <c r="F257" s="38" t="str">
        <f t="shared" si="88"/>
        <v/>
      </c>
      <c r="G257" s="39" t="str">
        <f t="shared" si="89"/>
        <v>0</v>
      </c>
      <c r="H257" s="40" t="str">
        <f t="shared" si="90"/>
        <v/>
      </c>
    </row>
    <row r="258" spans="1:8" s="42" customFormat="1" ht="15" x14ac:dyDescent="0.2">
      <c r="A258" s="45" t="s">
        <v>614</v>
      </c>
      <c r="B258" s="46" t="s">
        <v>584</v>
      </c>
      <c r="C258" s="43"/>
      <c r="D258" s="43">
        <v>0</v>
      </c>
      <c r="E258" s="38" t="str">
        <f t="shared" si="87"/>
        <v/>
      </c>
      <c r="F258" s="38" t="str">
        <f t="shared" si="88"/>
        <v/>
      </c>
      <c r="G258" s="39" t="str">
        <f t="shared" si="89"/>
        <v>0</v>
      </c>
      <c r="H258" s="40" t="str">
        <f t="shared" si="90"/>
        <v/>
      </c>
    </row>
    <row r="259" spans="1:8" s="42" customFormat="1" ht="15" x14ac:dyDescent="0.2">
      <c r="A259" s="45" t="s">
        <v>614</v>
      </c>
      <c r="B259" s="46" t="s">
        <v>585</v>
      </c>
      <c r="C259" s="43"/>
      <c r="D259" s="43">
        <v>0</v>
      </c>
      <c r="E259" s="38" t="str">
        <f t="shared" si="87"/>
        <v/>
      </c>
      <c r="F259" s="38" t="str">
        <f t="shared" si="88"/>
        <v/>
      </c>
      <c r="G259" s="39" t="str">
        <f t="shared" si="89"/>
        <v>0</v>
      </c>
      <c r="H259" s="40" t="str">
        <f t="shared" si="90"/>
        <v/>
      </c>
    </row>
    <row r="260" spans="1:8" s="42" customFormat="1" ht="15" x14ac:dyDescent="0.2">
      <c r="A260" s="45" t="s">
        <v>614</v>
      </c>
      <c r="B260" s="46" t="s">
        <v>586</v>
      </c>
      <c r="C260" s="43"/>
      <c r="D260" s="43">
        <v>2</v>
      </c>
      <c r="E260" s="38" t="str">
        <f t="shared" si="87"/>
        <v/>
      </c>
      <c r="F260" s="38">
        <f t="shared" si="88"/>
        <v>2.3693875133278048E-4</v>
      </c>
      <c r="G260" s="39" t="str">
        <f t="shared" si="89"/>
        <v>0</v>
      </c>
      <c r="H260" s="40" t="str">
        <f t="shared" si="90"/>
        <v/>
      </c>
    </row>
    <row r="261" spans="1:8" s="42" customFormat="1" ht="15" x14ac:dyDescent="0.2">
      <c r="B261" s="46" t="s">
        <v>69</v>
      </c>
      <c r="C261" s="43">
        <v>137</v>
      </c>
      <c r="D261" s="43">
        <v>112</v>
      </c>
      <c r="E261" s="38">
        <f t="shared" si="75"/>
        <v>1.5555807880095378E-2</v>
      </c>
      <c r="F261" s="38">
        <f t="shared" si="76"/>
        <v>1.3268570074635706E-2</v>
      </c>
      <c r="G261" s="39">
        <f t="shared" si="77"/>
        <v>-0.18248175182481752</v>
      </c>
      <c r="H261" s="40">
        <f t="shared" si="78"/>
        <v>-2.8386510730101055E-3</v>
      </c>
    </row>
    <row r="262" spans="1:8" s="42" customFormat="1" ht="15" x14ac:dyDescent="0.2">
      <c r="B262" s="46" t="s">
        <v>74</v>
      </c>
      <c r="C262" s="43">
        <v>265</v>
      </c>
      <c r="D262" s="43">
        <v>144</v>
      </c>
      <c r="E262" s="38">
        <f t="shared" si="75"/>
        <v>3.008970137390712E-2</v>
      </c>
      <c r="F262" s="38">
        <f t="shared" si="76"/>
        <v>1.7059590095960194E-2</v>
      </c>
      <c r="G262" s="39">
        <f t="shared" si="77"/>
        <v>-0.45660377358490567</v>
      </c>
      <c r="H262" s="40">
        <f t="shared" si="78"/>
        <v>-1.3739071193368911E-2</v>
      </c>
    </row>
    <row r="263" spans="1:8" s="42" customFormat="1" ht="15" x14ac:dyDescent="0.2">
      <c r="B263" s="46" t="s">
        <v>70</v>
      </c>
      <c r="C263" s="43">
        <v>37</v>
      </c>
      <c r="D263" s="43">
        <v>51</v>
      </c>
      <c r="E263" s="38">
        <f t="shared" si="75"/>
        <v>4.201203588054956E-3</v>
      </c>
      <c r="F263" s="38">
        <f t="shared" si="76"/>
        <v>6.0419381589859019E-3</v>
      </c>
      <c r="G263" s="39">
        <f t="shared" si="77"/>
        <v>0.3783783783783784</v>
      </c>
      <c r="H263" s="40">
        <f t="shared" si="78"/>
        <v>1.589644600885659E-3</v>
      </c>
    </row>
    <row r="264" spans="1:8" s="42" customFormat="1" ht="15" x14ac:dyDescent="0.2">
      <c r="B264" s="46" t="s">
        <v>265</v>
      </c>
      <c r="C264" s="43">
        <v>20</v>
      </c>
      <c r="D264" s="43">
        <v>27</v>
      </c>
      <c r="E264" s="38">
        <f t="shared" si="75"/>
        <v>2.2709208584080847E-3</v>
      </c>
      <c r="F264" s="38">
        <f t="shared" si="76"/>
        <v>3.1986731429925366E-3</v>
      </c>
      <c r="G264" s="39">
        <f t="shared" si="77"/>
        <v>0.35</v>
      </c>
      <c r="H264" s="40">
        <f t="shared" si="78"/>
        <v>7.9482230044282962E-4</v>
      </c>
    </row>
    <row r="265" spans="1:8" s="42" customFormat="1" ht="15" x14ac:dyDescent="0.2">
      <c r="B265" s="46" t="s">
        <v>67</v>
      </c>
      <c r="C265" s="43">
        <v>0</v>
      </c>
      <c r="D265" s="43">
        <v>0</v>
      </c>
      <c r="E265" s="38" t="str">
        <f t="shared" si="75"/>
        <v/>
      </c>
      <c r="F265" s="38" t="str">
        <f t="shared" si="76"/>
        <v/>
      </c>
      <c r="G265" s="39" t="str">
        <f t="shared" si="77"/>
        <v>0</v>
      </c>
      <c r="H265" s="40" t="str">
        <f t="shared" si="78"/>
        <v/>
      </c>
    </row>
    <row r="266" spans="1:8" s="42" customFormat="1" ht="15" x14ac:dyDescent="0.2">
      <c r="A266" s="45" t="s">
        <v>614</v>
      </c>
      <c r="B266" s="46" t="s">
        <v>587</v>
      </c>
      <c r="C266" s="43"/>
      <c r="D266" s="43">
        <v>0</v>
      </c>
      <c r="E266" s="38" t="str">
        <f t="shared" ref="E266" si="91">+IF(C266=0,"",C266/C$161)</f>
        <v/>
      </c>
      <c r="F266" s="38" t="str">
        <f t="shared" ref="F266" si="92">+IF(D266=0,"",D266/D$161)</f>
        <v/>
      </c>
      <c r="G266" s="39" t="str">
        <f t="shared" ref="G266" si="93">+IF(OR(AND(D266=0),(C266=0)),"0",((D266-C266)/C266))</f>
        <v>0</v>
      </c>
      <c r="H266" s="40" t="str">
        <f t="shared" ref="H266" si="94">+IF(OR(AND(E266=""),(G266="")),"",E266*G266)</f>
        <v/>
      </c>
    </row>
    <row r="267" spans="1:8" s="42" customFormat="1" ht="15" x14ac:dyDescent="0.2">
      <c r="B267" s="46" t="s">
        <v>72</v>
      </c>
      <c r="C267" s="43">
        <v>0</v>
      </c>
      <c r="D267" s="43">
        <v>0</v>
      </c>
      <c r="E267" s="38" t="str">
        <f t="shared" si="75"/>
        <v/>
      </c>
      <c r="F267" s="38" t="str">
        <f t="shared" si="76"/>
        <v/>
      </c>
      <c r="G267" s="39" t="str">
        <f t="shared" si="77"/>
        <v>0</v>
      </c>
      <c r="H267" s="40" t="str">
        <f t="shared" si="78"/>
        <v/>
      </c>
    </row>
    <row r="268" spans="1:8" s="42" customFormat="1" ht="15" x14ac:dyDescent="0.2">
      <c r="B268" s="46" t="s">
        <v>498</v>
      </c>
      <c r="C268" s="43">
        <v>0</v>
      </c>
      <c r="D268" s="43">
        <v>0</v>
      </c>
      <c r="E268" s="38" t="str">
        <f t="shared" si="75"/>
        <v/>
      </c>
      <c r="F268" s="38" t="str">
        <f t="shared" si="76"/>
        <v/>
      </c>
      <c r="G268" s="39" t="str">
        <f t="shared" si="77"/>
        <v>0</v>
      </c>
      <c r="H268" s="40" t="str">
        <f t="shared" si="78"/>
        <v/>
      </c>
    </row>
    <row r="269" spans="1:8" s="42" customFormat="1" ht="15" x14ac:dyDescent="0.2">
      <c r="B269" s="46" t="s">
        <v>68</v>
      </c>
      <c r="C269" s="43">
        <v>213</v>
      </c>
      <c r="D269" s="43">
        <v>57</v>
      </c>
      <c r="E269" s="38">
        <f t="shared" si="75"/>
        <v>2.41853071420461E-2</v>
      </c>
      <c r="F269" s="38">
        <f t="shared" si="76"/>
        <v>6.7527544129842437E-3</v>
      </c>
      <c r="G269" s="39">
        <f t="shared" si="77"/>
        <v>-0.73239436619718312</v>
      </c>
      <c r="H269" s="40">
        <f t="shared" si="78"/>
        <v>-1.7713182695583061E-2</v>
      </c>
    </row>
    <row r="270" spans="1:8" s="42" customFormat="1" ht="15" x14ac:dyDescent="0.2">
      <c r="B270" s="46" t="s">
        <v>73</v>
      </c>
      <c r="C270" s="43">
        <v>17</v>
      </c>
      <c r="D270" s="43">
        <v>21</v>
      </c>
      <c r="E270" s="38">
        <f t="shared" si="75"/>
        <v>1.9302827296468717E-3</v>
      </c>
      <c r="F270" s="38">
        <f t="shared" si="76"/>
        <v>2.4878568889941952E-3</v>
      </c>
      <c r="G270" s="39">
        <f t="shared" si="77"/>
        <v>0.23529411764705882</v>
      </c>
      <c r="H270" s="40">
        <f t="shared" si="78"/>
        <v>4.5418417168161689E-4</v>
      </c>
    </row>
    <row r="271" spans="1:8" s="42" customFormat="1" ht="15" x14ac:dyDescent="0.2">
      <c r="B271" s="46" t="s">
        <v>266</v>
      </c>
      <c r="C271" s="43">
        <v>36</v>
      </c>
      <c r="D271" s="43">
        <v>27</v>
      </c>
      <c r="E271" s="38">
        <f t="shared" si="75"/>
        <v>4.0876575451345518E-3</v>
      </c>
      <c r="F271" s="38">
        <f t="shared" si="76"/>
        <v>3.1986731429925366E-3</v>
      </c>
      <c r="G271" s="39">
        <f t="shared" si="77"/>
        <v>-0.25</v>
      </c>
      <c r="H271" s="40">
        <f t="shared" si="78"/>
        <v>-1.021914386283638E-3</v>
      </c>
    </row>
    <row r="272" spans="1:8" s="42" customFormat="1" ht="15" x14ac:dyDescent="0.2">
      <c r="B272" s="46" t="s">
        <v>499</v>
      </c>
      <c r="C272" s="43">
        <v>526</v>
      </c>
      <c r="D272" s="43">
        <v>557</v>
      </c>
      <c r="E272" s="38">
        <f t="shared" si="75"/>
        <v>5.9725218576132624E-2</v>
      </c>
      <c r="F272" s="38">
        <f t="shared" si="76"/>
        <v>6.5987442246179362E-2</v>
      </c>
      <c r="G272" s="39">
        <f t="shared" si="77"/>
        <v>5.8935361216730035E-2</v>
      </c>
      <c r="H272" s="40">
        <f t="shared" si="78"/>
        <v>3.519927330532531E-3</v>
      </c>
    </row>
    <row r="273" spans="1:8" s="42" customFormat="1" ht="15" x14ac:dyDescent="0.2">
      <c r="B273" s="46" t="s">
        <v>75</v>
      </c>
      <c r="C273" s="43">
        <v>84</v>
      </c>
      <c r="D273" s="43">
        <v>45</v>
      </c>
      <c r="E273" s="38">
        <f t="shared" si="75"/>
        <v>9.5378676053139554E-3</v>
      </c>
      <c r="F273" s="38">
        <f t="shared" si="76"/>
        <v>5.3311219049875609E-3</v>
      </c>
      <c r="G273" s="39">
        <f t="shared" si="77"/>
        <v>-0.4642857142857143</v>
      </c>
      <c r="H273" s="40">
        <f t="shared" si="78"/>
        <v>-4.4282956738957652E-3</v>
      </c>
    </row>
    <row r="274" spans="1:8" s="42" customFormat="1" ht="15" x14ac:dyDescent="0.2">
      <c r="A274" s="45" t="s">
        <v>614</v>
      </c>
      <c r="B274" s="46" t="s">
        <v>588</v>
      </c>
      <c r="C274" s="43"/>
      <c r="D274" s="43">
        <v>8</v>
      </c>
      <c r="E274" s="38" t="str">
        <f t="shared" ref="E274:E275" si="95">+IF(C274=0,"",C274/C$161)</f>
        <v/>
      </c>
      <c r="F274" s="38">
        <f t="shared" ref="F274:F275" si="96">+IF(D274=0,"",D274/D$161)</f>
        <v>9.4775500533112193E-4</v>
      </c>
      <c r="G274" s="39" t="str">
        <f t="shared" ref="G274:G275" si="97">+IF(OR(AND(D274=0),(C274=0)),"0",((D274-C274)/C274))</f>
        <v>0</v>
      </c>
      <c r="H274" s="40" t="str">
        <f t="shared" ref="H274:H275" si="98">+IF(OR(AND(E274=""),(G274="")),"",E274*G274)</f>
        <v/>
      </c>
    </row>
    <row r="275" spans="1:8" s="42" customFormat="1" ht="15" x14ac:dyDescent="0.2">
      <c r="A275" s="45" t="s">
        <v>614</v>
      </c>
      <c r="B275" s="46" t="s">
        <v>589</v>
      </c>
      <c r="C275" s="43"/>
      <c r="D275" s="43">
        <v>1</v>
      </c>
      <c r="E275" s="38" t="str">
        <f t="shared" si="95"/>
        <v/>
      </c>
      <c r="F275" s="38">
        <f t="shared" si="96"/>
        <v>1.1846937566639024E-4</v>
      </c>
      <c r="G275" s="39" t="str">
        <f t="shared" si="97"/>
        <v>0</v>
      </c>
      <c r="H275" s="40" t="str">
        <f t="shared" si="98"/>
        <v/>
      </c>
    </row>
    <row r="276" spans="1:8" s="42" customFormat="1" ht="15" x14ac:dyDescent="0.2">
      <c r="B276" s="46" t="s">
        <v>76</v>
      </c>
      <c r="C276" s="43">
        <v>66</v>
      </c>
      <c r="D276" s="43">
        <v>81</v>
      </c>
      <c r="E276" s="38">
        <f t="shared" si="75"/>
        <v>7.4940388327466786E-3</v>
      </c>
      <c r="F276" s="38">
        <f t="shared" si="76"/>
        <v>9.5960194289776094E-3</v>
      </c>
      <c r="G276" s="39">
        <f t="shared" si="77"/>
        <v>0.22727272727272727</v>
      </c>
      <c r="H276" s="40">
        <f t="shared" si="78"/>
        <v>1.7031906438060632E-3</v>
      </c>
    </row>
    <row r="277" spans="1:8" s="42" customFormat="1" ht="15" x14ac:dyDescent="0.2">
      <c r="B277" s="46" t="s">
        <v>71</v>
      </c>
      <c r="C277" s="43">
        <v>0</v>
      </c>
      <c r="D277" s="43">
        <v>29</v>
      </c>
      <c r="E277" s="38" t="str">
        <f t="shared" si="75"/>
        <v/>
      </c>
      <c r="F277" s="38">
        <f t="shared" si="76"/>
        <v>3.4356118943253168E-3</v>
      </c>
      <c r="G277" s="39" t="str">
        <f t="shared" si="77"/>
        <v>0</v>
      </c>
      <c r="H277" s="40" t="str">
        <f t="shared" si="78"/>
        <v/>
      </c>
    </row>
    <row r="278" spans="1:8" s="42" customFormat="1" ht="15" x14ac:dyDescent="0.2">
      <c r="A278" s="45" t="s">
        <v>614</v>
      </c>
      <c r="B278" s="46" t="s">
        <v>590</v>
      </c>
      <c r="C278" s="43"/>
      <c r="D278" s="43">
        <v>0</v>
      </c>
      <c r="E278" s="38" t="str">
        <f t="shared" ref="E278:E280" si="99">+IF(C278=0,"",C278/C$161)</f>
        <v/>
      </c>
      <c r="F278" s="38" t="str">
        <f t="shared" ref="F278:F280" si="100">+IF(D278=0,"",D278/D$161)</f>
        <v/>
      </c>
      <c r="G278" s="39" t="str">
        <f t="shared" ref="G278:G280" si="101">+IF(OR(AND(D278=0),(C278=0)),"0",((D278-C278)/C278))</f>
        <v>0</v>
      </c>
      <c r="H278" s="40" t="str">
        <f t="shared" ref="H278:H280" si="102">+IF(OR(AND(E278=""),(G278="")),"",E278*G278)</f>
        <v/>
      </c>
    </row>
    <row r="279" spans="1:8" s="42" customFormat="1" ht="15" x14ac:dyDescent="0.2">
      <c r="A279" s="45" t="s">
        <v>614</v>
      </c>
      <c r="B279" s="46" t="s">
        <v>591</v>
      </c>
      <c r="C279" s="43"/>
      <c r="D279" s="43">
        <v>0</v>
      </c>
      <c r="E279" s="38" t="str">
        <f t="shared" si="99"/>
        <v/>
      </c>
      <c r="F279" s="38" t="str">
        <f t="shared" si="100"/>
        <v/>
      </c>
      <c r="G279" s="39" t="str">
        <f t="shared" si="101"/>
        <v>0</v>
      </c>
      <c r="H279" s="40" t="str">
        <f t="shared" si="102"/>
        <v/>
      </c>
    </row>
    <row r="280" spans="1:8" s="42" customFormat="1" ht="15" x14ac:dyDescent="0.2">
      <c r="A280" s="45" t="s">
        <v>614</v>
      </c>
      <c r="B280" s="46" t="s">
        <v>592</v>
      </c>
      <c r="C280" s="43"/>
      <c r="D280" s="43">
        <v>1</v>
      </c>
      <c r="E280" s="38" t="str">
        <f t="shared" si="99"/>
        <v/>
      </c>
      <c r="F280" s="38">
        <f t="shared" si="100"/>
        <v>1.1846937566639024E-4</v>
      </c>
      <c r="G280" s="39" t="str">
        <f t="shared" si="101"/>
        <v>0</v>
      </c>
      <c r="H280" s="40" t="str">
        <f t="shared" si="102"/>
        <v/>
      </c>
    </row>
    <row r="281" spans="1:8" s="42" customFormat="1" ht="15" x14ac:dyDescent="0.2">
      <c r="B281" s="46" t="s">
        <v>500</v>
      </c>
      <c r="C281" s="43">
        <v>0</v>
      </c>
      <c r="D281" s="43">
        <v>0</v>
      </c>
      <c r="E281" s="38" t="str">
        <f t="shared" si="75"/>
        <v/>
      </c>
      <c r="F281" s="38" t="str">
        <f t="shared" si="76"/>
        <v/>
      </c>
      <c r="G281" s="39" t="str">
        <f t="shared" si="77"/>
        <v>0</v>
      </c>
      <c r="H281" s="40" t="str">
        <f t="shared" si="78"/>
        <v/>
      </c>
    </row>
    <row r="282" spans="1:8" s="42" customFormat="1" ht="15" x14ac:dyDescent="0.2">
      <c r="B282" s="46" t="s">
        <v>501</v>
      </c>
      <c r="C282" s="43">
        <v>13</v>
      </c>
      <c r="D282" s="43">
        <v>45</v>
      </c>
      <c r="E282" s="38">
        <f t="shared" si="75"/>
        <v>1.4760985579652549E-3</v>
      </c>
      <c r="F282" s="38">
        <f t="shared" si="76"/>
        <v>5.3311219049875609E-3</v>
      </c>
      <c r="G282" s="39">
        <f t="shared" si="77"/>
        <v>2.4615384615384617</v>
      </c>
      <c r="H282" s="40">
        <f t="shared" si="78"/>
        <v>3.6334733734529352E-3</v>
      </c>
    </row>
    <row r="283" spans="1:8" s="42" customFormat="1" ht="30" x14ac:dyDescent="0.2">
      <c r="A283" s="45" t="s">
        <v>614</v>
      </c>
      <c r="B283" s="46" t="s">
        <v>600</v>
      </c>
      <c r="C283" s="43"/>
      <c r="D283" s="43">
        <v>0</v>
      </c>
      <c r="E283" s="38" t="str">
        <f t="shared" ref="E283" si="103">+IF(C283=0,"",C283/C$161)</f>
        <v/>
      </c>
      <c r="F283" s="38" t="str">
        <f t="shared" ref="F283" si="104">+IF(D283=0,"",D283/D$161)</f>
        <v/>
      </c>
      <c r="G283" s="39" t="str">
        <f t="shared" ref="G283" si="105">+IF(OR(AND(D283=0),(C283=0)),"0",((D283-C283)/C283))</f>
        <v>0</v>
      </c>
      <c r="H283" s="40" t="str">
        <f t="shared" ref="H283" si="106">+IF(OR(AND(E283=""),(G283="")),"",E283*G283)</f>
        <v/>
      </c>
    </row>
    <row r="284" spans="1:8" s="42" customFormat="1" ht="15" x14ac:dyDescent="0.2">
      <c r="B284" s="46" t="s">
        <v>502</v>
      </c>
      <c r="C284" s="43">
        <v>0</v>
      </c>
      <c r="D284" s="43">
        <v>6</v>
      </c>
      <c r="E284" s="38" t="str">
        <f t="shared" si="75"/>
        <v/>
      </c>
      <c r="F284" s="38">
        <f t="shared" si="76"/>
        <v>7.1081625399834142E-4</v>
      </c>
      <c r="G284" s="39" t="str">
        <f t="shared" si="77"/>
        <v>0</v>
      </c>
      <c r="H284" s="40" t="str">
        <f t="shared" si="78"/>
        <v/>
      </c>
    </row>
    <row r="285" spans="1:8" s="42" customFormat="1" ht="15" x14ac:dyDescent="0.2">
      <c r="B285" s="46" t="s">
        <v>503</v>
      </c>
      <c r="C285" s="43">
        <v>0</v>
      </c>
      <c r="D285" s="43">
        <v>0</v>
      </c>
      <c r="E285" s="38" t="str">
        <f t="shared" si="75"/>
        <v/>
      </c>
      <c r="F285" s="38" t="str">
        <f t="shared" si="76"/>
        <v/>
      </c>
      <c r="G285" s="39" t="str">
        <f t="shared" si="77"/>
        <v>0</v>
      </c>
      <c r="H285" s="40" t="str">
        <f t="shared" si="78"/>
        <v/>
      </c>
    </row>
    <row r="286" spans="1:8" s="42" customFormat="1" ht="15" x14ac:dyDescent="0.2">
      <c r="B286" s="46" t="s">
        <v>504</v>
      </c>
      <c r="C286" s="43">
        <v>0</v>
      </c>
      <c r="D286" s="43">
        <v>0</v>
      </c>
      <c r="E286" s="38" t="str">
        <f t="shared" si="75"/>
        <v/>
      </c>
      <c r="F286" s="38" t="str">
        <f t="shared" si="76"/>
        <v/>
      </c>
      <c r="G286" s="39" t="str">
        <f t="shared" si="77"/>
        <v>0</v>
      </c>
      <c r="H286" s="40" t="str">
        <f t="shared" si="78"/>
        <v/>
      </c>
    </row>
    <row r="287" spans="1:8" s="42" customFormat="1" ht="15" x14ac:dyDescent="0.2">
      <c r="B287" s="46" t="s">
        <v>77</v>
      </c>
      <c r="C287" s="43">
        <v>10</v>
      </c>
      <c r="D287" s="43">
        <v>1</v>
      </c>
      <c r="E287" s="38">
        <f t="shared" si="75"/>
        <v>1.1354604292040423E-3</v>
      </c>
      <c r="F287" s="38">
        <f t="shared" si="76"/>
        <v>1.1846937566639024E-4</v>
      </c>
      <c r="G287" s="39">
        <f t="shared" si="77"/>
        <v>-0.9</v>
      </c>
      <c r="H287" s="40">
        <f t="shared" si="78"/>
        <v>-1.0219143862836382E-3</v>
      </c>
    </row>
    <row r="288" spans="1:8" s="42" customFormat="1" ht="15" x14ac:dyDescent="0.2">
      <c r="B288" s="46" t="s">
        <v>267</v>
      </c>
      <c r="C288" s="43">
        <v>0</v>
      </c>
      <c r="D288" s="43">
        <v>0</v>
      </c>
      <c r="E288" s="38" t="str">
        <f t="shared" si="75"/>
        <v/>
      </c>
      <c r="F288" s="38" t="str">
        <f t="shared" si="76"/>
        <v/>
      </c>
      <c r="G288" s="39" t="str">
        <f t="shared" si="77"/>
        <v>0</v>
      </c>
      <c r="H288" s="40" t="str">
        <f t="shared" si="78"/>
        <v/>
      </c>
    </row>
    <row r="289" spans="2:8" s="42" customFormat="1" ht="30" x14ac:dyDescent="0.2">
      <c r="B289" s="46" t="s">
        <v>268</v>
      </c>
      <c r="C289" s="43">
        <v>1</v>
      </c>
      <c r="D289" s="43">
        <v>0</v>
      </c>
      <c r="E289" s="38">
        <f t="shared" si="75"/>
        <v>1.1354604292040422E-4</v>
      </c>
      <c r="F289" s="38" t="str">
        <f t="shared" si="76"/>
        <v/>
      </c>
      <c r="G289" s="39" t="str">
        <f t="shared" si="77"/>
        <v>0</v>
      </c>
      <c r="H289" s="40">
        <f t="shared" si="78"/>
        <v>0</v>
      </c>
    </row>
    <row r="290" spans="2:8" s="42" customFormat="1" ht="15" x14ac:dyDescent="0.2">
      <c r="B290" s="46" t="s">
        <v>269</v>
      </c>
      <c r="C290" s="43">
        <v>2</v>
      </c>
      <c r="D290" s="43"/>
      <c r="E290" s="38">
        <f t="shared" si="75"/>
        <v>2.2709208584080845E-4</v>
      </c>
      <c r="F290" s="38" t="str">
        <f t="shared" si="76"/>
        <v/>
      </c>
      <c r="G290" s="39" t="str">
        <f t="shared" si="77"/>
        <v>0</v>
      </c>
      <c r="H290" s="40">
        <f t="shared" si="78"/>
        <v>0</v>
      </c>
    </row>
    <row r="291" spans="2:8" s="42" customFormat="1" ht="15" x14ac:dyDescent="0.2">
      <c r="B291" s="46" t="s">
        <v>78</v>
      </c>
      <c r="C291" s="43">
        <v>0</v>
      </c>
      <c r="D291" s="43">
        <v>0</v>
      </c>
      <c r="E291" s="38" t="str">
        <f t="shared" si="75"/>
        <v/>
      </c>
      <c r="F291" s="38" t="str">
        <f t="shared" si="76"/>
        <v/>
      </c>
      <c r="G291" s="39" t="str">
        <f t="shared" si="77"/>
        <v>0</v>
      </c>
      <c r="H291" s="40" t="str">
        <f t="shared" si="78"/>
        <v/>
      </c>
    </row>
    <row r="292" spans="2:8" s="42" customFormat="1" ht="30" x14ac:dyDescent="0.2">
      <c r="B292" s="46" t="s">
        <v>505</v>
      </c>
      <c r="C292" s="43">
        <v>0</v>
      </c>
      <c r="D292" s="43">
        <v>0</v>
      </c>
      <c r="E292" s="38" t="str">
        <f t="shared" si="75"/>
        <v/>
      </c>
      <c r="F292" s="38" t="str">
        <f t="shared" si="76"/>
        <v/>
      </c>
      <c r="G292" s="39" t="str">
        <f t="shared" si="77"/>
        <v>0</v>
      </c>
      <c r="H292" s="40" t="str">
        <f t="shared" si="78"/>
        <v/>
      </c>
    </row>
    <row r="293" spans="2:8" s="42" customFormat="1" ht="30" x14ac:dyDescent="0.2">
      <c r="B293" s="46" t="s">
        <v>506</v>
      </c>
      <c r="C293" s="43">
        <v>13</v>
      </c>
      <c r="D293" s="43">
        <v>152</v>
      </c>
      <c r="E293" s="38">
        <f t="shared" si="75"/>
        <v>1.4760985579652549E-3</v>
      </c>
      <c r="F293" s="38">
        <f t="shared" si="76"/>
        <v>1.8007345101291317E-2</v>
      </c>
      <c r="G293" s="39">
        <f t="shared" si="77"/>
        <v>10.692307692307692</v>
      </c>
      <c r="H293" s="40">
        <f t="shared" si="78"/>
        <v>1.5782899965936185E-2</v>
      </c>
    </row>
    <row r="294" spans="2:8" s="42" customFormat="1" ht="15" x14ac:dyDescent="0.2">
      <c r="B294" s="46" t="s">
        <v>507</v>
      </c>
      <c r="C294" s="43">
        <v>2</v>
      </c>
      <c r="D294" s="43">
        <v>2</v>
      </c>
      <c r="E294" s="38">
        <f t="shared" si="75"/>
        <v>2.2709208584080845E-4</v>
      </c>
      <c r="F294" s="38">
        <f t="shared" si="76"/>
        <v>2.3693875133278048E-4</v>
      </c>
      <c r="G294" s="39">
        <f t="shared" si="77"/>
        <v>0</v>
      </c>
      <c r="H294" s="40">
        <f t="shared" si="78"/>
        <v>0</v>
      </c>
    </row>
    <row r="295" spans="2:8" s="42" customFormat="1" ht="30" x14ac:dyDescent="0.2">
      <c r="B295" s="46" t="s">
        <v>508</v>
      </c>
      <c r="C295" s="43">
        <v>0</v>
      </c>
      <c r="D295" s="43">
        <v>0</v>
      </c>
      <c r="E295" s="38" t="str">
        <f t="shared" si="75"/>
        <v/>
      </c>
      <c r="F295" s="38" t="str">
        <f t="shared" si="76"/>
        <v/>
      </c>
      <c r="G295" s="39" t="str">
        <f t="shared" si="77"/>
        <v>0</v>
      </c>
      <c r="H295" s="40" t="str">
        <f t="shared" si="78"/>
        <v/>
      </c>
    </row>
    <row r="296" spans="2:8" s="42" customFormat="1" ht="15" x14ac:dyDescent="0.2">
      <c r="B296" s="46" t="s">
        <v>509</v>
      </c>
      <c r="C296" s="43">
        <v>0</v>
      </c>
      <c r="D296" s="43">
        <v>0</v>
      </c>
      <c r="E296" s="38" t="str">
        <f t="shared" si="75"/>
        <v/>
      </c>
      <c r="F296" s="38" t="str">
        <f t="shared" si="76"/>
        <v/>
      </c>
      <c r="G296" s="39" t="str">
        <f t="shared" si="77"/>
        <v>0</v>
      </c>
      <c r="H296" s="40" t="str">
        <f t="shared" si="78"/>
        <v/>
      </c>
    </row>
    <row r="297" spans="2:8" s="42" customFormat="1" ht="15" x14ac:dyDescent="0.2">
      <c r="B297" s="46" t="s">
        <v>510</v>
      </c>
      <c r="C297" s="43">
        <v>22</v>
      </c>
      <c r="D297" s="43">
        <v>7</v>
      </c>
      <c r="E297" s="38">
        <f t="shared" si="75"/>
        <v>2.498012944248893E-3</v>
      </c>
      <c r="F297" s="38">
        <f t="shared" si="76"/>
        <v>8.2928562966473162E-4</v>
      </c>
      <c r="G297" s="39">
        <f t="shared" si="77"/>
        <v>-0.68181818181818177</v>
      </c>
      <c r="H297" s="40">
        <f t="shared" si="78"/>
        <v>-1.7031906438060634E-3</v>
      </c>
    </row>
    <row r="298" spans="2:8" s="42" customFormat="1" ht="15" x14ac:dyDescent="0.2">
      <c r="B298" s="46" t="s">
        <v>511</v>
      </c>
      <c r="C298" s="43">
        <v>5</v>
      </c>
      <c r="D298" s="43">
        <v>0</v>
      </c>
      <c r="E298" s="38">
        <f t="shared" si="75"/>
        <v>5.6773021460202117E-4</v>
      </c>
      <c r="F298" s="38" t="str">
        <f t="shared" si="76"/>
        <v/>
      </c>
      <c r="G298" s="39" t="str">
        <f t="shared" si="77"/>
        <v>0</v>
      </c>
      <c r="H298" s="40">
        <f t="shared" si="78"/>
        <v>0</v>
      </c>
    </row>
    <row r="299" spans="2:8" s="42" customFormat="1" ht="30" x14ac:dyDescent="0.2">
      <c r="B299" s="46" t="s">
        <v>512</v>
      </c>
      <c r="C299" s="43">
        <v>20</v>
      </c>
      <c r="D299" s="43">
        <v>21</v>
      </c>
      <c r="E299" s="38">
        <f t="shared" si="75"/>
        <v>2.2709208584080847E-3</v>
      </c>
      <c r="F299" s="38">
        <f t="shared" si="76"/>
        <v>2.4878568889941952E-3</v>
      </c>
      <c r="G299" s="39">
        <f t="shared" si="77"/>
        <v>0.05</v>
      </c>
      <c r="H299" s="40">
        <f t="shared" si="78"/>
        <v>1.1354604292040424E-4</v>
      </c>
    </row>
    <row r="300" spans="2:8" s="42" customFormat="1" ht="15" x14ac:dyDescent="0.2">
      <c r="B300" s="46" t="s">
        <v>270</v>
      </c>
      <c r="C300" s="43">
        <v>0</v>
      </c>
      <c r="D300" s="43">
        <v>0</v>
      </c>
      <c r="E300" s="38" t="str">
        <f t="shared" si="75"/>
        <v/>
      </c>
      <c r="F300" s="38" t="str">
        <f t="shared" si="76"/>
        <v/>
      </c>
      <c r="G300" s="39" t="str">
        <f t="shared" si="77"/>
        <v>0</v>
      </c>
      <c r="H300" s="40" t="str">
        <f t="shared" si="78"/>
        <v/>
      </c>
    </row>
    <row r="301" spans="2:8" s="42" customFormat="1" ht="30" x14ac:dyDescent="0.2">
      <c r="B301" s="46" t="s">
        <v>271</v>
      </c>
      <c r="C301" s="43">
        <v>11</v>
      </c>
      <c r="D301" s="43">
        <v>4</v>
      </c>
      <c r="E301" s="38">
        <f t="shared" si="75"/>
        <v>1.2490064721244465E-3</v>
      </c>
      <c r="F301" s="38">
        <f t="shared" si="76"/>
        <v>4.7387750266556097E-4</v>
      </c>
      <c r="G301" s="39">
        <f t="shared" si="77"/>
        <v>-0.63636363636363635</v>
      </c>
      <c r="H301" s="40">
        <f t="shared" si="78"/>
        <v>-7.9482230044282962E-4</v>
      </c>
    </row>
    <row r="302" spans="2:8" s="42" customFormat="1" ht="15" x14ac:dyDescent="0.2">
      <c r="B302" s="46" t="s">
        <v>513</v>
      </c>
      <c r="C302" s="43">
        <v>0</v>
      </c>
      <c r="D302" s="43">
        <v>0</v>
      </c>
      <c r="E302" s="38" t="str">
        <f t="shared" si="75"/>
        <v/>
      </c>
      <c r="F302" s="38" t="str">
        <f t="shared" si="76"/>
        <v/>
      </c>
      <c r="G302" s="39" t="str">
        <f t="shared" si="77"/>
        <v>0</v>
      </c>
      <c r="H302" s="40" t="str">
        <f t="shared" si="78"/>
        <v/>
      </c>
    </row>
    <row r="303" spans="2:8" s="42" customFormat="1" ht="30" x14ac:dyDescent="0.2">
      <c r="B303" s="46" t="s">
        <v>514</v>
      </c>
      <c r="C303" s="43">
        <v>6</v>
      </c>
      <c r="D303" s="43">
        <v>4</v>
      </c>
      <c r="E303" s="38">
        <f t="shared" si="75"/>
        <v>6.8127625752242534E-4</v>
      </c>
      <c r="F303" s="38">
        <f t="shared" si="76"/>
        <v>4.7387750266556097E-4</v>
      </c>
      <c r="G303" s="39">
        <f t="shared" si="77"/>
        <v>-0.33333333333333331</v>
      </c>
      <c r="H303" s="40">
        <f t="shared" si="78"/>
        <v>-2.2709208584080845E-4</v>
      </c>
    </row>
    <row r="304" spans="2:8" s="42" customFormat="1" ht="15" x14ac:dyDescent="0.2">
      <c r="B304" s="46" t="s">
        <v>515</v>
      </c>
      <c r="C304" s="43">
        <v>12</v>
      </c>
      <c r="D304" s="43">
        <v>6</v>
      </c>
      <c r="E304" s="38">
        <f t="shared" si="75"/>
        <v>1.3625525150448507E-3</v>
      </c>
      <c r="F304" s="38">
        <f t="shared" si="76"/>
        <v>7.1081625399834142E-4</v>
      </c>
      <c r="G304" s="39">
        <f t="shared" si="77"/>
        <v>-0.5</v>
      </c>
      <c r="H304" s="40">
        <f t="shared" si="78"/>
        <v>-6.8127625752242534E-4</v>
      </c>
    </row>
    <row r="305" spans="1:8" s="42" customFormat="1" ht="15" x14ac:dyDescent="0.2">
      <c r="B305" s="46" t="s">
        <v>516</v>
      </c>
      <c r="C305" s="43">
        <v>9</v>
      </c>
      <c r="D305" s="43">
        <v>3</v>
      </c>
      <c r="E305" s="38">
        <f t="shared" si="75"/>
        <v>1.021914386283638E-3</v>
      </c>
      <c r="F305" s="38">
        <f t="shared" si="76"/>
        <v>3.5540812699917071E-4</v>
      </c>
      <c r="G305" s="39">
        <f t="shared" si="77"/>
        <v>-0.66666666666666663</v>
      </c>
      <c r="H305" s="40">
        <f t="shared" si="78"/>
        <v>-6.8127625752242523E-4</v>
      </c>
    </row>
    <row r="306" spans="1:8" s="42" customFormat="1" ht="30" x14ac:dyDescent="0.2">
      <c r="B306" s="46" t="s">
        <v>517</v>
      </c>
      <c r="C306" s="43">
        <v>1</v>
      </c>
      <c r="D306" s="43">
        <v>0</v>
      </c>
      <c r="E306" s="38">
        <f t="shared" si="75"/>
        <v>1.1354604292040422E-4</v>
      </c>
      <c r="F306" s="38" t="str">
        <f t="shared" si="76"/>
        <v/>
      </c>
      <c r="G306" s="39" t="str">
        <f t="shared" si="77"/>
        <v>0</v>
      </c>
      <c r="H306" s="40">
        <f t="shared" si="78"/>
        <v>0</v>
      </c>
    </row>
    <row r="307" spans="1:8" s="42" customFormat="1" ht="15" x14ac:dyDescent="0.2">
      <c r="B307" s="46" t="s">
        <v>518</v>
      </c>
      <c r="C307" s="43">
        <v>37</v>
      </c>
      <c r="D307" s="43">
        <v>6</v>
      </c>
      <c r="E307" s="38">
        <f t="shared" si="75"/>
        <v>4.201203588054956E-3</v>
      </c>
      <c r="F307" s="38">
        <f t="shared" si="76"/>
        <v>7.1081625399834142E-4</v>
      </c>
      <c r="G307" s="39">
        <f t="shared" si="77"/>
        <v>-0.83783783783783783</v>
      </c>
      <c r="H307" s="40">
        <f t="shared" si="78"/>
        <v>-3.5199273305325306E-3</v>
      </c>
    </row>
    <row r="308" spans="1:8" s="42" customFormat="1" ht="30" x14ac:dyDescent="0.2">
      <c r="A308" s="45" t="s">
        <v>614</v>
      </c>
      <c r="B308" s="46" t="s">
        <v>617</v>
      </c>
      <c r="C308" s="43"/>
      <c r="D308" s="43">
        <v>17</v>
      </c>
      <c r="E308" s="38" t="str">
        <f t="shared" ref="E308" si="107">+IF(C308=0,"",C308/C$161)</f>
        <v/>
      </c>
      <c r="F308" s="38">
        <f t="shared" ref="F308" si="108">+IF(D308=0,"",D308/D$161)</f>
        <v>2.013979386328634E-3</v>
      </c>
      <c r="G308" s="39" t="str">
        <f t="shared" ref="G308" si="109">+IF(OR(AND(D308=0),(C308=0)),"0",((D308-C308)/C308))</f>
        <v>0</v>
      </c>
      <c r="H308" s="40" t="str">
        <f t="shared" ref="H308" si="110">+IF(OR(AND(E308=""),(G308="")),"",E308*G308)</f>
        <v/>
      </c>
    </row>
    <row r="309" spans="1:8" s="42" customFormat="1" ht="15" x14ac:dyDescent="0.2">
      <c r="B309" s="46" t="s">
        <v>519</v>
      </c>
      <c r="C309" s="43">
        <v>0</v>
      </c>
      <c r="D309" s="43">
        <v>1</v>
      </c>
      <c r="E309" s="38" t="str">
        <f t="shared" si="75"/>
        <v/>
      </c>
      <c r="F309" s="38">
        <f t="shared" si="76"/>
        <v>1.1846937566639024E-4</v>
      </c>
      <c r="G309" s="39" t="str">
        <f t="shared" si="77"/>
        <v>0</v>
      </c>
      <c r="H309" s="40" t="str">
        <f t="shared" si="78"/>
        <v/>
      </c>
    </row>
    <row r="310" spans="1:8" s="42" customFormat="1" ht="15" x14ac:dyDescent="0.2">
      <c r="B310" s="46" t="s">
        <v>520</v>
      </c>
      <c r="C310" s="43">
        <v>0</v>
      </c>
      <c r="D310" s="43">
        <v>0</v>
      </c>
      <c r="E310" s="38" t="str">
        <f t="shared" si="75"/>
        <v/>
      </c>
      <c r="F310" s="38" t="str">
        <f t="shared" si="76"/>
        <v/>
      </c>
      <c r="G310" s="39" t="str">
        <f t="shared" si="77"/>
        <v>0</v>
      </c>
      <c r="H310" s="40" t="str">
        <f t="shared" si="78"/>
        <v/>
      </c>
    </row>
    <row r="311" spans="1:8" s="42" customFormat="1" ht="15" x14ac:dyDescent="0.2">
      <c r="B311" s="46" t="s">
        <v>521</v>
      </c>
      <c r="C311" s="43">
        <v>0</v>
      </c>
      <c r="D311" s="43">
        <v>0</v>
      </c>
      <c r="E311" s="38" t="str">
        <f t="shared" si="75"/>
        <v/>
      </c>
      <c r="F311" s="38" t="str">
        <f t="shared" si="76"/>
        <v/>
      </c>
      <c r="G311" s="39" t="str">
        <f t="shared" si="77"/>
        <v>0</v>
      </c>
      <c r="H311" s="40" t="str">
        <f t="shared" si="78"/>
        <v/>
      </c>
    </row>
    <row r="312" spans="1:8" s="42" customFormat="1" ht="15" x14ac:dyDescent="0.2">
      <c r="B312" s="46" t="s">
        <v>522</v>
      </c>
      <c r="C312" s="43">
        <v>1</v>
      </c>
      <c r="D312" s="43">
        <v>0</v>
      </c>
      <c r="E312" s="38">
        <f t="shared" si="75"/>
        <v>1.1354604292040422E-4</v>
      </c>
      <c r="F312" s="38" t="str">
        <f t="shared" si="76"/>
        <v/>
      </c>
      <c r="G312" s="39" t="str">
        <f t="shared" si="77"/>
        <v>0</v>
      </c>
      <c r="H312" s="40">
        <f t="shared" si="78"/>
        <v>0</v>
      </c>
    </row>
    <row r="313" spans="1:8" s="42" customFormat="1" ht="15" x14ac:dyDescent="0.2">
      <c r="B313" s="46" t="s">
        <v>523</v>
      </c>
      <c r="C313" s="43">
        <v>36</v>
      </c>
      <c r="D313" s="43">
        <v>2</v>
      </c>
      <c r="E313" s="38">
        <f t="shared" ref="E313:E320" si="111">+IF(C313=0,"",C313/C$161)</f>
        <v>4.0876575451345518E-3</v>
      </c>
      <c r="F313" s="38">
        <f t="shared" ref="F313:F320" si="112">+IF(D313=0,"",D313/D$161)</f>
        <v>2.3693875133278048E-4</v>
      </c>
      <c r="G313" s="39">
        <f t="shared" ref="G313:G320" si="113">+IF(OR(AND(D313=0),(C313=0)),"0",((D313-C313)/C313))</f>
        <v>-0.94444444444444442</v>
      </c>
      <c r="H313" s="40">
        <f t="shared" ref="H313:H320" si="114">+IF(OR(AND(E313=""),(G313="")),"",E313*G313)</f>
        <v>-3.8605654592937435E-3</v>
      </c>
    </row>
    <row r="314" spans="1:8" s="42" customFormat="1" ht="15" x14ac:dyDescent="0.2">
      <c r="B314" s="46" t="s">
        <v>524</v>
      </c>
      <c r="C314" s="43">
        <v>15</v>
      </c>
      <c r="D314" s="43">
        <v>7</v>
      </c>
      <c r="E314" s="38">
        <f t="shared" si="111"/>
        <v>1.7031906438060634E-3</v>
      </c>
      <c r="F314" s="38">
        <f t="shared" si="112"/>
        <v>8.2928562966473162E-4</v>
      </c>
      <c r="G314" s="39">
        <f t="shared" si="113"/>
        <v>-0.53333333333333333</v>
      </c>
      <c r="H314" s="40">
        <f t="shared" si="114"/>
        <v>-9.0836834336323379E-4</v>
      </c>
    </row>
    <row r="315" spans="1:8" s="42" customFormat="1" ht="30" x14ac:dyDescent="0.2">
      <c r="B315" s="46" t="s">
        <v>525</v>
      </c>
      <c r="C315" s="43">
        <v>1</v>
      </c>
      <c r="D315" s="43">
        <v>3</v>
      </c>
      <c r="E315" s="38">
        <f t="shared" si="111"/>
        <v>1.1354604292040422E-4</v>
      </c>
      <c r="F315" s="38">
        <f t="shared" si="112"/>
        <v>3.5540812699917071E-4</v>
      </c>
      <c r="G315" s="39">
        <f t="shared" si="113"/>
        <v>2</v>
      </c>
      <c r="H315" s="40">
        <f t="shared" si="114"/>
        <v>2.2709208584080845E-4</v>
      </c>
    </row>
    <row r="316" spans="1:8" s="42" customFormat="1" ht="15" x14ac:dyDescent="0.2">
      <c r="B316" s="46" t="s">
        <v>526</v>
      </c>
      <c r="C316" s="43">
        <v>0</v>
      </c>
      <c r="D316" s="43">
        <v>0</v>
      </c>
      <c r="E316" s="38" t="str">
        <f t="shared" si="111"/>
        <v/>
      </c>
      <c r="F316" s="38" t="str">
        <f t="shared" si="112"/>
        <v/>
      </c>
      <c r="G316" s="39" t="str">
        <f t="shared" si="113"/>
        <v>0</v>
      </c>
      <c r="H316" s="40" t="str">
        <f t="shared" si="114"/>
        <v/>
      </c>
    </row>
    <row r="317" spans="1:8" s="42" customFormat="1" ht="30" x14ac:dyDescent="0.2">
      <c r="B317" s="46" t="s">
        <v>79</v>
      </c>
      <c r="C317" s="43">
        <v>0</v>
      </c>
      <c r="D317" s="43">
        <v>0</v>
      </c>
      <c r="E317" s="38" t="str">
        <f t="shared" si="111"/>
        <v/>
      </c>
      <c r="F317" s="38" t="str">
        <f t="shared" si="112"/>
        <v/>
      </c>
      <c r="G317" s="39" t="str">
        <f t="shared" si="113"/>
        <v>0</v>
      </c>
      <c r="H317" s="40" t="str">
        <f t="shared" si="114"/>
        <v/>
      </c>
    </row>
    <row r="318" spans="1:8" s="42" customFormat="1" ht="15" x14ac:dyDescent="0.2">
      <c r="B318" s="46" t="s">
        <v>272</v>
      </c>
      <c r="C318" s="43">
        <v>1</v>
      </c>
      <c r="D318" s="43">
        <v>8</v>
      </c>
      <c r="E318" s="38">
        <f t="shared" si="111"/>
        <v>1.1354604292040422E-4</v>
      </c>
      <c r="F318" s="38">
        <f t="shared" si="112"/>
        <v>9.4775500533112193E-4</v>
      </c>
      <c r="G318" s="39">
        <f t="shared" si="113"/>
        <v>7</v>
      </c>
      <c r="H318" s="40">
        <f t="shared" si="114"/>
        <v>7.9482230044282962E-4</v>
      </c>
    </row>
    <row r="319" spans="1:8" s="42" customFormat="1" ht="15" x14ac:dyDescent="0.2">
      <c r="B319" s="46" t="s">
        <v>273</v>
      </c>
      <c r="C319" s="43">
        <v>0</v>
      </c>
      <c r="D319" s="43">
        <v>0</v>
      </c>
      <c r="E319" s="38" t="str">
        <f t="shared" si="111"/>
        <v/>
      </c>
      <c r="F319" s="38" t="str">
        <f t="shared" si="112"/>
        <v/>
      </c>
      <c r="G319" s="39" t="str">
        <f t="shared" si="113"/>
        <v>0</v>
      </c>
      <c r="H319" s="40" t="str">
        <f t="shared" si="114"/>
        <v/>
      </c>
    </row>
    <row r="320" spans="1:8" s="42" customFormat="1" ht="15" x14ac:dyDescent="0.2">
      <c r="B320" s="46" t="s">
        <v>274</v>
      </c>
      <c r="C320" s="43">
        <v>0</v>
      </c>
      <c r="D320" s="43">
        <v>9</v>
      </c>
      <c r="E320" s="38" t="str">
        <f t="shared" si="111"/>
        <v/>
      </c>
      <c r="F320" s="38">
        <f t="shared" si="112"/>
        <v>1.0662243809975121E-3</v>
      </c>
      <c r="G320" s="39" t="str">
        <f t="shared" si="113"/>
        <v>0</v>
      </c>
      <c r="H320" s="40" t="str">
        <f t="shared" si="114"/>
        <v/>
      </c>
    </row>
    <row r="321" spans="1:8" s="42" customFormat="1" ht="15" x14ac:dyDescent="0.2">
      <c r="A321" s="45" t="s">
        <v>614</v>
      </c>
      <c r="B321" s="46" t="s">
        <v>610</v>
      </c>
      <c r="C321" s="43"/>
      <c r="D321" s="43">
        <v>183</v>
      </c>
      <c r="E321" s="38" t="str">
        <f t="shared" ref="E321:E323" si="115">+IF(C321=0,"",C321/C$161)</f>
        <v/>
      </c>
      <c r="F321" s="38">
        <f t="shared" ref="F321:F323" si="116">+IF(D321=0,"",D321/D$161)</f>
        <v>2.1679895746949413E-2</v>
      </c>
      <c r="G321" s="39" t="str">
        <f t="shared" ref="G321:G323" si="117">+IF(OR(AND(D321=0),(C321=0)),"0",((D321-C321)/C321))</f>
        <v>0</v>
      </c>
      <c r="H321" s="40" t="str">
        <f t="shared" ref="H321:H323" si="118">+IF(OR(AND(E321=""),(G321="")),"",E321*G321)</f>
        <v/>
      </c>
    </row>
    <row r="322" spans="1:8" s="42" customFormat="1" ht="15" x14ac:dyDescent="0.2">
      <c r="A322" s="45" t="s">
        <v>614</v>
      </c>
      <c r="B322" s="46" t="s">
        <v>611</v>
      </c>
      <c r="C322" s="43"/>
      <c r="D322" s="43">
        <v>38</v>
      </c>
      <c r="E322" s="38" t="str">
        <f t="shared" si="115"/>
        <v/>
      </c>
      <c r="F322" s="38">
        <f t="shared" si="116"/>
        <v>4.5018362753228292E-3</v>
      </c>
      <c r="G322" s="39" t="str">
        <f t="shared" si="117"/>
        <v>0</v>
      </c>
      <c r="H322" s="40" t="str">
        <f t="shared" si="118"/>
        <v/>
      </c>
    </row>
    <row r="323" spans="1:8" s="42" customFormat="1" ht="15" x14ac:dyDescent="0.2">
      <c r="A323" s="45" t="s">
        <v>614</v>
      </c>
      <c r="B323" s="46" t="s">
        <v>612</v>
      </c>
      <c r="C323" s="43"/>
      <c r="D323" s="43">
        <v>50</v>
      </c>
      <c r="E323" s="38" t="str">
        <f t="shared" si="115"/>
        <v/>
      </c>
      <c r="F323" s="38">
        <f t="shared" si="116"/>
        <v>5.923468783319512E-3</v>
      </c>
      <c r="G323" s="39" t="str">
        <f t="shared" si="117"/>
        <v>0</v>
      </c>
      <c r="H323" s="40" t="str">
        <f t="shared" si="118"/>
        <v/>
      </c>
    </row>
    <row r="324" spans="1:8" s="10" customFormat="1" ht="15" x14ac:dyDescent="0.2">
      <c r="B324" s="24"/>
      <c r="C324" s="16"/>
      <c r="D324" s="16"/>
      <c r="E324" s="25"/>
      <c r="F324" s="25"/>
      <c r="G324" s="26"/>
      <c r="H324" s="27"/>
    </row>
    <row r="325" spans="1:8" s="10" customFormat="1" ht="15" x14ac:dyDescent="0.2">
      <c r="B325" s="24"/>
      <c r="C325" s="16"/>
      <c r="D325" s="16"/>
      <c r="E325" s="25"/>
      <c r="F325" s="25"/>
      <c r="G325" s="26"/>
      <c r="H325" s="27"/>
    </row>
    <row r="326" spans="1:8" s="30" customFormat="1" ht="15.75" thickBot="1" x14ac:dyDescent="0.25">
      <c r="B326" s="29"/>
      <c r="C326" s="29"/>
      <c r="D326" s="29"/>
      <c r="E326" s="29"/>
      <c r="F326" s="29"/>
      <c r="H326" s="28"/>
    </row>
    <row r="327" spans="1:8" s="10" customFormat="1" ht="30" customHeight="1" x14ac:dyDescent="0.2">
      <c r="B327" s="68" t="s">
        <v>401</v>
      </c>
      <c r="C327" s="54" t="s">
        <v>402</v>
      </c>
      <c r="D327" s="55"/>
      <c r="E327" s="54" t="s">
        <v>456</v>
      </c>
      <c r="F327" s="55"/>
      <c r="G327" s="56" t="s">
        <v>458</v>
      </c>
      <c r="H327" s="52" t="s">
        <v>377</v>
      </c>
    </row>
    <row r="328" spans="1:8" s="10" customFormat="1" x14ac:dyDescent="0.2">
      <c r="B328" s="68"/>
      <c r="C328" s="35">
        <v>2016</v>
      </c>
      <c r="D328" s="35">
        <v>2017</v>
      </c>
      <c r="E328" s="35">
        <v>2016</v>
      </c>
      <c r="F328" s="35">
        <v>2017</v>
      </c>
      <c r="G328" s="57"/>
      <c r="H328" s="53"/>
    </row>
    <row r="329" spans="1:8" s="10" customFormat="1" x14ac:dyDescent="0.2">
      <c r="B329" s="12" t="s">
        <v>406</v>
      </c>
      <c r="C329" s="13">
        <f>SUM(C330:C546)</f>
        <v>28866</v>
      </c>
      <c r="D329" s="13">
        <f>SUM(D330:D546)</f>
        <v>31447</v>
      </c>
      <c r="E329" s="14">
        <f>+IF(C329=0,"",C329/C$329)</f>
        <v>1</v>
      </c>
      <c r="F329" s="14">
        <f>+IF(D329=0,"",D329/D$329)</f>
        <v>1</v>
      </c>
      <c r="G329" s="15">
        <f>+IF(OR(AND(D329=0),(C329=0)),"0",((D329-C329)/C329))</f>
        <v>8.9413150419178272E-2</v>
      </c>
      <c r="H329" s="15">
        <f>+IF(OR(AND(E329=""),(G329="")),"",E329*G329)</f>
        <v>8.9413150419178272E-2</v>
      </c>
    </row>
    <row r="330" spans="1:8" s="42" customFormat="1" ht="15" x14ac:dyDescent="0.2">
      <c r="B330" s="36" t="s">
        <v>85</v>
      </c>
      <c r="C330" s="43">
        <v>640</v>
      </c>
      <c r="D330" s="43">
        <v>303</v>
      </c>
      <c r="E330" s="38">
        <f>+IF(C330=0,"",C330/C$329)</f>
        <v>2.2171412734705191E-2</v>
      </c>
      <c r="F330" s="38">
        <f>+IF(D330=0,"",D330/D$329)</f>
        <v>9.6352593252138526E-3</v>
      </c>
      <c r="G330" s="39">
        <f>+IF(OR(AND(D330=0),(C330=0)),"0",((D330-C330)/C330))</f>
        <v>-0.52656250000000004</v>
      </c>
      <c r="H330" s="40">
        <f>+IF(OR(AND(E330=""),(G330="")),"",E330*G330)</f>
        <v>-1.1674634518118203E-2</v>
      </c>
    </row>
    <row r="331" spans="1:8" s="42" customFormat="1" ht="15" x14ac:dyDescent="0.2">
      <c r="B331" s="36" t="s">
        <v>97</v>
      </c>
      <c r="C331" s="43">
        <v>205</v>
      </c>
      <c r="D331" s="43">
        <v>66</v>
      </c>
      <c r="E331" s="38">
        <f t="shared" ref="E331:E395" si="119">+IF(C331=0,"",C331/C$329)</f>
        <v>7.1017806415852557E-3</v>
      </c>
      <c r="F331" s="38">
        <f t="shared" ref="F331:F395" si="120">+IF(D331=0,"",D331/D$329)</f>
        <v>2.0987693579673735E-3</v>
      </c>
      <c r="G331" s="39">
        <f t="shared" ref="G331:G395" si="121">+IF(OR(AND(D331=0),(C331=0)),"0",((D331-C331)/C331))</f>
        <v>-0.67804878048780493</v>
      </c>
      <c r="H331" s="40">
        <f t="shared" ref="H331:H395" si="122">+IF(OR(AND(E331=""),(G331="")),"",E331*G331)</f>
        <v>-4.8153537033187831E-3</v>
      </c>
    </row>
    <row r="332" spans="1:8" s="42" customFormat="1" ht="15" x14ac:dyDescent="0.2">
      <c r="B332" s="36" t="s">
        <v>89</v>
      </c>
      <c r="C332" s="43">
        <v>150</v>
      </c>
      <c r="D332" s="43">
        <v>109</v>
      </c>
      <c r="E332" s="38">
        <f t="shared" si="119"/>
        <v>5.1964248596965291E-3</v>
      </c>
      <c r="F332" s="38">
        <f t="shared" si="120"/>
        <v>3.4661493942188446E-3</v>
      </c>
      <c r="G332" s="39">
        <f t="shared" si="121"/>
        <v>-0.27333333333333332</v>
      </c>
      <c r="H332" s="40">
        <f t="shared" si="122"/>
        <v>-1.4203561283170512E-3</v>
      </c>
    </row>
    <row r="333" spans="1:8" s="42" customFormat="1" ht="15" x14ac:dyDescent="0.2">
      <c r="B333" s="36" t="s">
        <v>80</v>
      </c>
      <c r="C333" s="43">
        <v>182</v>
      </c>
      <c r="D333" s="43">
        <v>73</v>
      </c>
      <c r="E333" s="38">
        <f t="shared" si="119"/>
        <v>6.3049954964317879E-3</v>
      </c>
      <c r="F333" s="38">
        <f t="shared" si="120"/>
        <v>2.3213661080548225E-3</v>
      </c>
      <c r="G333" s="39">
        <f t="shared" si="121"/>
        <v>-0.59890109890109888</v>
      </c>
      <c r="H333" s="40">
        <f t="shared" si="122"/>
        <v>-3.7760687313794774E-3</v>
      </c>
    </row>
    <row r="334" spans="1:8" s="42" customFormat="1" ht="15" x14ac:dyDescent="0.2">
      <c r="B334" s="36" t="s">
        <v>96</v>
      </c>
      <c r="C334" s="43">
        <v>0</v>
      </c>
      <c r="D334" s="43">
        <v>0</v>
      </c>
      <c r="E334" s="38" t="str">
        <f t="shared" si="119"/>
        <v/>
      </c>
      <c r="F334" s="38" t="str">
        <f t="shared" si="120"/>
        <v/>
      </c>
      <c r="G334" s="39" t="str">
        <f t="shared" si="121"/>
        <v>0</v>
      </c>
      <c r="H334" s="40" t="str">
        <f t="shared" si="122"/>
        <v/>
      </c>
    </row>
    <row r="335" spans="1:8" s="42" customFormat="1" ht="15" x14ac:dyDescent="0.2">
      <c r="B335" s="36" t="s">
        <v>95</v>
      </c>
      <c r="C335" s="43">
        <v>5</v>
      </c>
      <c r="D335" s="43">
        <v>14</v>
      </c>
      <c r="E335" s="38">
        <f t="shared" si="119"/>
        <v>1.732141619898843E-4</v>
      </c>
      <c r="F335" s="38">
        <f t="shared" si="120"/>
        <v>4.4519350017489746E-4</v>
      </c>
      <c r="G335" s="39">
        <f t="shared" si="121"/>
        <v>1.8</v>
      </c>
      <c r="H335" s="40">
        <f t="shared" si="122"/>
        <v>3.1178549158179174E-4</v>
      </c>
    </row>
    <row r="336" spans="1:8" s="42" customFormat="1" ht="15" x14ac:dyDescent="0.2">
      <c r="B336" s="36" t="s">
        <v>527</v>
      </c>
      <c r="C336" s="43">
        <v>2684</v>
      </c>
      <c r="D336" s="43">
        <v>1364</v>
      </c>
      <c r="E336" s="38">
        <f t="shared" si="119"/>
        <v>9.2981362156169894E-2</v>
      </c>
      <c r="F336" s="38">
        <f t="shared" si="120"/>
        <v>4.3374566731325725E-2</v>
      </c>
      <c r="G336" s="39">
        <f t="shared" si="121"/>
        <v>-0.49180327868852458</v>
      </c>
      <c r="H336" s="40">
        <f t="shared" si="122"/>
        <v>-4.5728538765329459E-2</v>
      </c>
    </row>
    <row r="337" spans="2:8" s="42" customFormat="1" ht="15" x14ac:dyDescent="0.2">
      <c r="B337" s="36" t="s">
        <v>93</v>
      </c>
      <c r="C337" s="43">
        <v>173</v>
      </c>
      <c r="D337" s="43">
        <v>33</v>
      </c>
      <c r="E337" s="38">
        <f t="shared" si="119"/>
        <v>5.9932100048499968E-3</v>
      </c>
      <c r="F337" s="38">
        <f t="shared" si="120"/>
        <v>1.0493846789836868E-3</v>
      </c>
      <c r="G337" s="39">
        <f t="shared" si="121"/>
        <v>-0.80924855491329484</v>
      </c>
      <c r="H337" s="40">
        <f t="shared" si="122"/>
        <v>-4.8499965357167605E-3</v>
      </c>
    </row>
    <row r="338" spans="2:8" s="42" customFormat="1" ht="15" x14ac:dyDescent="0.2">
      <c r="B338" s="36" t="s">
        <v>92</v>
      </c>
      <c r="C338" s="43">
        <v>571</v>
      </c>
      <c r="D338" s="43">
        <v>429</v>
      </c>
      <c r="E338" s="38">
        <f t="shared" si="119"/>
        <v>1.9781057299244786E-2</v>
      </c>
      <c r="F338" s="38">
        <f t="shared" si="120"/>
        <v>1.3642000826787929E-2</v>
      </c>
      <c r="G338" s="39">
        <f t="shared" si="121"/>
        <v>-0.24868651488616461</v>
      </c>
      <c r="H338" s="40">
        <f t="shared" si="122"/>
        <v>-4.9192822005127137E-3</v>
      </c>
    </row>
    <row r="339" spans="2:8" s="42" customFormat="1" ht="15" x14ac:dyDescent="0.2">
      <c r="B339" s="36" t="s">
        <v>91</v>
      </c>
      <c r="C339" s="43">
        <v>364</v>
      </c>
      <c r="D339" s="43">
        <v>512</v>
      </c>
      <c r="E339" s="38">
        <f t="shared" si="119"/>
        <v>1.2609990992863576E-2</v>
      </c>
      <c r="F339" s="38">
        <f t="shared" si="120"/>
        <v>1.6281362292110534E-2</v>
      </c>
      <c r="G339" s="39">
        <f t="shared" si="121"/>
        <v>0.40659340659340659</v>
      </c>
      <c r="H339" s="40">
        <f t="shared" si="122"/>
        <v>5.127139194900575E-3</v>
      </c>
    </row>
    <row r="340" spans="2:8" s="42" customFormat="1" ht="15" x14ac:dyDescent="0.2">
      <c r="B340" s="36" t="s">
        <v>275</v>
      </c>
      <c r="C340" s="43">
        <v>40</v>
      </c>
      <c r="D340" s="43">
        <v>137</v>
      </c>
      <c r="E340" s="38">
        <f t="shared" si="119"/>
        <v>1.3857132959190744E-3</v>
      </c>
      <c r="F340" s="38">
        <f t="shared" si="120"/>
        <v>4.3565363945686393E-3</v>
      </c>
      <c r="G340" s="39">
        <f t="shared" si="121"/>
        <v>2.4249999999999998</v>
      </c>
      <c r="H340" s="40">
        <f t="shared" si="122"/>
        <v>3.3603547426037553E-3</v>
      </c>
    </row>
    <row r="341" spans="2:8" s="42" customFormat="1" ht="15" x14ac:dyDescent="0.2">
      <c r="B341" s="36" t="s">
        <v>528</v>
      </c>
      <c r="C341" s="43">
        <v>0</v>
      </c>
      <c r="D341" s="43">
        <v>1</v>
      </c>
      <c r="E341" s="38" t="str">
        <f t="shared" si="119"/>
        <v/>
      </c>
      <c r="F341" s="38">
        <f t="shared" si="120"/>
        <v>3.1799535726778387E-5</v>
      </c>
      <c r="G341" s="39" t="str">
        <f t="shared" si="121"/>
        <v>0</v>
      </c>
      <c r="H341" s="40" t="str">
        <f t="shared" si="122"/>
        <v/>
      </c>
    </row>
    <row r="342" spans="2:8" s="42" customFormat="1" ht="15" x14ac:dyDescent="0.2">
      <c r="B342" s="36" t="s">
        <v>94</v>
      </c>
      <c r="C342" s="43">
        <v>1626</v>
      </c>
      <c r="D342" s="43">
        <v>2314</v>
      </c>
      <c r="E342" s="38">
        <f t="shared" si="119"/>
        <v>5.6329245479110369E-2</v>
      </c>
      <c r="F342" s="38">
        <f t="shared" si="120"/>
        <v>7.3584125671765185E-2</v>
      </c>
      <c r="G342" s="39">
        <f t="shared" si="121"/>
        <v>0.42312423124231241</v>
      </c>
      <c r="H342" s="40">
        <f t="shared" si="122"/>
        <v>2.3834268689808077E-2</v>
      </c>
    </row>
    <row r="343" spans="2:8" s="42" customFormat="1" ht="15" x14ac:dyDescent="0.2">
      <c r="B343" s="36" t="s">
        <v>84</v>
      </c>
      <c r="C343" s="43">
        <v>633</v>
      </c>
      <c r="D343" s="43">
        <v>626</v>
      </c>
      <c r="E343" s="38">
        <f t="shared" si="119"/>
        <v>2.1928912907919353E-2</v>
      </c>
      <c r="F343" s="38">
        <f t="shared" si="120"/>
        <v>1.9906509364963271E-2</v>
      </c>
      <c r="G343" s="39">
        <f t="shared" si="121"/>
        <v>-1.1058451816745656E-2</v>
      </c>
      <c r="H343" s="40">
        <f t="shared" si="122"/>
        <v>-2.4249982678583803E-4</v>
      </c>
    </row>
    <row r="344" spans="2:8" s="42" customFormat="1" ht="15" x14ac:dyDescent="0.2">
      <c r="B344" s="36" t="s">
        <v>81</v>
      </c>
      <c r="C344" s="43">
        <v>1</v>
      </c>
      <c r="D344" s="43">
        <v>0</v>
      </c>
      <c r="E344" s="38">
        <f t="shared" si="119"/>
        <v>3.4642832397976859E-5</v>
      </c>
      <c r="F344" s="38" t="str">
        <f t="shared" si="120"/>
        <v/>
      </c>
      <c r="G344" s="39" t="str">
        <f t="shared" si="121"/>
        <v>0</v>
      </c>
      <c r="H344" s="40">
        <f t="shared" si="122"/>
        <v>0</v>
      </c>
    </row>
    <row r="345" spans="2:8" s="42" customFormat="1" ht="15" x14ac:dyDescent="0.2">
      <c r="B345" s="36" t="s">
        <v>90</v>
      </c>
      <c r="C345" s="43">
        <v>507</v>
      </c>
      <c r="D345" s="43">
        <v>773</v>
      </c>
      <c r="E345" s="38">
        <f t="shared" si="119"/>
        <v>1.7563916025774267E-2</v>
      </c>
      <c r="F345" s="38">
        <f t="shared" si="120"/>
        <v>2.4581041116799696E-2</v>
      </c>
      <c r="G345" s="39">
        <f t="shared" si="121"/>
        <v>0.52465483234714005</v>
      </c>
      <c r="H345" s="40">
        <f t="shared" si="122"/>
        <v>9.2149934178618453E-3</v>
      </c>
    </row>
    <row r="346" spans="2:8" s="42" customFormat="1" ht="15" x14ac:dyDescent="0.2">
      <c r="B346" s="36" t="s">
        <v>87</v>
      </c>
      <c r="C346" s="43">
        <v>36</v>
      </c>
      <c r="D346" s="43">
        <v>105</v>
      </c>
      <c r="E346" s="38">
        <f t="shared" si="119"/>
        <v>1.2471419663271669E-3</v>
      </c>
      <c r="F346" s="38">
        <f t="shared" si="120"/>
        <v>3.3389512513117307E-3</v>
      </c>
      <c r="G346" s="39">
        <f t="shared" si="121"/>
        <v>1.9166666666666667</v>
      </c>
      <c r="H346" s="40">
        <f t="shared" si="122"/>
        <v>2.3903554354604032E-3</v>
      </c>
    </row>
    <row r="347" spans="2:8" s="42" customFormat="1" ht="15" x14ac:dyDescent="0.2">
      <c r="B347" s="36" t="s">
        <v>82</v>
      </c>
      <c r="C347" s="43">
        <v>19</v>
      </c>
      <c r="D347" s="43">
        <v>7</v>
      </c>
      <c r="E347" s="38">
        <f t="shared" si="119"/>
        <v>6.5821381556156028E-4</v>
      </c>
      <c r="F347" s="38">
        <f t="shared" si="120"/>
        <v>2.2259675008744873E-4</v>
      </c>
      <c r="G347" s="39">
        <f t="shared" si="121"/>
        <v>-0.63157894736842102</v>
      </c>
      <c r="H347" s="40">
        <f t="shared" si="122"/>
        <v>-4.1571398877572228E-4</v>
      </c>
    </row>
    <row r="348" spans="2:8" s="42" customFormat="1" ht="15" x14ac:dyDescent="0.2">
      <c r="B348" s="36" t="s">
        <v>276</v>
      </c>
      <c r="C348" s="43">
        <v>0</v>
      </c>
      <c r="D348" s="43">
        <v>1</v>
      </c>
      <c r="E348" s="38" t="str">
        <f t="shared" si="119"/>
        <v/>
      </c>
      <c r="F348" s="38">
        <f t="shared" si="120"/>
        <v>3.1799535726778387E-5</v>
      </c>
      <c r="G348" s="39" t="str">
        <f t="shared" si="121"/>
        <v>0</v>
      </c>
      <c r="H348" s="40" t="str">
        <f t="shared" si="122"/>
        <v/>
      </c>
    </row>
    <row r="349" spans="2:8" s="42" customFormat="1" ht="15" x14ac:dyDescent="0.2">
      <c r="B349" s="36" t="s">
        <v>277</v>
      </c>
      <c r="C349" s="43">
        <v>1292</v>
      </c>
      <c r="D349" s="43">
        <v>2703</v>
      </c>
      <c r="E349" s="38">
        <f t="shared" si="119"/>
        <v>4.47585394581861E-2</v>
      </c>
      <c r="F349" s="38">
        <f t="shared" si="120"/>
        <v>8.5954145069481985E-2</v>
      </c>
      <c r="G349" s="39">
        <f t="shared" si="121"/>
        <v>1.0921052631578947</v>
      </c>
      <c r="H349" s="40">
        <f t="shared" si="122"/>
        <v>4.8881036513545341E-2</v>
      </c>
    </row>
    <row r="350" spans="2:8" s="42" customFormat="1" ht="15" x14ac:dyDescent="0.2">
      <c r="B350" s="36" t="s">
        <v>278</v>
      </c>
      <c r="C350" s="43">
        <v>482</v>
      </c>
      <c r="D350" s="43">
        <v>45</v>
      </c>
      <c r="E350" s="38">
        <f t="shared" si="119"/>
        <v>1.6697845215824847E-2</v>
      </c>
      <c r="F350" s="38">
        <f t="shared" si="120"/>
        <v>1.4309791077050276E-3</v>
      </c>
      <c r="G350" s="39">
        <f t="shared" si="121"/>
        <v>-0.90663900414937759</v>
      </c>
      <c r="H350" s="40">
        <f t="shared" si="122"/>
        <v>-1.5138917757915888E-2</v>
      </c>
    </row>
    <row r="351" spans="2:8" s="42" customFormat="1" ht="15" x14ac:dyDescent="0.2">
      <c r="B351" s="36" t="s">
        <v>86</v>
      </c>
      <c r="C351" s="43">
        <v>0</v>
      </c>
      <c r="D351" s="43">
        <v>4</v>
      </c>
      <c r="E351" s="38" t="str">
        <f t="shared" si="119"/>
        <v/>
      </c>
      <c r="F351" s="38">
        <f t="shared" si="120"/>
        <v>1.2719814290711355E-4</v>
      </c>
      <c r="G351" s="39" t="str">
        <f t="shared" si="121"/>
        <v>0</v>
      </c>
      <c r="H351" s="40" t="str">
        <f t="shared" si="122"/>
        <v/>
      </c>
    </row>
    <row r="352" spans="2:8" s="42" customFormat="1" ht="15" x14ac:dyDescent="0.2">
      <c r="B352" s="36" t="s">
        <v>88</v>
      </c>
      <c r="C352" s="43">
        <v>316</v>
      </c>
      <c r="D352" s="43">
        <v>630</v>
      </c>
      <c r="E352" s="38">
        <f t="shared" si="119"/>
        <v>1.0947135037760687E-2</v>
      </c>
      <c r="F352" s="38">
        <f t="shared" si="120"/>
        <v>2.0033707507870386E-2</v>
      </c>
      <c r="G352" s="39">
        <f t="shared" si="121"/>
        <v>0.99367088607594933</v>
      </c>
      <c r="H352" s="40">
        <f t="shared" si="122"/>
        <v>1.0877849372964732E-2</v>
      </c>
    </row>
    <row r="353" spans="2:8" s="42" customFormat="1" ht="15" x14ac:dyDescent="0.2">
      <c r="B353" s="36" t="s">
        <v>279</v>
      </c>
      <c r="C353" s="43">
        <v>866</v>
      </c>
      <c r="D353" s="43">
        <v>1489</v>
      </c>
      <c r="E353" s="38">
        <f t="shared" si="119"/>
        <v>3.000069285664796E-2</v>
      </c>
      <c r="F353" s="38">
        <f t="shared" si="120"/>
        <v>4.7349508697173019E-2</v>
      </c>
      <c r="G353" s="39">
        <f t="shared" si="121"/>
        <v>0.71939953810623558</v>
      </c>
      <c r="H353" s="40">
        <f t="shared" si="122"/>
        <v>2.1582484583939583E-2</v>
      </c>
    </row>
    <row r="354" spans="2:8" s="42" customFormat="1" ht="15" x14ac:dyDescent="0.2">
      <c r="B354" s="36" t="s">
        <v>99</v>
      </c>
      <c r="C354" s="43">
        <v>103</v>
      </c>
      <c r="D354" s="43">
        <v>50</v>
      </c>
      <c r="E354" s="38">
        <f t="shared" si="119"/>
        <v>3.5682117369916166E-3</v>
      </c>
      <c r="F354" s="38">
        <f t="shared" si="120"/>
        <v>1.5899767863389194E-3</v>
      </c>
      <c r="G354" s="39">
        <f t="shared" si="121"/>
        <v>-0.5145631067961165</v>
      </c>
      <c r="H354" s="40">
        <f t="shared" si="122"/>
        <v>-1.8360701170927736E-3</v>
      </c>
    </row>
    <row r="355" spans="2:8" s="42" customFormat="1" ht="15" x14ac:dyDescent="0.2">
      <c r="B355" s="36" t="s">
        <v>98</v>
      </c>
      <c r="C355" s="43">
        <v>2</v>
      </c>
      <c r="D355" s="43">
        <v>8</v>
      </c>
      <c r="E355" s="38">
        <f t="shared" si="119"/>
        <v>6.9285664795953718E-5</v>
      </c>
      <c r="F355" s="38">
        <f t="shared" si="120"/>
        <v>2.543962858142271E-4</v>
      </c>
      <c r="G355" s="39">
        <f t="shared" si="121"/>
        <v>3</v>
      </c>
      <c r="H355" s="40">
        <f t="shared" si="122"/>
        <v>2.0785699438786114E-4</v>
      </c>
    </row>
    <row r="356" spans="2:8" s="42" customFormat="1" ht="15" x14ac:dyDescent="0.2">
      <c r="B356" s="36" t="s">
        <v>83</v>
      </c>
      <c r="C356" s="43">
        <v>10</v>
      </c>
      <c r="D356" s="43">
        <v>7</v>
      </c>
      <c r="E356" s="38">
        <f t="shared" si="119"/>
        <v>3.464283239797686E-4</v>
      </c>
      <c r="F356" s="38">
        <f t="shared" si="120"/>
        <v>2.2259675008744873E-4</v>
      </c>
      <c r="G356" s="39">
        <f t="shared" si="121"/>
        <v>-0.3</v>
      </c>
      <c r="H356" s="40">
        <f t="shared" si="122"/>
        <v>-1.0392849719393058E-4</v>
      </c>
    </row>
    <row r="357" spans="2:8" s="42" customFormat="1" ht="15" x14ac:dyDescent="0.2">
      <c r="B357" s="36" t="s">
        <v>280</v>
      </c>
      <c r="C357" s="43">
        <v>3</v>
      </c>
      <c r="D357" s="43">
        <v>0</v>
      </c>
      <c r="E357" s="38">
        <f t="shared" si="119"/>
        <v>1.0392849719393057E-4</v>
      </c>
      <c r="F357" s="38" t="str">
        <f t="shared" si="120"/>
        <v/>
      </c>
      <c r="G357" s="39" t="str">
        <f t="shared" si="121"/>
        <v>0</v>
      </c>
      <c r="H357" s="40">
        <f t="shared" si="122"/>
        <v>0</v>
      </c>
    </row>
    <row r="358" spans="2:8" s="42" customFormat="1" ht="15" x14ac:dyDescent="0.2">
      <c r="B358" s="36" t="s">
        <v>371</v>
      </c>
      <c r="C358" s="43">
        <v>13</v>
      </c>
      <c r="D358" s="43">
        <v>12</v>
      </c>
      <c r="E358" s="38">
        <f t="shared" si="119"/>
        <v>4.5035682117369914E-4</v>
      </c>
      <c r="F358" s="38">
        <f t="shared" si="120"/>
        <v>3.8159442872134067E-4</v>
      </c>
      <c r="G358" s="39">
        <f t="shared" si="121"/>
        <v>-7.6923076923076927E-2</v>
      </c>
      <c r="H358" s="40">
        <f t="shared" si="122"/>
        <v>-3.4642832397976859E-5</v>
      </c>
    </row>
    <row r="359" spans="2:8" s="42" customFormat="1" ht="15" x14ac:dyDescent="0.2">
      <c r="B359" s="36" t="s">
        <v>372</v>
      </c>
      <c r="C359" s="43">
        <v>34</v>
      </c>
      <c r="D359" s="43">
        <v>9</v>
      </c>
      <c r="E359" s="38">
        <f t="shared" si="119"/>
        <v>1.1778563015312131E-3</v>
      </c>
      <c r="F359" s="38">
        <f t="shared" si="120"/>
        <v>2.8619582154100552E-4</v>
      </c>
      <c r="G359" s="39">
        <f t="shared" si="121"/>
        <v>-0.73529411764705888</v>
      </c>
      <c r="H359" s="40">
        <f t="shared" si="122"/>
        <v>-8.6607080994942148E-4</v>
      </c>
    </row>
    <row r="360" spans="2:8" s="42" customFormat="1" ht="15" x14ac:dyDescent="0.2">
      <c r="B360" s="36" t="s">
        <v>529</v>
      </c>
      <c r="C360" s="43">
        <v>0</v>
      </c>
      <c r="D360" s="43">
        <v>27</v>
      </c>
      <c r="E360" s="38" t="str">
        <f t="shared" si="119"/>
        <v/>
      </c>
      <c r="F360" s="38">
        <f t="shared" si="120"/>
        <v>8.5858746462301645E-4</v>
      </c>
      <c r="G360" s="39" t="str">
        <f t="shared" si="121"/>
        <v>0</v>
      </c>
      <c r="H360" s="40" t="str">
        <f t="shared" si="122"/>
        <v/>
      </c>
    </row>
    <row r="361" spans="2:8" s="42" customFormat="1" ht="15" x14ac:dyDescent="0.2">
      <c r="B361" s="36" t="s">
        <v>530</v>
      </c>
      <c r="C361" s="43">
        <v>1144</v>
      </c>
      <c r="D361" s="43">
        <v>486</v>
      </c>
      <c r="E361" s="38">
        <f t="shared" si="119"/>
        <v>3.9631400263285529E-2</v>
      </c>
      <c r="F361" s="38">
        <f t="shared" si="120"/>
        <v>1.5454574363214298E-2</v>
      </c>
      <c r="G361" s="39">
        <f t="shared" si="121"/>
        <v>-0.57517482517482521</v>
      </c>
      <c r="H361" s="40">
        <f t="shared" si="122"/>
        <v>-2.2794983717868776E-2</v>
      </c>
    </row>
    <row r="362" spans="2:8" s="42" customFormat="1" ht="15" x14ac:dyDescent="0.2">
      <c r="B362" s="36" t="s">
        <v>531</v>
      </c>
      <c r="C362" s="43">
        <v>12</v>
      </c>
      <c r="D362" s="43">
        <v>3</v>
      </c>
      <c r="E362" s="38">
        <f t="shared" si="119"/>
        <v>4.1571398877572228E-4</v>
      </c>
      <c r="F362" s="38">
        <f t="shared" si="120"/>
        <v>9.5398607180335169E-5</v>
      </c>
      <c r="G362" s="39">
        <f t="shared" si="121"/>
        <v>-0.75</v>
      </c>
      <c r="H362" s="40">
        <f t="shared" si="122"/>
        <v>-3.1178549158179174E-4</v>
      </c>
    </row>
    <row r="363" spans="2:8" s="42" customFormat="1" ht="15" x14ac:dyDescent="0.2">
      <c r="B363" s="36" t="s">
        <v>532</v>
      </c>
      <c r="C363" s="43">
        <v>1</v>
      </c>
      <c r="D363" s="43">
        <v>12</v>
      </c>
      <c r="E363" s="38">
        <f t="shared" si="119"/>
        <v>3.4642832397976859E-5</v>
      </c>
      <c r="F363" s="38">
        <f t="shared" si="120"/>
        <v>3.8159442872134067E-4</v>
      </c>
      <c r="G363" s="39">
        <f t="shared" si="121"/>
        <v>11</v>
      </c>
      <c r="H363" s="40">
        <f t="shared" si="122"/>
        <v>3.8107115637774547E-4</v>
      </c>
    </row>
    <row r="364" spans="2:8" s="42" customFormat="1" ht="15" x14ac:dyDescent="0.2">
      <c r="B364" s="36" t="s">
        <v>281</v>
      </c>
      <c r="C364" s="43">
        <v>15</v>
      </c>
      <c r="D364" s="43">
        <v>1</v>
      </c>
      <c r="E364" s="38">
        <f t="shared" si="119"/>
        <v>5.1964248596965293E-4</v>
      </c>
      <c r="F364" s="38">
        <f t="shared" si="120"/>
        <v>3.1799535726778387E-5</v>
      </c>
      <c r="G364" s="39">
        <f t="shared" si="121"/>
        <v>-0.93333333333333335</v>
      </c>
      <c r="H364" s="40">
        <f t="shared" si="122"/>
        <v>-4.8499965357167606E-4</v>
      </c>
    </row>
    <row r="365" spans="2:8" s="42" customFormat="1" ht="15" x14ac:dyDescent="0.2">
      <c r="B365" s="36" t="s">
        <v>282</v>
      </c>
      <c r="C365" s="43">
        <v>384</v>
      </c>
      <c r="D365" s="43">
        <v>103</v>
      </c>
      <c r="E365" s="38">
        <f t="shared" si="119"/>
        <v>1.3302847640823113E-2</v>
      </c>
      <c r="F365" s="38">
        <f t="shared" si="120"/>
        <v>3.275352179858174E-3</v>
      </c>
      <c r="G365" s="39">
        <f t="shared" si="121"/>
        <v>-0.73177083333333337</v>
      </c>
      <c r="H365" s="40">
        <f t="shared" si="122"/>
        <v>-9.7346359038314977E-3</v>
      </c>
    </row>
    <row r="366" spans="2:8" s="42" customFormat="1" ht="15" x14ac:dyDescent="0.2">
      <c r="B366" s="36" t="s">
        <v>533</v>
      </c>
      <c r="C366" s="43">
        <v>1</v>
      </c>
      <c r="D366" s="43">
        <v>5</v>
      </c>
      <c r="E366" s="38">
        <f t="shared" si="119"/>
        <v>3.4642832397976859E-5</v>
      </c>
      <c r="F366" s="38">
        <f t="shared" si="120"/>
        <v>1.5899767863389194E-4</v>
      </c>
      <c r="G366" s="39">
        <f t="shared" si="121"/>
        <v>4</v>
      </c>
      <c r="H366" s="40">
        <f t="shared" si="122"/>
        <v>1.3857132959190744E-4</v>
      </c>
    </row>
    <row r="367" spans="2:8" s="42" customFormat="1" ht="15" x14ac:dyDescent="0.2">
      <c r="B367" s="36" t="s">
        <v>534</v>
      </c>
      <c r="C367" s="43">
        <v>3666</v>
      </c>
      <c r="D367" s="43">
        <v>6162</v>
      </c>
      <c r="E367" s="38">
        <f t="shared" si="119"/>
        <v>0.12700062357098316</v>
      </c>
      <c r="F367" s="38">
        <f t="shared" si="120"/>
        <v>0.19594873914840844</v>
      </c>
      <c r="G367" s="39">
        <f t="shared" si="121"/>
        <v>0.68085106382978722</v>
      </c>
      <c r="H367" s="40">
        <f t="shared" si="122"/>
        <v>8.6468509665350232E-2</v>
      </c>
    </row>
    <row r="368" spans="2:8" s="42" customFormat="1" ht="15" x14ac:dyDescent="0.2">
      <c r="B368" s="36" t="s">
        <v>108</v>
      </c>
      <c r="C368" s="43">
        <v>392</v>
      </c>
      <c r="D368" s="43">
        <v>700</v>
      </c>
      <c r="E368" s="38">
        <f t="shared" si="119"/>
        <v>1.3579990300006929E-2</v>
      </c>
      <c r="F368" s="38">
        <f t="shared" si="120"/>
        <v>2.2259675008744872E-2</v>
      </c>
      <c r="G368" s="39">
        <f t="shared" si="121"/>
        <v>0.7857142857142857</v>
      </c>
      <c r="H368" s="40">
        <f t="shared" si="122"/>
        <v>1.0669992378576873E-2</v>
      </c>
    </row>
    <row r="369" spans="1:8" s="42" customFormat="1" ht="15" x14ac:dyDescent="0.2">
      <c r="B369" s="36" t="s">
        <v>101</v>
      </c>
      <c r="C369" s="43">
        <v>2456</v>
      </c>
      <c r="D369" s="43">
        <v>4023</v>
      </c>
      <c r="E369" s="38">
        <f t="shared" si="119"/>
        <v>8.5082796369431168E-2</v>
      </c>
      <c r="F369" s="38">
        <f t="shared" si="120"/>
        <v>0.12792953222882947</v>
      </c>
      <c r="G369" s="39">
        <f t="shared" si="121"/>
        <v>0.63802931596091206</v>
      </c>
      <c r="H369" s="40">
        <f t="shared" si="122"/>
        <v>5.4285318367629738E-2</v>
      </c>
    </row>
    <row r="370" spans="1:8" s="42" customFormat="1" ht="15" x14ac:dyDescent="0.2">
      <c r="B370" s="36" t="s">
        <v>107</v>
      </c>
      <c r="C370" s="43">
        <v>562</v>
      </c>
      <c r="D370" s="43">
        <v>561</v>
      </c>
      <c r="E370" s="38">
        <f t="shared" si="119"/>
        <v>1.9469271807662995E-2</v>
      </c>
      <c r="F370" s="38">
        <f t="shared" si="120"/>
        <v>1.7839539542722677E-2</v>
      </c>
      <c r="G370" s="39">
        <f t="shared" si="121"/>
        <v>-1.7793594306049821E-3</v>
      </c>
      <c r="H370" s="40">
        <f t="shared" si="122"/>
        <v>-3.4642832397976859E-5</v>
      </c>
    </row>
    <row r="371" spans="1:8" s="42" customFormat="1" ht="15" x14ac:dyDescent="0.2">
      <c r="B371" s="36" t="s">
        <v>110</v>
      </c>
      <c r="C371" s="43">
        <v>1</v>
      </c>
      <c r="D371" s="43">
        <v>2</v>
      </c>
      <c r="E371" s="38">
        <f t="shared" si="119"/>
        <v>3.4642832397976859E-5</v>
      </c>
      <c r="F371" s="38">
        <f t="shared" si="120"/>
        <v>6.3599071453556775E-5</v>
      </c>
      <c r="G371" s="39">
        <f t="shared" si="121"/>
        <v>1</v>
      </c>
      <c r="H371" s="40">
        <f t="shared" si="122"/>
        <v>3.4642832397976859E-5</v>
      </c>
    </row>
    <row r="372" spans="1:8" s="42" customFormat="1" ht="15" x14ac:dyDescent="0.2">
      <c r="B372" s="36" t="s">
        <v>111</v>
      </c>
      <c r="C372" s="43">
        <v>37</v>
      </c>
      <c r="D372" s="43">
        <v>19</v>
      </c>
      <c r="E372" s="38">
        <f t="shared" si="119"/>
        <v>1.2817847987251438E-3</v>
      </c>
      <c r="F372" s="38">
        <f t="shared" si="120"/>
        <v>6.0419117880878941E-4</v>
      </c>
      <c r="G372" s="39">
        <f t="shared" si="121"/>
        <v>-0.48648648648648651</v>
      </c>
      <c r="H372" s="40">
        <f t="shared" si="122"/>
        <v>-6.2357098316358347E-4</v>
      </c>
    </row>
    <row r="373" spans="1:8" s="42" customFormat="1" ht="30" x14ac:dyDescent="0.2">
      <c r="B373" s="36" t="s">
        <v>283</v>
      </c>
      <c r="C373" s="43">
        <v>22</v>
      </c>
      <c r="D373" s="43">
        <v>10</v>
      </c>
      <c r="E373" s="38">
        <f t="shared" si="119"/>
        <v>7.6214231275549093E-4</v>
      </c>
      <c r="F373" s="38">
        <f t="shared" si="120"/>
        <v>3.1799535726778389E-4</v>
      </c>
      <c r="G373" s="39">
        <f t="shared" si="121"/>
        <v>-0.54545454545454541</v>
      </c>
      <c r="H373" s="40">
        <f t="shared" si="122"/>
        <v>-4.1571398877572228E-4</v>
      </c>
    </row>
    <row r="374" spans="1:8" s="42" customFormat="1" ht="15" x14ac:dyDescent="0.2">
      <c r="B374" s="36" t="s">
        <v>284</v>
      </c>
      <c r="C374" s="43">
        <v>20</v>
      </c>
      <c r="D374" s="43">
        <v>82</v>
      </c>
      <c r="E374" s="38">
        <f t="shared" si="119"/>
        <v>6.928566479595372E-4</v>
      </c>
      <c r="F374" s="38">
        <f t="shared" si="120"/>
        <v>2.6075619295958278E-3</v>
      </c>
      <c r="G374" s="39">
        <f t="shared" si="121"/>
        <v>3.1</v>
      </c>
      <c r="H374" s="40">
        <f t="shared" si="122"/>
        <v>2.1478556086745653E-3</v>
      </c>
    </row>
    <row r="375" spans="1:8" s="42" customFormat="1" ht="15" x14ac:dyDescent="0.2">
      <c r="B375" s="36" t="s">
        <v>285</v>
      </c>
      <c r="C375" s="43">
        <v>16</v>
      </c>
      <c r="D375" s="43">
        <v>4</v>
      </c>
      <c r="E375" s="38">
        <f t="shared" si="119"/>
        <v>5.5428531836762974E-4</v>
      </c>
      <c r="F375" s="38">
        <f t="shared" si="120"/>
        <v>1.2719814290711355E-4</v>
      </c>
      <c r="G375" s="39">
        <f t="shared" si="121"/>
        <v>-0.75</v>
      </c>
      <c r="H375" s="40">
        <f t="shared" si="122"/>
        <v>-4.1571398877572228E-4</v>
      </c>
    </row>
    <row r="376" spans="1:8" s="42" customFormat="1" ht="15" x14ac:dyDescent="0.2">
      <c r="B376" s="36" t="s">
        <v>100</v>
      </c>
      <c r="C376" s="43">
        <v>2</v>
      </c>
      <c r="D376" s="43">
        <v>62</v>
      </c>
      <c r="E376" s="38">
        <f t="shared" si="119"/>
        <v>6.9285664795953718E-5</v>
      </c>
      <c r="F376" s="38">
        <f t="shared" si="120"/>
        <v>1.9715712150602601E-3</v>
      </c>
      <c r="G376" s="39">
        <f t="shared" si="121"/>
        <v>30</v>
      </c>
      <c r="H376" s="40">
        <f t="shared" si="122"/>
        <v>2.0785699438786117E-3</v>
      </c>
    </row>
    <row r="377" spans="1:8" s="42" customFormat="1" ht="15" x14ac:dyDescent="0.2">
      <c r="B377" s="36" t="s">
        <v>286</v>
      </c>
      <c r="C377" s="43">
        <v>3</v>
      </c>
      <c r="D377" s="43">
        <v>15</v>
      </c>
      <c r="E377" s="38">
        <f t="shared" si="119"/>
        <v>1.0392849719393057E-4</v>
      </c>
      <c r="F377" s="38">
        <f t="shared" si="120"/>
        <v>4.7699303590167583E-4</v>
      </c>
      <c r="G377" s="39">
        <f t="shared" si="121"/>
        <v>4</v>
      </c>
      <c r="H377" s="40">
        <f t="shared" si="122"/>
        <v>4.1571398877572228E-4</v>
      </c>
    </row>
    <row r="378" spans="1:8" s="42" customFormat="1" ht="15" x14ac:dyDescent="0.2">
      <c r="B378" s="36" t="s">
        <v>535</v>
      </c>
      <c r="C378" s="43">
        <v>89</v>
      </c>
      <c r="D378" s="43">
        <v>103</v>
      </c>
      <c r="E378" s="38">
        <f t="shared" si="119"/>
        <v>3.0832120834199403E-3</v>
      </c>
      <c r="F378" s="38">
        <f t="shared" si="120"/>
        <v>3.275352179858174E-3</v>
      </c>
      <c r="G378" s="39">
        <f t="shared" si="121"/>
        <v>0.15730337078651685</v>
      </c>
      <c r="H378" s="40">
        <f t="shared" si="122"/>
        <v>4.8499965357167601E-4</v>
      </c>
    </row>
    <row r="379" spans="1:8" s="42" customFormat="1" ht="15" x14ac:dyDescent="0.2">
      <c r="B379" s="36" t="s">
        <v>109</v>
      </c>
      <c r="C379" s="43">
        <v>103</v>
      </c>
      <c r="D379" s="43">
        <v>183</v>
      </c>
      <c r="E379" s="38">
        <f t="shared" si="119"/>
        <v>3.5682117369916166E-3</v>
      </c>
      <c r="F379" s="38">
        <f t="shared" si="120"/>
        <v>5.8193150380004451E-3</v>
      </c>
      <c r="G379" s="39">
        <f t="shared" si="121"/>
        <v>0.77669902912621358</v>
      </c>
      <c r="H379" s="40">
        <f t="shared" si="122"/>
        <v>2.7714265918381488E-3</v>
      </c>
    </row>
    <row r="380" spans="1:8" s="42" customFormat="1" ht="15" x14ac:dyDescent="0.2">
      <c r="B380" s="36" t="s">
        <v>287</v>
      </c>
      <c r="C380" s="43">
        <v>592</v>
      </c>
      <c r="D380" s="43">
        <v>713</v>
      </c>
      <c r="E380" s="38">
        <f t="shared" si="119"/>
        <v>2.05085567796023E-2</v>
      </c>
      <c r="F380" s="38">
        <f t="shared" si="120"/>
        <v>2.2673068973192993E-2</v>
      </c>
      <c r="G380" s="39">
        <f t="shared" si="121"/>
        <v>0.20439189189189189</v>
      </c>
      <c r="H380" s="40">
        <f t="shared" si="122"/>
        <v>4.1917827201552E-3</v>
      </c>
    </row>
    <row r="381" spans="1:8" s="42" customFormat="1" ht="15" x14ac:dyDescent="0.2">
      <c r="B381" s="36" t="s">
        <v>536</v>
      </c>
      <c r="C381" s="43">
        <v>14</v>
      </c>
      <c r="D381" s="43">
        <v>78</v>
      </c>
      <c r="E381" s="38">
        <f t="shared" si="119"/>
        <v>4.8499965357167601E-4</v>
      </c>
      <c r="F381" s="38">
        <f t="shared" si="120"/>
        <v>2.4803637866887144E-3</v>
      </c>
      <c r="G381" s="39">
        <f t="shared" si="121"/>
        <v>4.5714285714285712</v>
      </c>
      <c r="H381" s="40">
        <f t="shared" si="122"/>
        <v>2.217141273470519E-3</v>
      </c>
    </row>
    <row r="382" spans="1:8" s="42" customFormat="1" ht="15" x14ac:dyDescent="0.2">
      <c r="B382" s="36" t="s">
        <v>103</v>
      </c>
      <c r="C382" s="43">
        <v>219</v>
      </c>
      <c r="D382" s="43">
        <v>161</v>
      </c>
      <c r="E382" s="38">
        <f t="shared" si="119"/>
        <v>7.5867802951569323E-3</v>
      </c>
      <c r="F382" s="38">
        <f t="shared" si="120"/>
        <v>5.119725252011321E-3</v>
      </c>
      <c r="G382" s="39">
        <f t="shared" si="121"/>
        <v>-0.26484018264840181</v>
      </c>
      <c r="H382" s="40">
        <f t="shared" si="122"/>
        <v>-2.0092842790826577E-3</v>
      </c>
    </row>
    <row r="383" spans="1:8" s="42" customFormat="1" ht="15" x14ac:dyDescent="0.2">
      <c r="A383" s="45" t="s">
        <v>614</v>
      </c>
      <c r="B383" s="36" t="s">
        <v>593</v>
      </c>
      <c r="C383" s="43"/>
      <c r="D383" s="43">
        <v>11</v>
      </c>
      <c r="E383" s="38" t="str">
        <f t="shared" ref="E383" si="123">+IF(C383=0,"",C383/C$329)</f>
        <v/>
      </c>
      <c r="F383" s="38">
        <f t="shared" ref="F383" si="124">+IF(D383=0,"",D383/D$329)</f>
        <v>3.4979489299456225E-4</v>
      </c>
      <c r="G383" s="39" t="str">
        <f t="shared" ref="G383" si="125">+IF(OR(AND(D383=0),(C383=0)),"0",((D383-C383)/C383))</f>
        <v>0</v>
      </c>
      <c r="H383" s="40" t="str">
        <f t="shared" ref="H383" si="126">+IF(OR(AND(E383=""),(G383="")),"",E383*G383)</f>
        <v/>
      </c>
    </row>
    <row r="384" spans="1:8" s="42" customFormat="1" ht="15" x14ac:dyDescent="0.2">
      <c r="B384" s="36" t="s">
        <v>288</v>
      </c>
      <c r="C384" s="43">
        <v>0</v>
      </c>
      <c r="D384" s="43">
        <v>0</v>
      </c>
      <c r="E384" s="38" t="str">
        <f t="shared" si="119"/>
        <v/>
      </c>
      <c r="F384" s="38" t="str">
        <f t="shared" si="120"/>
        <v/>
      </c>
      <c r="G384" s="39" t="str">
        <f t="shared" si="121"/>
        <v>0</v>
      </c>
      <c r="H384" s="40" t="str">
        <f t="shared" si="122"/>
        <v/>
      </c>
    </row>
    <row r="385" spans="1:8" s="42" customFormat="1" ht="15" x14ac:dyDescent="0.2">
      <c r="B385" s="36" t="s">
        <v>289</v>
      </c>
      <c r="C385" s="43">
        <v>0</v>
      </c>
      <c r="D385" s="43">
        <v>1</v>
      </c>
      <c r="E385" s="38" t="str">
        <f t="shared" si="119"/>
        <v/>
      </c>
      <c r="F385" s="38">
        <f t="shared" si="120"/>
        <v>3.1799535726778387E-5</v>
      </c>
      <c r="G385" s="39" t="str">
        <f t="shared" si="121"/>
        <v>0</v>
      </c>
      <c r="H385" s="40" t="str">
        <f t="shared" si="122"/>
        <v/>
      </c>
    </row>
    <row r="386" spans="1:8" s="42" customFormat="1" ht="15" x14ac:dyDescent="0.2">
      <c r="B386" s="36" t="s">
        <v>537</v>
      </c>
      <c r="C386" s="43">
        <v>0</v>
      </c>
      <c r="D386" s="43">
        <v>0</v>
      </c>
      <c r="E386" s="38" t="str">
        <f t="shared" si="119"/>
        <v/>
      </c>
      <c r="F386" s="38" t="str">
        <f t="shared" si="120"/>
        <v/>
      </c>
      <c r="G386" s="39" t="str">
        <f t="shared" si="121"/>
        <v>0</v>
      </c>
      <c r="H386" s="40" t="str">
        <f t="shared" si="122"/>
        <v/>
      </c>
    </row>
    <row r="387" spans="1:8" s="42" customFormat="1" ht="15" x14ac:dyDescent="0.2">
      <c r="B387" s="36" t="s">
        <v>102</v>
      </c>
      <c r="C387" s="43">
        <v>0</v>
      </c>
      <c r="D387" s="43">
        <v>36</v>
      </c>
      <c r="E387" s="38" t="str">
        <f t="shared" si="119"/>
        <v/>
      </c>
      <c r="F387" s="38">
        <f t="shared" si="120"/>
        <v>1.1447832861640221E-3</v>
      </c>
      <c r="G387" s="39" t="str">
        <f t="shared" si="121"/>
        <v>0</v>
      </c>
      <c r="H387" s="40" t="str">
        <f t="shared" si="122"/>
        <v/>
      </c>
    </row>
    <row r="388" spans="1:8" s="42" customFormat="1" ht="15" x14ac:dyDescent="0.2">
      <c r="B388" s="36" t="s">
        <v>290</v>
      </c>
      <c r="C388" s="43">
        <v>0</v>
      </c>
      <c r="D388" s="43">
        <v>0</v>
      </c>
      <c r="E388" s="38" t="str">
        <f t="shared" si="119"/>
        <v/>
      </c>
      <c r="F388" s="38" t="str">
        <f t="shared" si="120"/>
        <v/>
      </c>
      <c r="G388" s="39" t="str">
        <f t="shared" si="121"/>
        <v>0</v>
      </c>
      <c r="H388" s="40" t="str">
        <f t="shared" si="122"/>
        <v/>
      </c>
    </row>
    <row r="389" spans="1:8" s="42" customFormat="1" ht="15" x14ac:dyDescent="0.2">
      <c r="B389" s="36" t="s">
        <v>106</v>
      </c>
      <c r="C389" s="43">
        <v>0</v>
      </c>
      <c r="D389" s="43">
        <v>0</v>
      </c>
      <c r="E389" s="38" t="str">
        <f t="shared" si="119"/>
        <v/>
      </c>
      <c r="F389" s="38" t="str">
        <f t="shared" si="120"/>
        <v/>
      </c>
      <c r="G389" s="39" t="str">
        <f t="shared" si="121"/>
        <v>0</v>
      </c>
      <c r="H389" s="40" t="str">
        <f t="shared" si="122"/>
        <v/>
      </c>
    </row>
    <row r="390" spans="1:8" s="42" customFormat="1" ht="15" x14ac:dyDescent="0.2">
      <c r="B390" s="36" t="s">
        <v>105</v>
      </c>
      <c r="C390" s="43">
        <v>491</v>
      </c>
      <c r="D390" s="43">
        <v>428</v>
      </c>
      <c r="E390" s="38">
        <f t="shared" si="119"/>
        <v>1.7009630707406638E-2</v>
      </c>
      <c r="F390" s="38">
        <f t="shared" si="120"/>
        <v>1.361020129106115E-2</v>
      </c>
      <c r="G390" s="39">
        <f t="shared" si="121"/>
        <v>-0.12830957230142567</v>
      </c>
      <c r="H390" s="40">
        <f t="shared" si="122"/>
        <v>-2.1824984410725424E-3</v>
      </c>
    </row>
    <row r="391" spans="1:8" s="42" customFormat="1" ht="15" x14ac:dyDescent="0.2">
      <c r="B391" s="36" t="s">
        <v>538</v>
      </c>
      <c r="C391" s="43">
        <v>0</v>
      </c>
      <c r="D391" s="43">
        <v>2</v>
      </c>
      <c r="E391" s="38" t="str">
        <f t="shared" si="119"/>
        <v/>
      </c>
      <c r="F391" s="38">
        <f t="shared" si="120"/>
        <v>6.3599071453556775E-5</v>
      </c>
      <c r="G391" s="39" t="str">
        <f t="shared" si="121"/>
        <v>0</v>
      </c>
      <c r="H391" s="40" t="str">
        <f t="shared" si="122"/>
        <v/>
      </c>
    </row>
    <row r="392" spans="1:8" s="42" customFormat="1" ht="15" x14ac:dyDescent="0.2">
      <c r="B392" s="36" t="s">
        <v>291</v>
      </c>
      <c r="C392" s="43">
        <v>3</v>
      </c>
      <c r="D392" s="43">
        <v>0</v>
      </c>
      <c r="E392" s="38">
        <f t="shared" si="119"/>
        <v>1.0392849719393057E-4</v>
      </c>
      <c r="F392" s="38" t="str">
        <f t="shared" si="120"/>
        <v/>
      </c>
      <c r="G392" s="39" t="str">
        <f t="shared" si="121"/>
        <v>0</v>
      </c>
      <c r="H392" s="40">
        <f t="shared" si="122"/>
        <v>0</v>
      </c>
    </row>
    <row r="393" spans="1:8" s="42" customFormat="1" ht="15" x14ac:dyDescent="0.2">
      <c r="B393" s="36" t="s">
        <v>292</v>
      </c>
      <c r="C393" s="43">
        <v>52</v>
      </c>
      <c r="D393" s="43">
        <v>69</v>
      </c>
      <c r="E393" s="38">
        <f t="shared" si="119"/>
        <v>1.8014272846947966E-3</v>
      </c>
      <c r="F393" s="38">
        <f t="shared" si="120"/>
        <v>2.1941679651477091E-3</v>
      </c>
      <c r="G393" s="39">
        <f t="shared" si="121"/>
        <v>0.32692307692307693</v>
      </c>
      <c r="H393" s="40">
        <f t="shared" si="122"/>
        <v>5.8892815076560655E-4</v>
      </c>
    </row>
    <row r="394" spans="1:8" s="42" customFormat="1" ht="15" x14ac:dyDescent="0.2">
      <c r="B394" s="36" t="s">
        <v>539</v>
      </c>
      <c r="C394" s="43">
        <v>410</v>
      </c>
      <c r="D394" s="43">
        <v>117</v>
      </c>
      <c r="E394" s="38">
        <f t="shared" si="119"/>
        <v>1.4203561283170511E-2</v>
      </c>
      <c r="F394" s="38">
        <f t="shared" si="120"/>
        <v>3.7205456800330715E-3</v>
      </c>
      <c r="G394" s="39">
        <f t="shared" si="121"/>
        <v>-0.71463414634146338</v>
      </c>
      <c r="H394" s="40">
        <f t="shared" si="122"/>
        <v>-1.0150349892607219E-2</v>
      </c>
    </row>
    <row r="395" spans="1:8" s="42" customFormat="1" ht="15" x14ac:dyDescent="0.2">
      <c r="B395" s="36" t="s">
        <v>104</v>
      </c>
      <c r="C395" s="43">
        <v>16</v>
      </c>
      <c r="D395" s="43">
        <v>8</v>
      </c>
      <c r="E395" s="38">
        <f t="shared" si="119"/>
        <v>5.5428531836762974E-4</v>
      </c>
      <c r="F395" s="38">
        <f t="shared" si="120"/>
        <v>2.543962858142271E-4</v>
      </c>
      <c r="G395" s="39">
        <f t="shared" si="121"/>
        <v>-0.5</v>
      </c>
      <c r="H395" s="40">
        <f t="shared" si="122"/>
        <v>-2.7714265918381487E-4</v>
      </c>
    </row>
    <row r="396" spans="1:8" s="42" customFormat="1" ht="15" x14ac:dyDescent="0.2">
      <c r="B396" s="36" t="s">
        <v>540</v>
      </c>
      <c r="C396" s="43">
        <v>4</v>
      </c>
      <c r="D396" s="43">
        <v>1</v>
      </c>
      <c r="E396" s="38">
        <f t="shared" ref="E396:E468" si="127">+IF(C396=0,"",C396/C$329)</f>
        <v>1.3857132959190744E-4</v>
      </c>
      <c r="F396" s="38">
        <f t="shared" ref="F396:F468" si="128">+IF(D396=0,"",D396/D$329)</f>
        <v>3.1799535726778387E-5</v>
      </c>
      <c r="G396" s="39">
        <f t="shared" ref="G396:G468" si="129">+IF(OR(AND(D396=0),(C396=0)),"0",((D396-C396)/C396))</f>
        <v>-0.75</v>
      </c>
      <c r="H396" s="40">
        <f t="shared" ref="H396:H468" si="130">+IF(OR(AND(E396=""),(G396="")),"",E396*G396)</f>
        <v>-1.0392849719393057E-4</v>
      </c>
    </row>
    <row r="397" spans="1:8" s="42" customFormat="1" ht="15" x14ac:dyDescent="0.2">
      <c r="B397" s="36" t="s">
        <v>293</v>
      </c>
      <c r="C397" s="43">
        <v>0</v>
      </c>
      <c r="D397" s="43">
        <v>0</v>
      </c>
      <c r="E397" s="38" t="str">
        <f t="shared" si="127"/>
        <v/>
      </c>
      <c r="F397" s="38" t="str">
        <f t="shared" si="128"/>
        <v/>
      </c>
      <c r="G397" s="39" t="str">
        <f t="shared" si="129"/>
        <v>0</v>
      </c>
      <c r="H397" s="40" t="str">
        <f t="shared" si="130"/>
        <v/>
      </c>
    </row>
    <row r="398" spans="1:8" s="42" customFormat="1" ht="15" x14ac:dyDescent="0.2">
      <c r="A398" s="45" t="s">
        <v>614</v>
      </c>
      <c r="B398" s="36" t="s">
        <v>594</v>
      </c>
      <c r="C398" s="43"/>
      <c r="D398" s="43">
        <v>8</v>
      </c>
      <c r="E398" s="38" t="str">
        <f t="shared" ref="E398:E400" si="131">+IF(C398=0,"",C398/C$329)</f>
        <v/>
      </c>
      <c r="F398" s="38">
        <f t="shared" ref="F398:F400" si="132">+IF(D398=0,"",D398/D$329)</f>
        <v>2.543962858142271E-4</v>
      </c>
      <c r="G398" s="39" t="str">
        <f t="shared" ref="G398:G400" si="133">+IF(OR(AND(D398=0),(C398=0)),"0",((D398-C398)/C398))</f>
        <v>0</v>
      </c>
      <c r="H398" s="40" t="str">
        <f t="shared" ref="H398:H400" si="134">+IF(OR(AND(E398=""),(G398="")),"",E398*G398)</f>
        <v/>
      </c>
    </row>
    <row r="399" spans="1:8" s="42" customFormat="1" ht="15" x14ac:dyDescent="0.2">
      <c r="A399" s="45" t="s">
        <v>614</v>
      </c>
      <c r="B399" s="36" t="s">
        <v>595</v>
      </c>
      <c r="C399" s="43"/>
      <c r="D399" s="43">
        <v>7</v>
      </c>
      <c r="E399" s="38" t="str">
        <f t="shared" si="131"/>
        <v/>
      </c>
      <c r="F399" s="38">
        <f t="shared" si="132"/>
        <v>2.2259675008744873E-4</v>
      </c>
      <c r="G399" s="39" t="str">
        <f t="shared" si="133"/>
        <v>0</v>
      </c>
      <c r="H399" s="40" t="str">
        <f t="shared" si="134"/>
        <v/>
      </c>
    </row>
    <row r="400" spans="1:8" s="42" customFormat="1" ht="15" x14ac:dyDescent="0.2">
      <c r="A400" s="45" t="s">
        <v>614</v>
      </c>
      <c r="B400" s="36" t="s">
        <v>596</v>
      </c>
      <c r="C400" s="43"/>
      <c r="D400" s="43">
        <v>0</v>
      </c>
      <c r="E400" s="38" t="str">
        <f t="shared" si="131"/>
        <v/>
      </c>
      <c r="F400" s="38" t="str">
        <f t="shared" si="132"/>
        <v/>
      </c>
      <c r="G400" s="39" t="str">
        <f t="shared" si="133"/>
        <v>0</v>
      </c>
      <c r="H400" s="40" t="str">
        <f t="shared" si="134"/>
        <v/>
      </c>
    </row>
    <row r="401" spans="1:8" s="42" customFormat="1" ht="15" x14ac:dyDescent="0.2">
      <c r="B401" s="36" t="s">
        <v>294</v>
      </c>
      <c r="C401" s="43">
        <v>0</v>
      </c>
      <c r="D401" s="43">
        <v>1</v>
      </c>
      <c r="E401" s="38" t="str">
        <f t="shared" si="127"/>
        <v/>
      </c>
      <c r="F401" s="38">
        <f t="shared" si="128"/>
        <v>3.1799535726778387E-5</v>
      </c>
      <c r="G401" s="39" t="str">
        <f t="shared" si="129"/>
        <v>0</v>
      </c>
      <c r="H401" s="40" t="str">
        <f t="shared" si="130"/>
        <v/>
      </c>
    </row>
    <row r="402" spans="1:8" s="42" customFormat="1" ht="15" x14ac:dyDescent="0.2">
      <c r="B402" s="36" t="s">
        <v>295</v>
      </c>
      <c r="C402" s="43">
        <v>11</v>
      </c>
      <c r="D402" s="43">
        <v>7</v>
      </c>
      <c r="E402" s="38">
        <f t="shared" si="127"/>
        <v>3.8107115637774547E-4</v>
      </c>
      <c r="F402" s="38">
        <f t="shared" si="128"/>
        <v>2.2259675008744873E-4</v>
      </c>
      <c r="G402" s="39">
        <f t="shared" si="129"/>
        <v>-0.36363636363636365</v>
      </c>
      <c r="H402" s="40">
        <f t="shared" si="130"/>
        <v>-1.3857132959190744E-4</v>
      </c>
    </row>
    <row r="403" spans="1:8" s="42" customFormat="1" ht="15" x14ac:dyDescent="0.2">
      <c r="B403" s="36" t="s">
        <v>541</v>
      </c>
      <c r="C403" s="43">
        <v>0</v>
      </c>
      <c r="D403" s="43">
        <v>0</v>
      </c>
      <c r="E403" s="38" t="str">
        <f t="shared" si="127"/>
        <v/>
      </c>
      <c r="F403" s="38" t="str">
        <f t="shared" si="128"/>
        <v/>
      </c>
      <c r="G403" s="39" t="str">
        <f t="shared" si="129"/>
        <v>0</v>
      </c>
      <c r="H403" s="40" t="str">
        <f t="shared" si="130"/>
        <v/>
      </c>
    </row>
    <row r="404" spans="1:8" s="42" customFormat="1" ht="30" x14ac:dyDescent="0.2">
      <c r="B404" s="36" t="s">
        <v>296</v>
      </c>
      <c r="C404" s="43">
        <v>3</v>
      </c>
      <c r="D404" s="43">
        <v>15</v>
      </c>
      <c r="E404" s="38">
        <f t="shared" si="127"/>
        <v>1.0392849719393057E-4</v>
      </c>
      <c r="F404" s="38">
        <f t="shared" si="128"/>
        <v>4.7699303590167583E-4</v>
      </c>
      <c r="G404" s="39">
        <f t="shared" si="129"/>
        <v>4</v>
      </c>
      <c r="H404" s="40">
        <f t="shared" si="130"/>
        <v>4.1571398877572228E-4</v>
      </c>
    </row>
    <row r="405" spans="1:8" s="42" customFormat="1" ht="15" x14ac:dyDescent="0.2">
      <c r="B405" s="36" t="s">
        <v>542</v>
      </c>
      <c r="C405" s="43">
        <v>1</v>
      </c>
      <c r="D405" s="43">
        <v>0</v>
      </c>
      <c r="E405" s="38">
        <f t="shared" si="127"/>
        <v>3.4642832397976859E-5</v>
      </c>
      <c r="F405" s="38" t="str">
        <f t="shared" si="128"/>
        <v/>
      </c>
      <c r="G405" s="39" t="str">
        <f t="shared" si="129"/>
        <v>0</v>
      </c>
      <c r="H405" s="40">
        <f t="shared" si="130"/>
        <v>0</v>
      </c>
    </row>
    <row r="406" spans="1:8" s="42" customFormat="1" ht="15" x14ac:dyDescent="0.2">
      <c r="A406" s="45" t="s">
        <v>614</v>
      </c>
      <c r="B406" s="36" t="s">
        <v>601</v>
      </c>
      <c r="C406" s="43"/>
      <c r="D406" s="43">
        <v>0</v>
      </c>
      <c r="E406" s="38" t="str">
        <f t="shared" ref="E406" si="135">+IF(C406=0,"",C406/C$329)</f>
        <v/>
      </c>
      <c r="F406" s="38" t="str">
        <f t="shared" ref="F406" si="136">+IF(D406=0,"",D406/D$329)</f>
        <v/>
      </c>
      <c r="G406" s="39" t="str">
        <f t="shared" ref="G406" si="137">+IF(OR(AND(D406=0),(C406=0)),"0",((D406-C406)/C406))</f>
        <v>0</v>
      </c>
      <c r="H406" s="40" t="str">
        <f t="shared" ref="H406" si="138">+IF(OR(AND(E406=""),(G406="")),"",E406*G406)</f>
        <v/>
      </c>
    </row>
    <row r="407" spans="1:8" s="42" customFormat="1" ht="15" x14ac:dyDescent="0.2">
      <c r="B407" s="36" t="s">
        <v>297</v>
      </c>
      <c r="C407" s="43">
        <v>0</v>
      </c>
      <c r="D407" s="43">
        <v>0</v>
      </c>
      <c r="E407" s="38" t="str">
        <f t="shared" si="127"/>
        <v/>
      </c>
      <c r="F407" s="38" t="str">
        <f t="shared" si="128"/>
        <v/>
      </c>
      <c r="G407" s="39" t="str">
        <f t="shared" si="129"/>
        <v>0</v>
      </c>
      <c r="H407" s="40" t="str">
        <f t="shared" si="130"/>
        <v/>
      </c>
    </row>
    <row r="408" spans="1:8" s="42" customFormat="1" ht="15" x14ac:dyDescent="0.2">
      <c r="B408" s="36" t="s">
        <v>298</v>
      </c>
      <c r="C408" s="43">
        <v>0</v>
      </c>
      <c r="D408" s="43">
        <v>0</v>
      </c>
      <c r="E408" s="38" t="str">
        <f t="shared" si="127"/>
        <v/>
      </c>
      <c r="F408" s="38" t="str">
        <f t="shared" si="128"/>
        <v/>
      </c>
      <c r="G408" s="39" t="str">
        <f t="shared" si="129"/>
        <v>0</v>
      </c>
      <c r="H408" s="40" t="str">
        <f t="shared" si="130"/>
        <v/>
      </c>
    </row>
    <row r="409" spans="1:8" s="42" customFormat="1" ht="15" x14ac:dyDescent="0.2">
      <c r="B409" s="36" t="s">
        <v>299</v>
      </c>
      <c r="C409" s="43">
        <v>0</v>
      </c>
      <c r="D409" s="43">
        <v>72</v>
      </c>
      <c r="E409" s="38" t="str">
        <f t="shared" si="127"/>
        <v/>
      </c>
      <c r="F409" s="38">
        <f t="shared" si="128"/>
        <v>2.2895665723280442E-3</v>
      </c>
      <c r="G409" s="39" t="str">
        <f t="shared" si="129"/>
        <v>0</v>
      </c>
      <c r="H409" s="40" t="str">
        <f t="shared" si="130"/>
        <v/>
      </c>
    </row>
    <row r="410" spans="1:8" s="42" customFormat="1" ht="15" x14ac:dyDescent="0.2">
      <c r="B410" s="36" t="s">
        <v>113</v>
      </c>
      <c r="C410" s="43">
        <v>1</v>
      </c>
      <c r="D410" s="43">
        <v>6</v>
      </c>
      <c r="E410" s="38">
        <f t="shared" si="127"/>
        <v>3.4642832397976859E-5</v>
      </c>
      <c r="F410" s="38">
        <f t="shared" si="128"/>
        <v>1.9079721436067034E-4</v>
      </c>
      <c r="G410" s="39">
        <f t="shared" si="129"/>
        <v>5</v>
      </c>
      <c r="H410" s="40">
        <f t="shared" si="130"/>
        <v>1.732141619898843E-4</v>
      </c>
    </row>
    <row r="411" spans="1:8" s="42" customFormat="1" ht="15" x14ac:dyDescent="0.2">
      <c r="B411" s="36" t="s">
        <v>114</v>
      </c>
      <c r="C411" s="43">
        <v>0</v>
      </c>
      <c r="D411" s="43">
        <v>0</v>
      </c>
      <c r="E411" s="38" t="str">
        <f t="shared" si="127"/>
        <v/>
      </c>
      <c r="F411" s="38" t="str">
        <f t="shared" si="128"/>
        <v/>
      </c>
      <c r="G411" s="39" t="str">
        <f t="shared" si="129"/>
        <v>0</v>
      </c>
      <c r="H411" s="40" t="str">
        <f t="shared" si="130"/>
        <v/>
      </c>
    </row>
    <row r="412" spans="1:8" s="42" customFormat="1" ht="15" x14ac:dyDescent="0.2">
      <c r="B412" s="36" t="s">
        <v>115</v>
      </c>
      <c r="C412" s="43">
        <v>0</v>
      </c>
      <c r="D412" s="43">
        <v>2</v>
      </c>
      <c r="E412" s="38" t="str">
        <f t="shared" si="127"/>
        <v/>
      </c>
      <c r="F412" s="38">
        <f t="shared" si="128"/>
        <v>6.3599071453556775E-5</v>
      </c>
      <c r="G412" s="39" t="str">
        <f t="shared" si="129"/>
        <v>0</v>
      </c>
      <c r="H412" s="40" t="str">
        <f t="shared" si="130"/>
        <v/>
      </c>
    </row>
    <row r="413" spans="1:8" s="42" customFormat="1" ht="15" x14ac:dyDescent="0.2">
      <c r="B413" s="36" t="s">
        <v>300</v>
      </c>
      <c r="C413" s="43">
        <v>0</v>
      </c>
      <c r="D413" s="43">
        <v>0</v>
      </c>
      <c r="E413" s="38" t="str">
        <f t="shared" si="127"/>
        <v/>
      </c>
      <c r="F413" s="38" t="str">
        <f t="shared" si="128"/>
        <v/>
      </c>
      <c r="G413" s="39" t="str">
        <f t="shared" si="129"/>
        <v>0</v>
      </c>
      <c r="H413" s="40" t="str">
        <f t="shared" si="130"/>
        <v/>
      </c>
    </row>
    <row r="414" spans="1:8" s="42" customFormat="1" ht="15" x14ac:dyDescent="0.2">
      <c r="A414" s="45" t="s">
        <v>614</v>
      </c>
      <c r="B414" s="36" t="s">
        <v>602</v>
      </c>
      <c r="C414" s="43"/>
      <c r="D414" s="43">
        <v>0</v>
      </c>
      <c r="E414" s="38" t="str">
        <f t="shared" ref="E414:E415" si="139">+IF(C414=0,"",C414/C$329)</f>
        <v/>
      </c>
      <c r="F414" s="38" t="str">
        <f t="shared" ref="F414:F415" si="140">+IF(D414=0,"",D414/D$329)</f>
        <v/>
      </c>
      <c r="G414" s="39" t="str">
        <f t="shared" ref="G414:G415" si="141">+IF(OR(AND(D414=0),(C414=0)),"0",((D414-C414)/C414))</f>
        <v>0</v>
      </c>
      <c r="H414" s="40" t="str">
        <f t="shared" ref="H414:H415" si="142">+IF(OR(AND(E414=""),(G414="")),"",E414*G414)</f>
        <v/>
      </c>
    </row>
    <row r="415" spans="1:8" s="42" customFormat="1" ht="15" x14ac:dyDescent="0.2">
      <c r="A415" s="45" t="s">
        <v>614</v>
      </c>
      <c r="B415" s="36" t="s">
        <v>603</v>
      </c>
      <c r="C415" s="43"/>
      <c r="D415" s="43">
        <v>0</v>
      </c>
      <c r="E415" s="38" t="str">
        <f t="shared" si="139"/>
        <v/>
      </c>
      <c r="F415" s="38" t="str">
        <f t="shared" si="140"/>
        <v/>
      </c>
      <c r="G415" s="39" t="str">
        <f t="shared" si="141"/>
        <v>0</v>
      </c>
      <c r="H415" s="40" t="str">
        <f t="shared" si="142"/>
        <v/>
      </c>
    </row>
    <row r="416" spans="1:8" s="42" customFormat="1" ht="15" x14ac:dyDescent="0.2">
      <c r="B416" s="36" t="s">
        <v>112</v>
      </c>
      <c r="C416" s="43">
        <v>0</v>
      </c>
      <c r="D416" s="43">
        <v>0</v>
      </c>
      <c r="E416" s="38" t="str">
        <f t="shared" si="127"/>
        <v/>
      </c>
      <c r="F416" s="38" t="str">
        <f t="shared" si="128"/>
        <v/>
      </c>
      <c r="G416" s="39" t="str">
        <f t="shared" si="129"/>
        <v>0</v>
      </c>
      <c r="H416" s="40" t="str">
        <f t="shared" si="130"/>
        <v/>
      </c>
    </row>
    <row r="417" spans="1:8" s="42" customFormat="1" ht="15" x14ac:dyDescent="0.2">
      <c r="A417" s="45" t="s">
        <v>614</v>
      </c>
      <c r="B417" s="36" t="s">
        <v>604</v>
      </c>
      <c r="C417" s="43"/>
      <c r="D417" s="43">
        <v>0</v>
      </c>
      <c r="E417" s="38" t="str">
        <f t="shared" ref="E417:E419" si="143">+IF(C417=0,"",C417/C$329)</f>
        <v/>
      </c>
      <c r="F417" s="38" t="str">
        <f t="shared" ref="F417:F419" si="144">+IF(D417=0,"",D417/D$329)</f>
        <v/>
      </c>
      <c r="G417" s="39" t="str">
        <f t="shared" ref="G417:G419" si="145">+IF(OR(AND(D417=0),(C417=0)),"0",((D417-C417)/C417))</f>
        <v>0</v>
      </c>
      <c r="H417" s="40" t="str">
        <f t="shared" ref="H417:H419" si="146">+IF(OR(AND(E417=""),(G417="")),"",E417*G417)</f>
        <v/>
      </c>
    </row>
    <row r="418" spans="1:8" s="42" customFormat="1" ht="15" x14ac:dyDescent="0.2">
      <c r="A418" s="45" t="s">
        <v>614</v>
      </c>
      <c r="B418" s="36" t="s">
        <v>605</v>
      </c>
      <c r="C418" s="43"/>
      <c r="D418" s="43">
        <v>0</v>
      </c>
      <c r="E418" s="38" t="str">
        <f t="shared" si="143"/>
        <v/>
      </c>
      <c r="F418" s="38" t="str">
        <f t="shared" si="144"/>
        <v/>
      </c>
      <c r="G418" s="39" t="str">
        <f t="shared" si="145"/>
        <v>0</v>
      </c>
      <c r="H418" s="40" t="str">
        <f t="shared" si="146"/>
        <v/>
      </c>
    </row>
    <row r="419" spans="1:8" s="42" customFormat="1" ht="15" x14ac:dyDescent="0.2">
      <c r="A419" s="45" t="s">
        <v>614</v>
      </c>
      <c r="B419" s="36" t="s">
        <v>606</v>
      </c>
      <c r="C419" s="43"/>
      <c r="D419" s="43">
        <v>0</v>
      </c>
      <c r="E419" s="38" t="str">
        <f t="shared" si="143"/>
        <v/>
      </c>
      <c r="F419" s="38" t="str">
        <f t="shared" si="144"/>
        <v/>
      </c>
      <c r="G419" s="39" t="str">
        <f t="shared" si="145"/>
        <v>0</v>
      </c>
      <c r="H419" s="40" t="str">
        <f t="shared" si="146"/>
        <v/>
      </c>
    </row>
    <row r="420" spans="1:8" s="42" customFormat="1" ht="15" x14ac:dyDescent="0.2">
      <c r="B420" s="36" t="s">
        <v>543</v>
      </c>
      <c r="C420" s="43">
        <v>9</v>
      </c>
      <c r="D420" s="43">
        <v>45</v>
      </c>
      <c r="E420" s="38">
        <f t="shared" si="127"/>
        <v>3.1178549158179174E-4</v>
      </c>
      <c r="F420" s="38">
        <f t="shared" si="128"/>
        <v>1.4309791077050276E-3</v>
      </c>
      <c r="G420" s="39">
        <f t="shared" si="129"/>
        <v>4</v>
      </c>
      <c r="H420" s="40">
        <f t="shared" si="130"/>
        <v>1.2471419663271669E-3</v>
      </c>
    </row>
    <row r="421" spans="1:8" s="42" customFormat="1" ht="15" x14ac:dyDescent="0.2">
      <c r="B421" s="36" t="s">
        <v>119</v>
      </c>
      <c r="C421" s="43">
        <v>17</v>
      </c>
      <c r="D421" s="43">
        <v>18</v>
      </c>
      <c r="E421" s="38">
        <f t="shared" si="127"/>
        <v>5.8892815076560655E-4</v>
      </c>
      <c r="F421" s="38">
        <f t="shared" si="128"/>
        <v>5.7239164308201104E-4</v>
      </c>
      <c r="G421" s="39">
        <f t="shared" si="129"/>
        <v>5.8823529411764705E-2</v>
      </c>
      <c r="H421" s="40">
        <f t="shared" si="130"/>
        <v>3.4642832397976859E-5</v>
      </c>
    </row>
    <row r="422" spans="1:8" s="42" customFormat="1" ht="15" x14ac:dyDescent="0.2">
      <c r="B422" s="36" t="s">
        <v>128</v>
      </c>
      <c r="C422" s="43">
        <v>355</v>
      </c>
      <c r="D422" s="43">
        <v>308</v>
      </c>
      <c r="E422" s="38">
        <f t="shared" si="127"/>
        <v>1.2298205501281785E-2</v>
      </c>
      <c r="F422" s="38">
        <f t="shared" si="128"/>
        <v>9.794257003847744E-3</v>
      </c>
      <c r="G422" s="39">
        <f t="shared" si="129"/>
        <v>-0.13239436619718309</v>
      </c>
      <c r="H422" s="40">
        <f t="shared" si="130"/>
        <v>-1.6282131227049123E-3</v>
      </c>
    </row>
    <row r="423" spans="1:8" s="42" customFormat="1" ht="15" x14ac:dyDescent="0.2">
      <c r="B423" s="36" t="s">
        <v>127</v>
      </c>
      <c r="C423" s="43">
        <v>148</v>
      </c>
      <c r="D423" s="43">
        <v>109</v>
      </c>
      <c r="E423" s="38">
        <f t="shared" si="127"/>
        <v>5.127139194900575E-3</v>
      </c>
      <c r="F423" s="38">
        <f t="shared" si="128"/>
        <v>3.4661493942188446E-3</v>
      </c>
      <c r="G423" s="39">
        <f t="shared" si="129"/>
        <v>-0.26351351351351349</v>
      </c>
      <c r="H423" s="40">
        <f t="shared" si="130"/>
        <v>-1.3510704635210974E-3</v>
      </c>
    </row>
    <row r="424" spans="1:8" s="42" customFormat="1" ht="15" x14ac:dyDescent="0.2">
      <c r="B424" s="36" t="s">
        <v>301</v>
      </c>
      <c r="C424" s="43">
        <v>2</v>
      </c>
      <c r="D424" s="43">
        <v>4</v>
      </c>
      <c r="E424" s="38">
        <f t="shared" si="127"/>
        <v>6.9285664795953718E-5</v>
      </c>
      <c r="F424" s="38">
        <f t="shared" si="128"/>
        <v>1.2719814290711355E-4</v>
      </c>
      <c r="G424" s="39">
        <f t="shared" si="129"/>
        <v>1</v>
      </c>
      <c r="H424" s="40">
        <f t="shared" si="130"/>
        <v>6.9285664795953718E-5</v>
      </c>
    </row>
    <row r="425" spans="1:8" s="42" customFormat="1" ht="15" x14ac:dyDescent="0.2">
      <c r="B425" s="36" t="s">
        <v>544</v>
      </c>
      <c r="C425" s="43">
        <v>14</v>
      </c>
      <c r="D425" s="43">
        <v>51</v>
      </c>
      <c r="E425" s="38">
        <f t="shared" si="127"/>
        <v>4.8499965357167601E-4</v>
      </c>
      <c r="F425" s="38">
        <f t="shared" si="128"/>
        <v>1.6217763220656978E-3</v>
      </c>
      <c r="G425" s="39">
        <f t="shared" si="129"/>
        <v>2.6428571428571428</v>
      </c>
      <c r="H425" s="40">
        <f t="shared" si="130"/>
        <v>1.2817847987251438E-3</v>
      </c>
    </row>
    <row r="426" spans="1:8" s="42" customFormat="1" ht="30" x14ac:dyDescent="0.2">
      <c r="B426" s="36" t="s">
        <v>545</v>
      </c>
      <c r="C426" s="43">
        <v>8</v>
      </c>
      <c r="D426" s="43">
        <v>10</v>
      </c>
      <c r="E426" s="38">
        <f t="shared" si="127"/>
        <v>2.7714265918381487E-4</v>
      </c>
      <c r="F426" s="38">
        <f t="shared" si="128"/>
        <v>3.1799535726778389E-4</v>
      </c>
      <c r="G426" s="39">
        <f t="shared" si="129"/>
        <v>0.25</v>
      </c>
      <c r="H426" s="40">
        <f t="shared" si="130"/>
        <v>6.9285664795953718E-5</v>
      </c>
    </row>
    <row r="427" spans="1:8" s="42" customFormat="1" ht="15" x14ac:dyDescent="0.2">
      <c r="B427" s="36" t="s">
        <v>546</v>
      </c>
      <c r="C427" s="43">
        <v>0</v>
      </c>
      <c r="D427" s="43">
        <v>0</v>
      </c>
      <c r="E427" s="38" t="str">
        <f t="shared" si="127"/>
        <v/>
      </c>
      <c r="F427" s="38" t="str">
        <f t="shared" si="128"/>
        <v/>
      </c>
      <c r="G427" s="39" t="str">
        <f t="shared" si="129"/>
        <v>0</v>
      </c>
      <c r="H427" s="40" t="str">
        <f t="shared" si="130"/>
        <v/>
      </c>
    </row>
    <row r="428" spans="1:8" s="42" customFormat="1" ht="15" x14ac:dyDescent="0.2">
      <c r="B428" s="36" t="s">
        <v>123</v>
      </c>
      <c r="C428" s="43">
        <v>77</v>
      </c>
      <c r="D428" s="43">
        <v>53</v>
      </c>
      <c r="E428" s="38">
        <f t="shared" si="127"/>
        <v>2.6674980946442182E-3</v>
      </c>
      <c r="F428" s="38">
        <f t="shared" si="128"/>
        <v>1.6853753935192545E-3</v>
      </c>
      <c r="G428" s="39">
        <f t="shared" si="129"/>
        <v>-0.31168831168831168</v>
      </c>
      <c r="H428" s="40">
        <f t="shared" si="130"/>
        <v>-8.3142797755144456E-4</v>
      </c>
    </row>
    <row r="429" spans="1:8" s="42" customFormat="1" ht="15" x14ac:dyDescent="0.2">
      <c r="B429" s="36" t="s">
        <v>302</v>
      </c>
      <c r="C429" s="43">
        <v>6</v>
      </c>
      <c r="D429" s="43">
        <v>36</v>
      </c>
      <c r="E429" s="38">
        <f t="shared" si="127"/>
        <v>2.0785699438786114E-4</v>
      </c>
      <c r="F429" s="38">
        <f t="shared" si="128"/>
        <v>1.1447832861640221E-3</v>
      </c>
      <c r="G429" s="39">
        <f t="shared" si="129"/>
        <v>5</v>
      </c>
      <c r="H429" s="40">
        <f t="shared" si="130"/>
        <v>1.0392849719393056E-3</v>
      </c>
    </row>
    <row r="430" spans="1:8" s="42" customFormat="1" ht="15" x14ac:dyDescent="0.2">
      <c r="B430" s="36" t="s">
        <v>124</v>
      </c>
      <c r="C430" s="43">
        <v>37</v>
      </c>
      <c r="D430" s="43">
        <v>196</v>
      </c>
      <c r="E430" s="38">
        <f t="shared" si="127"/>
        <v>1.2817847987251438E-3</v>
      </c>
      <c r="F430" s="38">
        <f t="shared" si="128"/>
        <v>6.2327090024485643E-3</v>
      </c>
      <c r="G430" s="39">
        <f t="shared" si="129"/>
        <v>4.2972972972972974</v>
      </c>
      <c r="H430" s="40">
        <f t="shared" si="130"/>
        <v>5.5082103512783202E-3</v>
      </c>
    </row>
    <row r="431" spans="1:8" s="42" customFormat="1" ht="15" x14ac:dyDescent="0.2">
      <c r="B431" s="36" t="s">
        <v>409</v>
      </c>
      <c r="C431" s="43">
        <v>20</v>
      </c>
      <c r="D431" s="43">
        <v>7</v>
      </c>
      <c r="E431" s="38">
        <f t="shared" si="127"/>
        <v>6.928566479595372E-4</v>
      </c>
      <c r="F431" s="38">
        <f t="shared" si="128"/>
        <v>2.2259675008744873E-4</v>
      </c>
      <c r="G431" s="39">
        <f t="shared" si="129"/>
        <v>-0.65</v>
      </c>
      <c r="H431" s="40">
        <f t="shared" si="130"/>
        <v>-4.503568211736992E-4</v>
      </c>
    </row>
    <row r="432" spans="1:8" s="42" customFormat="1" ht="15" x14ac:dyDescent="0.2">
      <c r="B432" s="36" t="s">
        <v>122</v>
      </c>
      <c r="C432" s="43">
        <v>397</v>
      </c>
      <c r="D432" s="43">
        <v>147</v>
      </c>
      <c r="E432" s="38">
        <f t="shared" si="127"/>
        <v>1.3753204461996812E-2</v>
      </c>
      <c r="F432" s="38">
        <f t="shared" si="128"/>
        <v>4.674531751836423E-3</v>
      </c>
      <c r="G432" s="39">
        <f t="shared" si="129"/>
        <v>-0.62972292191435764</v>
      </c>
      <c r="H432" s="40">
        <f t="shared" si="130"/>
        <v>-8.6607080994942128E-3</v>
      </c>
    </row>
    <row r="433" spans="2:8" s="42" customFormat="1" ht="15" x14ac:dyDescent="0.2">
      <c r="B433" s="36" t="s">
        <v>303</v>
      </c>
      <c r="C433" s="43">
        <v>103</v>
      </c>
      <c r="D433" s="43">
        <v>29</v>
      </c>
      <c r="E433" s="38">
        <f t="shared" si="127"/>
        <v>3.5682117369916166E-3</v>
      </c>
      <c r="F433" s="38">
        <f t="shared" si="128"/>
        <v>9.2218653607657329E-4</v>
      </c>
      <c r="G433" s="39">
        <f t="shared" si="129"/>
        <v>-0.71844660194174759</v>
      </c>
      <c r="H433" s="40">
        <f t="shared" si="130"/>
        <v>-2.5635695974502875E-3</v>
      </c>
    </row>
    <row r="434" spans="2:8" s="42" customFormat="1" ht="15" x14ac:dyDescent="0.2">
      <c r="B434" s="36" t="s">
        <v>121</v>
      </c>
      <c r="C434" s="43">
        <v>129</v>
      </c>
      <c r="D434" s="43">
        <v>26</v>
      </c>
      <c r="E434" s="38">
        <f t="shared" si="127"/>
        <v>4.4689253793390145E-3</v>
      </c>
      <c r="F434" s="38">
        <f t="shared" si="128"/>
        <v>8.2678792889623808E-4</v>
      </c>
      <c r="G434" s="39">
        <f t="shared" si="129"/>
        <v>-0.79844961240310075</v>
      </c>
      <c r="H434" s="40">
        <f t="shared" si="130"/>
        <v>-3.5682117369916161E-3</v>
      </c>
    </row>
    <row r="435" spans="2:8" s="42" customFormat="1" ht="15" x14ac:dyDescent="0.2">
      <c r="B435" s="36" t="s">
        <v>373</v>
      </c>
      <c r="C435" s="43">
        <v>0</v>
      </c>
      <c r="D435" s="43">
        <v>1</v>
      </c>
      <c r="E435" s="38" t="str">
        <f t="shared" si="127"/>
        <v/>
      </c>
      <c r="F435" s="38">
        <f t="shared" si="128"/>
        <v>3.1799535726778387E-5</v>
      </c>
      <c r="G435" s="39" t="str">
        <f t="shared" si="129"/>
        <v>0</v>
      </c>
      <c r="H435" s="40" t="str">
        <f t="shared" si="130"/>
        <v/>
      </c>
    </row>
    <row r="436" spans="2:8" s="42" customFormat="1" ht="15" x14ac:dyDescent="0.2">
      <c r="B436" s="36" t="s">
        <v>131</v>
      </c>
      <c r="C436" s="43">
        <v>87</v>
      </c>
      <c r="D436" s="43">
        <v>99</v>
      </c>
      <c r="E436" s="38">
        <f t="shared" si="127"/>
        <v>3.0139264186239867E-3</v>
      </c>
      <c r="F436" s="38">
        <f t="shared" si="128"/>
        <v>3.1481540369510605E-3</v>
      </c>
      <c r="G436" s="39">
        <f t="shared" si="129"/>
        <v>0.13793103448275862</v>
      </c>
      <c r="H436" s="40">
        <f t="shared" si="130"/>
        <v>4.1571398877572228E-4</v>
      </c>
    </row>
    <row r="437" spans="2:8" s="42" customFormat="1" ht="15" x14ac:dyDescent="0.2">
      <c r="B437" s="36" t="s">
        <v>118</v>
      </c>
      <c r="C437" s="43">
        <v>27</v>
      </c>
      <c r="D437" s="43">
        <v>16</v>
      </c>
      <c r="E437" s="38">
        <f t="shared" si="127"/>
        <v>9.3535647474537521E-4</v>
      </c>
      <c r="F437" s="38">
        <f t="shared" si="128"/>
        <v>5.087925716284542E-4</v>
      </c>
      <c r="G437" s="39">
        <f t="shared" si="129"/>
        <v>-0.40740740740740738</v>
      </c>
      <c r="H437" s="40">
        <f t="shared" si="130"/>
        <v>-3.8107115637774541E-4</v>
      </c>
    </row>
    <row r="438" spans="2:8" s="42" customFormat="1" ht="15" x14ac:dyDescent="0.2">
      <c r="B438" s="36" t="s">
        <v>304</v>
      </c>
      <c r="C438" s="43">
        <v>56</v>
      </c>
      <c r="D438" s="43">
        <v>131</v>
      </c>
      <c r="E438" s="38">
        <f t="shared" si="127"/>
        <v>1.939998614286704E-3</v>
      </c>
      <c r="F438" s="38">
        <f t="shared" si="128"/>
        <v>4.1657391802079691E-3</v>
      </c>
      <c r="G438" s="39">
        <f t="shared" si="129"/>
        <v>1.3392857142857142</v>
      </c>
      <c r="H438" s="40">
        <f t="shared" si="130"/>
        <v>2.5982124298482641E-3</v>
      </c>
    </row>
    <row r="439" spans="2:8" s="42" customFormat="1" ht="15" x14ac:dyDescent="0.2">
      <c r="B439" s="36" t="s">
        <v>547</v>
      </c>
      <c r="C439" s="43">
        <v>0</v>
      </c>
      <c r="D439" s="43">
        <v>0</v>
      </c>
      <c r="E439" s="38" t="str">
        <f t="shared" si="127"/>
        <v/>
      </c>
      <c r="F439" s="38" t="str">
        <f t="shared" si="128"/>
        <v/>
      </c>
      <c r="G439" s="39" t="str">
        <f t="shared" si="129"/>
        <v>0</v>
      </c>
      <c r="H439" s="40" t="str">
        <f t="shared" si="130"/>
        <v/>
      </c>
    </row>
    <row r="440" spans="2:8" s="42" customFormat="1" ht="15" x14ac:dyDescent="0.2">
      <c r="B440" s="36" t="s">
        <v>125</v>
      </c>
      <c r="C440" s="43">
        <v>0</v>
      </c>
      <c r="D440" s="43">
        <v>5</v>
      </c>
      <c r="E440" s="38" t="str">
        <f t="shared" si="127"/>
        <v/>
      </c>
      <c r="F440" s="38">
        <f t="shared" si="128"/>
        <v>1.5899767863389194E-4</v>
      </c>
      <c r="G440" s="39" t="str">
        <f t="shared" si="129"/>
        <v>0</v>
      </c>
      <c r="H440" s="40" t="str">
        <f t="shared" si="130"/>
        <v/>
      </c>
    </row>
    <row r="441" spans="2:8" s="42" customFormat="1" ht="15" x14ac:dyDescent="0.2">
      <c r="B441" s="36" t="s">
        <v>129</v>
      </c>
      <c r="C441" s="43">
        <v>10</v>
      </c>
      <c r="D441" s="43">
        <v>3</v>
      </c>
      <c r="E441" s="38">
        <f t="shared" si="127"/>
        <v>3.464283239797686E-4</v>
      </c>
      <c r="F441" s="38">
        <f t="shared" si="128"/>
        <v>9.5398607180335169E-5</v>
      </c>
      <c r="G441" s="39">
        <f t="shared" si="129"/>
        <v>-0.7</v>
      </c>
      <c r="H441" s="40">
        <f t="shared" si="130"/>
        <v>-2.42499826785838E-4</v>
      </c>
    </row>
    <row r="442" spans="2:8" s="42" customFormat="1" ht="15" x14ac:dyDescent="0.2">
      <c r="B442" s="36" t="s">
        <v>116</v>
      </c>
      <c r="C442" s="43">
        <v>5</v>
      </c>
      <c r="D442" s="43">
        <v>1</v>
      </c>
      <c r="E442" s="38">
        <f t="shared" si="127"/>
        <v>1.732141619898843E-4</v>
      </c>
      <c r="F442" s="38">
        <f t="shared" si="128"/>
        <v>3.1799535726778387E-5</v>
      </c>
      <c r="G442" s="39">
        <f t="shared" si="129"/>
        <v>-0.8</v>
      </c>
      <c r="H442" s="40">
        <f t="shared" si="130"/>
        <v>-1.3857132959190744E-4</v>
      </c>
    </row>
    <row r="443" spans="2:8" s="42" customFormat="1" ht="15" x14ac:dyDescent="0.2">
      <c r="B443" s="36" t="s">
        <v>120</v>
      </c>
      <c r="C443" s="43">
        <v>38</v>
      </c>
      <c r="D443" s="43">
        <v>36</v>
      </c>
      <c r="E443" s="38">
        <f t="shared" si="127"/>
        <v>1.3164276311231206E-3</v>
      </c>
      <c r="F443" s="38">
        <f t="shared" si="128"/>
        <v>1.1447832861640221E-3</v>
      </c>
      <c r="G443" s="39">
        <f t="shared" si="129"/>
        <v>-5.2631578947368418E-2</v>
      </c>
      <c r="H443" s="40">
        <f t="shared" si="130"/>
        <v>-6.9285664795953704E-5</v>
      </c>
    </row>
    <row r="444" spans="2:8" s="42" customFormat="1" ht="15" x14ac:dyDescent="0.2">
      <c r="B444" s="36" t="s">
        <v>126</v>
      </c>
      <c r="C444" s="43">
        <v>0</v>
      </c>
      <c r="D444" s="43">
        <v>1</v>
      </c>
      <c r="E444" s="38" t="str">
        <f t="shared" si="127"/>
        <v/>
      </c>
      <c r="F444" s="38">
        <f t="shared" si="128"/>
        <v>3.1799535726778387E-5</v>
      </c>
      <c r="G444" s="39" t="str">
        <f t="shared" si="129"/>
        <v>0</v>
      </c>
      <c r="H444" s="40" t="str">
        <f t="shared" si="130"/>
        <v/>
      </c>
    </row>
    <row r="445" spans="2:8" s="42" customFormat="1" ht="15" x14ac:dyDescent="0.2">
      <c r="B445" s="36" t="s">
        <v>130</v>
      </c>
      <c r="C445" s="43">
        <v>0</v>
      </c>
      <c r="D445" s="43">
        <v>11</v>
      </c>
      <c r="E445" s="38" t="str">
        <f t="shared" si="127"/>
        <v/>
      </c>
      <c r="F445" s="38">
        <f t="shared" si="128"/>
        <v>3.4979489299456225E-4</v>
      </c>
      <c r="G445" s="39" t="str">
        <f t="shared" si="129"/>
        <v>0</v>
      </c>
      <c r="H445" s="40" t="str">
        <f t="shared" si="130"/>
        <v/>
      </c>
    </row>
    <row r="446" spans="2:8" s="42" customFormat="1" ht="15" x14ac:dyDescent="0.2">
      <c r="B446" s="36" t="s">
        <v>305</v>
      </c>
      <c r="C446" s="43">
        <v>228</v>
      </c>
      <c r="D446" s="43">
        <v>265</v>
      </c>
      <c r="E446" s="38">
        <f t="shared" si="127"/>
        <v>7.8985657867387243E-3</v>
      </c>
      <c r="F446" s="38">
        <f t="shared" si="128"/>
        <v>8.4268769675962737E-3</v>
      </c>
      <c r="G446" s="39">
        <f t="shared" si="129"/>
        <v>0.16228070175438597</v>
      </c>
      <c r="H446" s="40">
        <f t="shared" si="130"/>
        <v>1.281784798725144E-3</v>
      </c>
    </row>
    <row r="447" spans="2:8" s="42" customFormat="1" ht="30" x14ac:dyDescent="0.2">
      <c r="B447" s="36" t="s">
        <v>548</v>
      </c>
      <c r="C447" s="43">
        <v>0</v>
      </c>
      <c r="D447" s="43">
        <v>4</v>
      </c>
      <c r="E447" s="38" t="str">
        <f t="shared" si="127"/>
        <v/>
      </c>
      <c r="F447" s="38">
        <f t="shared" si="128"/>
        <v>1.2719814290711355E-4</v>
      </c>
      <c r="G447" s="39" t="str">
        <f t="shared" si="129"/>
        <v>0</v>
      </c>
      <c r="H447" s="40" t="str">
        <f t="shared" si="130"/>
        <v/>
      </c>
    </row>
    <row r="448" spans="2:8" s="42" customFormat="1" ht="15" x14ac:dyDescent="0.2">
      <c r="B448" s="36" t="s">
        <v>306</v>
      </c>
      <c r="C448" s="43">
        <v>31</v>
      </c>
      <c r="D448" s="43">
        <v>29</v>
      </c>
      <c r="E448" s="38">
        <f t="shared" si="127"/>
        <v>1.0739278043372827E-3</v>
      </c>
      <c r="F448" s="38">
        <f t="shared" si="128"/>
        <v>9.2218653607657329E-4</v>
      </c>
      <c r="G448" s="39">
        <f t="shared" si="129"/>
        <v>-6.4516129032258063E-2</v>
      </c>
      <c r="H448" s="40">
        <f t="shared" si="130"/>
        <v>-6.9285664795953718E-5</v>
      </c>
    </row>
    <row r="449" spans="2:8" s="42" customFormat="1" ht="15" x14ac:dyDescent="0.2">
      <c r="B449" s="36" t="s">
        <v>307</v>
      </c>
      <c r="C449" s="43">
        <v>2</v>
      </c>
      <c r="D449" s="43">
        <v>0</v>
      </c>
      <c r="E449" s="38">
        <f t="shared" si="127"/>
        <v>6.9285664795953718E-5</v>
      </c>
      <c r="F449" s="38" t="str">
        <f t="shared" si="128"/>
        <v/>
      </c>
      <c r="G449" s="39" t="str">
        <f t="shared" si="129"/>
        <v>0</v>
      </c>
      <c r="H449" s="40">
        <f t="shared" si="130"/>
        <v>0</v>
      </c>
    </row>
    <row r="450" spans="2:8" s="42" customFormat="1" ht="15" x14ac:dyDescent="0.2">
      <c r="B450" s="36" t="s">
        <v>549</v>
      </c>
      <c r="C450" s="43">
        <v>27</v>
      </c>
      <c r="D450" s="43">
        <v>34</v>
      </c>
      <c r="E450" s="38">
        <f t="shared" si="127"/>
        <v>9.3535647474537521E-4</v>
      </c>
      <c r="F450" s="38">
        <f t="shared" si="128"/>
        <v>1.0811842147104651E-3</v>
      </c>
      <c r="G450" s="39">
        <f t="shared" si="129"/>
        <v>0.25925925925925924</v>
      </c>
      <c r="H450" s="40">
        <f t="shared" si="130"/>
        <v>2.42499826785838E-4</v>
      </c>
    </row>
    <row r="451" spans="2:8" s="42" customFormat="1" ht="15" x14ac:dyDescent="0.2">
      <c r="B451" s="36" t="s">
        <v>308</v>
      </c>
      <c r="C451" s="43">
        <v>132</v>
      </c>
      <c r="D451" s="43">
        <v>386</v>
      </c>
      <c r="E451" s="38">
        <f t="shared" si="127"/>
        <v>4.5728538765329452E-3</v>
      </c>
      <c r="F451" s="38">
        <f t="shared" si="128"/>
        <v>1.2274620790536457E-2</v>
      </c>
      <c r="G451" s="39">
        <f t="shared" si="129"/>
        <v>1.9242424242424243</v>
      </c>
      <c r="H451" s="40">
        <f t="shared" si="130"/>
        <v>8.7992794290861227E-3</v>
      </c>
    </row>
    <row r="452" spans="2:8" s="42" customFormat="1" ht="15" x14ac:dyDescent="0.2">
      <c r="B452" s="36" t="s">
        <v>309</v>
      </c>
      <c r="C452" s="43">
        <v>54</v>
      </c>
      <c r="D452" s="43">
        <v>36</v>
      </c>
      <c r="E452" s="38">
        <f t="shared" si="127"/>
        <v>1.8707129494907504E-3</v>
      </c>
      <c r="F452" s="38">
        <f t="shared" si="128"/>
        <v>1.1447832861640221E-3</v>
      </c>
      <c r="G452" s="39">
        <f t="shared" si="129"/>
        <v>-0.33333333333333331</v>
      </c>
      <c r="H452" s="40">
        <f t="shared" si="130"/>
        <v>-6.2357098316358347E-4</v>
      </c>
    </row>
    <row r="453" spans="2:8" s="42" customFormat="1" ht="15" x14ac:dyDescent="0.2">
      <c r="B453" s="36" t="s">
        <v>310</v>
      </c>
      <c r="C453" s="43">
        <v>103</v>
      </c>
      <c r="D453" s="43">
        <v>23</v>
      </c>
      <c r="E453" s="38">
        <f t="shared" si="127"/>
        <v>3.5682117369916166E-3</v>
      </c>
      <c r="F453" s="38">
        <f t="shared" si="128"/>
        <v>7.3138932171590298E-4</v>
      </c>
      <c r="G453" s="39">
        <f t="shared" si="129"/>
        <v>-0.77669902912621358</v>
      </c>
      <c r="H453" s="40">
        <f t="shared" si="130"/>
        <v>-2.7714265918381488E-3</v>
      </c>
    </row>
    <row r="454" spans="2:8" s="42" customFormat="1" ht="15" x14ac:dyDescent="0.2">
      <c r="B454" s="36" t="s">
        <v>117</v>
      </c>
      <c r="C454" s="43">
        <v>33</v>
      </c>
      <c r="D454" s="43">
        <v>19</v>
      </c>
      <c r="E454" s="38">
        <f t="shared" si="127"/>
        <v>1.1432134691332363E-3</v>
      </c>
      <c r="F454" s="38">
        <f t="shared" si="128"/>
        <v>6.0419117880878941E-4</v>
      </c>
      <c r="G454" s="39">
        <f t="shared" si="129"/>
        <v>-0.42424242424242425</v>
      </c>
      <c r="H454" s="40">
        <f t="shared" si="130"/>
        <v>-4.8499965357167601E-4</v>
      </c>
    </row>
    <row r="455" spans="2:8" s="42" customFormat="1" ht="15" x14ac:dyDescent="0.2">
      <c r="B455" s="36" t="s">
        <v>311</v>
      </c>
      <c r="C455" s="43">
        <v>63</v>
      </c>
      <c r="D455" s="43">
        <v>12</v>
      </c>
      <c r="E455" s="38">
        <f t="shared" si="127"/>
        <v>2.1824984410725419E-3</v>
      </c>
      <c r="F455" s="38">
        <f t="shared" si="128"/>
        <v>3.8159442872134067E-4</v>
      </c>
      <c r="G455" s="39">
        <f t="shared" si="129"/>
        <v>-0.80952380952380953</v>
      </c>
      <c r="H455" s="40">
        <f t="shared" si="130"/>
        <v>-1.7667844522968198E-3</v>
      </c>
    </row>
    <row r="456" spans="2:8" s="42" customFormat="1" ht="15" x14ac:dyDescent="0.2">
      <c r="B456" s="36" t="s">
        <v>312</v>
      </c>
      <c r="C456" s="43">
        <v>65</v>
      </c>
      <c r="D456" s="43">
        <v>73</v>
      </c>
      <c r="E456" s="38">
        <f t="shared" si="127"/>
        <v>2.251784105868496E-3</v>
      </c>
      <c r="F456" s="38">
        <f t="shared" si="128"/>
        <v>2.3213661080548225E-3</v>
      </c>
      <c r="G456" s="39">
        <f t="shared" si="129"/>
        <v>0.12307692307692308</v>
      </c>
      <c r="H456" s="40">
        <f t="shared" si="130"/>
        <v>2.7714265918381492E-4</v>
      </c>
    </row>
    <row r="457" spans="2:8" s="42" customFormat="1" ht="15" x14ac:dyDescent="0.2">
      <c r="B457" s="36" t="s">
        <v>550</v>
      </c>
      <c r="C457" s="43">
        <v>40</v>
      </c>
      <c r="D457" s="43">
        <v>121</v>
      </c>
      <c r="E457" s="38">
        <f t="shared" si="127"/>
        <v>1.3857132959190744E-3</v>
      </c>
      <c r="F457" s="38">
        <f t="shared" si="128"/>
        <v>3.847743822940185E-3</v>
      </c>
      <c r="G457" s="39">
        <f t="shared" si="129"/>
        <v>2.0249999999999999</v>
      </c>
      <c r="H457" s="40">
        <f t="shared" si="130"/>
        <v>2.8060694242361254E-3</v>
      </c>
    </row>
    <row r="458" spans="2:8" s="42" customFormat="1" ht="15" x14ac:dyDescent="0.2">
      <c r="B458" s="36" t="s">
        <v>313</v>
      </c>
      <c r="C458" s="43">
        <v>3</v>
      </c>
      <c r="D458" s="43">
        <v>1</v>
      </c>
      <c r="E458" s="38">
        <f t="shared" si="127"/>
        <v>1.0392849719393057E-4</v>
      </c>
      <c r="F458" s="38">
        <f t="shared" si="128"/>
        <v>3.1799535726778387E-5</v>
      </c>
      <c r="G458" s="39">
        <f t="shared" si="129"/>
        <v>-0.66666666666666663</v>
      </c>
      <c r="H458" s="40">
        <f t="shared" si="130"/>
        <v>-6.9285664795953704E-5</v>
      </c>
    </row>
    <row r="459" spans="2:8" s="42" customFormat="1" ht="15" x14ac:dyDescent="0.2">
      <c r="B459" s="36" t="s">
        <v>314</v>
      </c>
      <c r="C459" s="43">
        <v>2</v>
      </c>
      <c r="D459" s="43">
        <v>1</v>
      </c>
      <c r="E459" s="38">
        <f t="shared" si="127"/>
        <v>6.9285664795953718E-5</v>
      </c>
      <c r="F459" s="38">
        <f t="shared" si="128"/>
        <v>3.1799535726778387E-5</v>
      </c>
      <c r="G459" s="39">
        <f t="shared" si="129"/>
        <v>-0.5</v>
      </c>
      <c r="H459" s="40">
        <f t="shared" si="130"/>
        <v>-3.4642832397976859E-5</v>
      </c>
    </row>
    <row r="460" spans="2:8" s="42" customFormat="1" ht="15" x14ac:dyDescent="0.2">
      <c r="B460" s="36" t="s">
        <v>315</v>
      </c>
      <c r="C460" s="43">
        <v>5</v>
      </c>
      <c r="D460" s="43">
        <v>1</v>
      </c>
      <c r="E460" s="38">
        <f t="shared" si="127"/>
        <v>1.732141619898843E-4</v>
      </c>
      <c r="F460" s="38">
        <f t="shared" si="128"/>
        <v>3.1799535726778387E-5</v>
      </c>
      <c r="G460" s="39">
        <f t="shared" si="129"/>
        <v>-0.8</v>
      </c>
      <c r="H460" s="40">
        <f t="shared" si="130"/>
        <v>-1.3857132959190744E-4</v>
      </c>
    </row>
    <row r="461" spans="2:8" s="42" customFormat="1" ht="15" x14ac:dyDescent="0.2">
      <c r="B461" s="36" t="s">
        <v>316</v>
      </c>
      <c r="C461" s="43">
        <v>3</v>
      </c>
      <c r="D461" s="43">
        <v>20</v>
      </c>
      <c r="E461" s="38">
        <f t="shared" si="127"/>
        <v>1.0392849719393057E-4</v>
      </c>
      <c r="F461" s="38">
        <f t="shared" si="128"/>
        <v>6.3599071453556777E-4</v>
      </c>
      <c r="G461" s="39">
        <f t="shared" si="129"/>
        <v>5.666666666666667</v>
      </c>
      <c r="H461" s="40">
        <f t="shared" si="130"/>
        <v>5.8892815076560655E-4</v>
      </c>
    </row>
    <row r="462" spans="2:8" s="42" customFormat="1" ht="15" x14ac:dyDescent="0.2">
      <c r="B462" s="36" t="s">
        <v>140</v>
      </c>
      <c r="C462" s="43">
        <v>86</v>
      </c>
      <c r="D462" s="43">
        <v>7</v>
      </c>
      <c r="E462" s="38">
        <f t="shared" si="127"/>
        <v>2.9792835862260097E-3</v>
      </c>
      <c r="F462" s="38">
        <f t="shared" si="128"/>
        <v>2.2259675008744873E-4</v>
      </c>
      <c r="G462" s="39">
        <f t="shared" si="129"/>
        <v>-0.91860465116279066</v>
      </c>
      <c r="H462" s="40">
        <f t="shared" si="130"/>
        <v>-2.7367837594401718E-3</v>
      </c>
    </row>
    <row r="463" spans="2:8" s="42" customFormat="1" ht="30" x14ac:dyDescent="0.2">
      <c r="B463" s="36" t="s">
        <v>141</v>
      </c>
      <c r="C463" s="43">
        <v>1</v>
      </c>
      <c r="D463" s="43">
        <v>45</v>
      </c>
      <c r="E463" s="38">
        <f t="shared" si="127"/>
        <v>3.4642832397976859E-5</v>
      </c>
      <c r="F463" s="38">
        <f t="shared" si="128"/>
        <v>1.4309791077050276E-3</v>
      </c>
      <c r="G463" s="39">
        <f t="shared" si="129"/>
        <v>44</v>
      </c>
      <c r="H463" s="40">
        <f t="shared" si="130"/>
        <v>1.5242846255109819E-3</v>
      </c>
    </row>
    <row r="464" spans="2:8" s="42" customFormat="1" ht="15" x14ac:dyDescent="0.2">
      <c r="B464" s="36" t="s">
        <v>317</v>
      </c>
      <c r="C464" s="43">
        <v>13</v>
      </c>
      <c r="D464" s="43">
        <v>8</v>
      </c>
      <c r="E464" s="38">
        <f t="shared" si="127"/>
        <v>4.5035682117369914E-4</v>
      </c>
      <c r="F464" s="38">
        <f t="shared" si="128"/>
        <v>2.543962858142271E-4</v>
      </c>
      <c r="G464" s="39">
        <f t="shared" si="129"/>
        <v>-0.38461538461538464</v>
      </c>
      <c r="H464" s="40">
        <f t="shared" si="130"/>
        <v>-1.732141619898843E-4</v>
      </c>
    </row>
    <row r="465" spans="2:8" s="42" customFormat="1" ht="15" x14ac:dyDescent="0.2">
      <c r="B465" s="36" t="s">
        <v>318</v>
      </c>
      <c r="C465" s="43">
        <v>131</v>
      </c>
      <c r="D465" s="43">
        <v>70</v>
      </c>
      <c r="E465" s="38">
        <f t="shared" si="127"/>
        <v>4.5382110441349686E-3</v>
      </c>
      <c r="F465" s="38">
        <f t="shared" si="128"/>
        <v>2.2259675008744874E-3</v>
      </c>
      <c r="G465" s="39">
        <f t="shared" si="129"/>
        <v>-0.46564885496183206</v>
      </c>
      <c r="H465" s="40">
        <f t="shared" si="130"/>
        <v>-2.1132127762765883E-3</v>
      </c>
    </row>
    <row r="466" spans="2:8" s="42" customFormat="1" ht="30" x14ac:dyDescent="0.2">
      <c r="B466" s="36" t="s">
        <v>319</v>
      </c>
      <c r="C466" s="43">
        <v>8</v>
      </c>
      <c r="D466" s="43">
        <v>5</v>
      </c>
      <c r="E466" s="38">
        <f t="shared" si="127"/>
        <v>2.7714265918381487E-4</v>
      </c>
      <c r="F466" s="38">
        <f t="shared" si="128"/>
        <v>1.5899767863389194E-4</v>
      </c>
      <c r="G466" s="39">
        <f t="shared" si="129"/>
        <v>-0.375</v>
      </c>
      <c r="H466" s="40">
        <f t="shared" si="130"/>
        <v>-1.0392849719393057E-4</v>
      </c>
    </row>
    <row r="467" spans="2:8" s="42" customFormat="1" ht="15" x14ac:dyDescent="0.2">
      <c r="B467" s="36" t="s">
        <v>138</v>
      </c>
      <c r="C467" s="43">
        <v>120</v>
      </c>
      <c r="D467" s="43">
        <v>6</v>
      </c>
      <c r="E467" s="38">
        <f t="shared" si="127"/>
        <v>4.1571398877572234E-3</v>
      </c>
      <c r="F467" s="38">
        <f t="shared" si="128"/>
        <v>1.9079721436067034E-4</v>
      </c>
      <c r="G467" s="39">
        <f t="shared" si="129"/>
        <v>-0.95</v>
      </c>
      <c r="H467" s="40">
        <f t="shared" si="130"/>
        <v>-3.9492828933693621E-3</v>
      </c>
    </row>
    <row r="468" spans="2:8" s="42" customFormat="1" ht="15" x14ac:dyDescent="0.2">
      <c r="B468" s="36" t="s">
        <v>320</v>
      </c>
      <c r="C468" s="43">
        <v>3</v>
      </c>
      <c r="D468" s="43">
        <v>0</v>
      </c>
      <c r="E468" s="38">
        <f t="shared" si="127"/>
        <v>1.0392849719393057E-4</v>
      </c>
      <c r="F468" s="38" t="str">
        <f t="shared" si="128"/>
        <v/>
      </c>
      <c r="G468" s="39" t="str">
        <f t="shared" si="129"/>
        <v>0</v>
      </c>
      <c r="H468" s="40">
        <f t="shared" si="130"/>
        <v>0</v>
      </c>
    </row>
    <row r="469" spans="2:8" s="42" customFormat="1" ht="15" x14ac:dyDescent="0.2">
      <c r="B469" s="36" t="s">
        <v>321</v>
      </c>
      <c r="C469" s="43">
        <v>0</v>
      </c>
      <c r="D469" s="43">
        <v>0</v>
      </c>
      <c r="E469" s="38" t="str">
        <f t="shared" ref="E469:E534" si="147">+IF(C469=0,"",C469/C$329)</f>
        <v/>
      </c>
      <c r="F469" s="38" t="str">
        <f t="shared" ref="F469:F534" si="148">+IF(D469=0,"",D469/D$329)</f>
        <v/>
      </c>
      <c r="G469" s="39" t="str">
        <f t="shared" ref="G469:G534" si="149">+IF(OR(AND(D469=0),(C469=0)),"0",((D469-C469)/C469))</f>
        <v>0</v>
      </c>
      <c r="H469" s="40" t="str">
        <f t="shared" ref="H469:H534" si="150">+IF(OR(AND(E469=""),(G469="")),"",E469*G469)</f>
        <v/>
      </c>
    </row>
    <row r="470" spans="2:8" s="42" customFormat="1" ht="15" x14ac:dyDescent="0.2">
      <c r="B470" s="36" t="s">
        <v>322</v>
      </c>
      <c r="C470" s="43">
        <v>1</v>
      </c>
      <c r="D470" s="43">
        <v>1</v>
      </c>
      <c r="E470" s="38">
        <f t="shared" si="147"/>
        <v>3.4642832397976859E-5</v>
      </c>
      <c r="F470" s="38">
        <f t="shared" si="148"/>
        <v>3.1799535726778387E-5</v>
      </c>
      <c r="G470" s="39">
        <f t="shared" si="149"/>
        <v>0</v>
      </c>
      <c r="H470" s="40">
        <f t="shared" si="150"/>
        <v>0</v>
      </c>
    </row>
    <row r="471" spans="2:8" s="42" customFormat="1" ht="30" x14ac:dyDescent="0.2">
      <c r="B471" s="36" t="s">
        <v>323</v>
      </c>
      <c r="C471" s="43">
        <v>11</v>
      </c>
      <c r="D471" s="43">
        <v>1</v>
      </c>
      <c r="E471" s="38">
        <f t="shared" si="147"/>
        <v>3.8107115637774547E-4</v>
      </c>
      <c r="F471" s="38">
        <f t="shared" si="148"/>
        <v>3.1799535726778387E-5</v>
      </c>
      <c r="G471" s="39">
        <f t="shared" si="149"/>
        <v>-0.90909090909090906</v>
      </c>
      <c r="H471" s="40">
        <f t="shared" si="150"/>
        <v>-3.464283239797686E-4</v>
      </c>
    </row>
    <row r="472" spans="2:8" s="42" customFormat="1" ht="15" x14ac:dyDescent="0.2">
      <c r="B472" s="36" t="s">
        <v>136</v>
      </c>
      <c r="C472" s="43">
        <v>0</v>
      </c>
      <c r="D472" s="43">
        <v>0</v>
      </c>
      <c r="E472" s="38" t="str">
        <f t="shared" si="147"/>
        <v/>
      </c>
      <c r="F472" s="38" t="str">
        <f t="shared" si="148"/>
        <v/>
      </c>
      <c r="G472" s="39" t="str">
        <f t="shared" si="149"/>
        <v>0</v>
      </c>
      <c r="H472" s="40" t="str">
        <f t="shared" si="150"/>
        <v/>
      </c>
    </row>
    <row r="473" spans="2:8" s="42" customFormat="1" ht="15" x14ac:dyDescent="0.2">
      <c r="B473" s="36" t="s">
        <v>324</v>
      </c>
      <c r="C473" s="43">
        <v>0</v>
      </c>
      <c r="D473" s="43">
        <v>1</v>
      </c>
      <c r="E473" s="38" t="str">
        <f t="shared" si="147"/>
        <v/>
      </c>
      <c r="F473" s="38">
        <f t="shared" si="148"/>
        <v>3.1799535726778387E-5</v>
      </c>
      <c r="G473" s="39" t="str">
        <f t="shared" si="149"/>
        <v>0</v>
      </c>
      <c r="H473" s="40" t="str">
        <f t="shared" si="150"/>
        <v/>
      </c>
    </row>
    <row r="474" spans="2:8" s="42" customFormat="1" ht="15" x14ac:dyDescent="0.2">
      <c r="B474" s="36" t="s">
        <v>325</v>
      </c>
      <c r="C474" s="43">
        <v>78</v>
      </c>
      <c r="D474" s="43">
        <v>11</v>
      </c>
      <c r="E474" s="38">
        <f t="shared" si="147"/>
        <v>2.7021409270421948E-3</v>
      </c>
      <c r="F474" s="38">
        <f t="shared" si="148"/>
        <v>3.4979489299456225E-4</v>
      </c>
      <c r="G474" s="39">
        <f t="shared" si="149"/>
        <v>-0.85897435897435892</v>
      </c>
      <c r="H474" s="40">
        <f t="shared" si="150"/>
        <v>-2.3210697706644492E-3</v>
      </c>
    </row>
    <row r="475" spans="2:8" s="42" customFormat="1" ht="15" x14ac:dyDescent="0.2">
      <c r="B475" s="36" t="s">
        <v>551</v>
      </c>
      <c r="C475" s="43">
        <v>46</v>
      </c>
      <c r="D475" s="43">
        <v>2</v>
      </c>
      <c r="E475" s="38">
        <f t="shared" si="147"/>
        <v>1.5935702903069355E-3</v>
      </c>
      <c r="F475" s="38">
        <f t="shared" si="148"/>
        <v>6.3599071453556775E-5</v>
      </c>
      <c r="G475" s="39">
        <f t="shared" si="149"/>
        <v>-0.95652173913043481</v>
      </c>
      <c r="H475" s="40">
        <f t="shared" si="150"/>
        <v>-1.5242846255109819E-3</v>
      </c>
    </row>
    <row r="476" spans="2:8" s="42" customFormat="1" ht="15" x14ac:dyDescent="0.2">
      <c r="B476" s="36" t="s">
        <v>144</v>
      </c>
      <c r="C476" s="43">
        <v>36</v>
      </c>
      <c r="D476" s="43">
        <v>21</v>
      </c>
      <c r="E476" s="38">
        <f t="shared" si="147"/>
        <v>1.2471419663271669E-3</v>
      </c>
      <c r="F476" s="38">
        <f t="shared" si="148"/>
        <v>6.6779025026234614E-4</v>
      </c>
      <c r="G476" s="39">
        <f t="shared" si="149"/>
        <v>-0.41666666666666669</v>
      </c>
      <c r="H476" s="40">
        <f t="shared" si="150"/>
        <v>-5.1964248596965293E-4</v>
      </c>
    </row>
    <row r="477" spans="2:8" s="42" customFormat="1" ht="15" x14ac:dyDescent="0.2">
      <c r="B477" s="36" t="s">
        <v>552</v>
      </c>
      <c r="C477" s="43">
        <v>959</v>
      </c>
      <c r="D477" s="43">
        <v>654</v>
      </c>
      <c r="E477" s="38">
        <f t="shared" si="147"/>
        <v>3.3222476269659809E-2</v>
      </c>
      <c r="F477" s="38">
        <f t="shared" si="148"/>
        <v>2.0796896365313067E-2</v>
      </c>
      <c r="G477" s="39">
        <f t="shared" si="149"/>
        <v>-0.31803962460896767</v>
      </c>
      <c r="H477" s="40">
        <f t="shared" si="150"/>
        <v>-1.0566063881382943E-2</v>
      </c>
    </row>
    <row r="478" spans="2:8" s="42" customFormat="1" ht="15" x14ac:dyDescent="0.2">
      <c r="B478" s="36" t="s">
        <v>137</v>
      </c>
      <c r="C478" s="43">
        <v>537</v>
      </c>
      <c r="D478" s="43">
        <v>193</v>
      </c>
      <c r="E478" s="38">
        <f t="shared" si="147"/>
        <v>1.8603200997713572E-2</v>
      </c>
      <c r="F478" s="38">
        <f t="shared" si="148"/>
        <v>6.1373103952682287E-3</v>
      </c>
      <c r="G478" s="39">
        <f t="shared" si="149"/>
        <v>-0.64059590316573556</v>
      </c>
      <c r="H478" s="40">
        <f t="shared" si="150"/>
        <v>-1.1917134344904039E-2</v>
      </c>
    </row>
    <row r="479" spans="2:8" s="42" customFormat="1" ht="30" x14ac:dyDescent="0.2">
      <c r="B479" s="36" t="s">
        <v>326</v>
      </c>
      <c r="C479" s="43">
        <v>131</v>
      </c>
      <c r="D479" s="43">
        <v>27</v>
      </c>
      <c r="E479" s="38">
        <f t="shared" si="147"/>
        <v>4.5382110441349686E-3</v>
      </c>
      <c r="F479" s="38">
        <f t="shared" si="148"/>
        <v>8.5858746462301645E-4</v>
      </c>
      <c r="G479" s="39">
        <f t="shared" si="149"/>
        <v>-0.79389312977099236</v>
      </c>
      <c r="H479" s="40">
        <f t="shared" si="150"/>
        <v>-3.6028545693895932E-3</v>
      </c>
    </row>
    <row r="480" spans="2:8" s="42" customFormat="1" ht="15" x14ac:dyDescent="0.2">
      <c r="B480" s="36" t="s">
        <v>139</v>
      </c>
      <c r="C480" s="43">
        <v>0</v>
      </c>
      <c r="D480" s="43">
        <v>0</v>
      </c>
      <c r="E480" s="38" t="str">
        <f t="shared" si="147"/>
        <v/>
      </c>
      <c r="F480" s="38" t="str">
        <f t="shared" si="148"/>
        <v/>
      </c>
      <c r="G480" s="39" t="str">
        <f t="shared" si="149"/>
        <v>0</v>
      </c>
      <c r="H480" s="40" t="str">
        <f t="shared" si="150"/>
        <v/>
      </c>
    </row>
    <row r="481" spans="2:8" s="42" customFormat="1" ht="30" x14ac:dyDescent="0.2">
      <c r="B481" s="36" t="s">
        <v>327</v>
      </c>
      <c r="C481" s="43">
        <v>14</v>
      </c>
      <c r="D481" s="43">
        <v>3</v>
      </c>
      <c r="E481" s="38">
        <f t="shared" si="147"/>
        <v>4.8499965357167601E-4</v>
      </c>
      <c r="F481" s="38">
        <f t="shared" si="148"/>
        <v>9.5398607180335169E-5</v>
      </c>
      <c r="G481" s="39">
        <f t="shared" si="149"/>
        <v>-0.7857142857142857</v>
      </c>
      <c r="H481" s="40">
        <f t="shared" si="150"/>
        <v>-3.8107115637774541E-4</v>
      </c>
    </row>
    <row r="482" spans="2:8" s="42" customFormat="1" ht="30" x14ac:dyDescent="0.2">
      <c r="B482" s="36" t="s">
        <v>328</v>
      </c>
      <c r="C482" s="43">
        <v>69</v>
      </c>
      <c r="D482" s="43">
        <v>150</v>
      </c>
      <c r="E482" s="38">
        <f t="shared" si="147"/>
        <v>2.3903554354604032E-3</v>
      </c>
      <c r="F482" s="38">
        <f t="shared" si="148"/>
        <v>4.7699303590167585E-3</v>
      </c>
      <c r="G482" s="39">
        <f t="shared" si="149"/>
        <v>1.173913043478261</v>
      </c>
      <c r="H482" s="40">
        <f t="shared" si="150"/>
        <v>2.8060694242361258E-3</v>
      </c>
    </row>
    <row r="483" spans="2:8" s="42" customFormat="1" ht="15" x14ac:dyDescent="0.2">
      <c r="B483" s="36" t="s">
        <v>132</v>
      </c>
      <c r="C483" s="43">
        <v>10</v>
      </c>
      <c r="D483" s="43">
        <v>36</v>
      </c>
      <c r="E483" s="38">
        <f t="shared" si="147"/>
        <v>3.464283239797686E-4</v>
      </c>
      <c r="F483" s="38">
        <f t="shared" si="148"/>
        <v>1.1447832861640221E-3</v>
      </c>
      <c r="G483" s="39">
        <f t="shared" si="149"/>
        <v>2.6</v>
      </c>
      <c r="H483" s="40">
        <f t="shared" si="150"/>
        <v>9.007136423473984E-4</v>
      </c>
    </row>
    <row r="484" spans="2:8" s="42" customFormat="1" ht="30" x14ac:dyDescent="0.2">
      <c r="B484" s="36" t="s">
        <v>553</v>
      </c>
      <c r="C484" s="43">
        <v>0</v>
      </c>
      <c r="D484" s="43">
        <v>1</v>
      </c>
      <c r="E484" s="38" t="str">
        <f t="shared" si="147"/>
        <v/>
      </c>
      <c r="F484" s="38">
        <f t="shared" si="148"/>
        <v>3.1799535726778387E-5</v>
      </c>
      <c r="G484" s="39" t="str">
        <f t="shared" si="149"/>
        <v>0</v>
      </c>
      <c r="H484" s="40" t="str">
        <f t="shared" si="150"/>
        <v/>
      </c>
    </row>
    <row r="485" spans="2:8" s="42" customFormat="1" ht="30" x14ac:dyDescent="0.2">
      <c r="B485" s="36" t="s">
        <v>329</v>
      </c>
      <c r="C485" s="43">
        <v>0</v>
      </c>
      <c r="D485" s="43">
        <v>0</v>
      </c>
      <c r="E485" s="38" t="str">
        <f t="shared" si="147"/>
        <v/>
      </c>
      <c r="F485" s="38" t="str">
        <f t="shared" si="148"/>
        <v/>
      </c>
      <c r="G485" s="39" t="str">
        <f t="shared" si="149"/>
        <v>0</v>
      </c>
      <c r="H485" s="40" t="str">
        <f t="shared" si="150"/>
        <v/>
      </c>
    </row>
    <row r="486" spans="2:8" s="42" customFormat="1" ht="30" x14ac:dyDescent="0.2">
      <c r="B486" s="36" t="s">
        <v>618</v>
      </c>
      <c r="C486" s="43">
        <v>12</v>
      </c>
      <c r="D486" s="43"/>
      <c r="E486" s="38">
        <f t="shared" si="147"/>
        <v>4.1571398877572228E-4</v>
      </c>
      <c r="F486" s="38" t="str">
        <f t="shared" si="148"/>
        <v/>
      </c>
      <c r="G486" s="39" t="str">
        <f t="shared" si="149"/>
        <v>0</v>
      </c>
      <c r="H486" s="40">
        <f t="shared" si="150"/>
        <v>0</v>
      </c>
    </row>
    <row r="487" spans="2:8" s="42" customFormat="1" ht="15" x14ac:dyDescent="0.2">
      <c r="B487" s="36" t="s">
        <v>330</v>
      </c>
      <c r="C487" s="43">
        <v>222</v>
      </c>
      <c r="D487" s="43"/>
      <c r="E487" s="38">
        <f t="shared" si="147"/>
        <v>7.690708792350863E-3</v>
      </c>
      <c r="F487" s="38" t="str">
        <f t="shared" si="148"/>
        <v/>
      </c>
      <c r="G487" s="39" t="str">
        <f t="shared" si="149"/>
        <v>0</v>
      </c>
      <c r="H487" s="40">
        <f t="shared" si="150"/>
        <v>0</v>
      </c>
    </row>
    <row r="488" spans="2:8" s="42" customFormat="1" ht="15" x14ac:dyDescent="0.2">
      <c r="B488" s="36" t="s">
        <v>331</v>
      </c>
      <c r="C488" s="43">
        <v>8</v>
      </c>
      <c r="D488" s="43"/>
      <c r="E488" s="38">
        <f t="shared" si="147"/>
        <v>2.7714265918381487E-4</v>
      </c>
      <c r="F488" s="38" t="str">
        <f t="shared" si="148"/>
        <v/>
      </c>
      <c r="G488" s="39" t="str">
        <f t="shared" si="149"/>
        <v>0</v>
      </c>
      <c r="H488" s="40">
        <f t="shared" si="150"/>
        <v>0</v>
      </c>
    </row>
    <row r="489" spans="2:8" s="42" customFormat="1" ht="15" x14ac:dyDescent="0.2">
      <c r="B489" s="36" t="s">
        <v>332</v>
      </c>
      <c r="C489" s="43">
        <v>69</v>
      </c>
      <c r="D489" s="43"/>
      <c r="E489" s="38">
        <f t="shared" si="147"/>
        <v>2.3903554354604032E-3</v>
      </c>
      <c r="F489" s="38" t="str">
        <f t="shared" si="148"/>
        <v/>
      </c>
      <c r="G489" s="39" t="str">
        <f t="shared" si="149"/>
        <v>0</v>
      </c>
      <c r="H489" s="40">
        <f t="shared" si="150"/>
        <v>0</v>
      </c>
    </row>
    <row r="490" spans="2:8" s="42" customFormat="1" ht="15" x14ac:dyDescent="0.2">
      <c r="B490" s="36" t="s">
        <v>333</v>
      </c>
      <c r="C490" s="43">
        <v>0</v>
      </c>
      <c r="D490" s="43">
        <v>0</v>
      </c>
      <c r="E490" s="38" t="str">
        <f t="shared" si="147"/>
        <v/>
      </c>
      <c r="F490" s="38" t="str">
        <f t="shared" si="148"/>
        <v/>
      </c>
      <c r="G490" s="39" t="str">
        <f t="shared" si="149"/>
        <v>0</v>
      </c>
      <c r="H490" s="40" t="str">
        <f t="shared" si="150"/>
        <v/>
      </c>
    </row>
    <row r="491" spans="2:8" s="42" customFormat="1" ht="15" x14ac:dyDescent="0.2">
      <c r="B491" s="36" t="s">
        <v>554</v>
      </c>
      <c r="C491" s="43">
        <v>0</v>
      </c>
      <c r="D491" s="43">
        <v>6</v>
      </c>
      <c r="E491" s="38" t="str">
        <f t="shared" si="147"/>
        <v/>
      </c>
      <c r="F491" s="38">
        <f t="shared" si="148"/>
        <v>1.9079721436067034E-4</v>
      </c>
      <c r="G491" s="39" t="str">
        <f t="shared" si="149"/>
        <v>0</v>
      </c>
      <c r="H491" s="40" t="str">
        <f t="shared" si="150"/>
        <v/>
      </c>
    </row>
    <row r="492" spans="2:8" s="42" customFormat="1" ht="15" x14ac:dyDescent="0.2">
      <c r="B492" s="36" t="s">
        <v>555</v>
      </c>
      <c r="C492" s="43">
        <v>1</v>
      </c>
      <c r="D492" s="43">
        <v>10</v>
      </c>
      <c r="E492" s="38">
        <f t="shared" si="147"/>
        <v>3.4642832397976859E-5</v>
      </c>
      <c r="F492" s="38">
        <f t="shared" si="148"/>
        <v>3.1799535726778389E-4</v>
      </c>
      <c r="G492" s="39">
        <f t="shared" si="149"/>
        <v>9</v>
      </c>
      <c r="H492" s="40">
        <f t="shared" si="150"/>
        <v>3.1178549158179174E-4</v>
      </c>
    </row>
    <row r="493" spans="2:8" s="42" customFormat="1" ht="15" x14ac:dyDescent="0.2">
      <c r="B493" s="36" t="s">
        <v>334</v>
      </c>
      <c r="C493" s="43">
        <v>6</v>
      </c>
      <c r="D493" s="43">
        <v>10</v>
      </c>
      <c r="E493" s="38">
        <f t="shared" si="147"/>
        <v>2.0785699438786114E-4</v>
      </c>
      <c r="F493" s="38">
        <f t="shared" si="148"/>
        <v>3.1799535726778389E-4</v>
      </c>
      <c r="G493" s="39">
        <f t="shared" si="149"/>
        <v>0.66666666666666663</v>
      </c>
      <c r="H493" s="40">
        <f t="shared" si="150"/>
        <v>1.3857132959190741E-4</v>
      </c>
    </row>
    <row r="494" spans="2:8" s="42" customFormat="1" ht="30" x14ac:dyDescent="0.2">
      <c r="B494" s="36" t="s">
        <v>335</v>
      </c>
      <c r="C494" s="43">
        <v>0</v>
      </c>
      <c r="D494" s="43">
        <v>2</v>
      </c>
      <c r="E494" s="38" t="str">
        <f t="shared" si="147"/>
        <v/>
      </c>
      <c r="F494" s="38">
        <f t="shared" si="148"/>
        <v>6.3599071453556775E-5</v>
      </c>
      <c r="G494" s="39" t="str">
        <f t="shared" si="149"/>
        <v>0</v>
      </c>
      <c r="H494" s="40" t="str">
        <f t="shared" si="150"/>
        <v/>
      </c>
    </row>
    <row r="495" spans="2:8" s="42" customFormat="1" ht="15" x14ac:dyDescent="0.2">
      <c r="B495" s="36" t="s">
        <v>336</v>
      </c>
      <c r="C495" s="43">
        <v>3</v>
      </c>
      <c r="D495" s="43">
        <v>0</v>
      </c>
      <c r="E495" s="38">
        <f t="shared" si="147"/>
        <v>1.0392849719393057E-4</v>
      </c>
      <c r="F495" s="38" t="str">
        <f t="shared" si="148"/>
        <v/>
      </c>
      <c r="G495" s="39" t="str">
        <f t="shared" si="149"/>
        <v>0</v>
      </c>
      <c r="H495" s="40">
        <f t="shared" si="150"/>
        <v>0</v>
      </c>
    </row>
    <row r="496" spans="2:8" s="42" customFormat="1" ht="15" x14ac:dyDescent="0.2">
      <c r="B496" s="36" t="s">
        <v>134</v>
      </c>
      <c r="C496" s="43">
        <v>0</v>
      </c>
      <c r="D496" s="43">
        <v>0</v>
      </c>
      <c r="E496" s="38" t="str">
        <f t="shared" si="147"/>
        <v/>
      </c>
      <c r="F496" s="38" t="str">
        <f t="shared" si="148"/>
        <v/>
      </c>
      <c r="G496" s="39" t="str">
        <f t="shared" si="149"/>
        <v>0</v>
      </c>
      <c r="H496" s="40" t="str">
        <f t="shared" si="150"/>
        <v/>
      </c>
    </row>
    <row r="497" spans="1:8" s="42" customFormat="1" ht="30" x14ac:dyDescent="0.2">
      <c r="B497" s="36" t="s">
        <v>337</v>
      </c>
      <c r="C497" s="43">
        <v>0</v>
      </c>
      <c r="D497" s="43">
        <v>2</v>
      </c>
      <c r="E497" s="38" t="str">
        <f t="shared" si="147"/>
        <v/>
      </c>
      <c r="F497" s="38">
        <f t="shared" si="148"/>
        <v>6.3599071453556775E-5</v>
      </c>
      <c r="G497" s="39" t="str">
        <f t="shared" si="149"/>
        <v>0</v>
      </c>
      <c r="H497" s="40" t="str">
        <f t="shared" si="150"/>
        <v/>
      </c>
    </row>
    <row r="498" spans="1:8" s="42" customFormat="1" ht="15" x14ac:dyDescent="0.2">
      <c r="B498" s="36" t="s">
        <v>142</v>
      </c>
      <c r="C498" s="43">
        <v>0</v>
      </c>
      <c r="D498" s="43">
        <v>0</v>
      </c>
      <c r="E498" s="38" t="str">
        <f t="shared" si="147"/>
        <v/>
      </c>
      <c r="F498" s="38" t="str">
        <f t="shared" si="148"/>
        <v/>
      </c>
      <c r="G498" s="39" t="str">
        <f t="shared" si="149"/>
        <v>0</v>
      </c>
      <c r="H498" s="40" t="str">
        <f t="shared" si="150"/>
        <v/>
      </c>
    </row>
    <row r="499" spans="1:8" s="42" customFormat="1" ht="15" x14ac:dyDescent="0.2">
      <c r="B499" s="36" t="s">
        <v>133</v>
      </c>
      <c r="C499" s="43">
        <v>12</v>
      </c>
      <c r="D499" s="43">
        <v>1</v>
      </c>
      <c r="E499" s="38">
        <f t="shared" si="147"/>
        <v>4.1571398877572228E-4</v>
      </c>
      <c r="F499" s="38">
        <f t="shared" si="148"/>
        <v>3.1799535726778387E-5</v>
      </c>
      <c r="G499" s="39">
        <f t="shared" si="149"/>
        <v>-0.91666666666666663</v>
      </c>
      <c r="H499" s="40">
        <f t="shared" si="150"/>
        <v>-3.8107115637774541E-4</v>
      </c>
    </row>
    <row r="500" spans="1:8" s="42" customFormat="1" ht="15" x14ac:dyDescent="0.2">
      <c r="B500" s="36" t="s">
        <v>135</v>
      </c>
      <c r="C500" s="43">
        <v>9</v>
      </c>
      <c r="D500" s="43">
        <v>18</v>
      </c>
      <c r="E500" s="38">
        <f t="shared" si="147"/>
        <v>3.1178549158179174E-4</v>
      </c>
      <c r="F500" s="38">
        <f t="shared" si="148"/>
        <v>5.7239164308201104E-4</v>
      </c>
      <c r="G500" s="39">
        <f t="shared" si="149"/>
        <v>1</v>
      </c>
      <c r="H500" s="40">
        <f t="shared" si="150"/>
        <v>3.1178549158179174E-4</v>
      </c>
    </row>
    <row r="501" spans="1:8" s="42" customFormat="1" ht="15" x14ac:dyDescent="0.2">
      <c r="B501" s="36" t="s">
        <v>338</v>
      </c>
      <c r="C501" s="43">
        <v>19</v>
      </c>
      <c r="D501" s="43">
        <v>23</v>
      </c>
      <c r="E501" s="38">
        <f t="shared" si="147"/>
        <v>6.5821381556156028E-4</v>
      </c>
      <c r="F501" s="38">
        <f t="shared" si="148"/>
        <v>7.3138932171590298E-4</v>
      </c>
      <c r="G501" s="39">
        <f t="shared" si="149"/>
        <v>0.21052631578947367</v>
      </c>
      <c r="H501" s="40">
        <f t="shared" si="150"/>
        <v>1.3857132959190741E-4</v>
      </c>
    </row>
    <row r="502" spans="1:8" s="42" customFormat="1" ht="15" x14ac:dyDescent="0.2">
      <c r="B502" s="36" t="s">
        <v>339</v>
      </c>
      <c r="C502" s="43">
        <v>6</v>
      </c>
      <c r="D502" s="43">
        <v>2</v>
      </c>
      <c r="E502" s="38">
        <f t="shared" si="147"/>
        <v>2.0785699438786114E-4</v>
      </c>
      <c r="F502" s="38">
        <f t="shared" si="148"/>
        <v>6.3599071453556775E-5</v>
      </c>
      <c r="G502" s="39">
        <f t="shared" si="149"/>
        <v>-0.66666666666666663</v>
      </c>
      <c r="H502" s="40">
        <f t="shared" si="150"/>
        <v>-1.3857132959190741E-4</v>
      </c>
    </row>
    <row r="503" spans="1:8" s="42" customFormat="1" ht="15" x14ac:dyDescent="0.2">
      <c r="B503" s="36" t="s">
        <v>143</v>
      </c>
      <c r="C503" s="43">
        <v>19</v>
      </c>
      <c r="D503" s="43">
        <v>26</v>
      </c>
      <c r="E503" s="38">
        <f t="shared" si="147"/>
        <v>6.5821381556156028E-4</v>
      </c>
      <c r="F503" s="38">
        <f t="shared" si="148"/>
        <v>8.2678792889623808E-4</v>
      </c>
      <c r="G503" s="39">
        <f t="shared" si="149"/>
        <v>0.36842105263157893</v>
      </c>
      <c r="H503" s="40">
        <f t="shared" si="150"/>
        <v>2.4249982678583798E-4</v>
      </c>
    </row>
    <row r="504" spans="1:8" s="42" customFormat="1" ht="15" x14ac:dyDescent="0.2">
      <c r="B504" s="36" t="s">
        <v>556</v>
      </c>
      <c r="C504" s="43">
        <v>2</v>
      </c>
      <c r="D504" s="43">
        <v>4</v>
      </c>
      <c r="E504" s="38">
        <f t="shared" si="147"/>
        <v>6.9285664795953718E-5</v>
      </c>
      <c r="F504" s="38">
        <f t="shared" si="148"/>
        <v>1.2719814290711355E-4</v>
      </c>
      <c r="G504" s="39">
        <f t="shared" si="149"/>
        <v>1</v>
      </c>
      <c r="H504" s="40">
        <f t="shared" si="150"/>
        <v>6.9285664795953718E-5</v>
      </c>
    </row>
    <row r="505" spans="1:8" s="42" customFormat="1" ht="15" x14ac:dyDescent="0.2">
      <c r="A505" s="45" t="s">
        <v>614</v>
      </c>
      <c r="B505" s="36" t="s">
        <v>613</v>
      </c>
      <c r="C505" s="43"/>
      <c r="D505" s="43">
        <v>30</v>
      </c>
      <c r="E505" s="38" t="str">
        <f t="shared" ref="E505" si="151">+IF(C505=0,"",C505/C$329)</f>
        <v/>
      </c>
      <c r="F505" s="38">
        <f t="shared" ref="F505" si="152">+IF(D505=0,"",D505/D$329)</f>
        <v>9.5398607180335166E-4</v>
      </c>
      <c r="G505" s="39" t="str">
        <f t="shared" ref="G505" si="153">+IF(OR(AND(D505=0),(C505=0)),"0",((D505-C505)/C505))</f>
        <v>0</v>
      </c>
      <c r="H505" s="40" t="str">
        <f t="shared" ref="H505" si="154">+IF(OR(AND(E505=""),(G505="")),"",E505*G505)</f>
        <v/>
      </c>
    </row>
    <row r="506" spans="1:8" s="42" customFormat="1" ht="15" x14ac:dyDescent="0.2">
      <c r="B506" s="36" t="s">
        <v>150</v>
      </c>
      <c r="C506" s="43">
        <v>258</v>
      </c>
      <c r="D506" s="43">
        <v>211</v>
      </c>
      <c r="E506" s="38">
        <f t="shared" si="147"/>
        <v>8.937850758678029E-3</v>
      </c>
      <c r="F506" s="38">
        <f t="shared" si="148"/>
        <v>6.7097020383502402E-3</v>
      </c>
      <c r="G506" s="39">
        <f t="shared" si="149"/>
        <v>-0.18217054263565891</v>
      </c>
      <c r="H506" s="40">
        <f t="shared" si="150"/>
        <v>-1.6282131227049121E-3</v>
      </c>
    </row>
    <row r="507" spans="1:8" s="42" customFormat="1" ht="30" x14ac:dyDescent="0.2">
      <c r="B507" s="36" t="s">
        <v>557</v>
      </c>
      <c r="C507" s="43">
        <v>6</v>
      </c>
      <c r="D507" s="43">
        <v>1</v>
      </c>
      <c r="E507" s="38">
        <f t="shared" si="147"/>
        <v>2.0785699438786114E-4</v>
      </c>
      <c r="F507" s="38">
        <f t="shared" si="148"/>
        <v>3.1799535726778387E-5</v>
      </c>
      <c r="G507" s="39">
        <f t="shared" si="149"/>
        <v>-0.83333333333333337</v>
      </c>
      <c r="H507" s="40">
        <f t="shared" si="150"/>
        <v>-1.732141619898843E-4</v>
      </c>
    </row>
    <row r="508" spans="1:8" s="42" customFormat="1" ht="15" x14ac:dyDescent="0.2">
      <c r="B508" s="36" t="s">
        <v>148</v>
      </c>
      <c r="C508" s="43">
        <v>0</v>
      </c>
      <c r="D508" s="43">
        <v>1</v>
      </c>
      <c r="E508" s="38" t="str">
        <f t="shared" si="147"/>
        <v/>
      </c>
      <c r="F508" s="38">
        <f t="shared" si="148"/>
        <v>3.1799535726778387E-5</v>
      </c>
      <c r="G508" s="39" t="str">
        <f t="shared" si="149"/>
        <v>0</v>
      </c>
      <c r="H508" s="40" t="str">
        <f t="shared" si="150"/>
        <v/>
      </c>
    </row>
    <row r="509" spans="1:8" s="42" customFormat="1" ht="15" x14ac:dyDescent="0.2">
      <c r="B509" s="36" t="s">
        <v>374</v>
      </c>
      <c r="C509" s="43">
        <v>50</v>
      </c>
      <c r="D509" s="43">
        <v>210</v>
      </c>
      <c r="E509" s="38">
        <f t="shared" si="147"/>
        <v>1.732141619898843E-3</v>
      </c>
      <c r="F509" s="38">
        <f t="shared" si="148"/>
        <v>6.6779025026234614E-3</v>
      </c>
      <c r="G509" s="39">
        <f t="shared" si="149"/>
        <v>3.2</v>
      </c>
      <c r="H509" s="40">
        <f t="shared" si="150"/>
        <v>5.5428531836762976E-3</v>
      </c>
    </row>
    <row r="510" spans="1:8" s="42" customFormat="1" ht="15" x14ac:dyDescent="0.2">
      <c r="B510" s="36" t="s">
        <v>375</v>
      </c>
      <c r="C510" s="43">
        <v>590</v>
      </c>
      <c r="D510" s="43">
        <v>54</v>
      </c>
      <c r="E510" s="38">
        <f t="shared" si="147"/>
        <v>2.0439271114806347E-2</v>
      </c>
      <c r="F510" s="38">
        <f t="shared" si="148"/>
        <v>1.7171749292460329E-3</v>
      </c>
      <c r="G510" s="39">
        <f t="shared" si="149"/>
        <v>-0.90847457627118644</v>
      </c>
      <c r="H510" s="40">
        <f t="shared" si="150"/>
        <v>-1.8568558165315597E-2</v>
      </c>
    </row>
    <row r="511" spans="1:8" s="42" customFormat="1" ht="15" x14ac:dyDescent="0.2">
      <c r="B511" s="36" t="s">
        <v>558</v>
      </c>
      <c r="C511" s="43">
        <v>9</v>
      </c>
      <c r="D511" s="43">
        <v>42</v>
      </c>
      <c r="E511" s="38">
        <f t="shared" si="147"/>
        <v>3.1178549158179174E-4</v>
      </c>
      <c r="F511" s="38">
        <f t="shared" si="148"/>
        <v>1.3355805005246923E-3</v>
      </c>
      <c r="G511" s="39">
        <f t="shared" si="149"/>
        <v>3.6666666666666665</v>
      </c>
      <c r="H511" s="40">
        <f t="shared" si="150"/>
        <v>1.1432134691332363E-3</v>
      </c>
    </row>
    <row r="512" spans="1:8" s="42" customFormat="1" ht="15" x14ac:dyDescent="0.2">
      <c r="B512" s="36" t="s">
        <v>152</v>
      </c>
      <c r="C512" s="43">
        <v>14</v>
      </c>
      <c r="D512" s="43">
        <v>10</v>
      </c>
      <c r="E512" s="38">
        <f t="shared" si="147"/>
        <v>4.8499965357167601E-4</v>
      </c>
      <c r="F512" s="38">
        <f t="shared" si="148"/>
        <v>3.1799535726778389E-4</v>
      </c>
      <c r="G512" s="39">
        <f t="shared" si="149"/>
        <v>-0.2857142857142857</v>
      </c>
      <c r="H512" s="40">
        <f t="shared" si="150"/>
        <v>-1.3857132959190744E-4</v>
      </c>
    </row>
    <row r="513" spans="2:8" s="42" customFormat="1" ht="15" x14ac:dyDescent="0.2">
      <c r="B513" s="36" t="s">
        <v>376</v>
      </c>
      <c r="C513" s="43">
        <v>48</v>
      </c>
      <c r="D513" s="43">
        <v>12</v>
      </c>
      <c r="E513" s="38">
        <f t="shared" si="147"/>
        <v>1.6628559551028891E-3</v>
      </c>
      <c r="F513" s="38">
        <f t="shared" si="148"/>
        <v>3.8159442872134067E-4</v>
      </c>
      <c r="G513" s="39">
        <f t="shared" si="149"/>
        <v>-0.75</v>
      </c>
      <c r="H513" s="40">
        <f t="shared" si="150"/>
        <v>-1.2471419663271669E-3</v>
      </c>
    </row>
    <row r="514" spans="2:8" s="42" customFormat="1" ht="15" x14ac:dyDescent="0.2">
      <c r="B514" s="36" t="s">
        <v>156</v>
      </c>
      <c r="C514" s="43">
        <v>5</v>
      </c>
      <c r="D514" s="43">
        <v>3</v>
      </c>
      <c r="E514" s="38">
        <f t="shared" si="147"/>
        <v>1.732141619898843E-4</v>
      </c>
      <c r="F514" s="38">
        <f t="shared" si="148"/>
        <v>9.5398607180335169E-5</v>
      </c>
      <c r="G514" s="39">
        <f t="shared" si="149"/>
        <v>-0.4</v>
      </c>
      <c r="H514" s="40">
        <f t="shared" si="150"/>
        <v>-6.9285664795953718E-5</v>
      </c>
    </row>
    <row r="515" spans="2:8" s="42" customFormat="1" ht="15" x14ac:dyDescent="0.2">
      <c r="B515" s="36" t="s">
        <v>149</v>
      </c>
      <c r="C515" s="43">
        <v>12</v>
      </c>
      <c r="D515" s="43">
        <v>0</v>
      </c>
      <c r="E515" s="38">
        <f t="shared" si="147"/>
        <v>4.1571398877572228E-4</v>
      </c>
      <c r="F515" s="38" t="str">
        <f t="shared" si="148"/>
        <v/>
      </c>
      <c r="G515" s="39" t="str">
        <f t="shared" si="149"/>
        <v>0</v>
      </c>
      <c r="H515" s="40">
        <f t="shared" si="150"/>
        <v>0</v>
      </c>
    </row>
    <row r="516" spans="2:8" s="42" customFormat="1" ht="15" x14ac:dyDescent="0.2">
      <c r="B516" s="36" t="s">
        <v>340</v>
      </c>
      <c r="C516" s="43">
        <v>0</v>
      </c>
      <c r="D516" s="43">
        <v>2</v>
      </c>
      <c r="E516" s="38" t="str">
        <f t="shared" si="147"/>
        <v/>
      </c>
      <c r="F516" s="38">
        <f t="shared" si="148"/>
        <v>6.3599071453556775E-5</v>
      </c>
      <c r="G516" s="39" t="str">
        <f t="shared" si="149"/>
        <v>0</v>
      </c>
      <c r="H516" s="40" t="str">
        <f t="shared" si="150"/>
        <v/>
      </c>
    </row>
    <row r="517" spans="2:8" s="42" customFormat="1" ht="15" x14ac:dyDescent="0.2">
      <c r="B517" s="36" t="s">
        <v>145</v>
      </c>
      <c r="C517" s="43">
        <v>2</v>
      </c>
      <c r="D517" s="43">
        <v>2</v>
      </c>
      <c r="E517" s="38">
        <f t="shared" si="147"/>
        <v>6.9285664795953718E-5</v>
      </c>
      <c r="F517" s="38">
        <f t="shared" si="148"/>
        <v>6.3599071453556775E-5</v>
      </c>
      <c r="G517" s="39">
        <f t="shared" si="149"/>
        <v>0</v>
      </c>
      <c r="H517" s="40">
        <f t="shared" si="150"/>
        <v>0</v>
      </c>
    </row>
    <row r="518" spans="2:8" s="42" customFormat="1" ht="15" x14ac:dyDescent="0.2">
      <c r="B518" s="36" t="s">
        <v>158</v>
      </c>
      <c r="C518" s="43">
        <v>0</v>
      </c>
      <c r="D518" s="43">
        <v>0</v>
      </c>
      <c r="E518" s="38" t="str">
        <f t="shared" si="147"/>
        <v/>
      </c>
      <c r="F518" s="38" t="str">
        <f t="shared" si="148"/>
        <v/>
      </c>
      <c r="G518" s="39" t="str">
        <f t="shared" si="149"/>
        <v>0</v>
      </c>
      <c r="H518" s="40" t="str">
        <f t="shared" si="150"/>
        <v/>
      </c>
    </row>
    <row r="519" spans="2:8" s="42" customFormat="1" ht="15" x14ac:dyDescent="0.2">
      <c r="B519" s="36" t="s">
        <v>341</v>
      </c>
      <c r="C519" s="43">
        <v>16</v>
      </c>
      <c r="D519" s="43">
        <v>93</v>
      </c>
      <c r="E519" s="38">
        <f t="shared" si="147"/>
        <v>5.5428531836762974E-4</v>
      </c>
      <c r="F519" s="38">
        <f t="shared" si="148"/>
        <v>2.9573568225903903E-3</v>
      </c>
      <c r="G519" s="39">
        <f t="shared" si="149"/>
        <v>4.8125</v>
      </c>
      <c r="H519" s="40">
        <f t="shared" si="150"/>
        <v>2.6674980946442182E-3</v>
      </c>
    </row>
    <row r="520" spans="2:8" s="42" customFormat="1" ht="15" x14ac:dyDescent="0.2">
      <c r="B520" s="36" t="s">
        <v>342</v>
      </c>
      <c r="C520" s="43">
        <v>0</v>
      </c>
      <c r="D520" s="43">
        <v>1</v>
      </c>
      <c r="E520" s="38" t="str">
        <f t="shared" si="147"/>
        <v/>
      </c>
      <c r="F520" s="38">
        <f t="shared" si="148"/>
        <v>3.1799535726778387E-5</v>
      </c>
      <c r="G520" s="39" t="str">
        <f t="shared" si="149"/>
        <v>0</v>
      </c>
      <c r="H520" s="40" t="str">
        <f t="shared" si="150"/>
        <v/>
      </c>
    </row>
    <row r="521" spans="2:8" s="42" customFormat="1" ht="15" x14ac:dyDescent="0.2">
      <c r="B521" s="36" t="s">
        <v>343</v>
      </c>
      <c r="C521" s="43">
        <v>4</v>
      </c>
      <c r="D521" s="43">
        <v>7</v>
      </c>
      <c r="E521" s="38">
        <f t="shared" si="147"/>
        <v>1.3857132959190744E-4</v>
      </c>
      <c r="F521" s="38">
        <f t="shared" si="148"/>
        <v>2.2259675008744873E-4</v>
      </c>
      <c r="G521" s="39">
        <f t="shared" si="149"/>
        <v>0.75</v>
      </c>
      <c r="H521" s="40">
        <f t="shared" si="150"/>
        <v>1.0392849719393057E-4</v>
      </c>
    </row>
    <row r="522" spans="2:8" s="42" customFormat="1" ht="30" x14ac:dyDescent="0.2">
      <c r="B522" s="36" t="s">
        <v>559</v>
      </c>
      <c r="C522" s="43">
        <v>2</v>
      </c>
      <c r="D522" s="43">
        <v>0</v>
      </c>
      <c r="E522" s="38">
        <f t="shared" si="147"/>
        <v>6.9285664795953718E-5</v>
      </c>
      <c r="F522" s="38" t="str">
        <f t="shared" si="148"/>
        <v/>
      </c>
      <c r="G522" s="39" t="str">
        <f t="shared" si="149"/>
        <v>0</v>
      </c>
      <c r="H522" s="40">
        <f t="shared" si="150"/>
        <v>0</v>
      </c>
    </row>
    <row r="523" spans="2:8" s="42" customFormat="1" ht="15" x14ac:dyDescent="0.2">
      <c r="B523" s="36" t="s">
        <v>155</v>
      </c>
      <c r="C523" s="43">
        <v>0</v>
      </c>
      <c r="D523" s="43">
        <v>1</v>
      </c>
      <c r="E523" s="38" t="str">
        <f t="shared" si="147"/>
        <v/>
      </c>
      <c r="F523" s="38">
        <f t="shared" si="148"/>
        <v>3.1799535726778387E-5</v>
      </c>
      <c r="G523" s="39" t="str">
        <f t="shared" si="149"/>
        <v>0</v>
      </c>
      <c r="H523" s="40" t="str">
        <f t="shared" si="150"/>
        <v/>
      </c>
    </row>
    <row r="524" spans="2:8" s="42" customFormat="1" ht="15" x14ac:dyDescent="0.2">
      <c r="B524" s="36" t="s">
        <v>344</v>
      </c>
      <c r="C524" s="43">
        <v>22</v>
      </c>
      <c r="D524" s="43">
        <v>8</v>
      </c>
      <c r="E524" s="38">
        <f t="shared" si="147"/>
        <v>7.6214231275549093E-4</v>
      </c>
      <c r="F524" s="38">
        <f t="shared" si="148"/>
        <v>2.543962858142271E-4</v>
      </c>
      <c r="G524" s="39">
        <f t="shared" si="149"/>
        <v>-0.63636363636363635</v>
      </c>
      <c r="H524" s="40">
        <f t="shared" si="150"/>
        <v>-4.8499965357167606E-4</v>
      </c>
    </row>
    <row r="525" spans="2:8" s="42" customFormat="1" ht="15" x14ac:dyDescent="0.2">
      <c r="B525" s="36" t="s">
        <v>345</v>
      </c>
      <c r="C525" s="43">
        <v>0</v>
      </c>
      <c r="D525" s="43">
        <v>0</v>
      </c>
      <c r="E525" s="38" t="str">
        <f t="shared" si="147"/>
        <v/>
      </c>
      <c r="F525" s="38" t="str">
        <f t="shared" si="148"/>
        <v/>
      </c>
      <c r="G525" s="39" t="str">
        <f t="shared" si="149"/>
        <v>0</v>
      </c>
      <c r="H525" s="40" t="str">
        <f t="shared" si="150"/>
        <v/>
      </c>
    </row>
    <row r="526" spans="2:8" s="42" customFormat="1" ht="15" x14ac:dyDescent="0.2">
      <c r="B526" s="36" t="s">
        <v>346</v>
      </c>
      <c r="C526" s="43">
        <v>0</v>
      </c>
      <c r="D526" s="43">
        <v>0</v>
      </c>
      <c r="E526" s="38" t="str">
        <f t="shared" si="147"/>
        <v/>
      </c>
      <c r="F526" s="38" t="str">
        <f t="shared" si="148"/>
        <v/>
      </c>
      <c r="G526" s="39" t="str">
        <f t="shared" si="149"/>
        <v>0</v>
      </c>
      <c r="H526" s="40" t="str">
        <f t="shared" si="150"/>
        <v/>
      </c>
    </row>
    <row r="527" spans="2:8" s="42" customFormat="1" ht="15" x14ac:dyDescent="0.2">
      <c r="B527" s="36" t="s">
        <v>151</v>
      </c>
      <c r="C527" s="43">
        <v>0</v>
      </c>
      <c r="D527" s="43">
        <v>0</v>
      </c>
      <c r="E527" s="38" t="str">
        <f t="shared" si="147"/>
        <v/>
      </c>
      <c r="F527" s="38" t="str">
        <f t="shared" si="148"/>
        <v/>
      </c>
      <c r="G527" s="39" t="str">
        <f t="shared" si="149"/>
        <v>0</v>
      </c>
      <c r="H527" s="40" t="str">
        <f t="shared" si="150"/>
        <v/>
      </c>
    </row>
    <row r="528" spans="2:8" s="42" customFormat="1" ht="15" x14ac:dyDescent="0.2">
      <c r="B528" s="36" t="s">
        <v>153</v>
      </c>
      <c r="C528" s="43">
        <v>0</v>
      </c>
      <c r="D528" s="43">
        <v>0</v>
      </c>
      <c r="E528" s="38" t="str">
        <f t="shared" si="147"/>
        <v/>
      </c>
      <c r="F528" s="38" t="str">
        <f t="shared" si="148"/>
        <v/>
      </c>
      <c r="G528" s="39" t="str">
        <f t="shared" si="149"/>
        <v>0</v>
      </c>
      <c r="H528" s="40" t="str">
        <f t="shared" si="150"/>
        <v/>
      </c>
    </row>
    <row r="529" spans="1:8" s="42" customFormat="1" ht="15" x14ac:dyDescent="0.2">
      <c r="B529" s="36" t="s">
        <v>347</v>
      </c>
      <c r="C529" s="43">
        <v>124</v>
      </c>
      <c r="D529" s="43">
        <v>235</v>
      </c>
      <c r="E529" s="38">
        <f t="shared" si="147"/>
        <v>4.2957112173491307E-3</v>
      </c>
      <c r="F529" s="38">
        <f t="shared" si="148"/>
        <v>7.472890895792921E-3</v>
      </c>
      <c r="G529" s="39">
        <f t="shared" si="149"/>
        <v>0.89516129032258063</v>
      </c>
      <c r="H529" s="40">
        <f t="shared" si="150"/>
        <v>3.8453543961754315E-3</v>
      </c>
    </row>
    <row r="530" spans="1:8" s="42" customFormat="1" ht="30" x14ac:dyDescent="0.2">
      <c r="B530" s="36" t="s">
        <v>157</v>
      </c>
      <c r="C530" s="43">
        <v>360</v>
      </c>
      <c r="D530" s="43">
        <v>64</v>
      </c>
      <c r="E530" s="38">
        <f t="shared" si="147"/>
        <v>1.2471419663271669E-2</v>
      </c>
      <c r="F530" s="38">
        <f t="shared" si="148"/>
        <v>2.0351702865138168E-3</v>
      </c>
      <c r="G530" s="39">
        <f t="shared" si="149"/>
        <v>-0.82222222222222219</v>
      </c>
      <c r="H530" s="40">
        <f t="shared" si="150"/>
        <v>-1.025427838980115E-2</v>
      </c>
    </row>
    <row r="531" spans="1:8" s="42" customFormat="1" ht="15" x14ac:dyDescent="0.2">
      <c r="B531" s="36" t="s">
        <v>348</v>
      </c>
      <c r="C531" s="43">
        <v>267</v>
      </c>
      <c r="D531" s="43">
        <v>299</v>
      </c>
      <c r="E531" s="38">
        <f t="shared" si="147"/>
        <v>9.2496362502598219E-3</v>
      </c>
      <c r="F531" s="38">
        <f t="shared" si="148"/>
        <v>9.5080611823067391E-3</v>
      </c>
      <c r="G531" s="39">
        <f t="shared" si="149"/>
        <v>0.1198501872659176</v>
      </c>
      <c r="H531" s="40">
        <f t="shared" si="150"/>
        <v>1.1085706367352595E-3</v>
      </c>
    </row>
    <row r="532" spans="1:8" s="42" customFormat="1" ht="15" x14ac:dyDescent="0.2">
      <c r="A532" s="45" t="s">
        <v>614</v>
      </c>
      <c r="B532" s="36" t="s">
        <v>607</v>
      </c>
      <c r="C532" s="43"/>
      <c r="D532" s="43">
        <v>9</v>
      </c>
      <c r="E532" s="38" t="str">
        <f t="shared" ref="E532" si="155">+IF(C532=0,"",C532/C$329)</f>
        <v/>
      </c>
      <c r="F532" s="38">
        <f t="shared" ref="F532" si="156">+IF(D532=0,"",D532/D$329)</f>
        <v>2.8619582154100552E-4</v>
      </c>
      <c r="G532" s="39" t="str">
        <f t="shared" ref="G532" si="157">+IF(OR(AND(D532=0),(C532=0)),"0",((D532-C532)/C532))</f>
        <v>0</v>
      </c>
      <c r="H532" s="40" t="str">
        <f t="shared" ref="H532" si="158">+IF(OR(AND(E532=""),(G532="")),"",E532*G532)</f>
        <v/>
      </c>
    </row>
    <row r="533" spans="1:8" s="42" customFormat="1" ht="15" x14ac:dyDescent="0.2">
      <c r="B533" s="36" t="s">
        <v>146</v>
      </c>
      <c r="C533" s="43">
        <v>0</v>
      </c>
      <c r="D533" s="43">
        <v>0</v>
      </c>
      <c r="E533" s="38" t="str">
        <f t="shared" si="147"/>
        <v/>
      </c>
      <c r="F533" s="38" t="str">
        <f t="shared" si="148"/>
        <v/>
      </c>
      <c r="G533" s="39" t="str">
        <f t="shared" si="149"/>
        <v>0</v>
      </c>
      <c r="H533" s="40" t="str">
        <f t="shared" si="150"/>
        <v/>
      </c>
    </row>
    <row r="534" spans="1:8" s="42" customFormat="1" ht="15" x14ac:dyDescent="0.2">
      <c r="B534" s="36" t="s">
        <v>349</v>
      </c>
      <c r="C534" s="43">
        <v>0</v>
      </c>
      <c r="D534" s="43">
        <v>0</v>
      </c>
      <c r="E534" s="38" t="str">
        <f t="shared" si="147"/>
        <v/>
      </c>
      <c r="F534" s="38" t="str">
        <f t="shared" si="148"/>
        <v/>
      </c>
      <c r="G534" s="39" t="str">
        <f t="shared" si="149"/>
        <v>0</v>
      </c>
      <c r="H534" s="40" t="str">
        <f t="shared" si="150"/>
        <v/>
      </c>
    </row>
    <row r="535" spans="1:8" s="42" customFormat="1" ht="15" x14ac:dyDescent="0.2">
      <c r="B535" s="36" t="s">
        <v>350</v>
      </c>
      <c r="C535" s="43">
        <v>0</v>
      </c>
      <c r="D535" s="43">
        <v>0</v>
      </c>
      <c r="E535" s="38" t="str">
        <f t="shared" ref="E535:E546" si="159">+IF(C535=0,"",C535/C$329)</f>
        <v/>
      </c>
      <c r="F535" s="38" t="str">
        <f t="shared" ref="F535:F546" si="160">+IF(D535=0,"",D535/D$329)</f>
        <v/>
      </c>
      <c r="G535" s="39" t="str">
        <f t="shared" ref="G535:G546" si="161">+IF(OR(AND(D535=0),(C535=0)),"0",((D535-C535)/C535))</f>
        <v>0</v>
      </c>
      <c r="H535" s="40" t="str">
        <f t="shared" ref="H535:H546" si="162">+IF(OR(AND(E535=""),(G535="")),"",E535*G535)</f>
        <v/>
      </c>
    </row>
    <row r="536" spans="1:8" s="42" customFormat="1" ht="15" x14ac:dyDescent="0.2">
      <c r="B536" s="36" t="s">
        <v>560</v>
      </c>
      <c r="C536" s="43">
        <v>10</v>
      </c>
      <c r="D536" s="43">
        <v>21</v>
      </c>
      <c r="E536" s="38">
        <f t="shared" si="159"/>
        <v>3.464283239797686E-4</v>
      </c>
      <c r="F536" s="38">
        <f t="shared" si="160"/>
        <v>6.6779025026234614E-4</v>
      </c>
      <c r="G536" s="39">
        <f t="shared" si="161"/>
        <v>1.1000000000000001</v>
      </c>
      <c r="H536" s="40">
        <f t="shared" si="162"/>
        <v>3.8107115637774547E-4</v>
      </c>
    </row>
    <row r="537" spans="1:8" s="42" customFormat="1" ht="15" x14ac:dyDescent="0.2">
      <c r="B537" s="36" t="s">
        <v>147</v>
      </c>
      <c r="C537" s="43">
        <v>0</v>
      </c>
      <c r="D537" s="43">
        <v>0</v>
      </c>
      <c r="E537" s="38" t="str">
        <f t="shared" si="159"/>
        <v/>
      </c>
      <c r="F537" s="38" t="str">
        <f t="shared" si="160"/>
        <v/>
      </c>
      <c r="G537" s="39" t="str">
        <f t="shared" si="161"/>
        <v>0</v>
      </c>
      <c r="H537" s="40" t="str">
        <f t="shared" si="162"/>
        <v/>
      </c>
    </row>
    <row r="538" spans="1:8" s="42" customFormat="1" ht="15" x14ac:dyDescent="0.2">
      <c r="B538" s="36" t="s">
        <v>154</v>
      </c>
      <c r="C538" s="43">
        <v>140</v>
      </c>
      <c r="D538" s="43">
        <v>94</v>
      </c>
      <c r="E538" s="38">
        <f t="shared" si="159"/>
        <v>4.8499965357167605E-3</v>
      </c>
      <c r="F538" s="38">
        <f t="shared" si="160"/>
        <v>2.9891563583171687E-3</v>
      </c>
      <c r="G538" s="39">
        <f t="shared" si="161"/>
        <v>-0.32857142857142857</v>
      </c>
      <c r="H538" s="40">
        <f t="shared" si="162"/>
        <v>-1.5935702903069355E-3</v>
      </c>
    </row>
    <row r="539" spans="1:8" s="42" customFormat="1" ht="15" x14ac:dyDescent="0.2">
      <c r="B539" s="36" t="s">
        <v>561</v>
      </c>
      <c r="C539" s="43">
        <v>7</v>
      </c>
      <c r="D539" s="43">
        <v>23</v>
      </c>
      <c r="E539" s="38">
        <f t="shared" si="159"/>
        <v>2.42499826785838E-4</v>
      </c>
      <c r="F539" s="38">
        <f t="shared" si="160"/>
        <v>7.3138932171590298E-4</v>
      </c>
      <c r="G539" s="39">
        <f t="shared" si="161"/>
        <v>2.2857142857142856</v>
      </c>
      <c r="H539" s="40">
        <f t="shared" si="162"/>
        <v>5.5428531836762974E-4</v>
      </c>
    </row>
    <row r="540" spans="1:8" s="42" customFormat="1" ht="15" x14ac:dyDescent="0.2">
      <c r="B540" s="36" t="s">
        <v>351</v>
      </c>
      <c r="C540" s="43">
        <v>164</v>
      </c>
      <c r="D540" s="43">
        <v>106</v>
      </c>
      <c r="E540" s="38">
        <f t="shared" si="159"/>
        <v>5.6814245132682049E-3</v>
      </c>
      <c r="F540" s="38">
        <f t="shared" si="160"/>
        <v>3.3707507870385091E-3</v>
      </c>
      <c r="G540" s="39">
        <f t="shared" si="161"/>
        <v>-0.35365853658536583</v>
      </c>
      <c r="H540" s="40">
        <f t="shared" si="162"/>
        <v>-2.0092842790826577E-3</v>
      </c>
    </row>
    <row r="541" spans="1:8" s="42" customFormat="1" ht="15" x14ac:dyDescent="0.2">
      <c r="B541" s="36" t="s">
        <v>352</v>
      </c>
      <c r="C541" s="43">
        <v>15</v>
      </c>
      <c r="D541" s="43">
        <v>4</v>
      </c>
      <c r="E541" s="38">
        <f t="shared" si="159"/>
        <v>5.1964248596965293E-4</v>
      </c>
      <c r="F541" s="38">
        <f t="shared" si="160"/>
        <v>1.2719814290711355E-4</v>
      </c>
      <c r="G541" s="39">
        <f t="shared" si="161"/>
        <v>-0.73333333333333328</v>
      </c>
      <c r="H541" s="40">
        <f t="shared" si="162"/>
        <v>-3.8107115637774547E-4</v>
      </c>
    </row>
    <row r="542" spans="1:8" s="42" customFormat="1" ht="15" x14ac:dyDescent="0.2">
      <c r="B542" s="36" t="s">
        <v>353</v>
      </c>
      <c r="C542" s="43">
        <v>40</v>
      </c>
      <c r="D542" s="43">
        <v>23</v>
      </c>
      <c r="E542" s="38">
        <f t="shared" si="159"/>
        <v>1.3857132959190744E-3</v>
      </c>
      <c r="F542" s="38">
        <f t="shared" si="160"/>
        <v>7.3138932171590298E-4</v>
      </c>
      <c r="G542" s="39">
        <f t="shared" si="161"/>
        <v>-0.42499999999999999</v>
      </c>
      <c r="H542" s="40">
        <f t="shared" si="162"/>
        <v>-5.8892815076560666E-4</v>
      </c>
    </row>
    <row r="543" spans="1:8" s="51" customFormat="1" ht="15" x14ac:dyDescent="0.2">
      <c r="B543" s="36" t="s">
        <v>354</v>
      </c>
      <c r="C543" s="43">
        <v>6</v>
      </c>
      <c r="D543" s="43">
        <v>3</v>
      </c>
      <c r="E543" s="38">
        <f t="shared" si="159"/>
        <v>2.0785699438786114E-4</v>
      </c>
      <c r="F543" s="38">
        <f t="shared" si="160"/>
        <v>9.5398607180335169E-5</v>
      </c>
      <c r="G543" s="39">
        <f t="shared" si="161"/>
        <v>-0.5</v>
      </c>
      <c r="H543" s="40">
        <f t="shared" si="162"/>
        <v>-1.0392849719393057E-4</v>
      </c>
    </row>
    <row r="544" spans="1:8" s="42" customFormat="1" ht="15" x14ac:dyDescent="0.2">
      <c r="B544" s="36" t="s">
        <v>355</v>
      </c>
      <c r="C544" s="43">
        <v>16</v>
      </c>
      <c r="D544" s="43">
        <v>23</v>
      </c>
      <c r="E544" s="38">
        <f t="shared" si="159"/>
        <v>5.5428531836762974E-4</v>
      </c>
      <c r="F544" s="38">
        <f t="shared" si="160"/>
        <v>7.3138932171590298E-4</v>
      </c>
      <c r="G544" s="39">
        <f t="shared" si="161"/>
        <v>0.4375</v>
      </c>
      <c r="H544" s="40">
        <f t="shared" si="162"/>
        <v>2.42499826785838E-4</v>
      </c>
    </row>
    <row r="545" spans="1:8" s="42" customFormat="1" ht="30" x14ac:dyDescent="0.2">
      <c r="B545" s="36" t="s">
        <v>562</v>
      </c>
      <c r="C545" s="43">
        <v>1</v>
      </c>
      <c r="D545" s="43">
        <v>11</v>
      </c>
      <c r="E545" s="38">
        <f t="shared" si="159"/>
        <v>3.4642832397976859E-5</v>
      </c>
      <c r="F545" s="38">
        <f t="shared" si="160"/>
        <v>3.4979489299456225E-4</v>
      </c>
      <c r="G545" s="39">
        <f t="shared" si="161"/>
        <v>10</v>
      </c>
      <c r="H545" s="40">
        <f t="shared" si="162"/>
        <v>3.464283239797686E-4</v>
      </c>
    </row>
    <row r="546" spans="1:8" s="42" customFormat="1" ht="30" x14ac:dyDescent="0.2">
      <c r="B546" s="36" t="s">
        <v>563</v>
      </c>
      <c r="C546" s="43">
        <v>0</v>
      </c>
      <c r="D546" s="43">
        <v>0</v>
      </c>
      <c r="E546" s="38" t="str">
        <f t="shared" si="159"/>
        <v/>
      </c>
      <c r="F546" s="38" t="str">
        <f t="shared" si="160"/>
        <v/>
      </c>
      <c r="G546" s="39" t="str">
        <f t="shared" si="161"/>
        <v>0</v>
      </c>
      <c r="H546" s="40" t="str">
        <f t="shared" si="162"/>
        <v/>
      </c>
    </row>
    <row r="547" spans="1:8" s="10" customFormat="1" x14ac:dyDescent="0.2">
      <c r="B547" s="22"/>
      <c r="C547" s="22"/>
      <c r="D547" s="22"/>
    </row>
    <row r="548" spans="1:8" s="10" customFormat="1" x14ac:dyDescent="0.2">
      <c r="B548" s="22"/>
      <c r="C548" s="22"/>
      <c r="D548" s="22"/>
    </row>
    <row r="549" spans="1:8" s="10" customFormat="1" ht="13.5" thickBot="1" x14ac:dyDescent="0.25">
      <c r="B549" s="29"/>
      <c r="C549" s="29"/>
      <c r="D549" s="29"/>
      <c r="E549" s="29"/>
      <c r="F549" s="29"/>
    </row>
    <row r="550" spans="1:8" s="10" customFormat="1" ht="30" customHeight="1" x14ac:dyDescent="0.2">
      <c r="B550" s="68" t="s">
        <v>401</v>
      </c>
      <c r="C550" s="54" t="s">
        <v>402</v>
      </c>
      <c r="D550" s="55"/>
      <c r="E550" s="54" t="s">
        <v>456</v>
      </c>
      <c r="F550" s="55"/>
      <c r="G550" s="56" t="s">
        <v>458</v>
      </c>
      <c r="H550" s="52" t="s">
        <v>377</v>
      </c>
    </row>
    <row r="551" spans="1:8" s="10" customFormat="1" x14ac:dyDescent="0.2">
      <c r="B551" s="68"/>
      <c r="C551" s="35">
        <v>2016</v>
      </c>
      <c r="D551" s="35">
        <v>2017</v>
      </c>
      <c r="E551" s="35">
        <v>2016</v>
      </c>
      <c r="F551" s="35">
        <v>2017</v>
      </c>
      <c r="G551" s="57"/>
      <c r="H551" s="53"/>
    </row>
    <row r="552" spans="1:8" s="10" customFormat="1" x14ac:dyDescent="0.2">
      <c r="B552" s="12" t="s">
        <v>407</v>
      </c>
      <c r="C552" s="13">
        <f>SUM(C553:C579)</f>
        <v>6988</v>
      </c>
      <c r="D552" s="13">
        <f>SUM(D553:D579)</f>
        <v>5983</v>
      </c>
      <c r="E552" s="14">
        <f>+IF(C552=0,"",C552/C$552)</f>
        <v>1</v>
      </c>
      <c r="F552" s="14">
        <f>+IF(D552=0,"",D552/D$552)</f>
        <v>1</v>
      </c>
      <c r="G552" s="15">
        <f>+IF(OR(AND(D552=0),(C552=0)),"0",((D552-C552)/C552))</f>
        <v>-0.14381797366914711</v>
      </c>
      <c r="H552" s="15">
        <f>+IF(OR(AND(E552=""),(G552="")),"",E552*G552)</f>
        <v>-0.14381797366914711</v>
      </c>
    </row>
    <row r="553" spans="1:8" s="42" customFormat="1" ht="15" x14ac:dyDescent="0.2">
      <c r="B553" s="36" t="s">
        <v>356</v>
      </c>
      <c r="C553" s="43">
        <v>47</v>
      </c>
      <c r="D553" s="43">
        <v>89</v>
      </c>
      <c r="E553" s="38">
        <f>+IF(C553=0,"",C553/C$552)</f>
        <v>6.7258156840297656E-3</v>
      </c>
      <c r="F553" s="38">
        <f>+IF(D553=0,"",D553/D$552)</f>
        <v>1.487548052816313E-2</v>
      </c>
      <c r="G553" s="39">
        <f>+IF(OR(AND(D553=0),(C553=0)),"0",((D553-C553)/C553))</f>
        <v>0.8936170212765957</v>
      </c>
      <c r="H553" s="40">
        <f>+IF(OR(AND(E553=""),(G553="")),"",E553*G553)</f>
        <v>6.0103033772180882E-3</v>
      </c>
    </row>
    <row r="554" spans="1:8" s="42" customFormat="1" ht="15" x14ac:dyDescent="0.2">
      <c r="B554" s="36" t="s">
        <v>160</v>
      </c>
      <c r="C554" s="43">
        <v>782</v>
      </c>
      <c r="D554" s="43">
        <v>322</v>
      </c>
      <c r="E554" s="38">
        <f t="shared" ref="E554:E579" si="163">+IF(C554=0,"",C554/C$552)</f>
        <v>0.11190612478534631</v>
      </c>
      <c r="F554" s="38">
        <f t="shared" ref="F554:F579" si="164">+IF(D554=0,"",D554/D$552)</f>
        <v>5.3819154270432892E-2</v>
      </c>
      <c r="G554" s="39">
        <f t="shared" ref="G554:G579" si="165">+IF(OR(AND(D554=0),(C554=0)),"0",((D554-C554)/C554))</f>
        <v>-0.58823529411764708</v>
      </c>
      <c r="H554" s="40">
        <f t="shared" ref="H554:H579" si="166">+IF(OR(AND(E554=""),(G554="")),"",E554*G554)</f>
        <v>-6.5827132226674301E-2</v>
      </c>
    </row>
    <row r="555" spans="1:8" s="42" customFormat="1" ht="15" x14ac:dyDescent="0.2">
      <c r="B555" s="36" t="s">
        <v>357</v>
      </c>
      <c r="C555" s="43">
        <v>1244</v>
      </c>
      <c r="D555" s="43">
        <v>1352</v>
      </c>
      <c r="E555" s="38">
        <f t="shared" si="163"/>
        <v>0.17801946193474527</v>
      </c>
      <c r="F555" s="38">
        <f t="shared" si="164"/>
        <v>0.22597359184355675</v>
      </c>
      <c r="G555" s="39">
        <f t="shared" si="165"/>
        <v>8.6816720257234734E-2</v>
      </c>
      <c r="H555" s="40">
        <f t="shared" si="166"/>
        <v>1.5455065827132228E-2</v>
      </c>
    </row>
    <row r="556" spans="1:8" s="42" customFormat="1" ht="15" x14ac:dyDescent="0.2">
      <c r="B556" s="36" t="s">
        <v>358</v>
      </c>
      <c r="C556" s="43">
        <v>1681</v>
      </c>
      <c r="D556" s="43">
        <v>654</v>
      </c>
      <c r="E556" s="38">
        <f t="shared" si="163"/>
        <v>0.24055523755008587</v>
      </c>
      <c r="F556" s="38">
        <f t="shared" si="164"/>
        <v>0.10930971084740097</v>
      </c>
      <c r="G556" s="39">
        <f t="shared" si="165"/>
        <v>-0.61094586555621655</v>
      </c>
      <c r="H556" s="40">
        <f t="shared" si="166"/>
        <v>-0.1469662278191185</v>
      </c>
    </row>
    <row r="557" spans="1:8" s="42" customFormat="1" ht="15" x14ac:dyDescent="0.2">
      <c r="B557" s="36" t="s">
        <v>161</v>
      </c>
      <c r="C557" s="43">
        <v>210</v>
      </c>
      <c r="D557" s="43">
        <v>55</v>
      </c>
      <c r="E557" s="38">
        <f t="shared" si="163"/>
        <v>3.0051516886090441E-2</v>
      </c>
      <c r="F557" s="38">
        <f t="shared" si="164"/>
        <v>9.1927126859435073E-3</v>
      </c>
      <c r="G557" s="39">
        <f t="shared" si="165"/>
        <v>-0.73809523809523814</v>
      </c>
      <c r="H557" s="40">
        <f t="shared" si="166"/>
        <v>-2.2180881511161994E-2</v>
      </c>
    </row>
    <row r="558" spans="1:8" s="42" customFormat="1" ht="15" x14ac:dyDescent="0.2">
      <c r="B558" s="36" t="s">
        <v>159</v>
      </c>
      <c r="C558" s="43">
        <v>13</v>
      </c>
      <c r="D558" s="43">
        <v>38</v>
      </c>
      <c r="E558" s="38">
        <f t="shared" si="163"/>
        <v>1.8603319977103605E-3</v>
      </c>
      <c r="F558" s="38">
        <f t="shared" si="164"/>
        <v>6.3513287648336953E-3</v>
      </c>
      <c r="G558" s="39">
        <f t="shared" si="165"/>
        <v>1.9230769230769231</v>
      </c>
      <c r="H558" s="40">
        <f t="shared" si="166"/>
        <v>3.5775615340583856E-3</v>
      </c>
    </row>
    <row r="559" spans="1:8" s="42" customFormat="1" ht="15" x14ac:dyDescent="0.2">
      <c r="A559" s="45" t="s">
        <v>614</v>
      </c>
      <c r="B559" s="36" t="s">
        <v>597</v>
      </c>
      <c r="C559" s="43"/>
      <c r="D559" s="43">
        <v>0</v>
      </c>
      <c r="E559" s="38" t="str">
        <f t="shared" ref="E559" si="167">+IF(C559=0,"",C559/C$552)</f>
        <v/>
      </c>
      <c r="F559" s="38" t="str">
        <f t="shared" ref="F559" si="168">+IF(D559=0,"",D559/D$552)</f>
        <v/>
      </c>
      <c r="G559" s="39" t="str">
        <f t="shared" ref="G559" si="169">+IF(OR(AND(D559=0),(C559=0)),"0",((D559-C559)/C559))</f>
        <v>0</v>
      </c>
      <c r="H559" s="40" t="str">
        <f t="shared" ref="H559" si="170">+IF(OR(AND(E559=""),(G559="")),"",E559*G559)</f>
        <v/>
      </c>
    </row>
    <row r="560" spans="1:8" s="42" customFormat="1" ht="15" x14ac:dyDescent="0.2">
      <c r="B560" s="36" t="s">
        <v>162</v>
      </c>
      <c r="C560" s="43">
        <v>5</v>
      </c>
      <c r="D560" s="43">
        <v>29</v>
      </c>
      <c r="E560" s="38">
        <f t="shared" si="163"/>
        <v>7.1551230681167716E-4</v>
      </c>
      <c r="F560" s="38">
        <f t="shared" si="164"/>
        <v>4.8470666889520305E-3</v>
      </c>
      <c r="G560" s="39">
        <f t="shared" si="165"/>
        <v>4.8</v>
      </c>
      <c r="H560" s="40">
        <f t="shared" si="166"/>
        <v>3.4344590726960501E-3</v>
      </c>
    </row>
    <row r="561" spans="1:8" s="42" customFormat="1" ht="15" x14ac:dyDescent="0.2">
      <c r="B561" s="36" t="s">
        <v>359</v>
      </c>
      <c r="C561" s="43">
        <v>112</v>
      </c>
      <c r="D561" s="43">
        <v>132</v>
      </c>
      <c r="E561" s="38">
        <f t="shared" si="163"/>
        <v>1.602747567258157E-2</v>
      </c>
      <c r="F561" s="38">
        <f t="shared" si="164"/>
        <v>2.2062510446264415E-2</v>
      </c>
      <c r="G561" s="39">
        <f t="shared" si="165"/>
        <v>0.17857142857142858</v>
      </c>
      <c r="H561" s="40">
        <f t="shared" si="166"/>
        <v>2.8620492272467091E-3</v>
      </c>
    </row>
    <row r="562" spans="1:8" s="42" customFormat="1" ht="15" x14ac:dyDescent="0.2">
      <c r="B562" s="36" t="s">
        <v>360</v>
      </c>
      <c r="C562" s="43">
        <v>12</v>
      </c>
      <c r="D562" s="43">
        <v>7</v>
      </c>
      <c r="E562" s="38">
        <f t="shared" si="163"/>
        <v>1.7172295363480253E-3</v>
      </c>
      <c r="F562" s="38">
        <f t="shared" si="164"/>
        <v>1.169981614574628E-3</v>
      </c>
      <c r="G562" s="39">
        <f t="shared" si="165"/>
        <v>-0.41666666666666669</v>
      </c>
      <c r="H562" s="40">
        <f t="shared" si="166"/>
        <v>-7.1551230681167726E-4</v>
      </c>
    </row>
    <row r="563" spans="1:8" s="42" customFormat="1" ht="15" x14ac:dyDescent="0.2">
      <c r="B563" s="36" t="s">
        <v>564</v>
      </c>
      <c r="C563" s="43">
        <v>38</v>
      </c>
      <c r="D563" s="43">
        <v>58</v>
      </c>
      <c r="E563" s="38">
        <f t="shared" si="163"/>
        <v>5.4378935317687463E-3</v>
      </c>
      <c r="F563" s="38">
        <f t="shared" si="164"/>
        <v>9.6941333779040611E-3</v>
      </c>
      <c r="G563" s="39">
        <f t="shared" si="165"/>
        <v>0.52631578947368418</v>
      </c>
      <c r="H563" s="40">
        <f t="shared" si="166"/>
        <v>2.8620492272467086E-3</v>
      </c>
    </row>
    <row r="564" spans="1:8" s="42" customFormat="1" ht="15" x14ac:dyDescent="0.2">
      <c r="A564" s="45" t="s">
        <v>614</v>
      </c>
      <c r="B564" s="36" t="s">
        <v>598</v>
      </c>
      <c r="C564" s="43"/>
      <c r="D564" s="43">
        <v>141</v>
      </c>
      <c r="E564" s="38" t="str">
        <f t="shared" ref="E564" si="171">+IF(C564=0,"",C564/C$552)</f>
        <v/>
      </c>
      <c r="F564" s="38">
        <f t="shared" ref="F564" si="172">+IF(D564=0,"",D564/D$552)</f>
        <v>2.356677252214608E-2</v>
      </c>
      <c r="G564" s="39" t="str">
        <f t="shared" ref="G564" si="173">+IF(OR(AND(D564=0),(C564=0)),"0",((D564-C564)/C564))</f>
        <v>0</v>
      </c>
      <c r="H564" s="40" t="str">
        <f t="shared" ref="H564" si="174">+IF(OR(AND(E564=""),(G564="")),"",E564*G564)</f>
        <v/>
      </c>
    </row>
    <row r="565" spans="1:8" s="42" customFormat="1" ht="15" x14ac:dyDescent="0.2">
      <c r="B565" s="36" t="s">
        <v>361</v>
      </c>
      <c r="C565" s="43">
        <v>1</v>
      </c>
      <c r="D565" s="43">
        <v>0</v>
      </c>
      <c r="E565" s="38">
        <f t="shared" si="163"/>
        <v>1.4310246136233542E-4</v>
      </c>
      <c r="F565" s="38" t="str">
        <f t="shared" si="164"/>
        <v/>
      </c>
      <c r="G565" s="39" t="str">
        <f t="shared" si="165"/>
        <v>0</v>
      </c>
      <c r="H565" s="40">
        <f t="shared" si="166"/>
        <v>0</v>
      </c>
    </row>
    <row r="566" spans="1:8" s="42" customFormat="1" ht="15" x14ac:dyDescent="0.2">
      <c r="B566" s="36" t="s">
        <v>362</v>
      </c>
      <c r="C566" s="43">
        <v>0</v>
      </c>
      <c r="D566" s="43">
        <v>28</v>
      </c>
      <c r="E566" s="38" t="str">
        <f t="shared" si="163"/>
        <v/>
      </c>
      <c r="F566" s="38">
        <f t="shared" si="164"/>
        <v>4.679926458298512E-3</v>
      </c>
      <c r="G566" s="39" t="str">
        <f t="shared" si="165"/>
        <v>0</v>
      </c>
      <c r="H566" s="40" t="str">
        <f t="shared" si="166"/>
        <v/>
      </c>
    </row>
    <row r="567" spans="1:8" s="42" customFormat="1" ht="15" x14ac:dyDescent="0.2">
      <c r="B567" s="36" t="s">
        <v>163</v>
      </c>
      <c r="C567" s="43">
        <v>3</v>
      </c>
      <c r="D567" s="43">
        <v>0</v>
      </c>
      <c r="E567" s="38">
        <f t="shared" si="163"/>
        <v>4.2930738408700631E-4</v>
      </c>
      <c r="F567" s="38" t="str">
        <f t="shared" si="164"/>
        <v/>
      </c>
      <c r="G567" s="39" t="str">
        <f t="shared" si="165"/>
        <v>0</v>
      </c>
      <c r="H567" s="40">
        <f t="shared" si="166"/>
        <v>0</v>
      </c>
    </row>
    <row r="568" spans="1:8" s="42" customFormat="1" ht="15" x14ac:dyDescent="0.2">
      <c r="B568" s="36" t="s">
        <v>165</v>
      </c>
      <c r="C568" s="43">
        <v>88</v>
      </c>
      <c r="D568" s="43">
        <v>41</v>
      </c>
      <c r="E568" s="38">
        <f t="shared" si="163"/>
        <v>1.2593016599885518E-2</v>
      </c>
      <c r="F568" s="38">
        <f t="shared" si="164"/>
        <v>6.85274945679425E-3</v>
      </c>
      <c r="G568" s="39">
        <f t="shared" si="165"/>
        <v>-0.53409090909090906</v>
      </c>
      <c r="H568" s="40">
        <f t="shared" si="166"/>
        <v>-6.7258156840297647E-3</v>
      </c>
    </row>
    <row r="569" spans="1:8" s="42" customFormat="1" ht="15" x14ac:dyDescent="0.2">
      <c r="B569" s="36" t="s">
        <v>164</v>
      </c>
      <c r="C569" s="43">
        <v>0</v>
      </c>
      <c r="D569" s="43"/>
      <c r="E569" s="38" t="str">
        <f t="shared" si="163"/>
        <v/>
      </c>
      <c r="F569" s="38" t="str">
        <f t="shared" si="164"/>
        <v/>
      </c>
      <c r="G569" s="39" t="str">
        <f t="shared" si="165"/>
        <v>0</v>
      </c>
      <c r="H569" s="40" t="str">
        <f t="shared" si="166"/>
        <v/>
      </c>
    </row>
    <row r="570" spans="1:8" s="42" customFormat="1" ht="15" x14ac:dyDescent="0.2">
      <c r="B570" s="36" t="s">
        <v>363</v>
      </c>
      <c r="C570" s="43">
        <v>960</v>
      </c>
      <c r="D570" s="43">
        <v>351</v>
      </c>
      <c r="E570" s="38">
        <f t="shared" si="163"/>
        <v>0.13737836290784203</v>
      </c>
      <c r="F570" s="38">
        <f t="shared" si="164"/>
        <v>5.8666220959384924E-2</v>
      </c>
      <c r="G570" s="39">
        <f t="shared" si="165"/>
        <v>-0.63437500000000002</v>
      </c>
      <c r="H570" s="40">
        <f t="shared" si="166"/>
        <v>-8.7149398969662284E-2</v>
      </c>
    </row>
    <row r="571" spans="1:8" s="42" customFormat="1" ht="15" x14ac:dyDescent="0.2">
      <c r="B571" s="36" t="s">
        <v>166</v>
      </c>
      <c r="C571" s="43">
        <v>462</v>
      </c>
      <c r="D571" s="43">
        <v>863</v>
      </c>
      <c r="E571" s="38">
        <f t="shared" si="163"/>
        <v>6.6113337149398974E-2</v>
      </c>
      <c r="F571" s="38">
        <f t="shared" si="164"/>
        <v>0.14424201905398629</v>
      </c>
      <c r="G571" s="39">
        <f t="shared" si="165"/>
        <v>0.86796536796536794</v>
      </c>
      <c r="H571" s="40">
        <f t="shared" si="166"/>
        <v>5.7384087006296512E-2</v>
      </c>
    </row>
    <row r="572" spans="1:8" s="42" customFormat="1" ht="15" x14ac:dyDescent="0.2">
      <c r="B572" s="36" t="s">
        <v>364</v>
      </c>
      <c r="C572" s="43">
        <v>0</v>
      </c>
      <c r="D572" s="43">
        <v>15</v>
      </c>
      <c r="E572" s="38" t="str">
        <f t="shared" si="163"/>
        <v/>
      </c>
      <c r="F572" s="38">
        <f t="shared" si="164"/>
        <v>2.5071034598027745E-3</v>
      </c>
      <c r="G572" s="39" t="str">
        <f t="shared" si="165"/>
        <v>0</v>
      </c>
      <c r="H572" s="40" t="str">
        <f t="shared" si="166"/>
        <v/>
      </c>
    </row>
    <row r="573" spans="1:8" s="42" customFormat="1" ht="15" x14ac:dyDescent="0.2">
      <c r="B573" s="36" t="s">
        <v>167</v>
      </c>
      <c r="C573" s="43">
        <v>107</v>
      </c>
      <c r="D573" s="43">
        <v>75</v>
      </c>
      <c r="E573" s="38">
        <f t="shared" si="163"/>
        <v>1.5311963365769891E-2</v>
      </c>
      <c r="F573" s="38">
        <f t="shared" si="164"/>
        <v>1.2535517299013872E-2</v>
      </c>
      <c r="G573" s="39">
        <f t="shared" si="165"/>
        <v>-0.29906542056074764</v>
      </c>
      <c r="H573" s="40">
        <f t="shared" si="166"/>
        <v>-4.5792787635947334E-3</v>
      </c>
    </row>
    <row r="574" spans="1:8" s="42" customFormat="1" ht="15" x14ac:dyDescent="0.2">
      <c r="B574" s="36" t="s">
        <v>168</v>
      </c>
      <c r="C574" s="43">
        <v>21</v>
      </c>
      <c r="D574" s="43">
        <v>0</v>
      </c>
      <c r="E574" s="38">
        <f t="shared" si="163"/>
        <v>3.0051516886090441E-3</v>
      </c>
      <c r="F574" s="38" t="str">
        <f t="shared" si="164"/>
        <v/>
      </c>
      <c r="G574" s="39" t="str">
        <f t="shared" si="165"/>
        <v>0</v>
      </c>
      <c r="H574" s="40">
        <f t="shared" si="166"/>
        <v>0</v>
      </c>
    </row>
    <row r="575" spans="1:8" s="42" customFormat="1" ht="15" x14ac:dyDescent="0.2">
      <c r="B575" s="36" t="s">
        <v>365</v>
      </c>
      <c r="C575" s="43">
        <v>169</v>
      </c>
      <c r="D575" s="43">
        <v>106</v>
      </c>
      <c r="E575" s="38">
        <f t="shared" si="163"/>
        <v>2.4184315970234689E-2</v>
      </c>
      <c r="F575" s="38">
        <f t="shared" si="164"/>
        <v>1.7716864449272941E-2</v>
      </c>
      <c r="G575" s="39">
        <f t="shared" si="165"/>
        <v>-0.37278106508875741</v>
      </c>
      <c r="H575" s="40">
        <f t="shared" si="166"/>
        <v>-9.0154550658271323E-3</v>
      </c>
    </row>
    <row r="576" spans="1:8" s="42" customFormat="1" ht="15" x14ac:dyDescent="0.2">
      <c r="B576" s="36" t="s">
        <v>366</v>
      </c>
      <c r="C576" s="43">
        <v>0</v>
      </c>
      <c r="D576" s="43">
        <v>9</v>
      </c>
      <c r="E576" s="38" t="str">
        <f t="shared" si="163"/>
        <v/>
      </c>
      <c r="F576" s="38">
        <f t="shared" si="164"/>
        <v>1.5042620758816648E-3</v>
      </c>
      <c r="G576" s="39" t="str">
        <f t="shared" si="165"/>
        <v>0</v>
      </c>
      <c r="H576" s="40" t="str">
        <f t="shared" si="166"/>
        <v/>
      </c>
    </row>
    <row r="577" spans="2:8" s="42" customFormat="1" ht="30" x14ac:dyDescent="0.2">
      <c r="B577" s="36" t="s">
        <v>367</v>
      </c>
      <c r="C577" s="43">
        <v>1</v>
      </c>
      <c r="D577" s="43">
        <v>2</v>
      </c>
      <c r="E577" s="38">
        <f t="shared" si="163"/>
        <v>1.4310246136233542E-4</v>
      </c>
      <c r="F577" s="38">
        <f t="shared" si="164"/>
        <v>3.3428046130703663E-4</v>
      </c>
      <c r="G577" s="39">
        <f t="shared" si="165"/>
        <v>1</v>
      </c>
      <c r="H577" s="40">
        <f t="shared" si="166"/>
        <v>1.4310246136233542E-4</v>
      </c>
    </row>
    <row r="578" spans="2:8" s="42" customFormat="1" ht="15" x14ac:dyDescent="0.2">
      <c r="B578" s="36" t="s">
        <v>368</v>
      </c>
      <c r="C578" s="43">
        <v>336</v>
      </c>
      <c r="D578" s="43">
        <v>101</v>
      </c>
      <c r="E578" s="38">
        <f t="shared" si="163"/>
        <v>4.8082427017744706E-2</v>
      </c>
      <c r="F578" s="38">
        <f t="shared" si="164"/>
        <v>1.688116329600535E-2</v>
      </c>
      <c r="G578" s="39">
        <f t="shared" si="165"/>
        <v>-0.69940476190476186</v>
      </c>
      <c r="H578" s="40">
        <f t="shared" si="166"/>
        <v>-3.3629078420148825E-2</v>
      </c>
    </row>
    <row r="579" spans="2:8" s="42" customFormat="1" ht="30" x14ac:dyDescent="0.2">
      <c r="B579" s="36" t="s">
        <v>565</v>
      </c>
      <c r="C579" s="43">
        <v>696</v>
      </c>
      <c r="D579" s="43">
        <v>1515</v>
      </c>
      <c r="E579" s="38">
        <f t="shared" si="163"/>
        <v>9.9599313108185455E-2</v>
      </c>
      <c r="F579" s="38">
        <f t="shared" si="164"/>
        <v>0.25321744944008023</v>
      </c>
      <c r="G579" s="39">
        <f t="shared" si="165"/>
        <v>1.1767241379310345</v>
      </c>
      <c r="H579" s="40">
        <f t="shared" si="166"/>
        <v>0.11720091585575271</v>
      </c>
    </row>
    <row r="580" spans="2:8" x14ac:dyDescent="0.2">
      <c r="B580" s="4" t="s">
        <v>408</v>
      </c>
      <c r="D580" s="2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0"/>
  <sheetViews>
    <sheetView showGridLines="0" tabSelected="1" workbookViewId="0"/>
  </sheetViews>
  <sheetFormatPr baseColWidth="10" defaultRowHeight="12.75" x14ac:dyDescent="0.2"/>
  <cols>
    <col min="1" max="1" width="8.28515625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33"/>
      <c r="C1" s="5"/>
      <c r="D1" s="58" t="s">
        <v>411</v>
      </c>
      <c r="E1" s="58"/>
      <c r="F1" s="58"/>
      <c r="G1" s="58"/>
      <c r="H1" s="58"/>
    </row>
    <row r="2" spans="2:8" ht="20.100000000000001" customHeight="1" thickBot="1" x14ac:dyDescent="0.25">
      <c r="B2" s="34"/>
      <c r="C2" s="6"/>
      <c r="D2" s="58"/>
      <c r="E2" s="58"/>
      <c r="F2" s="58"/>
      <c r="G2" s="58"/>
      <c r="H2" s="58"/>
    </row>
    <row r="3" spans="2:8" ht="20.100000000000001" customHeight="1" thickBot="1" x14ac:dyDescent="0.25">
      <c r="B3" s="34"/>
      <c r="C3" s="6"/>
      <c r="D3" s="7" t="s">
        <v>410</v>
      </c>
      <c r="E3" s="59" t="s">
        <v>457</v>
      </c>
      <c r="F3" s="60"/>
      <c r="G3" s="60"/>
      <c r="H3" s="61"/>
    </row>
    <row r="4" spans="2:8" ht="20.100000000000001" customHeight="1" x14ac:dyDescent="0.2">
      <c r="B4" s="34"/>
      <c r="C4" s="8"/>
      <c r="D4" s="62" t="s">
        <v>417</v>
      </c>
      <c r="E4" s="63"/>
      <c r="F4" s="63"/>
      <c r="G4" s="63"/>
      <c r="H4" s="64"/>
    </row>
    <row r="5" spans="2:8" ht="13.5" thickBot="1" x14ac:dyDescent="0.25">
      <c r="B5" s="9"/>
      <c r="C5" s="9"/>
      <c r="D5" s="65"/>
      <c r="E5" s="66"/>
      <c r="F5" s="66"/>
      <c r="G5" s="66"/>
      <c r="H5" s="67"/>
    </row>
    <row r="6" spans="2:8" s="10" customFormat="1" ht="30" customHeight="1" x14ac:dyDescent="0.2">
      <c r="B6" s="68" t="s">
        <v>401</v>
      </c>
      <c r="C6" s="54" t="s">
        <v>402</v>
      </c>
      <c r="D6" s="55"/>
      <c r="E6" s="54" t="s">
        <v>456</v>
      </c>
      <c r="F6" s="55"/>
      <c r="G6" s="56" t="s">
        <v>458</v>
      </c>
      <c r="H6" s="52" t="s">
        <v>377</v>
      </c>
    </row>
    <row r="7" spans="2:8" s="10" customFormat="1" x14ac:dyDescent="0.2">
      <c r="B7" s="68"/>
      <c r="C7" s="11">
        <v>2016</v>
      </c>
      <c r="D7" s="11">
        <v>2017</v>
      </c>
      <c r="E7" s="11">
        <v>2016</v>
      </c>
      <c r="F7" s="11">
        <v>2017</v>
      </c>
      <c r="G7" s="57"/>
      <c r="H7" s="53"/>
    </row>
    <row r="8" spans="2:8" s="10" customFormat="1" x14ac:dyDescent="0.2">
      <c r="B8" s="12" t="s">
        <v>447</v>
      </c>
      <c r="C8" s="13">
        <f>+C18+C71+C161+C329+C552</f>
        <v>4653</v>
      </c>
      <c r="D8" s="13">
        <f>+D18+D71+D161+D329+D552</f>
        <v>4725</v>
      </c>
      <c r="E8" s="14">
        <f>SUM(E9:E13)</f>
        <v>0.99999999999999989</v>
      </c>
      <c r="F8" s="14">
        <f>SUM(F9:F13)</f>
        <v>1</v>
      </c>
      <c r="G8" s="15">
        <f>+(D8-C8)/C8</f>
        <v>1.5473887814313346E-2</v>
      </c>
      <c r="H8" s="15">
        <f>+E8*G8</f>
        <v>1.5473887814313345E-2</v>
      </c>
    </row>
    <row r="9" spans="2:8" s="10" customFormat="1" x14ac:dyDescent="0.2">
      <c r="B9" s="17" t="str">
        <f>+B18</f>
        <v>Total Vacantes en ocupaciones de nivel Directivo</v>
      </c>
      <c r="C9" s="18">
        <f>+C18</f>
        <v>41</v>
      </c>
      <c r="D9" s="18">
        <f>+D18</f>
        <v>54</v>
      </c>
      <c r="E9" s="19">
        <f>C9/$C$8</f>
        <v>8.8115194498173226E-3</v>
      </c>
      <c r="F9" s="19">
        <f>D9/$D$8</f>
        <v>1.1428571428571429E-2</v>
      </c>
      <c r="G9" s="20">
        <f>+IF(OR(AND(D9=0),(C9=0)),"0",((D9-C9)/C9))</f>
        <v>0.31707317073170732</v>
      </c>
      <c r="H9" s="21">
        <f>+IF(OR(AND(E9=""),(G9="")),"",E9*G9)</f>
        <v>2.7938964109176876E-3</v>
      </c>
    </row>
    <row r="10" spans="2:8" s="10" customFormat="1" x14ac:dyDescent="0.2">
      <c r="B10" s="17" t="str">
        <f>+B71</f>
        <v xml:space="preserve">Total Vacantes en ocupaciones de nivel Profesional </v>
      </c>
      <c r="C10" s="18">
        <f>+C71</f>
        <v>425</v>
      </c>
      <c r="D10" s="18">
        <f>+D71</f>
        <v>387</v>
      </c>
      <c r="E10" s="19">
        <f>C10/$C$8</f>
        <v>9.1338921126155173E-2</v>
      </c>
      <c r="F10" s="19">
        <f>D10/$D$8</f>
        <v>8.1904761904761911E-2</v>
      </c>
      <c r="G10" s="20">
        <f>+IF(OR(AND(D10=0),(C10=0)),"0",((D10-C10)/C10))</f>
        <v>-8.9411764705882357E-2</v>
      </c>
      <c r="H10" s="21">
        <f>+IF(OR(AND(E10=""),(G10="")),"",E10*G10)</f>
        <v>-8.1667741242209338E-3</v>
      </c>
    </row>
    <row r="11" spans="2:8" s="10" customFormat="1" ht="24" x14ac:dyDescent="0.2">
      <c r="B11" s="17" t="str">
        <f>+B161</f>
        <v>Total Vacantes en ocupaciones de nivel Técnicos Profesionales - Tecnólogos</v>
      </c>
      <c r="C11" s="18">
        <f>+C161</f>
        <v>853</v>
      </c>
      <c r="D11" s="18">
        <f>+D161</f>
        <v>587</v>
      </c>
      <c r="E11" s="19">
        <f>C11/$C$8</f>
        <v>0.18332258757790673</v>
      </c>
      <c r="F11" s="19">
        <f>D11/$D$8</f>
        <v>0.12423280423280424</v>
      </c>
      <c r="G11" s="20">
        <f>+IF(OR(AND(D11=0),(C11=0)),"0",((D11-C11)/C11))</f>
        <v>-0.31184056271981242</v>
      </c>
      <c r="H11" s="21">
        <f>+IF(OR(AND(E11=""),(G11="")),"",E11*G11)</f>
        <v>-5.716741886954653E-2</v>
      </c>
    </row>
    <row r="12" spans="2:8" s="10" customFormat="1" x14ac:dyDescent="0.2">
      <c r="B12" s="17" t="str">
        <f>+B329</f>
        <v>Total Vacantes  en ocupaciones de nivel Calificados</v>
      </c>
      <c r="C12" s="18">
        <f>+C329</f>
        <v>2176</v>
      </c>
      <c r="D12" s="18">
        <f>+D329</f>
        <v>2592</v>
      </c>
      <c r="E12" s="19">
        <f>C12/$C$8</f>
        <v>0.46765527616591446</v>
      </c>
      <c r="F12" s="19">
        <f>D12/$D$8</f>
        <v>0.5485714285714286</v>
      </c>
      <c r="G12" s="20">
        <f>+IF(OR(AND(D12=0),(C12=0)),"0",((D12-C12)/C12))</f>
        <v>0.19117647058823528</v>
      </c>
      <c r="H12" s="21">
        <f>+IF(OR(AND(E12=""),(G12="")),"",E12*G12)</f>
        <v>8.9404685149365989E-2</v>
      </c>
    </row>
    <row r="13" spans="2:8" s="10" customFormat="1" x14ac:dyDescent="0.2">
      <c r="B13" s="17" t="str">
        <f>+B552</f>
        <v>Total Vacantes en ocupaciones de nivel Elemental</v>
      </c>
      <c r="C13" s="18">
        <f>+C552</f>
        <v>1158</v>
      </c>
      <c r="D13" s="18">
        <f>+D552</f>
        <v>1105</v>
      </c>
      <c r="E13" s="19">
        <f>C13/$C$8</f>
        <v>0.24887169568020631</v>
      </c>
      <c r="F13" s="19">
        <f>D13/$D$8</f>
        <v>0.23386243386243386</v>
      </c>
      <c r="G13" s="20">
        <f>+IF(OR(AND(D13=0),(C13=0)),"0",((D13-C13)/C13))</f>
        <v>-4.5768566493955096E-2</v>
      </c>
      <c r="H13" s="21">
        <f>+IF(OR(AND(E13=""),(G13="")),"",E13*G13)</f>
        <v>-1.1390500752202879E-2</v>
      </c>
    </row>
    <row r="14" spans="2:8" s="10" customFormat="1" x14ac:dyDescent="0.2">
      <c r="B14" s="22"/>
      <c r="C14" s="22"/>
      <c r="D14" s="22"/>
    </row>
    <row r="15" spans="2:8" s="10" customFormat="1" ht="13.5" thickBot="1" x14ac:dyDescent="0.25">
      <c r="B15" s="22"/>
      <c r="C15" s="22"/>
      <c r="D15" s="22"/>
    </row>
    <row r="16" spans="2:8" s="10" customFormat="1" ht="30" customHeight="1" x14ac:dyDescent="0.2">
      <c r="B16" s="68" t="s">
        <v>401</v>
      </c>
      <c r="C16" s="54" t="s">
        <v>402</v>
      </c>
      <c r="D16" s="55"/>
      <c r="E16" s="54" t="s">
        <v>456</v>
      </c>
      <c r="F16" s="55"/>
      <c r="G16" s="56" t="s">
        <v>458</v>
      </c>
      <c r="H16" s="52" t="s">
        <v>377</v>
      </c>
    </row>
    <row r="17" spans="1:8" s="10" customFormat="1" x14ac:dyDescent="0.2">
      <c r="B17" s="68"/>
      <c r="C17" s="35">
        <v>2016</v>
      </c>
      <c r="D17" s="35">
        <v>2017</v>
      </c>
      <c r="E17" s="35">
        <v>2016</v>
      </c>
      <c r="F17" s="35">
        <v>2017</v>
      </c>
      <c r="G17" s="57"/>
      <c r="H17" s="53"/>
    </row>
    <row r="18" spans="1:8" s="10" customFormat="1" x14ac:dyDescent="0.2">
      <c r="B18" s="12" t="s">
        <v>403</v>
      </c>
      <c r="C18" s="13">
        <f>SUM(C19:C65)</f>
        <v>41</v>
      </c>
      <c r="D18" s="13">
        <f>SUM(D19:D65)</f>
        <v>54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0.31707317073170732</v>
      </c>
      <c r="H18" s="15">
        <f>+IF(OR(AND(E18=""),(G18="")),"",E18*G18)</f>
        <v>0.31707317073170732</v>
      </c>
    </row>
    <row r="19" spans="1:8" s="42" customFormat="1" ht="15" x14ac:dyDescent="0.2">
      <c r="B19" s="36" t="s">
        <v>0</v>
      </c>
      <c r="C19" s="37">
        <v>0</v>
      </c>
      <c r="D19" s="37">
        <v>0</v>
      </c>
      <c r="E19" s="44" t="str">
        <f>+IF(C19=0,"",C19/C$18)</f>
        <v/>
      </c>
      <c r="F19" s="44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42" customFormat="1" ht="15" x14ac:dyDescent="0.2">
      <c r="B20" s="36" t="s">
        <v>169</v>
      </c>
      <c r="C20" s="37">
        <v>0</v>
      </c>
      <c r="D20" s="37">
        <v>0</v>
      </c>
      <c r="E20" s="44" t="str">
        <f t="shared" ref="E20:E65" si="0">+IF(C20=0,"",C20/C$18)</f>
        <v/>
      </c>
      <c r="F20" s="44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42" customFormat="1" ht="30" x14ac:dyDescent="0.2">
      <c r="B21" s="36" t="s">
        <v>1</v>
      </c>
      <c r="C21" s="37">
        <v>0</v>
      </c>
      <c r="D21" s="37">
        <v>0</v>
      </c>
      <c r="E21" s="44" t="str">
        <f t="shared" si="0"/>
        <v/>
      </c>
      <c r="F21" s="44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42" customFormat="1" ht="30" x14ac:dyDescent="0.2">
      <c r="B22" s="36" t="s">
        <v>461</v>
      </c>
      <c r="C22" s="37">
        <v>0</v>
      </c>
      <c r="D22" s="37">
        <v>0</v>
      </c>
      <c r="E22" s="44" t="str">
        <f t="shared" si="0"/>
        <v/>
      </c>
      <c r="F22" s="44" t="str">
        <f t="shared" si="1"/>
        <v/>
      </c>
      <c r="G22" s="39" t="str">
        <f t="shared" si="2"/>
        <v>0</v>
      </c>
      <c r="H22" s="40" t="str">
        <f t="shared" si="3"/>
        <v/>
      </c>
    </row>
    <row r="23" spans="1:8" s="42" customFormat="1" ht="30" x14ac:dyDescent="0.2">
      <c r="B23" s="36" t="s">
        <v>170</v>
      </c>
      <c r="C23" s="37">
        <v>0</v>
      </c>
      <c r="D23" s="37">
        <v>0</v>
      </c>
      <c r="E23" s="44" t="str">
        <f t="shared" si="0"/>
        <v/>
      </c>
      <c r="F23" s="44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8" s="42" customFormat="1" ht="30" x14ac:dyDescent="0.2">
      <c r="B24" s="36" t="s">
        <v>171</v>
      </c>
      <c r="C24" s="37">
        <v>0</v>
      </c>
      <c r="D24" s="37">
        <v>0</v>
      </c>
      <c r="E24" s="44" t="str">
        <f t="shared" si="0"/>
        <v/>
      </c>
      <c r="F24" s="44" t="str">
        <f t="shared" si="1"/>
        <v/>
      </c>
      <c r="G24" s="39" t="str">
        <f t="shared" si="2"/>
        <v>0</v>
      </c>
      <c r="H24" s="40" t="str">
        <f t="shared" si="3"/>
        <v/>
      </c>
    </row>
    <row r="25" spans="1:8" s="42" customFormat="1" ht="30" x14ac:dyDescent="0.2">
      <c r="A25" s="45" t="s">
        <v>614</v>
      </c>
      <c r="B25" s="36" t="s">
        <v>566</v>
      </c>
      <c r="C25" s="37"/>
      <c r="D25" s="37">
        <v>0</v>
      </c>
      <c r="E25" s="44" t="str">
        <f t="shared" ref="E25:E27" si="4">+IF(C25=0,"",C25/C$18)</f>
        <v/>
      </c>
      <c r="F25" s="44" t="str">
        <f t="shared" ref="F25:F27" si="5">+IF(D25=0,"",D25/D$18)</f>
        <v/>
      </c>
      <c r="G25" s="39" t="str">
        <f t="shared" ref="G25:G27" si="6">+IF(OR(AND(D25=0),(C25=0)),"0",((D25-C25)/C25))</f>
        <v>0</v>
      </c>
      <c r="H25" s="40" t="str">
        <f t="shared" ref="H25:H27" si="7">+IF(OR(AND(E25=""),(G25="")),"",E25*G25)</f>
        <v/>
      </c>
    </row>
    <row r="26" spans="1:8" s="42" customFormat="1" ht="15" x14ac:dyDescent="0.2">
      <c r="B26" s="36" t="s">
        <v>2</v>
      </c>
      <c r="C26" s="37">
        <v>6</v>
      </c>
      <c r="D26" s="37">
        <v>6</v>
      </c>
      <c r="E26" s="44">
        <f t="shared" si="4"/>
        <v>0.14634146341463414</v>
      </c>
      <c r="F26" s="44">
        <f t="shared" si="5"/>
        <v>0.1111111111111111</v>
      </c>
      <c r="G26" s="39">
        <f t="shared" si="6"/>
        <v>0</v>
      </c>
      <c r="H26" s="40">
        <f t="shared" si="7"/>
        <v>0</v>
      </c>
    </row>
    <row r="27" spans="1:8" s="42" customFormat="1" ht="15" x14ac:dyDescent="0.2">
      <c r="B27" s="36" t="s">
        <v>6</v>
      </c>
      <c r="C27" s="37">
        <v>5</v>
      </c>
      <c r="D27" s="37">
        <v>6</v>
      </c>
      <c r="E27" s="44">
        <f t="shared" si="4"/>
        <v>0.12195121951219512</v>
      </c>
      <c r="F27" s="44">
        <f t="shared" si="5"/>
        <v>0.1111111111111111</v>
      </c>
      <c r="G27" s="39">
        <f t="shared" si="6"/>
        <v>0.2</v>
      </c>
      <c r="H27" s="40">
        <f t="shared" si="7"/>
        <v>2.4390243902439025E-2</v>
      </c>
    </row>
    <row r="28" spans="1:8" s="42" customFormat="1" ht="15" x14ac:dyDescent="0.2">
      <c r="B28" s="36" t="s">
        <v>3</v>
      </c>
      <c r="C28" s="37">
        <v>3</v>
      </c>
      <c r="D28" s="37">
        <v>2</v>
      </c>
      <c r="E28" s="44">
        <f t="shared" si="0"/>
        <v>7.3170731707317069E-2</v>
      </c>
      <c r="F28" s="44">
        <f t="shared" si="1"/>
        <v>3.7037037037037035E-2</v>
      </c>
      <c r="G28" s="39">
        <f t="shared" si="2"/>
        <v>-0.33333333333333331</v>
      </c>
      <c r="H28" s="40">
        <f t="shared" si="3"/>
        <v>-2.4390243902439022E-2</v>
      </c>
    </row>
    <row r="29" spans="1:8" s="42" customFormat="1" ht="15" x14ac:dyDescent="0.2">
      <c r="B29" s="36" t="s">
        <v>5</v>
      </c>
      <c r="C29" s="37">
        <v>4</v>
      </c>
      <c r="D29" s="37">
        <v>3</v>
      </c>
      <c r="E29" s="44">
        <f t="shared" si="0"/>
        <v>9.7560975609756101E-2</v>
      </c>
      <c r="F29" s="44">
        <f t="shared" si="1"/>
        <v>5.5555555555555552E-2</v>
      </c>
      <c r="G29" s="39">
        <f t="shared" si="2"/>
        <v>-0.25</v>
      </c>
      <c r="H29" s="40">
        <f t="shared" si="3"/>
        <v>-2.4390243902439025E-2</v>
      </c>
    </row>
    <row r="30" spans="1:8" s="42" customFormat="1" ht="15" x14ac:dyDescent="0.2">
      <c r="B30" s="36" t="s">
        <v>172</v>
      </c>
      <c r="C30" s="37">
        <v>0</v>
      </c>
      <c r="D30" s="37">
        <v>0</v>
      </c>
      <c r="E30" s="44" t="str">
        <f t="shared" si="0"/>
        <v/>
      </c>
      <c r="F30" s="44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42" customFormat="1" ht="15" x14ac:dyDescent="0.2">
      <c r="B31" s="36" t="s">
        <v>173</v>
      </c>
      <c r="C31" s="37">
        <v>0</v>
      </c>
      <c r="D31" s="37">
        <v>0</v>
      </c>
      <c r="E31" s="44" t="str">
        <f t="shared" si="0"/>
        <v/>
      </c>
      <c r="F31" s="44" t="str">
        <f t="shared" si="1"/>
        <v/>
      </c>
      <c r="G31" s="39" t="str">
        <f t="shared" si="2"/>
        <v>0</v>
      </c>
      <c r="H31" s="40" t="str">
        <f t="shared" si="3"/>
        <v/>
      </c>
    </row>
    <row r="32" spans="1:8" s="42" customFormat="1" ht="15" x14ac:dyDescent="0.2">
      <c r="B32" s="36" t="s">
        <v>4</v>
      </c>
      <c r="C32" s="37">
        <v>0</v>
      </c>
      <c r="D32" s="37">
        <v>0</v>
      </c>
      <c r="E32" s="44" t="str">
        <f t="shared" si="0"/>
        <v/>
      </c>
      <c r="F32" s="44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2:8" s="42" customFormat="1" ht="15" x14ac:dyDescent="0.2">
      <c r="B33" s="36" t="s">
        <v>7</v>
      </c>
      <c r="C33" s="37">
        <v>0</v>
      </c>
      <c r="D33" s="37">
        <v>0</v>
      </c>
      <c r="E33" s="44" t="str">
        <f t="shared" si="0"/>
        <v/>
      </c>
      <c r="F33" s="44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2:8" s="42" customFormat="1" ht="15" x14ac:dyDescent="0.2">
      <c r="B34" s="36" t="s">
        <v>174</v>
      </c>
      <c r="C34" s="37">
        <v>0</v>
      </c>
      <c r="D34" s="37">
        <v>0</v>
      </c>
      <c r="E34" s="44" t="str">
        <f t="shared" si="0"/>
        <v/>
      </c>
      <c r="F34" s="44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2:8" s="42" customFormat="1" ht="15" x14ac:dyDescent="0.2">
      <c r="B35" s="36" t="s">
        <v>175</v>
      </c>
      <c r="C35" s="37">
        <v>2</v>
      </c>
      <c r="D35" s="37">
        <v>4</v>
      </c>
      <c r="E35" s="44">
        <f t="shared" si="0"/>
        <v>4.878048780487805E-2</v>
      </c>
      <c r="F35" s="44">
        <f t="shared" si="1"/>
        <v>7.407407407407407E-2</v>
      </c>
      <c r="G35" s="39">
        <f t="shared" si="2"/>
        <v>1</v>
      </c>
      <c r="H35" s="40">
        <f t="shared" si="3"/>
        <v>4.878048780487805E-2</v>
      </c>
    </row>
    <row r="36" spans="2:8" s="42" customFormat="1" ht="30" x14ac:dyDescent="0.2">
      <c r="B36" s="36" t="s">
        <v>176</v>
      </c>
      <c r="C36" s="37">
        <v>0</v>
      </c>
      <c r="D36" s="37">
        <v>0</v>
      </c>
      <c r="E36" s="44" t="str">
        <f t="shared" si="0"/>
        <v/>
      </c>
      <c r="F36" s="44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2:8" s="42" customFormat="1" ht="15" x14ac:dyDescent="0.2">
      <c r="B37" s="36" t="s">
        <v>177</v>
      </c>
      <c r="C37" s="37">
        <v>0</v>
      </c>
      <c r="D37" s="37">
        <v>2</v>
      </c>
      <c r="E37" s="44" t="str">
        <f t="shared" si="0"/>
        <v/>
      </c>
      <c r="F37" s="44">
        <f t="shared" si="1"/>
        <v>3.7037037037037035E-2</v>
      </c>
      <c r="G37" s="39" t="str">
        <f t="shared" si="2"/>
        <v>0</v>
      </c>
      <c r="H37" s="40" t="str">
        <f t="shared" si="3"/>
        <v/>
      </c>
    </row>
    <row r="38" spans="2:8" s="42" customFormat="1" ht="15" x14ac:dyDescent="0.2">
      <c r="B38" s="36" t="s">
        <v>8</v>
      </c>
      <c r="C38" s="37">
        <v>0</v>
      </c>
      <c r="D38" s="37">
        <v>2</v>
      </c>
      <c r="E38" s="44" t="str">
        <f t="shared" si="0"/>
        <v/>
      </c>
      <c r="F38" s="44">
        <f t="shared" si="1"/>
        <v>3.7037037037037035E-2</v>
      </c>
      <c r="G38" s="39" t="str">
        <f t="shared" si="2"/>
        <v>0</v>
      </c>
      <c r="H38" s="40" t="str">
        <f t="shared" si="3"/>
        <v/>
      </c>
    </row>
    <row r="39" spans="2:8" s="42" customFormat="1" ht="15" x14ac:dyDescent="0.2">
      <c r="B39" s="36" t="s">
        <v>178</v>
      </c>
      <c r="C39" s="37">
        <v>0</v>
      </c>
      <c r="D39" s="37">
        <v>0</v>
      </c>
      <c r="E39" s="44" t="str">
        <f t="shared" si="0"/>
        <v/>
      </c>
      <c r="F39" s="44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2:8" s="42" customFormat="1" ht="15" x14ac:dyDescent="0.2">
      <c r="B40" s="36" t="s">
        <v>179</v>
      </c>
      <c r="C40" s="37">
        <v>0</v>
      </c>
      <c r="D40" s="37">
        <v>0</v>
      </c>
      <c r="E40" s="44" t="str">
        <f t="shared" si="0"/>
        <v/>
      </c>
      <c r="F40" s="44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2:8" s="42" customFormat="1" ht="15" x14ac:dyDescent="0.2">
      <c r="B41" s="36" t="s">
        <v>180</v>
      </c>
      <c r="C41" s="37">
        <v>0</v>
      </c>
      <c r="D41" s="37">
        <v>0</v>
      </c>
      <c r="E41" s="44" t="str">
        <f t="shared" si="0"/>
        <v/>
      </c>
      <c r="F41" s="44" t="str">
        <f t="shared" si="1"/>
        <v/>
      </c>
      <c r="G41" s="39" t="str">
        <f t="shared" si="2"/>
        <v>0</v>
      </c>
      <c r="H41" s="40" t="str">
        <f t="shared" si="3"/>
        <v/>
      </c>
    </row>
    <row r="42" spans="2:8" s="42" customFormat="1" ht="15" x14ac:dyDescent="0.2">
      <c r="B42" s="36" t="s">
        <v>181</v>
      </c>
      <c r="C42" s="37">
        <v>0</v>
      </c>
      <c r="D42" s="37">
        <v>0</v>
      </c>
      <c r="E42" s="44" t="str">
        <f t="shared" si="0"/>
        <v/>
      </c>
      <c r="F42" s="44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2:8" s="42" customFormat="1" ht="30" x14ac:dyDescent="0.2">
      <c r="B43" s="36" t="s">
        <v>182</v>
      </c>
      <c r="C43" s="37">
        <v>1</v>
      </c>
      <c r="D43" s="37">
        <v>0</v>
      </c>
      <c r="E43" s="44">
        <f t="shared" si="0"/>
        <v>2.4390243902439025E-2</v>
      </c>
      <c r="F43" s="44" t="str">
        <f t="shared" si="1"/>
        <v/>
      </c>
      <c r="G43" s="39" t="str">
        <f t="shared" si="2"/>
        <v>0</v>
      </c>
      <c r="H43" s="40">
        <f t="shared" si="3"/>
        <v>0</v>
      </c>
    </row>
    <row r="44" spans="2:8" s="42" customFormat="1" ht="15" x14ac:dyDescent="0.2">
      <c r="B44" s="36" t="s">
        <v>183</v>
      </c>
      <c r="C44" s="37">
        <v>0</v>
      </c>
      <c r="D44" s="37">
        <v>0</v>
      </c>
      <c r="E44" s="44" t="str">
        <f t="shared" si="0"/>
        <v/>
      </c>
      <c r="F44" s="44" t="str">
        <f t="shared" si="1"/>
        <v/>
      </c>
      <c r="G44" s="39" t="str">
        <f t="shared" si="2"/>
        <v>0</v>
      </c>
      <c r="H44" s="40" t="str">
        <f t="shared" si="3"/>
        <v/>
      </c>
    </row>
    <row r="45" spans="2:8" s="42" customFormat="1" ht="15" x14ac:dyDescent="0.2">
      <c r="B45" s="36" t="s">
        <v>9</v>
      </c>
      <c r="C45" s="37">
        <v>0</v>
      </c>
      <c r="D45" s="37">
        <v>0</v>
      </c>
      <c r="E45" s="44" t="str">
        <f t="shared" si="0"/>
        <v/>
      </c>
      <c r="F45" s="44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2:8" s="42" customFormat="1" ht="15" x14ac:dyDescent="0.2">
      <c r="B46" s="36" t="s">
        <v>462</v>
      </c>
      <c r="C46" s="37">
        <v>0</v>
      </c>
      <c r="D46" s="37">
        <v>0</v>
      </c>
      <c r="E46" s="44" t="str">
        <f t="shared" si="0"/>
        <v/>
      </c>
      <c r="F46" s="44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2:8" s="42" customFormat="1" ht="15" x14ac:dyDescent="0.2">
      <c r="B47" s="36" t="s">
        <v>184</v>
      </c>
      <c r="C47" s="37">
        <v>0</v>
      </c>
      <c r="D47" s="37">
        <v>0</v>
      </c>
      <c r="E47" s="44" t="str">
        <f t="shared" si="0"/>
        <v/>
      </c>
      <c r="F47" s="44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2:8" s="42" customFormat="1" ht="15" x14ac:dyDescent="0.2">
      <c r="B48" s="36" t="s">
        <v>10</v>
      </c>
      <c r="C48" s="37">
        <v>0</v>
      </c>
      <c r="D48" s="37">
        <v>0</v>
      </c>
      <c r="E48" s="44" t="str">
        <f t="shared" si="0"/>
        <v/>
      </c>
      <c r="F48" s="44" t="str">
        <f t="shared" si="1"/>
        <v/>
      </c>
      <c r="G48" s="39" t="str">
        <f t="shared" si="2"/>
        <v>0</v>
      </c>
      <c r="H48" s="40" t="str">
        <f t="shared" si="3"/>
        <v/>
      </c>
    </row>
    <row r="49" spans="2:8" s="42" customFormat="1" ht="15" x14ac:dyDescent="0.2">
      <c r="B49" s="36" t="s">
        <v>11</v>
      </c>
      <c r="C49" s="37">
        <v>11</v>
      </c>
      <c r="D49" s="37">
        <v>9</v>
      </c>
      <c r="E49" s="44">
        <f t="shared" si="0"/>
        <v>0.26829268292682928</v>
      </c>
      <c r="F49" s="44">
        <f t="shared" si="1"/>
        <v>0.16666666666666666</v>
      </c>
      <c r="G49" s="39">
        <f t="shared" si="2"/>
        <v>-0.18181818181818182</v>
      </c>
      <c r="H49" s="40">
        <f t="shared" si="3"/>
        <v>-4.878048780487805E-2</v>
      </c>
    </row>
    <row r="50" spans="2:8" s="42" customFormat="1" ht="15" x14ac:dyDescent="0.2">
      <c r="B50" s="36" t="s">
        <v>15</v>
      </c>
      <c r="C50" s="37">
        <v>0</v>
      </c>
      <c r="D50" s="37">
        <v>0</v>
      </c>
      <c r="E50" s="44" t="str">
        <f t="shared" si="0"/>
        <v/>
      </c>
      <c r="F50" s="44" t="str">
        <f t="shared" si="1"/>
        <v/>
      </c>
      <c r="G50" s="39" t="str">
        <f t="shared" si="2"/>
        <v>0</v>
      </c>
      <c r="H50" s="40" t="str">
        <f t="shared" si="3"/>
        <v/>
      </c>
    </row>
    <row r="51" spans="2:8" s="42" customFormat="1" ht="15" x14ac:dyDescent="0.2">
      <c r="B51" s="36" t="s">
        <v>14</v>
      </c>
      <c r="C51" s="37">
        <v>0</v>
      </c>
      <c r="D51" s="37">
        <v>0</v>
      </c>
      <c r="E51" s="44" t="str">
        <f t="shared" si="0"/>
        <v/>
      </c>
      <c r="F51" s="44" t="str">
        <f t="shared" si="1"/>
        <v/>
      </c>
      <c r="G51" s="39" t="str">
        <f t="shared" si="2"/>
        <v>0</v>
      </c>
      <c r="H51" s="40" t="str">
        <f t="shared" si="3"/>
        <v/>
      </c>
    </row>
    <row r="52" spans="2:8" s="42" customFormat="1" ht="15" x14ac:dyDescent="0.2">
      <c r="B52" s="36" t="s">
        <v>13</v>
      </c>
      <c r="C52" s="37">
        <v>0</v>
      </c>
      <c r="D52" s="37">
        <v>1</v>
      </c>
      <c r="E52" s="44" t="str">
        <f t="shared" si="0"/>
        <v/>
      </c>
      <c r="F52" s="44">
        <f t="shared" si="1"/>
        <v>1.8518518518518517E-2</v>
      </c>
      <c r="G52" s="39" t="str">
        <f t="shared" si="2"/>
        <v>0</v>
      </c>
      <c r="H52" s="40" t="str">
        <f t="shared" si="3"/>
        <v/>
      </c>
    </row>
    <row r="53" spans="2:8" s="42" customFormat="1" ht="15" x14ac:dyDescent="0.2">
      <c r="B53" s="36" t="s">
        <v>463</v>
      </c>
      <c r="C53" s="37">
        <v>1</v>
      </c>
      <c r="D53" s="37">
        <v>0</v>
      </c>
      <c r="E53" s="44">
        <f t="shared" si="0"/>
        <v>2.4390243902439025E-2</v>
      </c>
      <c r="F53" s="44" t="str">
        <f t="shared" si="1"/>
        <v/>
      </c>
      <c r="G53" s="39" t="str">
        <f t="shared" si="2"/>
        <v>0</v>
      </c>
      <c r="H53" s="40">
        <f t="shared" si="3"/>
        <v>0</v>
      </c>
    </row>
    <row r="54" spans="2:8" s="42" customFormat="1" ht="15" x14ac:dyDescent="0.2">
      <c r="B54" s="36" t="s">
        <v>12</v>
      </c>
      <c r="C54" s="37">
        <v>0</v>
      </c>
      <c r="D54" s="37">
        <v>0</v>
      </c>
      <c r="E54" s="44" t="str">
        <f t="shared" si="0"/>
        <v/>
      </c>
      <c r="F54" s="44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2:8" s="42" customFormat="1" ht="15" x14ac:dyDescent="0.2">
      <c r="B55" s="36" t="s">
        <v>185</v>
      </c>
      <c r="C55" s="37">
        <v>0</v>
      </c>
      <c r="D55" s="37">
        <v>0</v>
      </c>
      <c r="E55" s="44" t="str">
        <f t="shared" si="0"/>
        <v/>
      </c>
      <c r="F55" s="44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2:8" s="42" customFormat="1" ht="15" x14ac:dyDescent="0.2">
      <c r="B56" s="36" t="s">
        <v>16</v>
      </c>
      <c r="C56" s="37">
        <v>0</v>
      </c>
      <c r="D56" s="37">
        <v>1</v>
      </c>
      <c r="E56" s="44" t="str">
        <f t="shared" si="0"/>
        <v/>
      </c>
      <c r="F56" s="44">
        <f t="shared" si="1"/>
        <v>1.8518518518518517E-2</v>
      </c>
      <c r="G56" s="39" t="str">
        <f t="shared" si="2"/>
        <v>0</v>
      </c>
      <c r="H56" s="40" t="str">
        <f t="shared" si="3"/>
        <v/>
      </c>
    </row>
    <row r="57" spans="2:8" s="42" customFormat="1" ht="15" x14ac:dyDescent="0.2">
      <c r="B57" s="36" t="s">
        <v>17</v>
      </c>
      <c r="C57" s="37">
        <v>0</v>
      </c>
      <c r="D57" s="37">
        <v>0</v>
      </c>
      <c r="E57" s="44" t="str">
        <f t="shared" si="0"/>
        <v/>
      </c>
      <c r="F57" s="44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2:8" s="42" customFormat="1" ht="15" x14ac:dyDescent="0.2">
      <c r="B58" s="36" t="s">
        <v>186</v>
      </c>
      <c r="C58" s="37">
        <v>0</v>
      </c>
      <c r="D58" s="37">
        <v>0</v>
      </c>
      <c r="E58" s="44" t="str">
        <f t="shared" si="0"/>
        <v/>
      </c>
      <c r="F58" s="44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2:8" s="42" customFormat="1" ht="15" x14ac:dyDescent="0.2">
      <c r="B59" s="36" t="s">
        <v>464</v>
      </c>
      <c r="C59" s="37">
        <v>0</v>
      </c>
      <c r="D59" s="37">
        <v>1</v>
      </c>
      <c r="E59" s="44" t="str">
        <f t="shared" si="0"/>
        <v/>
      </c>
      <c r="F59" s="44">
        <f t="shared" si="1"/>
        <v>1.8518518518518517E-2</v>
      </c>
      <c r="G59" s="39" t="str">
        <f t="shared" si="2"/>
        <v>0</v>
      </c>
      <c r="H59" s="40" t="str">
        <f t="shared" si="3"/>
        <v/>
      </c>
    </row>
    <row r="60" spans="2:8" s="42" customFormat="1" ht="15" x14ac:dyDescent="0.2">
      <c r="B60" s="36" t="s">
        <v>187</v>
      </c>
      <c r="C60" s="37">
        <v>0</v>
      </c>
      <c r="D60" s="37">
        <v>0</v>
      </c>
      <c r="E60" s="44" t="str">
        <f t="shared" si="0"/>
        <v/>
      </c>
      <c r="F60" s="44" t="str">
        <f t="shared" si="1"/>
        <v/>
      </c>
      <c r="G60" s="39" t="str">
        <f t="shared" si="2"/>
        <v>0</v>
      </c>
      <c r="H60" s="40" t="str">
        <f t="shared" si="3"/>
        <v/>
      </c>
    </row>
    <row r="61" spans="2:8" s="42" customFormat="1" ht="15" x14ac:dyDescent="0.2">
      <c r="B61" s="36" t="s">
        <v>188</v>
      </c>
      <c r="C61" s="37">
        <v>4</v>
      </c>
      <c r="D61" s="37">
        <v>8</v>
      </c>
      <c r="E61" s="44">
        <f t="shared" si="0"/>
        <v>9.7560975609756101E-2</v>
      </c>
      <c r="F61" s="44">
        <f t="shared" si="1"/>
        <v>0.14814814814814814</v>
      </c>
      <c r="G61" s="39">
        <f t="shared" si="2"/>
        <v>1</v>
      </c>
      <c r="H61" s="40">
        <f t="shared" si="3"/>
        <v>9.7560975609756101E-2</v>
      </c>
    </row>
    <row r="62" spans="2:8" s="42" customFormat="1" ht="15" x14ac:dyDescent="0.2">
      <c r="B62" s="36" t="s">
        <v>189</v>
      </c>
      <c r="C62" s="37">
        <v>0</v>
      </c>
      <c r="D62" s="37">
        <v>0</v>
      </c>
      <c r="E62" s="44" t="str">
        <f t="shared" si="0"/>
        <v/>
      </c>
      <c r="F62" s="44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2:8" s="42" customFormat="1" ht="15" x14ac:dyDescent="0.2">
      <c r="B63" s="36" t="s">
        <v>18</v>
      </c>
      <c r="C63" s="37">
        <v>3</v>
      </c>
      <c r="D63" s="37">
        <v>7</v>
      </c>
      <c r="E63" s="44">
        <f t="shared" si="0"/>
        <v>7.3170731707317069E-2</v>
      </c>
      <c r="F63" s="44">
        <f t="shared" si="1"/>
        <v>0.12962962962962962</v>
      </c>
      <c r="G63" s="39">
        <f t="shared" si="2"/>
        <v>1.3333333333333333</v>
      </c>
      <c r="H63" s="40">
        <f t="shared" si="3"/>
        <v>9.7560975609756087E-2</v>
      </c>
    </row>
    <row r="64" spans="2:8" s="42" customFormat="1" ht="15" x14ac:dyDescent="0.2">
      <c r="B64" s="36" t="s">
        <v>190</v>
      </c>
      <c r="C64" s="37">
        <v>1</v>
      </c>
      <c r="D64" s="37">
        <v>1</v>
      </c>
      <c r="E64" s="44">
        <f t="shared" si="0"/>
        <v>2.4390243902439025E-2</v>
      </c>
      <c r="F64" s="44">
        <f t="shared" si="1"/>
        <v>1.8518518518518517E-2</v>
      </c>
      <c r="G64" s="39">
        <f t="shared" si="2"/>
        <v>0</v>
      </c>
      <c r="H64" s="40">
        <f t="shared" si="3"/>
        <v>0</v>
      </c>
    </row>
    <row r="65" spans="1:8" s="42" customFormat="1" ht="15" x14ac:dyDescent="0.2">
      <c r="B65" s="36" t="s">
        <v>191</v>
      </c>
      <c r="C65" s="37">
        <v>0</v>
      </c>
      <c r="D65" s="37">
        <v>1</v>
      </c>
      <c r="E65" s="44" t="str">
        <f t="shared" si="0"/>
        <v/>
      </c>
      <c r="F65" s="44">
        <f t="shared" si="1"/>
        <v>1.8518518518518517E-2</v>
      </c>
      <c r="G65" s="39" t="str">
        <f t="shared" si="2"/>
        <v>0</v>
      </c>
      <c r="H65" s="40" t="str">
        <f t="shared" si="3"/>
        <v/>
      </c>
    </row>
    <row r="66" spans="1:8" s="10" customFormat="1" x14ac:dyDescent="0.2"/>
    <row r="67" spans="1:8" s="10" customFormat="1" x14ac:dyDescent="0.2"/>
    <row r="68" spans="1:8" s="10" customFormat="1" ht="13.5" thickBot="1" x14ac:dyDescent="0.25">
      <c r="B68" s="29"/>
    </row>
    <row r="69" spans="1:8" s="10" customFormat="1" ht="30" customHeight="1" x14ac:dyDescent="0.2">
      <c r="B69" s="68" t="s">
        <v>401</v>
      </c>
      <c r="C69" s="54" t="s">
        <v>402</v>
      </c>
      <c r="D69" s="55"/>
      <c r="E69" s="54" t="s">
        <v>456</v>
      </c>
      <c r="F69" s="55"/>
      <c r="G69" s="56" t="s">
        <v>458</v>
      </c>
      <c r="H69" s="52" t="s">
        <v>377</v>
      </c>
    </row>
    <row r="70" spans="1:8" s="10" customFormat="1" x14ac:dyDescent="0.2">
      <c r="B70" s="68"/>
      <c r="C70" s="35">
        <v>2016</v>
      </c>
      <c r="D70" s="35">
        <v>2017</v>
      </c>
      <c r="E70" s="35">
        <v>2016</v>
      </c>
      <c r="F70" s="35">
        <v>2017</v>
      </c>
      <c r="G70" s="57"/>
      <c r="H70" s="53"/>
    </row>
    <row r="71" spans="1:8" s="10" customFormat="1" x14ac:dyDescent="0.2">
      <c r="B71" s="12" t="s">
        <v>404</v>
      </c>
      <c r="C71" s="13">
        <f>SUM(C72:C151)</f>
        <v>425</v>
      </c>
      <c r="D71" s="13">
        <f>SUM(D72:D155)</f>
        <v>387</v>
      </c>
      <c r="E71" s="14">
        <f>+IF(C71=0,"",C71/C$71)</f>
        <v>1</v>
      </c>
      <c r="F71" s="14">
        <f>+IF(D71=0,"",D71/D$71)</f>
        <v>1</v>
      </c>
      <c r="G71" s="15">
        <f>+IF(OR(AND(D71=0),(C71=0)),"0",((D71-C71)/C71))</f>
        <v>-8.9411764705882357E-2</v>
      </c>
      <c r="H71" s="15">
        <f>+IF(OR(AND(E71=""),(G71="")),"",E71*G71)</f>
        <v>-8.9411764705882357E-2</v>
      </c>
    </row>
    <row r="72" spans="1:8" s="42" customFormat="1" ht="15" x14ac:dyDescent="0.2">
      <c r="B72" s="36" t="s">
        <v>465</v>
      </c>
      <c r="C72" s="37">
        <v>9</v>
      </c>
      <c r="D72" s="37">
        <v>6</v>
      </c>
      <c r="E72" s="38">
        <f>+IF(C72=0,"",C72/C$71)</f>
        <v>2.1176470588235293E-2</v>
      </c>
      <c r="F72" s="38">
        <f>+IF(D72=0,"",D72/D$71)</f>
        <v>1.5503875968992248E-2</v>
      </c>
      <c r="G72" s="39">
        <f>+IF(OR(AND(D72=0),(C72=0)),"0",((D72-C72)/C72))</f>
        <v>-0.33333333333333331</v>
      </c>
      <c r="H72" s="40">
        <f>+IF(OR(AND(E72=""),(G72="")),"",E72*G72)</f>
        <v>-7.0588235294117641E-3</v>
      </c>
    </row>
    <row r="73" spans="1:8" s="42" customFormat="1" ht="15" x14ac:dyDescent="0.2">
      <c r="B73" s="36" t="s">
        <v>19</v>
      </c>
      <c r="C73" s="37">
        <v>2</v>
      </c>
      <c r="D73" s="37">
        <v>2</v>
      </c>
      <c r="E73" s="38">
        <f t="shared" ref="E73:E142" si="8">+IF(C73=0,"",C73/C$71)</f>
        <v>4.7058823529411761E-3</v>
      </c>
      <c r="F73" s="38">
        <f t="shared" ref="F73:F142" si="9">+IF(D73=0,"",D73/D$71)</f>
        <v>5.1679586563307496E-3</v>
      </c>
      <c r="G73" s="39">
        <f t="shared" ref="G73:G142" si="10">+IF(OR(AND(D73=0),(C73=0)),"0",((D73-C73)/C73))</f>
        <v>0</v>
      </c>
      <c r="H73" s="40">
        <f t="shared" ref="H73:H142" si="11">+IF(OR(AND(E73=""),(G73="")),"",E73*G73)</f>
        <v>0</v>
      </c>
    </row>
    <row r="74" spans="1:8" s="42" customFormat="1" ht="15" x14ac:dyDescent="0.2">
      <c r="A74" s="45" t="s">
        <v>614</v>
      </c>
      <c r="B74" s="36" t="s">
        <v>567</v>
      </c>
      <c r="C74" s="37"/>
      <c r="D74" s="37">
        <v>1</v>
      </c>
      <c r="E74" s="38" t="str">
        <f t="shared" ref="E74:E75" si="12">+IF(C74=0,"",C74/C$71)</f>
        <v/>
      </c>
      <c r="F74" s="38">
        <f t="shared" ref="F74:F75" si="13">+IF(D74=0,"",D74/D$71)</f>
        <v>2.5839793281653748E-3</v>
      </c>
      <c r="G74" s="39" t="str">
        <f t="shared" ref="G74:G75" si="14">+IF(OR(AND(D74=0),(C74=0)),"0",((D74-C74)/C74))</f>
        <v>0</v>
      </c>
      <c r="H74" s="40" t="str">
        <f t="shared" ref="H74:H75" si="15">+IF(OR(AND(E74=""),(G74="")),"",E74*G74)</f>
        <v/>
      </c>
    </row>
    <row r="75" spans="1:8" s="42" customFormat="1" ht="15" x14ac:dyDescent="0.2">
      <c r="B75" s="36" t="s">
        <v>20</v>
      </c>
      <c r="C75" s="37">
        <v>13</v>
      </c>
      <c r="D75" s="37">
        <v>18</v>
      </c>
      <c r="E75" s="38">
        <f t="shared" si="12"/>
        <v>3.0588235294117649E-2</v>
      </c>
      <c r="F75" s="38">
        <f t="shared" si="13"/>
        <v>4.6511627906976744E-2</v>
      </c>
      <c r="G75" s="39">
        <f t="shared" si="14"/>
        <v>0.38461538461538464</v>
      </c>
      <c r="H75" s="40">
        <f t="shared" si="15"/>
        <v>1.1764705882352943E-2</v>
      </c>
    </row>
    <row r="76" spans="1:8" s="42" customFormat="1" ht="15" x14ac:dyDescent="0.2">
      <c r="B76" s="36" t="s">
        <v>192</v>
      </c>
      <c r="C76" s="37">
        <v>6</v>
      </c>
      <c r="D76" s="37">
        <v>3</v>
      </c>
      <c r="E76" s="38">
        <f t="shared" si="8"/>
        <v>1.411764705882353E-2</v>
      </c>
      <c r="F76" s="38">
        <f t="shared" si="9"/>
        <v>7.7519379844961239E-3</v>
      </c>
      <c r="G76" s="39">
        <f t="shared" si="10"/>
        <v>-0.5</v>
      </c>
      <c r="H76" s="40">
        <f t="shared" si="11"/>
        <v>-7.058823529411765E-3</v>
      </c>
    </row>
    <row r="77" spans="1:8" s="42" customFormat="1" ht="15" x14ac:dyDescent="0.2">
      <c r="B77" s="36" t="s">
        <v>21</v>
      </c>
      <c r="C77" s="37">
        <v>1</v>
      </c>
      <c r="D77" s="37">
        <v>0</v>
      </c>
      <c r="E77" s="38">
        <f t="shared" si="8"/>
        <v>2.352941176470588E-3</v>
      </c>
      <c r="F77" s="38" t="str">
        <f t="shared" si="9"/>
        <v/>
      </c>
      <c r="G77" s="39" t="str">
        <f t="shared" si="10"/>
        <v>0</v>
      </c>
      <c r="H77" s="40">
        <f t="shared" si="11"/>
        <v>0</v>
      </c>
    </row>
    <row r="78" spans="1:8" s="42" customFormat="1" ht="15" x14ac:dyDescent="0.2">
      <c r="B78" s="36" t="s">
        <v>40</v>
      </c>
      <c r="C78" s="37">
        <v>36</v>
      </c>
      <c r="D78" s="37">
        <v>2</v>
      </c>
      <c r="E78" s="38">
        <f t="shared" ref="E78:E79" si="16">+IF(C78=0,"",C78/C$71)</f>
        <v>8.4705882352941173E-2</v>
      </c>
      <c r="F78" s="38">
        <f t="shared" ref="F78:F79" si="17">+IF(D78=0,"",D78/D$71)</f>
        <v>5.1679586563307496E-3</v>
      </c>
      <c r="G78" s="39">
        <f t="shared" ref="G78:G79" si="18">+IF(OR(AND(D78=0),(C78=0)),"0",((D78-C78)/C78))</f>
        <v>-0.94444444444444442</v>
      </c>
      <c r="H78" s="40">
        <f t="shared" ref="H78:H79" si="19">+IF(OR(AND(E78=""),(G78="")),"",E78*G78)</f>
        <v>-7.9999999999999988E-2</v>
      </c>
    </row>
    <row r="79" spans="1:8" s="42" customFormat="1" ht="15" x14ac:dyDescent="0.2">
      <c r="B79" s="36" t="s">
        <v>193</v>
      </c>
      <c r="C79" s="37">
        <v>0</v>
      </c>
      <c r="D79" s="37">
        <v>0</v>
      </c>
      <c r="E79" s="38" t="str">
        <f t="shared" si="16"/>
        <v/>
      </c>
      <c r="F79" s="38" t="str">
        <f t="shared" si="17"/>
        <v/>
      </c>
      <c r="G79" s="39" t="str">
        <f t="shared" si="18"/>
        <v>0</v>
      </c>
      <c r="H79" s="40" t="str">
        <f t="shared" si="19"/>
        <v/>
      </c>
    </row>
    <row r="80" spans="1:8" s="42" customFormat="1" ht="15" x14ac:dyDescent="0.2">
      <c r="B80" s="36" t="s">
        <v>194</v>
      </c>
      <c r="C80" s="37">
        <v>1</v>
      </c>
      <c r="D80" s="37">
        <v>1</v>
      </c>
      <c r="E80" s="38">
        <f t="shared" si="8"/>
        <v>2.352941176470588E-3</v>
      </c>
      <c r="F80" s="38">
        <f t="shared" si="9"/>
        <v>2.5839793281653748E-3</v>
      </c>
      <c r="G80" s="39">
        <f t="shared" si="10"/>
        <v>0</v>
      </c>
      <c r="H80" s="40">
        <f t="shared" si="11"/>
        <v>0</v>
      </c>
    </row>
    <row r="81" spans="1:8" s="42" customFormat="1" ht="15" x14ac:dyDescent="0.2">
      <c r="B81" s="36" t="s">
        <v>466</v>
      </c>
      <c r="C81" s="37">
        <v>0</v>
      </c>
      <c r="D81" s="37">
        <v>0</v>
      </c>
      <c r="E81" s="38" t="str">
        <f t="shared" si="8"/>
        <v/>
      </c>
      <c r="F81" s="38" t="str">
        <f t="shared" si="9"/>
        <v/>
      </c>
      <c r="G81" s="39" t="str">
        <f t="shared" si="10"/>
        <v>0</v>
      </c>
      <c r="H81" s="40" t="str">
        <f t="shared" si="11"/>
        <v/>
      </c>
    </row>
    <row r="82" spans="1:8" s="42" customFormat="1" ht="15" x14ac:dyDescent="0.2">
      <c r="B82" s="36" t="s">
        <v>195</v>
      </c>
      <c r="C82" s="37">
        <v>0</v>
      </c>
      <c r="D82" s="37">
        <v>0</v>
      </c>
      <c r="E82" s="38" t="str">
        <f t="shared" si="8"/>
        <v/>
      </c>
      <c r="F82" s="38" t="str">
        <f t="shared" si="9"/>
        <v/>
      </c>
      <c r="G82" s="39" t="str">
        <f t="shared" si="10"/>
        <v>0</v>
      </c>
      <c r="H82" s="40" t="str">
        <f t="shared" si="11"/>
        <v/>
      </c>
    </row>
    <row r="83" spans="1:8" s="42" customFormat="1" ht="15" x14ac:dyDescent="0.2">
      <c r="B83" s="36" t="s">
        <v>196</v>
      </c>
      <c r="C83" s="37">
        <v>1</v>
      </c>
      <c r="D83" s="37">
        <v>1</v>
      </c>
      <c r="E83" s="38">
        <f t="shared" si="8"/>
        <v>2.352941176470588E-3</v>
      </c>
      <c r="F83" s="38">
        <f t="shared" si="9"/>
        <v>2.5839793281653748E-3</v>
      </c>
      <c r="G83" s="39">
        <f t="shared" si="10"/>
        <v>0</v>
      </c>
      <c r="H83" s="40">
        <f t="shared" si="11"/>
        <v>0</v>
      </c>
    </row>
    <row r="84" spans="1:8" s="42" customFormat="1" ht="15" x14ac:dyDescent="0.2">
      <c r="B84" s="36" t="s">
        <v>22</v>
      </c>
      <c r="C84" s="37">
        <v>0</v>
      </c>
      <c r="D84" s="37">
        <v>0</v>
      </c>
      <c r="E84" s="38" t="str">
        <f t="shared" si="8"/>
        <v/>
      </c>
      <c r="F84" s="38" t="str">
        <f t="shared" si="9"/>
        <v/>
      </c>
      <c r="G84" s="39" t="str">
        <f t="shared" si="10"/>
        <v>0</v>
      </c>
      <c r="H84" s="40" t="str">
        <f t="shared" si="11"/>
        <v/>
      </c>
    </row>
    <row r="85" spans="1:8" s="42" customFormat="1" ht="15" x14ac:dyDescent="0.2">
      <c r="B85" s="36" t="s">
        <v>197</v>
      </c>
      <c r="C85" s="37">
        <v>42</v>
      </c>
      <c r="D85" s="37">
        <v>8</v>
      </c>
      <c r="E85" s="38">
        <f t="shared" si="8"/>
        <v>9.8823529411764699E-2</v>
      </c>
      <c r="F85" s="38">
        <f t="shared" si="9"/>
        <v>2.0671834625322998E-2</v>
      </c>
      <c r="G85" s="39">
        <f t="shared" si="10"/>
        <v>-0.80952380952380953</v>
      </c>
      <c r="H85" s="40">
        <f t="shared" si="11"/>
        <v>-0.08</v>
      </c>
    </row>
    <row r="86" spans="1:8" s="42" customFormat="1" ht="15" x14ac:dyDescent="0.2">
      <c r="A86" s="45" t="s">
        <v>614</v>
      </c>
      <c r="B86" s="36" t="s">
        <v>571</v>
      </c>
      <c r="C86" s="37"/>
      <c r="D86" s="37">
        <v>0</v>
      </c>
      <c r="E86" s="38" t="str">
        <f t="shared" ref="E86" si="20">+IF(C86=0,"",C86/C$71)</f>
        <v/>
      </c>
      <c r="F86" s="38" t="str">
        <f t="shared" ref="F86" si="21">+IF(D86=0,"",D86/D$71)</f>
        <v/>
      </c>
      <c r="G86" s="39" t="str">
        <f t="shared" ref="G86" si="22">+IF(OR(AND(D86=0),(C86=0)),"0",((D86-C86)/C86))</f>
        <v>0</v>
      </c>
      <c r="H86" s="40" t="str">
        <f t="shared" ref="H86" si="23">+IF(OR(AND(E86=""),(G86="")),"",E86*G86)</f>
        <v/>
      </c>
    </row>
    <row r="87" spans="1:8" s="42" customFormat="1" ht="15" x14ac:dyDescent="0.2">
      <c r="B87" s="36" t="s">
        <v>198</v>
      </c>
      <c r="C87" s="37">
        <v>6</v>
      </c>
      <c r="D87" s="37">
        <v>16</v>
      </c>
      <c r="E87" s="38">
        <f t="shared" si="8"/>
        <v>1.411764705882353E-2</v>
      </c>
      <c r="F87" s="38">
        <f t="shared" si="9"/>
        <v>4.1343669250645997E-2</v>
      </c>
      <c r="G87" s="39">
        <f t="shared" si="10"/>
        <v>1.6666666666666667</v>
      </c>
      <c r="H87" s="40">
        <f t="shared" si="11"/>
        <v>2.3529411764705885E-2</v>
      </c>
    </row>
    <row r="88" spans="1:8" s="42" customFormat="1" ht="15" x14ac:dyDescent="0.2">
      <c r="B88" s="36" t="s">
        <v>199</v>
      </c>
      <c r="C88" s="37">
        <v>2</v>
      </c>
      <c r="D88" s="37">
        <v>5</v>
      </c>
      <c r="E88" s="38">
        <f t="shared" si="8"/>
        <v>4.7058823529411761E-3</v>
      </c>
      <c r="F88" s="38">
        <f t="shared" si="9"/>
        <v>1.2919896640826873E-2</v>
      </c>
      <c r="G88" s="39">
        <f t="shared" si="10"/>
        <v>1.5</v>
      </c>
      <c r="H88" s="40">
        <f t="shared" si="11"/>
        <v>7.0588235294117641E-3</v>
      </c>
    </row>
    <row r="89" spans="1:8" s="42" customFormat="1" ht="15" x14ac:dyDescent="0.2">
      <c r="B89" s="36" t="s">
        <v>26</v>
      </c>
      <c r="C89" s="37">
        <v>6</v>
      </c>
      <c r="D89" s="37">
        <v>6</v>
      </c>
      <c r="E89" s="38">
        <f t="shared" si="8"/>
        <v>1.411764705882353E-2</v>
      </c>
      <c r="F89" s="38">
        <f t="shared" si="9"/>
        <v>1.5503875968992248E-2</v>
      </c>
      <c r="G89" s="39">
        <f t="shared" si="10"/>
        <v>0</v>
      </c>
      <c r="H89" s="40">
        <f t="shared" si="11"/>
        <v>0</v>
      </c>
    </row>
    <row r="90" spans="1:8" s="42" customFormat="1" ht="15" x14ac:dyDescent="0.2">
      <c r="B90" s="36" t="s">
        <v>467</v>
      </c>
      <c r="C90" s="37">
        <v>7</v>
      </c>
      <c r="D90" s="37">
        <v>0</v>
      </c>
      <c r="E90" s="38">
        <f t="shared" si="8"/>
        <v>1.6470588235294119E-2</v>
      </c>
      <c r="F90" s="38" t="str">
        <f t="shared" si="9"/>
        <v/>
      </c>
      <c r="G90" s="39" t="str">
        <f t="shared" si="10"/>
        <v>0</v>
      </c>
      <c r="H90" s="40">
        <f t="shared" si="11"/>
        <v>0</v>
      </c>
    </row>
    <row r="91" spans="1:8" s="42" customFormat="1" ht="15" x14ac:dyDescent="0.2">
      <c r="B91" s="36" t="s">
        <v>200</v>
      </c>
      <c r="C91" s="37">
        <v>0</v>
      </c>
      <c r="D91" s="37">
        <v>0</v>
      </c>
      <c r="E91" s="38" t="str">
        <f t="shared" si="8"/>
        <v/>
      </c>
      <c r="F91" s="38" t="str">
        <f t="shared" si="9"/>
        <v/>
      </c>
      <c r="G91" s="39" t="str">
        <f t="shared" si="10"/>
        <v>0</v>
      </c>
      <c r="H91" s="40" t="str">
        <f t="shared" si="11"/>
        <v/>
      </c>
    </row>
    <row r="92" spans="1:8" s="42" customFormat="1" ht="15" x14ac:dyDescent="0.2">
      <c r="A92" s="45" t="s">
        <v>614</v>
      </c>
      <c r="B92" s="36" t="s">
        <v>572</v>
      </c>
      <c r="C92" s="37"/>
      <c r="D92" s="37">
        <v>0</v>
      </c>
      <c r="E92" s="38" t="str">
        <f t="shared" ref="E92:E93" si="24">+IF(C92=0,"",C92/C$71)</f>
        <v/>
      </c>
      <c r="F92" s="38" t="str">
        <f t="shared" ref="F92:F93" si="25">+IF(D92=0,"",D92/D$71)</f>
        <v/>
      </c>
      <c r="G92" s="39" t="str">
        <f t="shared" ref="G92:G93" si="26">+IF(OR(AND(D92=0),(C92=0)),"0",((D92-C92)/C92))</f>
        <v>0</v>
      </c>
      <c r="H92" s="40" t="str">
        <f t="shared" ref="H92:H93" si="27">+IF(OR(AND(E92=""),(G92="")),"",E92*G92)</f>
        <v/>
      </c>
    </row>
    <row r="93" spans="1:8" s="42" customFormat="1" ht="15" x14ac:dyDescent="0.2">
      <c r="A93" s="45" t="s">
        <v>614</v>
      </c>
      <c r="B93" s="36" t="s">
        <v>573</v>
      </c>
      <c r="C93" s="37"/>
      <c r="D93" s="37">
        <v>0</v>
      </c>
      <c r="E93" s="38" t="str">
        <f t="shared" si="24"/>
        <v/>
      </c>
      <c r="F93" s="38" t="str">
        <f t="shared" si="25"/>
        <v/>
      </c>
      <c r="G93" s="39" t="str">
        <f t="shared" si="26"/>
        <v>0</v>
      </c>
      <c r="H93" s="40" t="str">
        <f t="shared" si="27"/>
        <v/>
      </c>
    </row>
    <row r="94" spans="1:8" s="42" customFormat="1" ht="15" x14ac:dyDescent="0.2">
      <c r="B94" s="36" t="s">
        <v>201</v>
      </c>
      <c r="C94" s="37">
        <v>7</v>
      </c>
      <c r="D94" s="37">
        <v>9</v>
      </c>
      <c r="E94" s="38">
        <f t="shared" si="8"/>
        <v>1.6470588235294119E-2</v>
      </c>
      <c r="F94" s="38">
        <f t="shared" si="9"/>
        <v>2.3255813953488372E-2</v>
      </c>
      <c r="G94" s="39">
        <f t="shared" si="10"/>
        <v>0.2857142857142857</v>
      </c>
      <c r="H94" s="40">
        <f t="shared" si="11"/>
        <v>4.7058823529411769E-3</v>
      </c>
    </row>
    <row r="95" spans="1:8" s="42" customFormat="1" ht="15" x14ac:dyDescent="0.2">
      <c r="B95" s="36" t="s">
        <v>24</v>
      </c>
      <c r="C95" s="37">
        <v>0</v>
      </c>
      <c r="D95" s="37">
        <v>0</v>
      </c>
      <c r="E95" s="38" t="str">
        <f t="shared" si="8"/>
        <v/>
      </c>
      <c r="F95" s="38" t="str">
        <f t="shared" si="9"/>
        <v/>
      </c>
      <c r="G95" s="39" t="str">
        <f t="shared" si="10"/>
        <v>0</v>
      </c>
      <c r="H95" s="40" t="str">
        <f t="shared" si="11"/>
        <v/>
      </c>
    </row>
    <row r="96" spans="1:8" s="42" customFormat="1" ht="15" x14ac:dyDescent="0.2">
      <c r="B96" s="36" t="s">
        <v>27</v>
      </c>
      <c r="C96" s="37">
        <v>0</v>
      </c>
      <c r="D96" s="37">
        <v>0</v>
      </c>
      <c r="E96" s="38" t="str">
        <f t="shared" si="8"/>
        <v/>
      </c>
      <c r="F96" s="38" t="str">
        <f t="shared" si="9"/>
        <v/>
      </c>
      <c r="G96" s="39" t="str">
        <f t="shared" si="10"/>
        <v>0</v>
      </c>
      <c r="H96" s="40" t="str">
        <f t="shared" si="11"/>
        <v/>
      </c>
    </row>
    <row r="97" spans="1:8" s="42" customFormat="1" ht="15" x14ac:dyDescent="0.2">
      <c r="B97" s="36" t="s">
        <v>202</v>
      </c>
      <c r="C97" s="37">
        <v>0</v>
      </c>
      <c r="D97" s="37">
        <v>0</v>
      </c>
      <c r="E97" s="38" t="str">
        <f t="shared" si="8"/>
        <v/>
      </c>
      <c r="F97" s="38" t="str">
        <f t="shared" si="9"/>
        <v/>
      </c>
      <c r="G97" s="39" t="str">
        <f t="shared" si="10"/>
        <v>0</v>
      </c>
      <c r="H97" s="40" t="str">
        <f t="shared" si="11"/>
        <v/>
      </c>
    </row>
    <row r="98" spans="1:8" s="42" customFormat="1" ht="15" x14ac:dyDescent="0.2">
      <c r="B98" s="36" t="s">
        <v>203</v>
      </c>
      <c r="C98" s="37">
        <v>3</v>
      </c>
      <c r="D98" s="37">
        <v>2</v>
      </c>
      <c r="E98" s="38">
        <f t="shared" si="8"/>
        <v>7.058823529411765E-3</v>
      </c>
      <c r="F98" s="38">
        <f t="shared" si="9"/>
        <v>5.1679586563307496E-3</v>
      </c>
      <c r="G98" s="39">
        <f t="shared" si="10"/>
        <v>-0.33333333333333331</v>
      </c>
      <c r="H98" s="40">
        <f t="shared" si="11"/>
        <v>-2.352941176470588E-3</v>
      </c>
    </row>
    <row r="99" spans="1:8" s="42" customFormat="1" ht="15" x14ac:dyDescent="0.2">
      <c r="B99" s="36" t="s">
        <v>468</v>
      </c>
      <c r="C99" s="37">
        <v>2</v>
      </c>
      <c r="D99" s="37">
        <v>3</v>
      </c>
      <c r="E99" s="38">
        <f t="shared" si="8"/>
        <v>4.7058823529411761E-3</v>
      </c>
      <c r="F99" s="38">
        <f t="shared" si="9"/>
        <v>7.7519379844961239E-3</v>
      </c>
      <c r="G99" s="39">
        <f t="shared" si="10"/>
        <v>0.5</v>
      </c>
      <c r="H99" s="40">
        <f t="shared" si="11"/>
        <v>2.352941176470588E-3</v>
      </c>
    </row>
    <row r="100" spans="1:8" s="42" customFormat="1" ht="15" x14ac:dyDescent="0.2">
      <c r="B100" s="36" t="s">
        <v>23</v>
      </c>
      <c r="C100" s="37">
        <v>1</v>
      </c>
      <c r="D100" s="37">
        <v>3</v>
      </c>
      <c r="E100" s="38">
        <f t="shared" si="8"/>
        <v>2.352941176470588E-3</v>
      </c>
      <c r="F100" s="38">
        <f t="shared" si="9"/>
        <v>7.7519379844961239E-3</v>
      </c>
      <c r="G100" s="39">
        <f t="shared" si="10"/>
        <v>2</v>
      </c>
      <c r="H100" s="40">
        <f t="shared" si="11"/>
        <v>4.7058823529411761E-3</v>
      </c>
    </row>
    <row r="101" spans="1:8" s="42" customFormat="1" ht="15" x14ac:dyDescent="0.2">
      <c r="B101" s="36" t="s">
        <v>25</v>
      </c>
      <c r="C101" s="37">
        <v>0</v>
      </c>
      <c r="D101" s="37">
        <v>0</v>
      </c>
      <c r="E101" s="38" t="str">
        <f t="shared" si="8"/>
        <v/>
      </c>
      <c r="F101" s="38" t="str">
        <f t="shared" si="9"/>
        <v/>
      </c>
      <c r="G101" s="39" t="str">
        <f t="shared" si="10"/>
        <v>0</v>
      </c>
      <c r="H101" s="40" t="str">
        <f t="shared" si="11"/>
        <v/>
      </c>
    </row>
    <row r="102" spans="1:8" s="42" customFormat="1" ht="15" x14ac:dyDescent="0.2">
      <c r="B102" s="36" t="s">
        <v>204</v>
      </c>
      <c r="C102" s="37">
        <v>0</v>
      </c>
      <c r="D102" s="37">
        <v>0</v>
      </c>
      <c r="E102" s="38" t="str">
        <f t="shared" si="8"/>
        <v/>
      </c>
      <c r="F102" s="38" t="str">
        <f t="shared" si="9"/>
        <v/>
      </c>
      <c r="G102" s="39" t="str">
        <f t="shared" si="10"/>
        <v>0</v>
      </c>
      <c r="H102" s="40" t="str">
        <f t="shared" si="11"/>
        <v/>
      </c>
    </row>
    <row r="103" spans="1:8" s="42" customFormat="1" ht="15" x14ac:dyDescent="0.2">
      <c r="A103" s="45" t="s">
        <v>614</v>
      </c>
      <c r="B103" s="36" t="s">
        <v>615</v>
      </c>
      <c r="C103" s="37"/>
      <c r="D103" s="37">
        <v>0</v>
      </c>
      <c r="E103" s="38" t="str">
        <f t="shared" ref="E103" si="28">+IF(C103=0,"",C103/C$71)</f>
        <v/>
      </c>
      <c r="F103" s="38" t="str">
        <f t="shared" ref="F103" si="29">+IF(D103=0,"",D103/D$71)</f>
        <v/>
      </c>
      <c r="G103" s="39" t="str">
        <f t="shared" ref="G103" si="30">+IF(OR(AND(D103=0),(C103=0)),"0",((D103-C103)/C103))</f>
        <v>0</v>
      </c>
      <c r="H103" s="40" t="str">
        <f t="shared" ref="H103" si="31">+IF(OR(AND(E103=""),(G103="")),"",E103*G103)</f>
        <v/>
      </c>
    </row>
    <row r="104" spans="1:8" s="42" customFormat="1" ht="15" x14ac:dyDescent="0.2">
      <c r="B104" s="36" t="s">
        <v>205</v>
      </c>
      <c r="C104" s="37">
        <v>0</v>
      </c>
      <c r="D104" s="37">
        <v>0</v>
      </c>
      <c r="E104" s="38" t="str">
        <f t="shared" si="8"/>
        <v/>
      </c>
      <c r="F104" s="38" t="str">
        <f t="shared" si="9"/>
        <v/>
      </c>
      <c r="G104" s="39" t="str">
        <f t="shared" si="10"/>
        <v>0</v>
      </c>
      <c r="H104" s="40" t="str">
        <f t="shared" si="11"/>
        <v/>
      </c>
    </row>
    <row r="105" spans="1:8" s="42" customFormat="1" ht="15" x14ac:dyDescent="0.2">
      <c r="B105" s="36" t="s">
        <v>206</v>
      </c>
      <c r="C105" s="37">
        <v>1</v>
      </c>
      <c r="D105" s="37">
        <v>5</v>
      </c>
      <c r="E105" s="38">
        <f t="shared" si="8"/>
        <v>2.352941176470588E-3</v>
      </c>
      <c r="F105" s="38">
        <f t="shared" si="9"/>
        <v>1.2919896640826873E-2</v>
      </c>
      <c r="G105" s="39">
        <f t="shared" si="10"/>
        <v>4</v>
      </c>
      <c r="H105" s="40">
        <f t="shared" si="11"/>
        <v>9.4117647058823521E-3</v>
      </c>
    </row>
    <row r="106" spans="1:8" s="42" customFormat="1" ht="15" x14ac:dyDescent="0.2">
      <c r="B106" s="36" t="s">
        <v>207</v>
      </c>
      <c r="C106" s="37">
        <v>8</v>
      </c>
      <c r="D106" s="37">
        <v>0</v>
      </c>
      <c r="E106" s="38">
        <f t="shared" si="8"/>
        <v>1.8823529411764704E-2</v>
      </c>
      <c r="F106" s="38" t="str">
        <f t="shared" si="9"/>
        <v/>
      </c>
      <c r="G106" s="39" t="str">
        <f t="shared" si="10"/>
        <v>0</v>
      </c>
      <c r="H106" s="40">
        <f t="shared" si="11"/>
        <v>0</v>
      </c>
    </row>
    <row r="107" spans="1:8" s="42" customFormat="1" ht="15" x14ac:dyDescent="0.2">
      <c r="B107" s="36" t="s">
        <v>208</v>
      </c>
      <c r="C107" s="37">
        <v>3</v>
      </c>
      <c r="D107" s="37">
        <v>0</v>
      </c>
      <c r="E107" s="38">
        <f t="shared" si="8"/>
        <v>7.058823529411765E-3</v>
      </c>
      <c r="F107" s="38" t="str">
        <f t="shared" si="9"/>
        <v/>
      </c>
      <c r="G107" s="39" t="str">
        <f t="shared" si="10"/>
        <v>0</v>
      </c>
      <c r="H107" s="40">
        <f t="shared" si="11"/>
        <v>0</v>
      </c>
    </row>
    <row r="108" spans="1:8" s="42" customFormat="1" ht="15" x14ac:dyDescent="0.2">
      <c r="B108" s="36" t="s">
        <v>209</v>
      </c>
      <c r="C108" s="37">
        <v>3</v>
      </c>
      <c r="D108" s="37">
        <v>5</v>
      </c>
      <c r="E108" s="38">
        <f t="shared" si="8"/>
        <v>7.058823529411765E-3</v>
      </c>
      <c r="F108" s="38">
        <f t="shared" si="9"/>
        <v>1.2919896640826873E-2</v>
      </c>
      <c r="G108" s="39">
        <f t="shared" si="10"/>
        <v>0.66666666666666663</v>
      </c>
      <c r="H108" s="40">
        <f t="shared" si="11"/>
        <v>4.7058823529411761E-3</v>
      </c>
    </row>
    <row r="109" spans="1:8" s="42" customFormat="1" ht="15" x14ac:dyDescent="0.2">
      <c r="B109" s="36" t="s">
        <v>210</v>
      </c>
      <c r="C109" s="37">
        <v>10</v>
      </c>
      <c r="D109" s="37">
        <v>25</v>
      </c>
      <c r="E109" s="38">
        <f t="shared" si="8"/>
        <v>2.3529411764705882E-2</v>
      </c>
      <c r="F109" s="38">
        <f t="shared" si="9"/>
        <v>6.4599483204134361E-2</v>
      </c>
      <c r="G109" s="39">
        <f t="shared" si="10"/>
        <v>1.5</v>
      </c>
      <c r="H109" s="40">
        <f t="shared" si="11"/>
        <v>3.5294117647058823E-2</v>
      </c>
    </row>
    <row r="110" spans="1:8" s="42" customFormat="1" ht="15" x14ac:dyDescent="0.2">
      <c r="B110" s="36" t="s">
        <v>211</v>
      </c>
      <c r="C110" s="37">
        <v>0</v>
      </c>
      <c r="D110" s="37">
        <v>6</v>
      </c>
      <c r="E110" s="38" t="str">
        <f t="shared" si="8"/>
        <v/>
      </c>
      <c r="F110" s="38">
        <f t="shared" si="9"/>
        <v>1.5503875968992248E-2</v>
      </c>
      <c r="G110" s="39" t="str">
        <f t="shared" si="10"/>
        <v>0</v>
      </c>
      <c r="H110" s="40" t="str">
        <f t="shared" si="11"/>
        <v/>
      </c>
    </row>
    <row r="111" spans="1:8" s="42" customFormat="1" ht="15" x14ac:dyDescent="0.2">
      <c r="B111" s="36" t="s">
        <v>32</v>
      </c>
      <c r="C111" s="37">
        <v>4</v>
      </c>
      <c r="D111" s="37">
        <v>1</v>
      </c>
      <c r="E111" s="38">
        <f t="shared" si="8"/>
        <v>9.4117647058823521E-3</v>
      </c>
      <c r="F111" s="38">
        <f t="shared" si="9"/>
        <v>2.5839793281653748E-3</v>
      </c>
      <c r="G111" s="39">
        <f t="shared" si="10"/>
        <v>-0.75</v>
      </c>
      <c r="H111" s="40">
        <f t="shared" si="11"/>
        <v>-7.0588235294117641E-3</v>
      </c>
    </row>
    <row r="112" spans="1:8" s="42" customFormat="1" ht="15" x14ac:dyDescent="0.2">
      <c r="B112" s="36" t="s">
        <v>212</v>
      </c>
      <c r="C112" s="37">
        <v>3</v>
      </c>
      <c r="D112" s="37">
        <v>0</v>
      </c>
      <c r="E112" s="38">
        <f t="shared" si="8"/>
        <v>7.058823529411765E-3</v>
      </c>
      <c r="F112" s="38" t="str">
        <f t="shared" si="9"/>
        <v/>
      </c>
      <c r="G112" s="39" t="str">
        <f t="shared" si="10"/>
        <v>0</v>
      </c>
      <c r="H112" s="40">
        <f t="shared" si="11"/>
        <v>0</v>
      </c>
    </row>
    <row r="113" spans="2:8" s="42" customFormat="1" ht="30" x14ac:dyDescent="0.2">
      <c r="B113" s="36" t="s">
        <v>469</v>
      </c>
      <c r="C113" s="37">
        <v>0</v>
      </c>
      <c r="D113" s="37">
        <v>0</v>
      </c>
      <c r="E113" s="38" t="str">
        <f t="shared" si="8"/>
        <v/>
      </c>
      <c r="F113" s="38" t="str">
        <f t="shared" si="9"/>
        <v/>
      </c>
      <c r="G113" s="39" t="str">
        <f t="shared" si="10"/>
        <v>0</v>
      </c>
      <c r="H113" s="40" t="str">
        <f t="shared" si="11"/>
        <v/>
      </c>
    </row>
    <row r="114" spans="2:8" s="42" customFormat="1" ht="15" x14ac:dyDescent="0.2">
      <c r="B114" s="36" t="s">
        <v>213</v>
      </c>
      <c r="C114" s="37">
        <v>5</v>
      </c>
      <c r="D114" s="37">
        <v>6</v>
      </c>
      <c r="E114" s="38">
        <f t="shared" si="8"/>
        <v>1.1764705882352941E-2</v>
      </c>
      <c r="F114" s="38">
        <f t="shared" si="9"/>
        <v>1.5503875968992248E-2</v>
      </c>
      <c r="G114" s="39">
        <f t="shared" si="10"/>
        <v>0.2</v>
      </c>
      <c r="H114" s="40">
        <f t="shared" si="11"/>
        <v>2.3529411764705885E-3</v>
      </c>
    </row>
    <row r="115" spans="2:8" s="42" customFormat="1" ht="15" x14ac:dyDescent="0.2">
      <c r="B115" s="36" t="s">
        <v>29</v>
      </c>
      <c r="C115" s="37">
        <v>1</v>
      </c>
      <c r="D115" s="37">
        <v>3</v>
      </c>
      <c r="E115" s="38">
        <f t="shared" si="8"/>
        <v>2.352941176470588E-3</v>
      </c>
      <c r="F115" s="38">
        <f t="shared" si="9"/>
        <v>7.7519379844961239E-3</v>
      </c>
      <c r="G115" s="39">
        <f t="shared" si="10"/>
        <v>2</v>
      </c>
      <c r="H115" s="40">
        <f t="shared" si="11"/>
        <v>4.7058823529411761E-3</v>
      </c>
    </row>
    <row r="116" spans="2:8" s="42" customFormat="1" ht="15" x14ac:dyDescent="0.2">
      <c r="B116" s="36" t="s">
        <v>214</v>
      </c>
      <c r="C116" s="37">
        <v>1</v>
      </c>
      <c r="D116" s="37">
        <v>5</v>
      </c>
      <c r="E116" s="38">
        <f t="shared" si="8"/>
        <v>2.352941176470588E-3</v>
      </c>
      <c r="F116" s="38">
        <f t="shared" si="9"/>
        <v>1.2919896640826873E-2</v>
      </c>
      <c r="G116" s="39">
        <f t="shared" si="10"/>
        <v>4</v>
      </c>
      <c r="H116" s="40">
        <f t="shared" si="11"/>
        <v>9.4117647058823521E-3</v>
      </c>
    </row>
    <row r="117" spans="2:8" s="42" customFormat="1" ht="15" x14ac:dyDescent="0.2">
      <c r="B117" s="36" t="s">
        <v>30</v>
      </c>
      <c r="C117" s="37">
        <v>0</v>
      </c>
      <c r="D117" s="37">
        <v>5</v>
      </c>
      <c r="E117" s="38" t="str">
        <f t="shared" si="8"/>
        <v/>
      </c>
      <c r="F117" s="38">
        <f t="shared" si="9"/>
        <v>1.2919896640826873E-2</v>
      </c>
      <c r="G117" s="39" t="str">
        <f t="shared" si="10"/>
        <v>0</v>
      </c>
      <c r="H117" s="40" t="str">
        <f t="shared" si="11"/>
        <v/>
      </c>
    </row>
    <row r="118" spans="2:8" s="42" customFormat="1" ht="15" x14ac:dyDescent="0.2">
      <c r="B118" s="36" t="s">
        <v>28</v>
      </c>
      <c r="C118" s="37">
        <v>0</v>
      </c>
      <c r="D118" s="37">
        <v>0</v>
      </c>
      <c r="E118" s="38" t="str">
        <f t="shared" si="8"/>
        <v/>
      </c>
      <c r="F118" s="38" t="str">
        <f t="shared" si="9"/>
        <v/>
      </c>
      <c r="G118" s="39" t="str">
        <f t="shared" si="10"/>
        <v>0</v>
      </c>
      <c r="H118" s="40" t="str">
        <f t="shared" si="11"/>
        <v/>
      </c>
    </row>
    <row r="119" spans="2:8" s="42" customFormat="1" ht="15" x14ac:dyDescent="0.2">
      <c r="B119" s="36" t="s">
        <v>31</v>
      </c>
      <c r="C119" s="37">
        <v>1</v>
      </c>
      <c r="D119" s="37">
        <v>0</v>
      </c>
      <c r="E119" s="38">
        <f t="shared" si="8"/>
        <v>2.352941176470588E-3</v>
      </c>
      <c r="F119" s="38" t="str">
        <f t="shared" si="9"/>
        <v/>
      </c>
      <c r="G119" s="39" t="str">
        <f t="shared" si="10"/>
        <v>0</v>
      </c>
      <c r="H119" s="40">
        <f t="shared" si="11"/>
        <v>0</v>
      </c>
    </row>
    <row r="120" spans="2:8" s="42" customFormat="1" ht="15" x14ac:dyDescent="0.2">
      <c r="B120" s="36" t="s">
        <v>215</v>
      </c>
      <c r="C120" s="37">
        <v>14</v>
      </c>
      <c r="D120" s="37">
        <v>5</v>
      </c>
      <c r="E120" s="38">
        <f t="shared" si="8"/>
        <v>3.2941176470588238E-2</v>
      </c>
      <c r="F120" s="38">
        <f t="shared" si="9"/>
        <v>1.2919896640826873E-2</v>
      </c>
      <c r="G120" s="39">
        <f t="shared" si="10"/>
        <v>-0.6428571428571429</v>
      </c>
      <c r="H120" s="40">
        <f t="shared" si="11"/>
        <v>-2.1176470588235297E-2</v>
      </c>
    </row>
    <row r="121" spans="2:8" s="42" customFormat="1" ht="15" x14ac:dyDescent="0.2">
      <c r="B121" s="36" t="s">
        <v>36</v>
      </c>
      <c r="C121" s="37">
        <v>0</v>
      </c>
      <c r="D121" s="37">
        <v>0</v>
      </c>
      <c r="E121" s="38" t="str">
        <f t="shared" si="8"/>
        <v/>
      </c>
      <c r="F121" s="38" t="str">
        <f t="shared" si="9"/>
        <v/>
      </c>
      <c r="G121" s="39" t="str">
        <f t="shared" si="10"/>
        <v>0</v>
      </c>
      <c r="H121" s="40" t="str">
        <f t="shared" si="11"/>
        <v/>
      </c>
    </row>
    <row r="122" spans="2:8" s="42" customFormat="1" ht="15" x14ac:dyDescent="0.2">
      <c r="B122" s="36" t="s">
        <v>38</v>
      </c>
      <c r="C122" s="37">
        <v>1</v>
      </c>
      <c r="D122" s="37">
        <v>2</v>
      </c>
      <c r="E122" s="38">
        <f t="shared" si="8"/>
        <v>2.352941176470588E-3</v>
      </c>
      <c r="F122" s="38">
        <f t="shared" si="9"/>
        <v>5.1679586563307496E-3</v>
      </c>
      <c r="G122" s="39">
        <f t="shared" si="10"/>
        <v>1</v>
      </c>
      <c r="H122" s="40">
        <f t="shared" si="11"/>
        <v>2.352941176470588E-3</v>
      </c>
    </row>
    <row r="123" spans="2:8" s="42" customFormat="1" ht="15" x14ac:dyDescent="0.2">
      <c r="B123" s="36" t="s">
        <v>216</v>
      </c>
      <c r="C123" s="37">
        <v>22</v>
      </c>
      <c r="D123" s="37">
        <v>1</v>
      </c>
      <c r="E123" s="38">
        <f t="shared" si="8"/>
        <v>5.1764705882352942E-2</v>
      </c>
      <c r="F123" s="38">
        <f t="shared" si="9"/>
        <v>2.5839793281653748E-3</v>
      </c>
      <c r="G123" s="39">
        <f t="shared" si="10"/>
        <v>-0.95454545454545459</v>
      </c>
      <c r="H123" s="40">
        <f t="shared" si="11"/>
        <v>-4.9411764705882356E-2</v>
      </c>
    </row>
    <row r="124" spans="2:8" s="42" customFormat="1" ht="15" x14ac:dyDescent="0.2">
      <c r="B124" s="36" t="s">
        <v>470</v>
      </c>
      <c r="C124" s="37">
        <v>0</v>
      </c>
      <c r="D124" s="37">
        <v>0</v>
      </c>
      <c r="E124" s="38" t="str">
        <f t="shared" si="8"/>
        <v/>
      </c>
      <c r="F124" s="38" t="str">
        <f t="shared" si="9"/>
        <v/>
      </c>
      <c r="G124" s="39" t="str">
        <f t="shared" si="10"/>
        <v>0</v>
      </c>
      <c r="H124" s="40" t="str">
        <f t="shared" si="11"/>
        <v/>
      </c>
    </row>
    <row r="125" spans="2:8" s="42" customFormat="1" ht="15" x14ac:dyDescent="0.2">
      <c r="B125" s="36" t="s">
        <v>471</v>
      </c>
      <c r="C125" s="37">
        <v>154</v>
      </c>
      <c r="D125" s="37">
        <v>144</v>
      </c>
      <c r="E125" s="38">
        <f t="shared" si="8"/>
        <v>0.3623529411764706</v>
      </c>
      <c r="F125" s="38">
        <f t="shared" si="9"/>
        <v>0.37209302325581395</v>
      </c>
      <c r="G125" s="39">
        <f t="shared" si="10"/>
        <v>-6.4935064935064929E-2</v>
      </c>
      <c r="H125" s="40">
        <f t="shared" si="11"/>
        <v>-2.3529411764705882E-2</v>
      </c>
    </row>
    <row r="126" spans="2:8" s="42" customFormat="1" ht="15" x14ac:dyDescent="0.2">
      <c r="B126" s="36" t="s">
        <v>217</v>
      </c>
      <c r="C126" s="37">
        <v>4</v>
      </c>
      <c r="D126" s="37">
        <v>7</v>
      </c>
      <c r="E126" s="38">
        <f t="shared" si="8"/>
        <v>9.4117647058823521E-3</v>
      </c>
      <c r="F126" s="38">
        <f t="shared" si="9"/>
        <v>1.8087855297157621E-2</v>
      </c>
      <c r="G126" s="39">
        <f t="shared" si="10"/>
        <v>0.75</v>
      </c>
      <c r="H126" s="40">
        <f t="shared" si="11"/>
        <v>7.0588235294117641E-3</v>
      </c>
    </row>
    <row r="127" spans="2:8" s="42" customFormat="1" ht="15" x14ac:dyDescent="0.2">
      <c r="B127" s="36" t="s">
        <v>218</v>
      </c>
      <c r="C127" s="37">
        <v>0</v>
      </c>
      <c r="D127" s="37">
        <v>1</v>
      </c>
      <c r="E127" s="38" t="str">
        <f t="shared" si="8"/>
        <v/>
      </c>
      <c r="F127" s="38">
        <f t="shared" si="9"/>
        <v>2.5839793281653748E-3</v>
      </c>
      <c r="G127" s="39" t="str">
        <f t="shared" si="10"/>
        <v>0</v>
      </c>
      <c r="H127" s="40" t="str">
        <f t="shared" si="11"/>
        <v/>
      </c>
    </row>
    <row r="128" spans="2:8" s="42" customFormat="1" ht="15" x14ac:dyDescent="0.2">
      <c r="B128" s="36" t="s">
        <v>33</v>
      </c>
      <c r="C128" s="37">
        <v>0</v>
      </c>
      <c r="D128" s="37">
        <v>26</v>
      </c>
      <c r="E128" s="38" t="str">
        <f t="shared" si="8"/>
        <v/>
      </c>
      <c r="F128" s="38">
        <f t="shared" si="9"/>
        <v>6.7183462532299745E-2</v>
      </c>
      <c r="G128" s="39" t="str">
        <f t="shared" si="10"/>
        <v>0</v>
      </c>
      <c r="H128" s="40" t="str">
        <f t="shared" si="11"/>
        <v/>
      </c>
    </row>
    <row r="129" spans="1:8" s="42" customFormat="1" ht="15" x14ac:dyDescent="0.2">
      <c r="B129" s="36" t="s">
        <v>37</v>
      </c>
      <c r="C129" s="37">
        <v>2</v>
      </c>
      <c r="D129" s="37">
        <v>0</v>
      </c>
      <c r="E129" s="38">
        <f t="shared" si="8"/>
        <v>4.7058823529411761E-3</v>
      </c>
      <c r="F129" s="38" t="str">
        <f t="shared" si="9"/>
        <v/>
      </c>
      <c r="G129" s="39" t="str">
        <f t="shared" si="10"/>
        <v>0</v>
      </c>
      <c r="H129" s="40">
        <f t="shared" si="11"/>
        <v>0</v>
      </c>
    </row>
    <row r="130" spans="1:8" s="42" customFormat="1" ht="15" x14ac:dyDescent="0.2">
      <c r="A130" s="45" t="s">
        <v>614</v>
      </c>
      <c r="B130" s="36" t="s">
        <v>577</v>
      </c>
      <c r="C130" s="37"/>
      <c r="D130" s="37">
        <v>0</v>
      </c>
      <c r="E130" s="38" t="str">
        <f t="shared" ref="E130:E131" si="32">+IF(C130=0,"",C130/C$71)</f>
        <v/>
      </c>
      <c r="F130" s="38" t="str">
        <f t="shared" ref="F130:F131" si="33">+IF(D130=0,"",D130/D$71)</f>
        <v/>
      </c>
      <c r="G130" s="39" t="str">
        <f t="shared" ref="G130:G131" si="34">+IF(OR(AND(D130=0),(C130=0)),"0",((D130-C130)/C130))</f>
        <v>0</v>
      </c>
      <c r="H130" s="40" t="str">
        <f t="shared" ref="H130:H131" si="35">+IF(OR(AND(E130=""),(G130="")),"",E130*G130)</f>
        <v/>
      </c>
    </row>
    <row r="131" spans="1:8" s="42" customFormat="1" ht="15" x14ac:dyDescent="0.2">
      <c r="B131" s="36" t="s">
        <v>35</v>
      </c>
      <c r="C131" s="37">
        <v>2</v>
      </c>
      <c r="D131" s="37">
        <v>3</v>
      </c>
      <c r="E131" s="38">
        <f t="shared" si="32"/>
        <v>4.7058823529411761E-3</v>
      </c>
      <c r="F131" s="38">
        <f t="shared" si="33"/>
        <v>7.7519379844961239E-3</v>
      </c>
      <c r="G131" s="39">
        <f t="shared" si="34"/>
        <v>0.5</v>
      </c>
      <c r="H131" s="40">
        <f t="shared" si="35"/>
        <v>2.352941176470588E-3</v>
      </c>
    </row>
    <row r="132" spans="1:8" s="42" customFormat="1" ht="15" x14ac:dyDescent="0.2">
      <c r="B132" s="36" t="s">
        <v>34</v>
      </c>
      <c r="C132" s="37">
        <v>0</v>
      </c>
      <c r="D132" s="37">
        <v>0</v>
      </c>
      <c r="E132" s="38" t="str">
        <f t="shared" si="8"/>
        <v/>
      </c>
      <c r="F132" s="38" t="str">
        <f t="shared" si="9"/>
        <v/>
      </c>
      <c r="G132" s="39" t="str">
        <f t="shared" si="10"/>
        <v>0</v>
      </c>
      <c r="H132" s="40" t="str">
        <f t="shared" si="11"/>
        <v/>
      </c>
    </row>
    <row r="133" spans="1:8" s="42" customFormat="1" ht="15" x14ac:dyDescent="0.2">
      <c r="B133" s="36" t="s">
        <v>219</v>
      </c>
      <c r="C133" s="37">
        <v>0</v>
      </c>
      <c r="D133" s="37">
        <v>0</v>
      </c>
      <c r="E133" s="38" t="str">
        <f t="shared" si="8"/>
        <v/>
      </c>
      <c r="F133" s="38" t="str">
        <f t="shared" si="9"/>
        <v/>
      </c>
      <c r="G133" s="39" t="str">
        <f t="shared" si="10"/>
        <v>0</v>
      </c>
      <c r="H133" s="40" t="str">
        <f t="shared" si="11"/>
        <v/>
      </c>
    </row>
    <row r="134" spans="1:8" s="42" customFormat="1" ht="15" x14ac:dyDescent="0.2">
      <c r="B134" s="36" t="s">
        <v>220</v>
      </c>
      <c r="C134" s="37">
        <v>0</v>
      </c>
      <c r="D134" s="37">
        <v>0</v>
      </c>
      <c r="E134" s="38" t="str">
        <f t="shared" si="8"/>
        <v/>
      </c>
      <c r="F134" s="38" t="str">
        <f t="shared" si="9"/>
        <v/>
      </c>
      <c r="G134" s="39" t="str">
        <f t="shared" si="10"/>
        <v>0</v>
      </c>
      <c r="H134" s="40" t="str">
        <f t="shared" si="11"/>
        <v/>
      </c>
    </row>
    <row r="135" spans="1:8" s="42" customFormat="1" ht="15" x14ac:dyDescent="0.2">
      <c r="B135" s="36" t="s">
        <v>221</v>
      </c>
      <c r="C135" s="37">
        <v>0</v>
      </c>
      <c r="D135" s="37">
        <v>0</v>
      </c>
      <c r="E135" s="38" t="str">
        <f t="shared" si="8"/>
        <v/>
      </c>
      <c r="F135" s="38" t="str">
        <f t="shared" si="9"/>
        <v/>
      </c>
      <c r="G135" s="39" t="str">
        <f t="shared" si="10"/>
        <v>0</v>
      </c>
      <c r="H135" s="40" t="str">
        <f t="shared" si="11"/>
        <v/>
      </c>
    </row>
    <row r="136" spans="1:8" s="42" customFormat="1" ht="15" x14ac:dyDescent="0.2">
      <c r="B136" s="36" t="s">
        <v>222</v>
      </c>
      <c r="C136" s="37">
        <v>0</v>
      </c>
      <c r="D136" s="37">
        <v>0</v>
      </c>
      <c r="E136" s="38" t="str">
        <f t="shared" si="8"/>
        <v/>
      </c>
      <c r="F136" s="38" t="str">
        <f t="shared" si="9"/>
        <v/>
      </c>
      <c r="G136" s="39" t="str">
        <f t="shared" si="10"/>
        <v>0</v>
      </c>
      <c r="H136" s="40" t="str">
        <f t="shared" si="11"/>
        <v/>
      </c>
    </row>
    <row r="137" spans="1:8" s="42" customFormat="1" ht="30" x14ac:dyDescent="0.2">
      <c r="B137" s="36" t="s">
        <v>472</v>
      </c>
      <c r="C137" s="37">
        <v>0</v>
      </c>
      <c r="D137" s="37">
        <v>37</v>
      </c>
      <c r="E137" s="38" t="str">
        <f t="shared" si="8"/>
        <v/>
      </c>
      <c r="F137" s="38">
        <f t="shared" si="9"/>
        <v>9.5607235142118857E-2</v>
      </c>
      <c r="G137" s="39" t="str">
        <f t="shared" si="10"/>
        <v>0</v>
      </c>
      <c r="H137" s="40" t="str">
        <f t="shared" si="11"/>
        <v/>
      </c>
    </row>
    <row r="138" spans="1:8" s="42" customFormat="1" ht="30" x14ac:dyDescent="0.2">
      <c r="B138" s="36" t="s">
        <v>223</v>
      </c>
      <c r="C138" s="37">
        <v>0</v>
      </c>
      <c r="D138" s="37">
        <v>0</v>
      </c>
      <c r="E138" s="38" t="str">
        <f t="shared" si="8"/>
        <v/>
      </c>
      <c r="F138" s="38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42" customFormat="1" ht="30" x14ac:dyDescent="0.2">
      <c r="B139" s="36" t="s">
        <v>224</v>
      </c>
      <c r="C139" s="37">
        <v>3</v>
      </c>
      <c r="D139" s="37">
        <v>0</v>
      </c>
      <c r="E139" s="38">
        <f t="shared" si="8"/>
        <v>7.058823529411765E-3</v>
      </c>
      <c r="F139" s="38" t="str">
        <f t="shared" si="9"/>
        <v/>
      </c>
      <c r="G139" s="39" t="str">
        <f t="shared" si="10"/>
        <v>0</v>
      </c>
      <c r="H139" s="40">
        <f t="shared" si="11"/>
        <v>0</v>
      </c>
    </row>
    <row r="140" spans="1:8" s="42" customFormat="1" ht="15" x14ac:dyDescent="0.2">
      <c r="B140" s="36" t="s">
        <v>46</v>
      </c>
      <c r="C140" s="37">
        <v>1</v>
      </c>
      <c r="D140" s="37">
        <v>0</v>
      </c>
      <c r="E140" s="38">
        <f t="shared" si="8"/>
        <v>2.352941176470588E-3</v>
      </c>
      <c r="F140" s="38" t="str">
        <f t="shared" si="9"/>
        <v/>
      </c>
      <c r="G140" s="39" t="str">
        <f t="shared" si="10"/>
        <v>0</v>
      </c>
      <c r="H140" s="40">
        <f t="shared" si="11"/>
        <v>0</v>
      </c>
    </row>
    <row r="141" spans="1:8" s="42" customFormat="1" ht="15" x14ac:dyDescent="0.2">
      <c r="B141" s="36" t="s">
        <v>42</v>
      </c>
      <c r="C141" s="37">
        <v>0</v>
      </c>
      <c r="D141" s="37">
        <v>0</v>
      </c>
      <c r="E141" s="38" t="str">
        <f t="shared" si="8"/>
        <v/>
      </c>
      <c r="F141" s="38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42" customFormat="1" ht="15" x14ac:dyDescent="0.2">
      <c r="B142" s="36" t="s">
        <v>41</v>
      </c>
      <c r="C142" s="37">
        <v>0</v>
      </c>
      <c r="D142" s="37">
        <v>0</v>
      </c>
      <c r="E142" s="38" t="str">
        <f t="shared" si="8"/>
        <v/>
      </c>
      <c r="F142" s="38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42" customFormat="1" ht="15" x14ac:dyDescent="0.2">
      <c r="B143" s="36" t="s">
        <v>473</v>
      </c>
      <c r="C143" s="37">
        <v>0</v>
      </c>
      <c r="D143" s="37">
        <v>0</v>
      </c>
      <c r="E143" s="38" t="str">
        <f t="shared" ref="E143:E151" si="36">+IF(C143=0,"",C143/C$71)</f>
        <v/>
      </c>
      <c r="F143" s="38" t="str">
        <f t="shared" ref="F143:F151" si="37">+IF(D143=0,"",D143/D$71)</f>
        <v/>
      </c>
      <c r="G143" s="39" t="str">
        <f t="shared" ref="G143:G151" si="38">+IF(OR(AND(D143=0),(C143=0)),"0",((D143-C143)/C143))</f>
        <v>0</v>
      </c>
      <c r="H143" s="40" t="str">
        <f t="shared" ref="H143:H151" si="39">+IF(OR(AND(E143=""),(G143="")),"",E143*G143)</f>
        <v/>
      </c>
    </row>
    <row r="144" spans="1:8" s="42" customFormat="1" ht="15" x14ac:dyDescent="0.2">
      <c r="B144" s="36" t="s">
        <v>39</v>
      </c>
      <c r="C144" s="37">
        <v>0</v>
      </c>
      <c r="D144" s="37">
        <v>0</v>
      </c>
      <c r="E144" s="38" t="str">
        <f t="shared" si="36"/>
        <v/>
      </c>
      <c r="F144" s="38" t="str">
        <f t="shared" si="37"/>
        <v/>
      </c>
      <c r="G144" s="39" t="str">
        <f t="shared" si="38"/>
        <v>0</v>
      </c>
      <c r="H144" s="40" t="str">
        <f t="shared" si="39"/>
        <v/>
      </c>
    </row>
    <row r="145" spans="1:8" s="42" customFormat="1" ht="15" x14ac:dyDescent="0.2">
      <c r="B145" s="36" t="s">
        <v>225</v>
      </c>
      <c r="C145" s="37">
        <v>1</v>
      </c>
      <c r="D145" s="37">
        <v>1</v>
      </c>
      <c r="E145" s="38">
        <f t="shared" si="36"/>
        <v>2.352941176470588E-3</v>
      </c>
      <c r="F145" s="38">
        <f t="shared" si="37"/>
        <v>2.5839793281653748E-3</v>
      </c>
      <c r="G145" s="39">
        <f t="shared" si="38"/>
        <v>0</v>
      </c>
      <c r="H145" s="40">
        <f t="shared" si="39"/>
        <v>0</v>
      </c>
    </row>
    <row r="146" spans="1:8" s="42" customFormat="1" ht="30" x14ac:dyDescent="0.2">
      <c r="B146" s="36" t="s">
        <v>226</v>
      </c>
      <c r="C146" s="37">
        <v>1</v>
      </c>
      <c r="D146" s="37">
        <v>0</v>
      </c>
      <c r="E146" s="38">
        <f t="shared" si="36"/>
        <v>2.352941176470588E-3</v>
      </c>
      <c r="F146" s="38" t="str">
        <f t="shared" si="37"/>
        <v/>
      </c>
      <c r="G146" s="39" t="str">
        <f t="shared" si="38"/>
        <v>0</v>
      </c>
      <c r="H146" s="40">
        <f t="shared" si="39"/>
        <v>0</v>
      </c>
    </row>
    <row r="147" spans="1:8" s="42" customFormat="1" ht="30" x14ac:dyDescent="0.2">
      <c r="B147" s="36" t="s">
        <v>227</v>
      </c>
      <c r="C147" s="37">
        <v>0</v>
      </c>
      <c r="D147" s="37">
        <v>0</v>
      </c>
      <c r="E147" s="38" t="str">
        <f t="shared" si="36"/>
        <v/>
      </c>
      <c r="F147" s="38" t="str">
        <f t="shared" si="37"/>
        <v/>
      </c>
      <c r="G147" s="39" t="str">
        <f t="shared" si="38"/>
        <v>0</v>
      </c>
      <c r="H147" s="40" t="str">
        <f t="shared" si="39"/>
        <v/>
      </c>
    </row>
    <row r="148" spans="1:8" s="42" customFormat="1" ht="15" x14ac:dyDescent="0.2">
      <c r="B148" s="36" t="s">
        <v>474</v>
      </c>
      <c r="C148" s="37">
        <v>33</v>
      </c>
      <c r="D148" s="37">
        <v>0</v>
      </c>
      <c r="E148" s="38">
        <f t="shared" si="36"/>
        <v>7.7647058823529416E-2</v>
      </c>
      <c r="F148" s="38" t="str">
        <f t="shared" si="37"/>
        <v/>
      </c>
      <c r="G148" s="39" t="str">
        <f t="shared" si="38"/>
        <v>0</v>
      </c>
      <c r="H148" s="40">
        <f t="shared" si="39"/>
        <v>0</v>
      </c>
    </row>
    <row r="149" spans="1:8" s="42" customFormat="1" ht="15" x14ac:dyDescent="0.2">
      <c r="B149" s="36" t="s">
        <v>45</v>
      </c>
      <c r="C149" s="37">
        <v>1</v>
      </c>
      <c r="D149" s="37">
        <v>1</v>
      </c>
      <c r="E149" s="38">
        <f t="shared" si="36"/>
        <v>2.352941176470588E-3</v>
      </c>
      <c r="F149" s="38">
        <f t="shared" si="37"/>
        <v>2.5839793281653748E-3</v>
      </c>
      <c r="G149" s="39">
        <f t="shared" si="38"/>
        <v>0</v>
      </c>
      <c r="H149" s="40">
        <f t="shared" si="39"/>
        <v>0</v>
      </c>
    </row>
    <row r="150" spans="1:8" s="42" customFormat="1" ht="15" x14ac:dyDescent="0.2">
      <c r="B150" s="36" t="s">
        <v>43</v>
      </c>
      <c r="C150" s="37">
        <v>1</v>
      </c>
      <c r="D150" s="37">
        <v>0</v>
      </c>
      <c r="E150" s="38">
        <f t="shared" si="36"/>
        <v>2.352941176470588E-3</v>
      </c>
      <c r="F150" s="38" t="str">
        <f t="shared" si="37"/>
        <v/>
      </c>
      <c r="G150" s="39" t="str">
        <f t="shared" si="38"/>
        <v>0</v>
      </c>
      <c r="H150" s="40">
        <f t="shared" si="39"/>
        <v>0</v>
      </c>
    </row>
    <row r="151" spans="1:8" s="42" customFormat="1" ht="15" x14ac:dyDescent="0.2">
      <c r="B151" s="36" t="s">
        <v>44</v>
      </c>
      <c r="C151" s="37">
        <v>0</v>
      </c>
      <c r="D151" s="37">
        <v>0</v>
      </c>
      <c r="E151" s="38" t="str">
        <f t="shared" si="36"/>
        <v/>
      </c>
      <c r="F151" s="38" t="str">
        <f t="shared" si="37"/>
        <v/>
      </c>
      <c r="G151" s="39" t="str">
        <f t="shared" si="38"/>
        <v>0</v>
      </c>
      <c r="H151" s="40" t="str">
        <f t="shared" si="39"/>
        <v/>
      </c>
    </row>
    <row r="152" spans="1:8" s="42" customFormat="1" ht="15" x14ac:dyDescent="0.2">
      <c r="A152" s="45" t="s">
        <v>614</v>
      </c>
      <c r="B152" s="36" t="s">
        <v>578</v>
      </c>
      <c r="C152" s="37"/>
      <c r="D152" s="37">
        <v>11</v>
      </c>
      <c r="E152" s="38" t="str">
        <f t="shared" ref="E152" si="40">+IF(C152=0,"",C152/C$71)</f>
        <v/>
      </c>
      <c r="F152" s="38">
        <f t="shared" ref="F152" si="41">+IF(D152=0,"",D152/D$71)</f>
        <v>2.8423772609819122E-2</v>
      </c>
      <c r="G152" s="39" t="str">
        <f t="shared" ref="G152" si="42">+IF(OR(AND(D152=0),(C152=0)),"0",((D152-C152)/C152))</f>
        <v>0</v>
      </c>
      <c r="H152" s="40" t="str">
        <f t="shared" ref="H152" si="43">+IF(OR(AND(E152=""),(G152="")),"",E152*G152)</f>
        <v/>
      </c>
    </row>
    <row r="153" spans="1:8" s="42" customFormat="1" ht="30" x14ac:dyDescent="0.2">
      <c r="A153" s="45" t="s">
        <v>614</v>
      </c>
      <c r="B153" s="36" t="s">
        <v>599</v>
      </c>
      <c r="C153" s="37"/>
      <c r="D153" s="37">
        <v>1</v>
      </c>
      <c r="E153" s="38" t="str">
        <f t="shared" ref="E153" si="44">+IF(C153=0,"",C153/C$71)</f>
        <v/>
      </c>
      <c r="F153" s="38">
        <f t="shared" ref="F153" si="45">+IF(D153=0,"",D153/D$71)</f>
        <v>2.5839793281653748E-3</v>
      </c>
      <c r="G153" s="39" t="str">
        <f t="shared" ref="G153" si="46">+IF(OR(AND(D153=0),(C153=0)),"0",((D153-C153)/C153))</f>
        <v>0</v>
      </c>
      <c r="H153" s="40" t="str">
        <f t="shared" ref="H153" si="47">+IF(OR(AND(E153=""),(G153="")),"",E153*G153)</f>
        <v/>
      </c>
    </row>
    <row r="154" spans="1:8" s="42" customFormat="1" ht="15" x14ac:dyDescent="0.2">
      <c r="A154" s="45" t="s">
        <v>614</v>
      </c>
      <c r="B154" s="36" t="s">
        <v>608</v>
      </c>
      <c r="C154" s="37"/>
      <c r="D154" s="37">
        <v>0</v>
      </c>
      <c r="E154" s="38" t="str">
        <f t="shared" ref="E154:E155" si="48">+IF(C154=0,"",C154/C$71)</f>
        <v/>
      </c>
      <c r="F154" s="38" t="str">
        <f t="shared" ref="F154:F155" si="49">+IF(D154=0,"",D154/D$71)</f>
        <v/>
      </c>
      <c r="G154" s="39" t="str">
        <f t="shared" ref="G154:G155" si="50">+IF(OR(AND(D154=0),(C154=0)),"0",((D154-C154)/C154))</f>
        <v>0</v>
      </c>
      <c r="H154" s="40" t="str">
        <f t="shared" ref="H154:H155" si="51">+IF(OR(AND(E154=""),(G154="")),"",E154*G154)</f>
        <v/>
      </c>
    </row>
    <row r="155" spans="1:8" s="42" customFormat="1" ht="15" x14ac:dyDescent="0.2">
      <c r="A155" s="45" t="s">
        <v>614</v>
      </c>
      <c r="B155" s="36" t="s">
        <v>609</v>
      </c>
      <c r="C155" s="37"/>
      <c r="D155" s="37">
        <v>0</v>
      </c>
      <c r="E155" s="38" t="str">
        <f t="shared" si="48"/>
        <v/>
      </c>
      <c r="F155" s="38" t="str">
        <f t="shared" si="49"/>
        <v/>
      </c>
      <c r="G155" s="39" t="str">
        <f t="shared" si="50"/>
        <v>0</v>
      </c>
      <c r="H155" s="40" t="str">
        <f t="shared" si="51"/>
        <v/>
      </c>
    </row>
    <row r="156" spans="1:8" s="10" customFormat="1" x14ac:dyDescent="0.2"/>
    <row r="157" spans="1:8" s="10" customFormat="1" x14ac:dyDescent="0.2"/>
    <row r="158" spans="1:8" s="10" customFormat="1" ht="13.5" thickBot="1" x14ac:dyDescent="0.25">
      <c r="B158" s="29"/>
      <c r="C158" s="29"/>
      <c r="D158" s="29"/>
      <c r="E158" s="29"/>
      <c r="F158" s="29"/>
    </row>
    <row r="159" spans="1:8" s="10" customFormat="1" ht="30" customHeight="1" x14ac:dyDescent="0.2">
      <c r="B159" s="68" t="s">
        <v>401</v>
      </c>
      <c r="C159" s="54" t="s">
        <v>402</v>
      </c>
      <c r="D159" s="55"/>
      <c r="E159" s="54" t="s">
        <v>456</v>
      </c>
      <c r="F159" s="55"/>
      <c r="G159" s="56" t="s">
        <v>458</v>
      </c>
      <c r="H159" s="52" t="s">
        <v>377</v>
      </c>
    </row>
    <row r="160" spans="1:8" s="10" customFormat="1" x14ac:dyDescent="0.2">
      <c r="B160" s="68"/>
      <c r="C160" s="35">
        <v>2016</v>
      </c>
      <c r="D160" s="35">
        <v>2017</v>
      </c>
      <c r="E160" s="35">
        <v>2016</v>
      </c>
      <c r="F160" s="35">
        <v>2017</v>
      </c>
      <c r="G160" s="57"/>
      <c r="H160" s="53"/>
    </row>
    <row r="161" spans="1:10" s="10" customFormat="1" ht="25.5" x14ac:dyDescent="0.2">
      <c r="B161" s="12" t="s">
        <v>405</v>
      </c>
      <c r="C161" s="13">
        <f>SUM(C162:C320)</f>
        <v>853</v>
      </c>
      <c r="D161" s="13">
        <f>SUM(D162:D323)</f>
        <v>587</v>
      </c>
      <c r="E161" s="14">
        <f t="shared" ref="E161:E174" si="52">+IF(C161=0,"",C161/C$161)</f>
        <v>1</v>
      </c>
      <c r="F161" s="14">
        <f t="shared" ref="F161:F174" si="53">+IF(D161=0,"",D161/D$161)</f>
        <v>1</v>
      </c>
      <c r="G161" s="15">
        <f>+IF(OR(AND(D161=0),(C161=0)),"0",((D161-C161)/C161))</f>
        <v>-0.31184056271981242</v>
      </c>
      <c r="H161" s="15">
        <f>+IF(OR(AND(E161=""),(G161="")),"",E161*G161)</f>
        <v>-0.31184056271981242</v>
      </c>
      <c r="J161" s="16"/>
    </row>
    <row r="162" spans="1:10" s="42" customFormat="1" ht="15" x14ac:dyDescent="0.2">
      <c r="B162" s="46" t="s">
        <v>475</v>
      </c>
      <c r="C162" s="37">
        <v>1</v>
      </c>
      <c r="D162" s="37">
        <v>6</v>
      </c>
      <c r="E162" s="38">
        <f t="shared" si="52"/>
        <v>1.1723329425556857E-3</v>
      </c>
      <c r="F162" s="38">
        <f t="shared" si="53"/>
        <v>1.0221465076660987E-2</v>
      </c>
      <c r="G162" s="39">
        <f>+IF(OR(AND(D162=0),(C162=0)),"0",((D162-C162)/C162))</f>
        <v>5</v>
      </c>
      <c r="H162" s="40">
        <f>+IF(OR(AND(E162=""),(G162="")),"",E162*G162)</f>
        <v>5.8616647127784291E-3</v>
      </c>
    </row>
    <row r="163" spans="1:10" s="42" customFormat="1" ht="15" x14ac:dyDescent="0.2">
      <c r="B163" s="46" t="s">
        <v>476</v>
      </c>
      <c r="C163" s="37">
        <v>0</v>
      </c>
      <c r="D163" s="37">
        <v>0</v>
      </c>
      <c r="E163" s="38" t="str">
        <f t="shared" si="52"/>
        <v/>
      </c>
      <c r="F163" s="38" t="str">
        <f t="shared" si="53"/>
        <v/>
      </c>
      <c r="G163" s="39" t="str">
        <f t="shared" ref="G163:G232" si="54">+IF(OR(AND(D163=0),(C163=0)),"0",((D163-C163)/C163))</f>
        <v>0</v>
      </c>
      <c r="H163" s="40" t="str">
        <f t="shared" ref="H163:H232" si="55">+IF(OR(AND(E163=""),(G163="")),"",E163*G163)</f>
        <v/>
      </c>
    </row>
    <row r="164" spans="1:10" s="42" customFormat="1" ht="30" x14ac:dyDescent="0.2">
      <c r="B164" s="46" t="s">
        <v>477</v>
      </c>
      <c r="C164" s="37">
        <v>0</v>
      </c>
      <c r="D164" s="37">
        <v>2</v>
      </c>
      <c r="E164" s="38" t="str">
        <f t="shared" si="52"/>
        <v/>
      </c>
      <c r="F164" s="38">
        <f t="shared" si="53"/>
        <v>3.4071550255536627E-3</v>
      </c>
      <c r="G164" s="39" t="str">
        <f t="shared" si="54"/>
        <v>0</v>
      </c>
      <c r="H164" s="40" t="str">
        <f t="shared" si="55"/>
        <v/>
      </c>
    </row>
    <row r="165" spans="1:10" s="42" customFormat="1" ht="15" x14ac:dyDescent="0.2">
      <c r="B165" s="46" t="s">
        <v>478</v>
      </c>
      <c r="C165" s="37">
        <v>0</v>
      </c>
      <c r="D165" s="37">
        <v>0</v>
      </c>
      <c r="E165" s="38" t="str">
        <f t="shared" si="52"/>
        <v/>
      </c>
      <c r="F165" s="38" t="str">
        <f t="shared" si="53"/>
        <v/>
      </c>
      <c r="G165" s="39" t="str">
        <f t="shared" si="54"/>
        <v>0</v>
      </c>
      <c r="H165" s="40" t="str">
        <f t="shared" si="55"/>
        <v/>
      </c>
    </row>
    <row r="166" spans="1:10" s="42" customFormat="1" ht="30" x14ac:dyDescent="0.2">
      <c r="B166" s="46" t="s">
        <v>479</v>
      </c>
      <c r="C166" s="37">
        <v>7</v>
      </c>
      <c r="D166" s="37">
        <v>12</v>
      </c>
      <c r="E166" s="38">
        <f t="shared" si="52"/>
        <v>8.2063305978898014E-3</v>
      </c>
      <c r="F166" s="38">
        <f t="shared" si="53"/>
        <v>2.0442930153321975E-2</v>
      </c>
      <c r="G166" s="39">
        <f t="shared" si="54"/>
        <v>0.7142857142857143</v>
      </c>
      <c r="H166" s="40">
        <f t="shared" si="55"/>
        <v>5.86166471277843E-3</v>
      </c>
    </row>
    <row r="167" spans="1:10" s="42" customFormat="1" ht="15" x14ac:dyDescent="0.2">
      <c r="B167" s="46" t="s">
        <v>49</v>
      </c>
      <c r="C167" s="37">
        <v>36</v>
      </c>
      <c r="D167" s="37">
        <v>47</v>
      </c>
      <c r="E167" s="38">
        <f t="shared" si="52"/>
        <v>4.2203985932004688E-2</v>
      </c>
      <c r="F167" s="38">
        <f t="shared" si="53"/>
        <v>8.006814310051108E-2</v>
      </c>
      <c r="G167" s="39">
        <f t="shared" si="54"/>
        <v>0.30555555555555558</v>
      </c>
      <c r="H167" s="40">
        <f t="shared" si="55"/>
        <v>1.2895662368112544E-2</v>
      </c>
    </row>
    <row r="168" spans="1:10" s="42" customFormat="1" ht="15" x14ac:dyDescent="0.2">
      <c r="B168" s="46" t="s">
        <v>52</v>
      </c>
      <c r="C168" s="37">
        <v>0</v>
      </c>
      <c r="D168" s="37">
        <v>0</v>
      </c>
      <c r="E168" s="38" t="str">
        <f t="shared" si="52"/>
        <v/>
      </c>
      <c r="F168" s="38" t="str">
        <f t="shared" si="53"/>
        <v/>
      </c>
      <c r="G168" s="39" t="str">
        <f t="shared" si="54"/>
        <v>0</v>
      </c>
      <c r="H168" s="40" t="str">
        <f t="shared" si="55"/>
        <v/>
      </c>
    </row>
    <row r="169" spans="1:10" s="42" customFormat="1" ht="15" x14ac:dyDescent="0.2">
      <c r="B169" s="46" t="s">
        <v>228</v>
      </c>
      <c r="C169" s="37">
        <v>4</v>
      </c>
      <c r="D169" s="37">
        <v>6</v>
      </c>
      <c r="E169" s="38">
        <f t="shared" si="52"/>
        <v>4.6893317702227429E-3</v>
      </c>
      <c r="F169" s="38">
        <f t="shared" si="53"/>
        <v>1.0221465076660987E-2</v>
      </c>
      <c r="G169" s="39">
        <f t="shared" si="54"/>
        <v>0.5</v>
      </c>
      <c r="H169" s="40">
        <f t="shared" si="55"/>
        <v>2.3446658851113715E-3</v>
      </c>
    </row>
    <row r="170" spans="1:10" s="42" customFormat="1" ht="15" x14ac:dyDescent="0.2">
      <c r="B170" s="46" t="s">
        <v>50</v>
      </c>
      <c r="C170" s="37">
        <v>2</v>
      </c>
      <c r="D170" s="37">
        <v>2</v>
      </c>
      <c r="E170" s="38">
        <f t="shared" si="52"/>
        <v>2.3446658851113715E-3</v>
      </c>
      <c r="F170" s="38">
        <f t="shared" si="53"/>
        <v>3.4071550255536627E-3</v>
      </c>
      <c r="G170" s="39">
        <f t="shared" si="54"/>
        <v>0</v>
      </c>
      <c r="H170" s="40">
        <f t="shared" si="55"/>
        <v>0</v>
      </c>
    </row>
    <row r="171" spans="1:10" s="42" customFormat="1" ht="15" x14ac:dyDescent="0.2">
      <c r="B171" s="46" t="s">
        <v>47</v>
      </c>
      <c r="C171" s="37">
        <v>0</v>
      </c>
      <c r="D171" s="37">
        <v>0</v>
      </c>
      <c r="E171" s="38" t="str">
        <f t="shared" si="52"/>
        <v/>
      </c>
      <c r="F171" s="38" t="str">
        <f t="shared" si="53"/>
        <v/>
      </c>
      <c r="G171" s="39" t="str">
        <f t="shared" si="54"/>
        <v>0</v>
      </c>
      <c r="H171" s="40" t="str">
        <f t="shared" si="55"/>
        <v/>
      </c>
    </row>
    <row r="172" spans="1:10" s="42" customFormat="1" ht="30" x14ac:dyDescent="0.2">
      <c r="B172" s="46" t="s">
        <v>229</v>
      </c>
      <c r="C172" s="37">
        <v>0</v>
      </c>
      <c r="D172" s="37">
        <v>1</v>
      </c>
      <c r="E172" s="38" t="str">
        <f t="shared" si="52"/>
        <v/>
      </c>
      <c r="F172" s="38">
        <f t="shared" si="53"/>
        <v>1.7035775127768314E-3</v>
      </c>
      <c r="G172" s="39" t="str">
        <f t="shared" si="54"/>
        <v>0</v>
      </c>
      <c r="H172" s="40" t="str">
        <f t="shared" si="55"/>
        <v/>
      </c>
    </row>
    <row r="173" spans="1:10" s="42" customFormat="1" ht="15" x14ac:dyDescent="0.2">
      <c r="B173" s="46" t="s">
        <v>54</v>
      </c>
      <c r="C173" s="37">
        <v>10</v>
      </c>
      <c r="D173" s="37">
        <v>19</v>
      </c>
      <c r="E173" s="38">
        <f t="shared" si="52"/>
        <v>1.1723329425556858E-2</v>
      </c>
      <c r="F173" s="38">
        <f t="shared" si="53"/>
        <v>3.2367972742759793E-2</v>
      </c>
      <c r="G173" s="39">
        <f t="shared" si="54"/>
        <v>0.9</v>
      </c>
      <c r="H173" s="40">
        <f t="shared" si="55"/>
        <v>1.0550996483001172E-2</v>
      </c>
    </row>
    <row r="174" spans="1:10" s="42" customFormat="1" ht="15" x14ac:dyDescent="0.2">
      <c r="B174" s="46" t="s">
        <v>51</v>
      </c>
      <c r="C174" s="37">
        <v>0</v>
      </c>
      <c r="D174" s="37">
        <v>1</v>
      </c>
      <c r="E174" s="38" t="str">
        <f t="shared" si="52"/>
        <v/>
      </c>
      <c r="F174" s="38">
        <f t="shared" si="53"/>
        <v>1.7035775127768314E-3</v>
      </c>
      <c r="G174" s="39" t="str">
        <f t="shared" si="54"/>
        <v>0</v>
      </c>
      <c r="H174" s="40" t="str">
        <f t="shared" si="55"/>
        <v/>
      </c>
    </row>
    <row r="175" spans="1:10" s="42" customFormat="1" ht="15" x14ac:dyDescent="0.2">
      <c r="A175" s="45" t="s">
        <v>614</v>
      </c>
      <c r="B175" s="46" t="s">
        <v>568</v>
      </c>
      <c r="C175" s="37"/>
      <c r="D175" s="37">
        <v>0</v>
      </c>
      <c r="E175" s="38" t="str">
        <f t="shared" ref="E175:E176" si="56">+IF(C175=0,"",C175/C$161)</f>
        <v/>
      </c>
      <c r="F175" s="38" t="str">
        <f t="shared" ref="F175:F176" si="57">+IF(D175=0,"",D175/D$161)</f>
        <v/>
      </c>
      <c r="G175" s="39" t="str">
        <f t="shared" ref="G175:G176" si="58">+IF(OR(AND(D175=0),(C175=0)),"0",((D175-C175)/C175))</f>
        <v>0</v>
      </c>
      <c r="H175" s="40" t="str">
        <f t="shared" ref="H175:H176" si="59">+IF(OR(AND(E175=""),(G175="")),"",E175*G175)</f>
        <v/>
      </c>
    </row>
    <row r="176" spans="1:10" s="42" customFormat="1" ht="15" x14ac:dyDescent="0.2">
      <c r="B176" s="46" t="s">
        <v>480</v>
      </c>
      <c r="C176" s="37">
        <v>7</v>
      </c>
      <c r="D176" s="37">
        <v>9</v>
      </c>
      <c r="E176" s="38">
        <f t="shared" si="56"/>
        <v>8.2063305978898014E-3</v>
      </c>
      <c r="F176" s="38">
        <f t="shared" si="57"/>
        <v>1.5332197614991482E-2</v>
      </c>
      <c r="G176" s="39">
        <f t="shared" si="58"/>
        <v>0.2857142857142857</v>
      </c>
      <c r="H176" s="40">
        <f t="shared" si="59"/>
        <v>2.3446658851113719E-3</v>
      </c>
    </row>
    <row r="177" spans="1:8" s="42" customFormat="1" ht="15" x14ac:dyDescent="0.2">
      <c r="B177" s="46" t="s">
        <v>230</v>
      </c>
      <c r="C177" s="37">
        <v>1</v>
      </c>
      <c r="D177" s="37">
        <v>0</v>
      </c>
      <c r="E177" s="38">
        <f t="shared" ref="E177:F179" si="60">+IF(C177=0,"",C177/C$161)</f>
        <v>1.1723329425556857E-3</v>
      </c>
      <c r="F177" s="38" t="str">
        <f t="shared" si="60"/>
        <v/>
      </c>
      <c r="G177" s="39" t="str">
        <f t="shared" si="54"/>
        <v>0</v>
      </c>
      <c r="H177" s="40">
        <f t="shared" si="55"/>
        <v>0</v>
      </c>
    </row>
    <row r="178" spans="1:8" s="42" customFormat="1" ht="15" x14ac:dyDescent="0.2">
      <c r="B178" s="46" t="s">
        <v>48</v>
      </c>
      <c r="C178" s="37">
        <v>0</v>
      </c>
      <c r="D178" s="37">
        <v>0</v>
      </c>
      <c r="E178" s="38" t="str">
        <f t="shared" si="60"/>
        <v/>
      </c>
      <c r="F178" s="38" t="str">
        <f t="shared" si="60"/>
        <v/>
      </c>
      <c r="G178" s="39" t="str">
        <f t="shared" si="54"/>
        <v>0</v>
      </c>
      <c r="H178" s="40" t="str">
        <f t="shared" si="55"/>
        <v/>
      </c>
    </row>
    <row r="179" spans="1:8" s="42" customFormat="1" ht="15" x14ac:dyDescent="0.2">
      <c r="B179" s="46" t="s">
        <v>53</v>
      </c>
      <c r="C179" s="37">
        <v>0</v>
      </c>
      <c r="D179" s="37">
        <v>2</v>
      </c>
      <c r="E179" s="38" t="str">
        <f t="shared" si="60"/>
        <v/>
      </c>
      <c r="F179" s="38">
        <f t="shared" si="60"/>
        <v>3.4071550255536627E-3</v>
      </c>
      <c r="G179" s="39" t="str">
        <f t="shared" si="54"/>
        <v>0</v>
      </c>
      <c r="H179" s="40" t="str">
        <f t="shared" si="55"/>
        <v/>
      </c>
    </row>
    <row r="180" spans="1:8" s="42" customFormat="1" ht="15" x14ac:dyDescent="0.2">
      <c r="A180" s="45" t="s">
        <v>614</v>
      </c>
      <c r="B180" s="46" t="s">
        <v>569</v>
      </c>
      <c r="C180" s="37"/>
      <c r="D180" s="37">
        <v>1</v>
      </c>
      <c r="E180" s="38" t="str">
        <f t="shared" ref="E180:E181" si="61">+IF(C180=0,"",C180/C$161)</f>
        <v/>
      </c>
      <c r="F180" s="38">
        <f t="shared" ref="F180:F181" si="62">+IF(D180=0,"",D180/D$161)</f>
        <v>1.7035775127768314E-3</v>
      </c>
      <c r="G180" s="39" t="str">
        <f t="shared" ref="G180:G181" si="63">+IF(OR(AND(D180=0),(C180=0)),"0",((D180-C180)/C180))</f>
        <v>0</v>
      </c>
      <c r="H180" s="40" t="str">
        <f t="shared" ref="H180:H181" si="64">+IF(OR(AND(E180=""),(G180="")),"",E180*G180)</f>
        <v/>
      </c>
    </row>
    <row r="181" spans="1:8" s="42" customFormat="1" ht="15" x14ac:dyDescent="0.2">
      <c r="A181" s="45" t="s">
        <v>614</v>
      </c>
      <c r="B181" s="46" t="s">
        <v>570</v>
      </c>
      <c r="C181" s="37"/>
      <c r="D181" s="37">
        <v>0</v>
      </c>
      <c r="E181" s="38" t="str">
        <f t="shared" si="61"/>
        <v/>
      </c>
      <c r="F181" s="38" t="str">
        <f t="shared" si="62"/>
        <v/>
      </c>
      <c r="G181" s="39" t="str">
        <f t="shared" si="63"/>
        <v>0</v>
      </c>
      <c r="H181" s="40" t="str">
        <f t="shared" si="64"/>
        <v/>
      </c>
    </row>
    <row r="182" spans="1:8" s="42" customFormat="1" ht="15" x14ac:dyDescent="0.2">
      <c r="B182" s="46" t="s">
        <v>231</v>
      </c>
      <c r="C182" s="37">
        <v>13</v>
      </c>
      <c r="D182" s="37">
        <v>3</v>
      </c>
      <c r="E182" s="38">
        <f t="shared" ref="E182:E213" si="65">+IF(C182=0,"",C182/C$161)</f>
        <v>1.5240328253223915E-2</v>
      </c>
      <c r="F182" s="38">
        <f t="shared" ref="F182:F213" si="66">+IF(D182=0,"",D182/D$161)</f>
        <v>5.1107325383304937E-3</v>
      </c>
      <c r="G182" s="39">
        <f t="shared" si="54"/>
        <v>-0.76923076923076927</v>
      </c>
      <c r="H182" s="40">
        <f t="shared" si="55"/>
        <v>-1.1723329425556858E-2</v>
      </c>
    </row>
    <row r="183" spans="1:8" s="42" customFormat="1" ht="15" x14ac:dyDescent="0.2">
      <c r="B183" s="46" t="s">
        <v>232</v>
      </c>
      <c r="C183" s="37">
        <v>0</v>
      </c>
      <c r="D183" s="37">
        <v>0</v>
      </c>
      <c r="E183" s="38" t="str">
        <f t="shared" si="65"/>
        <v/>
      </c>
      <c r="F183" s="38" t="str">
        <f t="shared" si="66"/>
        <v/>
      </c>
      <c r="G183" s="39" t="str">
        <f t="shared" si="54"/>
        <v>0</v>
      </c>
      <c r="H183" s="40" t="str">
        <f t="shared" si="55"/>
        <v/>
      </c>
    </row>
    <row r="184" spans="1:8" s="42" customFormat="1" ht="15" x14ac:dyDescent="0.2">
      <c r="B184" s="46" t="s">
        <v>233</v>
      </c>
      <c r="C184" s="37">
        <v>0</v>
      </c>
      <c r="D184" s="37">
        <v>0</v>
      </c>
      <c r="E184" s="38" t="str">
        <f t="shared" si="65"/>
        <v/>
      </c>
      <c r="F184" s="38" t="str">
        <f t="shared" si="66"/>
        <v/>
      </c>
      <c r="G184" s="39" t="str">
        <f t="shared" si="54"/>
        <v>0</v>
      </c>
      <c r="H184" s="40" t="str">
        <f t="shared" si="55"/>
        <v/>
      </c>
    </row>
    <row r="185" spans="1:8" s="42" customFormat="1" ht="15" x14ac:dyDescent="0.2">
      <c r="B185" s="46" t="s">
        <v>234</v>
      </c>
      <c r="C185" s="37">
        <v>0</v>
      </c>
      <c r="D185" s="37">
        <v>0</v>
      </c>
      <c r="E185" s="38" t="str">
        <f t="shared" si="65"/>
        <v/>
      </c>
      <c r="F185" s="38" t="str">
        <f t="shared" si="66"/>
        <v/>
      </c>
      <c r="G185" s="39" t="str">
        <f t="shared" si="54"/>
        <v>0</v>
      </c>
      <c r="H185" s="40" t="str">
        <f t="shared" si="55"/>
        <v/>
      </c>
    </row>
    <row r="186" spans="1:8" s="42" customFormat="1" ht="15" x14ac:dyDescent="0.2">
      <c r="B186" s="46" t="s">
        <v>481</v>
      </c>
      <c r="C186" s="37">
        <v>1</v>
      </c>
      <c r="D186" s="37">
        <v>1</v>
      </c>
      <c r="E186" s="38">
        <f t="shared" si="65"/>
        <v>1.1723329425556857E-3</v>
      </c>
      <c r="F186" s="38">
        <f t="shared" si="66"/>
        <v>1.7035775127768314E-3</v>
      </c>
      <c r="G186" s="39">
        <f t="shared" si="54"/>
        <v>0</v>
      </c>
      <c r="H186" s="40">
        <f t="shared" si="55"/>
        <v>0</v>
      </c>
    </row>
    <row r="187" spans="1:8" s="42" customFormat="1" ht="15" x14ac:dyDescent="0.2">
      <c r="A187" s="45" t="s">
        <v>614</v>
      </c>
      <c r="B187" s="46" t="s">
        <v>574</v>
      </c>
      <c r="C187" s="37"/>
      <c r="D187" s="37">
        <v>0</v>
      </c>
      <c r="E187" s="38" t="str">
        <f t="shared" si="65"/>
        <v/>
      </c>
      <c r="F187" s="38" t="str">
        <f t="shared" si="66"/>
        <v/>
      </c>
      <c r="G187" s="39" t="str">
        <f t="shared" ref="G187" si="67">+IF(OR(AND(D187=0),(C187=0)),"0",((D187-C187)/C187))</f>
        <v>0</v>
      </c>
      <c r="H187" s="40" t="str">
        <f t="shared" ref="H187" si="68">+IF(OR(AND(E187=""),(G187="")),"",E187*G187)</f>
        <v/>
      </c>
    </row>
    <row r="188" spans="1:8" s="42" customFormat="1" ht="15" x14ac:dyDescent="0.2">
      <c r="B188" s="46" t="s">
        <v>235</v>
      </c>
      <c r="C188" s="37">
        <v>2</v>
      </c>
      <c r="D188" s="37">
        <v>3</v>
      </c>
      <c r="E188" s="38">
        <f t="shared" si="65"/>
        <v>2.3446658851113715E-3</v>
      </c>
      <c r="F188" s="38">
        <f t="shared" si="66"/>
        <v>5.1107325383304937E-3</v>
      </c>
      <c r="G188" s="39">
        <f t="shared" si="54"/>
        <v>0.5</v>
      </c>
      <c r="H188" s="40">
        <f t="shared" si="55"/>
        <v>1.1723329425556857E-3</v>
      </c>
    </row>
    <row r="189" spans="1:8" s="42" customFormat="1" ht="15" x14ac:dyDescent="0.2">
      <c r="B189" s="46" t="s">
        <v>236</v>
      </c>
      <c r="C189" s="37">
        <v>51</v>
      </c>
      <c r="D189" s="37">
        <v>65</v>
      </c>
      <c r="E189" s="38">
        <f t="shared" si="65"/>
        <v>5.9788980070339975E-2</v>
      </c>
      <c r="F189" s="38">
        <f t="shared" si="66"/>
        <v>0.11073253833049404</v>
      </c>
      <c r="G189" s="39">
        <f t="shared" si="54"/>
        <v>0.27450980392156865</v>
      </c>
      <c r="H189" s="40">
        <f t="shared" si="55"/>
        <v>1.6412661195779603E-2</v>
      </c>
    </row>
    <row r="190" spans="1:8" s="42" customFormat="1" ht="15" x14ac:dyDescent="0.2">
      <c r="B190" s="46" t="s">
        <v>237</v>
      </c>
      <c r="C190" s="37">
        <v>71</v>
      </c>
      <c r="D190" s="37">
        <v>46</v>
      </c>
      <c r="E190" s="38">
        <f t="shared" si="65"/>
        <v>8.3235638921453692E-2</v>
      </c>
      <c r="F190" s="38">
        <f t="shared" si="66"/>
        <v>7.8364565587734247E-2</v>
      </c>
      <c r="G190" s="39">
        <f t="shared" si="54"/>
        <v>-0.352112676056338</v>
      </c>
      <c r="H190" s="40">
        <f t="shared" si="55"/>
        <v>-2.9308323563892142E-2</v>
      </c>
    </row>
    <row r="191" spans="1:8" s="42" customFormat="1" ht="15" x14ac:dyDescent="0.2">
      <c r="B191" s="46" t="s">
        <v>238</v>
      </c>
      <c r="C191" s="37">
        <v>134</v>
      </c>
      <c r="D191" s="37">
        <v>14</v>
      </c>
      <c r="E191" s="38">
        <f t="shared" si="65"/>
        <v>0.15709261430246191</v>
      </c>
      <c r="F191" s="38">
        <f t="shared" si="66"/>
        <v>2.385008517887564E-2</v>
      </c>
      <c r="G191" s="39">
        <f t="shared" si="54"/>
        <v>-0.89552238805970152</v>
      </c>
      <c r="H191" s="40">
        <f t="shared" si="55"/>
        <v>-0.1406799531066823</v>
      </c>
    </row>
    <row r="192" spans="1:8" s="42" customFormat="1" ht="15" x14ac:dyDescent="0.2">
      <c r="B192" s="46" t="s">
        <v>482</v>
      </c>
      <c r="C192" s="37">
        <v>3</v>
      </c>
      <c r="D192" s="37">
        <v>6</v>
      </c>
      <c r="E192" s="38">
        <f t="shared" si="65"/>
        <v>3.5169988276670576E-3</v>
      </c>
      <c r="F192" s="38">
        <f t="shared" si="66"/>
        <v>1.0221465076660987E-2</v>
      </c>
      <c r="G192" s="39">
        <f t="shared" si="54"/>
        <v>1</v>
      </c>
      <c r="H192" s="40">
        <f t="shared" si="55"/>
        <v>3.5169988276670576E-3</v>
      </c>
    </row>
    <row r="193" spans="1:8" s="42" customFormat="1" ht="15" x14ac:dyDescent="0.2">
      <c r="B193" s="46" t="s">
        <v>483</v>
      </c>
      <c r="C193" s="37">
        <v>31</v>
      </c>
      <c r="D193" s="37">
        <v>8</v>
      </c>
      <c r="E193" s="38">
        <f t="shared" si="65"/>
        <v>3.6342321219226259E-2</v>
      </c>
      <c r="F193" s="38">
        <f t="shared" si="66"/>
        <v>1.3628620102214651E-2</v>
      </c>
      <c r="G193" s="39">
        <f t="shared" si="54"/>
        <v>-0.74193548387096775</v>
      </c>
      <c r="H193" s="40">
        <f t="shared" si="55"/>
        <v>-2.6963657678780773E-2</v>
      </c>
    </row>
    <row r="194" spans="1:8" s="42" customFormat="1" ht="15" x14ac:dyDescent="0.2">
      <c r="B194" s="46" t="s">
        <v>239</v>
      </c>
      <c r="C194" s="37">
        <v>0</v>
      </c>
      <c r="D194" s="37">
        <v>0</v>
      </c>
      <c r="E194" s="38" t="str">
        <f t="shared" si="65"/>
        <v/>
      </c>
      <c r="F194" s="38" t="str">
        <f t="shared" si="66"/>
        <v/>
      </c>
      <c r="G194" s="39" t="str">
        <f t="shared" si="54"/>
        <v>0</v>
      </c>
      <c r="H194" s="40" t="str">
        <f t="shared" si="55"/>
        <v/>
      </c>
    </row>
    <row r="195" spans="1:8" s="42" customFormat="1" ht="15" x14ac:dyDescent="0.2">
      <c r="A195" s="45" t="s">
        <v>614</v>
      </c>
      <c r="B195" s="46" t="s">
        <v>575</v>
      </c>
      <c r="C195" s="37"/>
      <c r="D195" s="37">
        <v>38</v>
      </c>
      <c r="E195" s="38" t="str">
        <f t="shared" si="65"/>
        <v/>
      </c>
      <c r="F195" s="38">
        <f t="shared" si="66"/>
        <v>6.4735945485519586E-2</v>
      </c>
      <c r="G195" s="39" t="str">
        <f t="shared" ref="G195" si="69">+IF(OR(AND(D195=0),(C195=0)),"0",((D195-C195)/C195))</f>
        <v>0</v>
      </c>
      <c r="H195" s="40" t="str">
        <f t="shared" ref="H195" si="70">+IF(OR(AND(E195=""),(G195="")),"",E195*G195)</f>
        <v/>
      </c>
    </row>
    <row r="196" spans="1:8" s="42" customFormat="1" ht="15" x14ac:dyDescent="0.2">
      <c r="B196" s="46" t="s">
        <v>616</v>
      </c>
      <c r="C196" s="37">
        <v>0</v>
      </c>
      <c r="D196" s="37"/>
      <c r="E196" s="38" t="str">
        <f t="shared" si="65"/>
        <v/>
      </c>
      <c r="F196" s="38" t="str">
        <f t="shared" si="66"/>
        <v/>
      </c>
      <c r="G196" s="39" t="str">
        <f t="shared" si="54"/>
        <v>0</v>
      </c>
      <c r="H196" s="40" t="str">
        <f t="shared" si="55"/>
        <v/>
      </c>
    </row>
    <row r="197" spans="1:8" s="42" customFormat="1" ht="15" x14ac:dyDescent="0.2">
      <c r="B197" s="46" t="s">
        <v>240</v>
      </c>
      <c r="C197" s="37">
        <v>1</v>
      </c>
      <c r="D197" s="37">
        <v>3</v>
      </c>
      <c r="E197" s="38">
        <f t="shared" si="65"/>
        <v>1.1723329425556857E-3</v>
      </c>
      <c r="F197" s="38">
        <f t="shared" si="66"/>
        <v>5.1107325383304937E-3</v>
      </c>
      <c r="G197" s="39">
        <f t="shared" si="54"/>
        <v>2</v>
      </c>
      <c r="H197" s="40">
        <f t="shared" si="55"/>
        <v>2.3446658851113715E-3</v>
      </c>
    </row>
    <row r="198" spans="1:8" s="42" customFormat="1" ht="15" x14ac:dyDescent="0.2">
      <c r="B198" s="46" t="s">
        <v>241</v>
      </c>
      <c r="C198" s="37">
        <v>4</v>
      </c>
      <c r="D198" s="37">
        <v>10</v>
      </c>
      <c r="E198" s="38">
        <f t="shared" si="65"/>
        <v>4.6893317702227429E-3</v>
      </c>
      <c r="F198" s="38">
        <f t="shared" si="66"/>
        <v>1.7035775127768313E-2</v>
      </c>
      <c r="G198" s="39">
        <f t="shared" si="54"/>
        <v>1.5</v>
      </c>
      <c r="H198" s="40">
        <f t="shared" si="55"/>
        <v>7.0339976553341144E-3</v>
      </c>
    </row>
    <row r="199" spans="1:8" s="42" customFormat="1" ht="15" x14ac:dyDescent="0.2">
      <c r="B199" s="46" t="s">
        <v>242</v>
      </c>
      <c r="C199" s="37">
        <v>0</v>
      </c>
      <c r="D199" s="37">
        <v>0</v>
      </c>
      <c r="E199" s="38" t="str">
        <f t="shared" si="65"/>
        <v/>
      </c>
      <c r="F199" s="38" t="str">
        <f t="shared" si="66"/>
        <v/>
      </c>
      <c r="G199" s="39" t="str">
        <f t="shared" si="54"/>
        <v>0</v>
      </c>
      <c r="H199" s="40" t="str">
        <f t="shared" si="55"/>
        <v/>
      </c>
    </row>
    <row r="200" spans="1:8" s="42" customFormat="1" ht="15" x14ac:dyDescent="0.2">
      <c r="B200" s="46" t="s">
        <v>55</v>
      </c>
      <c r="C200" s="37">
        <v>0</v>
      </c>
      <c r="D200" s="37">
        <v>1</v>
      </c>
      <c r="E200" s="38" t="str">
        <f t="shared" si="65"/>
        <v/>
      </c>
      <c r="F200" s="38">
        <f t="shared" si="66"/>
        <v>1.7035775127768314E-3</v>
      </c>
      <c r="G200" s="39" t="str">
        <f t="shared" si="54"/>
        <v>0</v>
      </c>
      <c r="H200" s="40" t="str">
        <f t="shared" si="55"/>
        <v/>
      </c>
    </row>
    <row r="201" spans="1:8" s="42" customFormat="1" ht="15" x14ac:dyDescent="0.2">
      <c r="B201" s="46" t="s">
        <v>56</v>
      </c>
      <c r="C201" s="37">
        <v>28</v>
      </c>
      <c r="D201" s="37">
        <v>19</v>
      </c>
      <c r="E201" s="38">
        <f t="shared" si="65"/>
        <v>3.2825322391559206E-2</v>
      </c>
      <c r="F201" s="38">
        <f t="shared" si="66"/>
        <v>3.2367972742759793E-2</v>
      </c>
      <c r="G201" s="39">
        <f t="shared" si="54"/>
        <v>-0.32142857142857145</v>
      </c>
      <c r="H201" s="40">
        <f t="shared" si="55"/>
        <v>-1.0550996483001174E-2</v>
      </c>
    </row>
    <row r="202" spans="1:8" s="42" customFormat="1" ht="15" x14ac:dyDescent="0.2">
      <c r="B202" s="46" t="s">
        <v>243</v>
      </c>
      <c r="C202" s="37">
        <v>1</v>
      </c>
      <c r="D202" s="37">
        <v>8</v>
      </c>
      <c r="E202" s="38">
        <f t="shared" si="65"/>
        <v>1.1723329425556857E-3</v>
      </c>
      <c r="F202" s="38">
        <f t="shared" si="66"/>
        <v>1.3628620102214651E-2</v>
      </c>
      <c r="G202" s="39">
        <f t="shared" si="54"/>
        <v>7</v>
      </c>
      <c r="H202" s="40">
        <f t="shared" si="55"/>
        <v>8.2063305978897997E-3</v>
      </c>
    </row>
    <row r="203" spans="1:8" s="42" customFormat="1" ht="30" x14ac:dyDescent="0.2">
      <c r="B203" s="46" t="s">
        <v>244</v>
      </c>
      <c r="C203" s="37">
        <v>0</v>
      </c>
      <c r="D203" s="37">
        <v>0</v>
      </c>
      <c r="E203" s="38" t="str">
        <f t="shared" si="65"/>
        <v/>
      </c>
      <c r="F203" s="38" t="str">
        <f t="shared" si="66"/>
        <v/>
      </c>
      <c r="G203" s="39" t="str">
        <f t="shared" si="54"/>
        <v>0</v>
      </c>
      <c r="H203" s="40" t="str">
        <f t="shared" si="55"/>
        <v/>
      </c>
    </row>
    <row r="204" spans="1:8" s="42" customFormat="1" ht="15" x14ac:dyDescent="0.2">
      <c r="B204" s="46" t="s">
        <v>484</v>
      </c>
      <c r="C204" s="37">
        <v>0</v>
      </c>
      <c r="D204" s="37">
        <v>0</v>
      </c>
      <c r="E204" s="38" t="str">
        <f t="shared" si="65"/>
        <v/>
      </c>
      <c r="F204" s="38" t="str">
        <f t="shared" si="66"/>
        <v/>
      </c>
      <c r="G204" s="39" t="str">
        <f t="shared" si="54"/>
        <v>0</v>
      </c>
      <c r="H204" s="40" t="str">
        <f t="shared" si="55"/>
        <v/>
      </c>
    </row>
    <row r="205" spans="1:8" s="42" customFormat="1" ht="15" x14ac:dyDescent="0.2">
      <c r="A205" s="45" t="s">
        <v>614</v>
      </c>
      <c r="B205" s="46" t="s">
        <v>576</v>
      </c>
      <c r="C205" s="37"/>
      <c r="D205" s="37">
        <v>0</v>
      </c>
      <c r="E205" s="38" t="str">
        <f t="shared" si="65"/>
        <v/>
      </c>
      <c r="F205" s="38" t="str">
        <f t="shared" si="66"/>
        <v/>
      </c>
      <c r="G205" s="39" t="str">
        <f t="shared" ref="G205" si="71">+IF(OR(AND(D205=0),(C205=0)),"0",((D205-C205)/C205))</f>
        <v>0</v>
      </c>
      <c r="H205" s="40" t="str">
        <f t="shared" ref="H205" si="72">+IF(OR(AND(E205=""),(G205="")),"",E205*G205)</f>
        <v/>
      </c>
    </row>
    <row r="206" spans="1:8" s="42" customFormat="1" ht="15" x14ac:dyDescent="0.2">
      <c r="B206" s="46" t="s">
        <v>485</v>
      </c>
      <c r="C206" s="37">
        <v>0</v>
      </c>
      <c r="D206" s="37">
        <v>0</v>
      </c>
      <c r="E206" s="38" t="str">
        <f t="shared" si="65"/>
        <v/>
      </c>
      <c r="F206" s="38" t="str">
        <f t="shared" si="66"/>
        <v/>
      </c>
      <c r="G206" s="39" t="str">
        <f t="shared" si="54"/>
        <v>0</v>
      </c>
      <c r="H206" s="40" t="str">
        <f t="shared" si="55"/>
        <v/>
      </c>
    </row>
    <row r="207" spans="1:8" s="42" customFormat="1" ht="15" x14ac:dyDescent="0.2">
      <c r="B207" s="46" t="s">
        <v>245</v>
      </c>
      <c r="C207" s="37">
        <v>0</v>
      </c>
      <c r="D207" s="37">
        <v>0</v>
      </c>
      <c r="E207" s="38" t="str">
        <f t="shared" si="65"/>
        <v/>
      </c>
      <c r="F207" s="38" t="str">
        <f t="shared" si="66"/>
        <v/>
      </c>
      <c r="G207" s="39" t="str">
        <f t="shared" si="54"/>
        <v>0</v>
      </c>
      <c r="H207" s="40" t="str">
        <f t="shared" si="55"/>
        <v/>
      </c>
    </row>
    <row r="208" spans="1:8" s="42" customFormat="1" ht="15" x14ac:dyDescent="0.2">
      <c r="B208" s="46" t="s">
        <v>57</v>
      </c>
      <c r="C208" s="37">
        <v>1</v>
      </c>
      <c r="D208" s="37">
        <v>2</v>
      </c>
      <c r="E208" s="38">
        <f t="shared" si="65"/>
        <v>1.1723329425556857E-3</v>
      </c>
      <c r="F208" s="38">
        <f t="shared" si="66"/>
        <v>3.4071550255536627E-3</v>
      </c>
      <c r="G208" s="39">
        <f t="shared" si="54"/>
        <v>1</v>
      </c>
      <c r="H208" s="40">
        <f t="shared" si="55"/>
        <v>1.1723329425556857E-3</v>
      </c>
    </row>
    <row r="209" spans="2:8" s="42" customFormat="1" ht="15" x14ac:dyDescent="0.2">
      <c r="B209" s="46" t="s">
        <v>246</v>
      </c>
      <c r="C209" s="37">
        <v>0</v>
      </c>
      <c r="D209" s="37">
        <v>0</v>
      </c>
      <c r="E209" s="38" t="str">
        <f t="shared" si="65"/>
        <v/>
      </c>
      <c r="F209" s="38" t="str">
        <f t="shared" si="66"/>
        <v/>
      </c>
      <c r="G209" s="39" t="str">
        <f t="shared" si="54"/>
        <v>0</v>
      </c>
      <c r="H209" s="40" t="str">
        <f t="shared" si="55"/>
        <v/>
      </c>
    </row>
    <row r="210" spans="2:8" s="42" customFormat="1" ht="15" x14ac:dyDescent="0.2">
      <c r="B210" s="46" t="s">
        <v>247</v>
      </c>
      <c r="C210" s="37">
        <v>0</v>
      </c>
      <c r="D210" s="37">
        <v>0</v>
      </c>
      <c r="E210" s="38" t="str">
        <f t="shared" si="65"/>
        <v/>
      </c>
      <c r="F210" s="38" t="str">
        <f t="shared" si="66"/>
        <v/>
      </c>
      <c r="G210" s="39" t="str">
        <f t="shared" si="54"/>
        <v>0</v>
      </c>
      <c r="H210" s="40" t="str">
        <f t="shared" si="55"/>
        <v/>
      </c>
    </row>
    <row r="211" spans="2:8" s="42" customFormat="1" ht="15" x14ac:dyDescent="0.2">
      <c r="B211" s="46" t="s">
        <v>486</v>
      </c>
      <c r="C211" s="37">
        <v>4</v>
      </c>
      <c r="D211" s="37">
        <v>9</v>
      </c>
      <c r="E211" s="38">
        <f t="shared" si="65"/>
        <v>4.6893317702227429E-3</v>
      </c>
      <c r="F211" s="38">
        <f t="shared" si="66"/>
        <v>1.5332197614991482E-2</v>
      </c>
      <c r="G211" s="39">
        <f t="shared" si="54"/>
        <v>1.25</v>
      </c>
      <c r="H211" s="40">
        <f t="shared" si="55"/>
        <v>5.8616647127784291E-3</v>
      </c>
    </row>
    <row r="212" spans="2:8" s="42" customFormat="1" ht="15" x14ac:dyDescent="0.2">
      <c r="B212" s="46" t="s">
        <v>248</v>
      </c>
      <c r="C212" s="37">
        <v>39</v>
      </c>
      <c r="D212" s="37">
        <v>36</v>
      </c>
      <c r="E212" s="38">
        <f t="shared" si="65"/>
        <v>4.5720984759671748E-2</v>
      </c>
      <c r="F212" s="38">
        <f t="shared" si="66"/>
        <v>6.1328790459965928E-2</v>
      </c>
      <c r="G212" s="39">
        <f t="shared" si="54"/>
        <v>-7.6923076923076927E-2</v>
      </c>
      <c r="H212" s="40">
        <f t="shared" si="55"/>
        <v>-3.5169988276670576E-3</v>
      </c>
    </row>
    <row r="213" spans="2:8" s="42" customFormat="1" ht="15" x14ac:dyDescent="0.2">
      <c r="B213" s="46" t="s">
        <v>249</v>
      </c>
      <c r="C213" s="37">
        <v>0</v>
      </c>
      <c r="D213" s="37">
        <v>0</v>
      </c>
      <c r="E213" s="38" t="str">
        <f t="shared" si="65"/>
        <v/>
      </c>
      <c r="F213" s="38" t="str">
        <f t="shared" si="66"/>
        <v/>
      </c>
      <c r="G213" s="39" t="str">
        <f t="shared" si="54"/>
        <v>0</v>
      </c>
      <c r="H213" s="40" t="str">
        <f t="shared" si="55"/>
        <v/>
      </c>
    </row>
    <row r="214" spans="2:8" s="42" customFormat="1" ht="15" x14ac:dyDescent="0.2">
      <c r="B214" s="46" t="s">
        <v>250</v>
      </c>
      <c r="C214" s="37">
        <v>0</v>
      </c>
      <c r="D214" s="37">
        <v>0</v>
      </c>
      <c r="E214" s="38" t="str">
        <f t="shared" ref="E214:E232" si="73">+IF(C214=0,"",C214/C$161)</f>
        <v/>
      </c>
      <c r="F214" s="38" t="str">
        <f t="shared" ref="F214:F232" si="74">+IF(D214=0,"",D214/D$161)</f>
        <v/>
      </c>
      <c r="G214" s="39" t="str">
        <f t="shared" si="54"/>
        <v>0</v>
      </c>
      <c r="H214" s="40" t="str">
        <f t="shared" si="55"/>
        <v/>
      </c>
    </row>
    <row r="215" spans="2:8" s="42" customFormat="1" ht="15" x14ac:dyDescent="0.2">
      <c r="B215" s="46" t="s">
        <v>251</v>
      </c>
      <c r="C215" s="37">
        <v>0</v>
      </c>
      <c r="D215" s="37">
        <v>0</v>
      </c>
      <c r="E215" s="38" t="str">
        <f t="shared" si="73"/>
        <v/>
      </c>
      <c r="F215" s="38" t="str">
        <f t="shared" si="74"/>
        <v/>
      </c>
      <c r="G215" s="39" t="str">
        <f t="shared" si="54"/>
        <v>0</v>
      </c>
      <c r="H215" s="40" t="str">
        <f t="shared" si="55"/>
        <v/>
      </c>
    </row>
    <row r="216" spans="2:8" s="42" customFormat="1" ht="15" x14ac:dyDescent="0.2">
      <c r="B216" s="46" t="s">
        <v>252</v>
      </c>
      <c r="C216" s="37">
        <v>4</v>
      </c>
      <c r="D216" s="37">
        <v>0</v>
      </c>
      <c r="E216" s="38">
        <f t="shared" si="73"/>
        <v>4.6893317702227429E-3</v>
      </c>
      <c r="F216" s="38" t="str">
        <f t="shared" si="74"/>
        <v/>
      </c>
      <c r="G216" s="39" t="str">
        <f t="shared" si="54"/>
        <v>0</v>
      </c>
      <c r="H216" s="40">
        <f t="shared" si="55"/>
        <v>0</v>
      </c>
    </row>
    <row r="217" spans="2:8" s="42" customFormat="1" ht="15" x14ac:dyDescent="0.2">
      <c r="B217" s="46" t="s">
        <v>487</v>
      </c>
      <c r="C217" s="37">
        <v>0</v>
      </c>
      <c r="D217" s="37">
        <v>5</v>
      </c>
      <c r="E217" s="38" t="str">
        <f t="shared" si="73"/>
        <v/>
      </c>
      <c r="F217" s="38">
        <f t="shared" si="74"/>
        <v>8.5178875638841564E-3</v>
      </c>
      <c r="G217" s="39" t="str">
        <f t="shared" si="54"/>
        <v>0</v>
      </c>
      <c r="H217" s="40" t="str">
        <f t="shared" si="55"/>
        <v/>
      </c>
    </row>
    <row r="218" spans="2:8" s="42" customFormat="1" ht="15" x14ac:dyDescent="0.2">
      <c r="B218" s="46" t="s">
        <v>253</v>
      </c>
      <c r="C218" s="37">
        <v>0</v>
      </c>
      <c r="D218" s="37">
        <v>0</v>
      </c>
      <c r="E218" s="38" t="str">
        <f t="shared" si="73"/>
        <v/>
      </c>
      <c r="F218" s="38" t="str">
        <f t="shared" si="74"/>
        <v/>
      </c>
      <c r="G218" s="39" t="str">
        <f t="shared" si="54"/>
        <v>0</v>
      </c>
      <c r="H218" s="40" t="str">
        <f t="shared" si="55"/>
        <v/>
      </c>
    </row>
    <row r="219" spans="2:8" s="42" customFormat="1" ht="15" x14ac:dyDescent="0.2">
      <c r="B219" s="46" t="s">
        <v>59</v>
      </c>
      <c r="C219" s="37">
        <v>0</v>
      </c>
      <c r="D219" s="37">
        <v>0</v>
      </c>
      <c r="E219" s="38" t="str">
        <f t="shared" si="73"/>
        <v/>
      </c>
      <c r="F219" s="38" t="str">
        <f t="shared" si="74"/>
        <v/>
      </c>
      <c r="G219" s="39" t="str">
        <f t="shared" si="54"/>
        <v>0</v>
      </c>
      <c r="H219" s="40" t="str">
        <f t="shared" si="55"/>
        <v/>
      </c>
    </row>
    <row r="220" spans="2:8" s="42" customFormat="1" ht="15" x14ac:dyDescent="0.2">
      <c r="B220" s="46" t="s">
        <v>254</v>
      </c>
      <c r="C220" s="37">
        <v>0</v>
      </c>
      <c r="D220" s="37">
        <v>0</v>
      </c>
      <c r="E220" s="38" t="str">
        <f t="shared" si="73"/>
        <v/>
      </c>
      <c r="F220" s="38" t="str">
        <f t="shared" si="74"/>
        <v/>
      </c>
      <c r="G220" s="39" t="str">
        <f t="shared" si="54"/>
        <v>0</v>
      </c>
      <c r="H220" s="40" t="str">
        <f t="shared" si="55"/>
        <v/>
      </c>
    </row>
    <row r="221" spans="2:8" s="42" customFormat="1" ht="15" x14ac:dyDescent="0.2">
      <c r="B221" s="46" t="s">
        <v>58</v>
      </c>
      <c r="C221" s="37">
        <v>0</v>
      </c>
      <c r="D221" s="37">
        <v>0</v>
      </c>
      <c r="E221" s="38" t="str">
        <f t="shared" si="73"/>
        <v/>
      </c>
      <c r="F221" s="38" t="str">
        <f t="shared" si="74"/>
        <v/>
      </c>
      <c r="G221" s="39" t="str">
        <f t="shared" si="54"/>
        <v>0</v>
      </c>
      <c r="H221" s="40" t="str">
        <f t="shared" si="55"/>
        <v/>
      </c>
    </row>
    <row r="222" spans="2:8" s="42" customFormat="1" ht="15" x14ac:dyDescent="0.2">
      <c r="B222" s="46" t="s">
        <v>255</v>
      </c>
      <c r="C222" s="37">
        <v>7</v>
      </c>
      <c r="D222" s="37">
        <v>9</v>
      </c>
      <c r="E222" s="38">
        <f t="shared" si="73"/>
        <v>8.2063305978898014E-3</v>
      </c>
      <c r="F222" s="38">
        <f t="shared" si="74"/>
        <v>1.5332197614991482E-2</v>
      </c>
      <c r="G222" s="39">
        <f t="shared" si="54"/>
        <v>0.2857142857142857</v>
      </c>
      <c r="H222" s="40">
        <f t="shared" si="55"/>
        <v>2.3446658851113719E-3</v>
      </c>
    </row>
    <row r="223" spans="2:8" s="42" customFormat="1" ht="15" x14ac:dyDescent="0.2">
      <c r="B223" s="46" t="s">
        <v>488</v>
      </c>
      <c r="C223" s="37">
        <v>0</v>
      </c>
      <c r="D223" s="37">
        <v>0</v>
      </c>
      <c r="E223" s="38" t="str">
        <f t="shared" si="73"/>
        <v/>
      </c>
      <c r="F223" s="38" t="str">
        <f t="shared" si="74"/>
        <v/>
      </c>
      <c r="G223" s="39" t="str">
        <f t="shared" si="54"/>
        <v>0</v>
      </c>
      <c r="H223" s="40" t="str">
        <f t="shared" si="55"/>
        <v/>
      </c>
    </row>
    <row r="224" spans="2:8" s="42" customFormat="1" ht="15" x14ac:dyDescent="0.2">
      <c r="B224" s="46" t="s">
        <v>64</v>
      </c>
      <c r="C224" s="37">
        <v>264</v>
      </c>
      <c r="D224" s="37">
        <v>6</v>
      </c>
      <c r="E224" s="38">
        <f t="shared" si="73"/>
        <v>0.30949589683470108</v>
      </c>
      <c r="F224" s="38">
        <f t="shared" si="74"/>
        <v>1.0221465076660987E-2</v>
      </c>
      <c r="G224" s="39">
        <f t="shared" si="54"/>
        <v>-0.97727272727272729</v>
      </c>
      <c r="H224" s="40">
        <f t="shared" si="55"/>
        <v>-0.30246189917936694</v>
      </c>
    </row>
    <row r="225" spans="1:8" s="42" customFormat="1" ht="15" x14ac:dyDescent="0.2">
      <c r="B225" s="46" t="s">
        <v>63</v>
      </c>
      <c r="C225" s="37">
        <v>0</v>
      </c>
      <c r="D225" s="37">
        <v>0</v>
      </c>
      <c r="E225" s="38" t="str">
        <f t="shared" si="73"/>
        <v/>
      </c>
      <c r="F225" s="38" t="str">
        <f t="shared" si="74"/>
        <v/>
      </c>
      <c r="G225" s="39" t="str">
        <f t="shared" si="54"/>
        <v>0</v>
      </c>
      <c r="H225" s="40" t="str">
        <f t="shared" si="55"/>
        <v/>
      </c>
    </row>
    <row r="226" spans="1:8" s="42" customFormat="1" ht="15" x14ac:dyDescent="0.2">
      <c r="B226" s="46" t="s">
        <v>489</v>
      </c>
      <c r="C226" s="37">
        <v>0</v>
      </c>
      <c r="D226" s="37">
        <v>0</v>
      </c>
      <c r="E226" s="38" t="str">
        <f t="shared" si="73"/>
        <v/>
      </c>
      <c r="F226" s="38" t="str">
        <f t="shared" si="74"/>
        <v/>
      </c>
      <c r="G226" s="39" t="str">
        <f t="shared" si="54"/>
        <v>0</v>
      </c>
      <c r="H226" s="40" t="str">
        <f t="shared" si="55"/>
        <v/>
      </c>
    </row>
    <row r="227" spans="1:8" s="42" customFormat="1" ht="15" x14ac:dyDescent="0.2">
      <c r="B227" s="46" t="s">
        <v>61</v>
      </c>
      <c r="C227" s="37">
        <v>0</v>
      </c>
      <c r="D227" s="37">
        <v>2</v>
      </c>
      <c r="E227" s="38" t="str">
        <f t="shared" si="73"/>
        <v/>
      </c>
      <c r="F227" s="38">
        <f t="shared" si="74"/>
        <v>3.4071550255536627E-3</v>
      </c>
      <c r="G227" s="39" t="str">
        <f t="shared" si="54"/>
        <v>0</v>
      </c>
      <c r="H227" s="40" t="str">
        <f t="shared" si="55"/>
        <v/>
      </c>
    </row>
    <row r="228" spans="1:8" s="42" customFormat="1" ht="15" x14ac:dyDescent="0.2">
      <c r="B228" s="46" t="s">
        <v>60</v>
      </c>
      <c r="C228" s="37">
        <v>0</v>
      </c>
      <c r="D228" s="37">
        <v>0</v>
      </c>
      <c r="E228" s="38" t="str">
        <f t="shared" si="73"/>
        <v/>
      </c>
      <c r="F228" s="38" t="str">
        <f t="shared" si="74"/>
        <v/>
      </c>
      <c r="G228" s="39" t="str">
        <f t="shared" si="54"/>
        <v>0</v>
      </c>
      <c r="H228" s="40" t="str">
        <f t="shared" si="55"/>
        <v/>
      </c>
    </row>
    <row r="229" spans="1:8" s="42" customFormat="1" ht="15" x14ac:dyDescent="0.2">
      <c r="B229" s="46" t="s">
        <v>256</v>
      </c>
      <c r="C229" s="37">
        <v>0</v>
      </c>
      <c r="D229" s="37">
        <v>0</v>
      </c>
      <c r="E229" s="38" t="str">
        <f t="shared" si="73"/>
        <v/>
      </c>
      <c r="F229" s="38" t="str">
        <f t="shared" si="74"/>
        <v/>
      </c>
      <c r="G229" s="39" t="str">
        <f t="shared" si="54"/>
        <v>0</v>
      </c>
      <c r="H229" s="40" t="str">
        <f t="shared" si="55"/>
        <v/>
      </c>
    </row>
    <row r="230" spans="1:8" s="42" customFormat="1" ht="15" x14ac:dyDescent="0.2">
      <c r="B230" s="46" t="s">
        <v>62</v>
      </c>
      <c r="C230" s="37">
        <v>0</v>
      </c>
      <c r="D230" s="37">
        <v>2</v>
      </c>
      <c r="E230" s="38" t="str">
        <f t="shared" si="73"/>
        <v/>
      </c>
      <c r="F230" s="38">
        <f t="shared" si="74"/>
        <v>3.4071550255536627E-3</v>
      </c>
      <c r="G230" s="39" t="str">
        <f t="shared" si="54"/>
        <v>0</v>
      </c>
      <c r="H230" s="40" t="str">
        <f t="shared" si="55"/>
        <v/>
      </c>
    </row>
    <row r="231" spans="1:8" s="42" customFormat="1" ht="15" x14ac:dyDescent="0.2">
      <c r="B231" s="46" t="s">
        <v>257</v>
      </c>
      <c r="C231" s="37">
        <v>0</v>
      </c>
      <c r="D231" s="37">
        <v>0</v>
      </c>
      <c r="E231" s="38" t="str">
        <f t="shared" si="73"/>
        <v/>
      </c>
      <c r="F231" s="38" t="str">
        <f t="shared" si="74"/>
        <v/>
      </c>
      <c r="G231" s="39" t="str">
        <f t="shared" si="54"/>
        <v>0</v>
      </c>
      <c r="H231" s="40" t="str">
        <f t="shared" si="55"/>
        <v/>
      </c>
    </row>
    <row r="232" spans="1:8" s="42" customFormat="1" ht="15" x14ac:dyDescent="0.2">
      <c r="B232" s="46" t="s">
        <v>490</v>
      </c>
      <c r="C232" s="37">
        <v>3</v>
      </c>
      <c r="D232" s="37">
        <v>0</v>
      </c>
      <c r="E232" s="38">
        <f t="shared" si="73"/>
        <v>3.5169988276670576E-3</v>
      </c>
      <c r="F232" s="38" t="str">
        <f t="shared" si="74"/>
        <v/>
      </c>
      <c r="G232" s="39" t="str">
        <f t="shared" si="54"/>
        <v>0</v>
      </c>
      <c r="H232" s="40">
        <f t="shared" si="55"/>
        <v>0</v>
      </c>
    </row>
    <row r="233" spans="1:8" s="42" customFormat="1" ht="15" x14ac:dyDescent="0.2">
      <c r="B233" s="46" t="s">
        <v>369</v>
      </c>
      <c r="C233" s="37">
        <v>0</v>
      </c>
      <c r="D233" s="37">
        <v>0</v>
      </c>
      <c r="E233" s="38" t="str">
        <f t="shared" ref="E233:E312" si="75">+IF(C233=0,"",C233/C$161)</f>
        <v/>
      </c>
      <c r="F233" s="38" t="str">
        <f t="shared" ref="F233:F312" si="76">+IF(D233=0,"",D233/D$161)</f>
        <v/>
      </c>
      <c r="G233" s="39" t="str">
        <f t="shared" ref="G233:G312" si="77">+IF(OR(AND(D233=0),(C233=0)),"0",((D233-C233)/C233))</f>
        <v>0</v>
      </c>
      <c r="H233" s="40" t="str">
        <f t="shared" ref="H233:H312" si="78">+IF(OR(AND(E233=""),(G233="")),"",E233*G233)</f>
        <v/>
      </c>
    </row>
    <row r="234" spans="1:8" s="42" customFormat="1" ht="15" x14ac:dyDescent="0.2">
      <c r="B234" s="46" t="s">
        <v>258</v>
      </c>
      <c r="C234" s="37">
        <v>0</v>
      </c>
      <c r="D234" s="37">
        <v>0</v>
      </c>
      <c r="E234" s="38" t="str">
        <f t="shared" si="75"/>
        <v/>
      </c>
      <c r="F234" s="38" t="str">
        <f t="shared" si="76"/>
        <v/>
      </c>
      <c r="G234" s="39" t="str">
        <f t="shared" si="77"/>
        <v>0</v>
      </c>
      <c r="H234" s="40" t="str">
        <f t="shared" si="78"/>
        <v/>
      </c>
    </row>
    <row r="235" spans="1:8" s="42" customFormat="1" ht="15" x14ac:dyDescent="0.2">
      <c r="B235" s="46" t="s">
        <v>259</v>
      </c>
      <c r="C235" s="37">
        <v>0</v>
      </c>
      <c r="D235" s="37">
        <v>0</v>
      </c>
      <c r="E235" s="38" t="str">
        <f t="shared" si="75"/>
        <v/>
      </c>
      <c r="F235" s="38" t="str">
        <f t="shared" si="76"/>
        <v/>
      </c>
      <c r="G235" s="39" t="str">
        <f t="shared" si="77"/>
        <v>0</v>
      </c>
      <c r="H235" s="40" t="str">
        <f t="shared" si="78"/>
        <v/>
      </c>
    </row>
    <row r="236" spans="1:8" s="42" customFormat="1" ht="15" x14ac:dyDescent="0.2">
      <c r="B236" s="46" t="s">
        <v>491</v>
      </c>
      <c r="C236" s="37">
        <v>0</v>
      </c>
      <c r="D236" s="37">
        <v>1</v>
      </c>
      <c r="E236" s="38" t="str">
        <f t="shared" si="75"/>
        <v/>
      </c>
      <c r="F236" s="38">
        <f t="shared" si="76"/>
        <v>1.7035775127768314E-3</v>
      </c>
      <c r="G236" s="39" t="str">
        <f t="shared" si="77"/>
        <v>0</v>
      </c>
      <c r="H236" s="40" t="str">
        <f t="shared" si="78"/>
        <v/>
      </c>
    </row>
    <row r="237" spans="1:8" s="42" customFormat="1" ht="15" x14ac:dyDescent="0.2">
      <c r="B237" s="46" t="s">
        <v>260</v>
      </c>
      <c r="C237" s="37">
        <v>3</v>
      </c>
      <c r="D237" s="37">
        <v>0</v>
      </c>
      <c r="E237" s="38">
        <f t="shared" si="75"/>
        <v>3.5169988276670576E-3</v>
      </c>
      <c r="F237" s="38" t="str">
        <f t="shared" si="76"/>
        <v/>
      </c>
      <c r="G237" s="39" t="str">
        <f t="shared" si="77"/>
        <v>0</v>
      </c>
      <c r="H237" s="40">
        <f t="shared" si="78"/>
        <v>0</v>
      </c>
    </row>
    <row r="238" spans="1:8" s="42" customFormat="1" ht="15" x14ac:dyDescent="0.2">
      <c r="B238" s="46" t="s">
        <v>492</v>
      </c>
      <c r="C238" s="37">
        <v>1</v>
      </c>
      <c r="D238" s="37">
        <v>1</v>
      </c>
      <c r="E238" s="38">
        <f t="shared" si="75"/>
        <v>1.1723329425556857E-3</v>
      </c>
      <c r="F238" s="38">
        <f t="shared" si="76"/>
        <v>1.7035775127768314E-3</v>
      </c>
      <c r="G238" s="39">
        <f t="shared" si="77"/>
        <v>0</v>
      </c>
      <c r="H238" s="40">
        <f t="shared" si="78"/>
        <v>0</v>
      </c>
    </row>
    <row r="239" spans="1:8" s="42" customFormat="1" ht="30" x14ac:dyDescent="0.2">
      <c r="B239" s="46" t="s">
        <v>493</v>
      </c>
      <c r="C239" s="37">
        <v>0</v>
      </c>
      <c r="D239" s="37">
        <v>0</v>
      </c>
      <c r="E239" s="38" t="str">
        <f t="shared" si="75"/>
        <v/>
      </c>
      <c r="F239" s="38" t="str">
        <f t="shared" si="76"/>
        <v/>
      </c>
      <c r="G239" s="39" t="str">
        <f t="shared" si="77"/>
        <v>0</v>
      </c>
      <c r="H239" s="40" t="str">
        <f t="shared" si="78"/>
        <v/>
      </c>
    </row>
    <row r="240" spans="1:8" s="42" customFormat="1" ht="15" x14ac:dyDescent="0.2">
      <c r="A240" s="45" t="s">
        <v>614</v>
      </c>
      <c r="B240" s="46" t="s">
        <v>459</v>
      </c>
      <c r="C240" s="37"/>
      <c r="D240" s="37">
        <v>0</v>
      </c>
      <c r="E240" s="38" t="str">
        <f t="shared" ref="E240:E241" si="79">+IF(C240=0,"",C240/C$161)</f>
        <v/>
      </c>
      <c r="F240" s="38" t="str">
        <f t="shared" ref="F240:F241" si="80">+IF(D240=0,"",D240/D$161)</f>
        <v/>
      </c>
      <c r="G240" s="39" t="str">
        <f t="shared" ref="G240:G241" si="81">+IF(OR(AND(D240=0),(C240=0)),"0",((D240-C240)/C240))</f>
        <v>0</v>
      </c>
      <c r="H240" s="40" t="str">
        <f t="shared" ref="H240:H241" si="82">+IF(OR(AND(E240=""),(G240="")),"",E240*G240)</f>
        <v/>
      </c>
    </row>
    <row r="241" spans="1:8" s="42" customFormat="1" ht="15" x14ac:dyDescent="0.2">
      <c r="A241" s="45" t="s">
        <v>614</v>
      </c>
      <c r="B241" s="46" t="s">
        <v>460</v>
      </c>
      <c r="C241" s="37"/>
      <c r="D241" s="37">
        <v>0</v>
      </c>
      <c r="E241" s="38" t="str">
        <f t="shared" si="79"/>
        <v/>
      </c>
      <c r="F241" s="38" t="str">
        <f t="shared" si="80"/>
        <v/>
      </c>
      <c r="G241" s="39" t="str">
        <f t="shared" si="81"/>
        <v>0</v>
      </c>
      <c r="H241" s="40" t="str">
        <f t="shared" si="82"/>
        <v/>
      </c>
    </row>
    <row r="242" spans="1:8" s="42" customFormat="1" ht="15" x14ac:dyDescent="0.2">
      <c r="B242" s="46" t="s">
        <v>494</v>
      </c>
      <c r="C242" s="37">
        <v>0</v>
      </c>
      <c r="D242" s="37">
        <v>0</v>
      </c>
      <c r="E242" s="38" t="str">
        <f t="shared" si="75"/>
        <v/>
      </c>
      <c r="F242" s="38" t="str">
        <f t="shared" si="76"/>
        <v/>
      </c>
      <c r="G242" s="39" t="str">
        <f t="shared" si="77"/>
        <v>0</v>
      </c>
      <c r="H242" s="40" t="str">
        <f t="shared" si="78"/>
        <v/>
      </c>
    </row>
    <row r="243" spans="1:8" s="42" customFormat="1" ht="15" x14ac:dyDescent="0.2">
      <c r="B243" s="46" t="s">
        <v>370</v>
      </c>
      <c r="C243" s="37">
        <v>0</v>
      </c>
      <c r="D243" s="37">
        <v>0</v>
      </c>
      <c r="E243" s="38" t="str">
        <f t="shared" si="75"/>
        <v/>
      </c>
      <c r="F243" s="38" t="str">
        <f t="shared" si="76"/>
        <v/>
      </c>
      <c r="G243" s="39" t="str">
        <f t="shared" si="77"/>
        <v>0</v>
      </c>
      <c r="H243" s="40" t="str">
        <f t="shared" si="78"/>
        <v/>
      </c>
    </row>
    <row r="244" spans="1:8" s="42" customFormat="1" ht="15" x14ac:dyDescent="0.2">
      <c r="B244" s="46" t="s">
        <v>495</v>
      </c>
      <c r="C244" s="37">
        <v>0</v>
      </c>
      <c r="D244" s="37">
        <v>0</v>
      </c>
      <c r="E244" s="38" t="str">
        <f t="shared" si="75"/>
        <v/>
      </c>
      <c r="F244" s="38" t="str">
        <f t="shared" si="76"/>
        <v/>
      </c>
      <c r="G244" s="39" t="str">
        <f t="shared" si="77"/>
        <v>0</v>
      </c>
      <c r="H244" s="40" t="str">
        <f t="shared" si="78"/>
        <v/>
      </c>
    </row>
    <row r="245" spans="1:8" s="42" customFormat="1" ht="15" x14ac:dyDescent="0.2">
      <c r="B245" s="46" t="s">
        <v>261</v>
      </c>
      <c r="C245" s="37">
        <v>7</v>
      </c>
      <c r="D245" s="37"/>
      <c r="E245" s="38">
        <f t="shared" si="75"/>
        <v>8.2063305978898014E-3</v>
      </c>
      <c r="F245" s="38" t="str">
        <f t="shared" si="76"/>
        <v/>
      </c>
      <c r="G245" s="39" t="str">
        <f t="shared" si="77"/>
        <v>0</v>
      </c>
      <c r="H245" s="40">
        <f t="shared" si="78"/>
        <v>0</v>
      </c>
    </row>
    <row r="246" spans="1:8" s="42" customFormat="1" ht="15" x14ac:dyDescent="0.2">
      <c r="B246" s="46" t="s">
        <v>262</v>
      </c>
      <c r="C246" s="37">
        <v>0</v>
      </c>
      <c r="D246" s="37">
        <v>0</v>
      </c>
      <c r="E246" s="38" t="str">
        <f t="shared" si="75"/>
        <v/>
      </c>
      <c r="F246" s="38" t="str">
        <f t="shared" si="76"/>
        <v/>
      </c>
      <c r="G246" s="39" t="str">
        <f t="shared" si="77"/>
        <v>0</v>
      </c>
      <c r="H246" s="40" t="str">
        <f t="shared" si="78"/>
        <v/>
      </c>
    </row>
    <row r="247" spans="1:8" s="42" customFormat="1" ht="30" x14ac:dyDescent="0.2">
      <c r="B247" s="46" t="s">
        <v>496</v>
      </c>
      <c r="C247" s="37">
        <v>0</v>
      </c>
      <c r="D247" s="37">
        <v>0</v>
      </c>
      <c r="E247" s="38" t="str">
        <f t="shared" si="75"/>
        <v/>
      </c>
      <c r="F247" s="38" t="str">
        <f t="shared" si="76"/>
        <v/>
      </c>
      <c r="G247" s="39" t="str">
        <f t="shared" si="77"/>
        <v>0</v>
      </c>
      <c r="H247" s="40" t="str">
        <f t="shared" si="78"/>
        <v/>
      </c>
    </row>
    <row r="248" spans="1:8" s="42" customFormat="1" ht="15" x14ac:dyDescent="0.2">
      <c r="B248" s="46" t="s">
        <v>66</v>
      </c>
      <c r="C248" s="37">
        <v>6</v>
      </c>
      <c r="D248" s="37"/>
      <c r="E248" s="38">
        <f t="shared" si="75"/>
        <v>7.0339976553341153E-3</v>
      </c>
      <c r="F248" s="38" t="str">
        <f t="shared" si="76"/>
        <v/>
      </c>
      <c r="G248" s="39" t="str">
        <f t="shared" si="77"/>
        <v>0</v>
      </c>
      <c r="H248" s="40">
        <f t="shared" si="78"/>
        <v>0</v>
      </c>
    </row>
    <row r="249" spans="1:8" s="42" customFormat="1" ht="15" x14ac:dyDescent="0.2">
      <c r="B249" s="46" t="s">
        <v>497</v>
      </c>
      <c r="C249" s="37">
        <v>1</v>
      </c>
      <c r="D249" s="37">
        <v>0</v>
      </c>
      <c r="E249" s="38">
        <f t="shared" si="75"/>
        <v>1.1723329425556857E-3</v>
      </c>
      <c r="F249" s="38" t="str">
        <f t="shared" si="76"/>
        <v/>
      </c>
      <c r="G249" s="39" t="str">
        <f t="shared" si="77"/>
        <v>0</v>
      </c>
      <c r="H249" s="40">
        <f t="shared" si="78"/>
        <v>0</v>
      </c>
    </row>
    <row r="250" spans="1:8" s="42" customFormat="1" ht="15" x14ac:dyDescent="0.2">
      <c r="A250" s="45" t="s">
        <v>614</v>
      </c>
      <c r="B250" s="46" t="s">
        <v>579</v>
      </c>
      <c r="C250" s="37"/>
      <c r="D250" s="37">
        <v>0</v>
      </c>
      <c r="E250" s="38" t="str">
        <f t="shared" ref="E250:E251" si="83">+IF(C250=0,"",C250/C$161)</f>
        <v/>
      </c>
      <c r="F250" s="38" t="str">
        <f t="shared" ref="F250:F251" si="84">+IF(D250=0,"",D250/D$161)</f>
        <v/>
      </c>
      <c r="G250" s="39" t="str">
        <f t="shared" ref="G250:G251" si="85">+IF(OR(AND(D250=0),(C250=0)),"0",((D250-C250)/C250))</f>
        <v>0</v>
      </c>
      <c r="H250" s="40" t="str">
        <f t="shared" ref="H250:H251" si="86">+IF(OR(AND(E250=""),(G250="")),"",E250*G250)</f>
        <v/>
      </c>
    </row>
    <row r="251" spans="1:8" s="42" customFormat="1" ht="15" x14ac:dyDescent="0.2">
      <c r="A251" s="45" t="s">
        <v>614</v>
      </c>
      <c r="B251" s="46" t="s">
        <v>580</v>
      </c>
      <c r="C251" s="37"/>
      <c r="D251" s="37">
        <v>0</v>
      </c>
      <c r="E251" s="38" t="str">
        <f t="shared" si="83"/>
        <v/>
      </c>
      <c r="F251" s="38" t="str">
        <f t="shared" si="84"/>
        <v/>
      </c>
      <c r="G251" s="39" t="str">
        <f t="shared" si="85"/>
        <v>0</v>
      </c>
      <c r="H251" s="40" t="str">
        <f t="shared" si="86"/>
        <v/>
      </c>
    </row>
    <row r="252" spans="1:8" s="42" customFormat="1" ht="15" x14ac:dyDescent="0.2">
      <c r="B252" s="46" t="s">
        <v>65</v>
      </c>
      <c r="C252" s="37">
        <v>0</v>
      </c>
      <c r="D252" s="37">
        <v>0</v>
      </c>
      <c r="E252" s="38" t="str">
        <f t="shared" si="75"/>
        <v/>
      </c>
      <c r="F252" s="38" t="str">
        <f t="shared" si="76"/>
        <v/>
      </c>
      <c r="G252" s="39" t="str">
        <f t="shared" si="77"/>
        <v>0</v>
      </c>
      <c r="H252" s="40" t="str">
        <f t="shared" si="78"/>
        <v/>
      </c>
    </row>
    <row r="253" spans="1:8" s="42" customFormat="1" ht="15" x14ac:dyDescent="0.2">
      <c r="B253" s="46" t="s">
        <v>263</v>
      </c>
      <c r="C253" s="37">
        <v>1</v>
      </c>
      <c r="D253" s="37">
        <v>7</v>
      </c>
      <c r="E253" s="38">
        <f t="shared" si="75"/>
        <v>1.1723329425556857E-3</v>
      </c>
      <c r="F253" s="38">
        <f t="shared" si="76"/>
        <v>1.192504258943782E-2</v>
      </c>
      <c r="G253" s="39">
        <f t="shared" si="77"/>
        <v>6</v>
      </c>
      <c r="H253" s="40">
        <f t="shared" si="78"/>
        <v>7.0339976553341144E-3</v>
      </c>
    </row>
    <row r="254" spans="1:8" s="42" customFormat="1" ht="15" x14ac:dyDescent="0.2">
      <c r="B254" s="46" t="s">
        <v>264</v>
      </c>
      <c r="C254" s="37">
        <v>0</v>
      </c>
      <c r="D254" s="37">
        <v>0</v>
      </c>
      <c r="E254" s="38" t="str">
        <f t="shared" si="75"/>
        <v/>
      </c>
      <c r="F254" s="38" t="str">
        <f t="shared" si="76"/>
        <v/>
      </c>
      <c r="G254" s="39" t="str">
        <f t="shared" si="77"/>
        <v>0</v>
      </c>
      <c r="H254" s="40" t="str">
        <f t="shared" si="78"/>
        <v/>
      </c>
    </row>
    <row r="255" spans="1:8" s="42" customFormat="1" ht="15" x14ac:dyDescent="0.2">
      <c r="A255" s="45" t="s">
        <v>614</v>
      </c>
      <c r="B255" s="46" t="s">
        <v>581</v>
      </c>
      <c r="C255" s="37"/>
      <c r="D255" s="37">
        <v>0</v>
      </c>
      <c r="E255" s="38" t="str">
        <f t="shared" ref="E255:E260" si="87">+IF(C255=0,"",C255/C$161)</f>
        <v/>
      </c>
      <c r="F255" s="38" t="str">
        <f t="shared" ref="F255:F260" si="88">+IF(D255=0,"",D255/D$161)</f>
        <v/>
      </c>
      <c r="G255" s="39" t="str">
        <f t="shared" ref="G255:G260" si="89">+IF(OR(AND(D255=0),(C255=0)),"0",((D255-C255)/C255))</f>
        <v>0</v>
      </c>
      <c r="H255" s="40" t="str">
        <f t="shared" ref="H255:H260" si="90">+IF(OR(AND(E255=""),(G255="")),"",E255*G255)</f>
        <v/>
      </c>
    </row>
    <row r="256" spans="1:8" s="42" customFormat="1" ht="15" x14ac:dyDescent="0.2">
      <c r="A256" s="45" t="s">
        <v>614</v>
      </c>
      <c r="B256" s="46" t="s">
        <v>582</v>
      </c>
      <c r="C256" s="37"/>
      <c r="D256" s="37">
        <v>0</v>
      </c>
      <c r="E256" s="38" t="str">
        <f t="shared" si="87"/>
        <v/>
      </c>
      <c r="F256" s="38" t="str">
        <f t="shared" si="88"/>
        <v/>
      </c>
      <c r="G256" s="39" t="str">
        <f t="shared" si="89"/>
        <v>0</v>
      </c>
      <c r="H256" s="40" t="str">
        <f t="shared" si="90"/>
        <v/>
      </c>
    </row>
    <row r="257" spans="1:8" s="42" customFormat="1" ht="15" x14ac:dyDescent="0.2">
      <c r="A257" s="45" t="s">
        <v>614</v>
      </c>
      <c r="B257" s="46" t="s">
        <v>583</v>
      </c>
      <c r="C257" s="37"/>
      <c r="D257" s="37">
        <v>0</v>
      </c>
      <c r="E257" s="38" t="str">
        <f t="shared" si="87"/>
        <v/>
      </c>
      <c r="F257" s="38" t="str">
        <f t="shared" si="88"/>
        <v/>
      </c>
      <c r="G257" s="39" t="str">
        <f t="shared" si="89"/>
        <v>0</v>
      </c>
      <c r="H257" s="40" t="str">
        <f t="shared" si="90"/>
        <v/>
      </c>
    </row>
    <row r="258" spans="1:8" s="42" customFormat="1" ht="15" x14ac:dyDescent="0.2">
      <c r="A258" s="45" t="s">
        <v>614</v>
      </c>
      <c r="B258" s="46" t="s">
        <v>584</v>
      </c>
      <c r="C258" s="37"/>
      <c r="D258" s="37">
        <v>0</v>
      </c>
      <c r="E258" s="38" t="str">
        <f t="shared" si="87"/>
        <v/>
      </c>
      <c r="F258" s="38" t="str">
        <f t="shared" si="88"/>
        <v/>
      </c>
      <c r="G258" s="39" t="str">
        <f t="shared" si="89"/>
        <v>0</v>
      </c>
      <c r="H258" s="40" t="str">
        <f t="shared" si="90"/>
        <v/>
      </c>
    </row>
    <row r="259" spans="1:8" s="42" customFormat="1" ht="15" x14ac:dyDescent="0.2">
      <c r="A259" s="45" t="s">
        <v>614</v>
      </c>
      <c r="B259" s="46" t="s">
        <v>585</v>
      </c>
      <c r="C259" s="37"/>
      <c r="D259" s="37">
        <v>0</v>
      </c>
      <c r="E259" s="38" t="str">
        <f t="shared" si="87"/>
        <v/>
      </c>
      <c r="F259" s="38" t="str">
        <f t="shared" si="88"/>
        <v/>
      </c>
      <c r="G259" s="39" t="str">
        <f t="shared" si="89"/>
        <v>0</v>
      </c>
      <c r="H259" s="40" t="str">
        <f t="shared" si="90"/>
        <v/>
      </c>
    </row>
    <row r="260" spans="1:8" s="42" customFormat="1" ht="15" x14ac:dyDescent="0.2">
      <c r="A260" s="45" t="s">
        <v>614</v>
      </c>
      <c r="B260" s="46" t="s">
        <v>586</v>
      </c>
      <c r="C260" s="37"/>
      <c r="D260" s="37">
        <v>8</v>
      </c>
      <c r="E260" s="38" t="str">
        <f t="shared" si="87"/>
        <v/>
      </c>
      <c r="F260" s="38">
        <f t="shared" si="88"/>
        <v>1.3628620102214651E-2</v>
      </c>
      <c r="G260" s="39" t="str">
        <f t="shared" si="89"/>
        <v>0</v>
      </c>
      <c r="H260" s="40" t="str">
        <f t="shared" si="90"/>
        <v/>
      </c>
    </row>
    <row r="261" spans="1:8" s="42" customFormat="1" ht="15" x14ac:dyDescent="0.2">
      <c r="B261" s="46" t="s">
        <v>69</v>
      </c>
      <c r="C261" s="37">
        <v>1</v>
      </c>
      <c r="D261" s="37">
        <v>2</v>
      </c>
      <c r="E261" s="38">
        <f t="shared" si="75"/>
        <v>1.1723329425556857E-3</v>
      </c>
      <c r="F261" s="38">
        <f t="shared" si="76"/>
        <v>3.4071550255536627E-3</v>
      </c>
      <c r="G261" s="39">
        <f t="shared" si="77"/>
        <v>1</v>
      </c>
      <c r="H261" s="40">
        <f t="shared" si="78"/>
        <v>1.1723329425556857E-3</v>
      </c>
    </row>
    <row r="262" spans="1:8" s="42" customFormat="1" ht="15" x14ac:dyDescent="0.2">
      <c r="B262" s="46" t="s">
        <v>74</v>
      </c>
      <c r="C262" s="37">
        <v>11</v>
      </c>
      <c r="D262" s="37">
        <v>13</v>
      </c>
      <c r="E262" s="38">
        <f t="shared" si="75"/>
        <v>1.2895662368112544E-2</v>
      </c>
      <c r="F262" s="38">
        <f t="shared" si="76"/>
        <v>2.2146507666098807E-2</v>
      </c>
      <c r="G262" s="39">
        <f t="shared" si="77"/>
        <v>0.18181818181818182</v>
      </c>
      <c r="H262" s="40">
        <f t="shared" si="78"/>
        <v>2.3446658851113719E-3</v>
      </c>
    </row>
    <row r="263" spans="1:8" s="42" customFormat="1" ht="15" x14ac:dyDescent="0.2">
      <c r="B263" s="46" t="s">
        <v>70</v>
      </c>
      <c r="C263" s="37">
        <v>3</v>
      </c>
      <c r="D263" s="37">
        <v>4</v>
      </c>
      <c r="E263" s="38">
        <f t="shared" si="75"/>
        <v>3.5169988276670576E-3</v>
      </c>
      <c r="F263" s="38">
        <f t="shared" si="76"/>
        <v>6.8143100511073255E-3</v>
      </c>
      <c r="G263" s="39">
        <f t="shared" si="77"/>
        <v>0.33333333333333331</v>
      </c>
      <c r="H263" s="40">
        <f t="shared" si="78"/>
        <v>1.1723329425556857E-3</v>
      </c>
    </row>
    <row r="264" spans="1:8" s="42" customFormat="1" ht="15" x14ac:dyDescent="0.2">
      <c r="B264" s="46" t="s">
        <v>265</v>
      </c>
      <c r="C264" s="37">
        <v>10</v>
      </c>
      <c r="D264" s="37">
        <v>6</v>
      </c>
      <c r="E264" s="38">
        <f t="shared" si="75"/>
        <v>1.1723329425556858E-2</v>
      </c>
      <c r="F264" s="38">
        <f t="shared" si="76"/>
        <v>1.0221465076660987E-2</v>
      </c>
      <c r="G264" s="39">
        <f t="shared" si="77"/>
        <v>-0.4</v>
      </c>
      <c r="H264" s="40">
        <f t="shared" si="78"/>
        <v>-4.6893317702227438E-3</v>
      </c>
    </row>
    <row r="265" spans="1:8" s="42" customFormat="1" ht="15" x14ac:dyDescent="0.2">
      <c r="B265" s="46" t="s">
        <v>67</v>
      </c>
      <c r="C265" s="37">
        <v>0</v>
      </c>
      <c r="D265" s="37">
        <v>0</v>
      </c>
      <c r="E265" s="38" t="str">
        <f t="shared" si="75"/>
        <v/>
      </c>
      <c r="F265" s="38" t="str">
        <f t="shared" si="76"/>
        <v/>
      </c>
      <c r="G265" s="39" t="str">
        <f t="shared" si="77"/>
        <v>0</v>
      </c>
      <c r="H265" s="40" t="str">
        <f t="shared" si="78"/>
        <v/>
      </c>
    </row>
    <row r="266" spans="1:8" s="42" customFormat="1" ht="15" x14ac:dyDescent="0.2">
      <c r="A266" s="45" t="s">
        <v>614</v>
      </c>
      <c r="B266" s="46" t="s">
        <v>587</v>
      </c>
      <c r="C266" s="37"/>
      <c r="D266" s="37">
        <v>0</v>
      </c>
      <c r="E266" s="38" t="str">
        <f t="shared" ref="E266" si="91">+IF(C266=0,"",C266/C$161)</f>
        <v/>
      </c>
      <c r="F266" s="38" t="str">
        <f t="shared" ref="F266" si="92">+IF(D266=0,"",D266/D$161)</f>
        <v/>
      </c>
      <c r="G266" s="39" t="str">
        <f t="shared" ref="G266" si="93">+IF(OR(AND(D266=0),(C266=0)),"0",((D266-C266)/C266))</f>
        <v>0</v>
      </c>
      <c r="H266" s="40" t="str">
        <f t="shared" ref="H266" si="94">+IF(OR(AND(E266=""),(G266="")),"",E266*G266)</f>
        <v/>
      </c>
    </row>
    <row r="267" spans="1:8" s="42" customFormat="1" ht="15" x14ac:dyDescent="0.2">
      <c r="B267" s="46" t="s">
        <v>72</v>
      </c>
      <c r="C267" s="37">
        <v>0</v>
      </c>
      <c r="D267" s="37">
        <v>0</v>
      </c>
      <c r="E267" s="38" t="str">
        <f t="shared" si="75"/>
        <v/>
      </c>
      <c r="F267" s="38" t="str">
        <f t="shared" si="76"/>
        <v/>
      </c>
      <c r="G267" s="39" t="str">
        <f t="shared" si="77"/>
        <v>0</v>
      </c>
      <c r="H267" s="40" t="str">
        <f t="shared" si="78"/>
        <v/>
      </c>
    </row>
    <row r="268" spans="1:8" s="42" customFormat="1" ht="15" x14ac:dyDescent="0.2">
      <c r="B268" s="46" t="s">
        <v>498</v>
      </c>
      <c r="C268" s="37">
        <v>0</v>
      </c>
      <c r="D268" s="37">
        <v>0</v>
      </c>
      <c r="E268" s="38" t="str">
        <f t="shared" si="75"/>
        <v/>
      </c>
      <c r="F268" s="38" t="str">
        <f t="shared" si="76"/>
        <v/>
      </c>
      <c r="G268" s="39" t="str">
        <f t="shared" si="77"/>
        <v>0</v>
      </c>
      <c r="H268" s="40" t="str">
        <f t="shared" si="78"/>
        <v/>
      </c>
    </row>
    <row r="269" spans="1:8" s="42" customFormat="1" ht="15" x14ac:dyDescent="0.2">
      <c r="B269" s="46" t="s">
        <v>68</v>
      </c>
      <c r="C269" s="37">
        <v>1</v>
      </c>
      <c r="D269" s="37">
        <v>24</v>
      </c>
      <c r="E269" s="38">
        <f t="shared" si="75"/>
        <v>1.1723329425556857E-3</v>
      </c>
      <c r="F269" s="38">
        <f t="shared" si="76"/>
        <v>4.0885860306643949E-2</v>
      </c>
      <c r="G269" s="39">
        <f t="shared" si="77"/>
        <v>23</v>
      </c>
      <c r="H269" s="40">
        <f t="shared" si="78"/>
        <v>2.6963657678780773E-2</v>
      </c>
    </row>
    <row r="270" spans="1:8" s="42" customFormat="1" ht="15" x14ac:dyDescent="0.2">
      <c r="B270" s="46" t="s">
        <v>73</v>
      </c>
      <c r="C270" s="37">
        <v>0</v>
      </c>
      <c r="D270" s="37">
        <v>0</v>
      </c>
      <c r="E270" s="38" t="str">
        <f t="shared" si="75"/>
        <v/>
      </c>
      <c r="F270" s="38" t="str">
        <f t="shared" si="76"/>
        <v/>
      </c>
      <c r="G270" s="39" t="str">
        <f t="shared" si="77"/>
        <v>0</v>
      </c>
      <c r="H270" s="40" t="str">
        <f t="shared" si="78"/>
        <v/>
      </c>
    </row>
    <row r="271" spans="1:8" s="42" customFormat="1" ht="15" x14ac:dyDescent="0.2">
      <c r="B271" s="46" t="s">
        <v>266</v>
      </c>
      <c r="C271" s="37">
        <v>0</v>
      </c>
      <c r="D271" s="37">
        <v>0</v>
      </c>
      <c r="E271" s="38" t="str">
        <f t="shared" si="75"/>
        <v/>
      </c>
      <c r="F271" s="38" t="str">
        <f t="shared" si="76"/>
        <v/>
      </c>
      <c r="G271" s="39" t="str">
        <f t="shared" si="77"/>
        <v>0</v>
      </c>
      <c r="H271" s="40" t="str">
        <f t="shared" si="78"/>
        <v/>
      </c>
    </row>
    <row r="272" spans="1:8" s="42" customFormat="1" ht="15" x14ac:dyDescent="0.2">
      <c r="B272" s="46" t="s">
        <v>499</v>
      </c>
      <c r="C272" s="37">
        <v>19</v>
      </c>
      <c r="D272" s="37">
        <v>8</v>
      </c>
      <c r="E272" s="38">
        <f t="shared" si="75"/>
        <v>2.2274325908558032E-2</v>
      </c>
      <c r="F272" s="38">
        <f t="shared" si="76"/>
        <v>1.3628620102214651E-2</v>
      </c>
      <c r="G272" s="39">
        <f t="shared" si="77"/>
        <v>-0.57894736842105265</v>
      </c>
      <c r="H272" s="40">
        <f t="shared" si="78"/>
        <v>-1.2895662368112546E-2</v>
      </c>
    </row>
    <row r="273" spans="1:8" s="42" customFormat="1" ht="15" x14ac:dyDescent="0.2">
      <c r="B273" s="46" t="s">
        <v>75</v>
      </c>
      <c r="C273" s="37">
        <v>2</v>
      </c>
      <c r="D273" s="37">
        <v>9</v>
      </c>
      <c r="E273" s="38">
        <f t="shared" si="75"/>
        <v>2.3446658851113715E-3</v>
      </c>
      <c r="F273" s="38">
        <f t="shared" si="76"/>
        <v>1.5332197614991482E-2</v>
      </c>
      <c r="G273" s="39">
        <f t="shared" si="77"/>
        <v>3.5</v>
      </c>
      <c r="H273" s="40">
        <f t="shared" si="78"/>
        <v>8.2063305978897997E-3</v>
      </c>
    </row>
    <row r="274" spans="1:8" s="42" customFormat="1" ht="15" x14ac:dyDescent="0.2">
      <c r="A274" s="45" t="s">
        <v>614</v>
      </c>
      <c r="B274" s="46" t="s">
        <v>588</v>
      </c>
      <c r="C274" s="37"/>
      <c r="D274" s="37">
        <v>0</v>
      </c>
      <c r="E274" s="38" t="str">
        <f t="shared" ref="E274:E275" si="95">+IF(C274=0,"",C274/C$161)</f>
        <v/>
      </c>
      <c r="F274" s="38" t="str">
        <f t="shared" ref="F274:F275" si="96">+IF(D274=0,"",D274/D$161)</f>
        <v/>
      </c>
      <c r="G274" s="39" t="str">
        <f t="shared" ref="G274:G275" si="97">+IF(OR(AND(D274=0),(C274=0)),"0",((D274-C274)/C274))</f>
        <v>0</v>
      </c>
      <c r="H274" s="40" t="str">
        <f t="shared" ref="H274:H275" si="98">+IF(OR(AND(E274=""),(G274="")),"",E274*G274)</f>
        <v/>
      </c>
    </row>
    <row r="275" spans="1:8" s="42" customFormat="1" ht="15" x14ac:dyDescent="0.2">
      <c r="A275" s="45" t="s">
        <v>614</v>
      </c>
      <c r="B275" s="46" t="s">
        <v>589</v>
      </c>
      <c r="C275" s="37"/>
      <c r="D275" s="37">
        <v>0</v>
      </c>
      <c r="E275" s="38" t="str">
        <f t="shared" si="95"/>
        <v/>
      </c>
      <c r="F275" s="38" t="str">
        <f t="shared" si="96"/>
        <v/>
      </c>
      <c r="G275" s="39" t="str">
        <f t="shared" si="97"/>
        <v>0</v>
      </c>
      <c r="H275" s="40" t="str">
        <f t="shared" si="98"/>
        <v/>
      </c>
    </row>
    <row r="276" spans="1:8" s="42" customFormat="1" ht="15" x14ac:dyDescent="0.2">
      <c r="B276" s="46" t="s">
        <v>76</v>
      </c>
      <c r="C276" s="37">
        <v>7</v>
      </c>
      <c r="D276" s="37">
        <v>11</v>
      </c>
      <c r="E276" s="38">
        <f t="shared" si="75"/>
        <v>8.2063305978898014E-3</v>
      </c>
      <c r="F276" s="38">
        <f t="shared" si="76"/>
        <v>1.8739352640545145E-2</v>
      </c>
      <c r="G276" s="39">
        <f t="shared" si="77"/>
        <v>0.5714285714285714</v>
      </c>
      <c r="H276" s="40">
        <f t="shared" si="78"/>
        <v>4.6893317702227438E-3</v>
      </c>
    </row>
    <row r="277" spans="1:8" s="42" customFormat="1" ht="15" x14ac:dyDescent="0.2">
      <c r="B277" s="46" t="s">
        <v>71</v>
      </c>
      <c r="C277" s="37">
        <v>1</v>
      </c>
      <c r="D277" s="37">
        <v>0</v>
      </c>
      <c r="E277" s="38">
        <f t="shared" si="75"/>
        <v>1.1723329425556857E-3</v>
      </c>
      <c r="F277" s="38" t="str">
        <f t="shared" si="76"/>
        <v/>
      </c>
      <c r="G277" s="39" t="str">
        <f t="shared" si="77"/>
        <v>0</v>
      </c>
      <c r="H277" s="40">
        <f t="shared" si="78"/>
        <v>0</v>
      </c>
    </row>
    <row r="278" spans="1:8" s="42" customFormat="1" ht="15" x14ac:dyDescent="0.2">
      <c r="A278" s="45" t="s">
        <v>614</v>
      </c>
      <c r="B278" s="46" t="s">
        <v>590</v>
      </c>
      <c r="C278" s="37"/>
      <c r="D278" s="37">
        <v>0</v>
      </c>
      <c r="E278" s="38" t="str">
        <f t="shared" ref="E278:E280" si="99">+IF(C278=0,"",C278/C$161)</f>
        <v/>
      </c>
      <c r="F278" s="38" t="str">
        <f t="shared" ref="F278:F280" si="100">+IF(D278=0,"",D278/D$161)</f>
        <v/>
      </c>
      <c r="G278" s="39" t="str">
        <f t="shared" ref="G278:G280" si="101">+IF(OR(AND(D278=0),(C278=0)),"0",((D278-C278)/C278))</f>
        <v>0</v>
      </c>
      <c r="H278" s="40" t="str">
        <f t="shared" ref="H278:H280" si="102">+IF(OR(AND(E278=""),(G278="")),"",E278*G278)</f>
        <v/>
      </c>
    </row>
    <row r="279" spans="1:8" s="42" customFormat="1" ht="15" x14ac:dyDescent="0.2">
      <c r="A279" s="45" t="s">
        <v>614</v>
      </c>
      <c r="B279" s="46" t="s">
        <v>591</v>
      </c>
      <c r="C279" s="37"/>
      <c r="D279" s="37">
        <v>0</v>
      </c>
      <c r="E279" s="38" t="str">
        <f t="shared" si="99"/>
        <v/>
      </c>
      <c r="F279" s="38" t="str">
        <f t="shared" si="100"/>
        <v/>
      </c>
      <c r="G279" s="39" t="str">
        <f t="shared" si="101"/>
        <v>0</v>
      </c>
      <c r="H279" s="40" t="str">
        <f t="shared" si="102"/>
        <v/>
      </c>
    </row>
    <row r="280" spans="1:8" s="42" customFormat="1" ht="15" x14ac:dyDescent="0.2">
      <c r="A280" s="45" t="s">
        <v>614</v>
      </c>
      <c r="B280" s="46" t="s">
        <v>592</v>
      </c>
      <c r="C280" s="37"/>
      <c r="D280" s="37">
        <v>1</v>
      </c>
      <c r="E280" s="38" t="str">
        <f t="shared" si="99"/>
        <v/>
      </c>
      <c r="F280" s="38">
        <f t="shared" si="100"/>
        <v>1.7035775127768314E-3</v>
      </c>
      <c r="G280" s="39" t="str">
        <f t="shared" si="101"/>
        <v>0</v>
      </c>
      <c r="H280" s="40" t="str">
        <f t="shared" si="102"/>
        <v/>
      </c>
    </row>
    <row r="281" spans="1:8" s="42" customFormat="1" ht="15" x14ac:dyDescent="0.2">
      <c r="B281" s="46" t="s">
        <v>500</v>
      </c>
      <c r="C281" s="37">
        <v>0</v>
      </c>
      <c r="D281" s="37">
        <v>0</v>
      </c>
      <c r="E281" s="38" t="str">
        <f t="shared" si="75"/>
        <v/>
      </c>
      <c r="F281" s="38" t="str">
        <f t="shared" si="76"/>
        <v/>
      </c>
      <c r="G281" s="39" t="str">
        <f t="shared" si="77"/>
        <v>0</v>
      </c>
      <c r="H281" s="40" t="str">
        <f t="shared" si="78"/>
        <v/>
      </c>
    </row>
    <row r="282" spans="1:8" s="42" customFormat="1" ht="15" x14ac:dyDescent="0.2">
      <c r="B282" s="46" t="s">
        <v>501</v>
      </c>
      <c r="C282" s="37">
        <v>9</v>
      </c>
      <c r="D282" s="37">
        <v>30</v>
      </c>
      <c r="E282" s="38">
        <f t="shared" si="75"/>
        <v>1.0550996483001172E-2</v>
      </c>
      <c r="F282" s="38">
        <f t="shared" si="76"/>
        <v>5.1107325383304938E-2</v>
      </c>
      <c r="G282" s="39">
        <f t="shared" si="77"/>
        <v>2.3333333333333335</v>
      </c>
      <c r="H282" s="40">
        <f t="shared" si="78"/>
        <v>2.4618991793669404E-2</v>
      </c>
    </row>
    <row r="283" spans="1:8" s="42" customFormat="1" ht="30" x14ac:dyDescent="0.2">
      <c r="A283" s="45" t="s">
        <v>614</v>
      </c>
      <c r="B283" s="46" t="s">
        <v>600</v>
      </c>
      <c r="C283" s="37"/>
      <c r="D283" s="37">
        <v>0</v>
      </c>
      <c r="E283" s="38" t="str">
        <f t="shared" ref="E283" si="103">+IF(C283=0,"",C283/C$161)</f>
        <v/>
      </c>
      <c r="F283" s="38" t="str">
        <f t="shared" ref="F283" si="104">+IF(D283=0,"",D283/D$161)</f>
        <v/>
      </c>
      <c r="G283" s="39" t="str">
        <f t="shared" ref="G283" si="105">+IF(OR(AND(D283=0),(C283=0)),"0",((D283-C283)/C283))</f>
        <v>0</v>
      </c>
      <c r="H283" s="40" t="str">
        <f t="shared" ref="H283" si="106">+IF(OR(AND(E283=""),(G283="")),"",E283*G283)</f>
        <v/>
      </c>
    </row>
    <row r="284" spans="1:8" s="42" customFormat="1" ht="15" x14ac:dyDescent="0.2">
      <c r="B284" s="46" t="s">
        <v>502</v>
      </c>
      <c r="C284" s="37">
        <v>1</v>
      </c>
      <c r="D284" s="37">
        <v>0</v>
      </c>
      <c r="E284" s="38">
        <f t="shared" si="75"/>
        <v>1.1723329425556857E-3</v>
      </c>
      <c r="F284" s="38" t="str">
        <f t="shared" si="76"/>
        <v/>
      </c>
      <c r="G284" s="39" t="str">
        <f t="shared" si="77"/>
        <v>0</v>
      </c>
      <c r="H284" s="40">
        <f t="shared" si="78"/>
        <v>0</v>
      </c>
    </row>
    <row r="285" spans="1:8" s="42" customFormat="1" ht="15" x14ac:dyDescent="0.2">
      <c r="B285" s="46" t="s">
        <v>503</v>
      </c>
      <c r="C285" s="37">
        <v>0</v>
      </c>
      <c r="D285" s="37">
        <v>0</v>
      </c>
      <c r="E285" s="38" t="str">
        <f t="shared" si="75"/>
        <v/>
      </c>
      <c r="F285" s="38" t="str">
        <f t="shared" si="76"/>
        <v/>
      </c>
      <c r="G285" s="39" t="str">
        <f t="shared" si="77"/>
        <v>0</v>
      </c>
      <c r="H285" s="40" t="str">
        <f t="shared" si="78"/>
        <v/>
      </c>
    </row>
    <row r="286" spans="1:8" s="42" customFormat="1" ht="15" x14ac:dyDescent="0.2">
      <c r="B286" s="46" t="s">
        <v>504</v>
      </c>
      <c r="C286" s="37">
        <v>0</v>
      </c>
      <c r="D286" s="37">
        <v>0</v>
      </c>
      <c r="E286" s="38" t="str">
        <f t="shared" si="75"/>
        <v/>
      </c>
      <c r="F286" s="38" t="str">
        <f t="shared" si="76"/>
        <v/>
      </c>
      <c r="G286" s="39" t="str">
        <f t="shared" si="77"/>
        <v>0</v>
      </c>
      <c r="H286" s="40" t="str">
        <f t="shared" si="78"/>
        <v/>
      </c>
    </row>
    <row r="287" spans="1:8" s="42" customFormat="1" ht="15" x14ac:dyDescent="0.2">
      <c r="B287" s="46" t="s">
        <v>77</v>
      </c>
      <c r="C287" s="37">
        <v>0</v>
      </c>
      <c r="D287" s="37">
        <v>3</v>
      </c>
      <c r="E287" s="38" t="str">
        <f t="shared" si="75"/>
        <v/>
      </c>
      <c r="F287" s="38">
        <f t="shared" si="76"/>
        <v>5.1107325383304937E-3</v>
      </c>
      <c r="G287" s="39" t="str">
        <f t="shared" si="77"/>
        <v>0</v>
      </c>
      <c r="H287" s="40" t="str">
        <f t="shared" si="78"/>
        <v/>
      </c>
    </row>
    <row r="288" spans="1:8" s="42" customFormat="1" ht="15" x14ac:dyDescent="0.2">
      <c r="B288" s="46" t="s">
        <v>267</v>
      </c>
      <c r="C288" s="37">
        <v>0</v>
      </c>
      <c r="D288" s="37">
        <v>0</v>
      </c>
      <c r="E288" s="38" t="str">
        <f t="shared" si="75"/>
        <v/>
      </c>
      <c r="F288" s="38" t="str">
        <f t="shared" si="76"/>
        <v/>
      </c>
      <c r="G288" s="39" t="str">
        <f t="shared" si="77"/>
        <v>0</v>
      </c>
      <c r="H288" s="40" t="str">
        <f t="shared" si="78"/>
        <v/>
      </c>
    </row>
    <row r="289" spans="2:8" s="42" customFormat="1" ht="30" x14ac:dyDescent="0.2">
      <c r="B289" s="46" t="s">
        <v>268</v>
      </c>
      <c r="C289" s="37">
        <v>0</v>
      </c>
      <c r="D289" s="37">
        <v>0</v>
      </c>
      <c r="E289" s="38" t="str">
        <f t="shared" si="75"/>
        <v/>
      </c>
      <c r="F289" s="38" t="str">
        <f t="shared" si="76"/>
        <v/>
      </c>
      <c r="G289" s="39" t="str">
        <f t="shared" si="77"/>
        <v>0</v>
      </c>
      <c r="H289" s="40" t="str">
        <f t="shared" si="78"/>
        <v/>
      </c>
    </row>
    <row r="290" spans="2:8" s="42" customFormat="1" ht="15" x14ac:dyDescent="0.2">
      <c r="B290" s="46" t="s">
        <v>269</v>
      </c>
      <c r="C290" s="37">
        <v>0</v>
      </c>
      <c r="D290" s="37"/>
      <c r="E290" s="38" t="str">
        <f t="shared" si="75"/>
        <v/>
      </c>
      <c r="F290" s="38" t="str">
        <f t="shared" si="76"/>
        <v/>
      </c>
      <c r="G290" s="39" t="str">
        <f t="shared" si="77"/>
        <v>0</v>
      </c>
      <c r="H290" s="40" t="str">
        <f t="shared" si="78"/>
        <v/>
      </c>
    </row>
    <row r="291" spans="2:8" s="42" customFormat="1" ht="15" x14ac:dyDescent="0.2">
      <c r="B291" s="46" t="s">
        <v>78</v>
      </c>
      <c r="C291" s="37">
        <v>1</v>
      </c>
      <c r="D291" s="37">
        <v>0</v>
      </c>
      <c r="E291" s="38">
        <f t="shared" si="75"/>
        <v>1.1723329425556857E-3</v>
      </c>
      <c r="F291" s="38" t="str">
        <f t="shared" si="76"/>
        <v/>
      </c>
      <c r="G291" s="39" t="str">
        <f t="shared" si="77"/>
        <v>0</v>
      </c>
      <c r="H291" s="40">
        <f t="shared" si="78"/>
        <v>0</v>
      </c>
    </row>
    <row r="292" spans="2:8" s="42" customFormat="1" ht="30" x14ac:dyDescent="0.2">
      <c r="B292" s="46" t="s">
        <v>505</v>
      </c>
      <c r="C292" s="37">
        <v>0</v>
      </c>
      <c r="D292" s="37">
        <v>0</v>
      </c>
      <c r="E292" s="38" t="str">
        <f t="shared" si="75"/>
        <v/>
      </c>
      <c r="F292" s="38" t="str">
        <f t="shared" si="76"/>
        <v/>
      </c>
      <c r="G292" s="39" t="str">
        <f t="shared" si="77"/>
        <v>0</v>
      </c>
      <c r="H292" s="40" t="str">
        <f t="shared" si="78"/>
        <v/>
      </c>
    </row>
    <row r="293" spans="2:8" s="42" customFormat="1" ht="30" x14ac:dyDescent="0.2">
      <c r="B293" s="46" t="s">
        <v>506</v>
      </c>
      <c r="C293" s="37">
        <v>6</v>
      </c>
      <c r="D293" s="37">
        <v>14</v>
      </c>
      <c r="E293" s="38">
        <f t="shared" si="75"/>
        <v>7.0339976553341153E-3</v>
      </c>
      <c r="F293" s="38">
        <f t="shared" si="76"/>
        <v>2.385008517887564E-2</v>
      </c>
      <c r="G293" s="39">
        <f t="shared" si="77"/>
        <v>1.3333333333333333</v>
      </c>
      <c r="H293" s="40">
        <f t="shared" si="78"/>
        <v>9.3786635404454859E-3</v>
      </c>
    </row>
    <row r="294" spans="2:8" s="42" customFormat="1" ht="15" x14ac:dyDescent="0.2">
      <c r="B294" s="46" t="s">
        <v>507</v>
      </c>
      <c r="C294" s="37">
        <v>0</v>
      </c>
      <c r="D294" s="37">
        <v>0</v>
      </c>
      <c r="E294" s="38" t="str">
        <f t="shared" si="75"/>
        <v/>
      </c>
      <c r="F294" s="38" t="str">
        <f t="shared" si="76"/>
        <v/>
      </c>
      <c r="G294" s="39" t="str">
        <f t="shared" si="77"/>
        <v>0</v>
      </c>
      <c r="H294" s="40" t="str">
        <f t="shared" si="78"/>
        <v/>
      </c>
    </row>
    <row r="295" spans="2:8" s="42" customFormat="1" ht="30" x14ac:dyDescent="0.2">
      <c r="B295" s="46" t="s">
        <v>508</v>
      </c>
      <c r="C295" s="37">
        <v>0</v>
      </c>
      <c r="D295" s="37">
        <v>9</v>
      </c>
      <c r="E295" s="38" t="str">
        <f t="shared" si="75"/>
        <v/>
      </c>
      <c r="F295" s="38">
        <f t="shared" si="76"/>
        <v>1.5332197614991482E-2</v>
      </c>
      <c r="G295" s="39" t="str">
        <f t="shared" si="77"/>
        <v>0</v>
      </c>
      <c r="H295" s="40" t="str">
        <f t="shared" si="78"/>
        <v/>
      </c>
    </row>
    <row r="296" spans="2:8" s="42" customFormat="1" ht="15" x14ac:dyDescent="0.2">
      <c r="B296" s="46" t="s">
        <v>509</v>
      </c>
      <c r="C296" s="37">
        <v>0</v>
      </c>
      <c r="D296" s="37">
        <v>0</v>
      </c>
      <c r="E296" s="38" t="str">
        <f t="shared" si="75"/>
        <v/>
      </c>
      <c r="F296" s="38" t="str">
        <f t="shared" si="76"/>
        <v/>
      </c>
      <c r="G296" s="39" t="str">
        <f t="shared" si="77"/>
        <v>0</v>
      </c>
      <c r="H296" s="40" t="str">
        <f t="shared" si="78"/>
        <v/>
      </c>
    </row>
    <row r="297" spans="2:8" s="42" customFormat="1" ht="15" x14ac:dyDescent="0.2">
      <c r="B297" s="46" t="s">
        <v>510</v>
      </c>
      <c r="C297" s="37">
        <v>11</v>
      </c>
      <c r="D297" s="37">
        <v>16</v>
      </c>
      <c r="E297" s="38">
        <f t="shared" si="75"/>
        <v>1.2895662368112544E-2</v>
      </c>
      <c r="F297" s="38">
        <f t="shared" si="76"/>
        <v>2.7257240204429302E-2</v>
      </c>
      <c r="G297" s="39">
        <f t="shared" si="77"/>
        <v>0.45454545454545453</v>
      </c>
      <c r="H297" s="40">
        <f t="shared" si="78"/>
        <v>5.8616647127784291E-3</v>
      </c>
    </row>
    <row r="298" spans="2:8" s="42" customFormat="1" ht="15" x14ac:dyDescent="0.2">
      <c r="B298" s="46" t="s">
        <v>511</v>
      </c>
      <c r="C298" s="37">
        <v>0</v>
      </c>
      <c r="D298" s="37">
        <v>0</v>
      </c>
      <c r="E298" s="38" t="str">
        <f t="shared" si="75"/>
        <v/>
      </c>
      <c r="F298" s="38" t="str">
        <f t="shared" si="76"/>
        <v/>
      </c>
      <c r="G298" s="39" t="str">
        <f t="shared" si="77"/>
        <v>0</v>
      </c>
      <c r="H298" s="40" t="str">
        <f t="shared" si="78"/>
        <v/>
      </c>
    </row>
    <row r="299" spans="2:8" s="42" customFormat="1" ht="30" x14ac:dyDescent="0.2">
      <c r="B299" s="46" t="s">
        <v>512</v>
      </c>
      <c r="C299" s="37">
        <v>5</v>
      </c>
      <c r="D299" s="37">
        <v>5</v>
      </c>
      <c r="E299" s="38">
        <f t="shared" si="75"/>
        <v>5.8616647127784291E-3</v>
      </c>
      <c r="F299" s="38">
        <f t="shared" si="76"/>
        <v>8.5178875638841564E-3</v>
      </c>
      <c r="G299" s="39">
        <f t="shared" si="77"/>
        <v>0</v>
      </c>
      <c r="H299" s="40">
        <f t="shared" si="78"/>
        <v>0</v>
      </c>
    </row>
    <row r="300" spans="2:8" s="42" customFormat="1" ht="15" x14ac:dyDescent="0.2">
      <c r="B300" s="46" t="s">
        <v>270</v>
      </c>
      <c r="C300" s="37">
        <v>0</v>
      </c>
      <c r="D300" s="37">
        <v>0</v>
      </c>
      <c r="E300" s="38" t="str">
        <f t="shared" si="75"/>
        <v/>
      </c>
      <c r="F300" s="38" t="str">
        <f t="shared" si="76"/>
        <v/>
      </c>
      <c r="G300" s="39" t="str">
        <f t="shared" si="77"/>
        <v>0</v>
      </c>
      <c r="H300" s="40" t="str">
        <f t="shared" si="78"/>
        <v/>
      </c>
    </row>
    <row r="301" spans="2:8" s="42" customFormat="1" ht="30" x14ac:dyDescent="0.2">
      <c r="B301" s="46" t="s">
        <v>271</v>
      </c>
      <c r="C301" s="37">
        <v>1</v>
      </c>
      <c r="D301" s="37">
        <v>6</v>
      </c>
      <c r="E301" s="38">
        <f t="shared" si="75"/>
        <v>1.1723329425556857E-3</v>
      </c>
      <c r="F301" s="38">
        <f t="shared" si="76"/>
        <v>1.0221465076660987E-2</v>
      </c>
      <c r="G301" s="39">
        <f t="shared" si="77"/>
        <v>5</v>
      </c>
      <c r="H301" s="40">
        <f t="shared" si="78"/>
        <v>5.8616647127784291E-3</v>
      </c>
    </row>
    <row r="302" spans="2:8" s="42" customFormat="1" ht="15" x14ac:dyDescent="0.2">
      <c r="B302" s="46" t="s">
        <v>513</v>
      </c>
      <c r="C302" s="37">
        <v>0</v>
      </c>
      <c r="D302" s="37">
        <v>0</v>
      </c>
      <c r="E302" s="38" t="str">
        <f t="shared" si="75"/>
        <v/>
      </c>
      <c r="F302" s="38" t="str">
        <f t="shared" si="76"/>
        <v/>
      </c>
      <c r="G302" s="39" t="str">
        <f t="shared" si="77"/>
        <v>0</v>
      </c>
      <c r="H302" s="40" t="str">
        <f t="shared" si="78"/>
        <v/>
      </c>
    </row>
    <row r="303" spans="2:8" s="42" customFormat="1" ht="30" x14ac:dyDescent="0.2">
      <c r="B303" s="46" t="s">
        <v>514</v>
      </c>
      <c r="C303" s="37">
        <v>3</v>
      </c>
      <c r="D303" s="37">
        <v>2</v>
      </c>
      <c r="E303" s="38">
        <f t="shared" si="75"/>
        <v>3.5169988276670576E-3</v>
      </c>
      <c r="F303" s="38">
        <f t="shared" si="76"/>
        <v>3.4071550255536627E-3</v>
      </c>
      <c r="G303" s="39">
        <f t="shared" si="77"/>
        <v>-0.33333333333333331</v>
      </c>
      <c r="H303" s="40">
        <f t="shared" si="78"/>
        <v>-1.1723329425556857E-3</v>
      </c>
    </row>
    <row r="304" spans="2:8" s="42" customFormat="1" ht="15" x14ac:dyDescent="0.2">
      <c r="B304" s="46" t="s">
        <v>515</v>
      </c>
      <c r="C304" s="37">
        <v>7</v>
      </c>
      <c r="D304" s="37">
        <v>2</v>
      </c>
      <c r="E304" s="38">
        <f t="shared" si="75"/>
        <v>8.2063305978898014E-3</v>
      </c>
      <c r="F304" s="38">
        <f t="shared" si="76"/>
        <v>3.4071550255536627E-3</v>
      </c>
      <c r="G304" s="39">
        <f t="shared" si="77"/>
        <v>-0.7142857142857143</v>
      </c>
      <c r="H304" s="40">
        <f t="shared" si="78"/>
        <v>-5.86166471277843E-3</v>
      </c>
    </row>
    <row r="305" spans="1:8" s="42" customFormat="1" ht="15" x14ac:dyDescent="0.2">
      <c r="B305" s="46" t="s">
        <v>516</v>
      </c>
      <c r="C305" s="37">
        <v>1</v>
      </c>
      <c r="D305" s="37">
        <v>0</v>
      </c>
      <c r="E305" s="38">
        <f t="shared" si="75"/>
        <v>1.1723329425556857E-3</v>
      </c>
      <c r="F305" s="38" t="str">
        <f t="shared" si="76"/>
        <v/>
      </c>
      <c r="G305" s="39" t="str">
        <f t="shared" si="77"/>
        <v>0</v>
      </c>
      <c r="H305" s="40">
        <f t="shared" si="78"/>
        <v>0</v>
      </c>
    </row>
    <row r="306" spans="1:8" s="42" customFormat="1" ht="30" x14ac:dyDescent="0.2">
      <c r="B306" s="46" t="s">
        <v>517</v>
      </c>
      <c r="C306" s="37">
        <v>0</v>
      </c>
      <c r="D306" s="37">
        <v>0</v>
      </c>
      <c r="E306" s="38" t="str">
        <f t="shared" si="75"/>
        <v/>
      </c>
      <c r="F306" s="38" t="str">
        <f t="shared" si="76"/>
        <v/>
      </c>
      <c r="G306" s="39" t="str">
        <f t="shared" si="77"/>
        <v>0</v>
      </c>
      <c r="H306" s="40" t="str">
        <f t="shared" si="78"/>
        <v/>
      </c>
    </row>
    <row r="307" spans="1:8" s="42" customFormat="1" ht="15" x14ac:dyDescent="0.2">
      <c r="B307" s="46" t="s">
        <v>518</v>
      </c>
      <c r="C307" s="37">
        <v>0</v>
      </c>
      <c r="D307" s="37">
        <v>0</v>
      </c>
      <c r="E307" s="38" t="str">
        <f t="shared" si="75"/>
        <v/>
      </c>
      <c r="F307" s="38" t="str">
        <f t="shared" si="76"/>
        <v/>
      </c>
      <c r="G307" s="39" t="str">
        <f t="shared" si="77"/>
        <v>0</v>
      </c>
      <c r="H307" s="40" t="str">
        <f t="shared" si="78"/>
        <v/>
      </c>
    </row>
    <row r="308" spans="1:8" s="42" customFormat="1" ht="30" x14ac:dyDescent="0.2">
      <c r="A308" s="45" t="s">
        <v>614</v>
      </c>
      <c r="B308" s="46" t="s">
        <v>617</v>
      </c>
      <c r="C308" s="37"/>
      <c r="D308" s="37">
        <v>0</v>
      </c>
      <c r="E308" s="38" t="str">
        <f t="shared" ref="E308" si="107">+IF(C308=0,"",C308/C$161)</f>
        <v/>
      </c>
      <c r="F308" s="38" t="str">
        <f t="shared" ref="F308" si="108">+IF(D308=0,"",D308/D$161)</f>
        <v/>
      </c>
      <c r="G308" s="39" t="str">
        <f t="shared" ref="G308" si="109">+IF(OR(AND(D308=0),(C308=0)),"0",((D308-C308)/C308))</f>
        <v>0</v>
      </c>
      <c r="H308" s="40" t="str">
        <f t="shared" ref="H308" si="110">+IF(OR(AND(E308=""),(G308="")),"",E308*G308)</f>
        <v/>
      </c>
    </row>
    <row r="309" spans="1:8" s="42" customFormat="1" ht="15" x14ac:dyDescent="0.2">
      <c r="B309" s="46" t="s">
        <v>519</v>
      </c>
      <c r="C309" s="37">
        <v>0</v>
      </c>
      <c r="D309" s="37">
        <v>0</v>
      </c>
      <c r="E309" s="38" t="str">
        <f t="shared" si="75"/>
        <v/>
      </c>
      <c r="F309" s="38" t="str">
        <f t="shared" si="76"/>
        <v/>
      </c>
      <c r="G309" s="39" t="str">
        <f t="shared" si="77"/>
        <v>0</v>
      </c>
      <c r="H309" s="40" t="str">
        <f t="shared" si="78"/>
        <v/>
      </c>
    </row>
    <row r="310" spans="1:8" s="42" customFormat="1" ht="15" x14ac:dyDescent="0.2">
      <c r="B310" s="46" t="s">
        <v>520</v>
      </c>
      <c r="C310" s="37">
        <v>0</v>
      </c>
      <c r="D310" s="37">
        <v>0</v>
      </c>
      <c r="E310" s="38" t="str">
        <f t="shared" si="75"/>
        <v/>
      </c>
      <c r="F310" s="38" t="str">
        <f t="shared" si="76"/>
        <v/>
      </c>
      <c r="G310" s="39" t="str">
        <f t="shared" si="77"/>
        <v>0</v>
      </c>
      <c r="H310" s="40" t="str">
        <f t="shared" si="78"/>
        <v/>
      </c>
    </row>
    <row r="311" spans="1:8" s="42" customFormat="1" ht="15" x14ac:dyDescent="0.2">
      <c r="B311" s="46" t="s">
        <v>521</v>
      </c>
      <c r="C311" s="37">
        <v>0</v>
      </c>
      <c r="D311" s="37">
        <v>0</v>
      </c>
      <c r="E311" s="38" t="str">
        <f t="shared" si="75"/>
        <v/>
      </c>
      <c r="F311" s="38" t="str">
        <f t="shared" si="76"/>
        <v/>
      </c>
      <c r="G311" s="39" t="str">
        <f t="shared" si="77"/>
        <v>0</v>
      </c>
      <c r="H311" s="40" t="str">
        <f t="shared" si="78"/>
        <v/>
      </c>
    </row>
    <row r="312" spans="1:8" s="42" customFormat="1" ht="15" x14ac:dyDescent="0.2">
      <c r="B312" s="46" t="s">
        <v>522</v>
      </c>
      <c r="C312" s="37">
        <v>0</v>
      </c>
      <c r="D312" s="37">
        <v>0</v>
      </c>
      <c r="E312" s="38" t="str">
        <f t="shared" si="75"/>
        <v/>
      </c>
      <c r="F312" s="38" t="str">
        <f t="shared" si="76"/>
        <v/>
      </c>
      <c r="G312" s="39" t="str">
        <f t="shared" si="77"/>
        <v>0</v>
      </c>
      <c r="H312" s="40" t="str">
        <f t="shared" si="78"/>
        <v/>
      </c>
    </row>
    <row r="313" spans="1:8" s="42" customFormat="1" ht="15" x14ac:dyDescent="0.2">
      <c r="B313" s="46" t="s">
        <v>523</v>
      </c>
      <c r="C313" s="37">
        <v>0</v>
      </c>
      <c r="D313" s="37">
        <v>0</v>
      </c>
      <c r="E313" s="38" t="str">
        <f t="shared" ref="E313:E320" si="111">+IF(C313=0,"",C313/C$161)</f>
        <v/>
      </c>
      <c r="F313" s="38" t="str">
        <f t="shared" ref="F313:F320" si="112">+IF(D313=0,"",D313/D$161)</f>
        <v/>
      </c>
      <c r="G313" s="39" t="str">
        <f t="shared" ref="G313:G320" si="113">+IF(OR(AND(D313=0),(C313=0)),"0",((D313-C313)/C313))</f>
        <v>0</v>
      </c>
      <c r="H313" s="40" t="str">
        <f t="shared" ref="H313:H320" si="114">+IF(OR(AND(E313=""),(G313="")),"",E313*G313)</f>
        <v/>
      </c>
    </row>
    <row r="314" spans="1:8" s="42" customFormat="1" ht="15" x14ac:dyDescent="0.2">
      <c r="B314" s="46" t="s">
        <v>524</v>
      </c>
      <c r="C314" s="37">
        <v>0</v>
      </c>
      <c r="D314" s="37">
        <v>0</v>
      </c>
      <c r="E314" s="38" t="str">
        <f t="shared" si="111"/>
        <v/>
      </c>
      <c r="F314" s="38" t="str">
        <f t="shared" si="112"/>
        <v/>
      </c>
      <c r="G314" s="39" t="str">
        <f t="shared" si="113"/>
        <v>0</v>
      </c>
      <c r="H314" s="40" t="str">
        <f t="shared" si="114"/>
        <v/>
      </c>
    </row>
    <row r="315" spans="1:8" s="42" customFormat="1" ht="30" x14ac:dyDescent="0.2">
      <c r="B315" s="46" t="s">
        <v>525</v>
      </c>
      <c r="C315" s="37">
        <v>0</v>
      </c>
      <c r="D315" s="37">
        <v>0</v>
      </c>
      <c r="E315" s="38" t="str">
        <f t="shared" si="111"/>
        <v/>
      </c>
      <c r="F315" s="38" t="str">
        <f t="shared" si="112"/>
        <v/>
      </c>
      <c r="G315" s="39" t="str">
        <f t="shared" si="113"/>
        <v>0</v>
      </c>
      <c r="H315" s="40" t="str">
        <f t="shared" si="114"/>
        <v/>
      </c>
    </row>
    <row r="316" spans="1:8" s="42" customFormat="1" ht="15" x14ac:dyDescent="0.2">
      <c r="B316" s="46" t="s">
        <v>526</v>
      </c>
      <c r="C316" s="37">
        <v>0</v>
      </c>
      <c r="D316" s="37">
        <v>0</v>
      </c>
      <c r="E316" s="38" t="str">
        <f t="shared" si="111"/>
        <v/>
      </c>
      <c r="F316" s="38" t="str">
        <f t="shared" si="112"/>
        <v/>
      </c>
      <c r="G316" s="39" t="str">
        <f t="shared" si="113"/>
        <v>0</v>
      </c>
      <c r="H316" s="40" t="str">
        <f t="shared" si="114"/>
        <v/>
      </c>
    </row>
    <row r="317" spans="1:8" s="42" customFormat="1" ht="30" x14ac:dyDescent="0.2">
      <c r="B317" s="46" t="s">
        <v>79</v>
      </c>
      <c r="C317" s="37">
        <v>0</v>
      </c>
      <c r="D317" s="37">
        <v>0</v>
      </c>
      <c r="E317" s="38" t="str">
        <f t="shared" si="111"/>
        <v/>
      </c>
      <c r="F317" s="38" t="str">
        <f t="shared" si="112"/>
        <v/>
      </c>
      <c r="G317" s="39" t="str">
        <f t="shared" si="113"/>
        <v>0</v>
      </c>
      <c r="H317" s="40" t="str">
        <f t="shared" si="114"/>
        <v/>
      </c>
    </row>
    <row r="318" spans="1:8" s="42" customFormat="1" ht="15" x14ac:dyDescent="0.2">
      <c r="B318" s="46" t="s">
        <v>272</v>
      </c>
      <c r="C318" s="37">
        <v>4</v>
      </c>
      <c r="D318" s="37">
        <v>0</v>
      </c>
      <c r="E318" s="38">
        <f t="shared" si="111"/>
        <v>4.6893317702227429E-3</v>
      </c>
      <c r="F318" s="38" t="str">
        <f t="shared" si="112"/>
        <v/>
      </c>
      <c r="G318" s="39" t="str">
        <f t="shared" si="113"/>
        <v>0</v>
      </c>
      <c r="H318" s="40">
        <f t="shared" si="114"/>
        <v>0</v>
      </c>
    </row>
    <row r="319" spans="1:8" s="42" customFormat="1" ht="15" x14ac:dyDescent="0.2">
      <c r="B319" s="46" t="s">
        <v>273</v>
      </c>
      <c r="C319" s="37">
        <v>0</v>
      </c>
      <c r="D319" s="37">
        <v>0</v>
      </c>
      <c r="E319" s="38" t="str">
        <f t="shared" si="111"/>
        <v/>
      </c>
      <c r="F319" s="38" t="str">
        <f t="shared" si="112"/>
        <v/>
      </c>
      <c r="G319" s="39" t="str">
        <f t="shared" si="113"/>
        <v>0</v>
      </c>
      <c r="H319" s="40" t="str">
        <f t="shared" si="114"/>
        <v/>
      </c>
    </row>
    <row r="320" spans="1:8" s="42" customFormat="1" ht="15" x14ac:dyDescent="0.2">
      <c r="B320" s="46" t="s">
        <v>274</v>
      </c>
      <c r="C320" s="37">
        <v>0</v>
      </c>
      <c r="D320" s="37">
        <v>0</v>
      </c>
      <c r="E320" s="38" t="str">
        <f t="shared" si="111"/>
        <v/>
      </c>
      <c r="F320" s="38" t="str">
        <f t="shared" si="112"/>
        <v/>
      </c>
      <c r="G320" s="39" t="str">
        <f t="shared" si="113"/>
        <v>0</v>
      </c>
      <c r="H320" s="40" t="str">
        <f t="shared" si="114"/>
        <v/>
      </c>
    </row>
    <row r="321" spans="1:8" s="42" customFormat="1" ht="15" x14ac:dyDescent="0.2">
      <c r="A321" s="45" t="s">
        <v>614</v>
      </c>
      <c r="B321" s="46" t="s">
        <v>610</v>
      </c>
      <c r="C321" s="37"/>
      <c r="D321" s="37">
        <v>1</v>
      </c>
      <c r="E321" s="38" t="str">
        <f t="shared" ref="E321:E323" si="115">+IF(C321=0,"",C321/C$161)</f>
        <v/>
      </c>
      <c r="F321" s="38">
        <f t="shared" ref="F321:F323" si="116">+IF(D321=0,"",D321/D$161)</f>
        <v>1.7035775127768314E-3</v>
      </c>
      <c r="G321" s="39" t="str">
        <f t="shared" ref="G321:G323" si="117">+IF(OR(AND(D321=0),(C321=0)),"0",((D321-C321)/C321))</f>
        <v>0</v>
      </c>
      <c r="H321" s="40" t="str">
        <f t="shared" ref="H321:H323" si="118">+IF(OR(AND(E321=""),(G321="")),"",E321*G321)</f>
        <v/>
      </c>
    </row>
    <row r="322" spans="1:8" s="42" customFormat="1" ht="15" x14ac:dyDescent="0.2">
      <c r="A322" s="45" t="s">
        <v>614</v>
      </c>
      <c r="B322" s="46" t="s">
        <v>611</v>
      </c>
      <c r="C322" s="37"/>
      <c r="D322" s="37">
        <v>0</v>
      </c>
      <c r="E322" s="38" t="str">
        <f t="shared" si="115"/>
        <v/>
      </c>
      <c r="F322" s="38" t="str">
        <f t="shared" si="116"/>
        <v/>
      </c>
      <c r="G322" s="39" t="str">
        <f t="shared" si="117"/>
        <v>0</v>
      </c>
      <c r="H322" s="40" t="str">
        <f t="shared" si="118"/>
        <v/>
      </c>
    </row>
    <row r="323" spans="1:8" s="42" customFormat="1" ht="15" x14ac:dyDescent="0.2">
      <c r="A323" s="45" t="s">
        <v>614</v>
      </c>
      <c r="B323" s="46" t="s">
        <v>612</v>
      </c>
      <c r="C323" s="37"/>
      <c r="D323" s="37">
        <v>0</v>
      </c>
      <c r="E323" s="38" t="str">
        <f t="shared" si="115"/>
        <v/>
      </c>
      <c r="F323" s="38" t="str">
        <f t="shared" si="116"/>
        <v/>
      </c>
      <c r="G323" s="39" t="str">
        <f t="shared" si="117"/>
        <v>0</v>
      </c>
      <c r="H323" s="40" t="str">
        <f t="shared" si="118"/>
        <v/>
      </c>
    </row>
    <row r="324" spans="1:8" s="10" customFormat="1" ht="15" x14ac:dyDescent="0.2">
      <c r="B324" s="24"/>
      <c r="C324" s="16"/>
      <c r="D324" s="16"/>
      <c r="E324" s="25"/>
      <c r="F324" s="25"/>
      <c r="G324" s="26"/>
      <c r="H324" s="27"/>
    </row>
    <row r="325" spans="1:8" s="10" customFormat="1" ht="15" x14ac:dyDescent="0.2">
      <c r="B325" s="24"/>
      <c r="C325" s="16"/>
      <c r="D325" s="16"/>
      <c r="E325" s="25"/>
      <c r="F325" s="25"/>
      <c r="G325" s="26"/>
      <c r="H325" s="27"/>
    </row>
    <row r="326" spans="1:8" s="30" customFormat="1" ht="15.75" thickBot="1" x14ac:dyDescent="0.25">
      <c r="B326" s="29"/>
      <c r="C326" s="29"/>
      <c r="D326" s="29"/>
      <c r="E326" s="29"/>
      <c r="F326" s="29"/>
      <c r="H326" s="28"/>
    </row>
    <row r="327" spans="1:8" s="10" customFormat="1" ht="30" customHeight="1" x14ac:dyDescent="0.2">
      <c r="B327" s="68" t="s">
        <v>401</v>
      </c>
      <c r="C327" s="54" t="s">
        <v>402</v>
      </c>
      <c r="D327" s="55"/>
      <c r="E327" s="54" t="s">
        <v>456</v>
      </c>
      <c r="F327" s="55"/>
      <c r="G327" s="56" t="s">
        <v>458</v>
      </c>
      <c r="H327" s="52" t="s">
        <v>377</v>
      </c>
    </row>
    <row r="328" spans="1:8" s="10" customFormat="1" x14ac:dyDescent="0.2">
      <c r="B328" s="68"/>
      <c r="C328" s="35">
        <v>2016</v>
      </c>
      <c r="D328" s="35">
        <v>2017</v>
      </c>
      <c r="E328" s="35">
        <v>2016</v>
      </c>
      <c r="F328" s="35">
        <v>2017</v>
      </c>
      <c r="G328" s="57"/>
      <c r="H328" s="53"/>
    </row>
    <row r="329" spans="1:8" s="10" customFormat="1" x14ac:dyDescent="0.2">
      <c r="B329" s="12" t="s">
        <v>406</v>
      </c>
      <c r="C329" s="13">
        <f>SUM(C330:C546)</f>
        <v>2176</v>
      </c>
      <c r="D329" s="13">
        <f>SUM(D330:D546)</f>
        <v>2592</v>
      </c>
      <c r="E329" s="14">
        <f>+IF(C329=0,"",C329/C$329)</f>
        <v>1</v>
      </c>
      <c r="F329" s="14">
        <f>+IF(D329=0,"",D329/D$329)</f>
        <v>1</v>
      </c>
      <c r="G329" s="15">
        <f>+IF(OR(AND(D329=0),(C329=0)),"0",((D329-C329)/C329))</f>
        <v>0.19117647058823528</v>
      </c>
      <c r="H329" s="15">
        <f>+IF(OR(AND(E329=""),(G329="")),"",E329*G329)</f>
        <v>0.19117647058823528</v>
      </c>
    </row>
    <row r="330" spans="1:8" s="42" customFormat="1" ht="15" x14ac:dyDescent="0.2">
      <c r="B330" s="36" t="s">
        <v>85</v>
      </c>
      <c r="C330" s="37">
        <v>13</v>
      </c>
      <c r="D330" s="37">
        <v>10</v>
      </c>
      <c r="E330" s="38">
        <f>+IF(C330=0,"",C330/C$329)</f>
        <v>5.9742647058823525E-3</v>
      </c>
      <c r="F330" s="38">
        <f>+IF(D330=0,"",D330/D$329)</f>
        <v>3.8580246913580245E-3</v>
      </c>
      <c r="G330" s="39">
        <f>+IF(OR(AND(D330=0),(C330=0)),"0",((D330-C330)/C330))</f>
        <v>-0.23076923076923078</v>
      </c>
      <c r="H330" s="40">
        <f>+IF(OR(AND(E330=""),(G330="")),"",E330*G330)</f>
        <v>-1.3786764705882354E-3</v>
      </c>
    </row>
    <row r="331" spans="1:8" s="42" customFormat="1" ht="15" x14ac:dyDescent="0.2">
      <c r="B331" s="36" t="s">
        <v>97</v>
      </c>
      <c r="C331" s="37">
        <v>1</v>
      </c>
      <c r="D331" s="37">
        <v>3</v>
      </c>
      <c r="E331" s="38">
        <f t="shared" ref="E331:E395" si="119">+IF(C331=0,"",C331/C$329)</f>
        <v>4.5955882352941176E-4</v>
      </c>
      <c r="F331" s="38">
        <f t="shared" ref="F331:F395" si="120">+IF(D331=0,"",D331/D$329)</f>
        <v>1.1574074074074073E-3</v>
      </c>
      <c r="G331" s="39">
        <f t="shared" ref="G331:G395" si="121">+IF(OR(AND(D331=0),(C331=0)),"0",((D331-C331)/C331))</f>
        <v>2</v>
      </c>
      <c r="H331" s="40">
        <f t="shared" ref="H331:H395" si="122">+IF(OR(AND(E331=""),(G331="")),"",E331*G331)</f>
        <v>9.1911764705882352E-4</v>
      </c>
    </row>
    <row r="332" spans="1:8" s="42" customFormat="1" ht="15" x14ac:dyDescent="0.2">
      <c r="B332" s="36" t="s">
        <v>89</v>
      </c>
      <c r="C332" s="37">
        <v>13</v>
      </c>
      <c r="D332" s="37">
        <v>13</v>
      </c>
      <c r="E332" s="38">
        <f t="shared" si="119"/>
        <v>5.9742647058823525E-3</v>
      </c>
      <c r="F332" s="38">
        <f t="shared" si="120"/>
        <v>5.0154320987654318E-3</v>
      </c>
      <c r="G332" s="39">
        <f t="shared" si="121"/>
        <v>0</v>
      </c>
      <c r="H332" s="40">
        <f t="shared" si="122"/>
        <v>0</v>
      </c>
    </row>
    <row r="333" spans="1:8" s="42" customFormat="1" ht="15" x14ac:dyDescent="0.2">
      <c r="B333" s="36" t="s">
        <v>80</v>
      </c>
      <c r="C333" s="37">
        <v>5</v>
      </c>
      <c r="D333" s="37">
        <v>0</v>
      </c>
      <c r="E333" s="38">
        <f t="shared" si="119"/>
        <v>2.2977941176470589E-3</v>
      </c>
      <c r="F333" s="38" t="str">
        <f t="shared" si="120"/>
        <v/>
      </c>
      <c r="G333" s="39" t="str">
        <f t="shared" si="121"/>
        <v>0</v>
      </c>
      <c r="H333" s="40">
        <f t="shared" si="122"/>
        <v>0</v>
      </c>
    </row>
    <row r="334" spans="1:8" s="42" customFormat="1" ht="15" x14ac:dyDescent="0.2">
      <c r="B334" s="36" t="s">
        <v>96</v>
      </c>
      <c r="C334" s="37">
        <v>0</v>
      </c>
      <c r="D334" s="37">
        <v>0</v>
      </c>
      <c r="E334" s="38" t="str">
        <f t="shared" si="119"/>
        <v/>
      </c>
      <c r="F334" s="38" t="str">
        <f t="shared" si="120"/>
        <v/>
      </c>
      <c r="G334" s="39" t="str">
        <f t="shared" si="121"/>
        <v>0</v>
      </c>
      <c r="H334" s="40" t="str">
        <f t="shared" si="122"/>
        <v/>
      </c>
    </row>
    <row r="335" spans="1:8" s="42" customFormat="1" ht="15" x14ac:dyDescent="0.2">
      <c r="B335" s="36" t="s">
        <v>95</v>
      </c>
      <c r="C335" s="37">
        <v>3</v>
      </c>
      <c r="D335" s="37">
        <v>1</v>
      </c>
      <c r="E335" s="38">
        <f t="shared" si="119"/>
        <v>1.3786764705882354E-3</v>
      </c>
      <c r="F335" s="38">
        <f t="shared" si="120"/>
        <v>3.8580246913580245E-4</v>
      </c>
      <c r="G335" s="39">
        <f t="shared" si="121"/>
        <v>-0.66666666666666663</v>
      </c>
      <c r="H335" s="40">
        <f t="shared" si="122"/>
        <v>-9.1911764705882352E-4</v>
      </c>
    </row>
    <row r="336" spans="1:8" s="42" customFormat="1" ht="15" x14ac:dyDescent="0.2">
      <c r="B336" s="36" t="s">
        <v>527</v>
      </c>
      <c r="C336" s="37">
        <v>66</v>
      </c>
      <c r="D336" s="37">
        <v>29</v>
      </c>
      <c r="E336" s="38">
        <f t="shared" si="119"/>
        <v>3.0330882352941176E-2</v>
      </c>
      <c r="F336" s="38">
        <f t="shared" si="120"/>
        <v>1.1188271604938271E-2</v>
      </c>
      <c r="G336" s="39">
        <f t="shared" si="121"/>
        <v>-0.56060606060606055</v>
      </c>
      <c r="H336" s="40">
        <f t="shared" si="122"/>
        <v>-1.7003676470588234E-2</v>
      </c>
    </row>
    <row r="337" spans="2:8" s="42" customFormat="1" ht="15" x14ac:dyDescent="0.2">
      <c r="B337" s="36" t="s">
        <v>93</v>
      </c>
      <c r="C337" s="37">
        <v>28</v>
      </c>
      <c r="D337" s="37">
        <v>2</v>
      </c>
      <c r="E337" s="38">
        <f t="shared" si="119"/>
        <v>1.2867647058823529E-2</v>
      </c>
      <c r="F337" s="38">
        <f t="shared" si="120"/>
        <v>7.716049382716049E-4</v>
      </c>
      <c r="G337" s="39">
        <f t="shared" si="121"/>
        <v>-0.9285714285714286</v>
      </c>
      <c r="H337" s="40">
        <f t="shared" si="122"/>
        <v>-1.1948529411764705E-2</v>
      </c>
    </row>
    <row r="338" spans="2:8" s="42" customFormat="1" ht="15" x14ac:dyDescent="0.2">
      <c r="B338" s="36" t="s">
        <v>92</v>
      </c>
      <c r="C338" s="37">
        <v>1</v>
      </c>
      <c r="D338" s="37">
        <v>0</v>
      </c>
      <c r="E338" s="38">
        <f t="shared" si="119"/>
        <v>4.5955882352941176E-4</v>
      </c>
      <c r="F338" s="38" t="str">
        <f t="shared" si="120"/>
        <v/>
      </c>
      <c r="G338" s="39" t="str">
        <f t="shared" si="121"/>
        <v>0</v>
      </c>
      <c r="H338" s="40">
        <f t="shared" si="122"/>
        <v>0</v>
      </c>
    </row>
    <row r="339" spans="2:8" s="42" customFormat="1" ht="15" x14ac:dyDescent="0.2">
      <c r="B339" s="36" t="s">
        <v>91</v>
      </c>
      <c r="C339" s="37">
        <v>14</v>
      </c>
      <c r="D339" s="37">
        <v>4</v>
      </c>
      <c r="E339" s="38">
        <f t="shared" si="119"/>
        <v>6.4338235294117644E-3</v>
      </c>
      <c r="F339" s="38">
        <f t="shared" si="120"/>
        <v>1.5432098765432098E-3</v>
      </c>
      <c r="G339" s="39">
        <f t="shared" si="121"/>
        <v>-0.7142857142857143</v>
      </c>
      <c r="H339" s="40">
        <f t="shared" si="122"/>
        <v>-4.5955882352941178E-3</v>
      </c>
    </row>
    <row r="340" spans="2:8" s="42" customFormat="1" ht="15" x14ac:dyDescent="0.2">
      <c r="B340" s="36" t="s">
        <v>275</v>
      </c>
      <c r="C340" s="37">
        <v>2</v>
      </c>
      <c r="D340" s="37">
        <v>0</v>
      </c>
      <c r="E340" s="38">
        <f t="shared" si="119"/>
        <v>9.1911764705882352E-4</v>
      </c>
      <c r="F340" s="38" t="str">
        <f t="shared" si="120"/>
        <v/>
      </c>
      <c r="G340" s="39" t="str">
        <f t="shared" si="121"/>
        <v>0</v>
      </c>
      <c r="H340" s="40">
        <f t="shared" si="122"/>
        <v>0</v>
      </c>
    </row>
    <row r="341" spans="2:8" s="42" customFormat="1" ht="15" x14ac:dyDescent="0.2">
      <c r="B341" s="36" t="s">
        <v>528</v>
      </c>
      <c r="C341" s="37">
        <v>0</v>
      </c>
      <c r="D341" s="37">
        <v>0</v>
      </c>
      <c r="E341" s="38" t="str">
        <f t="shared" si="119"/>
        <v/>
      </c>
      <c r="F341" s="38" t="str">
        <f t="shared" si="120"/>
        <v/>
      </c>
      <c r="G341" s="39" t="str">
        <f t="shared" si="121"/>
        <v>0</v>
      </c>
      <c r="H341" s="40" t="str">
        <f t="shared" si="122"/>
        <v/>
      </c>
    </row>
    <row r="342" spans="2:8" s="42" customFormat="1" ht="15" x14ac:dyDescent="0.2">
      <c r="B342" s="36" t="s">
        <v>94</v>
      </c>
      <c r="C342" s="37">
        <v>199</v>
      </c>
      <c r="D342" s="37">
        <v>46</v>
      </c>
      <c r="E342" s="38">
        <f t="shared" si="119"/>
        <v>9.1452205882352935E-2</v>
      </c>
      <c r="F342" s="38">
        <f t="shared" si="120"/>
        <v>1.7746913580246913E-2</v>
      </c>
      <c r="G342" s="39">
        <f t="shared" si="121"/>
        <v>-0.76884422110552764</v>
      </c>
      <c r="H342" s="40">
        <f t="shared" si="122"/>
        <v>-7.03125E-2</v>
      </c>
    </row>
    <row r="343" spans="2:8" s="42" customFormat="1" ht="15" x14ac:dyDescent="0.2">
      <c r="B343" s="36" t="s">
        <v>84</v>
      </c>
      <c r="C343" s="37">
        <v>4</v>
      </c>
      <c r="D343" s="37">
        <v>8</v>
      </c>
      <c r="E343" s="38">
        <f t="shared" si="119"/>
        <v>1.838235294117647E-3</v>
      </c>
      <c r="F343" s="38">
        <f t="shared" si="120"/>
        <v>3.0864197530864196E-3</v>
      </c>
      <c r="G343" s="39">
        <f t="shared" si="121"/>
        <v>1</v>
      </c>
      <c r="H343" s="40">
        <f t="shared" si="122"/>
        <v>1.838235294117647E-3</v>
      </c>
    </row>
    <row r="344" spans="2:8" s="42" customFormat="1" ht="15" x14ac:dyDescent="0.2">
      <c r="B344" s="36" t="s">
        <v>81</v>
      </c>
      <c r="C344" s="37">
        <v>0</v>
      </c>
      <c r="D344" s="37">
        <v>0</v>
      </c>
      <c r="E344" s="38" t="str">
        <f t="shared" si="119"/>
        <v/>
      </c>
      <c r="F344" s="38" t="str">
        <f t="shared" si="120"/>
        <v/>
      </c>
      <c r="G344" s="39" t="str">
        <f t="shared" si="121"/>
        <v>0</v>
      </c>
      <c r="H344" s="40" t="str">
        <f t="shared" si="122"/>
        <v/>
      </c>
    </row>
    <row r="345" spans="2:8" s="42" customFormat="1" ht="15" x14ac:dyDescent="0.2">
      <c r="B345" s="36" t="s">
        <v>90</v>
      </c>
      <c r="C345" s="37">
        <v>25</v>
      </c>
      <c r="D345" s="37">
        <v>25</v>
      </c>
      <c r="E345" s="38">
        <f t="shared" si="119"/>
        <v>1.1488970588235295E-2</v>
      </c>
      <c r="F345" s="38">
        <f t="shared" si="120"/>
        <v>9.6450617283950612E-3</v>
      </c>
      <c r="G345" s="39">
        <f t="shared" si="121"/>
        <v>0</v>
      </c>
      <c r="H345" s="40">
        <f t="shared" si="122"/>
        <v>0</v>
      </c>
    </row>
    <row r="346" spans="2:8" s="42" customFormat="1" ht="15" x14ac:dyDescent="0.2">
      <c r="B346" s="36" t="s">
        <v>87</v>
      </c>
      <c r="C346" s="37">
        <v>9</v>
      </c>
      <c r="D346" s="37">
        <v>2</v>
      </c>
      <c r="E346" s="38">
        <f t="shared" si="119"/>
        <v>4.1360294117647059E-3</v>
      </c>
      <c r="F346" s="38">
        <f t="shared" si="120"/>
        <v>7.716049382716049E-4</v>
      </c>
      <c r="G346" s="39">
        <f t="shared" si="121"/>
        <v>-0.77777777777777779</v>
      </c>
      <c r="H346" s="40">
        <f t="shared" si="122"/>
        <v>-3.2169117647058826E-3</v>
      </c>
    </row>
    <row r="347" spans="2:8" s="42" customFormat="1" ht="15" x14ac:dyDescent="0.2">
      <c r="B347" s="36" t="s">
        <v>82</v>
      </c>
      <c r="C347" s="37">
        <v>2</v>
      </c>
      <c r="D347" s="37">
        <v>0</v>
      </c>
      <c r="E347" s="38">
        <f t="shared" si="119"/>
        <v>9.1911764705882352E-4</v>
      </c>
      <c r="F347" s="38" t="str">
        <f t="shared" si="120"/>
        <v/>
      </c>
      <c r="G347" s="39" t="str">
        <f t="shared" si="121"/>
        <v>0</v>
      </c>
      <c r="H347" s="40">
        <f t="shared" si="122"/>
        <v>0</v>
      </c>
    </row>
    <row r="348" spans="2:8" s="42" customFormat="1" ht="15" x14ac:dyDescent="0.2">
      <c r="B348" s="36" t="s">
        <v>276</v>
      </c>
      <c r="C348" s="37">
        <v>0</v>
      </c>
      <c r="D348" s="37">
        <v>0</v>
      </c>
      <c r="E348" s="38" t="str">
        <f t="shared" si="119"/>
        <v/>
      </c>
      <c r="F348" s="38" t="str">
        <f t="shared" si="120"/>
        <v/>
      </c>
      <c r="G348" s="39" t="str">
        <f t="shared" si="121"/>
        <v>0</v>
      </c>
      <c r="H348" s="40" t="str">
        <f t="shared" si="122"/>
        <v/>
      </c>
    </row>
    <row r="349" spans="2:8" s="42" customFormat="1" ht="15" x14ac:dyDescent="0.2">
      <c r="B349" s="36" t="s">
        <v>277</v>
      </c>
      <c r="C349" s="37">
        <v>32</v>
      </c>
      <c r="D349" s="37">
        <v>77</v>
      </c>
      <c r="E349" s="38">
        <f t="shared" si="119"/>
        <v>1.4705882352941176E-2</v>
      </c>
      <c r="F349" s="38">
        <f t="shared" si="120"/>
        <v>2.970679012345679E-2</v>
      </c>
      <c r="G349" s="39">
        <f t="shared" si="121"/>
        <v>1.40625</v>
      </c>
      <c r="H349" s="40">
        <f t="shared" si="122"/>
        <v>2.0680147058823529E-2</v>
      </c>
    </row>
    <row r="350" spans="2:8" s="42" customFormat="1" ht="15" x14ac:dyDescent="0.2">
      <c r="B350" s="36" t="s">
        <v>278</v>
      </c>
      <c r="C350" s="37">
        <v>0</v>
      </c>
      <c r="D350" s="37">
        <v>5</v>
      </c>
      <c r="E350" s="38" t="str">
        <f t="shared" si="119"/>
        <v/>
      </c>
      <c r="F350" s="38">
        <f t="shared" si="120"/>
        <v>1.9290123456790122E-3</v>
      </c>
      <c r="G350" s="39" t="str">
        <f t="shared" si="121"/>
        <v>0</v>
      </c>
      <c r="H350" s="40" t="str">
        <f t="shared" si="122"/>
        <v/>
      </c>
    </row>
    <row r="351" spans="2:8" s="42" customFormat="1" ht="15" x14ac:dyDescent="0.2">
      <c r="B351" s="36" t="s">
        <v>86</v>
      </c>
      <c r="C351" s="37">
        <v>0</v>
      </c>
      <c r="D351" s="37">
        <v>0</v>
      </c>
      <c r="E351" s="38" t="str">
        <f t="shared" si="119"/>
        <v/>
      </c>
      <c r="F351" s="38" t="str">
        <f t="shared" si="120"/>
        <v/>
      </c>
      <c r="G351" s="39" t="str">
        <f t="shared" si="121"/>
        <v>0</v>
      </c>
      <c r="H351" s="40" t="str">
        <f t="shared" si="122"/>
        <v/>
      </c>
    </row>
    <row r="352" spans="2:8" s="42" customFormat="1" ht="15" x14ac:dyDescent="0.2">
      <c r="B352" s="36" t="s">
        <v>88</v>
      </c>
      <c r="C352" s="37">
        <v>16</v>
      </c>
      <c r="D352" s="37">
        <v>9</v>
      </c>
      <c r="E352" s="38">
        <f t="shared" si="119"/>
        <v>7.3529411764705881E-3</v>
      </c>
      <c r="F352" s="38">
        <f t="shared" si="120"/>
        <v>3.472222222222222E-3</v>
      </c>
      <c r="G352" s="39">
        <f t="shared" si="121"/>
        <v>-0.4375</v>
      </c>
      <c r="H352" s="40">
        <f t="shared" si="122"/>
        <v>-3.2169117647058822E-3</v>
      </c>
    </row>
    <row r="353" spans="2:8" s="42" customFormat="1" ht="15" x14ac:dyDescent="0.2">
      <c r="B353" s="36" t="s">
        <v>279</v>
      </c>
      <c r="C353" s="37">
        <v>63</v>
      </c>
      <c r="D353" s="37">
        <v>77</v>
      </c>
      <c r="E353" s="38">
        <f t="shared" si="119"/>
        <v>2.8952205882352942E-2</v>
      </c>
      <c r="F353" s="38">
        <f t="shared" si="120"/>
        <v>2.970679012345679E-2</v>
      </c>
      <c r="G353" s="39">
        <f t="shared" si="121"/>
        <v>0.22222222222222221</v>
      </c>
      <c r="H353" s="40">
        <f t="shared" si="122"/>
        <v>6.4338235294117644E-3</v>
      </c>
    </row>
    <row r="354" spans="2:8" s="42" customFormat="1" ht="15" x14ac:dyDescent="0.2">
      <c r="B354" s="36" t="s">
        <v>99</v>
      </c>
      <c r="C354" s="37">
        <v>11</v>
      </c>
      <c r="D354" s="37">
        <v>10</v>
      </c>
      <c r="E354" s="38">
        <f t="shared" si="119"/>
        <v>5.0551470588235297E-3</v>
      </c>
      <c r="F354" s="38">
        <f t="shared" si="120"/>
        <v>3.8580246913580245E-3</v>
      </c>
      <c r="G354" s="39">
        <f t="shared" si="121"/>
        <v>-9.0909090909090912E-2</v>
      </c>
      <c r="H354" s="40">
        <f t="shared" si="122"/>
        <v>-4.5955882352941181E-4</v>
      </c>
    </row>
    <row r="355" spans="2:8" s="42" customFormat="1" ht="15" x14ac:dyDescent="0.2">
      <c r="B355" s="36" t="s">
        <v>98</v>
      </c>
      <c r="C355" s="37">
        <v>0</v>
      </c>
      <c r="D355" s="37">
        <v>0</v>
      </c>
      <c r="E355" s="38" t="str">
        <f t="shared" si="119"/>
        <v/>
      </c>
      <c r="F355" s="38" t="str">
        <f t="shared" si="120"/>
        <v/>
      </c>
      <c r="G355" s="39" t="str">
        <f t="shared" si="121"/>
        <v>0</v>
      </c>
      <c r="H355" s="40" t="str">
        <f t="shared" si="122"/>
        <v/>
      </c>
    </row>
    <row r="356" spans="2:8" s="42" customFormat="1" ht="15" x14ac:dyDescent="0.2">
      <c r="B356" s="36" t="s">
        <v>83</v>
      </c>
      <c r="C356" s="37">
        <v>8</v>
      </c>
      <c r="D356" s="37">
        <v>0</v>
      </c>
      <c r="E356" s="38">
        <f t="shared" si="119"/>
        <v>3.6764705882352941E-3</v>
      </c>
      <c r="F356" s="38" t="str">
        <f t="shared" si="120"/>
        <v/>
      </c>
      <c r="G356" s="39" t="str">
        <f t="shared" si="121"/>
        <v>0</v>
      </c>
      <c r="H356" s="40">
        <f t="shared" si="122"/>
        <v>0</v>
      </c>
    </row>
    <row r="357" spans="2:8" s="42" customFormat="1" ht="15" x14ac:dyDescent="0.2">
      <c r="B357" s="36" t="s">
        <v>280</v>
      </c>
      <c r="C357" s="37">
        <v>1</v>
      </c>
      <c r="D357" s="37">
        <v>1</v>
      </c>
      <c r="E357" s="38">
        <f t="shared" si="119"/>
        <v>4.5955882352941176E-4</v>
      </c>
      <c r="F357" s="38">
        <f t="shared" si="120"/>
        <v>3.8580246913580245E-4</v>
      </c>
      <c r="G357" s="39">
        <f t="shared" si="121"/>
        <v>0</v>
      </c>
      <c r="H357" s="40">
        <f t="shared" si="122"/>
        <v>0</v>
      </c>
    </row>
    <row r="358" spans="2:8" s="42" customFormat="1" ht="15" x14ac:dyDescent="0.2">
      <c r="B358" s="36" t="s">
        <v>371</v>
      </c>
      <c r="C358" s="37">
        <v>3</v>
      </c>
      <c r="D358" s="37">
        <v>0</v>
      </c>
      <c r="E358" s="38">
        <f t="shared" si="119"/>
        <v>1.3786764705882354E-3</v>
      </c>
      <c r="F358" s="38" t="str">
        <f t="shared" si="120"/>
        <v/>
      </c>
      <c r="G358" s="39" t="str">
        <f t="shared" si="121"/>
        <v>0</v>
      </c>
      <c r="H358" s="40">
        <f t="shared" si="122"/>
        <v>0</v>
      </c>
    </row>
    <row r="359" spans="2:8" s="42" customFormat="1" ht="15" x14ac:dyDescent="0.2">
      <c r="B359" s="36" t="s">
        <v>372</v>
      </c>
      <c r="C359" s="37">
        <v>3</v>
      </c>
      <c r="D359" s="37">
        <v>0</v>
      </c>
      <c r="E359" s="38">
        <f t="shared" si="119"/>
        <v>1.3786764705882354E-3</v>
      </c>
      <c r="F359" s="38" t="str">
        <f t="shared" si="120"/>
        <v/>
      </c>
      <c r="G359" s="39" t="str">
        <f t="shared" si="121"/>
        <v>0</v>
      </c>
      <c r="H359" s="40">
        <f t="shared" si="122"/>
        <v>0</v>
      </c>
    </row>
    <row r="360" spans="2:8" s="42" customFormat="1" ht="15" x14ac:dyDescent="0.2">
      <c r="B360" s="36" t="s">
        <v>529</v>
      </c>
      <c r="C360" s="37">
        <v>4</v>
      </c>
      <c r="D360" s="37">
        <v>9</v>
      </c>
      <c r="E360" s="38">
        <f t="shared" si="119"/>
        <v>1.838235294117647E-3</v>
      </c>
      <c r="F360" s="38">
        <f t="shared" si="120"/>
        <v>3.472222222222222E-3</v>
      </c>
      <c r="G360" s="39">
        <f t="shared" si="121"/>
        <v>1.25</v>
      </c>
      <c r="H360" s="40">
        <f t="shared" si="122"/>
        <v>2.2977941176470589E-3</v>
      </c>
    </row>
    <row r="361" spans="2:8" s="42" customFormat="1" ht="15" x14ac:dyDescent="0.2">
      <c r="B361" s="36" t="s">
        <v>530</v>
      </c>
      <c r="C361" s="37">
        <v>2</v>
      </c>
      <c r="D361" s="37">
        <v>11</v>
      </c>
      <c r="E361" s="38">
        <f t="shared" si="119"/>
        <v>9.1911764705882352E-4</v>
      </c>
      <c r="F361" s="38">
        <f t="shared" si="120"/>
        <v>4.2438271604938269E-3</v>
      </c>
      <c r="G361" s="39">
        <f t="shared" si="121"/>
        <v>4.5</v>
      </c>
      <c r="H361" s="40">
        <f t="shared" si="122"/>
        <v>4.1360294117647059E-3</v>
      </c>
    </row>
    <row r="362" spans="2:8" s="42" customFormat="1" ht="15" x14ac:dyDescent="0.2">
      <c r="B362" s="36" t="s">
        <v>531</v>
      </c>
      <c r="C362" s="37">
        <v>0</v>
      </c>
      <c r="D362" s="37">
        <v>4</v>
      </c>
      <c r="E362" s="38" t="str">
        <f t="shared" si="119"/>
        <v/>
      </c>
      <c r="F362" s="38">
        <f t="shared" si="120"/>
        <v>1.5432098765432098E-3</v>
      </c>
      <c r="G362" s="39" t="str">
        <f t="shared" si="121"/>
        <v>0</v>
      </c>
      <c r="H362" s="40" t="str">
        <f t="shared" si="122"/>
        <v/>
      </c>
    </row>
    <row r="363" spans="2:8" s="42" customFormat="1" ht="15" x14ac:dyDescent="0.2">
      <c r="B363" s="36" t="s">
        <v>532</v>
      </c>
      <c r="C363" s="37">
        <v>0</v>
      </c>
      <c r="D363" s="37">
        <v>0</v>
      </c>
      <c r="E363" s="38" t="str">
        <f t="shared" si="119"/>
        <v/>
      </c>
      <c r="F363" s="38" t="str">
        <f t="shared" si="120"/>
        <v/>
      </c>
      <c r="G363" s="39" t="str">
        <f t="shared" si="121"/>
        <v>0</v>
      </c>
      <c r="H363" s="40" t="str">
        <f t="shared" si="122"/>
        <v/>
      </c>
    </row>
    <row r="364" spans="2:8" s="42" customFormat="1" ht="15" x14ac:dyDescent="0.2">
      <c r="B364" s="36" t="s">
        <v>281</v>
      </c>
      <c r="C364" s="37">
        <v>0</v>
      </c>
      <c r="D364" s="37">
        <v>3</v>
      </c>
      <c r="E364" s="38" t="str">
        <f t="shared" si="119"/>
        <v/>
      </c>
      <c r="F364" s="38">
        <f t="shared" si="120"/>
        <v>1.1574074074074073E-3</v>
      </c>
      <c r="G364" s="39" t="str">
        <f t="shared" si="121"/>
        <v>0</v>
      </c>
      <c r="H364" s="40" t="str">
        <f t="shared" si="122"/>
        <v/>
      </c>
    </row>
    <row r="365" spans="2:8" s="42" customFormat="1" ht="15" x14ac:dyDescent="0.2">
      <c r="B365" s="36" t="s">
        <v>282</v>
      </c>
      <c r="C365" s="37">
        <v>7</v>
      </c>
      <c r="D365" s="37">
        <v>2</v>
      </c>
      <c r="E365" s="38">
        <f t="shared" si="119"/>
        <v>3.2169117647058822E-3</v>
      </c>
      <c r="F365" s="38">
        <f t="shared" si="120"/>
        <v>7.716049382716049E-4</v>
      </c>
      <c r="G365" s="39">
        <f t="shared" si="121"/>
        <v>-0.7142857142857143</v>
      </c>
      <c r="H365" s="40">
        <f t="shared" si="122"/>
        <v>-2.2977941176470589E-3</v>
      </c>
    </row>
    <row r="366" spans="2:8" s="42" customFormat="1" ht="15" x14ac:dyDescent="0.2">
      <c r="B366" s="36" t="s">
        <v>533</v>
      </c>
      <c r="C366" s="37">
        <v>1</v>
      </c>
      <c r="D366" s="37">
        <v>0</v>
      </c>
      <c r="E366" s="38">
        <f t="shared" si="119"/>
        <v>4.5955882352941176E-4</v>
      </c>
      <c r="F366" s="38" t="str">
        <f t="shared" si="120"/>
        <v/>
      </c>
      <c r="G366" s="39" t="str">
        <f t="shared" si="121"/>
        <v>0</v>
      </c>
      <c r="H366" s="40">
        <f t="shared" si="122"/>
        <v>0</v>
      </c>
    </row>
    <row r="367" spans="2:8" s="42" customFormat="1" ht="15" x14ac:dyDescent="0.2">
      <c r="B367" s="36" t="s">
        <v>534</v>
      </c>
      <c r="C367" s="37">
        <v>106</v>
      </c>
      <c r="D367" s="37">
        <v>254</v>
      </c>
      <c r="E367" s="38">
        <f t="shared" si="119"/>
        <v>4.8713235294117647E-2</v>
      </c>
      <c r="F367" s="38">
        <f t="shared" si="120"/>
        <v>9.7993827160493832E-2</v>
      </c>
      <c r="G367" s="39">
        <f t="shared" si="121"/>
        <v>1.3962264150943395</v>
      </c>
      <c r="H367" s="40">
        <f t="shared" si="122"/>
        <v>6.8014705882352935E-2</v>
      </c>
    </row>
    <row r="368" spans="2:8" s="42" customFormat="1" ht="15" x14ac:dyDescent="0.2">
      <c r="B368" s="36" t="s">
        <v>108</v>
      </c>
      <c r="C368" s="37">
        <v>8</v>
      </c>
      <c r="D368" s="37">
        <v>7</v>
      </c>
      <c r="E368" s="38">
        <f t="shared" si="119"/>
        <v>3.6764705882352941E-3</v>
      </c>
      <c r="F368" s="38">
        <f t="shared" si="120"/>
        <v>2.7006172839506171E-3</v>
      </c>
      <c r="G368" s="39">
        <f t="shared" si="121"/>
        <v>-0.125</v>
      </c>
      <c r="H368" s="40">
        <f t="shared" si="122"/>
        <v>-4.5955882352941176E-4</v>
      </c>
    </row>
    <row r="369" spans="1:8" s="42" customFormat="1" ht="15" x14ac:dyDescent="0.2">
      <c r="B369" s="36" t="s">
        <v>101</v>
      </c>
      <c r="C369" s="37">
        <v>18</v>
      </c>
      <c r="D369" s="37">
        <v>26</v>
      </c>
      <c r="E369" s="38">
        <f t="shared" si="119"/>
        <v>8.2720588235294119E-3</v>
      </c>
      <c r="F369" s="38">
        <f t="shared" si="120"/>
        <v>1.0030864197530864E-2</v>
      </c>
      <c r="G369" s="39">
        <f t="shared" si="121"/>
        <v>0.44444444444444442</v>
      </c>
      <c r="H369" s="40">
        <f t="shared" si="122"/>
        <v>3.6764705882352941E-3</v>
      </c>
    </row>
    <row r="370" spans="1:8" s="42" customFormat="1" ht="15" x14ac:dyDescent="0.2">
      <c r="B370" s="36" t="s">
        <v>107</v>
      </c>
      <c r="C370" s="37">
        <v>19</v>
      </c>
      <c r="D370" s="37">
        <v>31</v>
      </c>
      <c r="E370" s="38">
        <f t="shared" si="119"/>
        <v>8.7316176470588237E-3</v>
      </c>
      <c r="F370" s="38">
        <f t="shared" si="120"/>
        <v>1.1959876543209876E-2</v>
      </c>
      <c r="G370" s="39">
        <f t="shared" si="121"/>
        <v>0.63157894736842102</v>
      </c>
      <c r="H370" s="40">
        <f t="shared" si="122"/>
        <v>5.5147058823529407E-3</v>
      </c>
    </row>
    <row r="371" spans="1:8" s="42" customFormat="1" ht="15" x14ac:dyDescent="0.2">
      <c r="B371" s="36" t="s">
        <v>110</v>
      </c>
      <c r="C371" s="37">
        <v>0</v>
      </c>
      <c r="D371" s="37">
        <v>0</v>
      </c>
      <c r="E371" s="38" t="str">
        <f t="shared" si="119"/>
        <v/>
      </c>
      <c r="F371" s="38" t="str">
        <f t="shared" si="120"/>
        <v/>
      </c>
      <c r="G371" s="39" t="str">
        <f t="shared" si="121"/>
        <v>0</v>
      </c>
      <c r="H371" s="40" t="str">
        <f t="shared" si="122"/>
        <v/>
      </c>
    </row>
    <row r="372" spans="1:8" s="42" customFormat="1" ht="15" x14ac:dyDescent="0.2">
      <c r="B372" s="36" t="s">
        <v>111</v>
      </c>
      <c r="C372" s="37">
        <v>0</v>
      </c>
      <c r="D372" s="37">
        <v>0</v>
      </c>
      <c r="E372" s="38" t="str">
        <f t="shared" si="119"/>
        <v/>
      </c>
      <c r="F372" s="38" t="str">
        <f t="shared" si="120"/>
        <v/>
      </c>
      <c r="G372" s="39" t="str">
        <f t="shared" si="121"/>
        <v>0</v>
      </c>
      <c r="H372" s="40" t="str">
        <f t="shared" si="122"/>
        <v/>
      </c>
    </row>
    <row r="373" spans="1:8" s="42" customFormat="1" ht="30" x14ac:dyDescent="0.2">
      <c r="B373" s="36" t="s">
        <v>283</v>
      </c>
      <c r="C373" s="37">
        <v>0</v>
      </c>
      <c r="D373" s="37">
        <v>0</v>
      </c>
      <c r="E373" s="38" t="str">
        <f t="shared" si="119"/>
        <v/>
      </c>
      <c r="F373" s="38" t="str">
        <f t="shared" si="120"/>
        <v/>
      </c>
      <c r="G373" s="39" t="str">
        <f t="shared" si="121"/>
        <v>0</v>
      </c>
      <c r="H373" s="40" t="str">
        <f t="shared" si="122"/>
        <v/>
      </c>
    </row>
    <row r="374" spans="1:8" s="42" customFormat="1" ht="15" x14ac:dyDescent="0.2">
      <c r="B374" s="36" t="s">
        <v>284</v>
      </c>
      <c r="C374" s="37">
        <v>8</v>
      </c>
      <c r="D374" s="37">
        <v>10</v>
      </c>
      <c r="E374" s="38">
        <f t="shared" si="119"/>
        <v>3.6764705882352941E-3</v>
      </c>
      <c r="F374" s="38">
        <f t="shared" si="120"/>
        <v>3.8580246913580245E-3</v>
      </c>
      <c r="G374" s="39">
        <f t="shared" si="121"/>
        <v>0.25</v>
      </c>
      <c r="H374" s="40">
        <f t="shared" si="122"/>
        <v>9.1911764705882352E-4</v>
      </c>
    </row>
    <row r="375" spans="1:8" s="42" customFormat="1" ht="15" x14ac:dyDescent="0.2">
      <c r="B375" s="36" t="s">
        <v>285</v>
      </c>
      <c r="C375" s="37">
        <v>5</v>
      </c>
      <c r="D375" s="37">
        <v>2</v>
      </c>
      <c r="E375" s="38">
        <f t="shared" si="119"/>
        <v>2.2977941176470589E-3</v>
      </c>
      <c r="F375" s="38">
        <f t="shared" si="120"/>
        <v>7.716049382716049E-4</v>
      </c>
      <c r="G375" s="39">
        <f t="shared" si="121"/>
        <v>-0.6</v>
      </c>
      <c r="H375" s="40">
        <f t="shared" si="122"/>
        <v>-1.3786764705882354E-3</v>
      </c>
    </row>
    <row r="376" spans="1:8" s="42" customFormat="1" ht="15" x14ac:dyDescent="0.2">
      <c r="B376" s="36" t="s">
        <v>100</v>
      </c>
      <c r="C376" s="37">
        <v>1</v>
      </c>
      <c r="D376" s="37">
        <v>8</v>
      </c>
      <c r="E376" s="38">
        <f t="shared" si="119"/>
        <v>4.5955882352941176E-4</v>
      </c>
      <c r="F376" s="38">
        <f t="shared" si="120"/>
        <v>3.0864197530864196E-3</v>
      </c>
      <c r="G376" s="39">
        <f t="shared" si="121"/>
        <v>7</v>
      </c>
      <c r="H376" s="40">
        <f t="shared" si="122"/>
        <v>3.2169117647058822E-3</v>
      </c>
    </row>
    <row r="377" spans="1:8" s="42" customFormat="1" ht="15" x14ac:dyDescent="0.2">
      <c r="B377" s="36" t="s">
        <v>286</v>
      </c>
      <c r="C377" s="37">
        <v>0</v>
      </c>
      <c r="D377" s="37">
        <v>0</v>
      </c>
      <c r="E377" s="38" t="str">
        <f t="shared" si="119"/>
        <v/>
      </c>
      <c r="F377" s="38" t="str">
        <f t="shared" si="120"/>
        <v/>
      </c>
      <c r="G377" s="39" t="str">
        <f t="shared" si="121"/>
        <v>0</v>
      </c>
      <c r="H377" s="40" t="str">
        <f t="shared" si="122"/>
        <v/>
      </c>
    </row>
    <row r="378" spans="1:8" s="42" customFormat="1" ht="15" x14ac:dyDescent="0.2">
      <c r="B378" s="36" t="s">
        <v>535</v>
      </c>
      <c r="C378" s="37">
        <v>7</v>
      </c>
      <c r="D378" s="37">
        <v>14</v>
      </c>
      <c r="E378" s="38">
        <f t="shared" si="119"/>
        <v>3.2169117647058822E-3</v>
      </c>
      <c r="F378" s="38">
        <f t="shared" si="120"/>
        <v>5.4012345679012343E-3</v>
      </c>
      <c r="G378" s="39">
        <f t="shared" si="121"/>
        <v>1</v>
      </c>
      <c r="H378" s="40">
        <f t="shared" si="122"/>
        <v>3.2169117647058822E-3</v>
      </c>
    </row>
    <row r="379" spans="1:8" s="42" customFormat="1" ht="15" x14ac:dyDescent="0.2">
      <c r="B379" s="36" t="s">
        <v>109</v>
      </c>
      <c r="C379" s="37">
        <v>29</v>
      </c>
      <c r="D379" s="37">
        <v>30</v>
      </c>
      <c r="E379" s="38">
        <f t="shared" si="119"/>
        <v>1.3327205882352941E-2</v>
      </c>
      <c r="F379" s="38">
        <f t="shared" si="120"/>
        <v>1.1574074074074073E-2</v>
      </c>
      <c r="G379" s="39">
        <f t="shared" si="121"/>
        <v>3.4482758620689655E-2</v>
      </c>
      <c r="H379" s="40">
        <f t="shared" si="122"/>
        <v>4.5955882352941176E-4</v>
      </c>
    </row>
    <row r="380" spans="1:8" s="42" customFormat="1" ht="15" x14ac:dyDescent="0.2">
      <c r="B380" s="36" t="s">
        <v>287</v>
      </c>
      <c r="C380" s="37">
        <v>121</v>
      </c>
      <c r="D380" s="37">
        <v>118</v>
      </c>
      <c r="E380" s="38">
        <f t="shared" si="119"/>
        <v>5.560661764705882E-2</v>
      </c>
      <c r="F380" s="38">
        <f t="shared" si="120"/>
        <v>4.5524691358024692E-2</v>
      </c>
      <c r="G380" s="39">
        <f t="shared" si="121"/>
        <v>-2.4793388429752067E-2</v>
      </c>
      <c r="H380" s="40">
        <f t="shared" si="122"/>
        <v>-1.3786764705882352E-3</v>
      </c>
    </row>
    <row r="381" spans="1:8" s="42" customFormat="1" ht="15" x14ac:dyDescent="0.2">
      <c r="B381" s="36" t="s">
        <v>536</v>
      </c>
      <c r="C381" s="37">
        <v>6</v>
      </c>
      <c r="D381" s="37">
        <v>19</v>
      </c>
      <c r="E381" s="38">
        <f t="shared" si="119"/>
        <v>2.7573529411764708E-3</v>
      </c>
      <c r="F381" s="38">
        <f t="shared" si="120"/>
        <v>7.3302469135802465E-3</v>
      </c>
      <c r="G381" s="39">
        <f t="shared" si="121"/>
        <v>2.1666666666666665</v>
      </c>
      <c r="H381" s="40">
        <f t="shared" si="122"/>
        <v>5.9742647058823525E-3</v>
      </c>
    </row>
    <row r="382" spans="1:8" s="42" customFormat="1" ht="15" x14ac:dyDescent="0.2">
      <c r="B382" s="36" t="s">
        <v>103</v>
      </c>
      <c r="C382" s="37">
        <v>22</v>
      </c>
      <c r="D382" s="37">
        <v>32</v>
      </c>
      <c r="E382" s="38">
        <f t="shared" si="119"/>
        <v>1.0110294117647059E-2</v>
      </c>
      <c r="F382" s="38">
        <f t="shared" si="120"/>
        <v>1.2345679012345678E-2</v>
      </c>
      <c r="G382" s="39">
        <f t="shared" si="121"/>
        <v>0.45454545454545453</v>
      </c>
      <c r="H382" s="40">
        <f t="shared" si="122"/>
        <v>4.5955882352941178E-3</v>
      </c>
    </row>
    <row r="383" spans="1:8" s="42" customFormat="1" ht="15" x14ac:dyDescent="0.2">
      <c r="A383" s="45" t="s">
        <v>614</v>
      </c>
      <c r="B383" s="36" t="s">
        <v>593</v>
      </c>
      <c r="C383" s="37"/>
      <c r="D383" s="37">
        <v>0</v>
      </c>
      <c r="E383" s="38" t="str">
        <f t="shared" ref="E383" si="123">+IF(C383=0,"",C383/C$329)</f>
        <v/>
      </c>
      <c r="F383" s="38" t="str">
        <f t="shared" ref="F383" si="124">+IF(D383=0,"",D383/D$329)</f>
        <v/>
      </c>
      <c r="G383" s="39" t="str">
        <f t="shared" ref="G383" si="125">+IF(OR(AND(D383=0),(C383=0)),"0",((D383-C383)/C383))</f>
        <v>0</v>
      </c>
      <c r="H383" s="40" t="str">
        <f t="shared" ref="H383" si="126">+IF(OR(AND(E383=""),(G383="")),"",E383*G383)</f>
        <v/>
      </c>
    </row>
    <row r="384" spans="1:8" s="42" customFormat="1" ht="15" x14ac:dyDescent="0.2">
      <c r="B384" s="36" t="s">
        <v>288</v>
      </c>
      <c r="C384" s="37">
        <v>0</v>
      </c>
      <c r="D384" s="37">
        <v>0</v>
      </c>
      <c r="E384" s="38" t="str">
        <f t="shared" si="119"/>
        <v/>
      </c>
      <c r="F384" s="38" t="str">
        <f t="shared" si="120"/>
        <v/>
      </c>
      <c r="G384" s="39" t="str">
        <f t="shared" si="121"/>
        <v>0</v>
      </c>
      <c r="H384" s="40" t="str">
        <f t="shared" si="122"/>
        <v/>
      </c>
    </row>
    <row r="385" spans="1:8" s="42" customFormat="1" ht="15" x14ac:dyDescent="0.2">
      <c r="B385" s="36" t="s">
        <v>289</v>
      </c>
      <c r="C385" s="37">
        <v>0</v>
      </c>
      <c r="D385" s="37">
        <v>0</v>
      </c>
      <c r="E385" s="38" t="str">
        <f t="shared" si="119"/>
        <v/>
      </c>
      <c r="F385" s="38" t="str">
        <f t="shared" si="120"/>
        <v/>
      </c>
      <c r="G385" s="39" t="str">
        <f t="shared" si="121"/>
        <v>0</v>
      </c>
      <c r="H385" s="40" t="str">
        <f t="shared" si="122"/>
        <v/>
      </c>
    </row>
    <row r="386" spans="1:8" s="42" customFormat="1" ht="15" x14ac:dyDescent="0.2">
      <c r="B386" s="36" t="s">
        <v>537</v>
      </c>
      <c r="C386" s="37">
        <v>0</v>
      </c>
      <c r="D386" s="37">
        <v>2</v>
      </c>
      <c r="E386" s="38" t="str">
        <f t="shared" si="119"/>
        <v/>
      </c>
      <c r="F386" s="38">
        <f t="shared" si="120"/>
        <v>7.716049382716049E-4</v>
      </c>
      <c r="G386" s="39" t="str">
        <f t="shared" si="121"/>
        <v>0</v>
      </c>
      <c r="H386" s="40" t="str">
        <f t="shared" si="122"/>
        <v/>
      </c>
    </row>
    <row r="387" spans="1:8" s="42" customFormat="1" ht="15" x14ac:dyDescent="0.2">
      <c r="B387" s="36" t="s">
        <v>102</v>
      </c>
      <c r="C387" s="37">
        <v>0</v>
      </c>
      <c r="D387" s="37">
        <v>10</v>
      </c>
      <c r="E387" s="38" t="str">
        <f t="shared" si="119"/>
        <v/>
      </c>
      <c r="F387" s="38">
        <f t="shared" si="120"/>
        <v>3.8580246913580245E-3</v>
      </c>
      <c r="G387" s="39" t="str">
        <f t="shared" si="121"/>
        <v>0</v>
      </c>
      <c r="H387" s="40" t="str">
        <f t="shared" si="122"/>
        <v/>
      </c>
    </row>
    <row r="388" spans="1:8" s="42" customFormat="1" ht="15" x14ac:dyDescent="0.2">
      <c r="B388" s="36" t="s">
        <v>290</v>
      </c>
      <c r="C388" s="37">
        <v>0</v>
      </c>
      <c r="D388" s="37">
        <v>0</v>
      </c>
      <c r="E388" s="38" t="str">
        <f t="shared" si="119"/>
        <v/>
      </c>
      <c r="F388" s="38" t="str">
        <f t="shared" si="120"/>
        <v/>
      </c>
      <c r="G388" s="39" t="str">
        <f t="shared" si="121"/>
        <v>0</v>
      </c>
      <c r="H388" s="40" t="str">
        <f t="shared" si="122"/>
        <v/>
      </c>
    </row>
    <row r="389" spans="1:8" s="42" customFormat="1" ht="15" x14ac:dyDescent="0.2">
      <c r="B389" s="36" t="s">
        <v>106</v>
      </c>
      <c r="C389" s="37">
        <v>0</v>
      </c>
      <c r="D389" s="37">
        <v>0</v>
      </c>
      <c r="E389" s="38" t="str">
        <f t="shared" si="119"/>
        <v/>
      </c>
      <c r="F389" s="38" t="str">
        <f t="shared" si="120"/>
        <v/>
      </c>
      <c r="G389" s="39" t="str">
        <f t="shared" si="121"/>
        <v>0</v>
      </c>
      <c r="H389" s="40" t="str">
        <f t="shared" si="122"/>
        <v/>
      </c>
    </row>
    <row r="390" spans="1:8" s="42" customFormat="1" ht="15" x14ac:dyDescent="0.2">
      <c r="B390" s="36" t="s">
        <v>105</v>
      </c>
      <c r="C390" s="37">
        <v>142</v>
      </c>
      <c r="D390" s="37">
        <v>134</v>
      </c>
      <c r="E390" s="38">
        <f t="shared" si="119"/>
        <v>6.5257352941176475E-2</v>
      </c>
      <c r="F390" s="38">
        <f t="shared" si="120"/>
        <v>5.1697530864197531E-2</v>
      </c>
      <c r="G390" s="39">
        <f t="shared" si="121"/>
        <v>-5.6338028169014086E-2</v>
      </c>
      <c r="H390" s="40">
        <f t="shared" si="122"/>
        <v>-3.6764705882352945E-3</v>
      </c>
    </row>
    <row r="391" spans="1:8" s="42" customFormat="1" ht="15" x14ac:dyDescent="0.2">
      <c r="B391" s="36" t="s">
        <v>538</v>
      </c>
      <c r="C391" s="37">
        <v>0</v>
      </c>
      <c r="D391" s="37">
        <v>0</v>
      </c>
      <c r="E391" s="38" t="str">
        <f t="shared" si="119"/>
        <v/>
      </c>
      <c r="F391" s="38" t="str">
        <f t="shared" si="120"/>
        <v/>
      </c>
      <c r="G391" s="39" t="str">
        <f t="shared" si="121"/>
        <v>0</v>
      </c>
      <c r="H391" s="40" t="str">
        <f t="shared" si="122"/>
        <v/>
      </c>
    </row>
    <row r="392" spans="1:8" s="42" customFormat="1" ht="15" x14ac:dyDescent="0.2">
      <c r="B392" s="36" t="s">
        <v>291</v>
      </c>
      <c r="C392" s="37">
        <v>0</v>
      </c>
      <c r="D392" s="37">
        <v>0</v>
      </c>
      <c r="E392" s="38" t="str">
        <f t="shared" si="119"/>
        <v/>
      </c>
      <c r="F392" s="38" t="str">
        <f t="shared" si="120"/>
        <v/>
      </c>
      <c r="G392" s="39" t="str">
        <f t="shared" si="121"/>
        <v>0</v>
      </c>
      <c r="H392" s="40" t="str">
        <f t="shared" si="122"/>
        <v/>
      </c>
    </row>
    <row r="393" spans="1:8" s="42" customFormat="1" ht="15" x14ac:dyDescent="0.2">
      <c r="B393" s="36" t="s">
        <v>292</v>
      </c>
      <c r="C393" s="37">
        <v>0</v>
      </c>
      <c r="D393" s="37">
        <v>54</v>
      </c>
      <c r="E393" s="38" t="str">
        <f t="shared" si="119"/>
        <v/>
      </c>
      <c r="F393" s="38">
        <f t="shared" si="120"/>
        <v>2.0833333333333332E-2</v>
      </c>
      <c r="G393" s="39" t="str">
        <f t="shared" si="121"/>
        <v>0</v>
      </c>
      <c r="H393" s="40" t="str">
        <f t="shared" si="122"/>
        <v/>
      </c>
    </row>
    <row r="394" spans="1:8" s="42" customFormat="1" ht="15" x14ac:dyDescent="0.2">
      <c r="B394" s="36" t="s">
        <v>539</v>
      </c>
      <c r="C394" s="37">
        <v>1</v>
      </c>
      <c r="D394" s="37">
        <v>74</v>
      </c>
      <c r="E394" s="38">
        <f t="shared" si="119"/>
        <v>4.5955882352941176E-4</v>
      </c>
      <c r="F394" s="38">
        <f t="shared" si="120"/>
        <v>2.8549382716049381E-2</v>
      </c>
      <c r="G394" s="39">
        <f t="shared" si="121"/>
        <v>73</v>
      </c>
      <c r="H394" s="40">
        <f t="shared" si="122"/>
        <v>3.3547794117647058E-2</v>
      </c>
    </row>
    <row r="395" spans="1:8" s="42" customFormat="1" ht="15" x14ac:dyDescent="0.2">
      <c r="B395" s="36" t="s">
        <v>104</v>
      </c>
      <c r="C395" s="37">
        <v>4</v>
      </c>
      <c r="D395" s="37">
        <v>10</v>
      </c>
      <c r="E395" s="38">
        <f t="shared" si="119"/>
        <v>1.838235294117647E-3</v>
      </c>
      <c r="F395" s="38">
        <f t="shared" si="120"/>
        <v>3.8580246913580245E-3</v>
      </c>
      <c r="G395" s="39">
        <f t="shared" si="121"/>
        <v>1.5</v>
      </c>
      <c r="H395" s="40">
        <f t="shared" si="122"/>
        <v>2.7573529411764703E-3</v>
      </c>
    </row>
    <row r="396" spans="1:8" s="42" customFormat="1" ht="15" x14ac:dyDescent="0.2">
      <c r="B396" s="36" t="s">
        <v>540</v>
      </c>
      <c r="C396" s="37">
        <v>0</v>
      </c>
      <c r="D396" s="37">
        <v>0</v>
      </c>
      <c r="E396" s="38" t="str">
        <f t="shared" ref="E396:E468" si="127">+IF(C396=0,"",C396/C$329)</f>
        <v/>
      </c>
      <c r="F396" s="38" t="str">
        <f t="shared" ref="F396:F468" si="128">+IF(D396=0,"",D396/D$329)</f>
        <v/>
      </c>
      <c r="G396" s="39" t="str">
        <f t="shared" ref="G396:G468" si="129">+IF(OR(AND(D396=0),(C396=0)),"0",((D396-C396)/C396))</f>
        <v>0</v>
      </c>
      <c r="H396" s="40" t="str">
        <f t="shared" ref="H396:H468" si="130">+IF(OR(AND(E396=""),(G396="")),"",E396*G396)</f>
        <v/>
      </c>
    </row>
    <row r="397" spans="1:8" s="42" customFormat="1" ht="15" x14ac:dyDescent="0.2">
      <c r="B397" s="36" t="s">
        <v>293</v>
      </c>
      <c r="C397" s="37">
        <v>0</v>
      </c>
      <c r="D397" s="37">
        <v>0</v>
      </c>
      <c r="E397" s="38" t="str">
        <f t="shared" si="127"/>
        <v/>
      </c>
      <c r="F397" s="38" t="str">
        <f t="shared" si="128"/>
        <v/>
      </c>
      <c r="G397" s="39" t="str">
        <f t="shared" si="129"/>
        <v>0</v>
      </c>
      <c r="H397" s="40" t="str">
        <f t="shared" si="130"/>
        <v/>
      </c>
    </row>
    <row r="398" spans="1:8" s="42" customFormat="1" ht="15" x14ac:dyDescent="0.2">
      <c r="A398" s="45" t="s">
        <v>614</v>
      </c>
      <c r="B398" s="36" t="s">
        <v>594</v>
      </c>
      <c r="C398" s="37"/>
      <c r="D398" s="37">
        <v>0</v>
      </c>
      <c r="E398" s="38" t="str">
        <f t="shared" ref="E398:E400" si="131">+IF(C398=0,"",C398/C$329)</f>
        <v/>
      </c>
      <c r="F398" s="38" t="str">
        <f t="shared" ref="F398:F400" si="132">+IF(D398=0,"",D398/D$329)</f>
        <v/>
      </c>
      <c r="G398" s="39" t="str">
        <f t="shared" ref="G398:G400" si="133">+IF(OR(AND(D398=0),(C398=0)),"0",((D398-C398)/C398))</f>
        <v>0</v>
      </c>
      <c r="H398" s="40" t="str">
        <f t="shared" ref="H398:H400" si="134">+IF(OR(AND(E398=""),(G398="")),"",E398*G398)</f>
        <v/>
      </c>
    </row>
    <row r="399" spans="1:8" s="42" customFormat="1" ht="15" x14ac:dyDescent="0.2">
      <c r="A399" s="45" t="s">
        <v>614</v>
      </c>
      <c r="B399" s="36" t="s">
        <v>595</v>
      </c>
      <c r="C399" s="37"/>
      <c r="D399" s="37">
        <v>0</v>
      </c>
      <c r="E399" s="38" t="str">
        <f t="shared" si="131"/>
        <v/>
      </c>
      <c r="F399" s="38" t="str">
        <f t="shared" si="132"/>
        <v/>
      </c>
      <c r="G399" s="39" t="str">
        <f t="shared" si="133"/>
        <v>0</v>
      </c>
      <c r="H399" s="40" t="str">
        <f t="shared" si="134"/>
        <v/>
      </c>
    </row>
    <row r="400" spans="1:8" s="42" customFormat="1" ht="15" x14ac:dyDescent="0.2">
      <c r="A400" s="45" t="s">
        <v>614</v>
      </c>
      <c r="B400" s="36" t="s">
        <v>596</v>
      </c>
      <c r="C400" s="37"/>
      <c r="D400" s="37">
        <v>0</v>
      </c>
      <c r="E400" s="38" t="str">
        <f t="shared" si="131"/>
        <v/>
      </c>
      <c r="F400" s="38" t="str">
        <f t="shared" si="132"/>
        <v/>
      </c>
      <c r="G400" s="39" t="str">
        <f t="shared" si="133"/>
        <v>0</v>
      </c>
      <c r="H400" s="40" t="str">
        <f t="shared" si="134"/>
        <v/>
      </c>
    </row>
    <row r="401" spans="1:8" s="42" customFormat="1" ht="15" x14ac:dyDescent="0.2">
      <c r="B401" s="36" t="s">
        <v>294</v>
      </c>
      <c r="C401" s="37">
        <v>0</v>
      </c>
      <c r="D401" s="37">
        <v>0</v>
      </c>
      <c r="E401" s="38" t="str">
        <f t="shared" si="127"/>
        <v/>
      </c>
      <c r="F401" s="38" t="str">
        <f t="shared" si="128"/>
        <v/>
      </c>
      <c r="G401" s="39" t="str">
        <f t="shared" si="129"/>
        <v>0</v>
      </c>
      <c r="H401" s="40" t="str">
        <f t="shared" si="130"/>
        <v/>
      </c>
    </row>
    <row r="402" spans="1:8" s="42" customFormat="1" ht="15" x14ac:dyDescent="0.2">
      <c r="B402" s="36" t="s">
        <v>295</v>
      </c>
      <c r="C402" s="37">
        <v>1</v>
      </c>
      <c r="D402" s="37">
        <v>13</v>
      </c>
      <c r="E402" s="38">
        <f t="shared" si="127"/>
        <v>4.5955882352941176E-4</v>
      </c>
      <c r="F402" s="38">
        <f t="shared" si="128"/>
        <v>5.0154320987654318E-3</v>
      </c>
      <c r="G402" s="39">
        <f t="shared" si="129"/>
        <v>12</v>
      </c>
      <c r="H402" s="40">
        <f t="shared" si="130"/>
        <v>5.5147058823529407E-3</v>
      </c>
    </row>
    <row r="403" spans="1:8" s="42" customFormat="1" ht="15" x14ac:dyDescent="0.2">
      <c r="B403" s="36" t="s">
        <v>541</v>
      </c>
      <c r="C403" s="37">
        <v>0</v>
      </c>
      <c r="D403" s="37">
        <v>0</v>
      </c>
      <c r="E403" s="38" t="str">
        <f t="shared" si="127"/>
        <v/>
      </c>
      <c r="F403" s="38" t="str">
        <f t="shared" si="128"/>
        <v/>
      </c>
      <c r="G403" s="39" t="str">
        <f t="shared" si="129"/>
        <v>0</v>
      </c>
      <c r="H403" s="40" t="str">
        <f t="shared" si="130"/>
        <v/>
      </c>
    </row>
    <row r="404" spans="1:8" s="42" customFormat="1" ht="30" x14ac:dyDescent="0.2">
      <c r="B404" s="36" t="s">
        <v>296</v>
      </c>
      <c r="C404" s="37">
        <v>0</v>
      </c>
      <c r="D404" s="37">
        <v>0</v>
      </c>
      <c r="E404" s="38" t="str">
        <f t="shared" si="127"/>
        <v/>
      </c>
      <c r="F404" s="38" t="str">
        <f t="shared" si="128"/>
        <v/>
      </c>
      <c r="G404" s="39" t="str">
        <f t="shared" si="129"/>
        <v>0</v>
      </c>
      <c r="H404" s="40" t="str">
        <f t="shared" si="130"/>
        <v/>
      </c>
    </row>
    <row r="405" spans="1:8" s="42" customFormat="1" ht="15" x14ac:dyDescent="0.2">
      <c r="B405" s="36" t="s">
        <v>542</v>
      </c>
      <c r="C405" s="37">
        <v>0</v>
      </c>
      <c r="D405" s="37">
        <v>0</v>
      </c>
      <c r="E405" s="38" t="str">
        <f t="shared" si="127"/>
        <v/>
      </c>
      <c r="F405" s="38" t="str">
        <f t="shared" si="128"/>
        <v/>
      </c>
      <c r="G405" s="39" t="str">
        <f t="shared" si="129"/>
        <v>0</v>
      </c>
      <c r="H405" s="40" t="str">
        <f t="shared" si="130"/>
        <v/>
      </c>
    </row>
    <row r="406" spans="1:8" s="42" customFormat="1" ht="15" x14ac:dyDescent="0.2">
      <c r="A406" s="45" t="s">
        <v>614</v>
      </c>
      <c r="B406" s="36" t="s">
        <v>601</v>
      </c>
      <c r="C406" s="37"/>
      <c r="D406" s="37">
        <v>0</v>
      </c>
      <c r="E406" s="38" t="str">
        <f t="shared" ref="E406" si="135">+IF(C406=0,"",C406/C$329)</f>
        <v/>
      </c>
      <c r="F406" s="38" t="str">
        <f t="shared" ref="F406" si="136">+IF(D406=0,"",D406/D$329)</f>
        <v/>
      </c>
      <c r="G406" s="39" t="str">
        <f t="shared" ref="G406" si="137">+IF(OR(AND(D406=0),(C406=0)),"0",((D406-C406)/C406))</f>
        <v>0</v>
      </c>
      <c r="H406" s="40" t="str">
        <f t="shared" ref="H406" si="138">+IF(OR(AND(E406=""),(G406="")),"",E406*G406)</f>
        <v/>
      </c>
    </row>
    <row r="407" spans="1:8" s="42" customFormat="1" ht="15" x14ac:dyDescent="0.2">
      <c r="B407" s="36" t="s">
        <v>297</v>
      </c>
      <c r="C407" s="37">
        <v>0</v>
      </c>
      <c r="D407" s="37">
        <v>0</v>
      </c>
      <c r="E407" s="38" t="str">
        <f t="shared" si="127"/>
        <v/>
      </c>
      <c r="F407" s="38" t="str">
        <f t="shared" si="128"/>
        <v/>
      </c>
      <c r="G407" s="39" t="str">
        <f t="shared" si="129"/>
        <v>0</v>
      </c>
      <c r="H407" s="40" t="str">
        <f t="shared" si="130"/>
        <v/>
      </c>
    </row>
    <row r="408" spans="1:8" s="42" customFormat="1" ht="15" x14ac:dyDescent="0.2">
      <c r="B408" s="36" t="s">
        <v>298</v>
      </c>
      <c r="C408" s="37">
        <v>0</v>
      </c>
      <c r="D408" s="37">
        <v>0</v>
      </c>
      <c r="E408" s="38" t="str">
        <f t="shared" si="127"/>
        <v/>
      </c>
      <c r="F408" s="38" t="str">
        <f t="shared" si="128"/>
        <v/>
      </c>
      <c r="G408" s="39" t="str">
        <f t="shared" si="129"/>
        <v>0</v>
      </c>
      <c r="H408" s="40" t="str">
        <f t="shared" si="130"/>
        <v/>
      </c>
    </row>
    <row r="409" spans="1:8" s="42" customFormat="1" ht="15" x14ac:dyDescent="0.2">
      <c r="B409" s="36" t="s">
        <v>299</v>
      </c>
      <c r="C409" s="37">
        <v>0</v>
      </c>
      <c r="D409" s="37">
        <v>0</v>
      </c>
      <c r="E409" s="38" t="str">
        <f t="shared" si="127"/>
        <v/>
      </c>
      <c r="F409" s="38" t="str">
        <f t="shared" si="128"/>
        <v/>
      </c>
      <c r="G409" s="39" t="str">
        <f t="shared" si="129"/>
        <v>0</v>
      </c>
      <c r="H409" s="40" t="str">
        <f t="shared" si="130"/>
        <v/>
      </c>
    </row>
    <row r="410" spans="1:8" s="42" customFormat="1" ht="15" x14ac:dyDescent="0.2">
      <c r="B410" s="36" t="s">
        <v>113</v>
      </c>
      <c r="C410" s="37">
        <v>15</v>
      </c>
      <c r="D410" s="37">
        <v>14</v>
      </c>
      <c r="E410" s="38">
        <f t="shared" si="127"/>
        <v>6.8933823529411763E-3</v>
      </c>
      <c r="F410" s="38">
        <f t="shared" si="128"/>
        <v>5.4012345679012343E-3</v>
      </c>
      <c r="G410" s="39">
        <f t="shared" si="129"/>
        <v>-6.6666666666666666E-2</v>
      </c>
      <c r="H410" s="40">
        <f t="shared" si="130"/>
        <v>-4.5955882352941176E-4</v>
      </c>
    </row>
    <row r="411" spans="1:8" s="42" customFormat="1" ht="15" x14ac:dyDescent="0.2">
      <c r="B411" s="36" t="s">
        <v>114</v>
      </c>
      <c r="C411" s="37">
        <v>0</v>
      </c>
      <c r="D411" s="37">
        <v>0</v>
      </c>
      <c r="E411" s="38" t="str">
        <f t="shared" si="127"/>
        <v/>
      </c>
      <c r="F411" s="38" t="str">
        <f t="shared" si="128"/>
        <v/>
      </c>
      <c r="G411" s="39" t="str">
        <f t="shared" si="129"/>
        <v>0</v>
      </c>
      <c r="H411" s="40" t="str">
        <f t="shared" si="130"/>
        <v/>
      </c>
    </row>
    <row r="412" spans="1:8" s="42" customFormat="1" ht="15" x14ac:dyDescent="0.2">
      <c r="B412" s="36" t="s">
        <v>115</v>
      </c>
      <c r="C412" s="37">
        <v>9</v>
      </c>
      <c r="D412" s="37">
        <v>46</v>
      </c>
      <c r="E412" s="38">
        <f t="shared" si="127"/>
        <v>4.1360294117647059E-3</v>
      </c>
      <c r="F412" s="38">
        <f t="shared" si="128"/>
        <v>1.7746913580246913E-2</v>
      </c>
      <c r="G412" s="39">
        <f t="shared" si="129"/>
        <v>4.1111111111111107</v>
      </c>
      <c r="H412" s="40">
        <f t="shared" si="130"/>
        <v>1.7003676470588234E-2</v>
      </c>
    </row>
    <row r="413" spans="1:8" s="42" customFormat="1" ht="15" x14ac:dyDescent="0.2">
      <c r="B413" s="36" t="s">
        <v>300</v>
      </c>
      <c r="C413" s="37">
        <v>0</v>
      </c>
      <c r="D413" s="37">
        <v>0</v>
      </c>
      <c r="E413" s="38" t="str">
        <f t="shared" si="127"/>
        <v/>
      </c>
      <c r="F413" s="38" t="str">
        <f t="shared" si="128"/>
        <v/>
      </c>
      <c r="G413" s="39" t="str">
        <f t="shared" si="129"/>
        <v>0</v>
      </c>
      <c r="H413" s="40" t="str">
        <f t="shared" si="130"/>
        <v/>
      </c>
    </row>
    <row r="414" spans="1:8" s="42" customFormat="1" ht="15" x14ac:dyDescent="0.2">
      <c r="A414" s="45" t="s">
        <v>614</v>
      </c>
      <c r="B414" s="36" t="s">
        <v>602</v>
      </c>
      <c r="C414" s="37"/>
      <c r="D414" s="37">
        <v>0</v>
      </c>
      <c r="E414" s="38" t="str">
        <f t="shared" ref="E414:E415" si="139">+IF(C414=0,"",C414/C$329)</f>
        <v/>
      </c>
      <c r="F414" s="38" t="str">
        <f t="shared" ref="F414:F415" si="140">+IF(D414=0,"",D414/D$329)</f>
        <v/>
      </c>
      <c r="G414" s="39" t="str">
        <f t="shared" ref="G414:G415" si="141">+IF(OR(AND(D414=0),(C414=0)),"0",((D414-C414)/C414))</f>
        <v>0</v>
      </c>
      <c r="H414" s="40" t="str">
        <f t="shared" ref="H414:H415" si="142">+IF(OR(AND(E414=""),(G414="")),"",E414*G414)</f>
        <v/>
      </c>
    </row>
    <row r="415" spans="1:8" s="42" customFormat="1" ht="15" x14ac:dyDescent="0.2">
      <c r="A415" s="45" t="s">
        <v>614</v>
      </c>
      <c r="B415" s="36" t="s">
        <v>603</v>
      </c>
      <c r="C415" s="37"/>
      <c r="D415" s="37">
        <v>0</v>
      </c>
      <c r="E415" s="38" t="str">
        <f t="shared" si="139"/>
        <v/>
      </c>
      <c r="F415" s="38" t="str">
        <f t="shared" si="140"/>
        <v/>
      </c>
      <c r="G415" s="39" t="str">
        <f t="shared" si="141"/>
        <v>0</v>
      </c>
      <c r="H415" s="40" t="str">
        <f t="shared" si="142"/>
        <v/>
      </c>
    </row>
    <row r="416" spans="1:8" s="42" customFormat="1" ht="15" x14ac:dyDescent="0.2">
      <c r="B416" s="36" t="s">
        <v>112</v>
      </c>
      <c r="C416" s="37">
        <v>0</v>
      </c>
      <c r="D416" s="37">
        <v>20</v>
      </c>
      <c r="E416" s="38" t="str">
        <f t="shared" si="127"/>
        <v/>
      </c>
      <c r="F416" s="38">
        <f t="shared" si="128"/>
        <v>7.716049382716049E-3</v>
      </c>
      <c r="G416" s="39" t="str">
        <f t="shared" si="129"/>
        <v>0</v>
      </c>
      <c r="H416" s="40" t="str">
        <f t="shared" si="130"/>
        <v/>
      </c>
    </row>
    <row r="417" spans="1:8" s="42" customFormat="1" ht="15" x14ac:dyDescent="0.2">
      <c r="A417" s="45" t="s">
        <v>614</v>
      </c>
      <c r="B417" s="36" t="s">
        <v>604</v>
      </c>
      <c r="C417" s="37"/>
      <c r="D417" s="37">
        <v>0</v>
      </c>
      <c r="E417" s="38" t="str">
        <f t="shared" ref="E417:E419" si="143">+IF(C417=0,"",C417/C$329)</f>
        <v/>
      </c>
      <c r="F417" s="38" t="str">
        <f t="shared" ref="F417:F419" si="144">+IF(D417=0,"",D417/D$329)</f>
        <v/>
      </c>
      <c r="G417" s="39" t="str">
        <f t="shared" ref="G417:G419" si="145">+IF(OR(AND(D417=0),(C417=0)),"0",((D417-C417)/C417))</f>
        <v>0</v>
      </c>
      <c r="H417" s="40" t="str">
        <f t="shared" ref="H417:H419" si="146">+IF(OR(AND(E417=""),(G417="")),"",E417*G417)</f>
        <v/>
      </c>
    </row>
    <row r="418" spans="1:8" s="42" customFormat="1" ht="15" x14ac:dyDescent="0.2">
      <c r="A418" s="45" t="s">
        <v>614</v>
      </c>
      <c r="B418" s="36" t="s">
        <v>605</v>
      </c>
      <c r="C418" s="37"/>
      <c r="D418" s="37">
        <v>0</v>
      </c>
      <c r="E418" s="38" t="str">
        <f t="shared" si="143"/>
        <v/>
      </c>
      <c r="F418" s="38" t="str">
        <f t="shared" si="144"/>
        <v/>
      </c>
      <c r="G418" s="39" t="str">
        <f t="shared" si="145"/>
        <v>0</v>
      </c>
      <c r="H418" s="40" t="str">
        <f t="shared" si="146"/>
        <v/>
      </c>
    </row>
    <row r="419" spans="1:8" s="42" customFormat="1" ht="15" x14ac:dyDescent="0.2">
      <c r="A419" s="45" t="s">
        <v>614</v>
      </c>
      <c r="B419" s="36" t="s">
        <v>606</v>
      </c>
      <c r="C419" s="37"/>
      <c r="D419" s="37">
        <v>0</v>
      </c>
      <c r="E419" s="38" t="str">
        <f t="shared" si="143"/>
        <v/>
      </c>
      <c r="F419" s="38" t="str">
        <f t="shared" si="144"/>
        <v/>
      </c>
      <c r="G419" s="39" t="str">
        <f t="shared" si="145"/>
        <v>0</v>
      </c>
      <c r="H419" s="40" t="str">
        <f t="shared" si="146"/>
        <v/>
      </c>
    </row>
    <row r="420" spans="1:8" s="42" customFormat="1" ht="15" x14ac:dyDescent="0.2">
      <c r="B420" s="36" t="s">
        <v>543</v>
      </c>
      <c r="C420" s="37">
        <v>0</v>
      </c>
      <c r="D420" s="37">
        <v>1</v>
      </c>
      <c r="E420" s="38" t="str">
        <f t="shared" si="127"/>
        <v/>
      </c>
      <c r="F420" s="38">
        <f t="shared" si="128"/>
        <v>3.8580246913580245E-4</v>
      </c>
      <c r="G420" s="39" t="str">
        <f t="shared" si="129"/>
        <v>0</v>
      </c>
      <c r="H420" s="40" t="str">
        <f t="shared" si="130"/>
        <v/>
      </c>
    </row>
    <row r="421" spans="1:8" s="42" customFormat="1" ht="15" x14ac:dyDescent="0.2">
      <c r="B421" s="36" t="s">
        <v>119</v>
      </c>
      <c r="C421" s="37">
        <v>0</v>
      </c>
      <c r="D421" s="37">
        <v>0</v>
      </c>
      <c r="E421" s="38" t="str">
        <f t="shared" si="127"/>
        <v/>
      </c>
      <c r="F421" s="38" t="str">
        <f t="shared" si="128"/>
        <v/>
      </c>
      <c r="G421" s="39" t="str">
        <f t="shared" si="129"/>
        <v>0</v>
      </c>
      <c r="H421" s="40" t="str">
        <f t="shared" si="130"/>
        <v/>
      </c>
    </row>
    <row r="422" spans="1:8" s="42" customFormat="1" ht="15" x14ac:dyDescent="0.2">
      <c r="B422" s="36" t="s">
        <v>128</v>
      </c>
      <c r="C422" s="37">
        <v>17</v>
      </c>
      <c r="D422" s="37">
        <v>9</v>
      </c>
      <c r="E422" s="38">
        <f t="shared" si="127"/>
        <v>7.8125E-3</v>
      </c>
      <c r="F422" s="38">
        <f t="shared" si="128"/>
        <v>3.472222222222222E-3</v>
      </c>
      <c r="G422" s="39">
        <f t="shared" si="129"/>
        <v>-0.47058823529411764</v>
      </c>
      <c r="H422" s="40">
        <f t="shared" si="130"/>
        <v>-3.6764705882352941E-3</v>
      </c>
    </row>
    <row r="423" spans="1:8" s="42" customFormat="1" ht="15" x14ac:dyDescent="0.2">
      <c r="B423" s="36" t="s">
        <v>127</v>
      </c>
      <c r="C423" s="37">
        <v>40</v>
      </c>
      <c r="D423" s="37">
        <v>21</v>
      </c>
      <c r="E423" s="38">
        <f t="shared" si="127"/>
        <v>1.8382352941176471E-2</v>
      </c>
      <c r="F423" s="38">
        <f t="shared" si="128"/>
        <v>8.1018518518518514E-3</v>
      </c>
      <c r="G423" s="39">
        <f t="shared" si="129"/>
        <v>-0.47499999999999998</v>
      </c>
      <c r="H423" s="40">
        <f t="shared" si="130"/>
        <v>-8.7316176470588237E-3</v>
      </c>
    </row>
    <row r="424" spans="1:8" s="42" customFormat="1" ht="15" x14ac:dyDescent="0.2">
      <c r="B424" s="36" t="s">
        <v>301</v>
      </c>
      <c r="C424" s="37">
        <v>1</v>
      </c>
      <c r="D424" s="37">
        <v>0</v>
      </c>
      <c r="E424" s="38">
        <f t="shared" si="127"/>
        <v>4.5955882352941176E-4</v>
      </c>
      <c r="F424" s="38" t="str">
        <f t="shared" si="128"/>
        <v/>
      </c>
      <c r="G424" s="39" t="str">
        <f t="shared" si="129"/>
        <v>0</v>
      </c>
      <c r="H424" s="40">
        <f t="shared" si="130"/>
        <v>0</v>
      </c>
    </row>
    <row r="425" spans="1:8" s="42" customFormat="1" ht="15" x14ac:dyDescent="0.2">
      <c r="B425" s="36" t="s">
        <v>544</v>
      </c>
      <c r="C425" s="37">
        <v>21</v>
      </c>
      <c r="D425" s="37">
        <v>0</v>
      </c>
      <c r="E425" s="38">
        <f t="shared" si="127"/>
        <v>9.6507352941176475E-3</v>
      </c>
      <c r="F425" s="38" t="str">
        <f t="shared" si="128"/>
        <v/>
      </c>
      <c r="G425" s="39" t="str">
        <f t="shared" si="129"/>
        <v>0</v>
      </c>
      <c r="H425" s="40">
        <f t="shared" si="130"/>
        <v>0</v>
      </c>
    </row>
    <row r="426" spans="1:8" s="42" customFormat="1" ht="30" x14ac:dyDescent="0.2">
      <c r="B426" s="36" t="s">
        <v>545</v>
      </c>
      <c r="C426" s="37">
        <v>0</v>
      </c>
      <c r="D426" s="37">
        <v>0</v>
      </c>
      <c r="E426" s="38" t="str">
        <f t="shared" si="127"/>
        <v/>
      </c>
      <c r="F426" s="38" t="str">
        <f t="shared" si="128"/>
        <v/>
      </c>
      <c r="G426" s="39" t="str">
        <f t="shared" si="129"/>
        <v>0</v>
      </c>
      <c r="H426" s="40" t="str">
        <f t="shared" si="130"/>
        <v/>
      </c>
    </row>
    <row r="427" spans="1:8" s="42" customFormat="1" ht="15" x14ac:dyDescent="0.2">
      <c r="B427" s="36" t="s">
        <v>546</v>
      </c>
      <c r="C427" s="37">
        <v>0</v>
      </c>
      <c r="D427" s="37">
        <v>0</v>
      </c>
      <c r="E427" s="38" t="str">
        <f t="shared" si="127"/>
        <v/>
      </c>
      <c r="F427" s="38" t="str">
        <f t="shared" si="128"/>
        <v/>
      </c>
      <c r="G427" s="39" t="str">
        <f t="shared" si="129"/>
        <v>0</v>
      </c>
      <c r="H427" s="40" t="str">
        <f t="shared" si="130"/>
        <v/>
      </c>
    </row>
    <row r="428" spans="1:8" s="42" customFormat="1" ht="15" x14ac:dyDescent="0.2">
      <c r="B428" s="36" t="s">
        <v>123</v>
      </c>
      <c r="C428" s="37">
        <v>5</v>
      </c>
      <c r="D428" s="37">
        <v>10</v>
      </c>
      <c r="E428" s="38">
        <f t="shared" si="127"/>
        <v>2.2977941176470589E-3</v>
      </c>
      <c r="F428" s="38">
        <f t="shared" si="128"/>
        <v>3.8580246913580245E-3</v>
      </c>
      <c r="G428" s="39">
        <f t="shared" si="129"/>
        <v>1</v>
      </c>
      <c r="H428" s="40">
        <f t="shared" si="130"/>
        <v>2.2977941176470589E-3</v>
      </c>
    </row>
    <row r="429" spans="1:8" s="42" customFormat="1" ht="15" x14ac:dyDescent="0.2">
      <c r="B429" s="36" t="s">
        <v>302</v>
      </c>
      <c r="C429" s="37">
        <v>0</v>
      </c>
      <c r="D429" s="37">
        <v>0</v>
      </c>
      <c r="E429" s="38" t="str">
        <f t="shared" si="127"/>
        <v/>
      </c>
      <c r="F429" s="38" t="str">
        <f t="shared" si="128"/>
        <v/>
      </c>
      <c r="G429" s="39" t="str">
        <f t="shared" si="129"/>
        <v>0</v>
      </c>
      <c r="H429" s="40" t="str">
        <f t="shared" si="130"/>
        <v/>
      </c>
    </row>
    <row r="430" spans="1:8" s="42" customFormat="1" ht="15" x14ac:dyDescent="0.2">
      <c r="B430" s="36" t="s">
        <v>124</v>
      </c>
      <c r="C430" s="37">
        <v>1</v>
      </c>
      <c r="D430" s="37">
        <v>0</v>
      </c>
      <c r="E430" s="38">
        <f t="shared" si="127"/>
        <v>4.5955882352941176E-4</v>
      </c>
      <c r="F430" s="38" t="str">
        <f t="shared" si="128"/>
        <v/>
      </c>
      <c r="G430" s="39" t="str">
        <f t="shared" si="129"/>
        <v>0</v>
      </c>
      <c r="H430" s="40">
        <f t="shared" si="130"/>
        <v>0</v>
      </c>
    </row>
    <row r="431" spans="1:8" s="42" customFormat="1" ht="15" x14ac:dyDescent="0.2">
      <c r="B431" s="36" t="s">
        <v>409</v>
      </c>
      <c r="C431" s="37">
        <v>7</v>
      </c>
      <c r="D431" s="37">
        <v>121</v>
      </c>
      <c r="E431" s="38">
        <f t="shared" si="127"/>
        <v>3.2169117647058822E-3</v>
      </c>
      <c r="F431" s="38">
        <f t="shared" si="128"/>
        <v>4.6682098765432098E-2</v>
      </c>
      <c r="G431" s="39">
        <f t="shared" si="129"/>
        <v>16.285714285714285</v>
      </c>
      <c r="H431" s="40">
        <f t="shared" si="130"/>
        <v>5.2389705882352935E-2</v>
      </c>
    </row>
    <row r="432" spans="1:8" s="42" customFormat="1" ht="15" x14ac:dyDescent="0.2">
      <c r="B432" s="36" t="s">
        <v>122</v>
      </c>
      <c r="C432" s="37">
        <v>89</v>
      </c>
      <c r="D432" s="37">
        <v>33</v>
      </c>
      <c r="E432" s="38">
        <f t="shared" si="127"/>
        <v>4.0900735294117647E-2</v>
      </c>
      <c r="F432" s="38">
        <f t="shared" si="128"/>
        <v>1.2731481481481481E-2</v>
      </c>
      <c r="G432" s="39">
        <f t="shared" si="129"/>
        <v>-0.6292134831460674</v>
      </c>
      <c r="H432" s="40">
        <f t="shared" si="130"/>
        <v>-2.5735294117647058E-2</v>
      </c>
    </row>
    <row r="433" spans="2:8" s="42" customFormat="1" ht="15" x14ac:dyDescent="0.2">
      <c r="B433" s="36" t="s">
        <v>303</v>
      </c>
      <c r="C433" s="37">
        <v>9</v>
      </c>
      <c r="D433" s="37">
        <v>54</v>
      </c>
      <c r="E433" s="38">
        <f t="shared" si="127"/>
        <v>4.1360294117647059E-3</v>
      </c>
      <c r="F433" s="38">
        <f t="shared" si="128"/>
        <v>2.0833333333333332E-2</v>
      </c>
      <c r="G433" s="39">
        <f t="shared" si="129"/>
        <v>5</v>
      </c>
      <c r="H433" s="40">
        <f t="shared" si="130"/>
        <v>2.0680147058823529E-2</v>
      </c>
    </row>
    <row r="434" spans="2:8" s="42" customFormat="1" ht="15" x14ac:dyDescent="0.2">
      <c r="B434" s="36" t="s">
        <v>121</v>
      </c>
      <c r="C434" s="37">
        <v>37</v>
      </c>
      <c r="D434" s="37">
        <v>23</v>
      </c>
      <c r="E434" s="38">
        <f t="shared" si="127"/>
        <v>1.7003676470588234E-2</v>
      </c>
      <c r="F434" s="38">
        <f t="shared" si="128"/>
        <v>8.8734567901234563E-3</v>
      </c>
      <c r="G434" s="39">
        <f t="shared" si="129"/>
        <v>-0.3783783783783784</v>
      </c>
      <c r="H434" s="40">
        <f t="shared" si="130"/>
        <v>-6.4338235294117644E-3</v>
      </c>
    </row>
    <row r="435" spans="2:8" s="42" customFormat="1" ht="15" x14ac:dyDescent="0.2">
      <c r="B435" s="36" t="s">
        <v>373</v>
      </c>
      <c r="C435" s="37">
        <v>4</v>
      </c>
      <c r="D435" s="37">
        <v>28</v>
      </c>
      <c r="E435" s="38">
        <f t="shared" si="127"/>
        <v>1.838235294117647E-3</v>
      </c>
      <c r="F435" s="38">
        <f t="shared" si="128"/>
        <v>1.0802469135802469E-2</v>
      </c>
      <c r="G435" s="39">
        <f t="shared" si="129"/>
        <v>6</v>
      </c>
      <c r="H435" s="40">
        <f t="shared" si="130"/>
        <v>1.1029411764705881E-2</v>
      </c>
    </row>
    <row r="436" spans="2:8" s="42" customFormat="1" ht="15" x14ac:dyDescent="0.2">
      <c r="B436" s="36" t="s">
        <v>131</v>
      </c>
      <c r="C436" s="37">
        <v>80</v>
      </c>
      <c r="D436" s="37">
        <v>29</v>
      </c>
      <c r="E436" s="38">
        <f t="shared" si="127"/>
        <v>3.6764705882352942E-2</v>
      </c>
      <c r="F436" s="38">
        <f t="shared" si="128"/>
        <v>1.1188271604938271E-2</v>
      </c>
      <c r="G436" s="39">
        <f t="shared" si="129"/>
        <v>-0.63749999999999996</v>
      </c>
      <c r="H436" s="40">
        <f t="shared" si="130"/>
        <v>-2.34375E-2</v>
      </c>
    </row>
    <row r="437" spans="2:8" s="42" customFormat="1" ht="15" x14ac:dyDescent="0.2">
      <c r="B437" s="36" t="s">
        <v>118</v>
      </c>
      <c r="C437" s="37">
        <v>0</v>
      </c>
      <c r="D437" s="37">
        <v>0</v>
      </c>
      <c r="E437" s="38" t="str">
        <f t="shared" si="127"/>
        <v/>
      </c>
      <c r="F437" s="38" t="str">
        <f t="shared" si="128"/>
        <v/>
      </c>
      <c r="G437" s="39" t="str">
        <f t="shared" si="129"/>
        <v>0</v>
      </c>
      <c r="H437" s="40" t="str">
        <f t="shared" si="130"/>
        <v/>
      </c>
    </row>
    <row r="438" spans="2:8" s="42" customFormat="1" ht="15" x14ac:dyDescent="0.2">
      <c r="B438" s="36" t="s">
        <v>304</v>
      </c>
      <c r="C438" s="37">
        <v>181</v>
      </c>
      <c r="D438" s="37">
        <v>169</v>
      </c>
      <c r="E438" s="38">
        <f t="shared" si="127"/>
        <v>8.3180147058823525E-2</v>
      </c>
      <c r="F438" s="38">
        <f t="shared" si="128"/>
        <v>6.5200617283950615E-2</v>
      </c>
      <c r="G438" s="39">
        <f t="shared" si="129"/>
        <v>-6.6298342541436461E-2</v>
      </c>
      <c r="H438" s="40">
        <f t="shared" si="130"/>
        <v>-5.5147058823529407E-3</v>
      </c>
    </row>
    <row r="439" spans="2:8" s="42" customFormat="1" ht="15" x14ac:dyDescent="0.2">
      <c r="B439" s="36" t="s">
        <v>547</v>
      </c>
      <c r="C439" s="37">
        <v>0</v>
      </c>
      <c r="D439" s="37">
        <v>0</v>
      </c>
      <c r="E439" s="38" t="str">
        <f t="shared" si="127"/>
        <v/>
      </c>
      <c r="F439" s="38" t="str">
        <f t="shared" si="128"/>
        <v/>
      </c>
      <c r="G439" s="39" t="str">
        <f t="shared" si="129"/>
        <v>0</v>
      </c>
      <c r="H439" s="40" t="str">
        <f t="shared" si="130"/>
        <v/>
      </c>
    </row>
    <row r="440" spans="2:8" s="42" customFormat="1" ht="15" x14ac:dyDescent="0.2">
      <c r="B440" s="36" t="s">
        <v>125</v>
      </c>
      <c r="C440" s="37">
        <v>0</v>
      </c>
      <c r="D440" s="37">
        <v>0</v>
      </c>
      <c r="E440" s="38" t="str">
        <f t="shared" si="127"/>
        <v/>
      </c>
      <c r="F440" s="38" t="str">
        <f t="shared" si="128"/>
        <v/>
      </c>
      <c r="G440" s="39" t="str">
        <f t="shared" si="129"/>
        <v>0</v>
      </c>
      <c r="H440" s="40" t="str">
        <f t="shared" si="130"/>
        <v/>
      </c>
    </row>
    <row r="441" spans="2:8" s="42" customFormat="1" ht="15" x14ac:dyDescent="0.2">
      <c r="B441" s="36" t="s">
        <v>129</v>
      </c>
      <c r="C441" s="37">
        <v>0</v>
      </c>
      <c r="D441" s="37">
        <v>5</v>
      </c>
      <c r="E441" s="38" t="str">
        <f t="shared" si="127"/>
        <v/>
      </c>
      <c r="F441" s="38">
        <f t="shared" si="128"/>
        <v>1.9290123456790122E-3</v>
      </c>
      <c r="G441" s="39" t="str">
        <f t="shared" si="129"/>
        <v>0</v>
      </c>
      <c r="H441" s="40" t="str">
        <f t="shared" si="130"/>
        <v/>
      </c>
    </row>
    <row r="442" spans="2:8" s="42" customFormat="1" ht="15" x14ac:dyDescent="0.2">
      <c r="B442" s="36" t="s">
        <v>116</v>
      </c>
      <c r="C442" s="37">
        <v>2</v>
      </c>
      <c r="D442" s="37">
        <v>0</v>
      </c>
      <c r="E442" s="38">
        <f t="shared" si="127"/>
        <v>9.1911764705882352E-4</v>
      </c>
      <c r="F442" s="38" t="str">
        <f t="shared" si="128"/>
        <v/>
      </c>
      <c r="G442" s="39" t="str">
        <f t="shared" si="129"/>
        <v>0</v>
      </c>
      <c r="H442" s="40">
        <f t="shared" si="130"/>
        <v>0</v>
      </c>
    </row>
    <row r="443" spans="2:8" s="42" customFormat="1" ht="15" x14ac:dyDescent="0.2">
      <c r="B443" s="36" t="s">
        <v>120</v>
      </c>
      <c r="C443" s="37">
        <v>2</v>
      </c>
      <c r="D443" s="37">
        <v>7</v>
      </c>
      <c r="E443" s="38">
        <f t="shared" si="127"/>
        <v>9.1911764705882352E-4</v>
      </c>
      <c r="F443" s="38">
        <f t="shared" si="128"/>
        <v>2.7006172839506171E-3</v>
      </c>
      <c r="G443" s="39">
        <f t="shared" si="129"/>
        <v>2.5</v>
      </c>
      <c r="H443" s="40">
        <f t="shared" si="130"/>
        <v>2.2977941176470589E-3</v>
      </c>
    </row>
    <row r="444" spans="2:8" s="42" customFormat="1" ht="15" x14ac:dyDescent="0.2">
      <c r="B444" s="36" t="s">
        <v>126</v>
      </c>
      <c r="C444" s="37">
        <v>0</v>
      </c>
      <c r="D444" s="37">
        <v>0</v>
      </c>
      <c r="E444" s="38" t="str">
        <f t="shared" si="127"/>
        <v/>
      </c>
      <c r="F444" s="38" t="str">
        <f t="shared" si="128"/>
        <v/>
      </c>
      <c r="G444" s="39" t="str">
        <f t="shared" si="129"/>
        <v>0</v>
      </c>
      <c r="H444" s="40" t="str">
        <f t="shared" si="130"/>
        <v/>
      </c>
    </row>
    <row r="445" spans="2:8" s="42" customFormat="1" ht="15" x14ac:dyDescent="0.2">
      <c r="B445" s="36" t="s">
        <v>130</v>
      </c>
      <c r="C445" s="37">
        <v>20</v>
      </c>
      <c r="D445" s="37">
        <v>0</v>
      </c>
      <c r="E445" s="38">
        <f t="shared" si="127"/>
        <v>9.1911764705882356E-3</v>
      </c>
      <c r="F445" s="38" t="str">
        <f t="shared" si="128"/>
        <v/>
      </c>
      <c r="G445" s="39" t="str">
        <f t="shared" si="129"/>
        <v>0</v>
      </c>
      <c r="H445" s="40">
        <f t="shared" si="130"/>
        <v>0</v>
      </c>
    </row>
    <row r="446" spans="2:8" s="42" customFormat="1" ht="15" x14ac:dyDescent="0.2">
      <c r="B446" s="36" t="s">
        <v>305</v>
      </c>
      <c r="C446" s="37">
        <v>139</v>
      </c>
      <c r="D446" s="37">
        <v>49</v>
      </c>
      <c r="E446" s="38">
        <f t="shared" si="127"/>
        <v>6.387867647058823E-2</v>
      </c>
      <c r="F446" s="38">
        <f t="shared" si="128"/>
        <v>1.8904320987654322E-2</v>
      </c>
      <c r="G446" s="39">
        <f t="shared" si="129"/>
        <v>-0.64748201438848918</v>
      </c>
      <c r="H446" s="40">
        <f t="shared" si="130"/>
        <v>-4.1360294117647051E-2</v>
      </c>
    </row>
    <row r="447" spans="2:8" s="42" customFormat="1" ht="30" x14ac:dyDescent="0.2">
      <c r="B447" s="36" t="s">
        <v>548</v>
      </c>
      <c r="C447" s="37">
        <v>0</v>
      </c>
      <c r="D447" s="37">
        <v>0</v>
      </c>
      <c r="E447" s="38" t="str">
        <f t="shared" si="127"/>
        <v/>
      </c>
      <c r="F447" s="38" t="str">
        <f t="shared" si="128"/>
        <v/>
      </c>
      <c r="G447" s="39" t="str">
        <f t="shared" si="129"/>
        <v>0</v>
      </c>
      <c r="H447" s="40" t="str">
        <f t="shared" si="130"/>
        <v/>
      </c>
    </row>
    <row r="448" spans="2:8" s="42" customFormat="1" ht="15" x14ac:dyDescent="0.2">
      <c r="B448" s="36" t="s">
        <v>306</v>
      </c>
      <c r="C448" s="37">
        <v>1</v>
      </c>
      <c r="D448" s="37">
        <v>6</v>
      </c>
      <c r="E448" s="38">
        <f t="shared" si="127"/>
        <v>4.5955882352941176E-4</v>
      </c>
      <c r="F448" s="38">
        <f t="shared" si="128"/>
        <v>2.3148148148148147E-3</v>
      </c>
      <c r="G448" s="39">
        <f t="shared" si="129"/>
        <v>5</v>
      </c>
      <c r="H448" s="40">
        <f t="shared" si="130"/>
        <v>2.2977941176470589E-3</v>
      </c>
    </row>
    <row r="449" spans="2:8" s="42" customFormat="1" ht="15" x14ac:dyDescent="0.2">
      <c r="B449" s="36" t="s">
        <v>307</v>
      </c>
      <c r="C449" s="37">
        <v>0</v>
      </c>
      <c r="D449" s="37">
        <v>0</v>
      </c>
      <c r="E449" s="38" t="str">
        <f t="shared" si="127"/>
        <v/>
      </c>
      <c r="F449" s="38" t="str">
        <f t="shared" si="128"/>
        <v/>
      </c>
      <c r="G449" s="39" t="str">
        <f t="shared" si="129"/>
        <v>0</v>
      </c>
      <c r="H449" s="40" t="str">
        <f t="shared" si="130"/>
        <v/>
      </c>
    </row>
    <row r="450" spans="2:8" s="42" customFormat="1" ht="15" x14ac:dyDescent="0.2">
      <c r="B450" s="36" t="s">
        <v>549</v>
      </c>
      <c r="C450" s="37">
        <v>8</v>
      </c>
      <c r="D450" s="37">
        <v>1</v>
      </c>
      <c r="E450" s="38">
        <f t="shared" si="127"/>
        <v>3.6764705882352941E-3</v>
      </c>
      <c r="F450" s="38">
        <f t="shared" si="128"/>
        <v>3.8580246913580245E-4</v>
      </c>
      <c r="G450" s="39">
        <f t="shared" si="129"/>
        <v>-0.875</v>
      </c>
      <c r="H450" s="40">
        <f t="shared" si="130"/>
        <v>-3.2169117647058822E-3</v>
      </c>
    </row>
    <row r="451" spans="2:8" s="42" customFormat="1" ht="15" x14ac:dyDescent="0.2">
      <c r="B451" s="36" t="s">
        <v>308</v>
      </c>
      <c r="C451" s="37">
        <v>17</v>
      </c>
      <c r="D451" s="37">
        <v>20</v>
      </c>
      <c r="E451" s="38">
        <f t="shared" si="127"/>
        <v>7.8125E-3</v>
      </c>
      <c r="F451" s="38">
        <f t="shared" si="128"/>
        <v>7.716049382716049E-3</v>
      </c>
      <c r="G451" s="39">
        <f t="shared" si="129"/>
        <v>0.17647058823529413</v>
      </c>
      <c r="H451" s="40">
        <f t="shared" si="130"/>
        <v>1.3786764705882354E-3</v>
      </c>
    </row>
    <row r="452" spans="2:8" s="42" customFormat="1" ht="15" x14ac:dyDescent="0.2">
      <c r="B452" s="36" t="s">
        <v>309</v>
      </c>
      <c r="C452" s="37">
        <v>2</v>
      </c>
      <c r="D452" s="37">
        <v>0</v>
      </c>
      <c r="E452" s="38">
        <f t="shared" si="127"/>
        <v>9.1911764705882352E-4</v>
      </c>
      <c r="F452" s="38" t="str">
        <f t="shared" si="128"/>
        <v/>
      </c>
      <c r="G452" s="39" t="str">
        <f t="shared" si="129"/>
        <v>0</v>
      </c>
      <c r="H452" s="40">
        <f t="shared" si="130"/>
        <v>0</v>
      </c>
    </row>
    <row r="453" spans="2:8" s="42" customFormat="1" ht="15" x14ac:dyDescent="0.2">
      <c r="B453" s="36" t="s">
        <v>310</v>
      </c>
      <c r="C453" s="37">
        <v>0</v>
      </c>
      <c r="D453" s="37">
        <v>1</v>
      </c>
      <c r="E453" s="38" t="str">
        <f t="shared" si="127"/>
        <v/>
      </c>
      <c r="F453" s="38">
        <f t="shared" si="128"/>
        <v>3.8580246913580245E-4</v>
      </c>
      <c r="G453" s="39" t="str">
        <f t="shared" si="129"/>
        <v>0</v>
      </c>
      <c r="H453" s="40" t="str">
        <f t="shared" si="130"/>
        <v/>
      </c>
    </row>
    <row r="454" spans="2:8" s="42" customFormat="1" ht="15" x14ac:dyDescent="0.2">
      <c r="B454" s="36" t="s">
        <v>117</v>
      </c>
      <c r="C454" s="37">
        <v>1</v>
      </c>
      <c r="D454" s="37">
        <v>1</v>
      </c>
      <c r="E454" s="38">
        <f t="shared" si="127"/>
        <v>4.5955882352941176E-4</v>
      </c>
      <c r="F454" s="38">
        <f t="shared" si="128"/>
        <v>3.8580246913580245E-4</v>
      </c>
      <c r="G454" s="39">
        <f t="shared" si="129"/>
        <v>0</v>
      </c>
      <c r="H454" s="40">
        <f t="shared" si="130"/>
        <v>0</v>
      </c>
    </row>
    <row r="455" spans="2:8" s="42" customFormat="1" ht="15" x14ac:dyDescent="0.2">
      <c r="B455" s="36" t="s">
        <v>311</v>
      </c>
      <c r="C455" s="37">
        <v>0</v>
      </c>
      <c r="D455" s="37">
        <v>0</v>
      </c>
      <c r="E455" s="38" t="str">
        <f t="shared" si="127"/>
        <v/>
      </c>
      <c r="F455" s="38" t="str">
        <f t="shared" si="128"/>
        <v/>
      </c>
      <c r="G455" s="39" t="str">
        <f t="shared" si="129"/>
        <v>0</v>
      </c>
      <c r="H455" s="40" t="str">
        <f t="shared" si="130"/>
        <v/>
      </c>
    </row>
    <row r="456" spans="2:8" s="42" customFormat="1" ht="15" x14ac:dyDescent="0.2">
      <c r="B456" s="36" t="s">
        <v>312</v>
      </c>
      <c r="C456" s="37">
        <v>11</v>
      </c>
      <c r="D456" s="37">
        <v>3</v>
      </c>
      <c r="E456" s="38">
        <f t="shared" si="127"/>
        <v>5.0551470588235297E-3</v>
      </c>
      <c r="F456" s="38">
        <f t="shared" si="128"/>
        <v>1.1574074074074073E-3</v>
      </c>
      <c r="G456" s="39">
        <f t="shared" si="129"/>
        <v>-0.72727272727272729</v>
      </c>
      <c r="H456" s="40">
        <f t="shared" si="130"/>
        <v>-3.6764705882352945E-3</v>
      </c>
    </row>
    <row r="457" spans="2:8" s="42" customFormat="1" ht="15" x14ac:dyDescent="0.2">
      <c r="B457" s="36" t="s">
        <v>550</v>
      </c>
      <c r="C457" s="37">
        <v>1</v>
      </c>
      <c r="D457" s="37">
        <v>4</v>
      </c>
      <c r="E457" s="38">
        <f t="shared" si="127"/>
        <v>4.5955882352941176E-4</v>
      </c>
      <c r="F457" s="38">
        <f t="shared" si="128"/>
        <v>1.5432098765432098E-3</v>
      </c>
      <c r="G457" s="39">
        <f t="shared" si="129"/>
        <v>3</v>
      </c>
      <c r="H457" s="40">
        <f t="shared" si="130"/>
        <v>1.3786764705882352E-3</v>
      </c>
    </row>
    <row r="458" spans="2:8" s="42" customFormat="1" ht="15" x14ac:dyDescent="0.2">
      <c r="B458" s="36" t="s">
        <v>313</v>
      </c>
      <c r="C458" s="37">
        <v>0</v>
      </c>
      <c r="D458" s="37">
        <v>1</v>
      </c>
      <c r="E458" s="38" t="str">
        <f t="shared" si="127"/>
        <v/>
      </c>
      <c r="F458" s="38">
        <f t="shared" si="128"/>
        <v>3.8580246913580245E-4</v>
      </c>
      <c r="G458" s="39" t="str">
        <f t="shared" si="129"/>
        <v>0</v>
      </c>
      <c r="H458" s="40" t="str">
        <f t="shared" si="130"/>
        <v/>
      </c>
    </row>
    <row r="459" spans="2:8" s="42" customFormat="1" ht="15" x14ac:dyDescent="0.2">
      <c r="B459" s="36" t="s">
        <v>314</v>
      </c>
      <c r="C459" s="37">
        <v>2</v>
      </c>
      <c r="D459" s="37">
        <v>0</v>
      </c>
      <c r="E459" s="38">
        <f t="shared" si="127"/>
        <v>9.1911764705882352E-4</v>
      </c>
      <c r="F459" s="38" t="str">
        <f t="shared" si="128"/>
        <v/>
      </c>
      <c r="G459" s="39" t="str">
        <f t="shared" si="129"/>
        <v>0</v>
      </c>
      <c r="H459" s="40">
        <f t="shared" si="130"/>
        <v>0</v>
      </c>
    </row>
    <row r="460" spans="2:8" s="42" customFormat="1" ht="15" x14ac:dyDescent="0.2">
      <c r="B460" s="36" t="s">
        <v>315</v>
      </c>
      <c r="C460" s="37">
        <v>0</v>
      </c>
      <c r="D460" s="37">
        <v>0</v>
      </c>
      <c r="E460" s="38" t="str">
        <f t="shared" si="127"/>
        <v/>
      </c>
      <c r="F460" s="38" t="str">
        <f t="shared" si="128"/>
        <v/>
      </c>
      <c r="G460" s="39" t="str">
        <f t="shared" si="129"/>
        <v>0</v>
      </c>
      <c r="H460" s="40" t="str">
        <f t="shared" si="130"/>
        <v/>
      </c>
    </row>
    <row r="461" spans="2:8" s="42" customFormat="1" ht="15" x14ac:dyDescent="0.2">
      <c r="B461" s="36" t="s">
        <v>316</v>
      </c>
      <c r="C461" s="37">
        <v>0</v>
      </c>
      <c r="D461" s="37">
        <v>0</v>
      </c>
      <c r="E461" s="38" t="str">
        <f t="shared" si="127"/>
        <v/>
      </c>
      <c r="F461" s="38" t="str">
        <f t="shared" si="128"/>
        <v/>
      </c>
      <c r="G461" s="39" t="str">
        <f t="shared" si="129"/>
        <v>0</v>
      </c>
      <c r="H461" s="40" t="str">
        <f t="shared" si="130"/>
        <v/>
      </c>
    </row>
    <row r="462" spans="2:8" s="42" customFormat="1" ht="15" x14ac:dyDescent="0.2">
      <c r="B462" s="36" t="s">
        <v>140</v>
      </c>
      <c r="C462" s="37">
        <v>0</v>
      </c>
      <c r="D462" s="37">
        <v>2</v>
      </c>
      <c r="E462" s="38" t="str">
        <f t="shared" si="127"/>
        <v/>
      </c>
      <c r="F462" s="38">
        <f t="shared" si="128"/>
        <v>7.716049382716049E-4</v>
      </c>
      <c r="G462" s="39" t="str">
        <f t="shared" si="129"/>
        <v>0</v>
      </c>
      <c r="H462" s="40" t="str">
        <f t="shared" si="130"/>
        <v/>
      </c>
    </row>
    <row r="463" spans="2:8" s="42" customFormat="1" ht="30" x14ac:dyDescent="0.2">
      <c r="B463" s="36" t="s">
        <v>141</v>
      </c>
      <c r="C463" s="37">
        <v>2</v>
      </c>
      <c r="D463" s="37">
        <v>0</v>
      </c>
      <c r="E463" s="38">
        <f t="shared" si="127"/>
        <v>9.1911764705882352E-4</v>
      </c>
      <c r="F463" s="38" t="str">
        <f t="shared" si="128"/>
        <v/>
      </c>
      <c r="G463" s="39" t="str">
        <f t="shared" si="129"/>
        <v>0</v>
      </c>
      <c r="H463" s="40">
        <f t="shared" si="130"/>
        <v>0</v>
      </c>
    </row>
    <row r="464" spans="2:8" s="42" customFormat="1" ht="15" x14ac:dyDescent="0.2">
      <c r="B464" s="36" t="s">
        <v>317</v>
      </c>
      <c r="C464" s="37">
        <v>1</v>
      </c>
      <c r="D464" s="37">
        <v>3</v>
      </c>
      <c r="E464" s="38">
        <f t="shared" si="127"/>
        <v>4.5955882352941176E-4</v>
      </c>
      <c r="F464" s="38">
        <f t="shared" si="128"/>
        <v>1.1574074074074073E-3</v>
      </c>
      <c r="G464" s="39">
        <f t="shared" si="129"/>
        <v>2</v>
      </c>
      <c r="H464" s="40">
        <f t="shared" si="130"/>
        <v>9.1911764705882352E-4</v>
      </c>
    </row>
    <row r="465" spans="2:8" s="42" customFormat="1" ht="15" x14ac:dyDescent="0.2">
      <c r="B465" s="36" t="s">
        <v>318</v>
      </c>
      <c r="C465" s="37">
        <v>6</v>
      </c>
      <c r="D465" s="37">
        <v>10</v>
      </c>
      <c r="E465" s="38">
        <f t="shared" si="127"/>
        <v>2.7573529411764708E-3</v>
      </c>
      <c r="F465" s="38">
        <f t="shared" si="128"/>
        <v>3.8580246913580245E-3</v>
      </c>
      <c r="G465" s="39">
        <f t="shared" si="129"/>
        <v>0.66666666666666663</v>
      </c>
      <c r="H465" s="40">
        <f t="shared" si="130"/>
        <v>1.838235294117647E-3</v>
      </c>
    </row>
    <row r="466" spans="2:8" s="42" customFormat="1" ht="30" x14ac:dyDescent="0.2">
      <c r="B466" s="36" t="s">
        <v>319</v>
      </c>
      <c r="C466" s="37">
        <v>0</v>
      </c>
      <c r="D466" s="37">
        <v>0</v>
      </c>
      <c r="E466" s="38" t="str">
        <f t="shared" si="127"/>
        <v/>
      </c>
      <c r="F466" s="38" t="str">
        <f t="shared" si="128"/>
        <v/>
      </c>
      <c r="G466" s="39" t="str">
        <f t="shared" si="129"/>
        <v>0</v>
      </c>
      <c r="H466" s="40" t="str">
        <f t="shared" si="130"/>
        <v/>
      </c>
    </row>
    <row r="467" spans="2:8" s="42" customFormat="1" ht="15" x14ac:dyDescent="0.2">
      <c r="B467" s="36" t="s">
        <v>138</v>
      </c>
      <c r="C467" s="37">
        <v>1</v>
      </c>
      <c r="D467" s="37">
        <v>14</v>
      </c>
      <c r="E467" s="38">
        <f t="shared" si="127"/>
        <v>4.5955882352941176E-4</v>
      </c>
      <c r="F467" s="38">
        <f t="shared" si="128"/>
        <v>5.4012345679012343E-3</v>
      </c>
      <c r="G467" s="39">
        <f t="shared" si="129"/>
        <v>13</v>
      </c>
      <c r="H467" s="40">
        <f t="shared" si="130"/>
        <v>5.9742647058823525E-3</v>
      </c>
    </row>
    <row r="468" spans="2:8" s="42" customFormat="1" ht="15" x14ac:dyDescent="0.2">
      <c r="B468" s="36" t="s">
        <v>320</v>
      </c>
      <c r="C468" s="37">
        <v>0</v>
      </c>
      <c r="D468" s="37">
        <v>0</v>
      </c>
      <c r="E468" s="38" t="str">
        <f t="shared" si="127"/>
        <v/>
      </c>
      <c r="F468" s="38" t="str">
        <f t="shared" si="128"/>
        <v/>
      </c>
      <c r="G468" s="39" t="str">
        <f t="shared" si="129"/>
        <v>0</v>
      </c>
      <c r="H468" s="40" t="str">
        <f t="shared" si="130"/>
        <v/>
      </c>
    </row>
    <row r="469" spans="2:8" s="42" customFormat="1" ht="15" x14ac:dyDescent="0.2">
      <c r="B469" s="36" t="s">
        <v>321</v>
      </c>
      <c r="C469" s="37">
        <v>0</v>
      </c>
      <c r="D469" s="37">
        <v>0</v>
      </c>
      <c r="E469" s="38" t="str">
        <f t="shared" ref="E469:E534" si="147">+IF(C469=0,"",C469/C$329)</f>
        <v/>
      </c>
      <c r="F469" s="38" t="str">
        <f t="shared" ref="F469:F534" si="148">+IF(D469=0,"",D469/D$329)</f>
        <v/>
      </c>
      <c r="G469" s="39" t="str">
        <f t="shared" ref="G469:G534" si="149">+IF(OR(AND(D469=0),(C469=0)),"0",((D469-C469)/C469))</f>
        <v>0</v>
      </c>
      <c r="H469" s="40" t="str">
        <f t="shared" ref="H469:H534" si="150">+IF(OR(AND(E469=""),(G469="")),"",E469*G469)</f>
        <v/>
      </c>
    </row>
    <row r="470" spans="2:8" s="42" customFormat="1" ht="15" x14ac:dyDescent="0.2">
      <c r="B470" s="36" t="s">
        <v>322</v>
      </c>
      <c r="C470" s="37">
        <v>0</v>
      </c>
      <c r="D470" s="37">
        <v>0</v>
      </c>
      <c r="E470" s="38" t="str">
        <f t="shared" si="147"/>
        <v/>
      </c>
      <c r="F470" s="38" t="str">
        <f t="shared" si="148"/>
        <v/>
      </c>
      <c r="G470" s="39" t="str">
        <f t="shared" si="149"/>
        <v>0</v>
      </c>
      <c r="H470" s="40" t="str">
        <f t="shared" si="150"/>
        <v/>
      </c>
    </row>
    <row r="471" spans="2:8" s="42" customFormat="1" ht="30" x14ac:dyDescent="0.2">
      <c r="B471" s="36" t="s">
        <v>323</v>
      </c>
      <c r="C471" s="37">
        <v>0</v>
      </c>
      <c r="D471" s="37">
        <v>0</v>
      </c>
      <c r="E471" s="38" t="str">
        <f t="shared" si="147"/>
        <v/>
      </c>
      <c r="F471" s="38" t="str">
        <f t="shared" si="148"/>
        <v/>
      </c>
      <c r="G471" s="39" t="str">
        <f t="shared" si="149"/>
        <v>0</v>
      </c>
      <c r="H471" s="40" t="str">
        <f t="shared" si="150"/>
        <v/>
      </c>
    </row>
    <row r="472" spans="2:8" s="42" customFormat="1" ht="15" x14ac:dyDescent="0.2">
      <c r="B472" s="36" t="s">
        <v>136</v>
      </c>
      <c r="C472" s="37">
        <v>0</v>
      </c>
      <c r="D472" s="37">
        <v>0</v>
      </c>
      <c r="E472" s="38" t="str">
        <f t="shared" si="147"/>
        <v/>
      </c>
      <c r="F472" s="38" t="str">
        <f t="shared" si="148"/>
        <v/>
      </c>
      <c r="G472" s="39" t="str">
        <f t="shared" si="149"/>
        <v>0</v>
      </c>
      <c r="H472" s="40" t="str">
        <f t="shared" si="150"/>
        <v/>
      </c>
    </row>
    <row r="473" spans="2:8" s="42" customFormat="1" ht="15" x14ac:dyDescent="0.2">
      <c r="B473" s="36" t="s">
        <v>324</v>
      </c>
      <c r="C473" s="37">
        <v>0</v>
      </c>
      <c r="D473" s="37">
        <v>0</v>
      </c>
      <c r="E473" s="38" t="str">
        <f t="shared" si="147"/>
        <v/>
      </c>
      <c r="F473" s="38" t="str">
        <f t="shared" si="148"/>
        <v/>
      </c>
      <c r="G473" s="39" t="str">
        <f t="shared" si="149"/>
        <v>0</v>
      </c>
      <c r="H473" s="40" t="str">
        <f t="shared" si="150"/>
        <v/>
      </c>
    </row>
    <row r="474" spans="2:8" s="42" customFormat="1" ht="15" x14ac:dyDescent="0.2">
      <c r="B474" s="36" t="s">
        <v>325</v>
      </c>
      <c r="C474" s="37">
        <v>0</v>
      </c>
      <c r="D474" s="37">
        <v>0</v>
      </c>
      <c r="E474" s="38" t="str">
        <f t="shared" si="147"/>
        <v/>
      </c>
      <c r="F474" s="38" t="str">
        <f t="shared" si="148"/>
        <v/>
      </c>
      <c r="G474" s="39" t="str">
        <f t="shared" si="149"/>
        <v>0</v>
      </c>
      <c r="H474" s="40" t="str">
        <f t="shared" si="150"/>
        <v/>
      </c>
    </row>
    <row r="475" spans="2:8" s="42" customFormat="1" ht="15" x14ac:dyDescent="0.2">
      <c r="B475" s="36" t="s">
        <v>551</v>
      </c>
      <c r="C475" s="37">
        <v>1</v>
      </c>
      <c r="D475" s="37">
        <v>0</v>
      </c>
      <c r="E475" s="38">
        <f t="shared" si="147"/>
        <v>4.5955882352941176E-4</v>
      </c>
      <c r="F475" s="38" t="str">
        <f t="shared" si="148"/>
        <v/>
      </c>
      <c r="G475" s="39" t="str">
        <f t="shared" si="149"/>
        <v>0</v>
      </c>
      <c r="H475" s="40">
        <f t="shared" si="150"/>
        <v>0</v>
      </c>
    </row>
    <row r="476" spans="2:8" s="42" customFormat="1" ht="15" x14ac:dyDescent="0.2">
      <c r="B476" s="36" t="s">
        <v>144</v>
      </c>
      <c r="C476" s="37">
        <v>1</v>
      </c>
      <c r="D476" s="37">
        <v>0</v>
      </c>
      <c r="E476" s="38">
        <f t="shared" si="147"/>
        <v>4.5955882352941176E-4</v>
      </c>
      <c r="F476" s="38" t="str">
        <f t="shared" si="148"/>
        <v/>
      </c>
      <c r="G476" s="39" t="str">
        <f t="shared" si="149"/>
        <v>0</v>
      </c>
      <c r="H476" s="40">
        <f t="shared" si="150"/>
        <v>0</v>
      </c>
    </row>
    <row r="477" spans="2:8" s="42" customFormat="1" ht="15" x14ac:dyDescent="0.2">
      <c r="B477" s="36" t="s">
        <v>552</v>
      </c>
      <c r="C477" s="37">
        <v>4</v>
      </c>
      <c r="D477" s="37">
        <v>2</v>
      </c>
      <c r="E477" s="38">
        <f t="shared" si="147"/>
        <v>1.838235294117647E-3</v>
      </c>
      <c r="F477" s="38">
        <f t="shared" si="148"/>
        <v>7.716049382716049E-4</v>
      </c>
      <c r="G477" s="39">
        <f t="shared" si="149"/>
        <v>-0.5</v>
      </c>
      <c r="H477" s="40">
        <f t="shared" si="150"/>
        <v>-9.1911764705882352E-4</v>
      </c>
    </row>
    <row r="478" spans="2:8" s="42" customFormat="1" ht="15" x14ac:dyDescent="0.2">
      <c r="B478" s="36" t="s">
        <v>137</v>
      </c>
      <c r="C478" s="37">
        <v>6</v>
      </c>
      <c r="D478" s="37">
        <v>0</v>
      </c>
      <c r="E478" s="38">
        <f t="shared" si="147"/>
        <v>2.7573529411764708E-3</v>
      </c>
      <c r="F478" s="38" t="str">
        <f t="shared" si="148"/>
        <v/>
      </c>
      <c r="G478" s="39" t="str">
        <f t="shared" si="149"/>
        <v>0</v>
      </c>
      <c r="H478" s="40">
        <f t="shared" si="150"/>
        <v>0</v>
      </c>
    </row>
    <row r="479" spans="2:8" s="42" customFormat="1" ht="30" x14ac:dyDescent="0.2">
      <c r="B479" s="36" t="s">
        <v>326</v>
      </c>
      <c r="C479" s="37">
        <v>0</v>
      </c>
      <c r="D479" s="37">
        <v>0</v>
      </c>
      <c r="E479" s="38" t="str">
        <f t="shared" si="147"/>
        <v/>
      </c>
      <c r="F479" s="38" t="str">
        <f t="shared" si="148"/>
        <v/>
      </c>
      <c r="G479" s="39" t="str">
        <f t="shared" si="149"/>
        <v>0</v>
      </c>
      <c r="H479" s="40" t="str">
        <f t="shared" si="150"/>
        <v/>
      </c>
    </row>
    <row r="480" spans="2:8" s="42" customFormat="1" ht="15" x14ac:dyDescent="0.2">
      <c r="B480" s="36" t="s">
        <v>139</v>
      </c>
      <c r="C480" s="37">
        <v>0</v>
      </c>
      <c r="D480" s="37">
        <v>0</v>
      </c>
      <c r="E480" s="38" t="str">
        <f t="shared" si="147"/>
        <v/>
      </c>
      <c r="F480" s="38" t="str">
        <f t="shared" si="148"/>
        <v/>
      </c>
      <c r="G480" s="39" t="str">
        <f t="shared" si="149"/>
        <v>0</v>
      </c>
      <c r="H480" s="40" t="str">
        <f t="shared" si="150"/>
        <v/>
      </c>
    </row>
    <row r="481" spans="2:8" s="42" customFormat="1" ht="30" x14ac:dyDescent="0.2">
      <c r="B481" s="36" t="s">
        <v>327</v>
      </c>
      <c r="C481" s="37">
        <v>0</v>
      </c>
      <c r="D481" s="37">
        <v>0</v>
      </c>
      <c r="E481" s="38" t="str">
        <f t="shared" si="147"/>
        <v/>
      </c>
      <c r="F481" s="38" t="str">
        <f t="shared" si="148"/>
        <v/>
      </c>
      <c r="G481" s="39" t="str">
        <f t="shared" si="149"/>
        <v>0</v>
      </c>
      <c r="H481" s="40" t="str">
        <f t="shared" si="150"/>
        <v/>
      </c>
    </row>
    <row r="482" spans="2:8" s="42" customFormat="1" ht="30" x14ac:dyDescent="0.2">
      <c r="B482" s="36" t="s">
        <v>328</v>
      </c>
      <c r="C482" s="37">
        <v>2</v>
      </c>
      <c r="D482" s="37">
        <v>34</v>
      </c>
      <c r="E482" s="38">
        <f t="shared" si="147"/>
        <v>9.1911764705882352E-4</v>
      </c>
      <c r="F482" s="38">
        <f t="shared" si="148"/>
        <v>1.3117283950617283E-2</v>
      </c>
      <c r="G482" s="39">
        <f t="shared" si="149"/>
        <v>16</v>
      </c>
      <c r="H482" s="40">
        <f t="shared" si="150"/>
        <v>1.4705882352941176E-2</v>
      </c>
    </row>
    <row r="483" spans="2:8" s="42" customFormat="1" ht="15" x14ac:dyDescent="0.2">
      <c r="B483" s="36" t="s">
        <v>132</v>
      </c>
      <c r="C483" s="37">
        <v>0</v>
      </c>
      <c r="D483" s="37">
        <v>0</v>
      </c>
      <c r="E483" s="38" t="str">
        <f t="shared" si="147"/>
        <v/>
      </c>
      <c r="F483" s="38" t="str">
        <f t="shared" si="148"/>
        <v/>
      </c>
      <c r="G483" s="39" t="str">
        <f t="shared" si="149"/>
        <v>0</v>
      </c>
      <c r="H483" s="40" t="str">
        <f t="shared" si="150"/>
        <v/>
      </c>
    </row>
    <row r="484" spans="2:8" s="42" customFormat="1" ht="30" x14ac:dyDescent="0.2">
      <c r="B484" s="36" t="s">
        <v>553</v>
      </c>
      <c r="C484" s="37">
        <v>0</v>
      </c>
      <c r="D484" s="37">
        <v>70</v>
      </c>
      <c r="E484" s="38" t="str">
        <f t="shared" si="147"/>
        <v/>
      </c>
      <c r="F484" s="38">
        <f t="shared" si="148"/>
        <v>2.7006172839506171E-2</v>
      </c>
      <c r="G484" s="39" t="str">
        <f t="shared" si="149"/>
        <v>0</v>
      </c>
      <c r="H484" s="40" t="str">
        <f t="shared" si="150"/>
        <v/>
      </c>
    </row>
    <row r="485" spans="2:8" s="42" customFormat="1" ht="30" x14ac:dyDescent="0.2">
      <c r="B485" s="36" t="s">
        <v>329</v>
      </c>
      <c r="C485" s="37">
        <v>0</v>
      </c>
      <c r="D485" s="37">
        <v>0</v>
      </c>
      <c r="E485" s="38" t="str">
        <f t="shared" si="147"/>
        <v/>
      </c>
      <c r="F485" s="38" t="str">
        <f t="shared" si="148"/>
        <v/>
      </c>
      <c r="G485" s="39" t="str">
        <f t="shared" si="149"/>
        <v>0</v>
      </c>
      <c r="H485" s="40" t="str">
        <f t="shared" si="150"/>
        <v/>
      </c>
    </row>
    <row r="486" spans="2:8" s="42" customFormat="1" ht="30" x14ac:dyDescent="0.2">
      <c r="B486" s="36" t="s">
        <v>618</v>
      </c>
      <c r="C486" s="37">
        <v>1</v>
      </c>
      <c r="D486" s="37"/>
      <c r="E486" s="38">
        <f t="shared" si="147"/>
        <v>4.5955882352941176E-4</v>
      </c>
      <c r="F486" s="38" t="str">
        <f t="shared" si="148"/>
        <v/>
      </c>
      <c r="G486" s="39" t="str">
        <f t="shared" si="149"/>
        <v>0</v>
      </c>
      <c r="H486" s="40">
        <f t="shared" si="150"/>
        <v>0</v>
      </c>
    </row>
    <row r="487" spans="2:8" s="42" customFormat="1" ht="15" x14ac:dyDescent="0.2">
      <c r="B487" s="36" t="s">
        <v>330</v>
      </c>
      <c r="C487" s="37">
        <v>0</v>
      </c>
      <c r="D487" s="37"/>
      <c r="E487" s="38" t="str">
        <f t="shared" si="147"/>
        <v/>
      </c>
      <c r="F487" s="38" t="str">
        <f t="shared" si="148"/>
        <v/>
      </c>
      <c r="G487" s="39" t="str">
        <f t="shared" si="149"/>
        <v>0</v>
      </c>
      <c r="H487" s="40" t="str">
        <f t="shared" si="150"/>
        <v/>
      </c>
    </row>
    <row r="488" spans="2:8" s="42" customFormat="1" ht="15" x14ac:dyDescent="0.2">
      <c r="B488" s="36" t="s">
        <v>331</v>
      </c>
      <c r="C488" s="37">
        <v>0</v>
      </c>
      <c r="D488" s="37"/>
      <c r="E488" s="38" t="str">
        <f t="shared" si="147"/>
        <v/>
      </c>
      <c r="F488" s="38" t="str">
        <f t="shared" si="148"/>
        <v/>
      </c>
      <c r="G488" s="39" t="str">
        <f t="shared" si="149"/>
        <v>0</v>
      </c>
      <c r="H488" s="40" t="str">
        <f t="shared" si="150"/>
        <v/>
      </c>
    </row>
    <row r="489" spans="2:8" s="42" customFormat="1" ht="15" x14ac:dyDescent="0.2">
      <c r="B489" s="36" t="s">
        <v>332</v>
      </c>
      <c r="C489" s="37">
        <v>0</v>
      </c>
      <c r="D489" s="37"/>
      <c r="E489" s="38" t="str">
        <f t="shared" si="147"/>
        <v/>
      </c>
      <c r="F489" s="38" t="str">
        <f t="shared" si="148"/>
        <v/>
      </c>
      <c r="G489" s="39" t="str">
        <f t="shared" si="149"/>
        <v>0</v>
      </c>
      <c r="H489" s="40" t="str">
        <f t="shared" si="150"/>
        <v/>
      </c>
    </row>
    <row r="490" spans="2:8" s="42" customFormat="1" ht="15" x14ac:dyDescent="0.2">
      <c r="B490" s="36" t="s">
        <v>333</v>
      </c>
      <c r="C490" s="37">
        <v>0</v>
      </c>
      <c r="D490" s="37">
        <v>0</v>
      </c>
      <c r="E490" s="38" t="str">
        <f t="shared" si="147"/>
        <v/>
      </c>
      <c r="F490" s="38" t="str">
        <f t="shared" si="148"/>
        <v/>
      </c>
      <c r="G490" s="39" t="str">
        <f t="shared" si="149"/>
        <v>0</v>
      </c>
      <c r="H490" s="40" t="str">
        <f t="shared" si="150"/>
        <v/>
      </c>
    </row>
    <row r="491" spans="2:8" s="42" customFormat="1" ht="15" x14ac:dyDescent="0.2">
      <c r="B491" s="36" t="s">
        <v>554</v>
      </c>
      <c r="C491" s="37">
        <v>1</v>
      </c>
      <c r="D491" s="37">
        <v>0</v>
      </c>
      <c r="E491" s="38">
        <f t="shared" si="147"/>
        <v>4.5955882352941176E-4</v>
      </c>
      <c r="F491" s="38" t="str">
        <f t="shared" si="148"/>
        <v/>
      </c>
      <c r="G491" s="39" t="str">
        <f t="shared" si="149"/>
        <v>0</v>
      </c>
      <c r="H491" s="40">
        <f t="shared" si="150"/>
        <v>0</v>
      </c>
    </row>
    <row r="492" spans="2:8" s="42" customFormat="1" ht="15" x14ac:dyDescent="0.2">
      <c r="B492" s="36" t="s">
        <v>555</v>
      </c>
      <c r="C492" s="37">
        <v>0</v>
      </c>
      <c r="D492" s="37">
        <v>0</v>
      </c>
      <c r="E492" s="38" t="str">
        <f t="shared" si="147"/>
        <v/>
      </c>
      <c r="F492" s="38" t="str">
        <f t="shared" si="148"/>
        <v/>
      </c>
      <c r="G492" s="39" t="str">
        <f t="shared" si="149"/>
        <v>0</v>
      </c>
      <c r="H492" s="40" t="str">
        <f t="shared" si="150"/>
        <v/>
      </c>
    </row>
    <row r="493" spans="2:8" s="42" customFormat="1" ht="15" x14ac:dyDescent="0.2">
      <c r="B493" s="36" t="s">
        <v>334</v>
      </c>
      <c r="C493" s="37">
        <v>0</v>
      </c>
      <c r="D493" s="37">
        <v>0</v>
      </c>
      <c r="E493" s="38" t="str">
        <f t="shared" si="147"/>
        <v/>
      </c>
      <c r="F493" s="38" t="str">
        <f t="shared" si="148"/>
        <v/>
      </c>
      <c r="G493" s="39" t="str">
        <f t="shared" si="149"/>
        <v>0</v>
      </c>
      <c r="H493" s="40" t="str">
        <f t="shared" si="150"/>
        <v/>
      </c>
    </row>
    <row r="494" spans="2:8" s="42" customFormat="1" ht="30" x14ac:dyDescent="0.2">
      <c r="B494" s="36" t="s">
        <v>335</v>
      </c>
      <c r="C494" s="37">
        <v>0</v>
      </c>
      <c r="D494" s="37">
        <v>0</v>
      </c>
      <c r="E494" s="38" t="str">
        <f t="shared" si="147"/>
        <v/>
      </c>
      <c r="F494" s="38" t="str">
        <f t="shared" si="148"/>
        <v/>
      </c>
      <c r="G494" s="39" t="str">
        <f t="shared" si="149"/>
        <v>0</v>
      </c>
      <c r="H494" s="40" t="str">
        <f t="shared" si="150"/>
        <v/>
      </c>
    </row>
    <row r="495" spans="2:8" s="42" customFormat="1" ht="15" x14ac:dyDescent="0.2">
      <c r="B495" s="36" t="s">
        <v>336</v>
      </c>
      <c r="C495" s="37">
        <v>0</v>
      </c>
      <c r="D495" s="37">
        <v>0</v>
      </c>
      <c r="E495" s="38" t="str">
        <f t="shared" si="147"/>
        <v/>
      </c>
      <c r="F495" s="38" t="str">
        <f t="shared" si="148"/>
        <v/>
      </c>
      <c r="G495" s="39" t="str">
        <f t="shared" si="149"/>
        <v>0</v>
      </c>
      <c r="H495" s="40" t="str">
        <f t="shared" si="150"/>
        <v/>
      </c>
    </row>
    <row r="496" spans="2:8" s="42" customFormat="1" ht="15" x14ac:dyDescent="0.2">
      <c r="B496" s="36" t="s">
        <v>134</v>
      </c>
      <c r="C496" s="37">
        <v>0</v>
      </c>
      <c r="D496" s="37">
        <v>0</v>
      </c>
      <c r="E496" s="38" t="str">
        <f t="shared" si="147"/>
        <v/>
      </c>
      <c r="F496" s="38" t="str">
        <f t="shared" si="148"/>
        <v/>
      </c>
      <c r="G496" s="39" t="str">
        <f t="shared" si="149"/>
        <v>0</v>
      </c>
      <c r="H496" s="40" t="str">
        <f t="shared" si="150"/>
        <v/>
      </c>
    </row>
    <row r="497" spans="1:8" s="42" customFormat="1" ht="30" x14ac:dyDescent="0.2">
      <c r="B497" s="36" t="s">
        <v>337</v>
      </c>
      <c r="C497" s="37">
        <v>0</v>
      </c>
      <c r="D497" s="37">
        <v>0</v>
      </c>
      <c r="E497" s="38" t="str">
        <f t="shared" si="147"/>
        <v/>
      </c>
      <c r="F497" s="38" t="str">
        <f t="shared" si="148"/>
        <v/>
      </c>
      <c r="G497" s="39" t="str">
        <f t="shared" si="149"/>
        <v>0</v>
      </c>
      <c r="H497" s="40" t="str">
        <f t="shared" si="150"/>
        <v/>
      </c>
    </row>
    <row r="498" spans="1:8" s="42" customFormat="1" ht="15" x14ac:dyDescent="0.2">
      <c r="B498" s="36" t="s">
        <v>142</v>
      </c>
      <c r="C498" s="37">
        <v>5</v>
      </c>
      <c r="D498" s="37">
        <v>0</v>
      </c>
      <c r="E498" s="38">
        <f t="shared" si="147"/>
        <v>2.2977941176470589E-3</v>
      </c>
      <c r="F498" s="38" t="str">
        <f t="shared" si="148"/>
        <v/>
      </c>
      <c r="G498" s="39" t="str">
        <f t="shared" si="149"/>
        <v>0</v>
      </c>
      <c r="H498" s="40">
        <f t="shared" si="150"/>
        <v>0</v>
      </c>
    </row>
    <row r="499" spans="1:8" s="42" customFormat="1" ht="15" x14ac:dyDescent="0.2">
      <c r="B499" s="36" t="s">
        <v>133</v>
      </c>
      <c r="C499" s="37">
        <v>0</v>
      </c>
      <c r="D499" s="37">
        <v>0</v>
      </c>
      <c r="E499" s="38" t="str">
        <f t="shared" si="147"/>
        <v/>
      </c>
      <c r="F499" s="38" t="str">
        <f t="shared" si="148"/>
        <v/>
      </c>
      <c r="G499" s="39" t="str">
        <f t="shared" si="149"/>
        <v>0</v>
      </c>
      <c r="H499" s="40" t="str">
        <f t="shared" si="150"/>
        <v/>
      </c>
    </row>
    <row r="500" spans="1:8" s="42" customFormat="1" ht="15" x14ac:dyDescent="0.2">
      <c r="B500" s="36" t="s">
        <v>135</v>
      </c>
      <c r="C500" s="37">
        <v>0</v>
      </c>
      <c r="D500" s="37">
        <v>0</v>
      </c>
      <c r="E500" s="38" t="str">
        <f t="shared" si="147"/>
        <v/>
      </c>
      <c r="F500" s="38" t="str">
        <f t="shared" si="148"/>
        <v/>
      </c>
      <c r="G500" s="39" t="str">
        <f t="shared" si="149"/>
        <v>0</v>
      </c>
      <c r="H500" s="40" t="str">
        <f t="shared" si="150"/>
        <v/>
      </c>
    </row>
    <row r="501" spans="1:8" s="42" customFormat="1" ht="15" x14ac:dyDescent="0.2">
      <c r="B501" s="36" t="s">
        <v>338</v>
      </c>
      <c r="C501" s="37">
        <v>0</v>
      </c>
      <c r="D501" s="37">
        <v>0</v>
      </c>
      <c r="E501" s="38" t="str">
        <f t="shared" si="147"/>
        <v/>
      </c>
      <c r="F501" s="38" t="str">
        <f t="shared" si="148"/>
        <v/>
      </c>
      <c r="G501" s="39" t="str">
        <f t="shared" si="149"/>
        <v>0</v>
      </c>
      <c r="H501" s="40" t="str">
        <f t="shared" si="150"/>
        <v/>
      </c>
    </row>
    <row r="502" spans="1:8" s="42" customFormat="1" ht="15" x14ac:dyDescent="0.2">
      <c r="B502" s="36" t="s">
        <v>339</v>
      </c>
      <c r="C502" s="37">
        <v>0</v>
      </c>
      <c r="D502" s="37">
        <v>0</v>
      </c>
      <c r="E502" s="38" t="str">
        <f t="shared" si="147"/>
        <v/>
      </c>
      <c r="F502" s="38" t="str">
        <f t="shared" si="148"/>
        <v/>
      </c>
      <c r="G502" s="39" t="str">
        <f t="shared" si="149"/>
        <v>0</v>
      </c>
      <c r="H502" s="40" t="str">
        <f t="shared" si="150"/>
        <v/>
      </c>
    </row>
    <row r="503" spans="1:8" s="42" customFormat="1" ht="15" x14ac:dyDescent="0.2">
      <c r="B503" s="36" t="s">
        <v>143</v>
      </c>
      <c r="C503" s="37">
        <v>4</v>
      </c>
      <c r="D503" s="37">
        <v>12</v>
      </c>
      <c r="E503" s="38">
        <f t="shared" si="147"/>
        <v>1.838235294117647E-3</v>
      </c>
      <c r="F503" s="38">
        <f t="shared" si="148"/>
        <v>4.6296296296296294E-3</v>
      </c>
      <c r="G503" s="39">
        <f t="shared" si="149"/>
        <v>2</v>
      </c>
      <c r="H503" s="40">
        <f t="shared" si="150"/>
        <v>3.6764705882352941E-3</v>
      </c>
    </row>
    <row r="504" spans="1:8" s="42" customFormat="1" ht="15" x14ac:dyDescent="0.2">
      <c r="B504" s="36" t="s">
        <v>556</v>
      </c>
      <c r="C504" s="37">
        <v>0</v>
      </c>
      <c r="D504" s="37">
        <v>0</v>
      </c>
      <c r="E504" s="38" t="str">
        <f t="shared" si="147"/>
        <v/>
      </c>
      <c r="F504" s="38" t="str">
        <f t="shared" si="148"/>
        <v/>
      </c>
      <c r="G504" s="39" t="str">
        <f t="shared" si="149"/>
        <v>0</v>
      </c>
      <c r="H504" s="40" t="str">
        <f t="shared" si="150"/>
        <v/>
      </c>
    </row>
    <row r="505" spans="1:8" s="42" customFormat="1" ht="15" x14ac:dyDescent="0.2">
      <c r="A505" s="45" t="s">
        <v>614</v>
      </c>
      <c r="B505" s="36" t="s">
        <v>613</v>
      </c>
      <c r="C505" s="37"/>
      <c r="D505" s="37">
        <v>15</v>
      </c>
      <c r="E505" s="38" t="str">
        <f t="shared" ref="E505" si="151">+IF(C505=0,"",C505/C$329)</f>
        <v/>
      </c>
      <c r="F505" s="38">
        <f t="shared" ref="F505" si="152">+IF(D505=0,"",D505/D$329)</f>
        <v>5.7870370370370367E-3</v>
      </c>
      <c r="G505" s="39" t="str">
        <f t="shared" ref="G505" si="153">+IF(OR(AND(D505=0),(C505=0)),"0",((D505-C505)/C505))</f>
        <v>0</v>
      </c>
      <c r="H505" s="40" t="str">
        <f t="shared" ref="H505" si="154">+IF(OR(AND(E505=""),(G505="")),"",E505*G505)</f>
        <v/>
      </c>
    </row>
    <row r="506" spans="1:8" s="42" customFormat="1" ht="15" x14ac:dyDescent="0.2">
      <c r="B506" s="36" t="s">
        <v>150</v>
      </c>
      <c r="C506" s="37">
        <v>12</v>
      </c>
      <c r="D506" s="37">
        <v>20</v>
      </c>
      <c r="E506" s="38">
        <f t="shared" si="147"/>
        <v>5.5147058823529415E-3</v>
      </c>
      <c r="F506" s="38">
        <f t="shared" si="148"/>
        <v>7.716049382716049E-3</v>
      </c>
      <c r="G506" s="39">
        <f t="shared" si="149"/>
        <v>0.66666666666666663</v>
      </c>
      <c r="H506" s="40">
        <f t="shared" si="150"/>
        <v>3.6764705882352941E-3</v>
      </c>
    </row>
    <row r="507" spans="1:8" s="42" customFormat="1" ht="30" x14ac:dyDescent="0.2">
      <c r="B507" s="36" t="s">
        <v>557</v>
      </c>
      <c r="C507" s="37">
        <v>1</v>
      </c>
      <c r="D507" s="37">
        <v>0</v>
      </c>
      <c r="E507" s="38">
        <f t="shared" si="147"/>
        <v>4.5955882352941176E-4</v>
      </c>
      <c r="F507" s="38" t="str">
        <f t="shared" si="148"/>
        <v/>
      </c>
      <c r="G507" s="39" t="str">
        <f t="shared" si="149"/>
        <v>0</v>
      </c>
      <c r="H507" s="40">
        <f t="shared" si="150"/>
        <v>0</v>
      </c>
    </row>
    <row r="508" spans="1:8" s="42" customFormat="1" ht="15" x14ac:dyDescent="0.2">
      <c r="B508" s="36" t="s">
        <v>148</v>
      </c>
      <c r="C508" s="37">
        <v>0</v>
      </c>
      <c r="D508" s="37">
        <v>0</v>
      </c>
      <c r="E508" s="38" t="str">
        <f t="shared" si="147"/>
        <v/>
      </c>
      <c r="F508" s="38" t="str">
        <f t="shared" si="148"/>
        <v/>
      </c>
      <c r="G508" s="39" t="str">
        <f t="shared" si="149"/>
        <v>0</v>
      </c>
      <c r="H508" s="40" t="str">
        <f t="shared" si="150"/>
        <v/>
      </c>
    </row>
    <row r="509" spans="1:8" s="42" customFormat="1" ht="15" x14ac:dyDescent="0.2">
      <c r="B509" s="36" t="s">
        <v>374</v>
      </c>
      <c r="C509" s="37">
        <v>12</v>
      </c>
      <c r="D509" s="37">
        <v>14</v>
      </c>
      <c r="E509" s="38">
        <f t="shared" si="147"/>
        <v>5.5147058823529415E-3</v>
      </c>
      <c r="F509" s="38">
        <f t="shared" si="148"/>
        <v>5.4012345679012343E-3</v>
      </c>
      <c r="G509" s="39">
        <f t="shared" si="149"/>
        <v>0.16666666666666666</v>
      </c>
      <c r="H509" s="40">
        <f t="shared" si="150"/>
        <v>9.1911764705882352E-4</v>
      </c>
    </row>
    <row r="510" spans="1:8" s="42" customFormat="1" ht="15" x14ac:dyDescent="0.2">
      <c r="B510" s="36" t="s">
        <v>375</v>
      </c>
      <c r="C510" s="37">
        <v>24</v>
      </c>
      <c r="D510" s="37">
        <v>19</v>
      </c>
      <c r="E510" s="38">
        <f t="shared" si="147"/>
        <v>1.1029411764705883E-2</v>
      </c>
      <c r="F510" s="38">
        <f t="shared" si="148"/>
        <v>7.3302469135802465E-3</v>
      </c>
      <c r="G510" s="39">
        <f t="shared" si="149"/>
        <v>-0.20833333333333334</v>
      </c>
      <c r="H510" s="40">
        <f t="shared" si="150"/>
        <v>-2.2977941176470589E-3</v>
      </c>
    </row>
    <row r="511" spans="1:8" s="42" customFormat="1" ht="15" x14ac:dyDescent="0.2">
      <c r="B511" s="36" t="s">
        <v>558</v>
      </c>
      <c r="C511" s="37">
        <v>0</v>
      </c>
      <c r="D511" s="37">
        <v>0</v>
      </c>
      <c r="E511" s="38" t="str">
        <f t="shared" si="147"/>
        <v/>
      </c>
      <c r="F511" s="38" t="str">
        <f t="shared" si="148"/>
        <v/>
      </c>
      <c r="G511" s="39" t="str">
        <f t="shared" si="149"/>
        <v>0</v>
      </c>
      <c r="H511" s="40" t="str">
        <f t="shared" si="150"/>
        <v/>
      </c>
    </row>
    <row r="512" spans="1:8" s="42" customFormat="1" ht="15" x14ac:dyDescent="0.2">
      <c r="B512" s="36" t="s">
        <v>152</v>
      </c>
      <c r="C512" s="37">
        <v>0</v>
      </c>
      <c r="D512" s="37">
        <v>0</v>
      </c>
      <c r="E512" s="38" t="str">
        <f t="shared" si="147"/>
        <v/>
      </c>
      <c r="F512" s="38" t="str">
        <f t="shared" si="148"/>
        <v/>
      </c>
      <c r="G512" s="39" t="str">
        <f t="shared" si="149"/>
        <v>0</v>
      </c>
      <c r="H512" s="40" t="str">
        <f t="shared" si="150"/>
        <v/>
      </c>
    </row>
    <row r="513" spans="2:8" s="42" customFormat="1" ht="15" x14ac:dyDescent="0.2">
      <c r="B513" s="36" t="s">
        <v>376</v>
      </c>
      <c r="C513" s="37">
        <v>3</v>
      </c>
      <c r="D513" s="37">
        <v>3</v>
      </c>
      <c r="E513" s="38">
        <f t="shared" si="147"/>
        <v>1.3786764705882354E-3</v>
      </c>
      <c r="F513" s="38">
        <f t="shared" si="148"/>
        <v>1.1574074074074073E-3</v>
      </c>
      <c r="G513" s="39">
        <f t="shared" si="149"/>
        <v>0</v>
      </c>
      <c r="H513" s="40">
        <f t="shared" si="150"/>
        <v>0</v>
      </c>
    </row>
    <row r="514" spans="2:8" s="42" customFormat="1" ht="15" x14ac:dyDescent="0.2">
      <c r="B514" s="36" t="s">
        <v>156</v>
      </c>
      <c r="C514" s="37">
        <v>0</v>
      </c>
      <c r="D514" s="37">
        <v>0</v>
      </c>
      <c r="E514" s="38" t="str">
        <f t="shared" si="147"/>
        <v/>
      </c>
      <c r="F514" s="38" t="str">
        <f t="shared" si="148"/>
        <v/>
      </c>
      <c r="G514" s="39" t="str">
        <f t="shared" si="149"/>
        <v>0</v>
      </c>
      <c r="H514" s="40" t="str">
        <f t="shared" si="150"/>
        <v/>
      </c>
    </row>
    <row r="515" spans="2:8" s="42" customFormat="1" ht="15" x14ac:dyDescent="0.2">
      <c r="B515" s="36" t="s">
        <v>149</v>
      </c>
      <c r="C515" s="37">
        <v>0</v>
      </c>
      <c r="D515" s="37">
        <v>0</v>
      </c>
      <c r="E515" s="38" t="str">
        <f t="shared" si="147"/>
        <v/>
      </c>
      <c r="F515" s="38" t="str">
        <f t="shared" si="148"/>
        <v/>
      </c>
      <c r="G515" s="39" t="str">
        <f t="shared" si="149"/>
        <v>0</v>
      </c>
      <c r="H515" s="40" t="str">
        <f t="shared" si="150"/>
        <v/>
      </c>
    </row>
    <row r="516" spans="2:8" s="42" customFormat="1" ht="15" x14ac:dyDescent="0.2">
      <c r="B516" s="36" t="s">
        <v>340</v>
      </c>
      <c r="C516" s="37">
        <v>0</v>
      </c>
      <c r="D516" s="37">
        <v>0</v>
      </c>
      <c r="E516" s="38" t="str">
        <f t="shared" si="147"/>
        <v/>
      </c>
      <c r="F516" s="38" t="str">
        <f t="shared" si="148"/>
        <v/>
      </c>
      <c r="G516" s="39" t="str">
        <f t="shared" si="149"/>
        <v>0</v>
      </c>
      <c r="H516" s="40" t="str">
        <f t="shared" si="150"/>
        <v/>
      </c>
    </row>
    <row r="517" spans="2:8" s="42" customFormat="1" ht="15" x14ac:dyDescent="0.2">
      <c r="B517" s="36" t="s">
        <v>145</v>
      </c>
      <c r="C517" s="37">
        <v>0</v>
      </c>
      <c r="D517" s="37">
        <v>0</v>
      </c>
      <c r="E517" s="38" t="str">
        <f t="shared" si="147"/>
        <v/>
      </c>
      <c r="F517" s="38" t="str">
        <f t="shared" si="148"/>
        <v/>
      </c>
      <c r="G517" s="39" t="str">
        <f t="shared" si="149"/>
        <v>0</v>
      </c>
      <c r="H517" s="40" t="str">
        <f t="shared" si="150"/>
        <v/>
      </c>
    </row>
    <row r="518" spans="2:8" s="42" customFormat="1" ht="15" x14ac:dyDescent="0.2">
      <c r="B518" s="36" t="s">
        <v>158</v>
      </c>
      <c r="C518" s="37">
        <v>0</v>
      </c>
      <c r="D518" s="37">
        <v>0</v>
      </c>
      <c r="E518" s="38" t="str">
        <f t="shared" si="147"/>
        <v/>
      </c>
      <c r="F518" s="38" t="str">
        <f t="shared" si="148"/>
        <v/>
      </c>
      <c r="G518" s="39" t="str">
        <f t="shared" si="149"/>
        <v>0</v>
      </c>
      <c r="H518" s="40" t="str">
        <f t="shared" si="150"/>
        <v/>
      </c>
    </row>
    <row r="519" spans="2:8" s="42" customFormat="1" ht="15" x14ac:dyDescent="0.2">
      <c r="B519" s="36" t="s">
        <v>341</v>
      </c>
      <c r="C519" s="37">
        <v>5</v>
      </c>
      <c r="D519" s="37">
        <v>28</v>
      </c>
      <c r="E519" s="38">
        <f t="shared" si="147"/>
        <v>2.2977941176470589E-3</v>
      </c>
      <c r="F519" s="38">
        <f t="shared" si="148"/>
        <v>1.0802469135802469E-2</v>
      </c>
      <c r="G519" s="39">
        <f t="shared" si="149"/>
        <v>4.5999999999999996</v>
      </c>
      <c r="H519" s="40">
        <f t="shared" si="150"/>
        <v>1.0569852941176469E-2</v>
      </c>
    </row>
    <row r="520" spans="2:8" s="42" customFormat="1" ht="15" x14ac:dyDescent="0.2">
      <c r="B520" s="36" t="s">
        <v>342</v>
      </c>
      <c r="C520" s="37">
        <v>12</v>
      </c>
      <c r="D520" s="37">
        <v>3</v>
      </c>
      <c r="E520" s="38">
        <f t="shared" si="147"/>
        <v>5.5147058823529415E-3</v>
      </c>
      <c r="F520" s="38">
        <f t="shared" si="148"/>
        <v>1.1574074074074073E-3</v>
      </c>
      <c r="G520" s="39">
        <f t="shared" si="149"/>
        <v>-0.75</v>
      </c>
      <c r="H520" s="40">
        <f t="shared" si="150"/>
        <v>-4.1360294117647059E-3</v>
      </c>
    </row>
    <row r="521" spans="2:8" s="42" customFormat="1" ht="15" x14ac:dyDescent="0.2">
      <c r="B521" s="36" t="s">
        <v>343</v>
      </c>
      <c r="C521" s="37">
        <v>7</v>
      </c>
      <c r="D521" s="37">
        <v>5</v>
      </c>
      <c r="E521" s="38">
        <f t="shared" si="147"/>
        <v>3.2169117647058822E-3</v>
      </c>
      <c r="F521" s="38">
        <f t="shared" si="148"/>
        <v>1.9290123456790122E-3</v>
      </c>
      <c r="G521" s="39">
        <f t="shared" si="149"/>
        <v>-0.2857142857142857</v>
      </c>
      <c r="H521" s="40">
        <f t="shared" si="150"/>
        <v>-9.1911764705882341E-4</v>
      </c>
    </row>
    <row r="522" spans="2:8" s="42" customFormat="1" ht="30" x14ac:dyDescent="0.2">
      <c r="B522" s="36" t="s">
        <v>559</v>
      </c>
      <c r="C522" s="37">
        <v>0</v>
      </c>
      <c r="D522" s="37">
        <v>2</v>
      </c>
      <c r="E522" s="38" t="str">
        <f t="shared" si="147"/>
        <v/>
      </c>
      <c r="F522" s="38">
        <f t="shared" si="148"/>
        <v>7.716049382716049E-4</v>
      </c>
      <c r="G522" s="39" t="str">
        <f t="shared" si="149"/>
        <v>0</v>
      </c>
      <c r="H522" s="40" t="str">
        <f t="shared" si="150"/>
        <v/>
      </c>
    </row>
    <row r="523" spans="2:8" s="42" customFormat="1" ht="15" x14ac:dyDescent="0.2">
      <c r="B523" s="36" t="s">
        <v>155</v>
      </c>
      <c r="C523" s="37">
        <v>0</v>
      </c>
      <c r="D523" s="37">
        <v>0</v>
      </c>
      <c r="E523" s="38" t="str">
        <f t="shared" si="147"/>
        <v/>
      </c>
      <c r="F523" s="38" t="str">
        <f t="shared" si="148"/>
        <v/>
      </c>
      <c r="G523" s="39" t="str">
        <f t="shared" si="149"/>
        <v>0</v>
      </c>
      <c r="H523" s="40" t="str">
        <f t="shared" si="150"/>
        <v/>
      </c>
    </row>
    <row r="524" spans="2:8" s="42" customFormat="1" ht="15" x14ac:dyDescent="0.2">
      <c r="B524" s="36" t="s">
        <v>344</v>
      </c>
      <c r="C524" s="37">
        <v>8</v>
      </c>
      <c r="D524" s="37">
        <v>63</v>
      </c>
      <c r="E524" s="38">
        <f t="shared" si="147"/>
        <v>3.6764705882352941E-3</v>
      </c>
      <c r="F524" s="38">
        <f t="shared" si="148"/>
        <v>2.4305555555555556E-2</v>
      </c>
      <c r="G524" s="39">
        <f t="shared" si="149"/>
        <v>6.875</v>
      </c>
      <c r="H524" s="40">
        <f t="shared" si="150"/>
        <v>2.5275735294117647E-2</v>
      </c>
    </row>
    <row r="525" spans="2:8" s="42" customFormat="1" ht="15" x14ac:dyDescent="0.2">
      <c r="B525" s="36" t="s">
        <v>345</v>
      </c>
      <c r="C525" s="37">
        <v>0</v>
      </c>
      <c r="D525" s="37">
        <v>0</v>
      </c>
      <c r="E525" s="38" t="str">
        <f t="shared" si="147"/>
        <v/>
      </c>
      <c r="F525" s="38" t="str">
        <f t="shared" si="148"/>
        <v/>
      </c>
      <c r="G525" s="39" t="str">
        <f t="shared" si="149"/>
        <v>0</v>
      </c>
      <c r="H525" s="40" t="str">
        <f t="shared" si="150"/>
        <v/>
      </c>
    </row>
    <row r="526" spans="2:8" s="42" customFormat="1" ht="15" x14ac:dyDescent="0.2">
      <c r="B526" s="36" t="s">
        <v>346</v>
      </c>
      <c r="C526" s="37">
        <v>0</v>
      </c>
      <c r="D526" s="37">
        <v>0</v>
      </c>
      <c r="E526" s="38" t="str">
        <f t="shared" si="147"/>
        <v/>
      </c>
      <c r="F526" s="38" t="str">
        <f t="shared" si="148"/>
        <v/>
      </c>
      <c r="G526" s="39" t="str">
        <f t="shared" si="149"/>
        <v>0</v>
      </c>
      <c r="H526" s="40" t="str">
        <f t="shared" si="150"/>
        <v/>
      </c>
    </row>
    <row r="527" spans="2:8" s="42" customFormat="1" ht="15" x14ac:dyDescent="0.2">
      <c r="B527" s="36" t="s">
        <v>151</v>
      </c>
      <c r="C527" s="37">
        <v>0</v>
      </c>
      <c r="D527" s="37">
        <v>0</v>
      </c>
      <c r="E527" s="38" t="str">
        <f t="shared" si="147"/>
        <v/>
      </c>
      <c r="F527" s="38" t="str">
        <f t="shared" si="148"/>
        <v/>
      </c>
      <c r="G527" s="39" t="str">
        <f t="shared" si="149"/>
        <v>0</v>
      </c>
      <c r="H527" s="40" t="str">
        <f t="shared" si="150"/>
        <v/>
      </c>
    </row>
    <row r="528" spans="2:8" s="42" customFormat="1" ht="15" x14ac:dyDescent="0.2">
      <c r="B528" s="36" t="s">
        <v>153</v>
      </c>
      <c r="C528" s="37">
        <v>0</v>
      </c>
      <c r="D528" s="37">
        <v>0</v>
      </c>
      <c r="E528" s="38" t="str">
        <f t="shared" si="147"/>
        <v/>
      </c>
      <c r="F528" s="38" t="str">
        <f t="shared" si="148"/>
        <v/>
      </c>
      <c r="G528" s="39" t="str">
        <f t="shared" si="149"/>
        <v>0</v>
      </c>
      <c r="H528" s="40" t="str">
        <f t="shared" si="150"/>
        <v/>
      </c>
    </row>
    <row r="529" spans="1:8" s="42" customFormat="1" ht="15" x14ac:dyDescent="0.2">
      <c r="B529" s="36" t="s">
        <v>347</v>
      </c>
      <c r="C529" s="37">
        <v>73</v>
      </c>
      <c r="D529" s="37">
        <v>19</v>
      </c>
      <c r="E529" s="38">
        <f t="shared" si="147"/>
        <v>3.3547794117647058E-2</v>
      </c>
      <c r="F529" s="38">
        <f t="shared" si="148"/>
        <v>7.3302469135802465E-3</v>
      </c>
      <c r="G529" s="39">
        <f t="shared" si="149"/>
        <v>-0.73972602739726023</v>
      </c>
      <c r="H529" s="40">
        <f t="shared" si="150"/>
        <v>-2.4816176470588234E-2</v>
      </c>
    </row>
    <row r="530" spans="1:8" s="42" customFormat="1" ht="30" x14ac:dyDescent="0.2">
      <c r="B530" s="36" t="s">
        <v>157</v>
      </c>
      <c r="C530" s="37">
        <v>104</v>
      </c>
      <c r="D530" s="37">
        <v>159</v>
      </c>
      <c r="E530" s="38">
        <f t="shared" si="147"/>
        <v>4.779411764705882E-2</v>
      </c>
      <c r="F530" s="38">
        <f t="shared" si="148"/>
        <v>6.1342592592592594E-2</v>
      </c>
      <c r="G530" s="39">
        <f t="shared" si="149"/>
        <v>0.52884615384615385</v>
      </c>
      <c r="H530" s="40">
        <f t="shared" si="150"/>
        <v>2.5275735294117647E-2</v>
      </c>
    </row>
    <row r="531" spans="1:8" s="42" customFormat="1" ht="15" x14ac:dyDescent="0.2">
      <c r="B531" s="36" t="s">
        <v>348</v>
      </c>
      <c r="C531" s="37">
        <v>53</v>
      </c>
      <c r="D531" s="37">
        <v>67</v>
      </c>
      <c r="E531" s="38">
        <f t="shared" si="147"/>
        <v>2.4356617647058824E-2</v>
      </c>
      <c r="F531" s="38">
        <f t="shared" si="148"/>
        <v>2.5848765432098766E-2</v>
      </c>
      <c r="G531" s="39">
        <f t="shared" si="149"/>
        <v>0.26415094339622641</v>
      </c>
      <c r="H531" s="40">
        <f t="shared" si="150"/>
        <v>6.4338235294117644E-3</v>
      </c>
    </row>
    <row r="532" spans="1:8" s="42" customFormat="1" ht="15" x14ac:dyDescent="0.2">
      <c r="A532" s="45" t="s">
        <v>614</v>
      </c>
      <c r="B532" s="36" t="s">
        <v>607</v>
      </c>
      <c r="C532" s="37"/>
      <c r="D532" s="37">
        <v>0</v>
      </c>
      <c r="E532" s="38" t="str">
        <f t="shared" ref="E532" si="155">+IF(C532=0,"",C532/C$329)</f>
        <v/>
      </c>
      <c r="F532" s="38" t="str">
        <f t="shared" ref="F532" si="156">+IF(D532=0,"",D532/D$329)</f>
        <v/>
      </c>
      <c r="G532" s="39" t="str">
        <f t="shared" ref="G532" si="157">+IF(OR(AND(D532=0),(C532=0)),"0",((D532-C532)/C532))</f>
        <v>0</v>
      </c>
      <c r="H532" s="40" t="str">
        <f t="shared" ref="H532" si="158">+IF(OR(AND(E532=""),(G532="")),"",E532*G532)</f>
        <v/>
      </c>
    </row>
    <row r="533" spans="1:8" s="42" customFormat="1" ht="15" x14ac:dyDescent="0.2">
      <c r="B533" s="36" t="s">
        <v>146</v>
      </c>
      <c r="C533" s="37">
        <v>5</v>
      </c>
      <c r="D533" s="37">
        <v>1</v>
      </c>
      <c r="E533" s="38">
        <f t="shared" si="147"/>
        <v>2.2977941176470589E-3</v>
      </c>
      <c r="F533" s="38">
        <f t="shared" si="148"/>
        <v>3.8580246913580245E-4</v>
      </c>
      <c r="G533" s="39">
        <f t="shared" si="149"/>
        <v>-0.8</v>
      </c>
      <c r="H533" s="40">
        <f t="shared" si="150"/>
        <v>-1.8382352941176473E-3</v>
      </c>
    </row>
    <row r="534" spans="1:8" s="42" customFormat="1" ht="15" x14ac:dyDescent="0.2">
      <c r="B534" s="36" t="s">
        <v>349</v>
      </c>
      <c r="C534" s="37">
        <v>1</v>
      </c>
      <c r="D534" s="37">
        <v>8</v>
      </c>
      <c r="E534" s="38">
        <f t="shared" si="147"/>
        <v>4.5955882352941176E-4</v>
      </c>
      <c r="F534" s="38">
        <f t="shared" si="148"/>
        <v>3.0864197530864196E-3</v>
      </c>
      <c r="G534" s="39">
        <f t="shared" si="149"/>
        <v>7</v>
      </c>
      <c r="H534" s="40">
        <f t="shared" si="150"/>
        <v>3.2169117647058822E-3</v>
      </c>
    </row>
    <row r="535" spans="1:8" s="42" customFormat="1" ht="15" x14ac:dyDescent="0.2">
      <c r="B535" s="36" t="s">
        <v>350</v>
      </c>
      <c r="C535" s="37">
        <v>3</v>
      </c>
      <c r="D535" s="37">
        <v>10</v>
      </c>
      <c r="E535" s="38">
        <f t="shared" ref="E535:E546" si="159">+IF(C535=0,"",C535/C$329)</f>
        <v>1.3786764705882354E-3</v>
      </c>
      <c r="F535" s="38">
        <f t="shared" ref="F535:F546" si="160">+IF(D535=0,"",D535/D$329)</f>
        <v>3.8580246913580245E-3</v>
      </c>
      <c r="G535" s="39">
        <f t="shared" ref="G535:G546" si="161">+IF(OR(AND(D535=0),(C535=0)),"0",((D535-C535)/C535))</f>
        <v>2.3333333333333335</v>
      </c>
      <c r="H535" s="40">
        <f t="shared" ref="H535:H546" si="162">+IF(OR(AND(E535=""),(G535="")),"",E535*G535)</f>
        <v>3.2169117647058826E-3</v>
      </c>
    </row>
    <row r="536" spans="1:8" s="42" customFormat="1" ht="15" x14ac:dyDescent="0.2">
      <c r="B536" s="36" t="s">
        <v>560</v>
      </c>
      <c r="C536" s="37">
        <v>0</v>
      </c>
      <c r="D536" s="37">
        <v>1</v>
      </c>
      <c r="E536" s="38" t="str">
        <f t="shared" si="159"/>
        <v/>
      </c>
      <c r="F536" s="38">
        <f t="shared" si="160"/>
        <v>3.8580246913580245E-4</v>
      </c>
      <c r="G536" s="39" t="str">
        <f t="shared" si="161"/>
        <v>0</v>
      </c>
      <c r="H536" s="40" t="str">
        <f t="shared" si="162"/>
        <v/>
      </c>
    </row>
    <row r="537" spans="1:8" s="42" customFormat="1" ht="15" x14ac:dyDescent="0.2">
      <c r="B537" s="36" t="s">
        <v>147</v>
      </c>
      <c r="C537" s="37">
        <v>7</v>
      </c>
      <c r="D537" s="37">
        <v>50</v>
      </c>
      <c r="E537" s="38">
        <f t="shared" si="159"/>
        <v>3.2169117647058822E-3</v>
      </c>
      <c r="F537" s="38">
        <f t="shared" si="160"/>
        <v>1.9290123456790122E-2</v>
      </c>
      <c r="G537" s="39">
        <f t="shared" si="161"/>
        <v>6.1428571428571432</v>
      </c>
      <c r="H537" s="40">
        <f t="shared" si="162"/>
        <v>1.9761029411764705E-2</v>
      </c>
    </row>
    <row r="538" spans="1:8" s="42" customFormat="1" ht="15" x14ac:dyDescent="0.2">
      <c r="B538" s="36" t="s">
        <v>154</v>
      </c>
      <c r="C538" s="37">
        <v>45</v>
      </c>
      <c r="D538" s="37">
        <v>44</v>
      </c>
      <c r="E538" s="38">
        <f t="shared" si="159"/>
        <v>2.0680147058823529E-2</v>
      </c>
      <c r="F538" s="38">
        <f t="shared" si="160"/>
        <v>1.6975308641975308E-2</v>
      </c>
      <c r="G538" s="39">
        <f t="shared" si="161"/>
        <v>-2.2222222222222223E-2</v>
      </c>
      <c r="H538" s="40">
        <f t="shared" si="162"/>
        <v>-4.5955882352941176E-4</v>
      </c>
    </row>
    <row r="539" spans="1:8" s="42" customFormat="1" ht="15" x14ac:dyDescent="0.2">
      <c r="B539" s="36" t="s">
        <v>561</v>
      </c>
      <c r="C539" s="37">
        <v>2</v>
      </c>
      <c r="D539" s="37">
        <v>0</v>
      </c>
      <c r="E539" s="38">
        <f t="shared" si="159"/>
        <v>9.1911764705882352E-4</v>
      </c>
      <c r="F539" s="38" t="str">
        <f t="shared" si="160"/>
        <v/>
      </c>
      <c r="G539" s="39" t="str">
        <f t="shared" si="161"/>
        <v>0</v>
      </c>
      <c r="H539" s="40">
        <f t="shared" si="162"/>
        <v>0</v>
      </c>
    </row>
    <row r="540" spans="1:8" s="42" customFormat="1" ht="15" x14ac:dyDescent="0.2">
      <c r="B540" s="36" t="s">
        <v>351</v>
      </c>
      <c r="C540" s="37">
        <v>2</v>
      </c>
      <c r="D540" s="37">
        <v>37</v>
      </c>
      <c r="E540" s="38">
        <f t="shared" si="159"/>
        <v>9.1911764705882352E-4</v>
      </c>
      <c r="F540" s="38">
        <f t="shared" si="160"/>
        <v>1.4274691358024691E-2</v>
      </c>
      <c r="G540" s="39">
        <f t="shared" si="161"/>
        <v>17.5</v>
      </c>
      <c r="H540" s="40">
        <f t="shared" si="162"/>
        <v>1.608455882352941E-2</v>
      </c>
    </row>
    <row r="541" spans="1:8" s="42" customFormat="1" ht="15" x14ac:dyDescent="0.2">
      <c r="B541" s="36" t="s">
        <v>352</v>
      </c>
      <c r="C541" s="37">
        <v>0</v>
      </c>
      <c r="D541" s="37">
        <v>0</v>
      </c>
      <c r="E541" s="38" t="str">
        <f t="shared" si="159"/>
        <v/>
      </c>
      <c r="F541" s="38" t="str">
        <f t="shared" si="160"/>
        <v/>
      </c>
      <c r="G541" s="39" t="str">
        <f t="shared" si="161"/>
        <v>0</v>
      </c>
      <c r="H541" s="40" t="str">
        <f t="shared" si="162"/>
        <v/>
      </c>
    </row>
    <row r="542" spans="1:8" s="42" customFormat="1" ht="15" x14ac:dyDescent="0.2">
      <c r="B542" s="36" t="s">
        <v>353</v>
      </c>
      <c r="C542" s="37">
        <v>6</v>
      </c>
      <c r="D542" s="37">
        <v>2</v>
      </c>
      <c r="E542" s="38">
        <f t="shared" si="159"/>
        <v>2.7573529411764708E-3</v>
      </c>
      <c r="F542" s="38">
        <f t="shared" si="160"/>
        <v>7.716049382716049E-4</v>
      </c>
      <c r="G542" s="39">
        <f t="shared" si="161"/>
        <v>-0.66666666666666663</v>
      </c>
      <c r="H542" s="40">
        <f t="shared" si="162"/>
        <v>-1.838235294117647E-3</v>
      </c>
    </row>
    <row r="543" spans="1:8" s="51" customFormat="1" ht="15" x14ac:dyDescent="0.2">
      <c r="B543" s="36" t="s">
        <v>354</v>
      </c>
      <c r="C543" s="37">
        <v>0</v>
      </c>
      <c r="D543" s="37">
        <v>0</v>
      </c>
      <c r="E543" s="38" t="str">
        <f t="shared" si="159"/>
        <v/>
      </c>
      <c r="F543" s="38" t="str">
        <f t="shared" si="160"/>
        <v/>
      </c>
      <c r="G543" s="39" t="str">
        <f t="shared" si="161"/>
        <v>0</v>
      </c>
      <c r="H543" s="40" t="str">
        <f t="shared" si="162"/>
        <v/>
      </c>
    </row>
    <row r="544" spans="1:8" s="42" customFormat="1" ht="15" x14ac:dyDescent="0.2">
      <c r="B544" s="36" t="s">
        <v>355</v>
      </c>
      <c r="C544" s="37">
        <v>0</v>
      </c>
      <c r="D544" s="37">
        <v>0</v>
      </c>
      <c r="E544" s="38" t="str">
        <f t="shared" si="159"/>
        <v/>
      </c>
      <c r="F544" s="38" t="str">
        <f t="shared" si="160"/>
        <v/>
      </c>
      <c r="G544" s="39" t="str">
        <f t="shared" si="161"/>
        <v>0</v>
      </c>
      <c r="H544" s="40" t="str">
        <f t="shared" si="162"/>
        <v/>
      </c>
    </row>
    <row r="545" spans="1:8" s="42" customFormat="1" ht="30" x14ac:dyDescent="0.2">
      <c r="B545" s="36" t="s">
        <v>562</v>
      </c>
      <c r="C545" s="37">
        <v>0</v>
      </c>
      <c r="D545" s="37">
        <v>0</v>
      </c>
      <c r="E545" s="38" t="str">
        <f t="shared" si="159"/>
        <v/>
      </c>
      <c r="F545" s="38" t="str">
        <f t="shared" si="160"/>
        <v/>
      </c>
      <c r="G545" s="39" t="str">
        <f t="shared" si="161"/>
        <v>0</v>
      </c>
      <c r="H545" s="40" t="str">
        <f t="shared" si="162"/>
        <v/>
      </c>
    </row>
    <row r="546" spans="1:8" s="42" customFormat="1" ht="30" x14ac:dyDescent="0.2">
      <c r="B546" s="36" t="s">
        <v>563</v>
      </c>
      <c r="C546" s="37">
        <v>0</v>
      </c>
      <c r="D546" s="37">
        <v>0</v>
      </c>
      <c r="E546" s="38" t="str">
        <f t="shared" si="159"/>
        <v/>
      </c>
      <c r="F546" s="38" t="str">
        <f t="shared" si="160"/>
        <v/>
      </c>
      <c r="G546" s="39" t="str">
        <f t="shared" si="161"/>
        <v>0</v>
      </c>
      <c r="H546" s="40" t="str">
        <f t="shared" si="162"/>
        <v/>
      </c>
    </row>
    <row r="547" spans="1:8" s="10" customFormat="1" x14ac:dyDescent="0.2">
      <c r="B547" s="22"/>
      <c r="C547" s="22"/>
      <c r="D547" s="22"/>
    </row>
    <row r="548" spans="1:8" s="10" customFormat="1" x14ac:dyDescent="0.2">
      <c r="B548" s="22"/>
      <c r="C548" s="22"/>
      <c r="D548" s="22"/>
    </row>
    <row r="549" spans="1:8" s="10" customFormat="1" ht="13.5" thickBot="1" x14ac:dyDescent="0.25">
      <c r="B549" s="29"/>
      <c r="C549" s="29"/>
      <c r="D549" s="29"/>
      <c r="E549" s="29"/>
      <c r="F549" s="29"/>
    </row>
    <row r="550" spans="1:8" s="10" customFormat="1" ht="30" customHeight="1" x14ac:dyDescent="0.2">
      <c r="B550" s="68" t="s">
        <v>401</v>
      </c>
      <c r="C550" s="54" t="s">
        <v>402</v>
      </c>
      <c r="D550" s="55"/>
      <c r="E550" s="54" t="s">
        <v>456</v>
      </c>
      <c r="F550" s="55"/>
      <c r="G550" s="56" t="s">
        <v>458</v>
      </c>
      <c r="H550" s="52" t="s">
        <v>377</v>
      </c>
    </row>
    <row r="551" spans="1:8" s="10" customFormat="1" x14ac:dyDescent="0.2">
      <c r="B551" s="68"/>
      <c r="C551" s="35">
        <v>2016</v>
      </c>
      <c r="D551" s="35">
        <v>2017</v>
      </c>
      <c r="E551" s="35">
        <v>2016</v>
      </c>
      <c r="F551" s="35">
        <v>2017</v>
      </c>
      <c r="G551" s="57"/>
      <c r="H551" s="53"/>
    </row>
    <row r="552" spans="1:8" s="10" customFormat="1" x14ac:dyDescent="0.2">
      <c r="B552" s="12" t="s">
        <v>407</v>
      </c>
      <c r="C552" s="13">
        <f>SUM(C553:C579)</f>
        <v>1158</v>
      </c>
      <c r="D552" s="13">
        <f>SUM(D553:D579)</f>
        <v>1105</v>
      </c>
      <c r="E552" s="14">
        <f>+IF(C552=0,"",C552/C$552)</f>
        <v>1</v>
      </c>
      <c r="F552" s="14">
        <f>+IF(D552=0,"",D552/D$552)</f>
        <v>1</v>
      </c>
      <c r="G552" s="15">
        <f>+IF(OR(AND(D552=0),(C552=0)),"0",((D552-C552)/C552))</f>
        <v>-4.5768566493955096E-2</v>
      </c>
      <c r="H552" s="15">
        <f>+IF(OR(AND(E552=""),(G552="")),"",E552*G552)</f>
        <v>-4.5768566493955096E-2</v>
      </c>
    </row>
    <row r="553" spans="1:8" s="42" customFormat="1" ht="15" x14ac:dyDescent="0.2">
      <c r="B553" s="36" t="s">
        <v>356</v>
      </c>
      <c r="C553" s="37">
        <v>0</v>
      </c>
      <c r="D553" s="37">
        <v>9</v>
      </c>
      <c r="E553" s="38" t="str">
        <f>+IF(C553=0,"",C553/C$552)</f>
        <v/>
      </c>
      <c r="F553" s="38">
        <f>+IF(D553=0,"",D553/D$552)</f>
        <v>8.1447963800904983E-3</v>
      </c>
      <c r="G553" s="39" t="str">
        <f>+IF(OR(AND(D553=0),(C553=0)),"0",((D553-C553)/C553))</f>
        <v>0</v>
      </c>
      <c r="H553" s="40" t="str">
        <f>+IF(OR(AND(E553=""),(G553="")),"",E553*G553)</f>
        <v/>
      </c>
    </row>
    <row r="554" spans="1:8" s="42" customFormat="1" ht="15" x14ac:dyDescent="0.2">
      <c r="B554" s="36" t="s">
        <v>160</v>
      </c>
      <c r="C554" s="37">
        <v>9</v>
      </c>
      <c r="D554" s="37">
        <v>10</v>
      </c>
      <c r="E554" s="38">
        <f t="shared" ref="E554:E579" si="163">+IF(C554=0,"",C554/C$552)</f>
        <v>7.7720207253886009E-3</v>
      </c>
      <c r="F554" s="38">
        <f t="shared" ref="F554:F579" si="164">+IF(D554=0,"",D554/D$552)</f>
        <v>9.0497737556561094E-3</v>
      </c>
      <c r="G554" s="39">
        <f t="shared" ref="G554:G579" si="165">+IF(OR(AND(D554=0),(C554=0)),"0",((D554-C554)/C554))</f>
        <v>0.1111111111111111</v>
      </c>
      <c r="H554" s="40">
        <f t="shared" ref="H554:H579" si="166">+IF(OR(AND(E554=""),(G554="")),"",E554*G554)</f>
        <v>8.6355785837651119E-4</v>
      </c>
    </row>
    <row r="555" spans="1:8" s="42" customFormat="1" ht="15" x14ac:dyDescent="0.2">
      <c r="B555" s="36" t="s">
        <v>357</v>
      </c>
      <c r="C555" s="37">
        <v>149</v>
      </c>
      <c r="D555" s="37">
        <v>75</v>
      </c>
      <c r="E555" s="38">
        <f t="shared" si="163"/>
        <v>0.12867012089810018</v>
      </c>
      <c r="F555" s="38">
        <f t="shared" si="164"/>
        <v>6.7873303167420809E-2</v>
      </c>
      <c r="G555" s="39">
        <f t="shared" si="165"/>
        <v>-0.49664429530201343</v>
      </c>
      <c r="H555" s="40">
        <f t="shared" si="166"/>
        <v>-6.3903281519861826E-2</v>
      </c>
    </row>
    <row r="556" spans="1:8" s="42" customFormat="1" ht="15" x14ac:dyDescent="0.2">
      <c r="B556" s="36" t="s">
        <v>358</v>
      </c>
      <c r="C556" s="37">
        <v>339</v>
      </c>
      <c r="D556" s="37">
        <v>113</v>
      </c>
      <c r="E556" s="38">
        <f t="shared" si="163"/>
        <v>0.29274611398963729</v>
      </c>
      <c r="F556" s="38">
        <f t="shared" si="164"/>
        <v>0.10226244343891402</v>
      </c>
      <c r="G556" s="39">
        <f t="shared" si="165"/>
        <v>-0.66666666666666663</v>
      </c>
      <c r="H556" s="40">
        <f t="shared" si="166"/>
        <v>-0.19516407599309152</v>
      </c>
    </row>
    <row r="557" spans="1:8" s="42" customFormat="1" ht="15" x14ac:dyDescent="0.2">
      <c r="B557" s="36" t="s">
        <v>161</v>
      </c>
      <c r="C557" s="37">
        <v>37</v>
      </c>
      <c r="D557" s="37">
        <v>40</v>
      </c>
      <c r="E557" s="38">
        <f t="shared" si="163"/>
        <v>3.1951640759930913E-2</v>
      </c>
      <c r="F557" s="38">
        <f t="shared" si="164"/>
        <v>3.6199095022624438E-2</v>
      </c>
      <c r="G557" s="39">
        <f t="shared" si="165"/>
        <v>8.1081081081081086E-2</v>
      </c>
      <c r="H557" s="40">
        <f t="shared" si="166"/>
        <v>2.5906735751295338E-3</v>
      </c>
    </row>
    <row r="558" spans="1:8" s="42" customFormat="1" ht="15" x14ac:dyDescent="0.2">
      <c r="B558" s="36" t="s">
        <v>159</v>
      </c>
      <c r="C558" s="37">
        <v>2</v>
      </c>
      <c r="D558" s="37">
        <v>0</v>
      </c>
      <c r="E558" s="38">
        <f t="shared" si="163"/>
        <v>1.7271157167530224E-3</v>
      </c>
      <c r="F558" s="38" t="str">
        <f t="shared" si="164"/>
        <v/>
      </c>
      <c r="G558" s="39" t="str">
        <f t="shared" si="165"/>
        <v>0</v>
      </c>
      <c r="H558" s="40">
        <f t="shared" si="166"/>
        <v>0</v>
      </c>
    </row>
    <row r="559" spans="1:8" s="42" customFormat="1" ht="15" x14ac:dyDescent="0.2">
      <c r="A559" s="45" t="s">
        <v>614</v>
      </c>
      <c r="B559" s="36" t="s">
        <v>597</v>
      </c>
      <c r="C559" s="37"/>
      <c r="D559" s="37">
        <v>0</v>
      </c>
      <c r="E559" s="38" t="str">
        <f t="shared" ref="E559" si="167">+IF(C559=0,"",C559/C$552)</f>
        <v/>
      </c>
      <c r="F559" s="38" t="str">
        <f t="shared" ref="F559" si="168">+IF(D559=0,"",D559/D$552)</f>
        <v/>
      </c>
      <c r="G559" s="39" t="str">
        <f t="shared" ref="G559" si="169">+IF(OR(AND(D559=0),(C559=0)),"0",((D559-C559)/C559))</f>
        <v>0</v>
      </c>
      <c r="H559" s="40" t="str">
        <f t="shared" ref="H559" si="170">+IF(OR(AND(E559=""),(G559="")),"",E559*G559)</f>
        <v/>
      </c>
    </row>
    <row r="560" spans="1:8" s="42" customFormat="1" ht="15" x14ac:dyDescent="0.2">
      <c r="B560" s="36" t="s">
        <v>162</v>
      </c>
      <c r="C560" s="37">
        <v>2</v>
      </c>
      <c r="D560" s="37">
        <v>12</v>
      </c>
      <c r="E560" s="38">
        <f t="shared" si="163"/>
        <v>1.7271157167530224E-3</v>
      </c>
      <c r="F560" s="38">
        <f t="shared" si="164"/>
        <v>1.085972850678733E-2</v>
      </c>
      <c r="G560" s="39">
        <f t="shared" si="165"/>
        <v>5</v>
      </c>
      <c r="H560" s="40">
        <f t="shared" si="166"/>
        <v>8.6355785837651123E-3</v>
      </c>
    </row>
    <row r="561" spans="1:8" s="42" customFormat="1" ht="15" x14ac:dyDescent="0.2">
      <c r="B561" s="36" t="s">
        <v>359</v>
      </c>
      <c r="C561" s="37">
        <v>0</v>
      </c>
      <c r="D561" s="37">
        <v>0</v>
      </c>
      <c r="E561" s="38" t="str">
        <f t="shared" si="163"/>
        <v/>
      </c>
      <c r="F561" s="38" t="str">
        <f t="shared" si="164"/>
        <v/>
      </c>
      <c r="G561" s="39" t="str">
        <f t="shared" si="165"/>
        <v>0</v>
      </c>
      <c r="H561" s="40" t="str">
        <f t="shared" si="166"/>
        <v/>
      </c>
    </row>
    <row r="562" spans="1:8" s="42" customFormat="1" ht="15" x14ac:dyDescent="0.2">
      <c r="B562" s="36" t="s">
        <v>360</v>
      </c>
      <c r="C562" s="37">
        <v>2</v>
      </c>
      <c r="D562" s="37">
        <v>1</v>
      </c>
      <c r="E562" s="38">
        <f t="shared" si="163"/>
        <v>1.7271157167530224E-3</v>
      </c>
      <c r="F562" s="38">
        <f t="shared" si="164"/>
        <v>9.049773755656109E-4</v>
      </c>
      <c r="G562" s="39">
        <f t="shared" si="165"/>
        <v>-0.5</v>
      </c>
      <c r="H562" s="40">
        <f t="shared" si="166"/>
        <v>-8.6355785837651119E-4</v>
      </c>
    </row>
    <row r="563" spans="1:8" s="42" customFormat="1" ht="15" x14ac:dyDescent="0.2">
      <c r="B563" s="36" t="s">
        <v>564</v>
      </c>
      <c r="C563" s="37">
        <v>2</v>
      </c>
      <c r="D563" s="37">
        <v>7</v>
      </c>
      <c r="E563" s="38">
        <f t="shared" si="163"/>
        <v>1.7271157167530224E-3</v>
      </c>
      <c r="F563" s="38">
        <f t="shared" si="164"/>
        <v>6.3348416289592761E-3</v>
      </c>
      <c r="G563" s="39">
        <f t="shared" si="165"/>
        <v>2.5</v>
      </c>
      <c r="H563" s="40">
        <f t="shared" si="166"/>
        <v>4.3177892918825561E-3</v>
      </c>
    </row>
    <row r="564" spans="1:8" s="42" customFormat="1" ht="15" x14ac:dyDescent="0.2">
      <c r="A564" s="45" t="s">
        <v>614</v>
      </c>
      <c r="B564" s="36" t="s">
        <v>598</v>
      </c>
      <c r="C564" s="37"/>
      <c r="D564" s="37">
        <v>52</v>
      </c>
      <c r="E564" s="38" t="str">
        <f t="shared" ref="E564" si="171">+IF(C564=0,"",C564/C$552)</f>
        <v/>
      </c>
      <c r="F564" s="38">
        <f t="shared" ref="F564" si="172">+IF(D564=0,"",D564/D$552)</f>
        <v>4.7058823529411764E-2</v>
      </c>
      <c r="G564" s="39" t="str">
        <f t="shared" ref="G564" si="173">+IF(OR(AND(D564=0),(C564=0)),"0",((D564-C564)/C564))</f>
        <v>0</v>
      </c>
      <c r="H564" s="40" t="str">
        <f t="shared" ref="H564" si="174">+IF(OR(AND(E564=""),(G564="")),"",E564*G564)</f>
        <v/>
      </c>
    </row>
    <row r="565" spans="1:8" s="42" customFormat="1" ht="15" x14ac:dyDescent="0.2">
      <c r="B565" s="36" t="s">
        <v>361</v>
      </c>
      <c r="C565" s="37">
        <v>0</v>
      </c>
      <c r="D565" s="37">
        <v>2</v>
      </c>
      <c r="E565" s="38" t="str">
        <f t="shared" si="163"/>
        <v/>
      </c>
      <c r="F565" s="38">
        <f t="shared" si="164"/>
        <v>1.8099547511312218E-3</v>
      </c>
      <c r="G565" s="39" t="str">
        <f t="shared" si="165"/>
        <v>0</v>
      </c>
      <c r="H565" s="40" t="str">
        <f t="shared" si="166"/>
        <v/>
      </c>
    </row>
    <row r="566" spans="1:8" s="42" customFormat="1" ht="15" x14ac:dyDescent="0.2">
      <c r="B566" s="36" t="s">
        <v>362</v>
      </c>
      <c r="C566" s="37">
        <v>133</v>
      </c>
      <c r="D566" s="37">
        <v>77</v>
      </c>
      <c r="E566" s="38">
        <f t="shared" si="163"/>
        <v>0.11485319516407599</v>
      </c>
      <c r="F566" s="38">
        <f t="shared" si="164"/>
        <v>6.9683257918552038E-2</v>
      </c>
      <c r="G566" s="39">
        <f t="shared" si="165"/>
        <v>-0.42105263157894735</v>
      </c>
      <c r="H566" s="40">
        <f t="shared" si="166"/>
        <v>-4.8359240069084625E-2</v>
      </c>
    </row>
    <row r="567" spans="1:8" s="42" customFormat="1" ht="15" x14ac:dyDescent="0.2">
      <c r="B567" s="36" t="s">
        <v>163</v>
      </c>
      <c r="C567" s="37">
        <v>0</v>
      </c>
      <c r="D567" s="37">
        <v>0</v>
      </c>
      <c r="E567" s="38" t="str">
        <f t="shared" si="163"/>
        <v/>
      </c>
      <c r="F567" s="38" t="str">
        <f t="shared" si="164"/>
        <v/>
      </c>
      <c r="G567" s="39" t="str">
        <f t="shared" si="165"/>
        <v>0</v>
      </c>
      <c r="H567" s="40" t="str">
        <f t="shared" si="166"/>
        <v/>
      </c>
    </row>
    <row r="568" spans="1:8" s="42" customFormat="1" ht="15" x14ac:dyDescent="0.2">
      <c r="B568" s="36" t="s">
        <v>165</v>
      </c>
      <c r="C568" s="37">
        <v>17</v>
      </c>
      <c r="D568" s="37">
        <v>35</v>
      </c>
      <c r="E568" s="38">
        <f t="shared" si="163"/>
        <v>1.468048359240069E-2</v>
      </c>
      <c r="F568" s="38">
        <f t="shared" si="164"/>
        <v>3.1674208144796379E-2</v>
      </c>
      <c r="G568" s="39">
        <f t="shared" si="165"/>
        <v>1.0588235294117647</v>
      </c>
      <c r="H568" s="40">
        <f t="shared" si="166"/>
        <v>1.5544041450777202E-2</v>
      </c>
    </row>
    <row r="569" spans="1:8" s="42" customFormat="1" ht="15" x14ac:dyDescent="0.2">
      <c r="B569" s="36" t="s">
        <v>164</v>
      </c>
      <c r="C569" s="37">
        <v>0</v>
      </c>
      <c r="D569" s="37"/>
      <c r="E569" s="38" t="str">
        <f t="shared" si="163"/>
        <v/>
      </c>
      <c r="F569" s="38" t="str">
        <f t="shared" si="164"/>
        <v/>
      </c>
      <c r="G569" s="39" t="str">
        <f t="shared" si="165"/>
        <v>0</v>
      </c>
      <c r="H569" s="40" t="str">
        <f t="shared" si="166"/>
        <v/>
      </c>
    </row>
    <row r="570" spans="1:8" s="42" customFormat="1" ht="15" x14ac:dyDescent="0.2">
      <c r="B570" s="36" t="s">
        <v>363</v>
      </c>
      <c r="C570" s="37">
        <v>334</v>
      </c>
      <c r="D570" s="37">
        <v>422</v>
      </c>
      <c r="E570" s="38">
        <f t="shared" si="163"/>
        <v>0.28842832469775476</v>
      </c>
      <c r="F570" s="38">
        <f t="shared" si="164"/>
        <v>0.38190045248868776</v>
      </c>
      <c r="G570" s="39">
        <f t="shared" si="165"/>
        <v>0.26347305389221559</v>
      </c>
      <c r="H570" s="40">
        <f t="shared" si="166"/>
        <v>7.599309153713299E-2</v>
      </c>
    </row>
    <row r="571" spans="1:8" s="42" customFormat="1" ht="15" x14ac:dyDescent="0.2">
      <c r="B571" s="36" t="s">
        <v>166</v>
      </c>
      <c r="C571" s="37">
        <v>29</v>
      </c>
      <c r="D571" s="37">
        <v>64</v>
      </c>
      <c r="E571" s="38">
        <f t="shared" si="163"/>
        <v>2.5043177892918825E-2</v>
      </c>
      <c r="F571" s="38">
        <f t="shared" si="164"/>
        <v>5.7918552036199097E-2</v>
      </c>
      <c r="G571" s="39">
        <f t="shared" si="165"/>
        <v>1.2068965517241379</v>
      </c>
      <c r="H571" s="40">
        <f t="shared" si="166"/>
        <v>3.022452504317789E-2</v>
      </c>
    </row>
    <row r="572" spans="1:8" s="42" customFormat="1" ht="15" x14ac:dyDescent="0.2">
      <c r="B572" s="36" t="s">
        <v>364</v>
      </c>
      <c r="C572" s="37">
        <v>0</v>
      </c>
      <c r="D572" s="37">
        <v>3</v>
      </c>
      <c r="E572" s="38" t="str">
        <f t="shared" si="163"/>
        <v/>
      </c>
      <c r="F572" s="38">
        <f t="shared" si="164"/>
        <v>2.7149321266968325E-3</v>
      </c>
      <c r="G572" s="39" t="str">
        <f t="shared" si="165"/>
        <v>0</v>
      </c>
      <c r="H572" s="40" t="str">
        <f t="shared" si="166"/>
        <v/>
      </c>
    </row>
    <row r="573" spans="1:8" s="42" customFormat="1" ht="15" x14ac:dyDescent="0.2">
      <c r="B573" s="36" t="s">
        <v>167</v>
      </c>
      <c r="C573" s="37">
        <v>5</v>
      </c>
      <c r="D573" s="37">
        <v>3</v>
      </c>
      <c r="E573" s="38">
        <f t="shared" si="163"/>
        <v>4.3177892918825561E-3</v>
      </c>
      <c r="F573" s="38">
        <f t="shared" si="164"/>
        <v>2.7149321266968325E-3</v>
      </c>
      <c r="G573" s="39">
        <f t="shared" si="165"/>
        <v>-0.4</v>
      </c>
      <c r="H573" s="40">
        <f t="shared" si="166"/>
        <v>-1.7271157167530226E-3</v>
      </c>
    </row>
    <row r="574" spans="1:8" s="42" customFormat="1" ht="15" x14ac:dyDescent="0.2">
      <c r="B574" s="36" t="s">
        <v>168</v>
      </c>
      <c r="C574" s="37">
        <v>0</v>
      </c>
      <c r="D574" s="37">
        <v>0</v>
      </c>
      <c r="E574" s="38" t="str">
        <f t="shared" si="163"/>
        <v/>
      </c>
      <c r="F574" s="38" t="str">
        <f t="shared" si="164"/>
        <v/>
      </c>
      <c r="G574" s="39" t="str">
        <f t="shared" si="165"/>
        <v>0</v>
      </c>
      <c r="H574" s="40" t="str">
        <f t="shared" si="166"/>
        <v/>
      </c>
    </row>
    <row r="575" spans="1:8" s="42" customFormat="1" ht="15" x14ac:dyDescent="0.2">
      <c r="B575" s="36" t="s">
        <v>365</v>
      </c>
      <c r="C575" s="37">
        <v>9</v>
      </c>
      <c r="D575" s="37">
        <v>100</v>
      </c>
      <c r="E575" s="38">
        <f t="shared" si="163"/>
        <v>7.7720207253886009E-3</v>
      </c>
      <c r="F575" s="38">
        <f t="shared" si="164"/>
        <v>9.0497737556561084E-2</v>
      </c>
      <c r="G575" s="39">
        <f t="shared" si="165"/>
        <v>10.111111111111111</v>
      </c>
      <c r="H575" s="40">
        <f t="shared" si="166"/>
        <v>7.8583765112262519E-2</v>
      </c>
    </row>
    <row r="576" spans="1:8" s="42" customFormat="1" ht="15" x14ac:dyDescent="0.2">
      <c r="B576" s="36" t="s">
        <v>366</v>
      </c>
      <c r="C576" s="37">
        <v>0</v>
      </c>
      <c r="D576" s="37">
        <v>0</v>
      </c>
      <c r="E576" s="38" t="str">
        <f t="shared" si="163"/>
        <v/>
      </c>
      <c r="F576" s="38" t="str">
        <f t="shared" si="164"/>
        <v/>
      </c>
      <c r="G576" s="39" t="str">
        <f t="shared" si="165"/>
        <v>0</v>
      </c>
      <c r="H576" s="40" t="str">
        <f t="shared" si="166"/>
        <v/>
      </c>
    </row>
    <row r="577" spans="2:8" s="42" customFormat="1" ht="30" x14ac:dyDescent="0.2">
      <c r="B577" s="36" t="s">
        <v>367</v>
      </c>
      <c r="C577" s="37">
        <v>0</v>
      </c>
      <c r="D577" s="37">
        <v>0</v>
      </c>
      <c r="E577" s="38" t="str">
        <f t="shared" si="163"/>
        <v/>
      </c>
      <c r="F577" s="38" t="str">
        <f t="shared" si="164"/>
        <v/>
      </c>
      <c r="G577" s="39" t="str">
        <f t="shared" si="165"/>
        <v>0</v>
      </c>
      <c r="H577" s="40" t="str">
        <f t="shared" si="166"/>
        <v/>
      </c>
    </row>
    <row r="578" spans="2:8" s="42" customFormat="1" ht="15" x14ac:dyDescent="0.2">
      <c r="B578" s="36" t="s">
        <v>368</v>
      </c>
      <c r="C578" s="37">
        <v>0</v>
      </c>
      <c r="D578" s="37">
        <v>1</v>
      </c>
      <c r="E578" s="38" t="str">
        <f t="shared" si="163"/>
        <v/>
      </c>
      <c r="F578" s="38">
        <f t="shared" si="164"/>
        <v>9.049773755656109E-4</v>
      </c>
      <c r="G578" s="39" t="str">
        <f t="shared" si="165"/>
        <v>0</v>
      </c>
      <c r="H578" s="40" t="str">
        <f t="shared" si="166"/>
        <v/>
      </c>
    </row>
    <row r="579" spans="2:8" s="42" customFormat="1" ht="30" x14ac:dyDescent="0.2">
      <c r="B579" s="36" t="s">
        <v>565</v>
      </c>
      <c r="C579" s="37">
        <v>89</v>
      </c>
      <c r="D579" s="37">
        <v>79</v>
      </c>
      <c r="E579" s="38">
        <f t="shared" si="163"/>
        <v>7.6856649395509499E-2</v>
      </c>
      <c r="F579" s="38">
        <f t="shared" si="164"/>
        <v>7.1493212669683254E-2</v>
      </c>
      <c r="G579" s="39">
        <f t="shared" si="165"/>
        <v>-0.11235955056179775</v>
      </c>
      <c r="H579" s="40">
        <f t="shared" si="166"/>
        <v>-8.6355785837651123E-3</v>
      </c>
    </row>
    <row r="580" spans="2:8" x14ac:dyDescent="0.2">
      <c r="B580" s="4" t="s">
        <v>408</v>
      </c>
      <c r="C580" s="2"/>
      <c r="D580" s="2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0"/>
  <sheetViews>
    <sheetView showGridLines="0" tabSelected="1" workbookViewId="0"/>
  </sheetViews>
  <sheetFormatPr baseColWidth="10" defaultRowHeight="12.75" x14ac:dyDescent="0.2"/>
  <cols>
    <col min="1" max="1" width="8.28515625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33"/>
      <c r="C1" s="5"/>
      <c r="D1" s="58" t="s">
        <v>411</v>
      </c>
      <c r="E1" s="58"/>
      <c r="F1" s="58"/>
      <c r="G1" s="58"/>
      <c r="H1" s="58"/>
    </row>
    <row r="2" spans="2:8" ht="20.100000000000001" customHeight="1" thickBot="1" x14ac:dyDescent="0.25">
      <c r="B2" s="34"/>
      <c r="C2" s="6"/>
      <c r="D2" s="58"/>
      <c r="E2" s="58"/>
      <c r="F2" s="58"/>
      <c r="G2" s="58"/>
      <c r="H2" s="58"/>
    </row>
    <row r="3" spans="2:8" ht="20.100000000000001" customHeight="1" thickBot="1" x14ac:dyDescent="0.25">
      <c r="B3" s="34"/>
      <c r="C3" s="6"/>
      <c r="D3" s="7" t="s">
        <v>410</v>
      </c>
      <c r="E3" s="59" t="s">
        <v>457</v>
      </c>
      <c r="F3" s="60"/>
      <c r="G3" s="60"/>
      <c r="H3" s="61"/>
    </row>
    <row r="4" spans="2:8" ht="20.100000000000001" customHeight="1" x14ac:dyDescent="0.2">
      <c r="B4" s="34"/>
      <c r="C4" s="8"/>
      <c r="D4" s="62" t="s">
        <v>418</v>
      </c>
      <c r="E4" s="63"/>
      <c r="F4" s="63"/>
      <c r="G4" s="63"/>
      <c r="H4" s="64"/>
    </row>
    <row r="5" spans="2:8" ht="13.5" thickBot="1" x14ac:dyDescent="0.25">
      <c r="B5" s="9"/>
      <c r="C5" s="9"/>
      <c r="D5" s="65"/>
      <c r="E5" s="66"/>
      <c r="F5" s="66"/>
      <c r="G5" s="66"/>
      <c r="H5" s="67"/>
    </row>
    <row r="6" spans="2:8" s="10" customFormat="1" ht="30" customHeight="1" x14ac:dyDescent="0.2">
      <c r="B6" s="68" t="s">
        <v>401</v>
      </c>
      <c r="C6" s="54" t="s">
        <v>402</v>
      </c>
      <c r="D6" s="55"/>
      <c r="E6" s="54" t="s">
        <v>456</v>
      </c>
      <c r="F6" s="55"/>
      <c r="G6" s="56" t="s">
        <v>458</v>
      </c>
      <c r="H6" s="52" t="s">
        <v>377</v>
      </c>
    </row>
    <row r="7" spans="2:8" s="10" customFormat="1" x14ac:dyDescent="0.2">
      <c r="B7" s="68"/>
      <c r="C7" s="11">
        <v>2016</v>
      </c>
      <c r="D7" s="11">
        <v>2017</v>
      </c>
      <c r="E7" s="11">
        <v>2016</v>
      </c>
      <c r="F7" s="11">
        <v>2017</v>
      </c>
      <c r="G7" s="57"/>
      <c r="H7" s="53"/>
    </row>
    <row r="8" spans="2:8" s="10" customFormat="1" x14ac:dyDescent="0.2">
      <c r="B8" s="12" t="s">
        <v>448</v>
      </c>
      <c r="C8" s="13">
        <f>+C18+C71+C161+C329+C552</f>
        <v>2958</v>
      </c>
      <c r="D8" s="13">
        <f>+D18+D71+D161+D329+D552</f>
        <v>3755</v>
      </c>
      <c r="E8" s="14">
        <f>SUM(E9:E13)</f>
        <v>1</v>
      </c>
      <c r="F8" s="14">
        <f>SUM(F9:F13)</f>
        <v>1</v>
      </c>
      <c r="G8" s="15">
        <f>+(D8-C8)/C8</f>
        <v>0.26943881000676134</v>
      </c>
      <c r="H8" s="15">
        <f>+E8*G8</f>
        <v>0.26943881000676134</v>
      </c>
    </row>
    <row r="9" spans="2:8" s="10" customFormat="1" x14ac:dyDescent="0.2">
      <c r="B9" s="17" t="str">
        <f>+B18</f>
        <v>Total Vacantes en ocupaciones de nivel Directivo</v>
      </c>
      <c r="C9" s="18">
        <f>+C18</f>
        <v>44</v>
      </c>
      <c r="D9" s="18">
        <f>+D18</f>
        <v>40</v>
      </c>
      <c r="E9" s="19">
        <f>C9/$C$8</f>
        <v>1.4874915483434753E-2</v>
      </c>
      <c r="F9" s="19">
        <f>D9/$D$8</f>
        <v>1.0652463382157125E-2</v>
      </c>
      <c r="G9" s="20">
        <f>+IF(OR(AND(D9=0),(C9=0)),"0",((D9-C9)/C9))</f>
        <v>-9.0909090909090912E-2</v>
      </c>
      <c r="H9" s="21">
        <f>+IF(OR(AND(E9=""),(G9="")),"",E9*G9)</f>
        <v>-1.3522650439486139E-3</v>
      </c>
    </row>
    <row r="10" spans="2:8" s="10" customFormat="1" x14ac:dyDescent="0.2">
      <c r="B10" s="17" t="str">
        <f>+B71</f>
        <v xml:space="preserve">Total Vacantes en ocupaciones de nivel Profesional </v>
      </c>
      <c r="C10" s="18">
        <f>+C71</f>
        <v>345</v>
      </c>
      <c r="D10" s="18">
        <f>+D71</f>
        <v>367</v>
      </c>
      <c r="E10" s="19">
        <f>C10/$C$8</f>
        <v>0.11663286004056796</v>
      </c>
      <c r="F10" s="19">
        <f>D10/$D$8</f>
        <v>9.7736351531291607E-2</v>
      </c>
      <c r="G10" s="20">
        <f>+IF(OR(AND(D10=0),(C10=0)),"0",((D10-C10)/C10))</f>
        <v>6.3768115942028983E-2</v>
      </c>
      <c r="H10" s="21">
        <f>+IF(OR(AND(E10=""),(G10="")),"",E10*G10)</f>
        <v>7.4374577417173765E-3</v>
      </c>
    </row>
    <row r="11" spans="2:8" s="10" customFormat="1" ht="24" x14ac:dyDescent="0.2">
      <c r="B11" s="17" t="str">
        <f>+B161</f>
        <v>Total Vacantes en ocupaciones de nivel Técnicos Profesionales - Tecnólogos</v>
      </c>
      <c r="C11" s="18">
        <f>+C161</f>
        <v>652</v>
      </c>
      <c r="D11" s="18">
        <f>+D161</f>
        <v>613</v>
      </c>
      <c r="E11" s="19">
        <f>C11/$C$8</f>
        <v>0.22041920216362407</v>
      </c>
      <c r="F11" s="19">
        <f>D11/$D$8</f>
        <v>0.16324900133155792</v>
      </c>
      <c r="G11" s="20">
        <f>+IF(OR(AND(D11=0),(C11=0)),"0",((D11-C11)/C11))</f>
        <v>-5.98159509202454E-2</v>
      </c>
      <c r="H11" s="21">
        <f>+IF(OR(AND(E11=""),(G11="")),"",E11*G11)</f>
        <v>-1.3184584178498986E-2</v>
      </c>
    </row>
    <row r="12" spans="2:8" s="10" customFormat="1" x14ac:dyDescent="0.2">
      <c r="B12" s="17" t="str">
        <f>+B329</f>
        <v>Total Vacantes  en ocupaciones de nivel Calificados</v>
      </c>
      <c r="C12" s="18">
        <f>+C329</f>
        <v>1409</v>
      </c>
      <c r="D12" s="18">
        <f>+D329</f>
        <v>2072</v>
      </c>
      <c r="E12" s="19">
        <f>C12/$C$8</f>
        <v>0.47633536173089924</v>
      </c>
      <c r="F12" s="19">
        <f>D12/$D$8</f>
        <v>0.55179760319573901</v>
      </c>
      <c r="G12" s="20">
        <f>+IF(OR(AND(D12=0),(C12=0)),"0",((D12-C12)/C12))</f>
        <v>0.47054648687012063</v>
      </c>
      <c r="H12" s="21">
        <f>+IF(OR(AND(E12=""),(G12="")),"",E12*G12)</f>
        <v>0.22413793103448273</v>
      </c>
    </row>
    <row r="13" spans="2:8" s="10" customFormat="1" x14ac:dyDescent="0.2">
      <c r="B13" s="17" t="str">
        <f>+B552</f>
        <v>Total Vacantes en ocupaciones de nivel Elemental</v>
      </c>
      <c r="C13" s="18">
        <f>+C552</f>
        <v>508</v>
      </c>
      <c r="D13" s="18">
        <f>+D552</f>
        <v>663</v>
      </c>
      <c r="E13" s="19">
        <f>C13/$C$8</f>
        <v>0.17173766058147397</v>
      </c>
      <c r="F13" s="19">
        <f>D13/$D$8</f>
        <v>0.17656458055925434</v>
      </c>
      <c r="G13" s="20">
        <f>+IF(OR(AND(D13=0),(C13=0)),"0",((D13-C13)/C13))</f>
        <v>0.30511811023622049</v>
      </c>
      <c r="H13" s="21">
        <f>+IF(OR(AND(E13=""),(G13="")),"",E13*G13)</f>
        <v>5.2400270453008789E-2</v>
      </c>
    </row>
    <row r="14" spans="2:8" s="10" customFormat="1" x14ac:dyDescent="0.2">
      <c r="B14" s="22"/>
      <c r="C14" s="22"/>
      <c r="D14" s="22"/>
    </row>
    <row r="15" spans="2:8" s="10" customFormat="1" ht="13.5" thickBot="1" x14ac:dyDescent="0.25">
      <c r="B15" s="22"/>
      <c r="C15" s="22"/>
      <c r="D15" s="22"/>
    </row>
    <row r="16" spans="2:8" s="10" customFormat="1" ht="30" customHeight="1" x14ac:dyDescent="0.2">
      <c r="B16" s="68" t="s">
        <v>401</v>
      </c>
      <c r="C16" s="54" t="s">
        <v>402</v>
      </c>
      <c r="D16" s="55"/>
      <c r="E16" s="54" t="s">
        <v>456</v>
      </c>
      <c r="F16" s="55"/>
      <c r="G16" s="56" t="s">
        <v>458</v>
      </c>
      <c r="H16" s="52" t="s">
        <v>377</v>
      </c>
    </row>
    <row r="17" spans="1:8" s="10" customFormat="1" x14ac:dyDescent="0.2">
      <c r="B17" s="68"/>
      <c r="C17" s="35">
        <v>2016</v>
      </c>
      <c r="D17" s="35">
        <v>2017</v>
      </c>
      <c r="E17" s="35">
        <v>2016</v>
      </c>
      <c r="F17" s="35">
        <v>2017</v>
      </c>
      <c r="G17" s="57"/>
      <c r="H17" s="53"/>
    </row>
    <row r="18" spans="1:8" s="10" customFormat="1" x14ac:dyDescent="0.2">
      <c r="B18" s="12" t="s">
        <v>403</v>
      </c>
      <c r="C18" s="13">
        <f>SUM(C19:C65)</f>
        <v>44</v>
      </c>
      <c r="D18" s="13">
        <f>SUM(D19:D65)</f>
        <v>40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-9.0909090909090912E-2</v>
      </c>
      <c r="H18" s="15">
        <f>+IF(OR(AND(E18=""),(G18="")),"",E18*G18)</f>
        <v>-9.0909090909090912E-2</v>
      </c>
    </row>
    <row r="19" spans="1:8" s="42" customFormat="1" ht="15" x14ac:dyDescent="0.2">
      <c r="B19" s="36" t="s">
        <v>0</v>
      </c>
      <c r="C19" s="37">
        <v>0</v>
      </c>
      <c r="D19" s="37">
        <v>0</v>
      </c>
      <c r="E19" s="44" t="str">
        <f>+IF(C19=0,"",C19/C$18)</f>
        <v/>
      </c>
      <c r="F19" s="44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42" customFormat="1" ht="15" x14ac:dyDescent="0.2">
      <c r="B20" s="36" t="s">
        <v>169</v>
      </c>
      <c r="C20" s="37">
        <v>0</v>
      </c>
      <c r="D20" s="37">
        <v>0</v>
      </c>
      <c r="E20" s="44" t="str">
        <f t="shared" ref="E20:E65" si="0">+IF(C20=0,"",C20/C$18)</f>
        <v/>
      </c>
      <c r="F20" s="44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42" customFormat="1" ht="30" x14ac:dyDescent="0.2">
      <c r="B21" s="36" t="s">
        <v>1</v>
      </c>
      <c r="C21" s="37">
        <v>0</v>
      </c>
      <c r="D21" s="37">
        <v>0</v>
      </c>
      <c r="E21" s="44" t="str">
        <f t="shared" si="0"/>
        <v/>
      </c>
      <c r="F21" s="44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42" customFormat="1" ht="30" x14ac:dyDescent="0.2">
      <c r="B22" s="36" t="s">
        <v>461</v>
      </c>
      <c r="C22" s="37">
        <v>0</v>
      </c>
      <c r="D22" s="37">
        <v>0</v>
      </c>
      <c r="E22" s="44" t="str">
        <f t="shared" si="0"/>
        <v/>
      </c>
      <c r="F22" s="44" t="str">
        <f t="shared" si="1"/>
        <v/>
      </c>
      <c r="G22" s="39" t="str">
        <f t="shared" si="2"/>
        <v>0</v>
      </c>
      <c r="H22" s="40" t="str">
        <f t="shared" si="3"/>
        <v/>
      </c>
    </row>
    <row r="23" spans="1:8" s="42" customFormat="1" ht="30" x14ac:dyDescent="0.2">
      <c r="B23" s="36" t="s">
        <v>170</v>
      </c>
      <c r="C23" s="37">
        <v>0</v>
      </c>
      <c r="D23" s="37">
        <v>0</v>
      </c>
      <c r="E23" s="44" t="str">
        <f t="shared" si="0"/>
        <v/>
      </c>
      <c r="F23" s="44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8" s="42" customFormat="1" ht="30" x14ac:dyDescent="0.2">
      <c r="B24" s="36" t="s">
        <v>171</v>
      </c>
      <c r="C24" s="37">
        <v>0</v>
      </c>
      <c r="D24" s="37">
        <v>0</v>
      </c>
      <c r="E24" s="44" t="str">
        <f t="shared" si="0"/>
        <v/>
      </c>
      <c r="F24" s="44" t="str">
        <f t="shared" si="1"/>
        <v/>
      </c>
      <c r="G24" s="39" t="str">
        <f t="shared" si="2"/>
        <v>0</v>
      </c>
      <c r="H24" s="40" t="str">
        <f t="shared" si="3"/>
        <v/>
      </c>
    </row>
    <row r="25" spans="1:8" s="42" customFormat="1" ht="30" x14ac:dyDescent="0.2">
      <c r="A25" s="45" t="s">
        <v>614</v>
      </c>
      <c r="B25" s="36" t="s">
        <v>566</v>
      </c>
      <c r="C25" s="37"/>
      <c r="D25" s="37">
        <v>0</v>
      </c>
      <c r="E25" s="44" t="str">
        <f t="shared" ref="E25:E27" si="4">+IF(C25=0,"",C25/C$18)</f>
        <v/>
      </c>
      <c r="F25" s="44" t="str">
        <f t="shared" ref="F25:F27" si="5">+IF(D25=0,"",D25/D$18)</f>
        <v/>
      </c>
      <c r="G25" s="39" t="str">
        <f t="shared" ref="G25:G27" si="6">+IF(OR(AND(D25=0),(C25=0)),"0",((D25-C25)/C25))</f>
        <v>0</v>
      </c>
      <c r="H25" s="40" t="str">
        <f t="shared" ref="H25:H27" si="7">+IF(OR(AND(E25=""),(G25="")),"",E25*G25)</f>
        <v/>
      </c>
    </row>
    <row r="26" spans="1:8" s="42" customFormat="1" ht="15" x14ac:dyDescent="0.2">
      <c r="B26" s="36" t="s">
        <v>2</v>
      </c>
      <c r="C26" s="37">
        <v>1</v>
      </c>
      <c r="D26" s="37">
        <v>0</v>
      </c>
      <c r="E26" s="44">
        <f t="shared" si="4"/>
        <v>2.2727272727272728E-2</v>
      </c>
      <c r="F26" s="44" t="str">
        <f t="shared" si="5"/>
        <v/>
      </c>
      <c r="G26" s="39" t="str">
        <f t="shared" si="6"/>
        <v>0</v>
      </c>
      <c r="H26" s="40">
        <f t="shared" si="7"/>
        <v>0</v>
      </c>
    </row>
    <row r="27" spans="1:8" s="42" customFormat="1" ht="15" x14ac:dyDescent="0.2">
      <c r="B27" s="36" t="s">
        <v>6</v>
      </c>
      <c r="C27" s="37">
        <v>5</v>
      </c>
      <c r="D27" s="37">
        <v>3</v>
      </c>
      <c r="E27" s="44">
        <f t="shared" si="4"/>
        <v>0.11363636363636363</v>
      </c>
      <c r="F27" s="44">
        <f t="shared" si="5"/>
        <v>7.4999999999999997E-2</v>
      </c>
      <c r="G27" s="39">
        <f t="shared" si="6"/>
        <v>-0.4</v>
      </c>
      <c r="H27" s="40">
        <f t="shared" si="7"/>
        <v>-4.5454545454545456E-2</v>
      </c>
    </row>
    <row r="28" spans="1:8" s="42" customFormat="1" ht="15" x14ac:dyDescent="0.2">
      <c r="B28" s="36" t="s">
        <v>3</v>
      </c>
      <c r="C28" s="37">
        <v>0</v>
      </c>
      <c r="D28" s="37">
        <v>0</v>
      </c>
      <c r="E28" s="44" t="str">
        <f t="shared" si="0"/>
        <v/>
      </c>
      <c r="F28" s="44" t="str">
        <f t="shared" si="1"/>
        <v/>
      </c>
      <c r="G28" s="39" t="str">
        <f t="shared" si="2"/>
        <v>0</v>
      </c>
      <c r="H28" s="40" t="str">
        <f t="shared" si="3"/>
        <v/>
      </c>
    </row>
    <row r="29" spans="1:8" s="42" customFormat="1" ht="15" x14ac:dyDescent="0.2">
      <c r="B29" s="36" t="s">
        <v>5</v>
      </c>
      <c r="C29" s="37">
        <v>6</v>
      </c>
      <c r="D29" s="37">
        <v>5</v>
      </c>
      <c r="E29" s="44">
        <f t="shared" si="0"/>
        <v>0.13636363636363635</v>
      </c>
      <c r="F29" s="44">
        <f t="shared" si="1"/>
        <v>0.125</v>
      </c>
      <c r="G29" s="39">
        <f t="shared" si="2"/>
        <v>-0.16666666666666666</v>
      </c>
      <c r="H29" s="40">
        <f t="shared" si="3"/>
        <v>-2.2727272727272724E-2</v>
      </c>
    </row>
    <row r="30" spans="1:8" s="42" customFormat="1" ht="15" x14ac:dyDescent="0.2">
      <c r="B30" s="36" t="s">
        <v>172</v>
      </c>
      <c r="C30" s="37">
        <v>0</v>
      </c>
      <c r="D30" s="37">
        <v>0</v>
      </c>
      <c r="E30" s="44" t="str">
        <f t="shared" si="0"/>
        <v/>
      </c>
      <c r="F30" s="44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42" customFormat="1" ht="15" x14ac:dyDescent="0.2">
      <c r="B31" s="36" t="s">
        <v>173</v>
      </c>
      <c r="C31" s="37">
        <v>0</v>
      </c>
      <c r="D31" s="37">
        <v>0</v>
      </c>
      <c r="E31" s="44" t="str">
        <f t="shared" si="0"/>
        <v/>
      </c>
      <c r="F31" s="44" t="str">
        <f t="shared" si="1"/>
        <v/>
      </c>
      <c r="G31" s="39" t="str">
        <f t="shared" si="2"/>
        <v>0</v>
      </c>
      <c r="H31" s="40" t="str">
        <f t="shared" si="3"/>
        <v/>
      </c>
    </row>
    <row r="32" spans="1:8" s="42" customFormat="1" ht="15" x14ac:dyDescent="0.2">
      <c r="B32" s="36" t="s">
        <v>4</v>
      </c>
      <c r="C32" s="37">
        <v>0</v>
      </c>
      <c r="D32" s="37">
        <v>0</v>
      </c>
      <c r="E32" s="44" t="str">
        <f t="shared" si="0"/>
        <v/>
      </c>
      <c r="F32" s="44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2:8" s="42" customFormat="1" ht="15" x14ac:dyDescent="0.2">
      <c r="B33" s="36" t="s">
        <v>7</v>
      </c>
      <c r="C33" s="37">
        <v>0</v>
      </c>
      <c r="D33" s="37">
        <v>0</v>
      </c>
      <c r="E33" s="44" t="str">
        <f t="shared" si="0"/>
        <v/>
      </c>
      <c r="F33" s="44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2:8" s="42" customFormat="1" ht="15" x14ac:dyDescent="0.2">
      <c r="B34" s="36" t="s">
        <v>174</v>
      </c>
      <c r="C34" s="37">
        <v>0</v>
      </c>
      <c r="D34" s="37">
        <v>0</v>
      </c>
      <c r="E34" s="44" t="str">
        <f t="shared" si="0"/>
        <v/>
      </c>
      <c r="F34" s="44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2:8" s="42" customFormat="1" ht="15" x14ac:dyDescent="0.2">
      <c r="B35" s="36" t="s">
        <v>175</v>
      </c>
      <c r="C35" s="37">
        <v>7</v>
      </c>
      <c r="D35" s="37">
        <v>0</v>
      </c>
      <c r="E35" s="44">
        <f t="shared" si="0"/>
        <v>0.15909090909090909</v>
      </c>
      <c r="F35" s="44" t="str">
        <f t="shared" si="1"/>
        <v/>
      </c>
      <c r="G35" s="39" t="str">
        <f t="shared" si="2"/>
        <v>0</v>
      </c>
      <c r="H35" s="40">
        <f t="shared" si="3"/>
        <v>0</v>
      </c>
    </row>
    <row r="36" spans="2:8" s="42" customFormat="1" ht="30" x14ac:dyDescent="0.2">
      <c r="B36" s="36" t="s">
        <v>176</v>
      </c>
      <c r="C36" s="37">
        <v>0</v>
      </c>
      <c r="D36" s="37">
        <v>0</v>
      </c>
      <c r="E36" s="44" t="str">
        <f t="shared" si="0"/>
        <v/>
      </c>
      <c r="F36" s="44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2:8" s="42" customFormat="1" ht="15" x14ac:dyDescent="0.2">
      <c r="B37" s="36" t="s">
        <v>177</v>
      </c>
      <c r="C37" s="37">
        <v>0</v>
      </c>
      <c r="D37" s="37">
        <v>0</v>
      </c>
      <c r="E37" s="44" t="str">
        <f t="shared" si="0"/>
        <v/>
      </c>
      <c r="F37" s="44" t="str">
        <f t="shared" si="1"/>
        <v/>
      </c>
      <c r="G37" s="39" t="str">
        <f t="shared" si="2"/>
        <v>0</v>
      </c>
      <c r="H37" s="40" t="str">
        <f t="shared" si="3"/>
        <v/>
      </c>
    </row>
    <row r="38" spans="2:8" s="42" customFormat="1" ht="15" x14ac:dyDescent="0.2">
      <c r="B38" s="36" t="s">
        <v>8</v>
      </c>
      <c r="C38" s="37">
        <v>0</v>
      </c>
      <c r="D38" s="37">
        <v>0</v>
      </c>
      <c r="E38" s="44" t="str">
        <f t="shared" si="0"/>
        <v/>
      </c>
      <c r="F38" s="44" t="str">
        <f t="shared" si="1"/>
        <v/>
      </c>
      <c r="G38" s="39" t="str">
        <f t="shared" si="2"/>
        <v>0</v>
      </c>
      <c r="H38" s="40" t="str">
        <f t="shared" si="3"/>
        <v/>
      </c>
    </row>
    <row r="39" spans="2:8" s="42" customFormat="1" ht="15" x14ac:dyDescent="0.2">
      <c r="B39" s="36" t="s">
        <v>178</v>
      </c>
      <c r="C39" s="37">
        <v>0</v>
      </c>
      <c r="D39" s="37">
        <v>0</v>
      </c>
      <c r="E39" s="44" t="str">
        <f t="shared" si="0"/>
        <v/>
      </c>
      <c r="F39" s="44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2:8" s="42" customFormat="1" ht="15" x14ac:dyDescent="0.2">
      <c r="B40" s="36" t="s">
        <v>179</v>
      </c>
      <c r="C40" s="37">
        <v>0</v>
      </c>
      <c r="D40" s="37">
        <v>0</v>
      </c>
      <c r="E40" s="44" t="str">
        <f t="shared" si="0"/>
        <v/>
      </c>
      <c r="F40" s="44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2:8" s="42" customFormat="1" ht="15" x14ac:dyDescent="0.2">
      <c r="B41" s="36" t="s">
        <v>180</v>
      </c>
      <c r="C41" s="37">
        <v>0</v>
      </c>
      <c r="D41" s="37">
        <v>0</v>
      </c>
      <c r="E41" s="44" t="str">
        <f t="shared" si="0"/>
        <v/>
      </c>
      <c r="F41" s="44" t="str">
        <f t="shared" si="1"/>
        <v/>
      </c>
      <c r="G41" s="39" t="str">
        <f t="shared" si="2"/>
        <v>0</v>
      </c>
      <c r="H41" s="40" t="str">
        <f t="shared" si="3"/>
        <v/>
      </c>
    </row>
    <row r="42" spans="2:8" s="42" customFormat="1" ht="15" x14ac:dyDescent="0.2">
      <c r="B42" s="36" t="s">
        <v>181</v>
      </c>
      <c r="C42" s="37">
        <v>0</v>
      </c>
      <c r="D42" s="37">
        <v>0</v>
      </c>
      <c r="E42" s="44" t="str">
        <f t="shared" si="0"/>
        <v/>
      </c>
      <c r="F42" s="44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2:8" s="42" customFormat="1" ht="30" x14ac:dyDescent="0.2">
      <c r="B43" s="36" t="s">
        <v>182</v>
      </c>
      <c r="C43" s="37">
        <v>0</v>
      </c>
      <c r="D43" s="37">
        <v>0</v>
      </c>
      <c r="E43" s="44" t="str">
        <f t="shared" si="0"/>
        <v/>
      </c>
      <c r="F43" s="44" t="str">
        <f t="shared" si="1"/>
        <v/>
      </c>
      <c r="G43" s="39" t="str">
        <f t="shared" si="2"/>
        <v>0</v>
      </c>
      <c r="H43" s="40" t="str">
        <f t="shared" si="3"/>
        <v/>
      </c>
    </row>
    <row r="44" spans="2:8" s="42" customFormat="1" ht="15" x14ac:dyDescent="0.2">
      <c r="B44" s="36" t="s">
        <v>183</v>
      </c>
      <c r="C44" s="37">
        <v>1</v>
      </c>
      <c r="D44" s="37">
        <v>0</v>
      </c>
      <c r="E44" s="44">
        <f t="shared" si="0"/>
        <v>2.2727272727272728E-2</v>
      </c>
      <c r="F44" s="44" t="str">
        <f t="shared" si="1"/>
        <v/>
      </c>
      <c r="G44" s="39" t="str">
        <f t="shared" si="2"/>
        <v>0</v>
      </c>
      <c r="H44" s="40">
        <f t="shared" si="3"/>
        <v>0</v>
      </c>
    </row>
    <row r="45" spans="2:8" s="42" customFormat="1" ht="15" x14ac:dyDescent="0.2">
      <c r="B45" s="36" t="s">
        <v>9</v>
      </c>
      <c r="C45" s="37">
        <v>0</v>
      </c>
      <c r="D45" s="37">
        <v>0</v>
      </c>
      <c r="E45" s="44" t="str">
        <f t="shared" si="0"/>
        <v/>
      </c>
      <c r="F45" s="44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2:8" s="42" customFormat="1" ht="15" x14ac:dyDescent="0.2">
      <c r="B46" s="36" t="s">
        <v>462</v>
      </c>
      <c r="C46" s="37">
        <v>0</v>
      </c>
      <c r="D46" s="37">
        <v>0</v>
      </c>
      <c r="E46" s="44" t="str">
        <f t="shared" si="0"/>
        <v/>
      </c>
      <c r="F46" s="44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2:8" s="42" customFormat="1" ht="15" x14ac:dyDescent="0.2">
      <c r="B47" s="36" t="s">
        <v>184</v>
      </c>
      <c r="C47" s="37">
        <v>0</v>
      </c>
      <c r="D47" s="37">
        <v>0</v>
      </c>
      <c r="E47" s="44" t="str">
        <f t="shared" si="0"/>
        <v/>
      </c>
      <c r="F47" s="44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2:8" s="42" customFormat="1" ht="15" x14ac:dyDescent="0.2">
      <c r="B48" s="36" t="s">
        <v>10</v>
      </c>
      <c r="C48" s="37">
        <v>0</v>
      </c>
      <c r="D48" s="37">
        <v>0</v>
      </c>
      <c r="E48" s="44" t="str">
        <f t="shared" si="0"/>
        <v/>
      </c>
      <c r="F48" s="44" t="str">
        <f t="shared" si="1"/>
        <v/>
      </c>
      <c r="G48" s="39" t="str">
        <f t="shared" si="2"/>
        <v>0</v>
      </c>
      <c r="H48" s="40" t="str">
        <f t="shared" si="3"/>
        <v/>
      </c>
    </row>
    <row r="49" spans="2:8" s="42" customFormat="1" ht="15" x14ac:dyDescent="0.2">
      <c r="B49" s="36" t="s">
        <v>11</v>
      </c>
      <c r="C49" s="37">
        <v>9</v>
      </c>
      <c r="D49" s="37">
        <v>20</v>
      </c>
      <c r="E49" s="44">
        <f t="shared" si="0"/>
        <v>0.20454545454545456</v>
      </c>
      <c r="F49" s="44">
        <f t="shared" si="1"/>
        <v>0.5</v>
      </c>
      <c r="G49" s="39">
        <f t="shared" si="2"/>
        <v>1.2222222222222223</v>
      </c>
      <c r="H49" s="40">
        <f t="shared" si="3"/>
        <v>0.25000000000000006</v>
      </c>
    </row>
    <row r="50" spans="2:8" s="42" customFormat="1" ht="15" x14ac:dyDescent="0.2">
      <c r="B50" s="36" t="s">
        <v>15</v>
      </c>
      <c r="C50" s="37">
        <v>0</v>
      </c>
      <c r="D50" s="37">
        <v>0</v>
      </c>
      <c r="E50" s="44" t="str">
        <f t="shared" si="0"/>
        <v/>
      </c>
      <c r="F50" s="44" t="str">
        <f t="shared" si="1"/>
        <v/>
      </c>
      <c r="G50" s="39" t="str">
        <f t="shared" si="2"/>
        <v>0</v>
      </c>
      <c r="H50" s="40" t="str">
        <f t="shared" si="3"/>
        <v/>
      </c>
    </row>
    <row r="51" spans="2:8" s="42" customFormat="1" ht="15" x14ac:dyDescent="0.2">
      <c r="B51" s="36" t="s">
        <v>14</v>
      </c>
      <c r="C51" s="37">
        <v>0</v>
      </c>
      <c r="D51" s="37">
        <v>0</v>
      </c>
      <c r="E51" s="44" t="str">
        <f t="shared" si="0"/>
        <v/>
      </c>
      <c r="F51" s="44" t="str">
        <f t="shared" si="1"/>
        <v/>
      </c>
      <c r="G51" s="39" t="str">
        <f t="shared" si="2"/>
        <v>0</v>
      </c>
      <c r="H51" s="40" t="str">
        <f t="shared" si="3"/>
        <v/>
      </c>
    </row>
    <row r="52" spans="2:8" s="42" customFormat="1" ht="15" x14ac:dyDescent="0.2">
      <c r="B52" s="36" t="s">
        <v>13</v>
      </c>
      <c r="C52" s="37">
        <v>0</v>
      </c>
      <c r="D52" s="37">
        <v>0</v>
      </c>
      <c r="E52" s="44" t="str">
        <f t="shared" si="0"/>
        <v/>
      </c>
      <c r="F52" s="44" t="str">
        <f t="shared" si="1"/>
        <v/>
      </c>
      <c r="G52" s="39" t="str">
        <f t="shared" si="2"/>
        <v>0</v>
      </c>
      <c r="H52" s="40" t="str">
        <f t="shared" si="3"/>
        <v/>
      </c>
    </row>
    <row r="53" spans="2:8" s="42" customFormat="1" ht="15" x14ac:dyDescent="0.2">
      <c r="B53" s="36" t="s">
        <v>463</v>
      </c>
      <c r="C53" s="37">
        <v>1</v>
      </c>
      <c r="D53" s="37">
        <v>5</v>
      </c>
      <c r="E53" s="44">
        <f t="shared" si="0"/>
        <v>2.2727272727272728E-2</v>
      </c>
      <c r="F53" s="44">
        <f t="shared" si="1"/>
        <v>0.125</v>
      </c>
      <c r="G53" s="39">
        <f t="shared" si="2"/>
        <v>4</v>
      </c>
      <c r="H53" s="40">
        <f t="shared" si="3"/>
        <v>9.0909090909090912E-2</v>
      </c>
    </row>
    <row r="54" spans="2:8" s="42" customFormat="1" ht="15" x14ac:dyDescent="0.2">
      <c r="B54" s="36" t="s">
        <v>12</v>
      </c>
      <c r="C54" s="37">
        <v>2</v>
      </c>
      <c r="D54" s="37">
        <v>0</v>
      </c>
      <c r="E54" s="44">
        <f t="shared" si="0"/>
        <v>4.5454545454545456E-2</v>
      </c>
      <c r="F54" s="44" t="str">
        <f t="shared" si="1"/>
        <v/>
      </c>
      <c r="G54" s="39" t="str">
        <f t="shared" si="2"/>
        <v>0</v>
      </c>
      <c r="H54" s="40">
        <f t="shared" si="3"/>
        <v>0</v>
      </c>
    </row>
    <row r="55" spans="2:8" s="42" customFormat="1" ht="15" x14ac:dyDescent="0.2">
      <c r="B55" s="36" t="s">
        <v>185</v>
      </c>
      <c r="C55" s="37">
        <v>0</v>
      </c>
      <c r="D55" s="37">
        <v>0</v>
      </c>
      <c r="E55" s="44" t="str">
        <f t="shared" si="0"/>
        <v/>
      </c>
      <c r="F55" s="44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2:8" s="42" customFormat="1" ht="15" x14ac:dyDescent="0.2">
      <c r="B56" s="36" t="s">
        <v>16</v>
      </c>
      <c r="C56" s="37">
        <v>1</v>
      </c>
      <c r="D56" s="37">
        <v>0</v>
      </c>
      <c r="E56" s="44">
        <f t="shared" si="0"/>
        <v>2.2727272727272728E-2</v>
      </c>
      <c r="F56" s="44" t="str">
        <f t="shared" si="1"/>
        <v/>
      </c>
      <c r="G56" s="39" t="str">
        <f t="shared" si="2"/>
        <v>0</v>
      </c>
      <c r="H56" s="40">
        <f t="shared" si="3"/>
        <v>0</v>
      </c>
    </row>
    <row r="57" spans="2:8" s="42" customFormat="1" ht="15" x14ac:dyDescent="0.2">
      <c r="B57" s="36" t="s">
        <v>17</v>
      </c>
      <c r="C57" s="37">
        <v>0</v>
      </c>
      <c r="D57" s="37">
        <v>0</v>
      </c>
      <c r="E57" s="44" t="str">
        <f t="shared" si="0"/>
        <v/>
      </c>
      <c r="F57" s="44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2:8" s="42" customFormat="1" ht="15" x14ac:dyDescent="0.2">
      <c r="B58" s="36" t="s">
        <v>186</v>
      </c>
      <c r="C58" s="37">
        <v>1</v>
      </c>
      <c r="D58" s="37">
        <v>0</v>
      </c>
      <c r="E58" s="44">
        <f t="shared" si="0"/>
        <v>2.2727272727272728E-2</v>
      </c>
      <c r="F58" s="44" t="str">
        <f t="shared" si="1"/>
        <v/>
      </c>
      <c r="G58" s="39" t="str">
        <f t="shared" si="2"/>
        <v>0</v>
      </c>
      <c r="H58" s="40">
        <f t="shared" si="3"/>
        <v>0</v>
      </c>
    </row>
    <row r="59" spans="2:8" s="42" customFormat="1" ht="15" x14ac:dyDescent="0.2">
      <c r="B59" s="36" t="s">
        <v>464</v>
      </c>
      <c r="C59" s="37">
        <v>0</v>
      </c>
      <c r="D59" s="37">
        <v>0</v>
      </c>
      <c r="E59" s="44" t="str">
        <f t="shared" si="0"/>
        <v/>
      </c>
      <c r="F59" s="44" t="str">
        <f t="shared" si="1"/>
        <v/>
      </c>
      <c r="G59" s="39" t="str">
        <f t="shared" si="2"/>
        <v>0</v>
      </c>
      <c r="H59" s="40" t="str">
        <f t="shared" si="3"/>
        <v/>
      </c>
    </row>
    <row r="60" spans="2:8" s="42" customFormat="1" ht="15" x14ac:dyDescent="0.2">
      <c r="B60" s="36" t="s">
        <v>187</v>
      </c>
      <c r="C60" s="37">
        <v>0</v>
      </c>
      <c r="D60" s="37">
        <v>0</v>
      </c>
      <c r="E60" s="44" t="str">
        <f t="shared" si="0"/>
        <v/>
      </c>
      <c r="F60" s="44" t="str">
        <f t="shared" si="1"/>
        <v/>
      </c>
      <c r="G60" s="39" t="str">
        <f t="shared" si="2"/>
        <v>0</v>
      </c>
      <c r="H60" s="40" t="str">
        <f t="shared" si="3"/>
        <v/>
      </c>
    </row>
    <row r="61" spans="2:8" s="42" customFormat="1" ht="15" x14ac:dyDescent="0.2">
      <c r="B61" s="36" t="s">
        <v>188</v>
      </c>
      <c r="C61" s="37">
        <v>5</v>
      </c>
      <c r="D61" s="37">
        <v>6</v>
      </c>
      <c r="E61" s="44">
        <f t="shared" si="0"/>
        <v>0.11363636363636363</v>
      </c>
      <c r="F61" s="44">
        <f t="shared" si="1"/>
        <v>0.15</v>
      </c>
      <c r="G61" s="39">
        <f t="shared" si="2"/>
        <v>0.2</v>
      </c>
      <c r="H61" s="40">
        <f t="shared" si="3"/>
        <v>2.2727272727272728E-2</v>
      </c>
    </row>
    <row r="62" spans="2:8" s="42" customFormat="1" ht="15" x14ac:dyDescent="0.2">
      <c r="B62" s="36" t="s">
        <v>189</v>
      </c>
      <c r="C62" s="37">
        <v>1</v>
      </c>
      <c r="D62" s="37">
        <v>0</v>
      </c>
      <c r="E62" s="44">
        <f t="shared" si="0"/>
        <v>2.2727272727272728E-2</v>
      </c>
      <c r="F62" s="44" t="str">
        <f t="shared" si="1"/>
        <v/>
      </c>
      <c r="G62" s="39" t="str">
        <f t="shared" si="2"/>
        <v>0</v>
      </c>
      <c r="H62" s="40">
        <f t="shared" si="3"/>
        <v>0</v>
      </c>
    </row>
    <row r="63" spans="2:8" s="42" customFormat="1" ht="15" x14ac:dyDescent="0.2">
      <c r="B63" s="36" t="s">
        <v>18</v>
      </c>
      <c r="C63" s="37">
        <v>1</v>
      </c>
      <c r="D63" s="37">
        <v>0</v>
      </c>
      <c r="E63" s="44">
        <f t="shared" si="0"/>
        <v>2.2727272727272728E-2</v>
      </c>
      <c r="F63" s="44" t="str">
        <f t="shared" si="1"/>
        <v/>
      </c>
      <c r="G63" s="39" t="str">
        <f t="shared" si="2"/>
        <v>0</v>
      </c>
      <c r="H63" s="40">
        <f t="shared" si="3"/>
        <v>0</v>
      </c>
    </row>
    <row r="64" spans="2:8" s="42" customFormat="1" ht="15" x14ac:dyDescent="0.2">
      <c r="B64" s="36" t="s">
        <v>190</v>
      </c>
      <c r="C64" s="37">
        <v>3</v>
      </c>
      <c r="D64" s="37">
        <v>1</v>
      </c>
      <c r="E64" s="44">
        <f t="shared" si="0"/>
        <v>6.8181818181818177E-2</v>
      </c>
      <c r="F64" s="44">
        <f t="shared" si="1"/>
        <v>2.5000000000000001E-2</v>
      </c>
      <c r="G64" s="39">
        <f t="shared" si="2"/>
        <v>-0.66666666666666663</v>
      </c>
      <c r="H64" s="40">
        <f t="shared" si="3"/>
        <v>-4.5454545454545449E-2</v>
      </c>
    </row>
    <row r="65" spans="1:8" s="42" customFormat="1" ht="15" x14ac:dyDescent="0.2">
      <c r="B65" s="36" t="s">
        <v>191</v>
      </c>
      <c r="C65" s="37">
        <v>0</v>
      </c>
      <c r="D65" s="37">
        <v>0</v>
      </c>
      <c r="E65" s="44" t="str">
        <f t="shared" si="0"/>
        <v/>
      </c>
      <c r="F65" s="44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0" customFormat="1" x14ac:dyDescent="0.2"/>
    <row r="67" spans="1:8" s="10" customFormat="1" x14ac:dyDescent="0.2"/>
    <row r="68" spans="1:8" s="10" customFormat="1" ht="13.5" thickBot="1" x14ac:dyDescent="0.25">
      <c r="B68" s="29"/>
    </row>
    <row r="69" spans="1:8" s="10" customFormat="1" ht="30" customHeight="1" x14ac:dyDescent="0.2">
      <c r="B69" s="68" t="s">
        <v>401</v>
      </c>
      <c r="C69" s="54" t="s">
        <v>402</v>
      </c>
      <c r="D69" s="55"/>
      <c r="E69" s="54" t="s">
        <v>456</v>
      </c>
      <c r="F69" s="55"/>
      <c r="G69" s="56" t="s">
        <v>458</v>
      </c>
      <c r="H69" s="52" t="s">
        <v>377</v>
      </c>
    </row>
    <row r="70" spans="1:8" s="10" customFormat="1" x14ac:dyDescent="0.2">
      <c r="B70" s="68"/>
      <c r="C70" s="35">
        <v>2016</v>
      </c>
      <c r="D70" s="35">
        <v>2017</v>
      </c>
      <c r="E70" s="35">
        <v>2016</v>
      </c>
      <c r="F70" s="35">
        <v>2017</v>
      </c>
      <c r="G70" s="57"/>
      <c r="H70" s="53"/>
    </row>
    <row r="71" spans="1:8" s="10" customFormat="1" x14ac:dyDescent="0.2">
      <c r="B71" s="12" t="s">
        <v>404</v>
      </c>
      <c r="C71" s="13">
        <f>SUM(C72:C151)</f>
        <v>345</v>
      </c>
      <c r="D71" s="13">
        <f>SUM(D72:D155)</f>
        <v>367</v>
      </c>
      <c r="E71" s="14">
        <f>+IF(C71=0,"",C71/C$71)</f>
        <v>1</v>
      </c>
      <c r="F71" s="14">
        <f>+IF(D71=0,"",D71/D$71)</f>
        <v>1</v>
      </c>
      <c r="G71" s="15">
        <f>+IF(OR(AND(D71=0),(C71=0)),"0",((D71-C71)/C71))</f>
        <v>6.3768115942028983E-2</v>
      </c>
      <c r="H71" s="15">
        <f>+IF(OR(AND(E71=""),(G71="")),"",E71*G71)</f>
        <v>6.3768115942028983E-2</v>
      </c>
    </row>
    <row r="72" spans="1:8" s="42" customFormat="1" ht="15" x14ac:dyDescent="0.2">
      <c r="B72" s="36" t="s">
        <v>465</v>
      </c>
      <c r="C72" s="37">
        <v>10</v>
      </c>
      <c r="D72" s="37">
        <v>13</v>
      </c>
      <c r="E72" s="38">
        <f>+IF(C72=0,"",C72/C$71)</f>
        <v>2.8985507246376812E-2</v>
      </c>
      <c r="F72" s="38">
        <f>+IF(D72=0,"",D72/D$71)</f>
        <v>3.5422343324250684E-2</v>
      </c>
      <c r="G72" s="39">
        <f>+IF(OR(AND(D72=0),(C72=0)),"0",((D72-C72)/C72))</f>
        <v>0.3</v>
      </c>
      <c r="H72" s="40">
        <f>+IF(OR(AND(E72=""),(G72="")),"",E72*G72)</f>
        <v>8.6956521739130436E-3</v>
      </c>
    </row>
    <row r="73" spans="1:8" s="42" customFormat="1" ht="15" x14ac:dyDescent="0.2">
      <c r="B73" s="36" t="s">
        <v>19</v>
      </c>
      <c r="C73" s="37">
        <v>4</v>
      </c>
      <c r="D73" s="37">
        <v>0</v>
      </c>
      <c r="E73" s="38">
        <f t="shared" ref="E73:E142" si="8">+IF(C73=0,"",C73/C$71)</f>
        <v>1.1594202898550725E-2</v>
      </c>
      <c r="F73" s="38" t="str">
        <f t="shared" ref="F73:F142" si="9">+IF(D73=0,"",D73/D$71)</f>
        <v/>
      </c>
      <c r="G73" s="39" t="str">
        <f t="shared" ref="G73:G142" si="10">+IF(OR(AND(D73=0),(C73=0)),"0",((D73-C73)/C73))</f>
        <v>0</v>
      </c>
      <c r="H73" s="40">
        <f t="shared" ref="H73:H142" si="11">+IF(OR(AND(E73=""),(G73="")),"",E73*G73)</f>
        <v>0</v>
      </c>
    </row>
    <row r="74" spans="1:8" s="42" customFormat="1" ht="15" x14ac:dyDescent="0.2">
      <c r="A74" s="45" t="s">
        <v>614</v>
      </c>
      <c r="B74" s="36" t="s">
        <v>567</v>
      </c>
      <c r="C74" s="37"/>
      <c r="D74" s="37">
        <v>0</v>
      </c>
      <c r="E74" s="38" t="str">
        <f t="shared" ref="E74:E75" si="12">+IF(C74=0,"",C74/C$71)</f>
        <v/>
      </c>
      <c r="F74" s="38" t="str">
        <f t="shared" ref="F74:F75" si="13">+IF(D74=0,"",D74/D$71)</f>
        <v/>
      </c>
      <c r="G74" s="39" t="str">
        <f t="shared" ref="G74:G75" si="14">+IF(OR(AND(D74=0),(C74=0)),"0",((D74-C74)/C74))</f>
        <v>0</v>
      </c>
      <c r="H74" s="40" t="str">
        <f t="shared" ref="H74:H75" si="15">+IF(OR(AND(E74=""),(G74="")),"",E74*G74)</f>
        <v/>
      </c>
    </row>
    <row r="75" spans="1:8" s="42" customFormat="1" ht="15" x14ac:dyDescent="0.2">
      <c r="B75" s="36" t="s">
        <v>20</v>
      </c>
      <c r="C75" s="37">
        <v>26</v>
      </c>
      <c r="D75" s="37">
        <v>12</v>
      </c>
      <c r="E75" s="38">
        <f t="shared" si="12"/>
        <v>7.5362318840579715E-2</v>
      </c>
      <c r="F75" s="38">
        <f t="shared" si="13"/>
        <v>3.2697547683923703E-2</v>
      </c>
      <c r="G75" s="39">
        <f t="shared" si="14"/>
        <v>-0.53846153846153844</v>
      </c>
      <c r="H75" s="40">
        <f t="shared" si="15"/>
        <v>-4.0579710144927533E-2</v>
      </c>
    </row>
    <row r="76" spans="1:8" s="42" customFormat="1" ht="15" x14ac:dyDescent="0.2">
      <c r="B76" s="36" t="s">
        <v>192</v>
      </c>
      <c r="C76" s="37">
        <v>13</v>
      </c>
      <c r="D76" s="37">
        <v>7</v>
      </c>
      <c r="E76" s="38">
        <f t="shared" si="8"/>
        <v>3.7681159420289857E-2</v>
      </c>
      <c r="F76" s="38">
        <f t="shared" si="9"/>
        <v>1.9073569482288829E-2</v>
      </c>
      <c r="G76" s="39">
        <f t="shared" si="10"/>
        <v>-0.46153846153846156</v>
      </c>
      <c r="H76" s="40">
        <f t="shared" si="11"/>
        <v>-1.7391304347826091E-2</v>
      </c>
    </row>
    <row r="77" spans="1:8" s="42" customFormat="1" ht="15" x14ac:dyDescent="0.2">
      <c r="B77" s="36" t="s">
        <v>21</v>
      </c>
      <c r="C77" s="37">
        <v>1</v>
      </c>
      <c r="D77" s="37">
        <v>0</v>
      </c>
      <c r="E77" s="38">
        <f t="shared" si="8"/>
        <v>2.8985507246376812E-3</v>
      </c>
      <c r="F77" s="38" t="str">
        <f t="shared" si="9"/>
        <v/>
      </c>
      <c r="G77" s="39" t="str">
        <f t="shared" si="10"/>
        <v>0</v>
      </c>
      <c r="H77" s="40">
        <f t="shared" si="11"/>
        <v>0</v>
      </c>
    </row>
    <row r="78" spans="1:8" s="42" customFormat="1" ht="15" x14ac:dyDescent="0.2">
      <c r="B78" s="36" t="s">
        <v>40</v>
      </c>
      <c r="C78" s="37">
        <v>1</v>
      </c>
      <c r="D78" s="37">
        <v>1</v>
      </c>
      <c r="E78" s="38">
        <f t="shared" ref="E78:E79" si="16">+IF(C78=0,"",C78/C$71)</f>
        <v>2.8985507246376812E-3</v>
      </c>
      <c r="F78" s="38">
        <f t="shared" ref="F78:F79" si="17">+IF(D78=0,"",D78/D$71)</f>
        <v>2.7247956403269754E-3</v>
      </c>
      <c r="G78" s="39">
        <f t="shared" ref="G78:G79" si="18">+IF(OR(AND(D78=0),(C78=0)),"0",((D78-C78)/C78))</f>
        <v>0</v>
      </c>
      <c r="H78" s="40">
        <f t="shared" ref="H78:H79" si="19">+IF(OR(AND(E78=""),(G78="")),"",E78*G78)</f>
        <v>0</v>
      </c>
    </row>
    <row r="79" spans="1:8" s="42" customFormat="1" ht="15" x14ac:dyDescent="0.2">
      <c r="B79" s="36" t="s">
        <v>193</v>
      </c>
      <c r="C79" s="37">
        <v>0</v>
      </c>
      <c r="D79" s="37">
        <v>0</v>
      </c>
      <c r="E79" s="38" t="str">
        <f t="shared" si="16"/>
        <v/>
      </c>
      <c r="F79" s="38" t="str">
        <f t="shared" si="17"/>
        <v/>
      </c>
      <c r="G79" s="39" t="str">
        <f t="shared" si="18"/>
        <v>0</v>
      </c>
      <c r="H79" s="40" t="str">
        <f t="shared" si="19"/>
        <v/>
      </c>
    </row>
    <row r="80" spans="1:8" s="42" customFormat="1" ht="15" x14ac:dyDescent="0.2">
      <c r="B80" s="36" t="s">
        <v>194</v>
      </c>
      <c r="C80" s="37">
        <v>25</v>
      </c>
      <c r="D80" s="37">
        <v>0</v>
      </c>
      <c r="E80" s="38">
        <f t="shared" si="8"/>
        <v>7.2463768115942032E-2</v>
      </c>
      <c r="F80" s="38" t="str">
        <f t="shared" si="9"/>
        <v/>
      </c>
      <c r="G80" s="39" t="str">
        <f t="shared" si="10"/>
        <v>0</v>
      </c>
      <c r="H80" s="40">
        <f t="shared" si="11"/>
        <v>0</v>
      </c>
    </row>
    <row r="81" spans="1:8" s="42" customFormat="1" ht="15" x14ac:dyDescent="0.2">
      <c r="B81" s="36" t="s">
        <v>466</v>
      </c>
      <c r="C81" s="37">
        <v>0</v>
      </c>
      <c r="D81" s="37">
        <v>0</v>
      </c>
      <c r="E81" s="38" t="str">
        <f t="shared" si="8"/>
        <v/>
      </c>
      <c r="F81" s="38" t="str">
        <f t="shared" si="9"/>
        <v/>
      </c>
      <c r="G81" s="39" t="str">
        <f t="shared" si="10"/>
        <v>0</v>
      </c>
      <c r="H81" s="40" t="str">
        <f t="shared" si="11"/>
        <v/>
      </c>
    </row>
    <row r="82" spans="1:8" s="42" customFormat="1" ht="15" x14ac:dyDescent="0.2">
      <c r="B82" s="36" t="s">
        <v>195</v>
      </c>
      <c r="C82" s="37">
        <v>0</v>
      </c>
      <c r="D82" s="37">
        <v>0</v>
      </c>
      <c r="E82" s="38" t="str">
        <f t="shared" si="8"/>
        <v/>
      </c>
      <c r="F82" s="38" t="str">
        <f t="shared" si="9"/>
        <v/>
      </c>
      <c r="G82" s="39" t="str">
        <f t="shared" si="10"/>
        <v>0</v>
      </c>
      <c r="H82" s="40" t="str">
        <f t="shared" si="11"/>
        <v/>
      </c>
    </row>
    <row r="83" spans="1:8" s="42" customFormat="1" ht="15" x14ac:dyDescent="0.2">
      <c r="B83" s="36" t="s">
        <v>196</v>
      </c>
      <c r="C83" s="37">
        <v>0</v>
      </c>
      <c r="D83" s="37">
        <v>1</v>
      </c>
      <c r="E83" s="38" t="str">
        <f t="shared" si="8"/>
        <v/>
      </c>
      <c r="F83" s="38">
        <f t="shared" si="9"/>
        <v>2.7247956403269754E-3</v>
      </c>
      <c r="G83" s="39" t="str">
        <f t="shared" si="10"/>
        <v>0</v>
      </c>
      <c r="H83" s="40" t="str">
        <f t="shared" si="11"/>
        <v/>
      </c>
    </row>
    <row r="84" spans="1:8" s="42" customFormat="1" ht="15" x14ac:dyDescent="0.2">
      <c r="B84" s="36" t="s">
        <v>22</v>
      </c>
      <c r="C84" s="37">
        <v>0</v>
      </c>
      <c r="D84" s="37">
        <v>1</v>
      </c>
      <c r="E84" s="38" t="str">
        <f t="shared" si="8"/>
        <v/>
      </c>
      <c r="F84" s="38">
        <f t="shared" si="9"/>
        <v>2.7247956403269754E-3</v>
      </c>
      <c r="G84" s="39" t="str">
        <f t="shared" si="10"/>
        <v>0</v>
      </c>
      <c r="H84" s="40" t="str">
        <f t="shared" si="11"/>
        <v/>
      </c>
    </row>
    <row r="85" spans="1:8" s="42" customFormat="1" ht="15" x14ac:dyDescent="0.2">
      <c r="B85" s="36" t="s">
        <v>197</v>
      </c>
      <c r="C85" s="37">
        <v>2</v>
      </c>
      <c r="D85" s="37">
        <v>49</v>
      </c>
      <c r="E85" s="38">
        <f t="shared" si="8"/>
        <v>5.7971014492753624E-3</v>
      </c>
      <c r="F85" s="38">
        <f t="shared" si="9"/>
        <v>0.1335149863760218</v>
      </c>
      <c r="G85" s="39">
        <f t="shared" si="10"/>
        <v>23.5</v>
      </c>
      <c r="H85" s="40">
        <f t="shared" si="11"/>
        <v>0.13623188405797101</v>
      </c>
    </row>
    <row r="86" spans="1:8" s="42" customFormat="1" ht="15" x14ac:dyDescent="0.2">
      <c r="A86" s="45" t="s">
        <v>614</v>
      </c>
      <c r="B86" s="36" t="s">
        <v>571</v>
      </c>
      <c r="C86" s="37"/>
      <c r="D86" s="37">
        <v>1</v>
      </c>
      <c r="E86" s="38" t="str">
        <f t="shared" ref="E86" si="20">+IF(C86=0,"",C86/C$71)</f>
        <v/>
      </c>
      <c r="F86" s="38">
        <f t="shared" ref="F86" si="21">+IF(D86=0,"",D86/D$71)</f>
        <v>2.7247956403269754E-3</v>
      </c>
      <c r="G86" s="39" t="str">
        <f t="shared" ref="G86" si="22">+IF(OR(AND(D86=0),(C86=0)),"0",((D86-C86)/C86))</f>
        <v>0</v>
      </c>
      <c r="H86" s="40" t="str">
        <f t="shared" ref="H86" si="23">+IF(OR(AND(E86=""),(G86="")),"",E86*G86)</f>
        <v/>
      </c>
    </row>
    <row r="87" spans="1:8" s="42" customFormat="1" ht="15" x14ac:dyDescent="0.2">
      <c r="B87" s="36" t="s">
        <v>198</v>
      </c>
      <c r="C87" s="37">
        <v>18</v>
      </c>
      <c r="D87" s="37">
        <v>13</v>
      </c>
      <c r="E87" s="38">
        <f t="shared" si="8"/>
        <v>5.2173913043478258E-2</v>
      </c>
      <c r="F87" s="38">
        <f t="shared" si="9"/>
        <v>3.5422343324250684E-2</v>
      </c>
      <c r="G87" s="39">
        <f t="shared" si="10"/>
        <v>-0.27777777777777779</v>
      </c>
      <c r="H87" s="40">
        <f t="shared" si="11"/>
        <v>-1.4492753623188406E-2</v>
      </c>
    </row>
    <row r="88" spans="1:8" s="42" customFormat="1" ht="15" x14ac:dyDescent="0.2">
      <c r="B88" s="36" t="s">
        <v>199</v>
      </c>
      <c r="C88" s="37">
        <v>10</v>
      </c>
      <c r="D88" s="37">
        <v>8</v>
      </c>
      <c r="E88" s="38">
        <f t="shared" si="8"/>
        <v>2.8985507246376812E-2</v>
      </c>
      <c r="F88" s="38">
        <f t="shared" si="9"/>
        <v>2.1798365122615803E-2</v>
      </c>
      <c r="G88" s="39">
        <f t="shared" si="10"/>
        <v>-0.2</v>
      </c>
      <c r="H88" s="40">
        <f t="shared" si="11"/>
        <v>-5.7971014492753624E-3</v>
      </c>
    </row>
    <row r="89" spans="1:8" s="42" customFormat="1" ht="15" x14ac:dyDescent="0.2">
      <c r="B89" s="36" t="s">
        <v>26</v>
      </c>
      <c r="C89" s="37">
        <v>8</v>
      </c>
      <c r="D89" s="37">
        <v>4</v>
      </c>
      <c r="E89" s="38">
        <f t="shared" si="8"/>
        <v>2.318840579710145E-2</v>
      </c>
      <c r="F89" s="38">
        <f t="shared" si="9"/>
        <v>1.0899182561307902E-2</v>
      </c>
      <c r="G89" s="39">
        <f t="shared" si="10"/>
        <v>-0.5</v>
      </c>
      <c r="H89" s="40">
        <f t="shared" si="11"/>
        <v>-1.1594202898550725E-2</v>
      </c>
    </row>
    <row r="90" spans="1:8" s="42" customFormat="1" ht="15" x14ac:dyDescent="0.2">
      <c r="B90" s="36" t="s">
        <v>467</v>
      </c>
      <c r="C90" s="37">
        <v>0</v>
      </c>
      <c r="D90" s="37">
        <v>0</v>
      </c>
      <c r="E90" s="38" t="str">
        <f t="shared" si="8"/>
        <v/>
      </c>
      <c r="F90" s="38" t="str">
        <f t="shared" si="9"/>
        <v/>
      </c>
      <c r="G90" s="39" t="str">
        <f t="shared" si="10"/>
        <v>0</v>
      </c>
      <c r="H90" s="40" t="str">
        <f t="shared" si="11"/>
        <v/>
      </c>
    </row>
    <row r="91" spans="1:8" s="42" customFormat="1" ht="15" x14ac:dyDescent="0.2">
      <c r="B91" s="36" t="s">
        <v>200</v>
      </c>
      <c r="C91" s="37">
        <v>2</v>
      </c>
      <c r="D91" s="37">
        <v>1</v>
      </c>
      <c r="E91" s="38">
        <f t="shared" si="8"/>
        <v>5.7971014492753624E-3</v>
      </c>
      <c r="F91" s="38">
        <f t="shared" si="9"/>
        <v>2.7247956403269754E-3</v>
      </c>
      <c r="G91" s="39">
        <f t="shared" si="10"/>
        <v>-0.5</v>
      </c>
      <c r="H91" s="40">
        <f t="shared" si="11"/>
        <v>-2.8985507246376812E-3</v>
      </c>
    </row>
    <row r="92" spans="1:8" s="42" customFormat="1" ht="15" x14ac:dyDescent="0.2">
      <c r="A92" s="45" t="s">
        <v>614</v>
      </c>
      <c r="B92" s="36" t="s">
        <v>572</v>
      </c>
      <c r="C92" s="37"/>
      <c r="D92" s="37">
        <v>0</v>
      </c>
      <c r="E92" s="38" t="str">
        <f t="shared" ref="E92:E93" si="24">+IF(C92=0,"",C92/C$71)</f>
        <v/>
      </c>
      <c r="F92" s="38" t="str">
        <f t="shared" ref="F92:F93" si="25">+IF(D92=0,"",D92/D$71)</f>
        <v/>
      </c>
      <c r="G92" s="39" t="str">
        <f t="shared" ref="G92:G93" si="26">+IF(OR(AND(D92=0),(C92=0)),"0",((D92-C92)/C92))</f>
        <v>0</v>
      </c>
      <c r="H92" s="40" t="str">
        <f t="shared" ref="H92:H93" si="27">+IF(OR(AND(E92=""),(G92="")),"",E92*G92)</f>
        <v/>
      </c>
    </row>
    <row r="93" spans="1:8" s="42" customFormat="1" ht="15" x14ac:dyDescent="0.2">
      <c r="A93" s="45" t="s">
        <v>614</v>
      </c>
      <c r="B93" s="36" t="s">
        <v>573</v>
      </c>
      <c r="C93" s="37"/>
      <c r="D93" s="37">
        <v>0</v>
      </c>
      <c r="E93" s="38" t="str">
        <f t="shared" si="24"/>
        <v/>
      </c>
      <c r="F93" s="38" t="str">
        <f t="shared" si="25"/>
        <v/>
      </c>
      <c r="G93" s="39" t="str">
        <f t="shared" si="26"/>
        <v>0</v>
      </c>
      <c r="H93" s="40" t="str">
        <f t="shared" si="27"/>
        <v/>
      </c>
    </row>
    <row r="94" spans="1:8" s="42" customFormat="1" ht="15" x14ac:dyDescent="0.2">
      <c r="B94" s="36" t="s">
        <v>201</v>
      </c>
      <c r="C94" s="37">
        <v>9</v>
      </c>
      <c r="D94" s="37">
        <v>5</v>
      </c>
      <c r="E94" s="38">
        <f t="shared" si="8"/>
        <v>2.6086956521739129E-2</v>
      </c>
      <c r="F94" s="38">
        <f t="shared" si="9"/>
        <v>1.3623978201634877E-2</v>
      </c>
      <c r="G94" s="39">
        <f t="shared" si="10"/>
        <v>-0.44444444444444442</v>
      </c>
      <c r="H94" s="40">
        <f t="shared" si="11"/>
        <v>-1.1594202898550723E-2</v>
      </c>
    </row>
    <row r="95" spans="1:8" s="42" customFormat="1" ht="15" x14ac:dyDescent="0.2">
      <c r="B95" s="36" t="s">
        <v>24</v>
      </c>
      <c r="C95" s="37">
        <v>0</v>
      </c>
      <c r="D95" s="37">
        <v>1</v>
      </c>
      <c r="E95" s="38" t="str">
        <f t="shared" si="8"/>
        <v/>
      </c>
      <c r="F95" s="38">
        <f t="shared" si="9"/>
        <v>2.7247956403269754E-3</v>
      </c>
      <c r="G95" s="39" t="str">
        <f t="shared" si="10"/>
        <v>0</v>
      </c>
      <c r="H95" s="40" t="str">
        <f t="shared" si="11"/>
        <v/>
      </c>
    </row>
    <row r="96" spans="1:8" s="42" customFormat="1" ht="15" x14ac:dyDescent="0.2">
      <c r="B96" s="36" t="s">
        <v>27</v>
      </c>
      <c r="C96" s="37">
        <v>8</v>
      </c>
      <c r="D96" s="37">
        <v>2</v>
      </c>
      <c r="E96" s="38">
        <f t="shared" si="8"/>
        <v>2.318840579710145E-2</v>
      </c>
      <c r="F96" s="38">
        <f t="shared" si="9"/>
        <v>5.4495912806539508E-3</v>
      </c>
      <c r="G96" s="39">
        <f t="shared" si="10"/>
        <v>-0.75</v>
      </c>
      <c r="H96" s="40">
        <f t="shared" si="11"/>
        <v>-1.7391304347826087E-2</v>
      </c>
    </row>
    <row r="97" spans="1:8" s="42" customFormat="1" ht="15" x14ac:dyDescent="0.2">
      <c r="B97" s="36" t="s">
        <v>202</v>
      </c>
      <c r="C97" s="37">
        <v>0</v>
      </c>
      <c r="D97" s="37">
        <v>0</v>
      </c>
      <c r="E97" s="38" t="str">
        <f t="shared" si="8"/>
        <v/>
      </c>
      <c r="F97" s="38" t="str">
        <f t="shared" si="9"/>
        <v/>
      </c>
      <c r="G97" s="39" t="str">
        <f t="shared" si="10"/>
        <v>0</v>
      </c>
      <c r="H97" s="40" t="str">
        <f t="shared" si="11"/>
        <v/>
      </c>
    </row>
    <row r="98" spans="1:8" s="42" customFormat="1" ht="15" x14ac:dyDescent="0.2">
      <c r="B98" s="36" t="s">
        <v>203</v>
      </c>
      <c r="C98" s="37">
        <v>4</v>
      </c>
      <c r="D98" s="37">
        <v>8</v>
      </c>
      <c r="E98" s="38">
        <f t="shared" si="8"/>
        <v>1.1594202898550725E-2</v>
      </c>
      <c r="F98" s="38">
        <f t="shared" si="9"/>
        <v>2.1798365122615803E-2</v>
      </c>
      <c r="G98" s="39">
        <f t="shared" si="10"/>
        <v>1</v>
      </c>
      <c r="H98" s="40">
        <f t="shared" si="11"/>
        <v>1.1594202898550725E-2</v>
      </c>
    </row>
    <row r="99" spans="1:8" s="42" customFormat="1" ht="15" x14ac:dyDescent="0.2">
      <c r="B99" s="36" t="s">
        <v>468</v>
      </c>
      <c r="C99" s="37">
        <v>5</v>
      </c>
      <c r="D99" s="37">
        <v>5</v>
      </c>
      <c r="E99" s="38">
        <f t="shared" si="8"/>
        <v>1.4492753623188406E-2</v>
      </c>
      <c r="F99" s="38">
        <f t="shared" si="9"/>
        <v>1.3623978201634877E-2</v>
      </c>
      <c r="G99" s="39">
        <f t="shared" si="10"/>
        <v>0</v>
      </c>
      <c r="H99" s="40">
        <f t="shared" si="11"/>
        <v>0</v>
      </c>
    </row>
    <row r="100" spans="1:8" s="42" customFormat="1" ht="15" x14ac:dyDescent="0.2">
      <c r="B100" s="36" t="s">
        <v>23</v>
      </c>
      <c r="C100" s="37">
        <v>5</v>
      </c>
      <c r="D100" s="37">
        <v>3</v>
      </c>
      <c r="E100" s="38">
        <f t="shared" si="8"/>
        <v>1.4492753623188406E-2</v>
      </c>
      <c r="F100" s="38">
        <f t="shared" si="9"/>
        <v>8.1743869209809257E-3</v>
      </c>
      <c r="G100" s="39">
        <f t="shared" si="10"/>
        <v>-0.4</v>
      </c>
      <c r="H100" s="40">
        <f t="shared" si="11"/>
        <v>-5.7971014492753624E-3</v>
      </c>
    </row>
    <row r="101" spans="1:8" s="42" customFormat="1" ht="15" x14ac:dyDescent="0.2">
      <c r="B101" s="36" t="s">
        <v>25</v>
      </c>
      <c r="C101" s="37">
        <v>0</v>
      </c>
      <c r="D101" s="37">
        <v>0</v>
      </c>
      <c r="E101" s="38" t="str">
        <f t="shared" si="8"/>
        <v/>
      </c>
      <c r="F101" s="38" t="str">
        <f t="shared" si="9"/>
        <v/>
      </c>
      <c r="G101" s="39" t="str">
        <f t="shared" si="10"/>
        <v>0</v>
      </c>
      <c r="H101" s="40" t="str">
        <f t="shared" si="11"/>
        <v/>
      </c>
    </row>
    <row r="102" spans="1:8" s="42" customFormat="1" ht="15" x14ac:dyDescent="0.2">
      <c r="B102" s="36" t="s">
        <v>204</v>
      </c>
      <c r="C102" s="37">
        <v>0</v>
      </c>
      <c r="D102" s="37">
        <v>0</v>
      </c>
      <c r="E102" s="38" t="str">
        <f t="shared" si="8"/>
        <v/>
      </c>
      <c r="F102" s="38" t="str">
        <f t="shared" si="9"/>
        <v/>
      </c>
      <c r="G102" s="39" t="str">
        <f t="shared" si="10"/>
        <v>0</v>
      </c>
      <c r="H102" s="40" t="str">
        <f t="shared" si="11"/>
        <v/>
      </c>
    </row>
    <row r="103" spans="1:8" s="42" customFormat="1" ht="15" x14ac:dyDescent="0.2">
      <c r="A103" s="45" t="s">
        <v>614</v>
      </c>
      <c r="B103" s="36" t="s">
        <v>615</v>
      </c>
      <c r="C103" s="37"/>
      <c r="D103" s="37">
        <v>0</v>
      </c>
      <c r="E103" s="38" t="str">
        <f t="shared" ref="E103" si="28">+IF(C103=0,"",C103/C$71)</f>
        <v/>
      </c>
      <c r="F103" s="38" t="str">
        <f t="shared" ref="F103" si="29">+IF(D103=0,"",D103/D$71)</f>
        <v/>
      </c>
      <c r="G103" s="39" t="str">
        <f t="shared" ref="G103" si="30">+IF(OR(AND(D103=0),(C103=0)),"0",((D103-C103)/C103))</f>
        <v>0</v>
      </c>
      <c r="H103" s="40" t="str">
        <f t="shared" ref="H103" si="31">+IF(OR(AND(E103=""),(G103="")),"",E103*G103)</f>
        <v/>
      </c>
    </row>
    <row r="104" spans="1:8" s="42" customFormat="1" ht="15" x14ac:dyDescent="0.2">
      <c r="B104" s="36" t="s">
        <v>205</v>
      </c>
      <c r="C104" s="37">
        <v>0</v>
      </c>
      <c r="D104" s="37">
        <v>1</v>
      </c>
      <c r="E104" s="38" t="str">
        <f t="shared" si="8"/>
        <v/>
      </c>
      <c r="F104" s="38">
        <f t="shared" si="9"/>
        <v>2.7247956403269754E-3</v>
      </c>
      <c r="G104" s="39" t="str">
        <f t="shared" si="10"/>
        <v>0</v>
      </c>
      <c r="H104" s="40" t="str">
        <f t="shared" si="11"/>
        <v/>
      </c>
    </row>
    <row r="105" spans="1:8" s="42" customFormat="1" ht="15" x14ac:dyDescent="0.2">
      <c r="B105" s="36" t="s">
        <v>206</v>
      </c>
      <c r="C105" s="37">
        <v>15</v>
      </c>
      <c r="D105" s="37">
        <v>2</v>
      </c>
      <c r="E105" s="38">
        <f t="shared" si="8"/>
        <v>4.3478260869565216E-2</v>
      </c>
      <c r="F105" s="38">
        <f t="shared" si="9"/>
        <v>5.4495912806539508E-3</v>
      </c>
      <c r="G105" s="39">
        <f t="shared" si="10"/>
        <v>-0.8666666666666667</v>
      </c>
      <c r="H105" s="40">
        <f t="shared" si="11"/>
        <v>-3.7681159420289857E-2</v>
      </c>
    </row>
    <row r="106" spans="1:8" s="42" customFormat="1" ht="15" x14ac:dyDescent="0.2">
      <c r="B106" s="36" t="s">
        <v>207</v>
      </c>
      <c r="C106" s="37">
        <v>1</v>
      </c>
      <c r="D106" s="37">
        <v>2</v>
      </c>
      <c r="E106" s="38">
        <f t="shared" si="8"/>
        <v>2.8985507246376812E-3</v>
      </c>
      <c r="F106" s="38">
        <f t="shared" si="9"/>
        <v>5.4495912806539508E-3</v>
      </c>
      <c r="G106" s="39">
        <f t="shared" si="10"/>
        <v>1</v>
      </c>
      <c r="H106" s="40">
        <f t="shared" si="11"/>
        <v>2.8985507246376812E-3</v>
      </c>
    </row>
    <row r="107" spans="1:8" s="42" customFormat="1" ht="15" x14ac:dyDescent="0.2">
      <c r="B107" s="36" t="s">
        <v>208</v>
      </c>
      <c r="C107" s="37">
        <v>8</v>
      </c>
      <c r="D107" s="37">
        <v>6</v>
      </c>
      <c r="E107" s="38">
        <f t="shared" si="8"/>
        <v>2.318840579710145E-2</v>
      </c>
      <c r="F107" s="38">
        <f t="shared" si="9"/>
        <v>1.6348773841961851E-2</v>
      </c>
      <c r="G107" s="39">
        <f t="shared" si="10"/>
        <v>-0.25</v>
      </c>
      <c r="H107" s="40">
        <f t="shared" si="11"/>
        <v>-5.7971014492753624E-3</v>
      </c>
    </row>
    <row r="108" spans="1:8" s="42" customFormat="1" ht="15" x14ac:dyDescent="0.2">
      <c r="B108" s="36" t="s">
        <v>209</v>
      </c>
      <c r="C108" s="37">
        <v>0</v>
      </c>
      <c r="D108" s="37">
        <v>15</v>
      </c>
      <c r="E108" s="38" t="str">
        <f t="shared" si="8"/>
        <v/>
      </c>
      <c r="F108" s="38">
        <f t="shared" si="9"/>
        <v>4.0871934604904632E-2</v>
      </c>
      <c r="G108" s="39" t="str">
        <f t="shared" si="10"/>
        <v>0</v>
      </c>
      <c r="H108" s="40" t="str">
        <f t="shared" si="11"/>
        <v/>
      </c>
    </row>
    <row r="109" spans="1:8" s="42" customFormat="1" ht="15" x14ac:dyDescent="0.2">
      <c r="B109" s="36" t="s">
        <v>210</v>
      </c>
      <c r="C109" s="37">
        <v>3</v>
      </c>
      <c r="D109" s="37">
        <v>2</v>
      </c>
      <c r="E109" s="38">
        <f t="shared" si="8"/>
        <v>8.6956521739130436E-3</v>
      </c>
      <c r="F109" s="38">
        <f t="shared" si="9"/>
        <v>5.4495912806539508E-3</v>
      </c>
      <c r="G109" s="39">
        <f t="shared" si="10"/>
        <v>-0.33333333333333331</v>
      </c>
      <c r="H109" s="40">
        <f t="shared" si="11"/>
        <v>-2.8985507246376812E-3</v>
      </c>
    </row>
    <row r="110" spans="1:8" s="42" customFormat="1" ht="15" x14ac:dyDescent="0.2">
      <c r="B110" s="36" t="s">
        <v>211</v>
      </c>
      <c r="C110" s="37">
        <v>2</v>
      </c>
      <c r="D110" s="37">
        <v>2</v>
      </c>
      <c r="E110" s="38">
        <f t="shared" si="8"/>
        <v>5.7971014492753624E-3</v>
      </c>
      <c r="F110" s="38">
        <f t="shared" si="9"/>
        <v>5.4495912806539508E-3</v>
      </c>
      <c r="G110" s="39">
        <f t="shared" si="10"/>
        <v>0</v>
      </c>
      <c r="H110" s="40">
        <f t="shared" si="11"/>
        <v>0</v>
      </c>
    </row>
    <row r="111" spans="1:8" s="42" customFormat="1" ht="15" x14ac:dyDescent="0.2">
      <c r="B111" s="36" t="s">
        <v>32</v>
      </c>
      <c r="C111" s="37">
        <v>1</v>
      </c>
      <c r="D111" s="37">
        <v>1</v>
      </c>
      <c r="E111" s="38">
        <f t="shared" si="8"/>
        <v>2.8985507246376812E-3</v>
      </c>
      <c r="F111" s="38">
        <f t="shared" si="9"/>
        <v>2.7247956403269754E-3</v>
      </c>
      <c r="G111" s="39">
        <f t="shared" si="10"/>
        <v>0</v>
      </c>
      <c r="H111" s="40">
        <f t="shared" si="11"/>
        <v>0</v>
      </c>
    </row>
    <row r="112" spans="1:8" s="42" customFormat="1" ht="15" x14ac:dyDescent="0.2">
      <c r="B112" s="36" t="s">
        <v>212</v>
      </c>
      <c r="C112" s="37">
        <v>0</v>
      </c>
      <c r="D112" s="37">
        <v>2</v>
      </c>
      <c r="E112" s="38" t="str">
        <f t="shared" si="8"/>
        <v/>
      </c>
      <c r="F112" s="38">
        <f t="shared" si="9"/>
        <v>5.4495912806539508E-3</v>
      </c>
      <c r="G112" s="39" t="str">
        <f t="shared" si="10"/>
        <v>0</v>
      </c>
      <c r="H112" s="40" t="str">
        <f t="shared" si="11"/>
        <v/>
      </c>
    </row>
    <row r="113" spans="2:8" s="42" customFormat="1" ht="30" x14ac:dyDescent="0.2">
      <c r="B113" s="36" t="s">
        <v>469</v>
      </c>
      <c r="C113" s="37">
        <v>0</v>
      </c>
      <c r="D113" s="37">
        <v>0</v>
      </c>
      <c r="E113" s="38" t="str">
        <f t="shared" si="8"/>
        <v/>
      </c>
      <c r="F113" s="38" t="str">
        <f t="shared" si="9"/>
        <v/>
      </c>
      <c r="G113" s="39" t="str">
        <f t="shared" si="10"/>
        <v>0</v>
      </c>
      <c r="H113" s="40" t="str">
        <f t="shared" si="11"/>
        <v/>
      </c>
    </row>
    <row r="114" spans="2:8" s="42" customFormat="1" ht="15" x14ac:dyDescent="0.2">
      <c r="B114" s="36" t="s">
        <v>213</v>
      </c>
      <c r="C114" s="37">
        <v>8</v>
      </c>
      <c r="D114" s="37">
        <v>12</v>
      </c>
      <c r="E114" s="38">
        <f t="shared" si="8"/>
        <v>2.318840579710145E-2</v>
      </c>
      <c r="F114" s="38">
        <f t="shared" si="9"/>
        <v>3.2697547683923703E-2</v>
      </c>
      <c r="G114" s="39">
        <f t="shared" si="10"/>
        <v>0.5</v>
      </c>
      <c r="H114" s="40">
        <f t="shared" si="11"/>
        <v>1.1594202898550725E-2</v>
      </c>
    </row>
    <row r="115" spans="2:8" s="42" customFormat="1" ht="15" x14ac:dyDescent="0.2">
      <c r="B115" s="36" t="s">
        <v>29</v>
      </c>
      <c r="C115" s="37">
        <v>5</v>
      </c>
      <c r="D115" s="37">
        <v>7</v>
      </c>
      <c r="E115" s="38">
        <f t="shared" si="8"/>
        <v>1.4492753623188406E-2</v>
      </c>
      <c r="F115" s="38">
        <f t="shared" si="9"/>
        <v>1.9073569482288829E-2</v>
      </c>
      <c r="G115" s="39">
        <f t="shared" si="10"/>
        <v>0.4</v>
      </c>
      <c r="H115" s="40">
        <f t="shared" si="11"/>
        <v>5.7971014492753624E-3</v>
      </c>
    </row>
    <row r="116" spans="2:8" s="42" customFormat="1" ht="15" x14ac:dyDescent="0.2">
      <c r="B116" s="36" t="s">
        <v>214</v>
      </c>
      <c r="C116" s="37">
        <v>0</v>
      </c>
      <c r="D116" s="37">
        <v>7</v>
      </c>
      <c r="E116" s="38" t="str">
        <f t="shared" si="8"/>
        <v/>
      </c>
      <c r="F116" s="38">
        <f t="shared" si="9"/>
        <v>1.9073569482288829E-2</v>
      </c>
      <c r="G116" s="39" t="str">
        <f t="shared" si="10"/>
        <v>0</v>
      </c>
      <c r="H116" s="40" t="str">
        <f t="shared" si="11"/>
        <v/>
      </c>
    </row>
    <row r="117" spans="2:8" s="42" customFormat="1" ht="15" x14ac:dyDescent="0.2">
      <c r="B117" s="36" t="s">
        <v>30</v>
      </c>
      <c r="C117" s="37">
        <v>8</v>
      </c>
      <c r="D117" s="37">
        <v>2</v>
      </c>
      <c r="E117" s="38">
        <f t="shared" si="8"/>
        <v>2.318840579710145E-2</v>
      </c>
      <c r="F117" s="38">
        <f t="shared" si="9"/>
        <v>5.4495912806539508E-3</v>
      </c>
      <c r="G117" s="39">
        <f t="shared" si="10"/>
        <v>-0.75</v>
      </c>
      <c r="H117" s="40">
        <f t="shared" si="11"/>
        <v>-1.7391304347826087E-2</v>
      </c>
    </row>
    <row r="118" spans="2:8" s="42" customFormat="1" ht="15" x14ac:dyDescent="0.2">
      <c r="B118" s="36" t="s">
        <v>28</v>
      </c>
      <c r="C118" s="37">
        <v>1</v>
      </c>
      <c r="D118" s="37">
        <v>2</v>
      </c>
      <c r="E118" s="38">
        <f t="shared" si="8"/>
        <v>2.8985507246376812E-3</v>
      </c>
      <c r="F118" s="38">
        <f t="shared" si="9"/>
        <v>5.4495912806539508E-3</v>
      </c>
      <c r="G118" s="39">
        <f t="shared" si="10"/>
        <v>1</v>
      </c>
      <c r="H118" s="40">
        <f t="shared" si="11"/>
        <v>2.8985507246376812E-3</v>
      </c>
    </row>
    <row r="119" spans="2:8" s="42" customFormat="1" ht="15" x14ac:dyDescent="0.2">
      <c r="B119" s="36" t="s">
        <v>31</v>
      </c>
      <c r="C119" s="37">
        <v>11</v>
      </c>
      <c r="D119" s="37">
        <v>13</v>
      </c>
      <c r="E119" s="38">
        <f t="shared" si="8"/>
        <v>3.1884057971014491E-2</v>
      </c>
      <c r="F119" s="38">
        <f t="shared" si="9"/>
        <v>3.5422343324250684E-2</v>
      </c>
      <c r="G119" s="39">
        <f t="shared" si="10"/>
        <v>0.18181818181818182</v>
      </c>
      <c r="H119" s="40">
        <f t="shared" si="11"/>
        <v>5.7971014492753624E-3</v>
      </c>
    </row>
    <row r="120" spans="2:8" s="42" customFormat="1" ht="15" x14ac:dyDescent="0.2">
      <c r="B120" s="36" t="s">
        <v>215</v>
      </c>
      <c r="C120" s="37">
        <v>6</v>
      </c>
      <c r="D120" s="37">
        <v>10</v>
      </c>
      <c r="E120" s="38">
        <f t="shared" si="8"/>
        <v>1.7391304347826087E-2</v>
      </c>
      <c r="F120" s="38">
        <f t="shared" si="9"/>
        <v>2.7247956403269755E-2</v>
      </c>
      <c r="G120" s="39">
        <f t="shared" si="10"/>
        <v>0.66666666666666663</v>
      </c>
      <c r="H120" s="40">
        <f t="shared" si="11"/>
        <v>1.1594202898550725E-2</v>
      </c>
    </row>
    <row r="121" spans="2:8" s="42" customFormat="1" ht="15" x14ac:dyDescent="0.2">
      <c r="B121" s="36" t="s">
        <v>36</v>
      </c>
      <c r="C121" s="37">
        <v>0</v>
      </c>
      <c r="D121" s="37">
        <v>0</v>
      </c>
      <c r="E121" s="38" t="str">
        <f t="shared" si="8"/>
        <v/>
      </c>
      <c r="F121" s="38" t="str">
        <f t="shared" si="9"/>
        <v/>
      </c>
      <c r="G121" s="39" t="str">
        <f t="shared" si="10"/>
        <v>0</v>
      </c>
      <c r="H121" s="40" t="str">
        <f t="shared" si="11"/>
        <v/>
      </c>
    </row>
    <row r="122" spans="2:8" s="42" customFormat="1" ht="15" x14ac:dyDescent="0.2">
      <c r="B122" s="36" t="s">
        <v>38</v>
      </c>
      <c r="C122" s="37">
        <v>2</v>
      </c>
      <c r="D122" s="37">
        <v>1</v>
      </c>
      <c r="E122" s="38">
        <f t="shared" si="8"/>
        <v>5.7971014492753624E-3</v>
      </c>
      <c r="F122" s="38">
        <f t="shared" si="9"/>
        <v>2.7247956403269754E-3</v>
      </c>
      <c r="G122" s="39">
        <f t="shared" si="10"/>
        <v>-0.5</v>
      </c>
      <c r="H122" s="40">
        <f t="shared" si="11"/>
        <v>-2.8985507246376812E-3</v>
      </c>
    </row>
    <row r="123" spans="2:8" s="42" customFormat="1" ht="15" x14ac:dyDescent="0.2">
      <c r="B123" s="36" t="s">
        <v>216</v>
      </c>
      <c r="C123" s="37">
        <v>2</v>
      </c>
      <c r="D123" s="37">
        <v>6</v>
      </c>
      <c r="E123" s="38">
        <f t="shared" si="8"/>
        <v>5.7971014492753624E-3</v>
      </c>
      <c r="F123" s="38">
        <f t="shared" si="9"/>
        <v>1.6348773841961851E-2</v>
      </c>
      <c r="G123" s="39">
        <f t="shared" si="10"/>
        <v>2</v>
      </c>
      <c r="H123" s="40">
        <f t="shared" si="11"/>
        <v>1.1594202898550725E-2</v>
      </c>
    </row>
    <row r="124" spans="2:8" s="42" customFormat="1" ht="15" x14ac:dyDescent="0.2">
      <c r="B124" s="36" t="s">
        <v>470</v>
      </c>
      <c r="C124" s="37">
        <v>0</v>
      </c>
      <c r="D124" s="37">
        <v>0</v>
      </c>
      <c r="E124" s="38" t="str">
        <f t="shared" si="8"/>
        <v/>
      </c>
      <c r="F124" s="38" t="str">
        <f t="shared" si="9"/>
        <v/>
      </c>
      <c r="G124" s="39" t="str">
        <f t="shared" si="10"/>
        <v>0</v>
      </c>
      <c r="H124" s="40" t="str">
        <f t="shared" si="11"/>
        <v/>
      </c>
    </row>
    <row r="125" spans="2:8" s="42" customFormat="1" ht="15" x14ac:dyDescent="0.2">
      <c r="B125" s="36" t="s">
        <v>471</v>
      </c>
      <c r="C125" s="37">
        <v>20</v>
      </c>
      <c r="D125" s="37">
        <v>37</v>
      </c>
      <c r="E125" s="38">
        <f t="shared" si="8"/>
        <v>5.7971014492753624E-2</v>
      </c>
      <c r="F125" s="38">
        <f t="shared" si="9"/>
        <v>0.1008174386920981</v>
      </c>
      <c r="G125" s="39">
        <f t="shared" si="10"/>
        <v>0.85</v>
      </c>
      <c r="H125" s="40">
        <f t="shared" si="11"/>
        <v>4.9275362318840582E-2</v>
      </c>
    </row>
    <row r="126" spans="2:8" s="42" customFormat="1" ht="15" x14ac:dyDescent="0.2">
      <c r="B126" s="36" t="s">
        <v>217</v>
      </c>
      <c r="C126" s="37">
        <v>46</v>
      </c>
      <c r="D126" s="37">
        <v>50</v>
      </c>
      <c r="E126" s="38">
        <f t="shared" si="8"/>
        <v>0.13333333333333333</v>
      </c>
      <c r="F126" s="38">
        <f t="shared" si="9"/>
        <v>0.13623978201634879</v>
      </c>
      <c r="G126" s="39">
        <f t="shared" si="10"/>
        <v>8.6956521739130432E-2</v>
      </c>
      <c r="H126" s="40">
        <f t="shared" si="11"/>
        <v>1.1594202898550725E-2</v>
      </c>
    </row>
    <row r="127" spans="2:8" s="42" customFormat="1" ht="15" x14ac:dyDescent="0.2">
      <c r="B127" s="36" t="s">
        <v>218</v>
      </c>
      <c r="C127" s="37">
        <v>2</v>
      </c>
      <c r="D127" s="37">
        <v>2</v>
      </c>
      <c r="E127" s="38">
        <f t="shared" si="8"/>
        <v>5.7971014492753624E-3</v>
      </c>
      <c r="F127" s="38">
        <f t="shared" si="9"/>
        <v>5.4495912806539508E-3</v>
      </c>
      <c r="G127" s="39">
        <f t="shared" si="10"/>
        <v>0</v>
      </c>
      <c r="H127" s="40">
        <f t="shared" si="11"/>
        <v>0</v>
      </c>
    </row>
    <row r="128" spans="2:8" s="42" customFormat="1" ht="15" x14ac:dyDescent="0.2">
      <c r="B128" s="36" t="s">
        <v>33</v>
      </c>
      <c r="C128" s="37">
        <v>1</v>
      </c>
      <c r="D128" s="37">
        <v>0</v>
      </c>
      <c r="E128" s="38">
        <f t="shared" si="8"/>
        <v>2.8985507246376812E-3</v>
      </c>
      <c r="F128" s="38" t="str">
        <f t="shared" si="9"/>
        <v/>
      </c>
      <c r="G128" s="39" t="str">
        <f t="shared" si="10"/>
        <v>0</v>
      </c>
      <c r="H128" s="40">
        <f t="shared" si="11"/>
        <v>0</v>
      </c>
    </row>
    <row r="129" spans="1:8" s="42" customFormat="1" ht="15" x14ac:dyDescent="0.2">
      <c r="B129" s="36" t="s">
        <v>37</v>
      </c>
      <c r="C129" s="37">
        <v>1</v>
      </c>
      <c r="D129" s="37">
        <v>0</v>
      </c>
      <c r="E129" s="38">
        <f t="shared" si="8"/>
        <v>2.8985507246376812E-3</v>
      </c>
      <c r="F129" s="38" t="str">
        <f t="shared" si="9"/>
        <v/>
      </c>
      <c r="G129" s="39" t="str">
        <f t="shared" si="10"/>
        <v>0</v>
      </c>
      <c r="H129" s="40">
        <f t="shared" si="11"/>
        <v>0</v>
      </c>
    </row>
    <row r="130" spans="1:8" s="42" customFormat="1" ht="15" x14ac:dyDescent="0.2">
      <c r="A130" s="45" t="s">
        <v>614</v>
      </c>
      <c r="B130" s="36" t="s">
        <v>577</v>
      </c>
      <c r="C130" s="37"/>
      <c r="D130" s="37">
        <v>0</v>
      </c>
      <c r="E130" s="38" t="str">
        <f t="shared" ref="E130:E131" si="32">+IF(C130=0,"",C130/C$71)</f>
        <v/>
      </c>
      <c r="F130" s="38" t="str">
        <f t="shared" ref="F130:F131" si="33">+IF(D130=0,"",D130/D$71)</f>
        <v/>
      </c>
      <c r="G130" s="39" t="str">
        <f t="shared" ref="G130:G131" si="34">+IF(OR(AND(D130=0),(C130=0)),"0",((D130-C130)/C130))</f>
        <v>0</v>
      </c>
      <c r="H130" s="40" t="str">
        <f t="shared" ref="H130:H131" si="35">+IF(OR(AND(E130=""),(G130="")),"",E130*G130)</f>
        <v/>
      </c>
    </row>
    <row r="131" spans="1:8" s="42" customFormat="1" ht="15" x14ac:dyDescent="0.2">
      <c r="B131" s="36" t="s">
        <v>35</v>
      </c>
      <c r="C131" s="37">
        <v>1</v>
      </c>
      <c r="D131" s="37">
        <v>27</v>
      </c>
      <c r="E131" s="38">
        <f t="shared" si="32"/>
        <v>2.8985507246376812E-3</v>
      </c>
      <c r="F131" s="38">
        <f t="shared" si="33"/>
        <v>7.3569482288828342E-2</v>
      </c>
      <c r="G131" s="39">
        <f t="shared" si="34"/>
        <v>26</v>
      </c>
      <c r="H131" s="40">
        <f t="shared" si="35"/>
        <v>7.5362318840579715E-2</v>
      </c>
    </row>
    <row r="132" spans="1:8" s="42" customFormat="1" ht="15" x14ac:dyDescent="0.2">
      <c r="B132" s="36" t="s">
        <v>34</v>
      </c>
      <c r="C132" s="37">
        <v>0</v>
      </c>
      <c r="D132" s="37">
        <v>0</v>
      </c>
      <c r="E132" s="38" t="str">
        <f t="shared" si="8"/>
        <v/>
      </c>
      <c r="F132" s="38" t="str">
        <f t="shared" si="9"/>
        <v/>
      </c>
      <c r="G132" s="39" t="str">
        <f t="shared" si="10"/>
        <v>0</v>
      </c>
      <c r="H132" s="40" t="str">
        <f t="shared" si="11"/>
        <v/>
      </c>
    </row>
    <row r="133" spans="1:8" s="42" customFormat="1" ht="15" x14ac:dyDescent="0.2">
      <c r="B133" s="36" t="s">
        <v>219</v>
      </c>
      <c r="C133" s="37">
        <v>1</v>
      </c>
      <c r="D133" s="37">
        <v>0</v>
      </c>
      <c r="E133" s="38">
        <f t="shared" si="8"/>
        <v>2.8985507246376812E-3</v>
      </c>
      <c r="F133" s="38" t="str">
        <f t="shared" si="9"/>
        <v/>
      </c>
      <c r="G133" s="39" t="str">
        <f t="shared" si="10"/>
        <v>0</v>
      </c>
      <c r="H133" s="40">
        <f t="shared" si="11"/>
        <v>0</v>
      </c>
    </row>
    <row r="134" spans="1:8" s="42" customFormat="1" ht="15" x14ac:dyDescent="0.2">
      <c r="B134" s="36" t="s">
        <v>220</v>
      </c>
      <c r="C134" s="37">
        <v>0</v>
      </c>
      <c r="D134" s="37">
        <v>0</v>
      </c>
      <c r="E134" s="38" t="str">
        <f t="shared" si="8"/>
        <v/>
      </c>
      <c r="F134" s="38" t="str">
        <f t="shared" si="9"/>
        <v/>
      </c>
      <c r="G134" s="39" t="str">
        <f t="shared" si="10"/>
        <v>0</v>
      </c>
      <c r="H134" s="40" t="str">
        <f t="shared" si="11"/>
        <v/>
      </c>
    </row>
    <row r="135" spans="1:8" s="42" customFormat="1" ht="15" x14ac:dyDescent="0.2">
      <c r="B135" s="36" t="s">
        <v>221</v>
      </c>
      <c r="C135" s="37">
        <v>0</v>
      </c>
      <c r="D135" s="37">
        <v>1</v>
      </c>
      <c r="E135" s="38" t="str">
        <f t="shared" si="8"/>
        <v/>
      </c>
      <c r="F135" s="38">
        <f t="shared" si="9"/>
        <v>2.7247956403269754E-3</v>
      </c>
      <c r="G135" s="39" t="str">
        <f t="shared" si="10"/>
        <v>0</v>
      </c>
      <c r="H135" s="40" t="str">
        <f t="shared" si="11"/>
        <v/>
      </c>
    </row>
    <row r="136" spans="1:8" s="42" customFormat="1" ht="15" x14ac:dyDescent="0.2">
      <c r="B136" s="36" t="s">
        <v>222</v>
      </c>
      <c r="C136" s="37">
        <v>0</v>
      </c>
      <c r="D136" s="37">
        <v>0</v>
      </c>
      <c r="E136" s="38" t="str">
        <f t="shared" si="8"/>
        <v/>
      </c>
      <c r="F136" s="38" t="str">
        <f t="shared" si="9"/>
        <v/>
      </c>
      <c r="G136" s="39" t="str">
        <f t="shared" si="10"/>
        <v>0</v>
      </c>
      <c r="H136" s="40" t="str">
        <f t="shared" si="11"/>
        <v/>
      </c>
    </row>
    <row r="137" spans="1:8" s="42" customFormat="1" ht="30" x14ac:dyDescent="0.2">
      <c r="B137" s="36" t="s">
        <v>472</v>
      </c>
      <c r="C137" s="37">
        <v>0</v>
      </c>
      <c r="D137" s="37">
        <v>6</v>
      </c>
      <c r="E137" s="38" t="str">
        <f t="shared" si="8"/>
        <v/>
      </c>
      <c r="F137" s="38">
        <f t="shared" si="9"/>
        <v>1.6348773841961851E-2</v>
      </c>
      <c r="G137" s="39" t="str">
        <f t="shared" si="10"/>
        <v>0</v>
      </c>
      <c r="H137" s="40" t="str">
        <f t="shared" si="11"/>
        <v/>
      </c>
    </row>
    <row r="138" spans="1:8" s="42" customFormat="1" ht="30" x14ac:dyDescent="0.2">
      <c r="B138" s="36" t="s">
        <v>223</v>
      </c>
      <c r="C138" s="37">
        <v>0</v>
      </c>
      <c r="D138" s="37">
        <v>0</v>
      </c>
      <c r="E138" s="38" t="str">
        <f t="shared" si="8"/>
        <v/>
      </c>
      <c r="F138" s="38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42" customFormat="1" ht="30" x14ac:dyDescent="0.2">
      <c r="B139" s="36" t="s">
        <v>224</v>
      </c>
      <c r="C139" s="37">
        <v>8</v>
      </c>
      <c r="D139" s="37">
        <v>1</v>
      </c>
      <c r="E139" s="38">
        <f t="shared" si="8"/>
        <v>2.318840579710145E-2</v>
      </c>
      <c r="F139" s="38">
        <f t="shared" si="9"/>
        <v>2.7247956403269754E-3</v>
      </c>
      <c r="G139" s="39">
        <f t="shared" si="10"/>
        <v>-0.875</v>
      </c>
      <c r="H139" s="40">
        <f t="shared" si="11"/>
        <v>-2.0289855072463767E-2</v>
      </c>
    </row>
    <row r="140" spans="1:8" s="42" customFormat="1" ht="15" x14ac:dyDescent="0.2">
      <c r="B140" s="36" t="s">
        <v>46</v>
      </c>
      <c r="C140" s="37">
        <v>0</v>
      </c>
      <c r="D140" s="37">
        <v>0</v>
      </c>
      <c r="E140" s="38" t="str">
        <f t="shared" si="8"/>
        <v/>
      </c>
      <c r="F140" s="38" t="str">
        <f t="shared" si="9"/>
        <v/>
      </c>
      <c r="G140" s="39" t="str">
        <f t="shared" si="10"/>
        <v>0</v>
      </c>
      <c r="H140" s="40" t="str">
        <f t="shared" si="11"/>
        <v/>
      </c>
    </row>
    <row r="141" spans="1:8" s="42" customFormat="1" ht="15" x14ac:dyDescent="0.2">
      <c r="B141" s="36" t="s">
        <v>42</v>
      </c>
      <c r="C141" s="37">
        <v>0</v>
      </c>
      <c r="D141" s="37">
        <v>0</v>
      </c>
      <c r="E141" s="38" t="str">
        <f t="shared" si="8"/>
        <v/>
      </c>
      <c r="F141" s="38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42" customFormat="1" ht="15" x14ac:dyDescent="0.2">
      <c r="B142" s="36" t="s">
        <v>41</v>
      </c>
      <c r="C142" s="37">
        <v>0</v>
      </c>
      <c r="D142" s="37">
        <v>0</v>
      </c>
      <c r="E142" s="38" t="str">
        <f t="shared" si="8"/>
        <v/>
      </c>
      <c r="F142" s="38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42" customFormat="1" ht="15" x14ac:dyDescent="0.2">
      <c r="B143" s="36" t="s">
        <v>473</v>
      </c>
      <c r="C143" s="37">
        <v>0</v>
      </c>
      <c r="D143" s="37">
        <v>0</v>
      </c>
      <c r="E143" s="38" t="str">
        <f t="shared" ref="E143:E151" si="36">+IF(C143=0,"",C143/C$71)</f>
        <v/>
      </c>
      <c r="F143" s="38" t="str">
        <f t="shared" ref="F143:F151" si="37">+IF(D143=0,"",D143/D$71)</f>
        <v/>
      </c>
      <c r="G143" s="39" t="str">
        <f t="shared" ref="G143:G151" si="38">+IF(OR(AND(D143=0),(C143=0)),"0",((D143-C143)/C143))</f>
        <v>0</v>
      </c>
      <c r="H143" s="40" t="str">
        <f t="shared" ref="H143:H151" si="39">+IF(OR(AND(E143=""),(G143="")),"",E143*G143)</f>
        <v/>
      </c>
    </row>
    <row r="144" spans="1:8" s="42" customFormat="1" ht="15" x14ac:dyDescent="0.2">
      <c r="B144" s="36" t="s">
        <v>39</v>
      </c>
      <c r="C144" s="37">
        <v>1</v>
      </c>
      <c r="D144" s="37">
        <v>0</v>
      </c>
      <c r="E144" s="38">
        <f t="shared" si="36"/>
        <v>2.8985507246376812E-3</v>
      </c>
      <c r="F144" s="38" t="str">
        <f t="shared" si="37"/>
        <v/>
      </c>
      <c r="G144" s="39" t="str">
        <f t="shared" si="38"/>
        <v>0</v>
      </c>
      <c r="H144" s="40">
        <f t="shared" si="39"/>
        <v>0</v>
      </c>
    </row>
    <row r="145" spans="1:8" s="42" customFormat="1" ht="15" x14ac:dyDescent="0.2">
      <c r="B145" s="36" t="s">
        <v>225</v>
      </c>
      <c r="C145" s="37">
        <v>1</v>
      </c>
      <c r="D145" s="37">
        <v>1</v>
      </c>
      <c r="E145" s="38">
        <f t="shared" si="36"/>
        <v>2.8985507246376812E-3</v>
      </c>
      <c r="F145" s="38">
        <f t="shared" si="37"/>
        <v>2.7247956403269754E-3</v>
      </c>
      <c r="G145" s="39">
        <f t="shared" si="38"/>
        <v>0</v>
      </c>
      <c r="H145" s="40">
        <f t="shared" si="39"/>
        <v>0</v>
      </c>
    </row>
    <row r="146" spans="1:8" s="42" customFormat="1" ht="30" x14ac:dyDescent="0.2">
      <c r="B146" s="36" t="s">
        <v>226</v>
      </c>
      <c r="C146" s="37">
        <v>3</v>
      </c>
      <c r="D146" s="37">
        <v>1</v>
      </c>
      <c r="E146" s="38">
        <f t="shared" si="36"/>
        <v>8.6956521739130436E-3</v>
      </c>
      <c r="F146" s="38">
        <f t="shared" si="37"/>
        <v>2.7247956403269754E-3</v>
      </c>
      <c r="G146" s="39">
        <f t="shared" si="38"/>
        <v>-0.66666666666666663</v>
      </c>
      <c r="H146" s="40">
        <f t="shared" si="39"/>
        <v>-5.7971014492753624E-3</v>
      </c>
    </row>
    <row r="147" spans="1:8" s="42" customFormat="1" ht="30" x14ac:dyDescent="0.2">
      <c r="B147" s="36" t="s">
        <v>227</v>
      </c>
      <c r="C147" s="37">
        <v>0</v>
      </c>
      <c r="D147" s="37">
        <v>1</v>
      </c>
      <c r="E147" s="38" t="str">
        <f t="shared" si="36"/>
        <v/>
      </c>
      <c r="F147" s="38">
        <f t="shared" si="37"/>
        <v>2.7247956403269754E-3</v>
      </c>
      <c r="G147" s="39" t="str">
        <f t="shared" si="38"/>
        <v>0</v>
      </c>
      <c r="H147" s="40" t="str">
        <f t="shared" si="39"/>
        <v/>
      </c>
    </row>
    <row r="148" spans="1:8" s="42" customFormat="1" ht="15" x14ac:dyDescent="0.2">
      <c r="B148" s="36" t="s">
        <v>474</v>
      </c>
      <c r="C148" s="37">
        <v>34</v>
      </c>
      <c r="D148" s="37">
        <v>0</v>
      </c>
      <c r="E148" s="38">
        <f t="shared" si="36"/>
        <v>9.8550724637681164E-2</v>
      </c>
      <c r="F148" s="38" t="str">
        <f t="shared" si="37"/>
        <v/>
      </c>
      <c r="G148" s="39" t="str">
        <f t="shared" si="38"/>
        <v>0</v>
      </c>
      <c r="H148" s="40">
        <f t="shared" si="39"/>
        <v>0</v>
      </c>
    </row>
    <row r="149" spans="1:8" s="42" customFormat="1" ht="15" x14ac:dyDescent="0.2">
      <c r="B149" s="36" t="s">
        <v>45</v>
      </c>
      <c r="C149" s="37">
        <v>1</v>
      </c>
      <c r="D149" s="37">
        <v>1</v>
      </c>
      <c r="E149" s="38">
        <f t="shared" si="36"/>
        <v>2.8985507246376812E-3</v>
      </c>
      <c r="F149" s="38">
        <f t="shared" si="37"/>
        <v>2.7247956403269754E-3</v>
      </c>
      <c r="G149" s="39">
        <f t="shared" si="38"/>
        <v>0</v>
      </c>
      <c r="H149" s="40">
        <f t="shared" si="39"/>
        <v>0</v>
      </c>
    </row>
    <row r="150" spans="1:8" s="42" customFormat="1" ht="15" x14ac:dyDescent="0.2">
      <c r="B150" s="36" t="s">
        <v>43</v>
      </c>
      <c r="C150" s="37">
        <v>1</v>
      </c>
      <c r="D150" s="37">
        <v>0</v>
      </c>
      <c r="E150" s="38">
        <f t="shared" si="36"/>
        <v>2.8985507246376812E-3</v>
      </c>
      <c r="F150" s="38" t="str">
        <f t="shared" si="37"/>
        <v/>
      </c>
      <c r="G150" s="39" t="str">
        <f t="shared" si="38"/>
        <v>0</v>
      </c>
      <c r="H150" s="40">
        <f t="shared" si="39"/>
        <v>0</v>
      </c>
    </row>
    <row r="151" spans="1:8" s="42" customFormat="1" ht="15" x14ac:dyDescent="0.2">
      <c r="B151" s="36" t="s">
        <v>44</v>
      </c>
      <c r="C151" s="37">
        <v>0</v>
      </c>
      <c r="D151" s="37">
        <v>0</v>
      </c>
      <c r="E151" s="38" t="str">
        <f t="shared" si="36"/>
        <v/>
      </c>
      <c r="F151" s="38" t="str">
        <f t="shared" si="37"/>
        <v/>
      </c>
      <c r="G151" s="39" t="str">
        <f t="shared" si="38"/>
        <v>0</v>
      </c>
      <c r="H151" s="40" t="str">
        <f t="shared" si="39"/>
        <v/>
      </c>
    </row>
    <row r="152" spans="1:8" s="42" customFormat="1" ht="15" x14ac:dyDescent="0.2">
      <c r="A152" s="45" t="s">
        <v>614</v>
      </c>
      <c r="B152" s="36" t="s">
        <v>578</v>
      </c>
      <c r="C152" s="37"/>
      <c r="D152" s="37">
        <v>11</v>
      </c>
      <c r="E152" s="38" t="str">
        <f t="shared" ref="E152" si="40">+IF(C152=0,"",C152/C$71)</f>
        <v/>
      </c>
      <c r="F152" s="38">
        <f t="shared" ref="F152" si="41">+IF(D152=0,"",D152/D$71)</f>
        <v>2.9972752043596729E-2</v>
      </c>
      <c r="G152" s="39" t="str">
        <f t="shared" ref="G152" si="42">+IF(OR(AND(D152=0),(C152=0)),"0",((D152-C152)/C152))</f>
        <v>0</v>
      </c>
      <c r="H152" s="40" t="str">
        <f t="shared" ref="H152" si="43">+IF(OR(AND(E152=""),(G152="")),"",E152*G152)</f>
        <v/>
      </c>
    </row>
    <row r="153" spans="1:8" s="42" customFormat="1" ht="30" x14ac:dyDescent="0.2">
      <c r="A153" s="45" t="s">
        <v>614</v>
      </c>
      <c r="B153" s="36" t="s">
        <v>599</v>
      </c>
      <c r="C153" s="37"/>
      <c r="D153" s="37">
        <v>0</v>
      </c>
      <c r="E153" s="38" t="str">
        <f t="shared" ref="E153" si="44">+IF(C153=0,"",C153/C$71)</f>
        <v/>
      </c>
      <c r="F153" s="38" t="str">
        <f t="shared" ref="F153" si="45">+IF(D153=0,"",D153/D$71)</f>
        <v/>
      </c>
      <c r="G153" s="39" t="str">
        <f t="shared" ref="G153" si="46">+IF(OR(AND(D153=0),(C153=0)),"0",((D153-C153)/C153))</f>
        <v>0</v>
      </c>
      <c r="H153" s="40" t="str">
        <f t="shared" ref="H153" si="47">+IF(OR(AND(E153=""),(G153="")),"",E153*G153)</f>
        <v/>
      </c>
    </row>
    <row r="154" spans="1:8" s="42" customFormat="1" ht="15" x14ac:dyDescent="0.2">
      <c r="A154" s="45" t="s">
        <v>614</v>
      </c>
      <c r="B154" s="36" t="s">
        <v>608</v>
      </c>
      <c r="C154" s="37"/>
      <c r="D154" s="37">
        <v>0</v>
      </c>
      <c r="E154" s="38" t="str">
        <f t="shared" ref="E154:E155" si="48">+IF(C154=0,"",C154/C$71)</f>
        <v/>
      </c>
      <c r="F154" s="38" t="str">
        <f t="shared" ref="F154:F155" si="49">+IF(D154=0,"",D154/D$71)</f>
        <v/>
      </c>
      <c r="G154" s="39" t="str">
        <f t="shared" ref="G154:G155" si="50">+IF(OR(AND(D154=0),(C154=0)),"0",((D154-C154)/C154))</f>
        <v>0</v>
      </c>
      <c r="H154" s="40" t="str">
        <f t="shared" ref="H154:H155" si="51">+IF(OR(AND(E154=""),(G154="")),"",E154*G154)</f>
        <v/>
      </c>
    </row>
    <row r="155" spans="1:8" s="42" customFormat="1" ht="15" x14ac:dyDescent="0.2">
      <c r="A155" s="45" t="s">
        <v>614</v>
      </c>
      <c r="B155" s="36" t="s">
        <v>609</v>
      </c>
      <c r="C155" s="37"/>
      <c r="D155" s="37">
        <v>0</v>
      </c>
      <c r="E155" s="38" t="str">
        <f t="shared" si="48"/>
        <v/>
      </c>
      <c r="F155" s="38" t="str">
        <f t="shared" si="49"/>
        <v/>
      </c>
      <c r="G155" s="39" t="str">
        <f t="shared" si="50"/>
        <v>0</v>
      </c>
      <c r="H155" s="40" t="str">
        <f t="shared" si="51"/>
        <v/>
      </c>
    </row>
    <row r="156" spans="1:8" s="10" customFormat="1" x14ac:dyDescent="0.2"/>
    <row r="157" spans="1:8" s="10" customFormat="1" x14ac:dyDescent="0.2"/>
    <row r="158" spans="1:8" s="10" customFormat="1" ht="13.5" thickBot="1" x14ac:dyDescent="0.25">
      <c r="B158" s="29"/>
      <c r="C158" s="29"/>
      <c r="D158" s="29"/>
      <c r="E158" s="29"/>
      <c r="F158" s="29"/>
    </row>
    <row r="159" spans="1:8" s="10" customFormat="1" ht="30" customHeight="1" x14ac:dyDescent="0.2">
      <c r="B159" s="68" t="s">
        <v>401</v>
      </c>
      <c r="C159" s="54" t="s">
        <v>402</v>
      </c>
      <c r="D159" s="55"/>
      <c r="E159" s="54" t="s">
        <v>456</v>
      </c>
      <c r="F159" s="55"/>
      <c r="G159" s="56" t="s">
        <v>458</v>
      </c>
      <c r="H159" s="52" t="s">
        <v>377</v>
      </c>
    </row>
    <row r="160" spans="1:8" s="10" customFormat="1" x14ac:dyDescent="0.2">
      <c r="B160" s="68"/>
      <c r="C160" s="35">
        <v>2016</v>
      </c>
      <c r="D160" s="35">
        <v>2017</v>
      </c>
      <c r="E160" s="35">
        <v>2016</v>
      </c>
      <c r="F160" s="35">
        <v>2017</v>
      </c>
      <c r="G160" s="57"/>
      <c r="H160" s="53"/>
    </row>
    <row r="161" spans="1:10" s="10" customFormat="1" ht="25.5" x14ac:dyDescent="0.2">
      <c r="B161" s="12" t="s">
        <v>405</v>
      </c>
      <c r="C161" s="13">
        <f>SUM(C162:C320)</f>
        <v>652</v>
      </c>
      <c r="D161" s="13">
        <f>SUM(D162:D323)</f>
        <v>613</v>
      </c>
      <c r="E161" s="14">
        <f t="shared" ref="E161:E174" si="52">+IF(C161=0,"",C161/C$161)</f>
        <v>1</v>
      </c>
      <c r="F161" s="14">
        <f t="shared" ref="F161:F174" si="53">+IF(D161=0,"",D161/D$161)</f>
        <v>1</v>
      </c>
      <c r="G161" s="15">
        <f>+IF(OR(AND(D161=0),(C161=0)),"0",((D161-C161)/C161))</f>
        <v>-5.98159509202454E-2</v>
      </c>
      <c r="H161" s="15">
        <f>+IF(OR(AND(E161=""),(G161="")),"",E161*G161)</f>
        <v>-5.98159509202454E-2</v>
      </c>
      <c r="J161" s="16"/>
    </row>
    <row r="162" spans="1:10" s="42" customFormat="1" ht="15" x14ac:dyDescent="0.2">
      <c r="B162" s="46" t="s">
        <v>475</v>
      </c>
      <c r="C162" s="37">
        <v>5</v>
      </c>
      <c r="D162" s="37">
        <v>0</v>
      </c>
      <c r="E162" s="38">
        <f t="shared" si="52"/>
        <v>7.6687116564417178E-3</v>
      </c>
      <c r="F162" s="38" t="str">
        <f t="shared" si="53"/>
        <v/>
      </c>
      <c r="G162" s="39" t="str">
        <f>+IF(OR(AND(D162=0),(C162=0)),"0",((D162-C162)/C162))</f>
        <v>0</v>
      </c>
      <c r="H162" s="40">
        <f>+IF(OR(AND(E162=""),(G162="")),"",E162*G162)</f>
        <v>0</v>
      </c>
    </row>
    <row r="163" spans="1:10" s="42" customFormat="1" ht="15" x14ac:dyDescent="0.2">
      <c r="B163" s="46" t="s">
        <v>476</v>
      </c>
      <c r="C163" s="37">
        <v>0</v>
      </c>
      <c r="D163" s="37">
        <v>2</v>
      </c>
      <c r="E163" s="38" t="str">
        <f t="shared" si="52"/>
        <v/>
      </c>
      <c r="F163" s="38">
        <f t="shared" si="53"/>
        <v>3.2626427406199023E-3</v>
      </c>
      <c r="G163" s="39" t="str">
        <f t="shared" ref="G163:G232" si="54">+IF(OR(AND(D163=0),(C163=0)),"0",((D163-C163)/C163))</f>
        <v>0</v>
      </c>
      <c r="H163" s="40" t="str">
        <f t="shared" ref="H163:H232" si="55">+IF(OR(AND(E163=""),(G163="")),"",E163*G163)</f>
        <v/>
      </c>
    </row>
    <row r="164" spans="1:10" s="42" customFormat="1" ht="30" x14ac:dyDescent="0.2">
      <c r="B164" s="46" t="s">
        <v>477</v>
      </c>
      <c r="C164" s="37">
        <v>2</v>
      </c>
      <c r="D164" s="37">
        <v>1</v>
      </c>
      <c r="E164" s="38">
        <f t="shared" si="52"/>
        <v>3.0674846625766872E-3</v>
      </c>
      <c r="F164" s="38">
        <f t="shared" si="53"/>
        <v>1.6313213703099511E-3</v>
      </c>
      <c r="G164" s="39">
        <f t="shared" si="54"/>
        <v>-0.5</v>
      </c>
      <c r="H164" s="40">
        <f t="shared" si="55"/>
        <v>-1.5337423312883436E-3</v>
      </c>
    </row>
    <row r="165" spans="1:10" s="42" customFormat="1" ht="15" x14ac:dyDescent="0.2">
      <c r="B165" s="46" t="s">
        <v>478</v>
      </c>
      <c r="C165" s="37">
        <v>0</v>
      </c>
      <c r="D165" s="37">
        <v>0</v>
      </c>
      <c r="E165" s="38" t="str">
        <f t="shared" si="52"/>
        <v/>
      </c>
      <c r="F165" s="38" t="str">
        <f t="shared" si="53"/>
        <v/>
      </c>
      <c r="G165" s="39" t="str">
        <f t="shared" si="54"/>
        <v>0</v>
      </c>
      <c r="H165" s="40" t="str">
        <f t="shared" si="55"/>
        <v/>
      </c>
    </row>
    <row r="166" spans="1:10" s="42" customFormat="1" ht="30" x14ac:dyDescent="0.2">
      <c r="B166" s="46" t="s">
        <v>479</v>
      </c>
      <c r="C166" s="37">
        <v>4</v>
      </c>
      <c r="D166" s="37">
        <v>1</v>
      </c>
      <c r="E166" s="38">
        <f t="shared" si="52"/>
        <v>6.1349693251533744E-3</v>
      </c>
      <c r="F166" s="38">
        <f t="shared" si="53"/>
        <v>1.6313213703099511E-3</v>
      </c>
      <c r="G166" s="39">
        <f t="shared" si="54"/>
        <v>-0.75</v>
      </c>
      <c r="H166" s="40">
        <f t="shared" si="55"/>
        <v>-4.601226993865031E-3</v>
      </c>
    </row>
    <row r="167" spans="1:10" s="42" customFormat="1" ht="15" x14ac:dyDescent="0.2">
      <c r="B167" s="46" t="s">
        <v>49</v>
      </c>
      <c r="C167" s="37">
        <v>48</v>
      </c>
      <c r="D167" s="37">
        <v>40</v>
      </c>
      <c r="E167" s="38">
        <f t="shared" si="52"/>
        <v>7.3619631901840496E-2</v>
      </c>
      <c r="F167" s="38">
        <f t="shared" si="53"/>
        <v>6.5252854812398037E-2</v>
      </c>
      <c r="G167" s="39">
        <f t="shared" si="54"/>
        <v>-0.16666666666666666</v>
      </c>
      <c r="H167" s="40">
        <f t="shared" si="55"/>
        <v>-1.2269938650306749E-2</v>
      </c>
    </row>
    <row r="168" spans="1:10" s="42" customFormat="1" ht="15" x14ac:dyDescent="0.2">
      <c r="B168" s="46" t="s">
        <v>52</v>
      </c>
      <c r="C168" s="37">
        <v>1</v>
      </c>
      <c r="D168" s="37">
        <v>1</v>
      </c>
      <c r="E168" s="38">
        <f t="shared" si="52"/>
        <v>1.5337423312883436E-3</v>
      </c>
      <c r="F168" s="38">
        <f t="shared" si="53"/>
        <v>1.6313213703099511E-3</v>
      </c>
      <c r="G168" s="39">
        <f t="shared" si="54"/>
        <v>0</v>
      </c>
      <c r="H168" s="40">
        <f t="shared" si="55"/>
        <v>0</v>
      </c>
    </row>
    <row r="169" spans="1:10" s="42" customFormat="1" ht="15" x14ac:dyDescent="0.2">
      <c r="B169" s="46" t="s">
        <v>228</v>
      </c>
      <c r="C169" s="37">
        <v>2</v>
      </c>
      <c r="D169" s="37">
        <v>29</v>
      </c>
      <c r="E169" s="38">
        <f t="shared" si="52"/>
        <v>3.0674846625766872E-3</v>
      </c>
      <c r="F169" s="38">
        <f t="shared" si="53"/>
        <v>4.730831973898858E-2</v>
      </c>
      <c r="G169" s="39">
        <f t="shared" si="54"/>
        <v>13.5</v>
      </c>
      <c r="H169" s="40">
        <f t="shared" si="55"/>
        <v>4.141104294478528E-2</v>
      </c>
    </row>
    <row r="170" spans="1:10" s="42" customFormat="1" ht="15" x14ac:dyDescent="0.2">
      <c r="B170" s="46" t="s">
        <v>50</v>
      </c>
      <c r="C170" s="37">
        <v>0</v>
      </c>
      <c r="D170" s="37">
        <v>2</v>
      </c>
      <c r="E170" s="38" t="str">
        <f t="shared" si="52"/>
        <v/>
      </c>
      <c r="F170" s="38">
        <f t="shared" si="53"/>
        <v>3.2626427406199023E-3</v>
      </c>
      <c r="G170" s="39" t="str">
        <f t="shared" si="54"/>
        <v>0</v>
      </c>
      <c r="H170" s="40" t="str">
        <f t="shared" si="55"/>
        <v/>
      </c>
    </row>
    <row r="171" spans="1:10" s="42" customFormat="1" ht="15" x14ac:dyDescent="0.2">
      <c r="B171" s="46" t="s">
        <v>47</v>
      </c>
      <c r="C171" s="37">
        <v>0</v>
      </c>
      <c r="D171" s="37">
        <v>0</v>
      </c>
      <c r="E171" s="38" t="str">
        <f t="shared" si="52"/>
        <v/>
      </c>
      <c r="F171" s="38" t="str">
        <f t="shared" si="53"/>
        <v/>
      </c>
      <c r="G171" s="39" t="str">
        <f t="shared" si="54"/>
        <v>0</v>
      </c>
      <c r="H171" s="40" t="str">
        <f t="shared" si="55"/>
        <v/>
      </c>
    </row>
    <row r="172" spans="1:10" s="42" customFormat="1" ht="30" x14ac:dyDescent="0.2">
      <c r="B172" s="46" t="s">
        <v>229</v>
      </c>
      <c r="C172" s="37">
        <v>0</v>
      </c>
      <c r="D172" s="37">
        <v>0</v>
      </c>
      <c r="E172" s="38" t="str">
        <f t="shared" si="52"/>
        <v/>
      </c>
      <c r="F172" s="38" t="str">
        <f t="shared" si="53"/>
        <v/>
      </c>
      <c r="G172" s="39" t="str">
        <f t="shared" si="54"/>
        <v>0</v>
      </c>
      <c r="H172" s="40" t="str">
        <f t="shared" si="55"/>
        <v/>
      </c>
    </row>
    <row r="173" spans="1:10" s="42" customFormat="1" ht="15" x14ac:dyDescent="0.2">
      <c r="B173" s="46" t="s">
        <v>54</v>
      </c>
      <c r="C173" s="37">
        <v>0</v>
      </c>
      <c r="D173" s="37">
        <v>0</v>
      </c>
      <c r="E173" s="38" t="str">
        <f t="shared" si="52"/>
        <v/>
      </c>
      <c r="F173" s="38" t="str">
        <f t="shared" si="53"/>
        <v/>
      </c>
      <c r="G173" s="39" t="str">
        <f t="shared" si="54"/>
        <v>0</v>
      </c>
      <c r="H173" s="40" t="str">
        <f t="shared" si="55"/>
        <v/>
      </c>
    </row>
    <row r="174" spans="1:10" s="42" customFormat="1" ht="15" x14ac:dyDescent="0.2">
      <c r="B174" s="46" t="s">
        <v>51</v>
      </c>
      <c r="C174" s="37">
        <v>1</v>
      </c>
      <c r="D174" s="37">
        <v>1</v>
      </c>
      <c r="E174" s="38">
        <f t="shared" si="52"/>
        <v>1.5337423312883436E-3</v>
      </c>
      <c r="F174" s="38">
        <f t="shared" si="53"/>
        <v>1.6313213703099511E-3</v>
      </c>
      <c r="G174" s="39">
        <f t="shared" si="54"/>
        <v>0</v>
      </c>
      <c r="H174" s="40">
        <f t="shared" si="55"/>
        <v>0</v>
      </c>
    </row>
    <row r="175" spans="1:10" s="42" customFormat="1" ht="15" x14ac:dyDescent="0.2">
      <c r="A175" s="45" t="s">
        <v>614</v>
      </c>
      <c r="B175" s="46" t="s">
        <v>568</v>
      </c>
      <c r="C175" s="37"/>
      <c r="D175" s="37">
        <v>2</v>
      </c>
      <c r="E175" s="38" t="str">
        <f t="shared" ref="E175:E176" si="56">+IF(C175=0,"",C175/C$161)</f>
        <v/>
      </c>
      <c r="F175" s="38">
        <f t="shared" ref="F175:F176" si="57">+IF(D175=0,"",D175/D$161)</f>
        <v>3.2626427406199023E-3</v>
      </c>
      <c r="G175" s="39" t="str">
        <f t="shared" ref="G175:G176" si="58">+IF(OR(AND(D175=0),(C175=0)),"0",((D175-C175)/C175))</f>
        <v>0</v>
      </c>
      <c r="H175" s="40" t="str">
        <f t="shared" ref="H175:H176" si="59">+IF(OR(AND(E175=""),(G175="")),"",E175*G175)</f>
        <v/>
      </c>
    </row>
    <row r="176" spans="1:10" s="42" customFormat="1" ht="15" x14ac:dyDescent="0.2">
      <c r="B176" s="46" t="s">
        <v>480</v>
      </c>
      <c r="C176" s="37">
        <v>11</v>
      </c>
      <c r="D176" s="37">
        <v>3</v>
      </c>
      <c r="E176" s="38">
        <f t="shared" si="56"/>
        <v>1.6871165644171779E-2</v>
      </c>
      <c r="F176" s="38">
        <f t="shared" si="57"/>
        <v>4.8939641109298528E-3</v>
      </c>
      <c r="G176" s="39">
        <f t="shared" si="58"/>
        <v>-0.72727272727272729</v>
      </c>
      <c r="H176" s="40">
        <f t="shared" si="59"/>
        <v>-1.2269938650306749E-2</v>
      </c>
    </row>
    <row r="177" spans="1:8" s="42" customFormat="1" ht="15" x14ac:dyDescent="0.2">
      <c r="B177" s="46" t="s">
        <v>230</v>
      </c>
      <c r="C177" s="37">
        <v>3</v>
      </c>
      <c r="D177" s="37">
        <v>2</v>
      </c>
      <c r="E177" s="38">
        <f t="shared" ref="E177:F179" si="60">+IF(C177=0,"",C177/C$161)</f>
        <v>4.601226993865031E-3</v>
      </c>
      <c r="F177" s="38">
        <f t="shared" si="60"/>
        <v>3.2626427406199023E-3</v>
      </c>
      <c r="G177" s="39">
        <f t="shared" si="54"/>
        <v>-0.33333333333333331</v>
      </c>
      <c r="H177" s="40">
        <f t="shared" si="55"/>
        <v>-1.5337423312883436E-3</v>
      </c>
    </row>
    <row r="178" spans="1:8" s="42" customFormat="1" ht="15" x14ac:dyDescent="0.2">
      <c r="B178" s="46" t="s">
        <v>48</v>
      </c>
      <c r="C178" s="37">
        <v>0</v>
      </c>
      <c r="D178" s="37">
        <v>0</v>
      </c>
      <c r="E178" s="38" t="str">
        <f t="shared" si="60"/>
        <v/>
      </c>
      <c r="F178" s="38" t="str">
        <f t="shared" si="60"/>
        <v/>
      </c>
      <c r="G178" s="39" t="str">
        <f t="shared" si="54"/>
        <v>0</v>
      </c>
      <c r="H178" s="40" t="str">
        <f t="shared" si="55"/>
        <v/>
      </c>
    </row>
    <row r="179" spans="1:8" s="42" customFormat="1" ht="15" x14ac:dyDescent="0.2">
      <c r="B179" s="46" t="s">
        <v>53</v>
      </c>
      <c r="C179" s="37">
        <v>0</v>
      </c>
      <c r="D179" s="37">
        <v>0</v>
      </c>
      <c r="E179" s="38" t="str">
        <f t="shared" si="60"/>
        <v/>
      </c>
      <c r="F179" s="38" t="str">
        <f t="shared" si="60"/>
        <v/>
      </c>
      <c r="G179" s="39" t="str">
        <f t="shared" si="54"/>
        <v>0</v>
      </c>
      <c r="H179" s="40" t="str">
        <f t="shared" si="55"/>
        <v/>
      </c>
    </row>
    <row r="180" spans="1:8" s="42" customFormat="1" ht="15" x14ac:dyDescent="0.2">
      <c r="A180" s="45" t="s">
        <v>614</v>
      </c>
      <c r="B180" s="46" t="s">
        <v>569</v>
      </c>
      <c r="C180" s="37"/>
      <c r="D180" s="37">
        <v>0</v>
      </c>
      <c r="E180" s="38" t="str">
        <f t="shared" ref="E180:E181" si="61">+IF(C180=0,"",C180/C$161)</f>
        <v/>
      </c>
      <c r="F180" s="38" t="str">
        <f t="shared" ref="F180:F181" si="62">+IF(D180=0,"",D180/D$161)</f>
        <v/>
      </c>
      <c r="G180" s="39" t="str">
        <f t="shared" ref="G180:G181" si="63">+IF(OR(AND(D180=0),(C180=0)),"0",((D180-C180)/C180))</f>
        <v>0</v>
      </c>
      <c r="H180" s="40" t="str">
        <f t="shared" ref="H180:H181" si="64">+IF(OR(AND(E180=""),(G180="")),"",E180*G180)</f>
        <v/>
      </c>
    </row>
    <row r="181" spans="1:8" s="42" customFormat="1" ht="15" x14ac:dyDescent="0.2">
      <c r="A181" s="45" t="s">
        <v>614</v>
      </c>
      <c r="B181" s="46" t="s">
        <v>570</v>
      </c>
      <c r="C181" s="37"/>
      <c r="D181" s="37">
        <v>0</v>
      </c>
      <c r="E181" s="38" t="str">
        <f t="shared" si="61"/>
        <v/>
      </c>
      <c r="F181" s="38" t="str">
        <f t="shared" si="62"/>
        <v/>
      </c>
      <c r="G181" s="39" t="str">
        <f t="shared" si="63"/>
        <v>0</v>
      </c>
      <c r="H181" s="40" t="str">
        <f t="shared" si="64"/>
        <v/>
      </c>
    </row>
    <row r="182" spans="1:8" s="42" customFormat="1" ht="15" x14ac:dyDescent="0.2">
      <c r="B182" s="46" t="s">
        <v>231</v>
      </c>
      <c r="C182" s="37">
        <v>39</v>
      </c>
      <c r="D182" s="37">
        <v>20</v>
      </c>
      <c r="E182" s="38">
        <f t="shared" ref="E182:E213" si="65">+IF(C182=0,"",C182/C$161)</f>
        <v>5.98159509202454E-2</v>
      </c>
      <c r="F182" s="38">
        <f t="shared" ref="F182:F213" si="66">+IF(D182=0,"",D182/D$161)</f>
        <v>3.2626427406199018E-2</v>
      </c>
      <c r="G182" s="39">
        <f t="shared" si="54"/>
        <v>-0.48717948717948717</v>
      </c>
      <c r="H182" s="40">
        <f t="shared" si="55"/>
        <v>-2.9141104294478529E-2</v>
      </c>
    </row>
    <row r="183" spans="1:8" s="42" customFormat="1" ht="15" x14ac:dyDescent="0.2">
      <c r="B183" s="46" t="s">
        <v>232</v>
      </c>
      <c r="C183" s="37">
        <v>23</v>
      </c>
      <c r="D183" s="37">
        <v>17</v>
      </c>
      <c r="E183" s="38">
        <f t="shared" si="65"/>
        <v>3.5276073619631899E-2</v>
      </c>
      <c r="F183" s="38">
        <f t="shared" si="66"/>
        <v>2.7732463295269169E-2</v>
      </c>
      <c r="G183" s="39">
        <f t="shared" si="54"/>
        <v>-0.2608695652173913</v>
      </c>
      <c r="H183" s="40">
        <f t="shared" si="55"/>
        <v>-9.2024539877300603E-3</v>
      </c>
    </row>
    <row r="184" spans="1:8" s="42" customFormat="1" ht="15" x14ac:dyDescent="0.2">
      <c r="B184" s="46" t="s">
        <v>233</v>
      </c>
      <c r="C184" s="37">
        <v>0</v>
      </c>
      <c r="D184" s="37">
        <v>0</v>
      </c>
      <c r="E184" s="38" t="str">
        <f t="shared" si="65"/>
        <v/>
      </c>
      <c r="F184" s="38" t="str">
        <f t="shared" si="66"/>
        <v/>
      </c>
      <c r="G184" s="39" t="str">
        <f t="shared" si="54"/>
        <v>0</v>
      </c>
      <c r="H184" s="40" t="str">
        <f t="shared" si="55"/>
        <v/>
      </c>
    </row>
    <row r="185" spans="1:8" s="42" customFormat="1" ht="15" x14ac:dyDescent="0.2">
      <c r="B185" s="46" t="s">
        <v>234</v>
      </c>
      <c r="C185" s="37">
        <v>0</v>
      </c>
      <c r="D185" s="37">
        <v>0</v>
      </c>
      <c r="E185" s="38" t="str">
        <f t="shared" si="65"/>
        <v/>
      </c>
      <c r="F185" s="38" t="str">
        <f t="shared" si="66"/>
        <v/>
      </c>
      <c r="G185" s="39" t="str">
        <f t="shared" si="54"/>
        <v>0</v>
      </c>
      <c r="H185" s="40" t="str">
        <f t="shared" si="55"/>
        <v/>
      </c>
    </row>
    <row r="186" spans="1:8" s="42" customFormat="1" ht="15" x14ac:dyDescent="0.2">
      <c r="B186" s="46" t="s">
        <v>481</v>
      </c>
      <c r="C186" s="37">
        <v>25</v>
      </c>
      <c r="D186" s="37">
        <v>12</v>
      </c>
      <c r="E186" s="38">
        <f t="shared" si="65"/>
        <v>3.834355828220859E-2</v>
      </c>
      <c r="F186" s="38">
        <f t="shared" si="66"/>
        <v>1.9575856443719411E-2</v>
      </c>
      <c r="G186" s="39">
        <f t="shared" si="54"/>
        <v>-0.52</v>
      </c>
      <c r="H186" s="40">
        <f t="shared" si="55"/>
        <v>-1.9938650306748466E-2</v>
      </c>
    </row>
    <row r="187" spans="1:8" s="42" customFormat="1" ht="15" x14ac:dyDescent="0.2">
      <c r="A187" s="45" t="s">
        <v>614</v>
      </c>
      <c r="B187" s="46" t="s">
        <v>574</v>
      </c>
      <c r="C187" s="37"/>
      <c r="D187" s="37">
        <v>14</v>
      </c>
      <c r="E187" s="38" t="str">
        <f t="shared" si="65"/>
        <v/>
      </c>
      <c r="F187" s="38">
        <f t="shared" si="66"/>
        <v>2.2838499184339316E-2</v>
      </c>
      <c r="G187" s="39" t="str">
        <f t="shared" ref="G187" si="67">+IF(OR(AND(D187=0),(C187=0)),"0",((D187-C187)/C187))</f>
        <v>0</v>
      </c>
      <c r="H187" s="40" t="str">
        <f t="shared" ref="H187" si="68">+IF(OR(AND(E187=""),(G187="")),"",E187*G187)</f>
        <v/>
      </c>
    </row>
    <row r="188" spans="1:8" s="42" customFormat="1" ht="15" x14ac:dyDescent="0.2">
      <c r="B188" s="46" t="s">
        <v>235</v>
      </c>
      <c r="C188" s="37">
        <v>15</v>
      </c>
      <c r="D188" s="37">
        <v>23</v>
      </c>
      <c r="E188" s="38">
        <f t="shared" si="65"/>
        <v>2.3006134969325152E-2</v>
      </c>
      <c r="F188" s="38">
        <f t="shared" si="66"/>
        <v>3.7520391517128875E-2</v>
      </c>
      <c r="G188" s="39">
        <f t="shared" si="54"/>
        <v>0.53333333333333333</v>
      </c>
      <c r="H188" s="40">
        <f t="shared" si="55"/>
        <v>1.2269938650306747E-2</v>
      </c>
    </row>
    <row r="189" spans="1:8" s="42" customFormat="1" ht="15" x14ac:dyDescent="0.2">
      <c r="B189" s="46" t="s">
        <v>236</v>
      </c>
      <c r="C189" s="37">
        <v>15</v>
      </c>
      <c r="D189" s="37">
        <v>15</v>
      </c>
      <c r="E189" s="38">
        <f t="shared" si="65"/>
        <v>2.3006134969325152E-2</v>
      </c>
      <c r="F189" s="38">
        <f t="shared" si="66"/>
        <v>2.4469820554649267E-2</v>
      </c>
      <c r="G189" s="39">
        <f t="shared" si="54"/>
        <v>0</v>
      </c>
      <c r="H189" s="40">
        <f t="shared" si="55"/>
        <v>0</v>
      </c>
    </row>
    <row r="190" spans="1:8" s="42" customFormat="1" ht="15" x14ac:dyDescent="0.2">
      <c r="B190" s="46" t="s">
        <v>237</v>
      </c>
      <c r="C190" s="37">
        <v>23</v>
      </c>
      <c r="D190" s="37">
        <v>16</v>
      </c>
      <c r="E190" s="38">
        <f t="shared" si="65"/>
        <v>3.5276073619631899E-2</v>
      </c>
      <c r="F190" s="38">
        <f t="shared" si="66"/>
        <v>2.6101141924959218E-2</v>
      </c>
      <c r="G190" s="39">
        <f t="shared" si="54"/>
        <v>-0.30434782608695654</v>
      </c>
      <c r="H190" s="40">
        <f t="shared" si="55"/>
        <v>-1.0736196319018405E-2</v>
      </c>
    </row>
    <row r="191" spans="1:8" s="42" customFormat="1" ht="15" x14ac:dyDescent="0.2">
      <c r="B191" s="46" t="s">
        <v>238</v>
      </c>
      <c r="C191" s="37">
        <v>9</v>
      </c>
      <c r="D191" s="37">
        <v>29</v>
      </c>
      <c r="E191" s="38">
        <f t="shared" si="65"/>
        <v>1.3803680981595092E-2</v>
      </c>
      <c r="F191" s="38">
        <f t="shared" si="66"/>
        <v>4.730831973898858E-2</v>
      </c>
      <c r="G191" s="39">
        <f t="shared" si="54"/>
        <v>2.2222222222222223</v>
      </c>
      <c r="H191" s="40">
        <f t="shared" si="55"/>
        <v>3.0674846625766874E-2</v>
      </c>
    </row>
    <row r="192" spans="1:8" s="42" customFormat="1" ht="15" x14ac:dyDescent="0.2">
      <c r="B192" s="46" t="s">
        <v>482</v>
      </c>
      <c r="C192" s="37">
        <v>28</v>
      </c>
      <c r="D192" s="37">
        <v>20</v>
      </c>
      <c r="E192" s="38">
        <f t="shared" si="65"/>
        <v>4.2944785276073622E-2</v>
      </c>
      <c r="F192" s="38">
        <f t="shared" si="66"/>
        <v>3.2626427406199018E-2</v>
      </c>
      <c r="G192" s="39">
        <f t="shared" si="54"/>
        <v>-0.2857142857142857</v>
      </c>
      <c r="H192" s="40">
        <f t="shared" si="55"/>
        <v>-1.2269938650306749E-2</v>
      </c>
    </row>
    <row r="193" spans="1:8" s="42" customFormat="1" ht="15" x14ac:dyDescent="0.2">
      <c r="B193" s="46" t="s">
        <v>483</v>
      </c>
      <c r="C193" s="37">
        <v>6</v>
      </c>
      <c r="D193" s="37">
        <v>2</v>
      </c>
      <c r="E193" s="38">
        <f t="shared" si="65"/>
        <v>9.202453987730062E-3</v>
      </c>
      <c r="F193" s="38">
        <f t="shared" si="66"/>
        <v>3.2626427406199023E-3</v>
      </c>
      <c r="G193" s="39">
        <f t="shared" si="54"/>
        <v>-0.66666666666666663</v>
      </c>
      <c r="H193" s="40">
        <f t="shared" si="55"/>
        <v>-6.1349693251533744E-3</v>
      </c>
    </row>
    <row r="194" spans="1:8" s="42" customFormat="1" ht="15" x14ac:dyDescent="0.2">
      <c r="B194" s="46" t="s">
        <v>239</v>
      </c>
      <c r="C194" s="37">
        <v>0</v>
      </c>
      <c r="D194" s="37">
        <v>0</v>
      </c>
      <c r="E194" s="38" t="str">
        <f t="shared" si="65"/>
        <v/>
      </c>
      <c r="F194" s="38" t="str">
        <f t="shared" si="66"/>
        <v/>
      </c>
      <c r="G194" s="39" t="str">
        <f t="shared" si="54"/>
        <v>0</v>
      </c>
      <c r="H194" s="40" t="str">
        <f t="shared" si="55"/>
        <v/>
      </c>
    </row>
    <row r="195" spans="1:8" s="42" customFormat="1" ht="15" x14ac:dyDescent="0.2">
      <c r="A195" s="45" t="s">
        <v>614</v>
      </c>
      <c r="B195" s="46" t="s">
        <v>575</v>
      </c>
      <c r="C195" s="37"/>
      <c r="D195" s="37">
        <v>2</v>
      </c>
      <c r="E195" s="38" t="str">
        <f t="shared" si="65"/>
        <v/>
      </c>
      <c r="F195" s="38">
        <f t="shared" si="66"/>
        <v>3.2626427406199023E-3</v>
      </c>
      <c r="G195" s="39" t="str">
        <f t="shared" ref="G195" si="69">+IF(OR(AND(D195=0),(C195=0)),"0",((D195-C195)/C195))</f>
        <v>0</v>
      </c>
      <c r="H195" s="40" t="str">
        <f t="shared" ref="H195" si="70">+IF(OR(AND(E195=""),(G195="")),"",E195*G195)</f>
        <v/>
      </c>
    </row>
    <row r="196" spans="1:8" s="42" customFormat="1" ht="15" x14ac:dyDescent="0.2">
      <c r="B196" s="46" t="s">
        <v>616</v>
      </c>
      <c r="C196" s="37">
        <v>3</v>
      </c>
      <c r="D196" s="37"/>
      <c r="E196" s="38">
        <f t="shared" si="65"/>
        <v>4.601226993865031E-3</v>
      </c>
      <c r="F196" s="38" t="str">
        <f t="shared" si="66"/>
        <v/>
      </c>
      <c r="G196" s="39" t="str">
        <f t="shared" si="54"/>
        <v>0</v>
      </c>
      <c r="H196" s="40">
        <f t="shared" si="55"/>
        <v>0</v>
      </c>
    </row>
    <row r="197" spans="1:8" s="42" customFormat="1" ht="15" x14ac:dyDescent="0.2">
      <c r="B197" s="46" t="s">
        <v>240</v>
      </c>
      <c r="C197" s="37">
        <v>13</v>
      </c>
      <c r="D197" s="37">
        <v>24</v>
      </c>
      <c r="E197" s="38">
        <f t="shared" si="65"/>
        <v>1.9938650306748466E-2</v>
      </c>
      <c r="F197" s="38">
        <f t="shared" si="66"/>
        <v>3.9151712887438822E-2</v>
      </c>
      <c r="G197" s="39">
        <f t="shared" si="54"/>
        <v>0.84615384615384615</v>
      </c>
      <c r="H197" s="40">
        <f t="shared" si="55"/>
        <v>1.6871165644171779E-2</v>
      </c>
    </row>
    <row r="198" spans="1:8" s="42" customFormat="1" ht="15" x14ac:dyDescent="0.2">
      <c r="B198" s="46" t="s">
        <v>241</v>
      </c>
      <c r="C198" s="37">
        <v>19</v>
      </c>
      <c r="D198" s="37">
        <v>15</v>
      </c>
      <c r="E198" s="38">
        <f t="shared" si="65"/>
        <v>2.9141104294478526E-2</v>
      </c>
      <c r="F198" s="38">
        <f t="shared" si="66"/>
        <v>2.4469820554649267E-2</v>
      </c>
      <c r="G198" s="39">
        <f t="shared" si="54"/>
        <v>-0.21052631578947367</v>
      </c>
      <c r="H198" s="40">
        <f t="shared" si="55"/>
        <v>-6.1349693251533735E-3</v>
      </c>
    </row>
    <row r="199" spans="1:8" s="42" customFormat="1" ht="15" x14ac:dyDescent="0.2">
      <c r="B199" s="46" t="s">
        <v>242</v>
      </c>
      <c r="C199" s="37">
        <v>0</v>
      </c>
      <c r="D199" s="37">
        <v>0</v>
      </c>
      <c r="E199" s="38" t="str">
        <f t="shared" si="65"/>
        <v/>
      </c>
      <c r="F199" s="38" t="str">
        <f t="shared" si="66"/>
        <v/>
      </c>
      <c r="G199" s="39" t="str">
        <f t="shared" si="54"/>
        <v>0</v>
      </c>
      <c r="H199" s="40" t="str">
        <f t="shared" si="55"/>
        <v/>
      </c>
    </row>
    <row r="200" spans="1:8" s="42" customFormat="1" ht="15" x14ac:dyDescent="0.2">
      <c r="B200" s="46" t="s">
        <v>55</v>
      </c>
      <c r="C200" s="37">
        <v>0</v>
      </c>
      <c r="D200" s="37">
        <v>2</v>
      </c>
      <c r="E200" s="38" t="str">
        <f t="shared" si="65"/>
        <v/>
      </c>
      <c r="F200" s="38">
        <f t="shared" si="66"/>
        <v>3.2626427406199023E-3</v>
      </c>
      <c r="G200" s="39" t="str">
        <f t="shared" si="54"/>
        <v>0</v>
      </c>
      <c r="H200" s="40" t="str">
        <f t="shared" si="55"/>
        <v/>
      </c>
    </row>
    <row r="201" spans="1:8" s="42" customFormat="1" ht="15" x14ac:dyDescent="0.2">
      <c r="B201" s="46" t="s">
        <v>56</v>
      </c>
      <c r="C201" s="37">
        <v>141</v>
      </c>
      <c r="D201" s="37">
        <v>89</v>
      </c>
      <c r="E201" s="38">
        <f t="shared" si="65"/>
        <v>0.21625766871165644</v>
      </c>
      <c r="F201" s="38">
        <f t="shared" si="66"/>
        <v>0.14518760195758565</v>
      </c>
      <c r="G201" s="39">
        <f t="shared" si="54"/>
        <v>-0.36879432624113473</v>
      </c>
      <c r="H201" s="40">
        <f t="shared" si="55"/>
        <v>-7.9754601226993863E-2</v>
      </c>
    </row>
    <row r="202" spans="1:8" s="42" customFormat="1" ht="15" x14ac:dyDescent="0.2">
      <c r="B202" s="46" t="s">
        <v>243</v>
      </c>
      <c r="C202" s="37">
        <v>1</v>
      </c>
      <c r="D202" s="37">
        <v>1</v>
      </c>
      <c r="E202" s="38">
        <f t="shared" si="65"/>
        <v>1.5337423312883436E-3</v>
      </c>
      <c r="F202" s="38">
        <f t="shared" si="66"/>
        <v>1.6313213703099511E-3</v>
      </c>
      <c r="G202" s="39">
        <f t="shared" si="54"/>
        <v>0</v>
      </c>
      <c r="H202" s="40">
        <f t="shared" si="55"/>
        <v>0</v>
      </c>
    </row>
    <row r="203" spans="1:8" s="42" customFormat="1" ht="30" x14ac:dyDescent="0.2">
      <c r="B203" s="46" t="s">
        <v>244</v>
      </c>
      <c r="C203" s="37">
        <v>0</v>
      </c>
      <c r="D203" s="37">
        <v>0</v>
      </c>
      <c r="E203" s="38" t="str">
        <f t="shared" si="65"/>
        <v/>
      </c>
      <c r="F203" s="38" t="str">
        <f t="shared" si="66"/>
        <v/>
      </c>
      <c r="G203" s="39" t="str">
        <f t="shared" si="54"/>
        <v>0</v>
      </c>
      <c r="H203" s="40" t="str">
        <f t="shared" si="55"/>
        <v/>
      </c>
    </row>
    <row r="204" spans="1:8" s="42" customFormat="1" ht="15" x14ac:dyDescent="0.2">
      <c r="B204" s="46" t="s">
        <v>484</v>
      </c>
      <c r="C204" s="37">
        <v>0</v>
      </c>
      <c r="D204" s="37">
        <v>0</v>
      </c>
      <c r="E204" s="38" t="str">
        <f t="shared" si="65"/>
        <v/>
      </c>
      <c r="F204" s="38" t="str">
        <f t="shared" si="66"/>
        <v/>
      </c>
      <c r="G204" s="39" t="str">
        <f t="shared" si="54"/>
        <v>0</v>
      </c>
      <c r="H204" s="40" t="str">
        <f t="shared" si="55"/>
        <v/>
      </c>
    </row>
    <row r="205" spans="1:8" s="42" customFormat="1" ht="15" x14ac:dyDescent="0.2">
      <c r="A205" s="45" t="s">
        <v>614</v>
      </c>
      <c r="B205" s="46" t="s">
        <v>576</v>
      </c>
      <c r="C205" s="37"/>
      <c r="D205" s="37">
        <v>0</v>
      </c>
      <c r="E205" s="38" t="str">
        <f t="shared" si="65"/>
        <v/>
      </c>
      <c r="F205" s="38" t="str">
        <f t="shared" si="66"/>
        <v/>
      </c>
      <c r="G205" s="39" t="str">
        <f t="shared" ref="G205" si="71">+IF(OR(AND(D205=0),(C205=0)),"0",((D205-C205)/C205))</f>
        <v>0</v>
      </c>
      <c r="H205" s="40" t="str">
        <f t="shared" ref="H205" si="72">+IF(OR(AND(E205=""),(G205="")),"",E205*G205)</f>
        <v/>
      </c>
    </row>
    <row r="206" spans="1:8" s="42" customFormat="1" ht="15" x14ac:dyDescent="0.2">
      <c r="B206" s="46" t="s">
        <v>485</v>
      </c>
      <c r="C206" s="37">
        <v>0</v>
      </c>
      <c r="D206" s="37">
        <v>0</v>
      </c>
      <c r="E206" s="38" t="str">
        <f t="shared" si="65"/>
        <v/>
      </c>
      <c r="F206" s="38" t="str">
        <f t="shared" si="66"/>
        <v/>
      </c>
      <c r="G206" s="39" t="str">
        <f t="shared" si="54"/>
        <v>0</v>
      </c>
      <c r="H206" s="40" t="str">
        <f t="shared" si="55"/>
        <v/>
      </c>
    </row>
    <row r="207" spans="1:8" s="42" customFormat="1" ht="15" x14ac:dyDescent="0.2">
      <c r="B207" s="46" t="s">
        <v>245</v>
      </c>
      <c r="C207" s="37">
        <v>0</v>
      </c>
      <c r="D207" s="37">
        <v>0</v>
      </c>
      <c r="E207" s="38" t="str">
        <f t="shared" si="65"/>
        <v/>
      </c>
      <c r="F207" s="38" t="str">
        <f t="shared" si="66"/>
        <v/>
      </c>
      <c r="G207" s="39" t="str">
        <f t="shared" si="54"/>
        <v>0</v>
      </c>
      <c r="H207" s="40" t="str">
        <f t="shared" si="55"/>
        <v/>
      </c>
    </row>
    <row r="208" spans="1:8" s="42" customFormat="1" ht="15" x14ac:dyDescent="0.2">
      <c r="B208" s="46" t="s">
        <v>57</v>
      </c>
      <c r="C208" s="37">
        <v>0</v>
      </c>
      <c r="D208" s="37">
        <v>0</v>
      </c>
      <c r="E208" s="38" t="str">
        <f t="shared" si="65"/>
        <v/>
      </c>
      <c r="F208" s="38" t="str">
        <f t="shared" si="66"/>
        <v/>
      </c>
      <c r="G208" s="39" t="str">
        <f t="shared" si="54"/>
        <v>0</v>
      </c>
      <c r="H208" s="40" t="str">
        <f t="shared" si="55"/>
        <v/>
      </c>
    </row>
    <row r="209" spans="2:8" s="42" customFormat="1" ht="15" x14ac:dyDescent="0.2">
      <c r="B209" s="46" t="s">
        <v>246</v>
      </c>
      <c r="C209" s="37">
        <v>0</v>
      </c>
      <c r="D209" s="37">
        <v>0</v>
      </c>
      <c r="E209" s="38" t="str">
        <f t="shared" si="65"/>
        <v/>
      </c>
      <c r="F209" s="38" t="str">
        <f t="shared" si="66"/>
        <v/>
      </c>
      <c r="G209" s="39" t="str">
        <f t="shared" si="54"/>
        <v>0</v>
      </c>
      <c r="H209" s="40" t="str">
        <f t="shared" si="55"/>
        <v/>
      </c>
    </row>
    <row r="210" spans="2:8" s="42" customFormat="1" ht="15" x14ac:dyDescent="0.2">
      <c r="B210" s="46" t="s">
        <v>247</v>
      </c>
      <c r="C210" s="37">
        <v>0</v>
      </c>
      <c r="D210" s="37">
        <v>0</v>
      </c>
      <c r="E210" s="38" t="str">
        <f t="shared" si="65"/>
        <v/>
      </c>
      <c r="F210" s="38" t="str">
        <f t="shared" si="66"/>
        <v/>
      </c>
      <c r="G210" s="39" t="str">
        <f t="shared" si="54"/>
        <v>0</v>
      </c>
      <c r="H210" s="40" t="str">
        <f t="shared" si="55"/>
        <v/>
      </c>
    </row>
    <row r="211" spans="2:8" s="42" customFormat="1" ht="15" x14ac:dyDescent="0.2">
      <c r="B211" s="46" t="s">
        <v>486</v>
      </c>
      <c r="C211" s="37">
        <v>2</v>
      </c>
      <c r="D211" s="37">
        <v>0</v>
      </c>
      <c r="E211" s="38">
        <f t="shared" si="65"/>
        <v>3.0674846625766872E-3</v>
      </c>
      <c r="F211" s="38" t="str">
        <f t="shared" si="66"/>
        <v/>
      </c>
      <c r="G211" s="39" t="str">
        <f t="shared" si="54"/>
        <v>0</v>
      </c>
      <c r="H211" s="40">
        <f t="shared" si="55"/>
        <v>0</v>
      </c>
    </row>
    <row r="212" spans="2:8" s="42" customFormat="1" ht="15" x14ac:dyDescent="0.2">
      <c r="B212" s="46" t="s">
        <v>248</v>
      </c>
      <c r="C212" s="37">
        <v>45</v>
      </c>
      <c r="D212" s="37">
        <v>62</v>
      </c>
      <c r="E212" s="38">
        <f t="shared" si="65"/>
        <v>6.9018404907975464E-2</v>
      </c>
      <c r="F212" s="38">
        <f t="shared" si="66"/>
        <v>0.10114192495921696</v>
      </c>
      <c r="G212" s="39">
        <f t="shared" si="54"/>
        <v>0.37777777777777777</v>
      </c>
      <c r="H212" s="40">
        <f t="shared" si="55"/>
        <v>2.6073619631901843E-2</v>
      </c>
    </row>
    <row r="213" spans="2:8" s="42" customFormat="1" ht="15" x14ac:dyDescent="0.2">
      <c r="B213" s="46" t="s">
        <v>249</v>
      </c>
      <c r="C213" s="37">
        <v>0</v>
      </c>
      <c r="D213" s="37">
        <v>0</v>
      </c>
      <c r="E213" s="38" t="str">
        <f t="shared" si="65"/>
        <v/>
      </c>
      <c r="F213" s="38" t="str">
        <f t="shared" si="66"/>
        <v/>
      </c>
      <c r="G213" s="39" t="str">
        <f t="shared" si="54"/>
        <v>0</v>
      </c>
      <c r="H213" s="40" t="str">
        <f t="shared" si="55"/>
        <v/>
      </c>
    </row>
    <row r="214" spans="2:8" s="42" customFormat="1" ht="15" x14ac:dyDescent="0.2">
      <c r="B214" s="46" t="s">
        <v>250</v>
      </c>
      <c r="C214" s="37">
        <v>3</v>
      </c>
      <c r="D214" s="37">
        <v>2</v>
      </c>
      <c r="E214" s="38">
        <f t="shared" ref="E214:E232" si="73">+IF(C214=0,"",C214/C$161)</f>
        <v>4.601226993865031E-3</v>
      </c>
      <c r="F214" s="38">
        <f t="shared" ref="F214:F232" si="74">+IF(D214=0,"",D214/D$161)</f>
        <v>3.2626427406199023E-3</v>
      </c>
      <c r="G214" s="39">
        <f t="shared" si="54"/>
        <v>-0.33333333333333331</v>
      </c>
      <c r="H214" s="40">
        <f t="shared" si="55"/>
        <v>-1.5337423312883436E-3</v>
      </c>
    </row>
    <row r="215" spans="2:8" s="42" customFormat="1" ht="15" x14ac:dyDescent="0.2">
      <c r="B215" s="46" t="s">
        <v>251</v>
      </c>
      <c r="C215" s="37">
        <v>0</v>
      </c>
      <c r="D215" s="37">
        <v>2</v>
      </c>
      <c r="E215" s="38" t="str">
        <f t="shared" si="73"/>
        <v/>
      </c>
      <c r="F215" s="38">
        <f t="shared" si="74"/>
        <v>3.2626427406199023E-3</v>
      </c>
      <c r="G215" s="39" t="str">
        <f t="shared" si="54"/>
        <v>0</v>
      </c>
      <c r="H215" s="40" t="str">
        <f t="shared" si="55"/>
        <v/>
      </c>
    </row>
    <row r="216" spans="2:8" s="42" customFormat="1" ht="15" x14ac:dyDescent="0.2">
      <c r="B216" s="46" t="s">
        <v>252</v>
      </c>
      <c r="C216" s="37">
        <v>0</v>
      </c>
      <c r="D216" s="37">
        <v>0</v>
      </c>
      <c r="E216" s="38" t="str">
        <f t="shared" si="73"/>
        <v/>
      </c>
      <c r="F216" s="38" t="str">
        <f t="shared" si="74"/>
        <v/>
      </c>
      <c r="G216" s="39" t="str">
        <f t="shared" si="54"/>
        <v>0</v>
      </c>
      <c r="H216" s="40" t="str">
        <f t="shared" si="55"/>
        <v/>
      </c>
    </row>
    <row r="217" spans="2:8" s="42" customFormat="1" ht="15" x14ac:dyDescent="0.2">
      <c r="B217" s="46" t="s">
        <v>487</v>
      </c>
      <c r="C217" s="37">
        <v>1</v>
      </c>
      <c r="D217" s="37">
        <v>0</v>
      </c>
      <c r="E217" s="38">
        <f t="shared" si="73"/>
        <v>1.5337423312883436E-3</v>
      </c>
      <c r="F217" s="38" t="str">
        <f t="shared" si="74"/>
        <v/>
      </c>
      <c r="G217" s="39" t="str">
        <f t="shared" si="54"/>
        <v>0</v>
      </c>
      <c r="H217" s="40">
        <f t="shared" si="55"/>
        <v>0</v>
      </c>
    </row>
    <row r="218" spans="2:8" s="42" customFormat="1" ht="15" x14ac:dyDescent="0.2">
      <c r="B218" s="46" t="s">
        <v>253</v>
      </c>
      <c r="C218" s="37">
        <v>0</v>
      </c>
      <c r="D218" s="37">
        <v>0</v>
      </c>
      <c r="E218" s="38" t="str">
        <f t="shared" si="73"/>
        <v/>
      </c>
      <c r="F218" s="38" t="str">
        <f t="shared" si="74"/>
        <v/>
      </c>
      <c r="G218" s="39" t="str">
        <f t="shared" si="54"/>
        <v>0</v>
      </c>
      <c r="H218" s="40" t="str">
        <f t="shared" si="55"/>
        <v/>
      </c>
    </row>
    <row r="219" spans="2:8" s="42" customFormat="1" ht="15" x14ac:dyDescent="0.2">
      <c r="B219" s="46" t="s">
        <v>59</v>
      </c>
      <c r="C219" s="37">
        <v>0</v>
      </c>
      <c r="D219" s="37">
        <v>0</v>
      </c>
      <c r="E219" s="38" t="str">
        <f t="shared" si="73"/>
        <v/>
      </c>
      <c r="F219" s="38" t="str">
        <f t="shared" si="74"/>
        <v/>
      </c>
      <c r="G219" s="39" t="str">
        <f t="shared" si="54"/>
        <v>0</v>
      </c>
      <c r="H219" s="40" t="str">
        <f t="shared" si="55"/>
        <v/>
      </c>
    </row>
    <row r="220" spans="2:8" s="42" customFormat="1" ht="15" x14ac:dyDescent="0.2">
      <c r="B220" s="46" t="s">
        <v>254</v>
      </c>
      <c r="C220" s="37">
        <v>0</v>
      </c>
      <c r="D220" s="37">
        <v>0</v>
      </c>
      <c r="E220" s="38" t="str">
        <f t="shared" si="73"/>
        <v/>
      </c>
      <c r="F220" s="38" t="str">
        <f t="shared" si="74"/>
        <v/>
      </c>
      <c r="G220" s="39" t="str">
        <f t="shared" si="54"/>
        <v>0</v>
      </c>
      <c r="H220" s="40" t="str">
        <f t="shared" si="55"/>
        <v/>
      </c>
    </row>
    <row r="221" spans="2:8" s="42" customFormat="1" ht="15" x14ac:dyDescent="0.2">
      <c r="B221" s="46" t="s">
        <v>58</v>
      </c>
      <c r="C221" s="37">
        <v>0</v>
      </c>
      <c r="D221" s="37">
        <v>0</v>
      </c>
      <c r="E221" s="38" t="str">
        <f t="shared" si="73"/>
        <v/>
      </c>
      <c r="F221" s="38" t="str">
        <f t="shared" si="74"/>
        <v/>
      </c>
      <c r="G221" s="39" t="str">
        <f t="shared" si="54"/>
        <v>0</v>
      </c>
      <c r="H221" s="40" t="str">
        <f t="shared" si="55"/>
        <v/>
      </c>
    </row>
    <row r="222" spans="2:8" s="42" customFormat="1" ht="15" x14ac:dyDescent="0.2">
      <c r="B222" s="46" t="s">
        <v>255</v>
      </c>
      <c r="C222" s="37">
        <v>0</v>
      </c>
      <c r="D222" s="37">
        <v>1</v>
      </c>
      <c r="E222" s="38" t="str">
        <f t="shared" si="73"/>
        <v/>
      </c>
      <c r="F222" s="38">
        <f t="shared" si="74"/>
        <v>1.6313213703099511E-3</v>
      </c>
      <c r="G222" s="39" t="str">
        <f t="shared" si="54"/>
        <v>0</v>
      </c>
      <c r="H222" s="40" t="str">
        <f t="shared" si="55"/>
        <v/>
      </c>
    </row>
    <row r="223" spans="2:8" s="42" customFormat="1" ht="15" x14ac:dyDescent="0.2">
      <c r="B223" s="46" t="s">
        <v>488</v>
      </c>
      <c r="C223" s="37">
        <v>0</v>
      </c>
      <c r="D223" s="37">
        <v>0</v>
      </c>
      <c r="E223" s="38" t="str">
        <f t="shared" si="73"/>
        <v/>
      </c>
      <c r="F223" s="38" t="str">
        <f t="shared" si="74"/>
        <v/>
      </c>
      <c r="G223" s="39" t="str">
        <f t="shared" si="54"/>
        <v>0</v>
      </c>
      <c r="H223" s="40" t="str">
        <f t="shared" si="55"/>
        <v/>
      </c>
    </row>
    <row r="224" spans="2:8" s="42" customFormat="1" ht="15" x14ac:dyDescent="0.2">
      <c r="B224" s="46" t="s">
        <v>64</v>
      </c>
      <c r="C224" s="37">
        <v>3</v>
      </c>
      <c r="D224" s="37">
        <v>1</v>
      </c>
      <c r="E224" s="38">
        <f t="shared" si="73"/>
        <v>4.601226993865031E-3</v>
      </c>
      <c r="F224" s="38">
        <f t="shared" si="74"/>
        <v>1.6313213703099511E-3</v>
      </c>
      <c r="G224" s="39">
        <f t="shared" si="54"/>
        <v>-0.66666666666666663</v>
      </c>
      <c r="H224" s="40">
        <f t="shared" si="55"/>
        <v>-3.0674846625766872E-3</v>
      </c>
    </row>
    <row r="225" spans="1:8" s="42" customFormat="1" ht="15" x14ac:dyDescent="0.2">
      <c r="B225" s="46" t="s">
        <v>63</v>
      </c>
      <c r="C225" s="37">
        <v>0</v>
      </c>
      <c r="D225" s="37">
        <v>0</v>
      </c>
      <c r="E225" s="38" t="str">
        <f t="shared" si="73"/>
        <v/>
      </c>
      <c r="F225" s="38" t="str">
        <f t="shared" si="74"/>
        <v/>
      </c>
      <c r="G225" s="39" t="str">
        <f t="shared" si="54"/>
        <v>0</v>
      </c>
      <c r="H225" s="40" t="str">
        <f t="shared" si="55"/>
        <v/>
      </c>
    </row>
    <row r="226" spans="1:8" s="42" customFormat="1" ht="15" x14ac:dyDescent="0.2">
      <c r="B226" s="46" t="s">
        <v>489</v>
      </c>
      <c r="C226" s="37">
        <v>0</v>
      </c>
      <c r="D226" s="37">
        <v>0</v>
      </c>
      <c r="E226" s="38" t="str">
        <f t="shared" si="73"/>
        <v/>
      </c>
      <c r="F226" s="38" t="str">
        <f t="shared" si="74"/>
        <v/>
      </c>
      <c r="G226" s="39" t="str">
        <f t="shared" si="54"/>
        <v>0</v>
      </c>
      <c r="H226" s="40" t="str">
        <f t="shared" si="55"/>
        <v/>
      </c>
    </row>
    <row r="227" spans="1:8" s="42" customFormat="1" ht="15" x14ac:dyDescent="0.2">
      <c r="B227" s="46" t="s">
        <v>61</v>
      </c>
      <c r="C227" s="37">
        <v>0</v>
      </c>
      <c r="D227" s="37">
        <v>0</v>
      </c>
      <c r="E227" s="38" t="str">
        <f t="shared" si="73"/>
        <v/>
      </c>
      <c r="F227" s="38" t="str">
        <f t="shared" si="74"/>
        <v/>
      </c>
      <c r="G227" s="39" t="str">
        <f t="shared" si="54"/>
        <v>0</v>
      </c>
      <c r="H227" s="40" t="str">
        <f t="shared" si="55"/>
        <v/>
      </c>
    </row>
    <row r="228" spans="1:8" s="42" customFormat="1" ht="15" x14ac:dyDescent="0.2">
      <c r="B228" s="46" t="s">
        <v>60</v>
      </c>
      <c r="C228" s="37">
        <v>0</v>
      </c>
      <c r="D228" s="37">
        <v>0</v>
      </c>
      <c r="E228" s="38" t="str">
        <f t="shared" si="73"/>
        <v/>
      </c>
      <c r="F228" s="38" t="str">
        <f t="shared" si="74"/>
        <v/>
      </c>
      <c r="G228" s="39" t="str">
        <f t="shared" si="54"/>
        <v>0</v>
      </c>
      <c r="H228" s="40" t="str">
        <f t="shared" si="55"/>
        <v/>
      </c>
    </row>
    <row r="229" spans="1:8" s="42" customFormat="1" ht="15" x14ac:dyDescent="0.2">
      <c r="B229" s="46" t="s">
        <v>256</v>
      </c>
      <c r="C229" s="37">
        <v>0</v>
      </c>
      <c r="D229" s="37">
        <v>0</v>
      </c>
      <c r="E229" s="38" t="str">
        <f t="shared" si="73"/>
        <v/>
      </c>
      <c r="F229" s="38" t="str">
        <f t="shared" si="74"/>
        <v/>
      </c>
      <c r="G229" s="39" t="str">
        <f t="shared" si="54"/>
        <v>0</v>
      </c>
      <c r="H229" s="40" t="str">
        <f t="shared" si="55"/>
        <v/>
      </c>
    </row>
    <row r="230" spans="1:8" s="42" customFormat="1" ht="15" x14ac:dyDescent="0.2">
      <c r="B230" s="46" t="s">
        <v>62</v>
      </c>
      <c r="C230" s="37">
        <v>0</v>
      </c>
      <c r="D230" s="37">
        <v>1</v>
      </c>
      <c r="E230" s="38" t="str">
        <f t="shared" si="73"/>
        <v/>
      </c>
      <c r="F230" s="38">
        <f t="shared" si="74"/>
        <v>1.6313213703099511E-3</v>
      </c>
      <c r="G230" s="39" t="str">
        <f t="shared" si="54"/>
        <v>0</v>
      </c>
      <c r="H230" s="40" t="str">
        <f t="shared" si="55"/>
        <v/>
      </c>
    </row>
    <row r="231" spans="1:8" s="42" customFormat="1" ht="15" x14ac:dyDescent="0.2">
      <c r="B231" s="46" t="s">
        <v>257</v>
      </c>
      <c r="C231" s="37">
        <v>0</v>
      </c>
      <c r="D231" s="37">
        <v>0</v>
      </c>
      <c r="E231" s="38" t="str">
        <f t="shared" si="73"/>
        <v/>
      </c>
      <c r="F231" s="38" t="str">
        <f t="shared" si="74"/>
        <v/>
      </c>
      <c r="G231" s="39" t="str">
        <f t="shared" si="54"/>
        <v>0</v>
      </c>
      <c r="H231" s="40" t="str">
        <f t="shared" si="55"/>
        <v/>
      </c>
    </row>
    <row r="232" spans="1:8" s="42" customFormat="1" ht="15" x14ac:dyDescent="0.2">
      <c r="B232" s="46" t="s">
        <v>490</v>
      </c>
      <c r="C232" s="37">
        <v>9</v>
      </c>
      <c r="D232" s="37">
        <v>2</v>
      </c>
      <c r="E232" s="38">
        <f t="shared" si="73"/>
        <v>1.3803680981595092E-2</v>
      </c>
      <c r="F232" s="38">
        <f t="shared" si="74"/>
        <v>3.2626427406199023E-3</v>
      </c>
      <c r="G232" s="39">
        <f t="shared" si="54"/>
        <v>-0.77777777777777779</v>
      </c>
      <c r="H232" s="40">
        <f t="shared" si="55"/>
        <v>-1.0736196319018405E-2</v>
      </c>
    </row>
    <row r="233" spans="1:8" s="42" customFormat="1" ht="15" x14ac:dyDescent="0.2">
      <c r="B233" s="46" t="s">
        <v>369</v>
      </c>
      <c r="C233" s="37">
        <v>0</v>
      </c>
      <c r="D233" s="37">
        <v>0</v>
      </c>
      <c r="E233" s="38" t="str">
        <f t="shared" ref="E233:E312" si="75">+IF(C233=0,"",C233/C$161)</f>
        <v/>
      </c>
      <c r="F233" s="38" t="str">
        <f t="shared" ref="F233:F312" si="76">+IF(D233=0,"",D233/D$161)</f>
        <v/>
      </c>
      <c r="G233" s="39" t="str">
        <f t="shared" ref="G233:G312" si="77">+IF(OR(AND(D233=0),(C233=0)),"0",((D233-C233)/C233))</f>
        <v>0</v>
      </c>
      <c r="H233" s="40" t="str">
        <f t="shared" ref="H233:H312" si="78">+IF(OR(AND(E233=""),(G233="")),"",E233*G233)</f>
        <v/>
      </c>
    </row>
    <row r="234" spans="1:8" s="42" customFormat="1" ht="15" x14ac:dyDescent="0.2">
      <c r="B234" s="46" t="s">
        <v>258</v>
      </c>
      <c r="C234" s="37">
        <v>0</v>
      </c>
      <c r="D234" s="37">
        <v>0</v>
      </c>
      <c r="E234" s="38" t="str">
        <f t="shared" si="75"/>
        <v/>
      </c>
      <c r="F234" s="38" t="str">
        <f t="shared" si="76"/>
        <v/>
      </c>
      <c r="G234" s="39" t="str">
        <f t="shared" si="77"/>
        <v>0</v>
      </c>
      <c r="H234" s="40" t="str">
        <f t="shared" si="78"/>
        <v/>
      </c>
    </row>
    <row r="235" spans="1:8" s="42" customFormat="1" ht="15" x14ac:dyDescent="0.2">
      <c r="B235" s="46" t="s">
        <v>259</v>
      </c>
      <c r="C235" s="37">
        <v>0</v>
      </c>
      <c r="D235" s="37">
        <v>0</v>
      </c>
      <c r="E235" s="38" t="str">
        <f t="shared" si="75"/>
        <v/>
      </c>
      <c r="F235" s="38" t="str">
        <f t="shared" si="76"/>
        <v/>
      </c>
      <c r="G235" s="39" t="str">
        <f t="shared" si="77"/>
        <v>0</v>
      </c>
      <c r="H235" s="40" t="str">
        <f t="shared" si="78"/>
        <v/>
      </c>
    </row>
    <row r="236" spans="1:8" s="42" customFormat="1" ht="15" x14ac:dyDescent="0.2">
      <c r="B236" s="46" t="s">
        <v>491</v>
      </c>
      <c r="C236" s="37">
        <v>0</v>
      </c>
      <c r="D236" s="37">
        <v>0</v>
      </c>
      <c r="E236" s="38" t="str">
        <f t="shared" si="75"/>
        <v/>
      </c>
      <c r="F236" s="38" t="str">
        <f t="shared" si="76"/>
        <v/>
      </c>
      <c r="G236" s="39" t="str">
        <f t="shared" si="77"/>
        <v>0</v>
      </c>
      <c r="H236" s="40" t="str">
        <f t="shared" si="78"/>
        <v/>
      </c>
    </row>
    <row r="237" spans="1:8" s="42" customFormat="1" ht="15" x14ac:dyDescent="0.2">
      <c r="B237" s="46" t="s">
        <v>260</v>
      </c>
      <c r="C237" s="37">
        <v>0</v>
      </c>
      <c r="D237" s="37">
        <v>0</v>
      </c>
      <c r="E237" s="38" t="str">
        <f t="shared" si="75"/>
        <v/>
      </c>
      <c r="F237" s="38" t="str">
        <f t="shared" si="76"/>
        <v/>
      </c>
      <c r="G237" s="39" t="str">
        <f t="shared" si="77"/>
        <v>0</v>
      </c>
      <c r="H237" s="40" t="str">
        <f t="shared" si="78"/>
        <v/>
      </c>
    </row>
    <row r="238" spans="1:8" s="42" customFormat="1" ht="15" x14ac:dyDescent="0.2">
      <c r="B238" s="46" t="s">
        <v>492</v>
      </c>
      <c r="C238" s="37">
        <v>4</v>
      </c>
      <c r="D238" s="37">
        <v>1</v>
      </c>
      <c r="E238" s="38">
        <f t="shared" si="75"/>
        <v>6.1349693251533744E-3</v>
      </c>
      <c r="F238" s="38">
        <f t="shared" si="76"/>
        <v>1.6313213703099511E-3</v>
      </c>
      <c r="G238" s="39">
        <f t="shared" si="77"/>
        <v>-0.75</v>
      </c>
      <c r="H238" s="40">
        <f t="shared" si="78"/>
        <v>-4.601226993865031E-3</v>
      </c>
    </row>
    <row r="239" spans="1:8" s="42" customFormat="1" ht="30" x14ac:dyDescent="0.2">
      <c r="B239" s="46" t="s">
        <v>493</v>
      </c>
      <c r="C239" s="37">
        <v>0</v>
      </c>
      <c r="D239" s="37">
        <v>0</v>
      </c>
      <c r="E239" s="38" t="str">
        <f t="shared" si="75"/>
        <v/>
      </c>
      <c r="F239" s="38" t="str">
        <f t="shared" si="76"/>
        <v/>
      </c>
      <c r="G239" s="39" t="str">
        <f t="shared" si="77"/>
        <v>0</v>
      </c>
      <c r="H239" s="40" t="str">
        <f t="shared" si="78"/>
        <v/>
      </c>
    </row>
    <row r="240" spans="1:8" s="42" customFormat="1" ht="15" x14ac:dyDescent="0.2">
      <c r="A240" s="45" t="s">
        <v>614</v>
      </c>
      <c r="B240" s="46" t="s">
        <v>459</v>
      </c>
      <c r="C240" s="37"/>
      <c r="D240" s="37">
        <v>0</v>
      </c>
      <c r="E240" s="38" t="str">
        <f t="shared" ref="E240:E241" si="79">+IF(C240=0,"",C240/C$161)</f>
        <v/>
      </c>
      <c r="F240" s="38" t="str">
        <f t="shared" ref="F240:F241" si="80">+IF(D240=0,"",D240/D$161)</f>
        <v/>
      </c>
      <c r="G240" s="39" t="str">
        <f t="shared" ref="G240:G241" si="81">+IF(OR(AND(D240=0),(C240=0)),"0",((D240-C240)/C240))</f>
        <v>0</v>
      </c>
      <c r="H240" s="40" t="str">
        <f t="shared" ref="H240:H241" si="82">+IF(OR(AND(E240=""),(G240="")),"",E240*G240)</f>
        <v/>
      </c>
    </row>
    <row r="241" spans="1:8" s="42" customFormat="1" ht="15" x14ac:dyDescent="0.2">
      <c r="A241" s="45" t="s">
        <v>614</v>
      </c>
      <c r="B241" s="46" t="s">
        <v>460</v>
      </c>
      <c r="C241" s="37"/>
      <c r="D241" s="37">
        <v>0</v>
      </c>
      <c r="E241" s="38" t="str">
        <f t="shared" si="79"/>
        <v/>
      </c>
      <c r="F241" s="38" t="str">
        <f t="shared" si="80"/>
        <v/>
      </c>
      <c r="G241" s="39" t="str">
        <f t="shared" si="81"/>
        <v>0</v>
      </c>
      <c r="H241" s="40" t="str">
        <f t="shared" si="82"/>
        <v/>
      </c>
    </row>
    <row r="242" spans="1:8" s="42" customFormat="1" ht="15" x14ac:dyDescent="0.2">
      <c r="B242" s="46" t="s">
        <v>494</v>
      </c>
      <c r="C242" s="37">
        <v>0</v>
      </c>
      <c r="D242" s="37">
        <v>1</v>
      </c>
      <c r="E242" s="38" t="str">
        <f t="shared" si="75"/>
        <v/>
      </c>
      <c r="F242" s="38">
        <f t="shared" si="76"/>
        <v>1.6313213703099511E-3</v>
      </c>
      <c r="G242" s="39" t="str">
        <f t="shared" si="77"/>
        <v>0</v>
      </c>
      <c r="H242" s="40" t="str">
        <f t="shared" si="78"/>
        <v/>
      </c>
    </row>
    <row r="243" spans="1:8" s="42" customFormat="1" ht="15" x14ac:dyDescent="0.2">
      <c r="B243" s="46" t="s">
        <v>370</v>
      </c>
      <c r="C243" s="37">
        <v>0</v>
      </c>
      <c r="D243" s="37">
        <v>0</v>
      </c>
      <c r="E243" s="38" t="str">
        <f t="shared" si="75"/>
        <v/>
      </c>
      <c r="F243" s="38" t="str">
        <f t="shared" si="76"/>
        <v/>
      </c>
      <c r="G243" s="39" t="str">
        <f t="shared" si="77"/>
        <v>0</v>
      </c>
      <c r="H243" s="40" t="str">
        <f t="shared" si="78"/>
        <v/>
      </c>
    </row>
    <row r="244" spans="1:8" s="42" customFormat="1" ht="15" x14ac:dyDescent="0.2">
      <c r="B244" s="46" t="s">
        <v>495</v>
      </c>
      <c r="C244" s="37">
        <v>0</v>
      </c>
      <c r="D244" s="37">
        <v>0</v>
      </c>
      <c r="E244" s="38" t="str">
        <f t="shared" si="75"/>
        <v/>
      </c>
      <c r="F244" s="38" t="str">
        <f t="shared" si="76"/>
        <v/>
      </c>
      <c r="G244" s="39" t="str">
        <f t="shared" si="77"/>
        <v>0</v>
      </c>
      <c r="H244" s="40" t="str">
        <f t="shared" si="78"/>
        <v/>
      </c>
    </row>
    <row r="245" spans="1:8" s="42" customFormat="1" ht="15" x14ac:dyDescent="0.2">
      <c r="B245" s="46" t="s">
        <v>261</v>
      </c>
      <c r="C245" s="37">
        <v>9</v>
      </c>
      <c r="D245" s="37"/>
      <c r="E245" s="38">
        <f t="shared" si="75"/>
        <v>1.3803680981595092E-2</v>
      </c>
      <c r="F245" s="38" t="str">
        <f t="shared" si="76"/>
        <v/>
      </c>
      <c r="G245" s="39" t="str">
        <f t="shared" si="77"/>
        <v>0</v>
      </c>
      <c r="H245" s="40">
        <f t="shared" si="78"/>
        <v>0</v>
      </c>
    </row>
    <row r="246" spans="1:8" s="42" customFormat="1" ht="15" x14ac:dyDescent="0.2">
      <c r="B246" s="46" t="s">
        <v>262</v>
      </c>
      <c r="C246" s="37">
        <v>1</v>
      </c>
      <c r="D246" s="37">
        <v>0</v>
      </c>
      <c r="E246" s="38">
        <f t="shared" si="75"/>
        <v>1.5337423312883436E-3</v>
      </c>
      <c r="F246" s="38" t="str">
        <f t="shared" si="76"/>
        <v/>
      </c>
      <c r="G246" s="39" t="str">
        <f t="shared" si="77"/>
        <v>0</v>
      </c>
      <c r="H246" s="40">
        <f t="shared" si="78"/>
        <v>0</v>
      </c>
    </row>
    <row r="247" spans="1:8" s="42" customFormat="1" ht="30" x14ac:dyDescent="0.2">
      <c r="B247" s="46" t="s">
        <v>496</v>
      </c>
      <c r="C247" s="37">
        <v>2</v>
      </c>
      <c r="D247" s="37">
        <v>5</v>
      </c>
      <c r="E247" s="38">
        <f t="shared" si="75"/>
        <v>3.0674846625766872E-3</v>
      </c>
      <c r="F247" s="38">
        <f t="shared" si="76"/>
        <v>8.1566068515497546E-3</v>
      </c>
      <c r="G247" s="39">
        <f t="shared" si="77"/>
        <v>1.5</v>
      </c>
      <c r="H247" s="40">
        <f t="shared" si="78"/>
        <v>4.601226993865031E-3</v>
      </c>
    </row>
    <row r="248" spans="1:8" s="42" customFormat="1" ht="15" x14ac:dyDescent="0.2">
      <c r="B248" s="46" t="s">
        <v>66</v>
      </c>
      <c r="C248" s="37">
        <v>1</v>
      </c>
      <c r="D248" s="37"/>
      <c r="E248" s="38">
        <f t="shared" si="75"/>
        <v>1.5337423312883436E-3</v>
      </c>
      <c r="F248" s="38" t="str">
        <f t="shared" si="76"/>
        <v/>
      </c>
      <c r="G248" s="39" t="str">
        <f t="shared" si="77"/>
        <v>0</v>
      </c>
      <c r="H248" s="40">
        <f t="shared" si="78"/>
        <v>0</v>
      </c>
    </row>
    <row r="249" spans="1:8" s="42" customFormat="1" ht="15" x14ac:dyDescent="0.2">
      <c r="B249" s="46" t="s">
        <v>497</v>
      </c>
      <c r="C249" s="37">
        <v>0</v>
      </c>
      <c r="D249" s="37">
        <v>0</v>
      </c>
      <c r="E249" s="38" t="str">
        <f t="shared" si="75"/>
        <v/>
      </c>
      <c r="F249" s="38" t="str">
        <f t="shared" si="76"/>
        <v/>
      </c>
      <c r="G249" s="39" t="str">
        <f t="shared" si="77"/>
        <v>0</v>
      </c>
      <c r="H249" s="40" t="str">
        <f t="shared" si="78"/>
        <v/>
      </c>
    </row>
    <row r="250" spans="1:8" s="42" customFormat="1" ht="15" x14ac:dyDescent="0.2">
      <c r="A250" s="45" t="s">
        <v>614</v>
      </c>
      <c r="B250" s="46" t="s">
        <v>579</v>
      </c>
      <c r="C250" s="37"/>
      <c r="D250" s="37">
        <v>0</v>
      </c>
      <c r="E250" s="38" t="str">
        <f t="shared" ref="E250:E251" si="83">+IF(C250=0,"",C250/C$161)</f>
        <v/>
      </c>
      <c r="F250" s="38" t="str">
        <f t="shared" ref="F250:F251" si="84">+IF(D250=0,"",D250/D$161)</f>
        <v/>
      </c>
      <c r="G250" s="39" t="str">
        <f t="shared" ref="G250:G251" si="85">+IF(OR(AND(D250=0),(C250=0)),"0",((D250-C250)/C250))</f>
        <v>0</v>
      </c>
      <c r="H250" s="40" t="str">
        <f t="shared" ref="H250:H251" si="86">+IF(OR(AND(E250=""),(G250="")),"",E250*G250)</f>
        <v/>
      </c>
    </row>
    <row r="251" spans="1:8" s="42" customFormat="1" ht="15" x14ac:dyDescent="0.2">
      <c r="A251" s="45" t="s">
        <v>614</v>
      </c>
      <c r="B251" s="46" t="s">
        <v>580</v>
      </c>
      <c r="C251" s="37"/>
      <c r="D251" s="37">
        <v>0</v>
      </c>
      <c r="E251" s="38" t="str">
        <f t="shared" si="83"/>
        <v/>
      </c>
      <c r="F251" s="38" t="str">
        <f t="shared" si="84"/>
        <v/>
      </c>
      <c r="G251" s="39" t="str">
        <f t="shared" si="85"/>
        <v>0</v>
      </c>
      <c r="H251" s="40" t="str">
        <f t="shared" si="86"/>
        <v/>
      </c>
    </row>
    <row r="252" spans="1:8" s="42" customFormat="1" ht="15" x14ac:dyDescent="0.2">
      <c r="B252" s="46" t="s">
        <v>65</v>
      </c>
      <c r="C252" s="37">
        <v>0</v>
      </c>
      <c r="D252" s="37">
        <v>0</v>
      </c>
      <c r="E252" s="38" t="str">
        <f t="shared" si="75"/>
        <v/>
      </c>
      <c r="F252" s="38" t="str">
        <f t="shared" si="76"/>
        <v/>
      </c>
      <c r="G252" s="39" t="str">
        <f t="shared" si="77"/>
        <v>0</v>
      </c>
      <c r="H252" s="40" t="str">
        <f t="shared" si="78"/>
        <v/>
      </c>
    </row>
    <row r="253" spans="1:8" s="42" customFormat="1" ht="15" x14ac:dyDescent="0.2">
      <c r="B253" s="46" t="s">
        <v>263</v>
      </c>
      <c r="C253" s="37">
        <v>0</v>
      </c>
      <c r="D253" s="37">
        <v>6</v>
      </c>
      <c r="E253" s="38" t="str">
        <f t="shared" si="75"/>
        <v/>
      </c>
      <c r="F253" s="38">
        <f t="shared" si="76"/>
        <v>9.7879282218597055E-3</v>
      </c>
      <c r="G253" s="39" t="str">
        <f t="shared" si="77"/>
        <v>0</v>
      </c>
      <c r="H253" s="40" t="str">
        <f t="shared" si="78"/>
        <v/>
      </c>
    </row>
    <row r="254" spans="1:8" s="42" customFormat="1" ht="15" x14ac:dyDescent="0.2">
      <c r="B254" s="46" t="s">
        <v>264</v>
      </c>
      <c r="C254" s="37">
        <v>0</v>
      </c>
      <c r="D254" s="37">
        <v>0</v>
      </c>
      <c r="E254" s="38" t="str">
        <f t="shared" si="75"/>
        <v/>
      </c>
      <c r="F254" s="38" t="str">
        <f t="shared" si="76"/>
        <v/>
      </c>
      <c r="G254" s="39" t="str">
        <f t="shared" si="77"/>
        <v>0</v>
      </c>
      <c r="H254" s="40" t="str">
        <f t="shared" si="78"/>
        <v/>
      </c>
    </row>
    <row r="255" spans="1:8" s="42" customFormat="1" ht="15" x14ac:dyDescent="0.2">
      <c r="A255" s="45" t="s">
        <v>614</v>
      </c>
      <c r="B255" s="46" t="s">
        <v>581</v>
      </c>
      <c r="C255" s="37"/>
      <c r="D255" s="37">
        <v>0</v>
      </c>
      <c r="E255" s="38" t="str">
        <f t="shared" ref="E255:E260" si="87">+IF(C255=0,"",C255/C$161)</f>
        <v/>
      </c>
      <c r="F255" s="38" t="str">
        <f t="shared" ref="F255:F260" si="88">+IF(D255=0,"",D255/D$161)</f>
        <v/>
      </c>
      <c r="G255" s="39" t="str">
        <f t="shared" ref="G255:G260" si="89">+IF(OR(AND(D255=0),(C255=0)),"0",((D255-C255)/C255))</f>
        <v>0</v>
      </c>
      <c r="H255" s="40" t="str">
        <f t="shared" ref="H255:H260" si="90">+IF(OR(AND(E255=""),(G255="")),"",E255*G255)</f>
        <v/>
      </c>
    </row>
    <row r="256" spans="1:8" s="42" customFormat="1" ht="15" x14ac:dyDescent="0.2">
      <c r="A256" s="45" t="s">
        <v>614</v>
      </c>
      <c r="B256" s="46" t="s">
        <v>582</v>
      </c>
      <c r="C256" s="37"/>
      <c r="D256" s="37">
        <v>0</v>
      </c>
      <c r="E256" s="38" t="str">
        <f t="shared" si="87"/>
        <v/>
      </c>
      <c r="F256" s="38" t="str">
        <f t="shared" si="88"/>
        <v/>
      </c>
      <c r="G256" s="39" t="str">
        <f t="shared" si="89"/>
        <v>0</v>
      </c>
      <c r="H256" s="40" t="str">
        <f t="shared" si="90"/>
        <v/>
      </c>
    </row>
    <row r="257" spans="1:8" s="42" customFormat="1" ht="15" x14ac:dyDescent="0.2">
      <c r="A257" s="45" t="s">
        <v>614</v>
      </c>
      <c r="B257" s="46" t="s">
        <v>583</v>
      </c>
      <c r="C257" s="37"/>
      <c r="D257" s="37">
        <v>0</v>
      </c>
      <c r="E257" s="38" t="str">
        <f t="shared" si="87"/>
        <v/>
      </c>
      <c r="F257" s="38" t="str">
        <f t="shared" si="88"/>
        <v/>
      </c>
      <c r="G257" s="39" t="str">
        <f t="shared" si="89"/>
        <v>0</v>
      </c>
      <c r="H257" s="40" t="str">
        <f t="shared" si="90"/>
        <v/>
      </c>
    </row>
    <row r="258" spans="1:8" s="42" customFormat="1" ht="15" x14ac:dyDescent="0.2">
      <c r="A258" s="45" t="s">
        <v>614</v>
      </c>
      <c r="B258" s="46" t="s">
        <v>584</v>
      </c>
      <c r="C258" s="37"/>
      <c r="D258" s="37">
        <v>0</v>
      </c>
      <c r="E258" s="38" t="str">
        <f t="shared" si="87"/>
        <v/>
      </c>
      <c r="F258" s="38" t="str">
        <f t="shared" si="88"/>
        <v/>
      </c>
      <c r="G258" s="39" t="str">
        <f t="shared" si="89"/>
        <v>0</v>
      </c>
      <c r="H258" s="40" t="str">
        <f t="shared" si="90"/>
        <v/>
      </c>
    </row>
    <row r="259" spans="1:8" s="42" customFormat="1" ht="15" x14ac:dyDescent="0.2">
      <c r="A259" s="45" t="s">
        <v>614</v>
      </c>
      <c r="B259" s="46" t="s">
        <v>585</v>
      </c>
      <c r="C259" s="37"/>
      <c r="D259" s="37">
        <v>0</v>
      </c>
      <c r="E259" s="38" t="str">
        <f t="shared" si="87"/>
        <v/>
      </c>
      <c r="F259" s="38" t="str">
        <f t="shared" si="88"/>
        <v/>
      </c>
      <c r="G259" s="39" t="str">
        <f t="shared" si="89"/>
        <v>0</v>
      </c>
      <c r="H259" s="40" t="str">
        <f t="shared" si="90"/>
        <v/>
      </c>
    </row>
    <row r="260" spans="1:8" s="42" customFormat="1" ht="15" x14ac:dyDescent="0.2">
      <c r="A260" s="45" t="s">
        <v>614</v>
      </c>
      <c r="B260" s="46" t="s">
        <v>586</v>
      </c>
      <c r="C260" s="37"/>
      <c r="D260" s="37">
        <v>1</v>
      </c>
      <c r="E260" s="38" t="str">
        <f t="shared" si="87"/>
        <v/>
      </c>
      <c r="F260" s="38">
        <f t="shared" si="88"/>
        <v>1.6313213703099511E-3</v>
      </c>
      <c r="G260" s="39" t="str">
        <f t="shared" si="89"/>
        <v>0</v>
      </c>
      <c r="H260" s="40" t="str">
        <f t="shared" si="90"/>
        <v/>
      </c>
    </row>
    <row r="261" spans="1:8" s="42" customFormat="1" ht="15" x14ac:dyDescent="0.2">
      <c r="B261" s="46" t="s">
        <v>69</v>
      </c>
      <c r="C261" s="37">
        <v>8</v>
      </c>
      <c r="D261" s="37">
        <v>6</v>
      </c>
      <c r="E261" s="38">
        <f t="shared" si="75"/>
        <v>1.2269938650306749E-2</v>
      </c>
      <c r="F261" s="38">
        <f t="shared" si="76"/>
        <v>9.7879282218597055E-3</v>
      </c>
      <c r="G261" s="39">
        <f t="shared" si="77"/>
        <v>-0.25</v>
      </c>
      <c r="H261" s="40">
        <f t="shared" si="78"/>
        <v>-3.0674846625766872E-3</v>
      </c>
    </row>
    <row r="262" spans="1:8" s="42" customFormat="1" ht="15" x14ac:dyDescent="0.2">
      <c r="B262" s="46" t="s">
        <v>74</v>
      </c>
      <c r="C262" s="37">
        <v>9</v>
      </c>
      <c r="D262" s="37">
        <v>25</v>
      </c>
      <c r="E262" s="38">
        <f t="shared" si="75"/>
        <v>1.3803680981595092E-2</v>
      </c>
      <c r="F262" s="38">
        <f t="shared" si="76"/>
        <v>4.0783034257748776E-2</v>
      </c>
      <c r="G262" s="39">
        <f t="shared" si="77"/>
        <v>1.7777777777777777</v>
      </c>
      <c r="H262" s="40">
        <f t="shared" si="78"/>
        <v>2.4539877300613494E-2</v>
      </c>
    </row>
    <row r="263" spans="1:8" s="42" customFormat="1" ht="15" x14ac:dyDescent="0.2">
      <c r="B263" s="46" t="s">
        <v>70</v>
      </c>
      <c r="C263" s="37">
        <v>9</v>
      </c>
      <c r="D263" s="37">
        <v>2</v>
      </c>
      <c r="E263" s="38">
        <f t="shared" si="75"/>
        <v>1.3803680981595092E-2</v>
      </c>
      <c r="F263" s="38">
        <f t="shared" si="76"/>
        <v>3.2626427406199023E-3</v>
      </c>
      <c r="G263" s="39">
        <f t="shared" si="77"/>
        <v>-0.77777777777777779</v>
      </c>
      <c r="H263" s="40">
        <f t="shared" si="78"/>
        <v>-1.0736196319018405E-2</v>
      </c>
    </row>
    <row r="264" spans="1:8" s="42" customFormat="1" ht="15" x14ac:dyDescent="0.2">
      <c r="B264" s="46" t="s">
        <v>265</v>
      </c>
      <c r="C264" s="37">
        <v>0</v>
      </c>
      <c r="D264" s="37">
        <v>2</v>
      </c>
      <c r="E264" s="38" t="str">
        <f t="shared" si="75"/>
        <v/>
      </c>
      <c r="F264" s="38">
        <f t="shared" si="76"/>
        <v>3.2626427406199023E-3</v>
      </c>
      <c r="G264" s="39" t="str">
        <f t="shared" si="77"/>
        <v>0</v>
      </c>
      <c r="H264" s="40" t="str">
        <f t="shared" si="78"/>
        <v/>
      </c>
    </row>
    <row r="265" spans="1:8" s="42" customFormat="1" ht="15" x14ac:dyDescent="0.2">
      <c r="B265" s="46" t="s">
        <v>67</v>
      </c>
      <c r="C265" s="37">
        <v>0</v>
      </c>
      <c r="D265" s="37">
        <v>0</v>
      </c>
      <c r="E265" s="38" t="str">
        <f t="shared" si="75"/>
        <v/>
      </c>
      <c r="F265" s="38" t="str">
        <f t="shared" si="76"/>
        <v/>
      </c>
      <c r="G265" s="39" t="str">
        <f t="shared" si="77"/>
        <v>0</v>
      </c>
      <c r="H265" s="40" t="str">
        <f t="shared" si="78"/>
        <v/>
      </c>
    </row>
    <row r="266" spans="1:8" s="42" customFormat="1" ht="15" x14ac:dyDescent="0.2">
      <c r="A266" s="45" t="s">
        <v>614</v>
      </c>
      <c r="B266" s="46" t="s">
        <v>587</v>
      </c>
      <c r="C266" s="37"/>
      <c r="D266" s="37">
        <v>0</v>
      </c>
      <c r="E266" s="38" t="str">
        <f t="shared" ref="E266" si="91">+IF(C266=0,"",C266/C$161)</f>
        <v/>
      </c>
      <c r="F266" s="38" t="str">
        <f t="shared" ref="F266" si="92">+IF(D266=0,"",D266/D$161)</f>
        <v/>
      </c>
      <c r="G266" s="39" t="str">
        <f t="shared" ref="G266" si="93">+IF(OR(AND(D266=0),(C266=0)),"0",((D266-C266)/C266))</f>
        <v>0</v>
      </c>
      <c r="H266" s="40" t="str">
        <f t="shared" ref="H266" si="94">+IF(OR(AND(E266=""),(G266="")),"",E266*G266)</f>
        <v/>
      </c>
    </row>
    <row r="267" spans="1:8" s="42" customFormat="1" ht="15" x14ac:dyDescent="0.2">
      <c r="B267" s="46" t="s">
        <v>72</v>
      </c>
      <c r="C267" s="37">
        <v>0</v>
      </c>
      <c r="D267" s="37">
        <v>0</v>
      </c>
      <c r="E267" s="38" t="str">
        <f t="shared" si="75"/>
        <v/>
      </c>
      <c r="F267" s="38" t="str">
        <f t="shared" si="76"/>
        <v/>
      </c>
      <c r="G267" s="39" t="str">
        <f t="shared" si="77"/>
        <v>0</v>
      </c>
      <c r="H267" s="40" t="str">
        <f t="shared" si="78"/>
        <v/>
      </c>
    </row>
    <row r="268" spans="1:8" s="42" customFormat="1" ht="15" x14ac:dyDescent="0.2">
      <c r="B268" s="46" t="s">
        <v>498</v>
      </c>
      <c r="C268" s="37">
        <v>0</v>
      </c>
      <c r="D268" s="37">
        <v>0</v>
      </c>
      <c r="E268" s="38" t="str">
        <f t="shared" si="75"/>
        <v/>
      </c>
      <c r="F268" s="38" t="str">
        <f t="shared" si="76"/>
        <v/>
      </c>
      <c r="G268" s="39" t="str">
        <f t="shared" si="77"/>
        <v>0</v>
      </c>
      <c r="H268" s="40" t="str">
        <f t="shared" si="78"/>
        <v/>
      </c>
    </row>
    <row r="269" spans="1:8" s="42" customFormat="1" ht="15" x14ac:dyDescent="0.2">
      <c r="B269" s="46" t="s">
        <v>68</v>
      </c>
      <c r="C269" s="37">
        <v>3</v>
      </c>
      <c r="D269" s="37">
        <v>4</v>
      </c>
      <c r="E269" s="38">
        <f t="shared" si="75"/>
        <v>4.601226993865031E-3</v>
      </c>
      <c r="F269" s="38">
        <f t="shared" si="76"/>
        <v>6.5252854812398045E-3</v>
      </c>
      <c r="G269" s="39">
        <f t="shared" si="77"/>
        <v>0.33333333333333331</v>
      </c>
      <c r="H269" s="40">
        <f t="shared" si="78"/>
        <v>1.5337423312883436E-3</v>
      </c>
    </row>
    <row r="270" spans="1:8" s="42" customFormat="1" ht="15" x14ac:dyDescent="0.2">
      <c r="B270" s="46" t="s">
        <v>73</v>
      </c>
      <c r="C270" s="37">
        <v>0</v>
      </c>
      <c r="D270" s="37">
        <v>0</v>
      </c>
      <c r="E270" s="38" t="str">
        <f t="shared" si="75"/>
        <v/>
      </c>
      <c r="F270" s="38" t="str">
        <f t="shared" si="76"/>
        <v/>
      </c>
      <c r="G270" s="39" t="str">
        <f t="shared" si="77"/>
        <v>0</v>
      </c>
      <c r="H270" s="40" t="str">
        <f t="shared" si="78"/>
        <v/>
      </c>
    </row>
    <row r="271" spans="1:8" s="42" customFormat="1" ht="15" x14ac:dyDescent="0.2">
      <c r="B271" s="46" t="s">
        <v>266</v>
      </c>
      <c r="C271" s="37">
        <v>1</v>
      </c>
      <c r="D271" s="37">
        <v>0</v>
      </c>
      <c r="E271" s="38">
        <f t="shared" si="75"/>
        <v>1.5337423312883436E-3</v>
      </c>
      <c r="F271" s="38" t="str">
        <f t="shared" si="76"/>
        <v/>
      </c>
      <c r="G271" s="39" t="str">
        <f t="shared" si="77"/>
        <v>0</v>
      </c>
      <c r="H271" s="40">
        <f t="shared" si="78"/>
        <v>0</v>
      </c>
    </row>
    <row r="272" spans="1:8" s="42" customFormat="1" ht="15" x14ac:dyDescent="0.2">
      <c r="B272" s="46" t="s">
        <v>499</v>
      </c>
      <c r="C272" s="37">
        <v>8</v>
      </c>
      <c r="D272" s="37">
        <v>11</v>
      </c>
      <c r="E272" s="38">
        <f t="shared" si="75"/>
        <v>1.2269938650306749E-2</v>
      </c>
      <c r="F272" s="38">
        <f t="shared" si="76"/>
        <v>1.794453507340946E-2</v>
      </c>
      <c r="G272" s="39">
        <f t="shared" si="77"/>
        <v>0.375</v>
      </c>
      <c r="H272" s="40">
        <f t="shared" si="78"/>
        <v>4.601226993865031E-3</v>
      </c>
    </row>
    <row r="273" spans="1:8" s="42" customFormat="1" ht="15" x14ac:dyDescent="0.2">
      <c r="B273" s="46" t="s">
        <v>75</v>
      </c>
      <c r="C273" s="37">
        <v>8</v>
      </c>
      <c r="D273" s="37">
        <v>1</v>
      </c>
      <c r="E273" s="38">
        <f t="shared" si="75"/>
        <v>1.2269938650306749E-2</v>
      </c>
      <c r="F273" s="38">
        <f t="shared" si="76"/>
        <v>1.6313213703099511E-3</v>
      </c>
      <c r="G273" s="39">
        <f t="shared" si="77"/>
        <v>-0.875</v>
      </c>
      <c r="H273" s="40">
        <f t="shared" si="78"/>
        <v>-1.0736196319018405E-2</v>
      </c>
    </row>
    <row r="274" spans="1:8" s="42" customFormat="1" ht="15" x14ac:dyDescent="0.2">
      <c r="A274" s="45" t="s">
        <v>614</v>
      </c>
      <c r="B274" s="46" t="s">
        <v>588</v>
      </c>
      <c r="C274" s="37"/>
      <c r="D274" s="37">
        <v>1</v>
      </c>
      <c r="E274" s="38" t="str">
        <f t="shared" ref="E274:E275" si="95">+IF(C274=0,"",C274/C$161)</f>
        <v/>
      </c>
      <c r="F274" s="38">
        <f t="shared" ref="F274:F275" si="96">+IF(D274=0,"",D274/D$161)</f>
        <v>1.6313213703099511E-3</v>
      </c>
      <c r="G274" s="39" t="str">
        <f t="shared" ref="G274:G275" si="97">+IF(OR(AND(D274=0),(C274=0)),"0",((D274-C274)/C274))</f>
        <v>0</v>
      </c>
      <c r="H274" s="40" t="str">
        <f t="shared" ref="H274:H275" si="98">+IF(OR(AND(E274=""),(G274="")),"",E274*G274)</f>
        <v/>
      </c>
    </row>
    <row r="275" spans="1:8" s="42" customFormat="1" ht="15" x14ac:dyDescent="0.2">
      <c r="A275" s="45" t="s">
        <v>614</v>
      </c>
      <c r="B275" s="46" t="s">
        <v>589</v>
      </c>
      <c r="C275" s="37"/>
      <c r="D275" s="37">
        <v>0</v>
      </c>
      <c r="E275" s="38" t="str">
        <f t="shared" si="95"/>
        <v/>
      </c>
      <c r="F275" s="38" t="str">
        <f t="shared" si="96"/>
        <v/>
      </c>
      <c r="G275" s="39" t="str">
        <f t="shared" si="97"/>
        <v>0</v>
      </c>
      <c r="H275" s="40" t="str">
        <f t="shared" si="98"/>
        <v/>
      </c>
    </row>
    <row r="276" spans="1:8" s="42" customFormat="1" ht="15" x14ac:dyDescent="0.2">
      <c r="B276" s="46" t="s">
        <v>76</v>
      </c>
      <c r="C276" s="37">
        <v>11</v>
      </c>
      <c r="D276" s="37">
        <v>15</v>
      </c>
      <c r="E276" s="38">
        <f t="shared" si="75"/>
        <v>1.6871165644171779E-2</v>
      </c>
      <c r="F276" s="38">
        <f t="shared" si="76"/>
        <v>2.4469820554649267E-2</v>
      </c>
      <c r="G276" s="39">
        <f t="shared" si="77"/>
        <v>0.36363636363636365</v>
      </c>
      <c r="H276" s="40">
        <f t="shared" si="78"/>
        <v>6.1349693251533744E-3</v>
      </c>
    </row>
    <row r="277" spans="1:8" s="42" customFormat="1" ht="15" x14ac:dyDescent="0.2">
      <c r="B277" s="46" t="s">
        <v>71</v>
      </c>
      <c r="C277" s="37">
        <v>0</v>
      </c>
      <c r="D277" s="37">
        <v>0</v>
      </c>
      <c r="E277" s="38" t="str">
        <f t="shared" si="75"/>
        <v/>
      </c>
      <c r="F277" s="38" t="str">
        <f t="shared" si="76"/>
        <v/>
      </c>
      <c r="G277" s="39" t="str">
        <f t="shared" si="77"/>
        <v>0</v>
      </c>
      <c r="H277" s="40" t="str">
        <f t="shared" si="78"/>
        <v/>
      </c>
    </row>
    <row r="278" spans="1:8" s="42" customFormat="1" ht="15" x14ac:dyDescent="0.2">
      <c r="A278" s="45" t="s">
        <v>614</v>
      </c>
      <c r="B278" s="46" t="s">
        <v>590</v>
      </c>
      <c r="C278" s="37"/>
      <c r="D278" s="37">
        <v>0</v>
      </c>
      <c r="E278" s="38" t="str">
        <f t="shared" ref="E278:E280" si="99">+IF(C278=0,"",C278/C$161)</f>
        <v/>
      </c>
      <c r="F278" s="38" t="str">
        <f t="shared" ref="F278:F280" si="100">+IF(D278=0,"",D278/D$161)</f>
        <v/>
      </c>
      <c r="G278" s="39" t="str">
        <f t="shared" ref="G278:G280" si="101">+IF(OR(AND(D278=0),(C278=0)),"0",((D278-C278)/C278))</f>
        <v>0</v>
      </c>
      <c r="H278" s="40" t="str">
        <f t="shared" ref="H278:H280" si="102">+IF(OR(AND(E278=""),(G278="")),"",E278*G278)</f>
        <v/>
      </c>
    </row>
    <row r="279" spans="1:8" s="42" customFormat="1" ht="15" x14ac:dyDescent="0.2">
      <c r="A279" s="45" t="s">
        <v>614</v>
      </c>
      <c r="B279" s="46" t="s">
        <v>591</v>
      </c>
      <c r="C279" s="37"/>
      <c r="D279" s="37">
        <v>0</v>
      </c>
      <c r="E279" s="38" t="str">
        <f t="shared" si="99"/>
        <v/>
      </c>
      <c r="F279" s="38" t="str">
        <f t="shared" si="100"/>
        <v/>
      </c>
      <c r="G279" s="39" t="str">
        <f t="shared" si="101"/>
        <v>0</v>
      </c>
      <c r="H279" s="40" t="str">
        <f t="shared" si="102"/>
        <v/>
      </c>
    </row>
    <row r="280" spans="1:8" s="42" customFormat="1" ht="15" x14ac:dyDescent="0.2">
      <c r="A280" s="45" t="s">
        <v>614</v>
      </c>
      <c r="B280" s="46" t="s">
        <v>592</v>
      </c>
      <c r="C280" s="37"/>
      <c r="D280" s="37">
        <v>0</v>
      </c>
      <c r="E280" s="38" t="str">
        <f t="shared" si="99"/>
        <v/>
      </c>
      <c r="F280" s="38" t="str">
        <f t="shared" si="100"/>
        <v/>
      </c>
      <c r="G280" s="39" t="str">
        <f t="shared" si="101"/>
        <v>0</v>
      </c>
      <c r="H280" s="40" t="str">
        <f t="shared" si="102"/>
        <v/>
      </c>
    </row>
    <row r="281" spans="1:8" s="42" customFormat="1" ht="15" x14ac:dyDescent="0.2">
      <c r="B281" s="46" t="s">
        <v>500</v>
      </c>
      <c r="C281" s="37">
        <v>25</v>
      </c>
      <c r="D281" s="37">
        <v>21</v>
      </c>
      <c r="E281" s="38">
        <f t="shared" si="75"/>
        <v>3.834355828220859E-2</v>
      </c>
      <c r="F281" s="38">
        <f t="shared" si="76"/>
        <v>3.4257748776508973E-2</v>
      </c>
      <c r="G281" s="39">
        <f t="shared" si="77"/>
        <v>-0.16</v>
      </c>
      <c r="H281" s="40">
        <f t="shared" si="78"/>
        <v>-6.1349693251533744E-3</v>
      </c>
    </row>
    <row r="282" spans="1:8" s="42" customFormat="1" ht="15" x14ac:dyDescent="0.2">
      <c r="B282" s="46" t="s">
        <v>501</v>
      </c>
      <c r="C282" s="37">
        <v>6</v>
      </c>
      <c r="D282" s="37">
        <v>11</v>
      </c>
      <c r="E282" s="38">
        <f t="shared" si="75"/>
        <v>9.202453987730062E-3</v>
      </c>
      <c r="F282" s="38">
        <f t="shared" si="76"/>
        <v>1.794453507340946E-2</v>
      </c>
      <c r="G282" s="39">
        <f t="shared" si="77"/>
        <v>0.83333333333333337</v>
      </c>
      <c r="H282" s="40">
        <f t="shared" si="78"/>
        <v>7.6687116564417186E-3</v>
      </c>
    </row>
    <row r="283" spans="1:8" s="42" customFormat="1" ht="30" x14ac:dyDescent="0.2">
      <c r="A283" s="45" t="s">
        <v>614</v>
      </c>
      <c r="B283" s="46" t="s">
        <v>600</v>
      </c>
      <c r="C283" s="37"/>
      <c r="D283" s="37">
        <v>0</v>
      </c>
      <c r="E283" s="38" t="str">
        <f t="shared" ref="E283" si="103">+IF(C283=0,"",C283/C$161)</f>
        <v/>
      </c>
      <c r="F283" s="38" t="str">
        <f t="shared" ref="F283" si="104">+IF(D283=0,"",D283/D$161)</f>
        <v/>
      </c>
      <c r="G283" s="39" t="str">
        <f t="shared" ref="G283" si="105">+IF(OR(AND(D283=0),(C283=0)),"0",((D283-C283)/C283))</f>
        <v>0</v>
      </c>
      <c r="H283" s="40" t="str">
        <f t="shared" ref="H283" si="106">+IF(OR(AND(E283=""),(G283="")),"",E283*G283)</f>
        <v/>
      </c>
    </row>
    <row r="284" spans="1:8" s="42" customFormat="1" ht="15" x14ac:dyDescent="0.2">
      <c r="B284" s="46" t="s">
        <v>502</v>
      </c>
      <c r="C284" s="37">
        <v>5</v>
      </c>
      <c r="D284" s="37">
        <v>17</v>
      </c>
      <c r="E284" s="38">
        <f t="shared" si="75"/>
        <v>7.6687116564417178E-3</v>
      </c>
      <c r="F284" s="38">
        <f t="shared" si="76"/>
        <v>2.7732463295269169E-2</v>
      </c>
      <c r="G284" s="39">
        <f t="shared" si="77"/>
        <v>2.4</v>
      </c>
      <c r="H284" s="40">
        <f t="shared" si="78"/>
        <v>1.8404907975460121E-2</v>
      </c>
    </row>
    <row r="285" spans="1:8" s="42" customFormat="1" ht="15" x14ac:dyDescent="0.2">
      <c r="B285" s="46" t="s">
        <v>503</v>
      </c>
      <c r="C285" s="37">
        <v>0</v>
      </c>
      <c r="D285" s="37">
        <v>1</v>
      </c>
      <c r="E285" s="38" t="str">
        <f t="shared" si="75"/>
        <v/>
      </c>
      <c r="F285" s="38">
        <f t="shared" si="76"/>
        <v>1.6313213703099511E-3</v>
      </c>
      <c r="G285" s="39" t="str">
        <f t="shared" si="77"/>
        <v>0</v>
      </c>
      <c r="H285" s="40" t="str">
        <f t="shared" si="78"/>
        <v/>
      </c>
    </row>
    <row r="286" spans="1:8" s="42" customFormat="1" ht="15" x14ac:dyDescent="0.2">
      <c r="B286" s="46" t="s">
        <v>504</v>
      </c>
      <c r="C286" s="37">
        <v>0</v>
      </c>
      <c r="D286" s="37">
        <v>0</v>
      </c>
      <c r="E286" s="38" t="str">
        <f t="shared" si="75"/>
        <v/>
      </c>
      <c r="F286" s="38" t="str">
        <f t="shared" si="76"/>
        <v/>
      </c>
      <c r="G286" s="39" t="str">
        <f t="shared" si="77"/>
        <v>0</v>
      </c>
      <c r="H286" s="40" t="str">
        <f t="shared" si="78"/>
        <v/>
      </c>
    </row>
    <row r="287" spans="1:8" s="42" customFormat="1" ht="15" x14ac:dyDescent="0.2">
      <c r="B287" s="46" t="s">
        <v>77</v>
      </c>
      <c r="C287" s="37">
        <v>12</v>
      </c>
      <c r="D287" s="37">
        <v>8</v>
      </c>
      <c r="E287" s="38">
        <f t="shared" si="75"/>
        <v>1.8404907975460124E-2</v>
      </c>
      <c r="F287" s="38">
        <f t="shared" si="76"/>
        <v>1.3050570962479609E-2</v>
      </c>
      <c r="G287" s="39">
        <f t="shared" si="77"/>
        <v>-0.33333333333333331</v>
      </c>
      <c r="H287" s="40">
        <f t="shared" si="78"/>
        <v>-6.1349693251533744E-3</v>
      </c>
    </row>
    <row r="288" spans="1:8" s="42" customFormat="1" ht="15" x14ac:dyDescent="0.2">
      <c r="B288" s="46" t="s">
        <v>267</v>
      </c>
      <c r="C288" s="37">
        <v>0</v>
      </c>
      <c r="D288" s="37">
        <v>0</v>
      </c>
      <c r="E288" s="38" t="str">
        <f t="shared" si="75"/>
        <v/>
      </c>
      <c r="F288" s="38" t="str">
        <f t="shared" si="76"/>
        <v/>
      </c>
      <c r="G288" s="39" t="str">
        <f t="shared" si="77"/>
        <v>0</v>
      </c>
      <c r="H288" s="40" t="str">
        <f t="shared" si="78"/>
        <v/>
      </c>
    </row>
    <row r="289" spans="2:8" s="42" customFormat="1" ht="30" x14ac:dyDescent="0.2">
      <c r="B289" s="46" t="s">
        <v>268</v>
      </c>
      <c r="C289" s="37">
        <v>0</v>
      </c>
      <c r="D289" s="37">
        <v>0</v>
      </c>
      <c r="E289" s="38" t="str">
        <f t="shared" si="75"/>
        <v/>
      </c>
      <c r="F289" s="38" t="str">
        <f t="shared" si="76"/>
        <v/>
      </c>
      <c r="G289" s="39" t="str">
        <f t="shared" si="77"/>
        <v>0</v>
      </c>
      <c r="H289" s="40" t="str">
        <f t="shared" si="78"/>
        <v/>
      </c>
    </row>
    <row r="290" spans="2:8" s="42" customFormat="1" ht="15" x14ac:dyDescent="0.2">
      <c r="B290" s="46" t="s">
        <v>269</v>
      </c>
      <c r="C290" s="37">
        <v>0</v>
      </c>
      <c r="D290" s="37"/>
      <c r="E290" s="38" t="str">
        <f t="shared" si="75"/>
        <v/>
      </c>
      <c r="F290" s="38" t="str">
        <f t="shared" si="76"/>
        <v/>
      </c>
      <c r="G290" s="39" t="str">
        <f t="shared" si="77"/>
        <v>0</v>
      </c>
      <c r="H290" s="40" t="str">
        <f t="shared" si="78"/>
        <v/>
      </c>
    </row>
    <row r="291" spans="2:8" s="42" customFormat="1" ht="15" x14ac:dyDescent="0.2">
      <c r="B291" s="46" t="s">
        <v>78</v>
      </c>
      <c r="C291" s="37">
        <v>0</v>
      </c>
      <c r="D291" s="37">
        <v>0</v>
      </c>
      <c r="E291" s="38" t="str">
        <f t="shared" si="75"/>
        <v/>
      </c>
      <c r="F291" s="38" t="str">
        <f t="shared" si="76"/>
        <v/>
      </c>
      <c r="G291" s="39" t="str">
        <f t="shared" si="77"/>
        <v>0</v>
      </c>
      <c r="H291" s="40" t="str">
        <f t="shared" si="78"/>
        <v/>
      </c>
    </row>
    <row r="292" spans="2:8" s="42" customFormat="1" ht="30" x14ac:dyDescent="0.2">
      <c r="B292" s="46" t="s">
        <v>505</v>
      </c>
      <c r="C292" s="37">
        <v>0</v>
      </c>
      <c r="D292" s="37">
        <v>0</v>
      </c>
      <c r="E292" s="38" t="str">
        <f t="shared" si="75"/>
        <v/>
      </c>
      <c r="F292" s="38" t="str">
        <f t="shared" si="76"/>
        <v/>
      </c>
      <c r="G292" s="39" t="str">
        <f t="shared" si="77"/>
        <v>0</v>
      </c>
      <c r="H292" s="40" t="str">
        <f t="shared" si="78"/>
        <v/>
      </c>
    </row>
    <row r="293" spans="2:8" s="42" customFormat="1" ht="30" x14ac:dyDescent="0.2">
      <c r="B293" s="46" t="s">
        <v>506</v>
      </c>
      <c r="C293" s="37">
        <v>1</v>
      </c>
      <c r="D293" s="37">
        <v>0</v>
      </c>
      <c r="E293" s="38">
        <f t="shared" si="75"/>
        <v>1.5337423312883436E-3</v>
      </c>
      <c r="F293" s="38" t="str">
        <f t="shared" si="76"/>
        <v/>
      </c>
      <c r="G293" s="39" t="str">
        <f t="shared" si="77"/>
        <v>0</v>
      </c>
      <c r="H293" s="40">
        <f t="shared" si="78"/>
        <v>0</v>
      </c>
    </row>
    <row r="294" spans="2:8" s="42" customFormat="1" ht="15" x14ac:dyDescent="0.2">
      <c r="B294" s="46" t="s">
        <v>507</v>
      </c>
      <c r="C294" s="37">
        <v>0</v>
      </c>
      <c r="D294" s="37">
        <v>0</v>
      </c>
      <c r="E294" s="38" t="str">
        <f t="shared" si="75"/>
        <v/>
      </c>
      <c r="F294" s="38" t="str">
        <f t="shared" si="76"/>
        <v/>
      </c>
      <c r="G294" s="39" t="str">
        <f t="shared" si="77"/>
        <v>0</v>
      </c>
      <c r="H294" s="40" t="str">
        <f t="shared" si="78"/>
        <v/>
      </c>
    </row>
    <row r="295" spans="2:8" s="42" customFormat="1" ht="30" x14ac:dyDescent="0.2">
      <c r="B295" s="46" t="s">
        <v>508</v>
      </c>
      <c r="C295" s="37">
        <v>0</v>
      </c>
      <c r="D295" s="37">
        <v>0</v>
      </c>
      <c r="E295" s="38" t="str">
        <f t="shared" si="75"/>
        <v/>
      </c>
      <c r="F295" s="38" t="str">
        <f t="shared" si="76"/>
        <v/>
      </c>
      <c r="G295" s="39" t="str">
        <f t="shared" si="77"/>
        <v>0</v>
      </c>
      <c r="H295" s="40" t="str">
        <f t="shared" si="78"/>
        <v/>
      </c>
    </row>
    <row r="296" spans="2:8" s="42" customFormat="1" ht="15" x14ac:dyDescent="0.2">
      <c r="B296" s="46" t="s">
        <v>509</v>
      </c>
      <c r="C296" s="37">
        <v>0</v>
      </c>
      <c r="D296" s="37">
        <v>0</v>
      </c>
      <c r="E296" s="38" t="str">
        <f t="shared" si="75"/>
        <v/>
      </c>
      <c r="F296" s="38" t="str">
        <f t="shared" si="76"/>
        <v/>
      </c>
      <c r="G296" s="39" t="str">
        <f t="shared" si="77"/>
        <v>0</v>
      </c>
      <c r="H296" s="40" t="str">
        <f t="shared" si="78"/>
        <v/>
      </c>
    </row>
    <row r="297" spans="2:8" s="42" customFormat="1" ht="15" x14ac:dyDescent="0.2">
      <c r="B297" s="46" t="s">
        <v>510</v>
      </c>
      <c r="C297" s="37">
        <v>11</v>
      </c>
      <c r="D297" s="37">
        <v>2</v>
      </c>
      <c r="E297" s="38">
        <f t="shared" si="75"/>
        <v>1.6871165644171779E-2</v>
      </c>
      <c r="F297" s="38">
        <f t="shared" si="76"/>
        <v>3.2626427406199023E-3</v>
      </c>
      <c r="G297" s="39">
        <f t="shared" si="77"/>
        <v>-0.81818181818181823</v>
      </c>
      <c r="H297" s="40">
        <f t="shared" si="78"/>
        <v>-1.3803680981595092E-2</v>
      </c>
    </row>
    <row r="298" spans="2:8" s="42" customFormat="1" ht="15" x14ac:dyDescent="0.2">
      <c r="B298" s="46" t="s">
        <v>511</v>
      </c>
      <c r="C298" s="37">
        <v>0</v>
      </c>
      <c r="D298" s="37">
        <v>0</v>
      </c>
      <c r="E298" s="38" t="str">
        <f t="shared" si="75"/>
        <v/>
      </c>
      <c r="F298" s="38" t="str">
        <f t="shared" si="76"/>
        <v/>
      </c>
      <c r="G298" s="39" t="str">
        <f t="shared" si="77"/>
        <v>0</v>
      </c>
      <c r="H298" s="40" t="str">
        <f t="shared" si="78"/>
        <v/>
      </c>
    </row>
    <row r="299" spans="2:8" s="42" customFormat="1" ht="30" x14ac:dyDescent="0.2">
      <c r="B299" s="46" t="s">
        <v>512</v>
      </c>
      <c r="C299" s="37">
        <v>12</v>
      </c>
      <c r="D299" s="37">
        <v>8</v>
      </c>
      <c r="E299" s="38">
        <f t="shared" si="75"/>
        <v>1.8404907975460124E-2</v>
      </c>
      <c r="F299" s="38">
        <f t="shared" si="76"/>
        <v>1.3050570962479609E-2</v>
      </c>
      <c r="G299" s="39">
        <f t="shared" si="77"/>
        <v>-0.33333333333333331</v>
      </c>
      <c r="H299" s="40">
        <f t="shared" si="78"/>
        <v>-6.1349693251533744E-3</v>
      </c>
    </row>
    <row r="300" spans="2:8" s="42" customFormat="1" ht="15" x14ac:dyDescent="0.2">
      <c r="B300" s="46" t="s">
        <v>270</v>
      </c>
      <c r="C300" s="37">
        <v>0</v>
      </c>
      <c r="D300" s="37">
        <v>0</v>
      </c>
      <c r="E300" s="38" t="str">
        <f t="shared" si="75"/>
        <v/>
      </c>
      <c r="F300" s="38" t="str">
        <f t="shared" si="76"/>
        <v/>
      </c>
      <c r="G300" s="39" t="str">
        <f t="shared" si="77"/>
        <v>0</v>
      </c>
      <c r="H300" s="40" t="str">
        <f t="shared" si="78"/>
        <v/>
      </c>
    </row>
    <row r="301" spans="2:8" s="42" customFormat="1" ht="30" x14ac:dyDescent="0.2">
      <c r="B301" s="46" t="s">
        <v>271</v>
      </c>
      <c r="C301" s="37">
        <v>1</v>
      </c>
      <c r="D301" s="37">
        <v>3</v>
      </c>
      <c r="E301" s="38">
        <f t="shared" si="75"/>
        <v>1.5337423312883436E-3</v>
      </c>
      <c r="F301" s="38">
        <f t="shared" si="76"/>
        <v>4.8939641109298528E-3</v>
      </c>
      <c r="G301" s="39">
        <f t="shared" si="77"/>
        <v>2</v>
      </c>
      <c r="H301" s="40">
        <f t="shared" si="78"/>
        <v>3.0674846625766872E-3</v>
      </c>
    </row>
    <row r="302" spans="2:8" s="42" customFormat="1" ht="15" x14ac:dyDescent="0.2">
      <c r="B302" s="46" t="s">
        <v>513</v>
      </c>
      <c r="C302" s="37">
        <v>0</v>
      </c>
      <c r="D302" s="37">
        <v>0</v>
      </c>
      <c r="E302" s="38" t="str">
        <f t="shared" si="75"/>
        <v/>
      </c>
      <c r="F302" s="38" t="str">
        <f t="shared" si="76"/>
        <v/>
      </c>
      <c r="G302" s="39" t="str">
        <f t="shared" si="77"/>
        <v>0</v>
      </c>
      <c r="H302" s="40" t="str">
        <f t="shared" si="78"/>
        <v/>
      </c>
    </row>
    <row r="303" spans="2:8" s="42" customFormat="1" ht="30" x14ac:dyDescent="0.2">
      <c r="B303" s="46" t="s">
        <v>514</v>
      </c>
      <c r="C303" s="37">
        <v>3</v>
      </c>
      <c r="D303" s="37">
        <v>0</v>
      </c>
      <c r="E303" s="38">
        <f t="shared" si="75"/>
        <v>4.601226993865031E-3</v>
      </c>
      <c r="F303" s="38" t="str">
        <f t="shared" si="76"/>
        <v/>
      </c>
      <c r="G303" s="39" t="str">
        <f t="shared" si="77"/>
        <v>0</v>
      </c>
      <c r="H303" s="40">
        <f t="shared" si="78"/>
        <v>0</v>
      </c>
    </row>
    <row r="304" spans="2:8" s="42" customFormat="1" ht="15" x14ac:dyDescent="0.2">
      <c r="B304" s="46" t="s">
        <v>515</v>
      </c>
      <c r="C304" s="37">
        <v>0</v>
      </c>
      <c r="D304" s="37">
        <v>0</v>
      </c>
      <c r="E304" s="38" t="str">
        <f t="shared" si="75"/>
        <v/>
      </c>
      <c r="F304" s="38" t="str">
        <f t="shared" si="76"/>
        <v/>
      </c>
      <c r="G304" s="39" t="str">
        <f t="shared" si="77"/>
        <v>0</v>
      </c>
      <c r="H304" s="40" t="str">
        <f t="shared" si="78"/>
        <v/>
      </c>
    </row>
    <row r="305" spans="1:8" s="42" customFormat="1" ht="15" x14ac:dyDescent="0.2">
      <c r="B305" s="46" t="s">
        <v>516</v>
      </c>
      <c r="C305" s="37">
        <v>0</v>
      </c>
      <c r="D305" s="37">
        <v>0</v>
      </c>
      <c r="E305" s="38" t="str">
        <f t="shared" si="75"/>
        <v/>
      </c>
      <c r="F305" s="38" t="str">
        <f t="shared" si="76"/>
        <v/>
      </c>
      <c r="G305" s="39" t="str">
        <f t="shared" si="77"/>
        <v>0</v>
      </c>
      <c r="H305" s="40" t="str">
        <f t="shared" si="78"/>
        <v/>
      </c>
    </row>
    <row r="306" spans="1:8" s="42" customFormat="1" ht="30" x14ac:dyDescent="0.2">
      <c r="B306" s="46" t="s">
        <v>517</v>
      </c>
      <c r="C306" s="37">
        <v>0</v>
      </c>
      <c r="D306" s="37">
        <v>0</v>
      </c>
      <c r="E306" s="38" t="str">
        <f t="shared" si="75"/>
        <v/>
      </c>
      <c r="F306" s="38" t="str">
        <f t="shared" si="76"/>
        <v/>
      </c>
      <c r="G306" s="39" t="str">
        <f t="shared" si="77"/>
        <v>0</v>
      </c>
      <c r="H306" s="40" t="str">
        <f t="shared" si="78"/>
        <v/>
      </c>
    </row>
    <row r="307" spans="1:8" s="42" customFormat="1" ht="15" x14ac:dyDescent="0.2">
      <c r="B307" s="46" t="s">
        <v>518</v>
      </c>
      <c r="C307" s="37">
        <v>1</v>
      </c>
      <c r="D307" s="37">
        <v>0</v>
      </c>
      <c r="E307" s="38">
        <f t="shared" si="75"/>
        <v>1.5337423312883436E-3</v>
      </c>
      <c r="F307" s="38" t="str">
        <f t="shared" si="76"/>
        <v/>
      </c>
      <c r="G307" s="39" t="str">
        <f t="shared" si="77"/>
        <v>0</v>
      </c>
      <c r="H307" s="40">
        <f t="shared" si="78"/>
        <v>0</v>
      </c>
    </row>
    <row r="308" spans="1:8" s="42" customFormat="1" ht="30" x14ac:dyDescent="0.2">
      <c r="A308" s="45" t="s">
        <v>614</v>
      </c>
      <c r="B308" s="46" t="s">
        <v>617</v>
      </c>
      <c r="C308" s="37"/>
      <c r="D308" s="37">
        <v>0</v>
      </c>
      <c r="E308" s="38" t="str">
        <f t="shared" ref="E308" si="107">+IF(C308=0,"",C308/C$161)</f>
        <v/>
      </c>
      <c r="F308" s="38" t="str">
        <f t="shared" ref="F308" si="108">+IF(D308=0,"",D308/D$161)</f>
        <v/>
      </c>
      <c r="G308" s="39" t="str">
        <f t="shared" ref="G308" si="109">+IF(OR(AND(D308=0),(C308=0)),"0",((D308-C308)/C308))</f>
        <v>0</v>
      </c>
      <c r="H308" s="40" t="str">
        <f t="shared" ref="H308" si="110">+IF(OR(AND(E308=""),(G308="")),"",E308*G308)</f>
        <v/>
      </c>
    </row>
    <row r="309" spans="1:8" s="42" customFormat="1" ht="15" x14ac:dyDescent="0.2">
      <c r="B309" s="46" t="s">
        <v>519</v>
      </c>
      <c r="C309" s="37">
        <v>0</v>
      </c>
      <c r="D309" s="37">
        <v>0</v>
      </c>
      <c r="E309" s="38" t="str">
        <f t="shared" si="75"/>
        <v/>
      </c>
      <c r="F309" s="38" t="str">
        <f t="shared" si="76"/>
        <v/>
      </c>
      <c r="G309" s="39" t="str">
        <f t="shared" si="77"/>
        <v>0</v>
      </c>
      <c r="H309" s="40" t="str">
        <f t="shared" si="78"/>
        <v/>
      </c>
    </row>
    <row r="310" spans="1:8" s="42" customFormat="1" ht="15" x14ac:dyDescent="0.2">
      <c r="B310" s="46" t="s">
        <v>520</v>
      </c>
      <c r="C310" s="37">
        <v>0</v>
      </c>
      <c r="D310" s="37">
        <v>0</v>
      </c>
      <c r="E310" s="38" t="str">
        <f t="shared" si="75"/>
        <v/>
      </c>
      <c r="F310" s="38" t="str">
        <f t="shared" si="76"/>
        <v/>
      </c>
      <c r="G310" s="39" t="str">
        <f t="shared" si="77"/>
        <v>0</v>
      </c>
      <c r="H310" s="40" t="str">
        <f t="shared" si="78"/>
        <v/>
      </c>
    </row>
    <row r="311" spans="1:8" s="42" customFormat="1" ht="15" x14ac:dyDescent="0.2">
      <c r="B311" s="46" t="s">
        <v>521</v>
      </c>
      <c r="C311" s="37">
        <v>0</v>
      </c>
      <c r="D311" s="37">
        <v>0</v>
      </c>
      <c r="E311" s="38" t="str">
        <f t="shared" si="75"/>
        <v/>
      </c>
      <c r="F311" s="38" t="str">
        <f t="shared" si="76"/>
        <v/>
      </c>
      <c r="G311" s="39" t="str">
        <f t="shared" si="77"/>
        <v>0</v>
      </c>
      <c r="H311" s="40" t="str">
        <f t="shared" si="78"/>
        <v/>
      </c>
    </row>
    <row r="312" spans="1:8" s="42" customFormat="1" ht="15" x14ac:dyDescent="0.2">
      <c r="B312" s="46" t="s">
        <v>522</v>
      </c>
      <c r="C312" s="37">
        <v>0</v>
      </c>
      <c r="D312" s="37">
        <v>1</v>
      </c>
      <c r="E312" s="38" t="str">
        <f t="shared" si="75"/>
        <v/>
      </c>
      <c r="F312" s="38">
        <f t="shared" si="76"/>
        <v>1.6313213703099511E-3</v>
      </c>
      <c r="G312" s="39" t="str">
        <f t="shared" si="77"/>
        <v>0</v>
      </c>
      <c r="H312" s="40" t="str">
        <f t="shared" si="78"/>
        <v/>
      </c>
    </row>
    <row r="313" spans="1:8" s="42" customFormat="1" ht="15" x14ac:dyDescent="0.2">
      <c r="B313" s="46" t="s">
        <v>523</v>
      </c>
      <c r="C313" s="37">
        <v>0</v>
      </c>
      <c r="D313" s="37">
        <v>3</v>
      </c>
      <c r="E313" s="38" t="str">
        <f t="shared" ref="E313:E320" si="111">+IF(C313=0,"",C313/C$161)</f>
        <v/>
      </c>
      <c r="F313" s="38">
        <f t="shared" ref="F313:F320" si="112">+IF(D313=0,"",D313/D$161)</f>
        <v>4.8939641109298528E-3</v>
      </c>
      <c r="G313" s="39" t="str">
        <f t="shared" ref="G313:G320" si="113">+IF(OR(AND(D313=0),(C313=0)),"0",((D313-C313)/C313))</f>
        <v>0</v>
      </c>
      <c r="H313" s="40" t="str">
        <f t="shared" ref="H313:H320" si="114">+IF(OR(AND(E313=""),(G313="")),"",E313*G313)</f>
        <v/>
      </c>
    </row>
    <row r="314" spans="1:8" s="42" customFormat="1" ht="15" x14ac:dyDescent="0.2">
      <c r="B314" s="46" t="s">
        <v>524</v>
      </c>
      <c r="C314" s="37">
        <v>0</v>
      </c>
      <c r="D314" s="37">
        <v>1</v>
      </c>
      <c r="E314" s="38" t="str">
        <f t="shared" si="111"/>
        <v/>
      </c>
      <c r="F314" s="38">
        <f t="shared" si="112"/>
        <v>1.6313213703099511E-3</v>
      </c>
      <c r="G314" s="39" t="str">
        <f t="shared" si="113"/>
        <v>0</v>
      </c>
      <c r="H314" s="40" t="str">
        <f t="shared" si="114"/>
        <v/>
      </c>
    </row>
    <row r="315" spans="1:8" s="42" customFormat="1" ht="30" x14ac:dyDescent="0.2">
      <c r="B315" s="46" t="s">
        <v>525</v>
      </c>
      <c r="C315" s="37">
        <v>0</v>
      </c>
      <c r="D315" s="37">
        <v>0</v>
      </c>
      <c r="E315" s="38" t="str">
        <f t="shared" si="111"/>
        <v/>
      </c>
      <c r="F315" s="38" t="str">
        <f t="shared" si="112"/>
        <v/>
      </c>
      <c r="G315" s="39" t="str">
        <f t="shared" si="113"/>
        <v>0</v>
      </c>
      <c r="H315" s="40" t="str">
        <f t="shared" si="114"/>
        <v/>
      </c>
    </row>
    <row r="316" spans="1:8" s="42" customFormat="1" ht="15" x14ac:dyDescent="0.2">
      <c r="B316" s="46" t="s">
        <v>526</v>
      </c>
      <c r="C316" s="37">
        <v>0</v>
      </c>
      <c r="D316" s="37">
        <v>0</v>
      </c>
      <c r="E316" s="38" t="str">
        <f t="shared" si="111"/>
        <v/>
      </c>
      <c r="F316" s="38" t="str">
        <f t="shared" si="112"/>
        <v/>
      </c>
      <c r="G316" s="39" t="str">
        <f t="shared" si="113"/>
        <v>0</v>
      </c>
      <c r="H316" s="40" t="str">
        <f t="shared" si="114"/>
        <v/>
      </c>
    </row>
    <row r="317" spans="1:8" s="42" customFormat="1" ht="30" x14ac:dyDescent="0.2">
      <c r="B317" s="46" t="s">
        <v>79</v>
      </c>
      <c r="C317" s="37">
        <v>0</v>
      </c>
      <c r="D317" s="37">
        <v>0</v>
      </c>
      <c r="E317" s="38" t="str">
        <f t="shared" si="111"/>
        <v/>
      </c>
      <c r="F317" s="38" t="str">
        <f t="shared" si="112"/>
        <v/>
      </c>
      <c r="G317" s="39" t="str">
        <f t="shared" si="113"/>
        <v>0</v>
      </c>
      <c r="H317" s="40" t="str">
        <f t="shared" si="114"/>
        <v/>
      </c>
    </row>
    <row r="318" spans="1:8" s="42" customFormat="1" ht="15" x14ac:dyDescent="0.2">
      <c r="B318" s="46" t="s">
        <v>272</v>
      </c>
      <c r="C318" s="37">
        <v>1</v>
      </c>
      <c r="D318" s="37">
        <v>0</v>
      </c>
      <c r="E318" s="38">
        <f t="shared" si="111"/>
        <v>1.5337423312883436E-3</v>
      </c>
      <c r="F318" s="38" t="str">
        <f t="shared" si="112"/>
        <v/>
      </c>
      <c r="G318" s="39" t="str">
        <f t="shared" si="113"/>
        <v>0</v>
      </c>
      <c r="H318" s="40">
        <f t="shared" si="114"/>
        <v>0</v>
      </c>
    </row>
    <row r="319" spans="1:8" s="42" customFormat="1" ht="15" x14ac:dyDescent="0.2">
      <c r="B319" s="46" t="s">
        <v>273</v>
      </c>
      <c r="C319" s="37">
        <v>0</v>
      </c>
      <c r="D319" s="37">
        <v>0</v>
      </c>
      <c r="E319" s="38" t="str">
        <f t="shared" si="111"/>
        <v/>
      </c>
      <c r="F319" s="38" t="str">
        <f t="shared" si="112"/>
        <v/>
      </c>
      <c r="G319" s="39" t="str">
        <f t="shared" si="113"/>
        <v>0</v>
      </c>
      <c r="H319" s="40" t="str">
        <f t="shared" si="114"/>
        <v/>
      </c>
    </row>
    <row r="320" spans="1:8" s="42" customFormat="1" ht="15" x14ac:dyDescent="0.2">
      <c r="B320" s="46" t="s">
        <v>274</v>
      </c>
      <c r="C320" s="37">
        <v>0</v>
      </c>
      <c r="D320" s="37">
        <v>0</v>
      </c>
      <c r="E320" s="38" t="str">
        <f t="shared" si="111"/>
        <v/>
      </c>
      <c r="F320" s="38" t="str">
        <f t="shared" si="112"/>
        <v/>
      </c>
      <c r="G320" s="39" t="str">
        <f t="shared" si="113"/>
        <v>0</v>
      </c>
      <c r="H320" s="40" t="str">
        <f t="shared" si="114"/>
        <v/>
      </c>
    </row>
    <row r="321" spans="1:8" s="42" customFormat="1" ht="15" x14ac:dyDescent="0.2">
      <c r="A321" s="45" t="s">
        <v>614</v>
      </c>
      <c r="B321" s="46" t="s">
        <v>610</v>
      </c>
      <c r="C321" s="37"/>
      <c r="D321" s="37">
        <v>0</v>
      </c>
      <c r="E321" s="38" t="str">
        <f t="shared" ref="E321:E323" si="115">+IF(C321=0,"",C321/C$161)</f>
        <v/>
      </c>
      <c r="F321" s="38" t="str">
        <f t="shared" ref="F321:F323" si="116">+IF(D321=0,"",D321/D$161)</f>
        <v/>
      </c>
      <c r="G321" s="39" t="str">
        <f t="shared" ref="G321:G323" si="117">+IF(OR(AND(D321=0),(C321=0)),"0",((D321-C321)/C321))</f>
        <v>0</v>
      </c>
      <c r="H321" s="40" t="str">
        <f t="shared" ref="H321:H323" si="118">+IF(OR(AND(E321=""),(G321="")),"",E321*G321)</f>
        <v/>
      </c>
    </row>
    <row r="322" spans="1:8" s="42" customFormat="1" ht="15" x14ac:dyDescent="0.2">
      <c r="A322" s="45" t="s">
        <v>614</v>
      </c>
      <c r="B322" s="46" t="s">
        <v>611</v>
      </c>
      <c r="C322" s="37"/>
      <c r="D322" s="37">
        <v>0</v>
      </c>
      <c r="E322" s="38" t="str">
        <f t="shared" si="115"/>
        <v/>
      </c>
      <c r="F322" s="38" t="str">
        <f t="shared" si="116"/>
        <v/>
      </c>
      <c r="G322" s="39" t="str">
        <f t="shared" si="117"/>
        <v>0</v>
      </c>
      <c r="H322" s="40" t="str">
        <f t="shared" si="118"/>
        <v/>
      </c>
    </row>
    <row r="323" spans="1:8" s="42" customFormat="1" ht="15" x14ac:dyDescent="0.2">
      <c r="A323" s="45" t="s">
        <v>614</v>
      </c>
      <c r="B323" s="46" t="s">
        <v>612</v>
      </c>
      <c r="C323" s="37"/>
      <c r="D323" s="37">
        <v>0</v>
      </c>
      <c r="E323" s="38" t="str">
        <f t="shared" si="115"/>
        <v/>
      </c>
      <c r="F323" s="38" t="str">
        <f t="shared" si="116"/>
        <v/>
      </c>
      <c r="G323" s="39" t="str">
        <f t="shared" si="117"/>
        <v>0</v>
      </c>
      <c r="H323" s="40" t="str">
        <f t="shared" si="118"/>
        <v/>
      </c>
    </row>
    <row r="324" spans="1:8" s="10" customFormat="1" ht="15" x14ac:dyDescent="0.2">
      <c r="B324" s="24"/>
      <c r="E324" s="25"/>
      <c r="F324" s="25"/>
      <c r="G324" s="26"/>
      <c r="H324" s="27"/>
    </row>
    <row r="325" spans="1:8" s="10" customFormat="1" ht="15" x14ac:dyDescent="0.2">
      <c r="B325" s="24"/>
      <c r="E325" s="25"/>
      <c r="F325" s="25"/>
      <c r="G325" s="26"/>
      <c r="H325" s="27"/>
    </row>
    <row r="326" spans="1:8" s="30" customFormat="1" ht="15.75" thickBot="1" x14ac:dyDescent="0.25">
      <c r="B326" s="29"/>
      <c r="C326" s="29"/>
      <c r="D326" s="29"/>
      <c r="E326" s="29"/>
      <c r="F326" s="29"/>
      <c r="H326" s="28"/>
    </row>
    <row r="327" spans="1:8" s="10" customFormat="1" ht="30" customHeight="1" x14ac:dyDescent="0.2">
      <c r="B327" s="68" t="s">
        <v>401</v>
      </c>
      <c r="C327" s="54" t="s">
        <v>402</v>
      </c>
      <c r="D327" s="55"/>
      <c r="E327" s="54" t="s">
        <v>456</v>
      </c>
      <c r="F327" s="55"/>
      <c r="G327" s="56" t="s">
        <v>458</v>
      </c>
      <c r="H327" s="52" t="s">
        <v>377</v>
      </c>
    </row>
    <row r="328" spans="1:8" s="10" customFormat="1" x14ac:dyDescent="0.2">
      <c r="B328" s="68"/>
      <c r="C328" s="35">
        <v>2016</v>
      </c>
      <c r="D328" s="35">
        <v>2017</v>
      </c>
      <c r="E328" s="35">
        <v>2016</v>
      </c>
      <c r="F328" s="35">
        <v>2017</v>
      </c>
      <c r="G328" s="57"/>
      <c r="H328" s="53"/>
    </row>
    <row r="329" spans="1:8" s="10" customFormat="1" x14ac:dyDescent="0.2">
      <c r="B329" s="12" t="s">
        <v>406</v>
      </c>
      <c r="C329" s="13">
        <f>SUM(C330:C546)</f>
        <v>1409</v>
      </c>
      <c r="D329" s="13">
        <f>SUM(D330:D546)</f>
        <v>2072</v>
      </c>
      <c r="E329" s="14">
        <f>+IF(C329=0,"",C329/C$329)</f>
        <v>1</v>
      </c>
      <c r="F329" s="14">
        <f>+IF(D329=0,"",D329/D$329)</f>
        <v>1</v>
      </c>
      <c r="G329" s="15">
        <f>+IF(OR(AND(D329=0),(C329=0)),"0",((D329-C329)/C329))</f>
        <v>0.47054648687012063</v>
      </c>
      <c r="H329" s="15">
        <f>+IF(OR(AND(E329=""),(G329="")),"",E329*G329)</f>
        <v>0.47054648687012063</v>
      </c>
    </row>
    <row r="330" spans="1:8" s="42" customFormat="1" ht="15" x14ac:dyDescent="0.2">
      <c r="B330" s="36" t="s">
        <v>85</v>
      </c>
      <c r="C330" s="37">
        <v>9</v>
      </c>
      <c r="D330" s="37">
        <v>14</v>
      </c>
      <c r="E330" s="38">
        <f>+IF(C330=0,"",C330/C$329)</f>
        <v>6.3875088715400997E-3</v>
      </c>
      <c r="F330" s="38">
        <f>+IF(D330=0,"",D330/D$329)</f>
        <v>6.7567567567567571E-3</v>
      </c>
      <c r="G330" s="39">
        <f>+IF(OR(AND(D330=0),(C330=0)),"0",((D330-C330)/C330))</f>
        <v>0.55555555555555558</v>
      </c>
      <c r="H330" s="40">
        <f>+IF(OR(AND(E330=""),(G330="")),"",E330*G330)</f>
        <v>3.5486160397444999E-3</v>
      </c>
    </row>
    <row r="331" spans="1:8" s="42" customFormat="1" ht="15" x14ac:dyDescent="0.2">
      <c r="B331" s="36" t="s">
        <v>97</v>
      </c>
      <c r="C331" s="37">
        <v>1</v>
      </c>
      <c r="D331" s="37">
        <v>0</v>
      </c>
      <c r="E331" s="38">
        <f t="shared" ref="E331:E395" si="119">+IF(C331=0,"",C331/C$329)</f>
        <v>7.0972320794889996E-4</v>
      </c>
      <c r="F331" s="38" t="str">
        <f t="shared" ref="F331:F395" si="120">+IF(D331=0,"",D331/D$329)</f>
        <v/>
      </c>
      <c r="G331" s="39" t="str">
        <f t="shared" ref="G331:G395" si="121">+IF(OR(AND(D331=0),(C331=0)),"0",((D331-C331)/C331))</f>
        <v>0</v>
      </c>
      <c r="H331" s="40">
        <f t="shared" ref="H331:H395" si="122">+IF(OR(AND(E331=""),(G331="")),"",E331*G331)</f>
        <v>0</v>
      </c>
    </row>
    <row r="332" spans="1:8" s="42" customFormat="1" ht="15" x14ac:dyDescent="0.2">
      <c r="B332" s="36" t="s">
        <v>89</v>
      </c>
      <c r="C332" s="37">
        <v>3</v>
      </c>
      <c r="D332" s="37">
        <v>8</v>
      </c>
      <c r="E332" s="38">
        <f t="shared" si="119"/>
        <v>2.1291696238466998E-3</v>
      </c>
      <c r="F332" s="38">
        <f t="shared" si="120"/>
        <v>3.8610038610038611E-3</v>
      </c>
      <c r="G332" s="39">
        <f t="shared" si="121"/>
        <v>1.6666666666666667</v>
      </c>
      <c r="H332" s="40">
        <f t="shared" si="122"/>
        <v>3.5486160397444999E-3</v>
      </c>
    </row>
    <row r="333" spans="1:8" s="42" customFormat="1" ht="15" x14ac:dyDescent="0.2">
      <c r="B333" s="36" t="s">
        <v>80</v>
      </c>
      <c r="C333" s="37">
        <v>1</v>
      </c>
      <c r="D333" s="37">
        <v>2</v>
      </c>
      <c r="E333" s="38">
        <f t="shared" si="119"/>
        <v>7.0972320794889996E-4</v>
      </c>
      <c r="F333" s="38">
        <f t="shared" si="120"/>
        <v>9.6525096525096527E-4</v>
      </c>
      <c r="G333" s="39">
        <f t="shared" si="121"/>
        <v>1</v>
      </c>
      <c r="H333" s="40">
        <f t="shared" si="122"/>
        <v>7.0972320794889996E-4</v>
      </c>
    </row>
    <row r="334" spans="1:8" s="42" customFormat="1" ht="15" x14ac:dyDescent="0.2">
      <c r="B334" s="36" t="s">
        <v>96</v>
      </c>
      <c r="C334" s="37">
        <v>0</v>
      </c>
      <c r="D334" s="37">
        <v>2</v>
      </c>
      <c r="E334" s="38" t="str">
        <f t="shared" si="119"/>
        <v/>
      </c>
      <c r="F334" s="38">
        <f t="shared" si="120"/>
        <v>9.6525096525096527E-4</v>
      </c>
      <c r="G334" s="39" t="str">
        <f t="shared" si="121"/>
        <v>0</v>
      </c>
      <c r="H334" s="40" t="str">
        <f t="shared" si="122"/>
        <v/>
      </c>
    </row>
    <row r="335" spans="1:8" s="42" customFormat="1" ht="15" x14ac:dyDescent="0.2">
      <c r="B335" s="36" t="s">
        <v>95</v>
      </c>
      <c r="C335" s="37">
        <v>0</v>
      </c>
      <c r="D335" s="37">
        <v>0</v>
      </c>
      <c r="E335" s="38" t="str">
        <f t="shared" si="119"/>
        <v/>
      </c>
      <c r="F335" s="38" t="str">
        <f t="shared" si="120"/>
        <v/>
      </c>
      <c r="G335" s="39" t="str">
        <f t="shared" si="121"/>
        <v>0</v>
      </c>
      <c r="H335" s="40" t="str">
        <f t="shared" si="122"/>
        <v/>
      </c>
    </row>
    <row r="336" spans="1:8" s="42" customFormat="1" ht="15" x14ac:dyDescent="0.2">
      <c r="B336" s="36" t="s">
        <v>527</v>
      </c>
      <c r="C336" s="37">
        <v>96</v>
      </c>
      <c r="D336" s="37">
        <v>60</v>
      </c>
      <c r="E336" s="38">
        <f t="shared" si="119"/>
        <v>6.8133427963094392E-2</v>
      </c>
      <c r="F336" s="38">
        <f t="shared" si="120"/>
        <v>2.8957528957528959E-2</v>
      </c>
      <c r="G336" s="39">
        <f t="shared" si="121"/>
        <v>-0.375</v>
      </c>
      <c r="H336" s="40">
        <f t="shared" si="122"/>
        <v>-2.5550035486160395E-2</v>
      </c>
    </row>
    <row r="337" spans="2:8" s="42" customFormat="1" ht="15" x14ac:dyDescent="0.2">
      <c r="B337" s="36" t="s">
        <v>93</v>
      </c>
      <c r="C337" s="37">
        <v>4</v>
      </c>
      <c r="D337" s="37">
        <v>44</v>
      </c>
      <c r="E337" s="38">
        <f t="shared" si="119"/>
        <v>2.8388928317955998E-3</v>
      </c>
      <c r="F337" s="38">
        <f t="shared" si="120"/>
        <v>2.1235521235521235E-2</v>
      </c>
      <c r="G337" s="39">
        <f t="shared" si="121"/>
        <v>10</v>
      </c>
      <c r="H337" s="40">
        <f t="shared" si="122"/>
        <v>2.8388928317955999E-2</v>
      </c>
    </row>
    <row r="338" spans="2:8" s="42" customFormat="1" ht="15" x14ac:dyDescent="0.2">
      <c r="B338" s="36" t="s">
        <v>92</v>
      </c>
      <c r="C338" s="37">
        <v>5</v>
      </c>
      <c r="D338" s="37">
        <v>0</v>
      </c>
      <c r="E338" s="38">
        <f t="shared" si="119"/>
        <v>3.5486160397444995E-3</v>
      </c>
      <c r="F338" s="38" t="str">
        <f t="shared" si="120"/>
        <v/>
      </c>
      <c r="G338" s="39" t="str">
        <f t="shared" si="121"/>
        <v>0</v>
      </c>
      <c r="H338" s="40">
        <f t="shared" si="122"/>
        <v>0</v>
      </c>
    </row>
    <row r="339" spans="2:8" s="42" customFormat="1" ht="15" x14ac:dyDescent="0.2">
      <c r="B339" s="36" t="s">
        <v>91</v>
      </c>
      <c r="C339" s="37">
        <v>9</v>
      </c>
      <c r="D339" s="37">
        <v>6</v>
      </c>
      <c r="E339" s="38">
        <f t="shared" si="119"/>
        <v>6.3875088715400997E-3</v>
      </c>
      <c r="F339" s="38">
        <f t="shared" si="120"/>
        <v>2.8957528957528956E-3</v>
      </c>
      <c r="G339" s="39">
        <f t="shared" si="121"/>
        <v>-0.33333333333333331</v>
      </c>
      <c r="H339" s="40">
        <f t="shared" si="122"/>
        <v>-2.1291696238466998E-3</v>
      </c>
    </row>
    <row r="340" spans="2:8" s="42" customFormat="1" ht="15" x14ac:dyDescent="0.2">
      <c r="B340" s="36" t="s">
        <v>275</v>
      </c>
      <c r="C340" s="37">
        <v>0</v>
      </c>
      <c r="D340" s="37">
        <v>0</v>
      </c>
      <c r="E340" s="38" t="str">
        <f t="shared" si="119"/>
        <v/>
      </c>
      <c r="F340" s="38" t="str">
        <f t="shared" si="120"/>
        <v/>
      </c>
      <c r="G340" s="39" t="str">
        <f t="shared" si="121"/>
        <v>0</v>
      </c>
      <c r="H340" s="40" t="str">
        <f t="shared" si="122"/>
        <v/>
      </c>
    </row>
    <row r="341" spans="2:8" s="42" customFormat="1" ht="15" x14ac:dyDescent="0.2">
      <c r="B341" s="36" t="s">
        <v>528</v>
      </c>
      <c r="C341" s="37">
        <v>0</v>
      </c>
      <c r="D341" s="37">
        <v>0</v>
      </c>
      <c r="E341" s="38" t="str">
        <f t="shared" si="119"/>
        <v/>
      </c>
      <c r="F341" s="38" t="str">
        <f t="shared" si="120"/>
        <v/>
      </c>
      <c r="G341" s="39" t="str">
        <f t="shared" si="121"/>
        <v>0</v>
      </c>
      <c r="H341" s="40" t="str">
        <f t="shared" si="122"/>
        <v/>
      </c>
    </row>
    <row r="342" spans="2:8" s="42" customFormat="1" ht="15" x14ac:dyDescent="0.2">
      <c r="B342" s="36" t="s">
        <v>94</v>
      </c>
      <c r="C342" s="37">
        <v>101</v>
      </c>
      <c r="D342" s="37">
        <v>54</v>
      </c>
      <c r="E342" s="38">
        <f t="shared" si="119"/>
        <v>7.1682044002838896E-2</v>
      </c>
      <c r="F342" s="38">
        <f t="shared" si="120"/>
        <v>2.6061776061776062E-2</v>
      </c>
      <c r="G342" s="39">
        <f t="shared" si="121"/>
        <v>-0.46534653465346537</v>
      </c>
      <c r="H342" s="40">
        <f t="shared" si="122"/>
        <v>-3.33569907735983E-2</v>
      </c>
    </row>
    <row r="343" spans="2:8" s="42" customFormat="1" ht="15" x14ac:dyDescent="0.2">
      <c r="B343" s="36" t="s">
        <v>84</v>
      </c>
      <c r="C343" s="37">
        <v>14</v>
      </c>
      <c r="D343" s="37">
        <v>9</v>
      </c>
      <c r="E343" s="38">
        <f t="shared" si="119"/>
        <v>9.9361249112845992E-3</v>
      </c>
      <c r="F343" s="38">
        <f t="shared" si="120"/>
        <v>4.3436293436293436E-3</v>
      </c>
      <c r="G343" s="39">
        <f t="shared" si="121"/>
        <v>-0.35714285714285715</v>
      </c>
      <c r="H343" s="40">
        <f t="shared" si="122"/>
        <v>-3.5486160397444999E-3</v>
      </c>
    </row>
    <row r="344" spans="2:8" s="42" customFormat="1" ht="15" x14ac:dyDescent="0.2">
      <c r="B344" s="36" t="s">
        <v>81</v>
      </c>
      <c r="C344" s="37">
        <v>0</v>
      </c>
      <c r="D344" s="37">
        <v>0</v>
      </c>
      <c r="E344" s="38" t="str">
        <f t="shared" si="119"/>
        <v/>
      </c>
      <c r="F344" s="38" t="str">
        <f t="shared" si="120"/>
        <v/>
      </c>
      <c r="G344" s="39" t="str">
        <f t="shared" si="121"/>
        <v>0</v>
      </c>
      <c r="H344" s="40" t="str">
        <f t="shared" si="122"/>
        <v/>
      </c>
    </row>
    <row r="345" spans="2:8" s="42" customFormat="1" ht="15" x14ac:dyDescent="0.2">
      <c r="B345" s="36" t="s">
        <v>90</v>
      </c>
      <c r="C345" s="37">
        <v>24</v>
      </c>
      <c r="D345" s="37">
        <v>8</v>
      </c>
      <c r="E345" s="38">
        <f t="shared" si="119"/>
        <v>1.7033356990773598E-2</v>
      </c>
      <c r="F345" s="38">
        <f t="shared" si="120"/>
        <v>3.8610038610038611E-3</v>
      </c>
      <c r="G345" s="39">
        <f t="shared" si="121"/>
        <v>-0.66666666666666663</v>
      </c>
      <c r="H345" s="40">
        <f t="shared" si="122"/>
        <v>-1.1355571327182398E-2</v>
      </c>
    </row>
    <row r="346" spans="2:8" s="42" customFormat="1" ht="15" x14ac:dyDescent="0.2">
      <c r="B346" s="36" t="s">
        <v>87</v>
      </c>
      <c r="C346" s="37">
        <v>7</v>
      </c>
      <c r="D346" s="37">
        <v>1</v>
      </c>
      <c r="E346" s="38">
        <f t="shared" si="119"/>
        <v>4.9680624556422996E-3</v>
      </c>
      <c r="F346" s="38">
        <f t="shared" si="120"/>
        <v>4.8262548262548264E-4</v>
      </c>
      <c r="G346" s="39">
        <f t="shared" si="121"/>
        <v>-0.8571428571428571</v>
      </c>
      <c r="H346" s="40">
        <f t="shared" si="122"/>
        <v>-4.2583392476933995E-3</v>
      </c>
    </row>
    <row r="347" spans="2:8" s="42" customFormat="1" ht="15" x14ac:dyDescent="0.2">
      <c r="B347" s="36" t="s">
        <v>82</v>
      </c>
      <c r="C347" s="37">
        <v>0</v>
      </c>
      <c r="D347" s="37">
        <v>0</v>
      </c>
      <c r="E347" s="38" t="str">
        <f t="shared" si="119"/>
        <v/>
      </c>
      <c r="F347" s="38" t="str">
        <f t="shared" si="120"/>
        <v/>
      </c>
      <c r="G347" s="39" t="str">
        <f t="shared" si="121"/>
        <v>0</v>
      </c>
      <c r="H347" s="40" t="str">
        <f t="shared" si="122"/>
        <v/>
      </c>
    </row>
    <row r="348" spans="2:8" s="42" customFormat="1" ht="15" x14ac:dyDescent="0.2">
      <c r="B348" s="36" t="s">
        <v>276</v>
      </c>
      <c r="C348" s="37">
        <v>0</v>
      </c>
      <c r="D348" s="37">
        <v>0</v>
      </c>
      <c r="E348" s="38" t="str">
        <f t="shared" si="119"/>
        <v/>
      </c>
      <c r="F348" s="38" t="str">
        <f t="shared" si="120"/>
        <v/>
      </c>
      <c r="G348" s="39" t="str">
        <f t="shared" si="121"/>
        <v>0</v>
      </c>
      <c r="H348" s="40" t="str">
        <f t="shared" si="122"/>
        <v/>
      </c>
    </row>
    <row r="349" spans="2:8" s="42" customFormat="1" ht="15" x14ac:dyDescent="0.2">
      <c r="B349" s="36" t="s">
        <v>277</v>
      </c>
      <c r="C349" s="37">
        <v>21</v>
      </c>
      <c r="D349" s="37">
        <v>14</v>
      </c>
      <c r="E349" s="38">
        <f t="shared" si="119"/>
        <v>1.4904187366926898E-2</v>
      </c>
      <c r="F349" s="38">
        <f t="shared" si="120"/>
        <v>6.7567567567567571E-3</v>
      </c>
      <c r="G349" s="39">
        <f t="shared" si="121"/>
        <v>-0.33333333333333331</v>
      </c>
      <c r="H349" s="40">
        <f t="shared" si="122"/>
        <v>-4.9680624556422987E-3</v>
      </c>
    </row>
    <row r="350" spans="2:8" s="42" customFormat="1" ht="15" x14ac:dyDescent="0.2">
      <c r="B350" s="36" t="s">
        <v>278</v>
      </c>
      <c r="C350" s="37">
        <v>4</v>
      </c>
      <c r="D350" s="37">
        <v>2</v>
      </c>
      <c r="E350" s="38">
        <f t="shared" si="119"/>
        <v>2.8388928317955998E-3</v>
      </c>
      <c r="F350" s="38">
        <f t="shared" si="120"/>
        <v>9.6525096525096527E-4</v>
      </c>
      <c r="G350" s="39">
        <f t="shared" si="121"/>
        <v>-0.5</v>
      </c>
      <c r="H350" s="40">
        <f t="shared" si="122"/>
        <v>-1.4194464158977999E-3</v>
      </c>
    </row>
    <row r="351" spans="2:8" s="42" customFormat="1" ht="15" x14ac:dyDescent="0.2">
      <c r="B351" s="36" t="s">
        <v>86</v>
      </c>
      <c r="C351" s="37">
        <v>2</v>
      </c>
      <c r="D351" s="37">
        <v>2</v>
      </c>
      <c r="E351" s="38">
        <f t="shared" si="119"/>
        <v>1.4194464158977999E-3</v>
      </c>
      <c r="F351" s="38">
        <f t="shared" si="120"/>
        <v>9.6525096525096527E-4</v>
      </c>
      <c r="G351" s="39">
        <f t="shared" si="121"/>
        <v>0</v>
      </c>
      <c r="H351" s="40">
        <f t="shared" si="122"/>
        <v>0</v>
      </c>
    </row>
    <row r="352" spans="2:8" s="42" customFormat="1" ht="15" x14ac:dyDescent="0.2">
      <c r="B352" s="36" t="s">
        <v>88</v>
      </c>
      <c r="C352" s="37">
        <v>14</v>
      </c>
      <c r="D352" s="37">
        <v>13</v>
      </c>
      <c r="E352" s="38">
        <f t="shared" si="119"/>
        <v>9.9361249112845992E-3</v>
      </c>
      <c r="F352" s="38">
        <f t="shared" si="120"/>
        <v>6.2741312741312737E-3</v>
      </c>
      <c r="G352" s="39">
        <f t="shared" si="121"/>
        <v>-7.1428571428571425E-2</v>
      </c>
      <c r="H352" s="40">
        <f t="shared" si="122"/>
        <v>-7.0972320794889985E-4</v>
      </c>
    </row>
    <row r="353" spans="2:8" s="42" customFormat="1" ht="15" x14ac:dyDescent="0.2">
      <c r="B353" s="36" t="s">
        <v>279</v>
      </c>
      <c r="C353" s="37">
        <v>51</v>
      </c>
      <c r="D353" s="37">
        <v>29</v>
      </c>
      <c r="E353" s="38">
        <f t="shared" si="119"/>
        <v>3.61958836053939E-2</v>
      </c>
      <c r="F353" s="38">
        <f t="shared" si="120"/>
        <v>1.3996138996138996E-2</v>
      </c>
      <c r="G353" s="39">
        <f t="shared" si="121"/>
        <v>-0.43137254901960786</v>
      </c>
      <c r="H353" s="40">
        <f t="shared" si="122"/>
        <v>-1.5613910574875801E-2</v>
      </c>
    </row>
    <row r="354" spans="2:8" s="42" customFormat="1" ht="15" x14ac:dyDescent="0.2">
      <c r="B354" s="36" t="s">
        <v>99</v>
      </c>
      <c r="C354" s="37">
        <v>4</v>
      </c>
      <c r="D354" s="37">
        <v>4</v>
      </c>
      <c r="E354" s="38">
        <f t="shared" si="119"/>
        <v>2.8388928317955998E-3</v>
      </c>
      <c r="F354" s="38">
        <f t="shared" si="120"/>
        <v>1.9305019305019305E-3</v>
      </c>
      <c r="G354" s="39">
        <f t="shared" si="121"/>
        <v>0</v>
      </c>
      <c r="H354" s="40">
        <f t="shared" si="122"/>
        <v>0</v>
      </c>
    </row>
    <row r="355" spans="2:8" s="42" customFormat="1" ht="15" x14ac:dyDescent="0.2">
      <c r="B355" s="36" t="s">
        <v>98</v>
      </c>
      <c r="C355" s="37">
        <v>1</v>
      </c>
      <c r="D355" s="37">
        <v>0</v>
      </c>
      <c r="E355" s="38">
        <f t="shared" si="119"/>
        <v>7.0972320794889996E-4</v>
      </c>
      <c r="F355" s="38" t="str">
        <f t="shared" si="120"/>
        <v/>
      </c>
      <c r="G355" s="39" t="str">
        <f t="shared" si="121"/>
        <v>0</v>
      </c>
      <c r="H355" s="40">
        <f t="shared" si="122"/>
        <v>0</v>
      </c>
    </row>
    <row r="356" spans="2:8" s="42" customFormat="1" ht="15" x14ac:dyDescent="0.2">
      <c r="B356" s="36" t="s">
        <v>83</v>
      </c>
      <c r="C356" s="37">
        <v>2</v>
      </c>
      <c r="D356" s="37">
        <v>10</v>
      </c>
      <c r="E356" s="38">
        <f t="shared" si="119"/>
        <v>1.4194464158977999E-3</v>
      </c>
      <c r="F356" s="38">
        <f t="shared" si="120"/>
        <v>4.8262548262548262E-3</v>
      </c>
      <c r="G356" s="39">
        <f t="shared" si="121"/>
        <v>4</v>
      </c>
      <c r="H356" s="40">
        <f t="shared" si="122"/>
        <v>5.6777856635911996E-3</v>
      </c>
    </row>
    <row r="357" spans="2:8" s="42" customFormat="1" ht="15" x14ac:dyDescent="0.2">
      <c r="B357" s="36" t="s">
        <v>280</v>
      </c>
      <c r="C357" s="37">
        <v>0</v>
      </c>
      <c r="D357" s="37">
        <v>0</v>
      </c>
      <c r="E357" s="38" t="str">
        <f t="shared" si="119"/>
        <v/>
      </c>
      <c r="F357" s="38" t="str">
        <f t="shared" si="120"/>
        <v/>
      </c>
      <c r="G357" s="39" t="str">
        <f t="shared" si="121"/>
        <v>0</v>
      </c>
      <c r="H357" s="40" t="str">
        <f t="shared" si="122"/>
        <v/>
      </c>
    </row>
    <row r="358" spans="2:8" s="42" customFormat="1" ht="15" x14ac:dyDescent="0.2">
      <c r="B358" s="36" t="s">
        <v>371</v>
      </c>
      <c r="C358" s="37">
        <v>2</v>
      </c>
      <c r="D358" s="37">
        <v>1</v>
      </c>
      <c r="E358" s="38">
        <f t="shared" si="119"/>
        <v>1.4194464158977999E-3</v>
      </c>
      <c r="F358" s="38">
        <f t="shared" si="120"/>
        <v>4.8262548262548264E-4</v>
      </c>
      <c r="G358" s="39">
        <f t="shared" si="121"/>
        <v>-0.5</v>
      </c>
      <c r="H358" s="40">
        <f t="shared" si="122"/>
        <v>-7.0972320794889996E-4</v>
      </c>
    </row>
    <row r="359" spans="2:8" s="42" customFormat="1" ht="15" x14ac:dyDescent="0.2">
      <c r="B359" s="36" t="s">
        <v>372</v>
      </c>
      <c r="C359" s="37">
        <v>4</v>
      </c>
      <c r="D359" s="37">
        <v>3</v>
      </c>
      <c r="E359" s="38">
        <f t="shared" si="119"/>
        <v>2.8388928317955998E-3</v>
      </c>
      <c r="F359" s="38">
        <f t="shared" si="120"/>
        <v>1.4478764478764478E-3</v>
      </c>
      <c r="G359" s="39">
        <f t="shared" si="121"/>
        <v>-0.25</v>
      </c>
      <c r="H359" s="40">
        <f t="shared" si="122"/>
        <v>-7.0972320794889996E-4</v>
      </c>
    </row>
    <row r="360" spans="2:8" s="42" customFormat="1" ht="15" x14ac:dyDescent="0.2">
      <c r="B360" s="36" t="s">
        <v>529</v>
      </c>
      <c r="C360" s="37">
        <v>3</v>
      </c>
      <c r="D360" s="37">
        <v>1</v>
      </c>
      <c r="E360" s="38">
        <f t="shared" si="119"/>
        <v>2.1291696238466998E-3</v>
      </c>
      <c r="F360" s="38">
        <f t="shared" si="120"/>
        <v>4.8262548262548264E-4</v>
      </c>
      <c r="G360" s="39">
        <f t="shared" si="121"/>
        <v>-0.66666666666666663</v>
      </c>
      <c r="H360" s="40">
        <f t="shared" si="122"/>
        <v>-1.4194464158977997E-3</v>
      </c>
    </row>
    <row r="361" spans="2:8" s="42" customFormat="1" ht="15" x14ac:dyDescent="0.2">
      <c r="B361" s="36" t="s">
        <v>530</v>
      </c>
      <c r="C361" s="37">
        <v>69</v>
      </c>
      <c r="D361" s="37">
        <v>19</v>
      </c>
      <c r="E361" s="38">
        <f t="shared" si="119"/>
        <v>4.8970901348474094E-2</v>
      </c>
      <c r="F361" s="38">
        <f t="shared" si="120"/>
        <v>9.1698841698841706E-3</v>
      </c>
      <c r="G361" s="39">
        <f t="shared" si="121"/>
        <v>-0.72463768115942029</v>
      </c>
      <c r="H361" s="40">
        <f t="shared" si="122"/>
        <v>-3.5486160397444996E-2</v>
      </c>
    </row>
    <row r="362" spans="2:8" s="42" customFormat="1" ht="15" x14ac:dyDescent="0.2">
      <c r="B362" s="36" t="s">
        <v>531</v>
      </c>
      <c r="C362" s="37">
        <v>1</v>
      </c>
      <c r="D362" s="37">
        <v>1</v>
      </c>
      <c r="E362" s="38">
        <f t="shared" si="119"/>
        <v>7.0972320794889996E-4</v>
      </c>
      <c r="F362" s="38">
        <f t="shared" si="120"/>
        <v>4.8262548262548264E-4</v>
      </c>
      <c r="G362" s="39">
        <f t="shared" si="121"/>
        <v>0</v>
      </c>
      <c r="H362" s="40">
        <f t="shared" si="122"/>
        <v>0</v>
      </c>
    </row>
    <row r="363" spans="2:8" s="42" customFormat="1" ht="15" x14ac:dyDescent="0.2">
      <c r="B363" s="36" t="s">
        <v>532</v>
      </c>
      <c r="C363" s="37">
        <v>13</v>
      </c>
      <c r="D363" s="37">
        <v>3</v>
      </c>
      <c r="E363" s="38">
        <f t="shared" si="119"/>
        <v>9.2264017033356991E-3</v>
      </c>
      <c r="F363" s="38">
        <f t="shared" si="120"/>
        <v>1.4478764478764478E-3</v>
      </c>
      <c r="G363" s="39">
        <f t="shared" si="121"/>
        <v>-0.76923076923076927</v>
      </c>
      <c r="H363" s="40">
        <f t="shared" si="122"/>
        <v>-7.0972320794889998E-3</v>
      </c>
    </row>
    <row r="364" spans="2:8" s="42" customFormat="1" ht="15" x14ac:dyDescent="0.2">
      <c r="B364" s="36" t="s">
        <v>281</v>
      </c>
      <c r="C364" s="37">
        <v>2</v>
      </c>
      <c r="D364" s="37">
        <v>1</v>
      </c>
      <c r="E364" s="38">
        <f t="shared" si="119"/>
        <v>1.4194464158977999E-3</v>
      </c>
      <c r="F364" s="38">
        <f t="shared" si="120"/>
        <v>4.8262548262548264E-4</v>
      </c>
      <c r="G364" s="39">
        <f t="shared" si="121"/>
        <v>-0.5</v>
      </c>
      <c r="H364" s="40">
        <f t="shared" si="122"/>
        <v>-7.0972320794889996E-4</v>
      </c>
    </row>
    <row r="365" spans="2:8" s="42" customFormat="1" ht="15" x14ac:dyDescent="0.2">
      <c r="B365" s="36" t="s">
        <v>282</v>
      </c>
      <c r="C365" s="37">
        <v>3</v>
      </c>
      <c r="D365" s="37">
        <v>2</v>
      </c>
      <c r="E365" s="38">
        <f t="shared" si="119"/>
        <v>2.1291696238466998E-3</v>
      </c>
      <c r="F365" s="38">
        <f t="shared" si="120"/>
        <v>9.6525096525096527E-4</v>
      </c>
      <c r="G365" s="39">
        <f t="shared" si="121"/>
        <v>-0.33333333333333331</v>
      </c>
      <c r="H365" s="40">
        <f t="shared" si="122"/>
        <v>-7.0972320794889985E-4</v>
      </c>
    </row>
    <row r="366" spans="2:8" s="42" customFormat="1" ht="15" x14ac:dyDescent="0.2">
      <c r="B366" s="36" t="s">
        <v>533</v>
      </c>
      <c r="C366" s="37">
        <v>1</v>
      </c>
      <c r="D366" s="37">
        <v>0</v>
      </c>
      <c r="E366" s="38">
        <f t="shared" si="119"/>
        <v>7.0972320794889996E-4</v>
      </c>
      <c r="F366" s="38" t="str">
        <f t="shared" si="120"/>
        <v/>
      </c>
      <c r="G366" s="39" t="str">
        <f t="shared" si="121"/>
        <v>0</v>
      </c>
      <c r="H366" s="40">
        <f t="shared" si="122"/>
        <v>0</v>
      </c>
    </row>
    <row r="367" spans="2:8" s="42" customFormat="1" ht="15" x14ac:dyDescent="0.2">
      <c r="B367" s="36" t="s">
        <v>534</v>
      </c>
      <c r="C367" s="37">
        <v>179</v>
      </c>
      <c r="D367" s="37">
        <v>649</v>
      </c>
      <c r="E367" s="38">
        <f t="shared" si="119"/>
        <v>0.12704045422285309</v>
      </c>
      <c r="F367" s="38">
        <f t="shared" si="120"/>
        <v>0.31322393822393824</v>
      </c>
      <c r="G367" s="39">
        <f t="shared" si="121"/>
        <v>2.6256983240223462</v>
      </c>
      <c r="H367" s="40">
        <f t="shared" si="122"/>
        <v>0.33356990773598294</v>
      </c>
    </row>
    <row r="368" spans="2:8" s="42" customFormat="1" ht="15" x14ac:dyDescent="0.2">
      <c r="B368" s="36" t="s">
        <v>108</v>
      </c>
      <c r="C368" s="37">
        <v>31</v>
      </c>
      <c r="D368" s="37">
        <v>26</v>
      </c>
      <c r="E368" s="38">
        <f t="shared" si="119"/>
        <v>2.2001419446415899E-2</v>
      </c>
      <c r="F368" s="38">
        <f t="shared" si="120"/>
        <v>1.2548262548262547E-2</v>
      </c>
      <c r="G368" s="39">
        <f t="shared" si="121"/>
        <v>-0.16129032258064516</v>
      </c>
      <c r="H368" s="40">
        <f t="shared" si="122"/>
        <v>-3.5486160397444995E-3</v>
      </c>
    </row>
    <row r="369" spans="1:8" s="42" customFormat="1" ht="15" x14ac:dyDescent="0.2">
      <c r="B369" s="36" t="s">
        <v>101</v>
      </c>
      <c r="C369" s="37">
        <v>28</v>
      </c>
      <c r="D369" s="37">
        <v>64</v>
      </c>
      <c r="E369" s="38">
        <f t="shared" si="119"/>
        <v>1.9872249822569198E-2</v>
      </c>
      <c r="F369" s="38">
        <f t="shared" si="120"/>
        <v>3.0888030888030889E-2</v>
      </c>
      <c r="G369" s="39">
        <f t="shared" si="121"/>
        <v>1.2857142857142858</v>
      </c>
      <c r="H369" s="40">
        <f t="shared" si="122"/>
        <v>2.5550035486160399E-2</v>
      </c>
    </row>
    <row r="370" spans="1:8" s="42" customFormat="1" ht="15" x14ac:dyDescent="0.2">
      <c r="B370" s="36" t="s">
        <v>107</v>
      </c>
      <c r="C370" s="37">
        <v>15</v>
      </c>
      <c r="D370" s="37">
        <v>8</v>
      </c>
      <c r="E370" s="38">
        <f t="shared" si="119"/>
        <v>1.0645848119233499E-2</v>
      </c>
      <c r="F370" s="38">
        <f t="shared" si="120"/>
        <v>3.8610038610038611E-3</v>
      </c>
      <c r="G370" s="39">
        <f t="shared" si="121"/>
        <v>-0.46666666666666667</v>
      </c>
      <c r="H370" s="40">
        <f t="shared" si="122"/>
        <v>-4.9680624556422996E-3</v>
      </c>
    </row>
    <row r="371" spans="1:8" s="42" customFormat="1" ht="15" x14ac:dyDescent="0.2">
      <c r="B371" s="36" t="s">
        <v>110</v>
      </c>
      <c r="C371" s="37">
        <v>0</v>
      </c>
      <c r="D371" s="37">
        <v>0</v>
      </c>
      <c r="E371" s="38" t="str">
        <f t="shared" si="119"/>
        <v/>
      </c>
      <c r="F371" s="38" t="str">
        <f t="shared" si="120"/>
        <v/>
      </c>
      <c r="G371" s="39" t="str">
        <f t="shared" si="121"/>
        <v>0</v>
      </c>
      <c r="H371" s="40" t="str">
        <f t="shared" si="122"/>
        <v/>
      </c>
    </row>
    <row r="372" spans="1:8" s="42" customFormat="1" ht="15" x14ac:dyDescent="0.2">
      <c r="B372" s="36" t="s">
        <v>111</v>
      </c>
      <c r="C372" s="37">
        <v>0</v>
      </c>
      <c r="D372" s="37">
        <v>12</v>
      </c>
      <c r="E372" s="38" t="str">
        <f t="shared" si="119"/>
        <v/>
      </c>
      <c r="F372" s="38">
        <f t="shared" si="120"/>
        <v>5.7915057915057912E-3</v>
      </c>
      <c r="G372" s="39" t="str">
        <f t="shared" si="121"/>
        <v>0</v>
      </c>
      <c r="H372" s="40" t="str">
        <f t="shared" si="122"/>
        <v/>
      </c>
    </row>
    <row r="373" spans="1:8" s="42" customFormat="1" ht="30" x14ac:dyDescent="0.2">
      <c r="B373" s="36" t="s">
        <v>283</v>
      </c>
      <c r="C373" s="37">
        <v>0</v>
      </c>
      <c r="D373" s="37">
        <v>0</v>
      </c>
      <c r="E373" s="38" t="str">
        <f t="shared" si="119"/>
        <v/>
      </c>
      <c r="F373" s="38" t="str">
        <f t="shared" si="120"/>
        <v/>
      </c>
      <c r="G373" s="39" t="str">
        <f t="shared" si="121"/>
        <v>0</v>
      </c>
      <c r="H373" s="40" t="str">
        <f t="shared" si="122"/>
        <v/>
      </c>
    </row>
    <row r="374" spans="1:8" s="42" customFormat="1" ht="15" x14ac:dyDescent="0.2">
      <c r="B374" s="36" t="s">
        <v>284</v>
      </c>
      <c r="C374" s="37">
        <v>5</v>
      </c>
      <c r="D374" s="37">
        <v>9</v>
      </c>
      <c r="E374" s="38">
        <f t="shared" si="119"/>
        <v>3.5486160397444995E-3</v>
      </c>
      <c r="F374" s="38">
        <f t="shared" si="120"/>
        <v>4.3436293436293436E-3</v>
      </c>
      <c r="G374" s="39">
        <f t="shared" si="121"/>
        <v>0.8</v>
      </c>
      <c r="H374" s="40">
        <f t="shared" si="122"/>
        <v>2.8388928317955998E-3</v>
      </c>
    </row>
    <row r="375" spans="1:8" s="42" customFormat="1" ht="15" x14ac:dyDescent="0.2">
      <c r="B375" s="36" t="s">
        <v>285</v>
      </c>
      <c r="C375" s="37">
        <v>0</v>
      </c>
      <c r="D375" s="37">
        <v>10</v>
      </c>
      <c r="E375" s="38" t="str">
        <f t="shared" si="119"/>
        <v/>
      </c>
      <c r="F375" s="38">
        <f t="shared" si="120"/>
        <v>4.8262548262548262E-3</v>
      </c>
      <c r="G375" s="39" t="str">
        <f t="shared" si="121"/>
        <v>0</v>
      </c>
      <c r="H375" s="40" t="str">
        <f t="shared" si="122"/>
        <v/>
      </c>
    </row>
    <row r="376" spans="1:8" s="42" customFormat="1" ht="15" x14ac:dyDescent="0.2">
      <c r="B376" s="36" t="s">
        <v>100</v>
      </c>
      <c r="C376" s="37">
        <v>5</v>
      </c>
      <c r="D376" s="37">
        <v>0</v>
      </c>
      <c r="E376" s="38">
        <f t="shared" si="119"/>
        <v>3.5486160397444995E-3</v>
      </c>
      <c r="F376" s="38" t="str">
        <f t="shared" si="120"/>
        <v/>
      </c>
      <c r="G376" s="39" t="str">
        <f t="shared" si="121"/>
        <v>0</v>
      </c>
      <c r="H376" s="40">
        <f t="shared" si="122"/>
        <v>0</v>
      </c>
    </row>
    <row r="377" spans="1:8" s="42" customFormat="1" ht="15" x14ac:dyDescent="0.2">
      <c r="B377" s="36" t="s">
        <v>286</v>
      </c>
      <c r="C377" s="37">
        <v>0</v>
      </c>
      <c r="D377" s="37">
        <v>0</v>
      </c>
      <c r="E377" s="38" t="str">
        <f t="shared" si="119"/>
        <v/>
      </c>
      <c r="F377" s="38" t="str">
        <f t="shared" si="120"/>
        <v/>
      </c>
      <c r="G377" s="39" t="str">
        <f t="shared" si="121"/>
        <v>0</v>
      </c>
      <c r="H377" s="40" t="str">
        <f t="shared" si="122"/>
        <v/>
      </c>
    </row>
    <row r="378" spans="1:8" s="42" customFormat="1" ht="15" x14ac:dyDescent="0.2">
      <c r="B378" s="36" t="s">
        <v>535</v>
      </c>
      <c r="C378" s="37">
        <v>2</v>
      </c>
      <c r="D378" s="37">
        <v>6</v>
      </c>
      <c r="E378" s="38">
        <f t="shared" si="119"/>
        <v>1.4194464158977999E-3</v>
      </c>
      <c r="F378" s="38">
        <f t="shared" si="120"/>
        <v>2.8957528957528956E-3</v>
      </c>
      <c r="G378" s="39">
        <f t="shared" si="121"/>
        <v>2</v>
      </c>
      <c r="H378" s="40">
        <f t="shared" si="122"/>
        <v>2.8388928317955998E-3</v>
      </c>
    </row>
    <row r="379" spans="1:8" s="42" customFormat="1" ht="15" x14ac:dyDescent="0.2">
      <c r="B379" s="36" t="s">
        <v>109</v>
      </c>
      <c r="C379" s="37">
        <v>8</v>
      </c>
      <c r="D379" s="37">
        <v>8</v>
      </c>
      <c r="E379" s="38">
        <f t="shared" si="119"/>
        <v>5.6777856635911996E-3</v>
      </c>
      <c r="F379" s="38">
        <f t="shared" si="120"/>
        <v>3.8610038610038611E-3</v>
      </c>
      <c r="G379" s="39">
        <f t="shared" si="121"/>
        <v>0</v>
      </c>
      <c r="H379" s="40">
        <f t="shared" si="122"/>
        <v>0</v>
      </c>
    </row>
    <row r="380" spans="1:8" s="42" customFormat="1" ht="15" x14ac:dyDescent="0.2">
      <c r="B380" s="36" t="s">
        <v>287</v>
      </c>
      <c r="C380" s="37">
        <v>33</v>
      </c>
      <c r="D380" s="37">
        <v>49</v>
      </c>
      <c r="E380" s="38">
        <f t="shared" si="119"/>
        <v>2.3420865862313699E-2</v>
      </c>
      <c r="F380" s="38">
        <f t="shared" si="120"/>
        <v>2.364864864864865E-2</v>
      </c>
      <c r="G380" s="39">
        <f t="shared" si="121"/>
        <v>0.48484848484848486</v>
      </c>
      <c r="H380" s="40">
        <f t="shared" si="122"/>
        <v>1.1355571327182399E-2</v>
      </c>
    </row>
    <row r="381" spans="1:8" s="42" customFormat="1" ht="15" x14ac:dyDescent="0.2">
      <c r="B381" s="36" t="s">
        <v>536</v>
      </c>
      <c r="C381" s="37">
        <v>4</v>
      </c>
      <c r="D381" s="37">
        <v>0</v>
      </c>
      <c r="E381" s="38">
        <f t="shared" si="119"/>
        <v>2.8388928317955998E-3</v>
      </c>
      <c r="F381" s="38" t="str">
        <f t="shared" si="120"/>
        <v/>
      </c>
      <c r="G381" s="39" t="str">
        <f t="shared" si="121"/>
        <v>0</v>
      </c>
      <c r="H381" s="40">
        <f t="shared" si="122"/>
        <v>0</v>
      </c>
    </row>
    <row r="382" spans="1:8" s="42" customFormat="1" ht="15" x14ac:dyDescent="0.2">
      <c r="B382" s="36" t="s">
        <v>103</v>
      </c>
      <c r="C382" s="37">
        <v>29</v>
      </c>
      <c r="D382" s="37">
        <v>24</v>
      </c>
      <c r="E382" s="38">
        <f t="shared" si="119"/>
        <v>2.0581973030518098E-2</v>
      </c>
      <c r="F382" s="38">
        <f t="shared" si="120"/>
        <v>1.1583011583011582E-2</v>
      </c>
      <c r="G382" s="39">
        <f t="shared" si="121"/>
        <v>-0.17241379310344829</v>
      </c>
      <c r="H382" s="40">
        <f t="shared" si="122"/>
        <v>-3.5486160397444999E-3</v>
      </c>
    </row>
    <row r="383" spans="1:8" s="42" customFormat="1" ht="15" x14ac:dyDescent="0.2">
      <c r="A383" s="45" t="s">
        <v>614</v>
      </c>
      <c r="B383" s="36" t="s">
        <v>593</v>
      </c>
      <c r="C383" s="37"/>
      <c r="D383" s="37">
        <v>0</v>
      </c>
      <c r="E383" s="38" t="str">
        <f t="shared" ref="E383" si="123">+IF(C383=0,"",C383/C$329)</f>
        <v/>
      </c>
      <c r="F383" s="38" t="str">
        <f t="shared" ref="F383" si="124">+IF(D383=0,"",D383/D$329)</f>
        <v/>
      </c>
      <c r="G383" s="39" t="str">
        <f t="shared" ref="G383" si="125">+IF(OR(AND(D383=0),(C383=0)),"0",((D383-C383)/C383))</f>
        <v>0</v>
      </c>
      <c r="H383" s="40" t="str">
        <f t="shared" ref="H383" si="126">+IF(OR(AND(E383=""),(G383="")),"",E383*G383)</f>
        <v/>
      </c>
    </row>
    <row r="384" spans="1:8" s="42" customFormat="1" ht="15" x14ac:dyDescent="0.2">
      <c r="B384" s="36" t="s">
        <v>288</v>
      </c>
      <c r="C384" s="37">
        <v>0</v>
      </c>
      <c r="D384" s="37">
        <v>0</v>
      </c>
      <c r="E384" s="38" t="str">
        <f t="shared" si="119"/>
        <v/>
      </c>
      <c r="F384" s="38" t="str">
        <f t="shared" si="120"/>
        <v/>
      </c>
      <c r="G384" s="39" t="str">
        <f t="shared" si="121"/>
        <v>0</v>
      </c>
      <c r="H384" s="40" t="str">
        <f t="shared" si="122"/>
        <v/>
      </c>
    </row>
    <row r="385" spans="1:8" s="42" customFormat="1" ht="15" x14ac:dyDescent="0.2">
      <c r="B385" s="36" t="s">
        <v>289</v>
      </c>
      <c r="C385" s="37">
        <v>0</v>
      </c>
      <c r="D385" s="37">
        <v>0</v>
      </c>
      <c r="E385" s="38" t="str">
        <f t="shared" si="119"/>
        <v/>
      </c>
      <c r="F385" s="38" t="str">
        <f t="shared" si="120"/>
        <v/>
      </c>
      <c r="G385" s="39" t="str">
        <f t="shared" si="121"/>
        <v>0</v>
      </c>
      <c r="H385" s="40" t="str">
        <f t="shared" si="122"/>
        <v/>
      </c>
    </row>
    <row r="386" spans="1:8" s="42" customFormat="1" ht="15" x14ac:dyDescent="0.2">
      <c r="B386" s="36" t="s">
        <v>537</v>
      </c>
      <c r="C386" s="37">
        <v>0</v>
      </c>
      <c r="D386" s="37">
        <v>0</v>
      </c>
      <c r="E386" s="38" t="str">
        <f t="shared" si="119"/>
        <v/>
      </c>
      <c r="F386" s="38" t="str">
        <f t="shared" si="120"/>
        <v/>
      </c>
      <c r="G386" s="39" t="str">
        <f t="shared" si="121"/>
        <v>0</v>
      </c>
      <c r="H386" s="40" t="str">
        <f t="shared" si="122"/>
        <v/>
      </c>
    </row>
    <row r="387" spans="1:8" s="42" customFormat="1" ht="15" x14ac:dyDescent="0.2">
      <c r="B387" s="36" t="s">
        <v>102</v>
      </c>
      <c r="C387" s="37">
        <v>0</v>
      </c>
      <c r="D387" s="37">
        <v>0</v>
      </c>
      <c r="E387" s="38" t="str">
        <f t="shared" si="119"/>
        <v/>
      </c>
      <c r="F387" s="38" t="str">
        <f t="shared" si="120"/>
        <v/>
      </c>
      <c r="G387" s="39" t="str">
        <f t="shared" si="121"/>
        <v>0</v>
      </c>
      <c r="H387" s="40" t="str">
        <f t="shared" si="122"/>
        <v/>
      </c>
    </row>
    <row r="388" spans="1:8" s="42" customFormat="1" ht="15" x14ac:dyDescent="0.2">
      <c r="B388" s="36" t="s">
        <v>290</v>
      </c>
      <c r="C388" s="37">
        <v>0</v>
      </c>
      <c r="D388" s="37">
        <v>0</v>
      </c>
      <c r="E388" s="38" t="str">
        <f t="shared" si="119"/>
        <v/>
      </c>
      <c r="F388" s="38" t="str">
        <f t="shared" si="120"/>
        <v/>
      </c>
      <c r="G388" s="39" t="str">
        <f t="shared" si="121"/>
        <v>0</v>
      </c>
      <c r="H388" s="40" t="str">
        <f t="shared" si="122"/>
        <v/>
      </c>
    </row>
    <row r="389" spans="1:8" s="42" customFormat="1" ht="15" x14ac:dyDescent="0.2">
      <c r="B389" s="36" t="s">
        <v>106</v>
      </c>
      <c r="C389" s="37">
        <v>0</v>
      </c>
      <c r="D389" s="37">
        <v>0</v>
      </c>
      <c r="E389" s="38" t="str">
        <f t="shared" si="119"/>
        <v/>
      </c>
      <c r="F389" s="38" t="str">
        <f t="shared" si="120"/>
        <v/>
      </c>
      <c r="G389" s="39" t="str">
        <f t="shared" si="121"/>
        <v>0</v>
      </c>
      <c r="H389" s="40" t="str">
        <f t="shared" si="122"/>
        <v/>
      </c>
    </row>
    <row r="390" spans="1:8" s="42" customFormat="1" ht="15" x14ac:dyDescent="0.2">
      <c r="B390" s="36" t="s">
        <v>105</v>
      </c>
      <c r="C390" s="37">
        <v>16</v>
      </c>
      <c r="D390" s="37">
        <v>53</v>
      </c>
      <c r="E390" s="38">
        <f t="shared" si="119"/>
        <v>1.1355571327182399E-2</v>
      </c>
      <c r="F390" s="38">
        <f t="shared" si="120"/>
        <v>2.557915057915058E-2</v>
      </c>
      <c r="G390" s="39">
        <f t="shared" si="121"/>
        <v>2.3125</v>
      </c>
      <c r="H390" s="40">
        <f t="shared" si="122"/>
        <v>2.6259758694109299E-2</v>
      </c>
    </row>
    <row r="391" spans="1:8" s="42" customFormat="1" ht="15" x14ac:dyDescent="0.2">
      <c r="B391" s="36" t="s">
        <v>538</v>
      </c>
      <c r="C391" s="37">
        <v>0</v>
      </c>
      <c r="D391" s="37">
        <v>0</v>
      </c>
      <c r="E391" s="38" t="str">
        <f t="shared" si="119"/>
        <v/>
      </c>
      <c r="F391" s="38" t="str">
        <f t="shared" si="120"/>
        <v/>
      </c>
      <c r="G391" s="39" t="str">
        <f t="shared" si="121"/>
        <v>0</v>
      </c>
      <c r="H391" s="40" t="str">
        <f t="shared" si="122"/>
        <v/>
      </c>
    </row>
    <row r="392" spans="1:8" s="42" customFormat="1" ht="15" x14ac:dyDescent="0.2">
      <c r="B392" s="36" t="s">
        <v>291</v>
      </c>
      <c r="C392" s="37">
        <v>0</v>
      </c>
      <c r="D392" s="37">
        <v>0</v>
      </c>
      <c r="E392" s="38" t="str">
        <f t="shared" si="119"/>
        <v/>
      </c>
      <c r="F392" s="38" t="str">
        <f t="shared" si="120"/>
        <v/>
      </c>
      <c r="G392" s="39" t="str">
        <f t="shared" si="121"/>
        <v>0</v>
      </c>
      <c r="H392" s="40" t="str">
        <f t="shared" si="122"/>
        <v/>
      </c>
    </row>
    <row r="393" spans="1:8" s="42" customFormat="1" ht="15" x14ac:dyDescent="0.2">
      <c r="B393" s="36" t="s">
        <v>292</v>
      </c>
      <c r="C393" s="37">
        <v>11</v>
      </c>
      <c r="D393" s="37">
        <v>1</v>
      </c>
      <c r="E393" s="38">
        <f t="shared" si="119"/>
        <v>7.806955287437899E-3</v>
      </c>
      <c r="F393" s="38">
        <f t="shared" si="120"/>
        <v>4.8262548262548264E-4</v>
      </c>
      <c r="G393" s="39">
        <f t="shared" si="121"/>
        <v>-0.90909090909090906</v>
      </c>
      <c r="H393" s="40">
        <f t="shared" si="122"/>
        <v>-7.0972320794889989E-3</v>
      </c>
    </row>
    <row r="394" spans="1:8" s="42" customFormat="1" ht="15" x14ac:dyDescent="0.2">
      <c r="B394" s="36" t="s">
        <v>539</v>
      </c>
      <c r="C394" s="37">
        <v>11</v>
      </c>
      <c r="D394" s="37">
        <v>11</v>
      </c>
      <c r="E394" s="38">
        <f t="shared" si="119"/>
        <v>7.806955287437899E-3</v>
      </c>
      <c r="F394" s="38">
        <f t="shared" si="120"/>
        <v>5.3088803088803087E-3</v>
      </c>
      <c r="G394" s="39">
        <f t="shared" si="121"/>
        <v>0</v>
      </c>
      <c r="H394" s="40">
        <f t="shared" si="122"/>
        <v>0</v>
      </c>
    </row>
    <row r="395" spans="1:8" s="42" customFormat="1" ht="15" x14ac:dyDescent="0.2">
      <c r="B395" s="36" t="s">
        <v>104</v>
      </c>
      <c r="C395" s="37">
        <v>0</v>
      </c>
      <c r="D395" s="37">
        <v>0</v>
      </c>
      <c r="E395" s="38" t="str">
        <f t="shared" si="119"/>
        <v/>
      </c>
      <c r="F395" s="38" t="str">
        <f t="shared" si="120"/>
        <v/>
      </c>
      <c r="G395" s="39" t="str">
        <f t="shared" si="121"/>
        <v>0</v>
      </c>
      <c r="H395" s="40" t="str">
        <f t="shared" si="122"/>
        <v/>
      </c>
    </row>
    <row r="396" spans="1:8" s="42" customFormat="1" ht="15" x14ac:dyDescent="0.2">
      <c r="B396" s="36" t="s">
        <v>540</v>
      </c>
      <c r="C396" s="37">
        <v>0</v>
      </c>
      <c r="D396" s="37">
        <v>0</v>
      </c>
      <c r="E396" s="38" t="str">
        <f t="shared" ref="E396:E468" si="127">+IF(C396=0,"",C396/C$329)</f>
        <v/>
      </c>
      <c r="F396" s="38" t="str">
        <f t="shared" ref="F396:F468" si="128">+IF(D396=0,"",D396/D$329)</f>
        <v/>
      </c>
      <c r="G396" s="39" t="str">
        <f t="shared" ref="G396:G468" si="129">+IF(OR(AND(D396=0),(C396=0)),"0",((D396-C396)/C396))</f>
        <v>0</v>
      </c>
      <c r="H396" s="40" t="str">
        <f t="shared" ref="H396:H468" si="130">+IF(OR(AND(E396=""),(G396="")),"",E396*G396)</f>
        <v/>
      </c>
    </row>
    <row r="397" spans="1:8" s="42" customFormat="1" ht="15" x14ac:dyDescent="0.2">
      <c r="B397" s="36" t="s">
        <v>293</v>
      </c>
      <c r="C397" s="37">
        <v>0</v>
      </c>
      <c r="D397" s="37">
        <v>0</v>
      </c>
      <c r="E397" s="38" t="str">
        <f t="shared" si="127"/>
        <v/>
      </c>
      <c r="F397" s="38" t="str">
        <f t="shared" si="128"/>
        <v/>
      </c>
      <c r="G397" s="39" t="str">
        <f t="shared" si="129"/>
        <v>0</v>
      </c>
      <c r="H397" s="40" t="str">
        <f t="shared" si="130"/>
        <v/>
      </c>
    </row>
    <row r="398" spans="1:8" s="42" customFormat="1" ht="15" x14ac:dyDescent="0.2">
      <c r="A398" s="45" t="s">
        <v>614</v>
      </c>
      <c r="B398" s="36" t="s">
        <v>594</v>
      </c>
      <c r="C398" s="37"/>
      <c r="D398" s="37">
        <v>3</v>
      </c>
      <c r="E398" s="38" t="str">
        <f t="shared" ref="E398:E400" si="131">+IF(C398=0,"",C398/C$329)</f>
        <v/>
      </c>
      <c r="F398" s="38">
        <f t="shared" ref="F398:F400" si="132">+IF(D398=0,"",D398/D$329)</f>
        <v>1.4478764478764478E-3</v>
      </c>
      <c r="G398" s="39" t="str">
        <f t="shared" ref="G398:G400" si="133">+IF(OR(AND(D398=0),(C398=0)),"0",((D398-C398)/C398))</f>
        <v>0</v>
      </c>
      <c r="H398" s="40" t="str">
        <f t="shared" ref="H398:H400" si="134">+IF(OR(AND(E398=""),(G398="")),"",E398*G398)</f>
        <v/>
      </c>
    </row>
    <row r="399" spans="1:8" s="42" customFormat="1" ht="15" x14ac:dyDescent="0.2">
      <c r="A399" s="45" t="s">
        <v>614</v>
      </c>
      <c r="B399" s="36" t="s">
        <v>595</v>
      </c>
      <c r="C399" s="37"/>
      <c r="D399" s="37">
        <v>0</v>
      </c>
      <c r="E399" s="38" t="str">
        <f t="shared" si="131"/>
        <v/>
      </c>
      <c r="F399" s="38" t="str">
        <f t="shared" si="132"/>
        <v/>
      </c>
      <c r="G399" s="39" t="str">
        <f t="shared" si="133"/>
        <v>0</v>
      </c>
      <c r="H399" s="40" t="str">
        <f t="shared" si="134"/>
        <v/>
      </c>
    </row>
    <row r="400" spans="1:8" s="42" customFormat="1" ht="15" x14ac:dyDescent="0.2">
      <c r="A400" s="45" t="s">
        <v>614</v>
      </c>
      <c r="B400" s="36" t="s">
        <v>596</v>
      </c>
      <c r="C400" s="37"/>
      <c r="D400" s="37">
        <v>0</v>
      </c>
      <c r="E400" s="38" t="str">
        <f t="shared" si="131"/>
        <v/>
      </c>
      <c r="F400" s="38" t="str">
        <f t="shared" si="132"/>
        <v/>
      </c>
      <c r="G400" s="39" t="str">
        <f t="shared" si="133"/>
        <v>0</v>
      </c>
      <c r="H400" s="40" t="str">
        <f t="shared" si="134"/>
        <v/>
      </c>
    </row>
    <row r="401" spans="1:8" s="42" customFormat="1" ht="15" x14ac:dyDescent="0.2">
      <c r="B401" s="36" t="s">
        <v>294</v>
      </c>
      <c r="C401" s="37">
        <v>1</v>
      </c>
      <c r="D401" s="37">
        <v>2</v>
      </c>
      <c r="E401" s="38">
        <f t="shared" si="127"/>
        <v>7.0972320794889996E-4</v>
      </c>
      <c r="F401" s="38">
        <f t="shared" si="128"/>
        <v>9.6525096525096527E-4</v>
      </c>
      <c r="G401" s="39">
        <f t="shared" si="129"/>
        <v>1</v>
      </c>
      <c r="H401" s="40">
        <f t="shared" si="130"/>
        <v>7.0972320794889996E-4</v>
      </c>
    </row>
    <row r="402" spans="1:8" s="42" customFormat="1" ht="15" x14ac:dyDescent="0.2">
      <c r="B402" s="36" t="s">
        <v>295</v>
      </c>
      <c r="C402" s="37">
        <v>2</v>
      </c>
      <c r="D402" s="37">
        <v>23</v>
      </c>
      <c r="E402" s="38">
        <f t="shared" si="127"/>
        <v>1.4194464158977999E-3</v>
      </c>
      <c r="F402" s="38">
        <f t="shared" si="128"/>
        <v>1.1100386100386101E-2</v>
      </c>
      <c r="G402" s="39">
        <f t="shared" si="129"/>
        <v>10.5</v>
      </c>
      <c r="H402" s="40">
        <f t="shared" si="130"/>
        <v>1.49041873669269E-2</v>
      </c>
    </row>
    <row r="403" spans="1:8" s="42" customFormat="1" ht="15" x14ac:dyDescent="0.2">
      <c r="B403" s="36" t="s">
        <v>541</v>
      </c>
      <c r="C403" s="37">
        <v>10</v>
      </c>
      <c r="D403" s="37">
        <v>43</v>
      </c>
      <c r="E403" s="38">
        <f t="shared" si="127"/>
        <v>7.0972320794889989E-3</v>
      </c>
      <c r="F403" s="38">
        <f t="shared" si="128"/>
        <v>2.0752895752895753E-2</v>
      </c>
      <c r="G403" s="39">
        <f t="shared" si="129"/>
        <v>3.3</v>
      </c>
      <c r="H403" s="40">
        <f t="shared" si="130"/>
        <v>2.3420865862313695E-2</v>
      </c>
    </row>
    <row r="404" spans="1:8" s="42" customFormat="1" ht="30" x14ac:dyDescent="0.2">
      <c r="B404" s="36" t="s">
        <v>296</v>
      </c>
      <c r="C404" s="37">
        <v>0</v>
      </c>
      <c r="D404" s="37">
        <v>13</v>
      </c>
      <c r="E404" s="38" t="str">
        <f t="shared" si="127"/>
        <v/>
      </c>
      <c r="F404" s="38">
        <f t="shared" si="128"/>
        <v>6.2741312741312737E-3</v>
      </c>
      <c r="G404" s="39" t="str">
        <f t="shared" si="129"/>
        <v>0</v>
      </c>
      <c r="H404" s="40" t="str">
        <f t="shared" si="130"/>
        <v/>
      </c>
    </row>
    <row r="405" spans="1:8" s="42" customFormat="1" ht="15" x14ac:dyDescent="0.2">
      <c r="B405" s="36" t="s">
        <v>542</v>
      </c>
      <c r="C405" s="37">
        <v>0</v>
      </c>
      <c r="D405" s="37">
        <v>0</v>
      </c>
      <c r="E405" s="38" t="str">
        <f t="shared" si="127"/>
        <v/>
      </c>
      <c r="F405" s="38" t="str">
        <f t="shared" si="128"/>
        <v/>
      </c>
      <c r="G405" s="39" t="str">
        <f t="shared" si="129"/>
        <v>0</v>
      </c>
      <c r="H405" s="40" t="str">
        <f t="shared" si="130"/>
        <v/>
      </c>
    </row>
    <row r="406" spans="1:8" s="42" customFormat="1" ht="15" x14ac:dyDescent="0.2">
      <c r="A406" s="45" t="s">
        <v>614</v>
      </c>
      <c r="B406" s="36" t="s">
        <v>601</v>
      </c>
      <c r="C406" s="37"/>
      <c r="D406" s="37">
        <v>2</v>
      </c>
      <c r="E406" s="38" t="str">
        <f t="shared" ref="E406" si="135">+IF(C406=0,"",C406/C$329)</f>
        <v/>
      </c>
      <c r="F406" s="38">
        <f t="shared" ref="F406" si="136">+IF(D406=0,"",D406/D$329)</f>
        <v>9.6525096525096527E-4</v>
      </c>
      <c r="G406" s="39" t="str">
        <f t="shared" ref="G406" si="137">+IF(OR(AND(D406=0),(C406=0)),"0",((D406-C406)/C406))</f>
        <v>0</v>
      </c>
      <c r="H406" s="40" t="str">
        <f t="shared" ref="H406" si="138">+IF(OR(AND(E406=""),(G406="")),"",E406*G406)</f>
        <v/>
      </c>
    </row>
    <row r="407" spans="1:8" s="42" customFormat="1" ht="15" x14ac:dyDescent="0.2">
      <c r="B407" s="36" t="s">
        <v>297</v>
      </c>
      <c r="C407" s="37">
        <v>0</v>
      </c>
      <c r="D407" s="37">
        <v>0</v>
      </c>
      <c r="E407" s="38" t="str">
        <f t="shared" si="127"/>
        <v/>
      </c>
      <c r="F407" s="38" t="str">
        <f t="shared" si="128"/>
        <v/>
      </c>
      <c r="G407" s="39" t="str">
        <f t="shared" si="129"/>
        <v>0</v>
      </c>
      <c r="H407" s="40" t="str">
        <f t="shared" si="130"/>
        <v/>
      </c>
    </row>
    <row r="408" spans="1:8" s="42" customFormat="1" ht="15" x14ac:dyDescent="0.2">
      <c r="B408" s="36" t="s">
        <v>298</v>
      </c>
      <c r="C408" s="37">
        <v>0</v>
      </c>
      <c r="D408" s="37">
        <v>0</v>
      </c>
      <c r="E408" s="38" t="str">
        <f t="shared" si="127"/>
        <v/>
      </c>
      <c r="F408" s="38" t="str">
        <f t="shared" si="128"/>
        <v/>
      </c>
      <c r="G408" s="39" t="str">
        <f t="shared" si="129"/>
        <v>0</v>
      </c>
      <c r="H408" s="40" t="str">
        <f t="shared" si="130"/>
        <v/>
      </c>
    </row>
    <row r="409" spans="1:8" s="42" customFormat="1" ht="15" x14ac:dyDescent="0.2">
      <c r="B409" s="36" t="s">
        <v>299</v>
      </c>
      <c r="C409" s="37">
        <v>1</v>
      </c>
      <c r="D409" s="37">
        <v>41</v>
      </c>
      <c r="E409" s="38">
        <f t="shared" si="127"/>
        <v>7.0972320794889996E-4</v>
      </c>
      <c r="F409" s="38">
        <f t="shared" si="128"/>
        <v>1.9787644787644786E-2</v>
      </c>
      <c r="G409" s="39">
        <f t="shared" si="129"/>
        <v>40</v>
      </c>
      <c r="H409" s="40">
        <f t="shared" si="130"/>
        <v>2.8388928317955999E-2</v>
      </c>
    </row>
    <row r="410" spans="1:8" s="42" customFormat="1" ht="15" x14ac:dyDescent="0.2">
      <c r="B410" s="36" t="s">
        <v>113</v>
      </c>
      <c r="C410" s="37">
        <v>0</v>
      </c>
      <c r="D410" s="37">
        <v>41</v>
      </c>
      <c r="E410" s="38" t="str">
        <f t="shared" si="127"/>
        <v/>
      </c>
      <c r="F410" s="38">
        <f t="shared" si="128"/>
        <v>1.9787644787644786E-2</v>
      </c>
      <c r="G410" s="39" t="str">
        <f t="shared" si="129"/>
        <v>0</v>
      </c>
      <c r="H410" s="40" t="str">
        <f t="shared" si="130"/>
        <v/>
      </c>
    </row>
    <row r="411" spans="1:8" s="42" customFormat="1" ht="15" x14ac:dyDescent="0.2">
      <c r="B411" s="36" t="s">
        <v>114</v>
      </c>
      <c r="C411" s="37">
        <v>0</v>
      </c>
      <c r="D411" s="37">
        <v>0</v>
      </c>
      <c r="E411" s="38" t="str">
        <f t="shared" si="127"/>
        <v/>
      </c>
      <c r="F411" s="38" t="str">
        <f t="shared" si="128"/>
        <v/>
      </c>
      <c r="G411" s="39" t="str">
        <f t="shared" si="129"/>
        <v>0</v>
      </c>
      <c r="H411" s="40" t="str">
        <f t="shared" si="130"/>
        <v/>
      </c>
    </row>
    <row r="412" spans="1:8" s="42" customFormat="1" ht="15" x14ac:dyDescent="0.2">
      <c r="B412" s="36" t="s">
        <v>115</v>
      </c>
      <c r="C412" s="37">
        <v>10</v>
      </c>
      <c r="D412" s="37">
        <v>6</v>
      </c>
      <c r="E412" s="38">
        <f t="shared" si="127"/>
        <v>7.0972320794889989E-3</v>
      </c>
      <c r="F412" s="38">
        <f t="shared" si="128"/>
        <v>2.8957528957528956E-3</v>
      </c>
      <c r="G412" s="39">
        <f t="shared" si="129"/>
        <v>-0.4</v>
      </c>
      <c r="H412" s="40">
        <f t="shared" si="130"/>
        <v>-2.8388928317955998E-3</v>
      </c>
    </row>
    <row r="413" spans="1:8" s="42" customFormat="1" ht="15" x14ac:dyDescent="0.2">
      <c r="B413" s="36" t="s">
        <v>300</v>
      </c>
      <c r="C413" s="37">
        <v>0</v>
      </c>
      <c r="D413" s="37">
        <v>0</v>
      </c>
      <c r="E413" s="38" t="str">
        <f t="shared" si="127"/>
        <v/>
      </c>
      <c r="F413" s="38" t="str">
        <f t="shared" si="128"/>
        <v/>
      </c>
      <c r="G413" s="39" t="str">
        <f t="shared" si="129"/>
        <v>0</v>
      </c>
      <c r="H413" s="40" t="str">
        <f t="shared" si="130"/>
        <v/>
      </c>
    </row>
    <row r="414" spans="1:8" s="42" customFormat="1" ht="15" x14ac:dyDescent="0.2">
      <c r="A414" s="45" t="s">
        <v>614</v>
      </c>
      <c r="B414" s="36" t="s">
        <v>602</v>
      </c>
      <c r="C414" s="37"/>
      <c r="D414" s="37">
        <v>0</v>
      </c>
      <c r="E414" s="38" t="str">
        <f t="shared" ref="E414:E415" si="139">+IF(C414=0,"",C414/C$329)</f>
        <v/>
      </c>
      <c r="F414" s="38" t="str">
        <f t="shared" ref="F414:F415" si="140">+IF(D414=0,"",D414/D$329)</f>
        <v/>
      </c>
      <c r="G414" s="39" t="str">
        <f t="shared" ref="G414:G415" si="141">+IF(OR(AND(D414=0),(C414=0)),"0",((D414-C414)/C414))</f>
        <v>0</v>
      </c>
      <c r="H414" s="40" t="str">
        <f t="shared" ref="H414:H415" si="142">+IF(OR(AND(E414=""),(G414="")),"",E414*G414)</f>
        <v/>
      </c>
    </row>
    <row r="415" spans="1:8" s="42" customFormat="1" ht="15" x14ac:dyDescent="0.2">
      <c r="A415" s="45" t="s">
        <v>614</v>
      </c>
      <c r="B415" s="36" t="s">
        <v>603</v>
      </c>
      <c r="C415" s="37"/>
      <c r="D415" s="37">
        <v>0</v>
      </c>
      <c r="E415" s="38" t="str">
        <f t="shared" si="139"/>
        <v/>
      </c>
      <c r="F415" s="38" t="str">
        <f t="shared" si="140"/>
        <v/>
      </c>
      <c r="G415" s="39" t="str">
        <f t="shared" si="141"/>
        <v>0</v>
      </c>
      <c r="H415" s="40" t="str">
        <f t="shared" si="142"/>
        <v/>
      </c>
    </row>
    <row r="416" spans="1:8" s="42" customFormat="1" ht="15" x14ac:dyDescent="0.2">
      <c r="B416" s="36" t="s">
        <v>112</v>
      </c>
      <c r="C416" s="37">
        <v>0</v>
      </c>
      <c r="D416" s="37">
        <v>0</v>
      </c>
      <c r="E416" s="38" t="str">
        <f t="shared" si="127"/>
        <v/>
      </c>
      <c r="F416" s="38" t="str">
        <f t="shared" si="128"/>
        <v/>
      </c>
      <c r="G416" s="39" t="str">
        <f t="shared" si="129"/>
        <v>0</v>
      </c>
      <c r="H416" s="40" t="str">
        <f t="shared" si="130"/>
        <v/>
      </c>
    </row>
    <row r="417" spans="1:8" s="42" customFormat="1" ht="15" x14ac:dyDescent="0.2">
      <c r="A417" s="45" t="s">
        <v>614</v>
      </c>
      <c r="B417" s="36" t="s">
        <v>604</v>
      </c>
      <c r="C417" s="37"/>
      <c r="D417" s="37">
        <v>0</v>
      </c>
      <c r="E417" s="38" t="str">
        <f t="shared" ref="E417:E419" si="143">+IF(C417=0,"",C417/C$329)</f>
        <v/>
      </c>
      <c r="F417" s="38" t="str">
        <f t="shared" ref="F417:F419" si="144">+IF(D417=0,"",D417/D$329)</f>
        <v/>
      </c>
      <c r="G417" s="39" t="str">
        <f t="shared" ref="G417:G419" si="145">+IF(OR(AND(D417=0),(C417=0)),"0",((D417-C417)/C417))</f>
        <v>0</v>
      </c>
      <c r="H417" s="40" t="str">
        <f t="shared" ref="H417:H419" si="146">+IF(OR(AND(E417=""),(G417="")),"",E417*G417)</f>
        <v/>
      </c>
    </row>
    <row r="418" spans="1:8" s="42" customFormat="1" ht="15" x14ac:dyDescent="0.2">
      <c r="A418" s="45" t="s">
        <v>614</v>
      </c>
      <c r="B418" s="36" t="s">
        <v>605</v>
      </c>
      <c r="C418" s="37"/>
      <c r="D418" s="37">
        <v>0</v>
      </c>
      <c r="E418" s="38" t="str">
        <f t="shared" si="143"/>
        <v/>
      </c>
      <c r="F418" s="38" t="str">
        <f t="shared" si="144"/>
        <v/>
      </c>
      <c r="G418" s="39" t="str">
        <f t="shared" si="145"/>
        <v>0</v>
      </c>
      <c r="H418" s="40" t="str">
        <f t="shared" si="146"/>
        <v/>
      </c>
    </row>
    <row r="419" spans="1:8" s="42" customFormat="1" ht="15" x14ac:dyDescent="0.2">
      <c r="A419" s="45" t="s">
        <v>614</v>
      </c>
      <c r="B419" s="36" t="s">
        <v>606</v>
      </c>
      <c r="C419" s="37"/>
      <c r="D419" s="37">
        <v>0</v>
      </c>
      <c r="E419" s="38" t="str">
        <f t="shared" si="143"/>
        <v/>
      </c>
      <c r="F419" s="38" t="str">
        <f t="shared" si="144"/>
        <v/>
      </c>
      <c r="G419" s="39" t="str">
        <f t="shared" si="145"/>
        <v>0</v>
      </c>
      <c r="H419" s="40" t="str">
        <f t="shared" si="146"/>
        <v/>
      </c>
    </row>
    <row r="420" spans="1:8" s="42" customFormat="1" ht="15" x14ac:dyDescent="0.2">
      <c r="B420" s="36" t="s">
        <v>543</v>
      </c>
      <c r="C420" s="37">
        <v>6</v>
      </c>
      <c r="D420" s="37">
        <v>0</v>
      </c>
      <c r="E420" s="38">
        <f t="shared" si="127"/>
        <v>4.2583392476933995E-3</v>
      </c>
      <c r="F420" s="38" t="str">
        <f t="shared" si="128"/>
        <v/>
      </c>
      <c r="G420" s="39" t="str">
        <f t="shared" si="129"/>
        <v>0</v>
      </c>
      <c r="H420" s="40">
        <f t="shared" si="130"/>
        <v>0</v>
      </c>
    </row>
    <row r="421" spans="1:8" s="42" customFormat="1" ht="15" x14ac:dyDescent="0.2">
      <c r="B421" s="36" t="s">
        <v>119</v>
      </c>
      <c r="C421" s="37">
        <v>0</v>
      </c>
      <c r="D421" s="37">
        <v>0</v>
      </c>
      <c r="E421" s="38" t="str">
        <f t="shared" si="127"/>
        <v/>
      </c>
      <c r="F421" s="38" t="str">
        <f t="shared" si="128"/>
        <v/>
      </c>
      <c r="G421" s="39" t="str">
        <f t="shared" si="129"/>
        <v>0</v>
      </c>
      <c r="H421" s="40" t="str">
        <f t="shared" si="130"/>
        <v/>
      </c>
    </row>
    <row r="422" spans="1:8" s="42" customFormat="1" ht="15" x14ac:dyDescent="0.2">
      <c r="B422" s="36" t="s">
        <v>128</v>
      </c>
      <c r="C422" s="37">
        <v>9</v>
      </c>
      <c r="D422" s="37">
        <v>7</v>
      </c>
      <c r="E422" s="38">
        <f t="shared" si="127"/>
        <v>6.3875088715400997E-3</v>
      </c>
      <c r="F422" s="38">
        <f t="shared" si="128"/>
        <v>3.3783783783783786E-3</v>
      </c>
      <c r="G422" s="39">
        <f t="shared" si="129"/>
        <v>-0.22222222222222221</v>
      </c>
      <c r="H422" s="40">
        <f t="shared" si="130"/>
        <v>-1.4194464158977999E-3</v>
      </c>
    </row>
    <row r="423" spans="1:8" s="42" customFormat="1" ht="15" x14ac:dyDescent="0.2">
      <c r="B423" s="36" t="s">
        <v>127</v>
      </c>
      <c r="C423" s="37">
        <v>21</v>
      </c>
      <c r="D423" s="37">
        <v>92</v>
      </c>
      <c r="E423" s="38">
        <f t="shared" si="127"/>
        <v>1.4904187366926898E-2</v>
      </c>
      <c r="F423" s="38">
        <f t="shared" si="128"/>
        <v>4.4401544401544403E-2</v>
      </c>
      <c r="G423" s="39">
        <f t="shared" si="129"/>
        <v>3.3809523809523809</v>
      </c>
      <c r="H423" s="40">
        <f t="shared" si="130"/>
        <v>5.0390347764371894E-2</v>
      </c>
    </row>
    <row r="424" spans="1:8" s="42" customFormat="1" ht="15" x14ac:dyDescent="0.2">
      <c r="B424" s="36" t="s">
        <v>301</v>
      </c>
      <c r="C424" s="37">
        <v>2</v>
      </c>
      <c r="D424" s="37">
        <v>1</v>
      </c>
      <c r="E424" s="38">
        <f t="shared" si="127"/>
        <v>1.4194464158977999E-3</v>
      </c>
      <c r="F424" s="38">
        <f t="shared" si="128"/>
        <v>4.8262548262548264E-4</v>
      </c>
      <c r="G424" s="39">
        <f t="shared" si="129"/>
        <v>-0.5</v>
      </c>
      <c r="H424" s="40">
        <f t="shared" si="130"/>
        <v>-7.0972320794889996E-4</v>
      </c>
    </row>
    <row r="425" spans="1:8" s="42" customFormat="1" ht="15" x14ac:dyDescent="0.2">
      <c r="B425" s="36" t="s">
        <v>544</v>
      </c>
      <c r="C425" s="37">
        <v>3</v>
      </c>
      <c r="D425" s="37">
        <v>7</v>
      </c>
      <c r="E425" s="38">
        <f t="shared" si="127"/>
        <v>2.1291696238466998E-3</v>
      </c>
      <c r="F425" s="38">
        <f t="shared" si="128"/>
        <v>3.3783783783783786E-3</v>
      </c>
      <c r="G425" s="39">
        <f t="shared" si="129"/>
        <v>1.3333333333333333</v>
      </c>
      <c r="H425" s="40">
        <f t="shared" si="130"/>
        <v>2.8388928317955994E-3</v>
      </c>
    </row>
    <row r="426" spans="1:8" s="42" customFormat="1" ht="30" x14ac:dyDescent="0.2">
      <c r="B426" s="36" t="s">
        <v>545</v>
      </c>
      <c r="C426" s="37">
        <v>1</v>
      </c>
      <c r="D426" s="37">
        <v>0</v>
      </c>
      <c r="E426" s="38">
        <f t="shared" si="127"/>
        <v>7.0972320794889996E-4</v>
      </c>
      <c r="F426" s="38" t="str">
        <f t="shared" si="128"/>
        <v/>
      </c>
      <c r="G426" s="39" t="str">
        <f t="shared" si="129"/>
        <v>0</v>
      </c>
      <c r="H426" s="40">
        <f t="shared" si="130"/>
        <v>0</v>
      </c>
    </row>
    <row r="427" spans="1:8" s="42" customFormat="1" ht="15" x14ac:dyDescent="0.2">
      <c r="B427" s="36" t="s">
        <v>546</v>
      </c>
      <c r="C427" s="37">
        <v>1</v>
      </c>
      <c r="D427" s="37">
        <v>1</v>
      </c>
      <c r="E427" s="38">
        <f t="shared" si="127"/>
        <v>7.0972320794889996E-4</v>
      </c>
      <c r="F427" s="38">
        <f t="shared" si="128"/>
        <v>4.8262548262548264E-4</v>
      </c>
      <c r="G427" s="39">
        <f t="shared" si="129"/>
        <v>0</v>
      </c>
      <c r="H427" s="40">
        <f t="shared" si="130"/>
        <v>0</v>
      </c>
    </row>
    <row r="428" spans="1:8" s="42" customFormat="1" ht="15" x14ac:dyDescent="0.2">
      <c r="B428" s="36" t="s">
        <v>123</v>
      </c>
      <c r="C428" s="37">
        <v>3</v>
      </c>
      <c r="D428" s="37">
        <v>2</v>
      </c>
      <c r="E428" s="38">
        <f t="shared" si="127"/>
        <v>2.1291696238466998E-3</v>
      </c>
      <c r="F428" s="38">
        <f t="shared" si="128"/>
        <v>9.6525096525096527E-4</v>
      </c>
      <c r="G428" s="39">
        <f t="shared" si="129"/>
        <v>-0.33333333333333331</v>
      </c>
      <c r="H428" s="40">
        <f t="shared" si="130"/>
        <v>-7.0972320794889985E-4</v>
      </c>
    </row>
    <row r="429" spans="1:8" s="42" customFormat="1" ht="15" x14ac:dyDescent="0.2">
      <c r="B429" s="36" t="s">
        <v>302</v>
      </c>
      <c r="C429" s="37">
        <v>0</v>
      </c>
      <c r="D429" s="37">
        <v>0</v>
      </c>
      <c r="E429" s="38" t="str">
        <f t="shared" si="127"/>
        <v/>
      </c>
      <c r="F429" s="38" t="str">
        <f t="shared" si="128"/>
        <v/>
      </c>
      <c r="G429" s="39" t="str">
        <f t="shared" si="129"/>
        <v>0</v>
      </c>
      <c r="H429" s="40" t="str">
        <f t="shared" si="130"/>
        <v/>
      </c>
    </row>
    <row r="430" spans="1:8" s="42" customFormat="1" ht="15" x14ac:dyDescent="0.2">
      <c r="B430" s="36" t="s">
        <v>124</v>
      </c>
      <c r="C430" s="37">
        <v>7</v>
      </c>
      <c r="D430" s="37">
        <v>7</v>
      </c>
      <c r="E430" s="38">
        <f t="shared" si="127"/>
        <v>4.9680624556422996E-3</v>
      </c>
      <c r="F430" s="38">
        <f t="shared" si="128"/>
        <v>3.3783783783783786E-3</v>
      </c>
      <c r="G430" s="39">
        <f t="shared" si="129"/>
        <v>0</v>
      </c>
      <c r="H430" s="40">
        <f t="shared" si="130"/>
        <v>0</v>
      </c>
    </row>
    <row r="431" spans="1:8" s="42" customFormat="1" ht="15" x14ac:dyDescent="0.2">
      <c r="B431" s="36" t="s">
        <v>409</v>
      </c>
      <c r="C431" s="37">
        <v>0</v>
      </c>
      <c r="D431" s="37">
        <v>0</v>
      </c>
      <c r="E431" s="38" t="str">
        <f t="shared" si="127"/>
        <v/>
      </c>
      <c r="F431" s="38" t="str">
        <f t="shared" si="128"/>
        <v/>
      </c>
      <c r="G431" s="39" t="str">
        <f t="shared" si="129"/>
        <v>0</v>
      </c>
      <c r="H431" s="40" t="str">
        <f t="shared" si="130"/>
        <v/>
      </c>
    </row>
    <row r="432" spans="1:8" s="42" customFormat="1" ht="15" x14ac:dyDescent="0.2">
      <c r="B432" s="36" t="s">
        <v>122</v>
      </c>
      <c r="C432" s="37">
        <v>100</v>
      </c>
      <c r="D432" s="37">
        <v>58</v>
      </c>
      <c r="E432" s="38">
        <f t="shared" si="127"/>
        <v>7.0972320794889993E-2</v>
      </c>
      <c r="F432" s="38">
        <f t="shared" si="128"/>
        <v>2.7992277992277992E-2</v>
      </c>
      <c r="G432" s="39">
        <f t="shared" si="129"/>
        <v>-0.42</v>
      </c>
      <c r="H432" s="40">
        <f t="shared" si="130"/>
        <v>-2.9808374733853796E-2</v>
      </c>
    </row>
    <row r="433" spans="2:8" s="42" customFormat="1" ht="15" x14ac:dyDescent="0.2">
      <c r="B433" s="36" t="s">
        <v>303</v>
      </c>
      <c r="C433" s="37">
        <v>6</v>
      </c>
      <c r="D433" s="37">
        <v>4</v>
      </c>
      <c r="E433" s="38">
        <f t="shared" si="127"/>
        <v>4.2583392476933995E-3</v>
      </c>
      <c r="F433" s="38">
        <f t="shared" si="128"/>
        <v>1.9305019305019305E-3</v>
      </c>
      <c r="G433" s="39">
        <f t="shared" si="129"/>
        <v>-0.33333333333333331</v>
      </c>
      <c r="H433" s="40">
        <f t="shared" si="130"/>
        <v>-1.4194464158977997E-3</v>
      </c>
    </row>
    <row r="434" spans="2:8" s="42" customFormat="1" ht="15" x14ac:dyDescent="0.2">
      <c r="B434" s="36" t="s">
        <v>121</v>
      </c>
      <c r="C434" s="37">
        <v>2</v>
      </c>
      <c r="D434" s="37">
        <v>1</v>
      </c>
      <c r="E434" s="38">
        <f t="shared" si="127"/>
        <v>1.4194464158977999E-3</v>
      </c>
      <c r="F434" s="38">
        <f t="shared" si="128"/>
        <v>4.8262548262548264E-4</v>
      </c>
      <c r="G434" s="39">
        <f t="shared" si="129"/>
        <v>-0.5</v>
      </c>
      <c r="H434" s="40">
        <f t="shared" si="130"/>
        <v>-7.0972320794889996E-4</v>
      </c>
    </row>
    <row r="435" spans="2:8" s="42" customFormat="1" ht="15" x14ac:dyDescent="0.2">
      <c r="B435" s="36" t="s">
        <v>373</v>
      </c>
      <c r="C435" s="37">
        <v>0</v>
      </c>
      <c r="D435" s="37">
        <v>0</v>
      </c>
      <c r="E435" s="38" t="str">
        <f t="shared" si="127"/>
        <v/>
      </c>
      <c r="F435" s="38" t="str">
        <f t="shared" si="128"/>
        <v/>
      </c>
      <c r="G435" s="39" t="str">
        <f t="shared" si="129"/>
        <v>0</v>
      </c>
      <c r="H435" s="40" t="str">
        <f t="shared" si="130"/>
        <v/>
      </c>
    </row>
    <row r="436" spans="2:8" s="42" customFormat="1" ht="15" x14ac:dyDescent="0.2">
      <c r="B436" s="36" t="s">
        <v>131</v>
      </c>
      <c r="C436" s="37">
        <v>4</v>
      </c>
      <c r="D436" s="37">
        <v>5</v>
      </c>
      <c r="E436" s="38">
        <f t="shared" si="127"/>
        <v>2.8388928317955998E-3</v>
      </c>
      <c r="F436" s="38">
        <f t="shared" si="128"/>
        <v>2.4131274131274131E-3</v>
      </c>
      <c r="G436" s="39">
        <f t="shared" si="129"/>
        <v>0.25</v>
      </c>
      <c r="H436" s="40">
        <f t="shared" si="130"/>
        <v>7.0972320794889996E-4</v>
      </c>
    </row>
    <row r="437" spans="2:8" s="42" customFormat="1" ht="15" x14ac:dyDescent="0.2">
      <c r="B437" s="36" t="s">
        <v>118</v>
      </c>
      <c r="C437" s="37">
        <v>0</v>
      </c>
      <c r="D437" s="37">
        <v>0</v>
      </c>
      <c r="E437" s="38" t="str">
        <f t="shared" si="127"/>
        <v/>
      </c>
      <c r="F437" s="38" t="str">
        <f t="shared" si="128"/>
        <v/>
      </c>
      <c r="G437" s="39" t="str">
        <f t="shared" si="129"/>
        <v>0</v>
      </c>
      <c r="H437" s="40" t="str">
        <f t="shared" si="130"/>
        <v/>
      </c>
    </row>
    <row r="438" spans="2:8" s="42" customFormat="1" ht="15" x14ac:dyDescent="0.2">
      <c r="B438" s="36" t="s">
        <v>304</v>
      </c>
      <c r="C438" s="37">
        <v>21</v>
      </c>
      <c r="D438" s="37">
        <v>67</v>
      </c>
      <c r="E438" s="38">
        <f t="shared" si="127"/>
        <v>1.4904187366926898E-2</v>
      </c>
      <c r="F438" s="38">
        <f t="shared" si="128"/>
        <v>3.2335907335907334E-2</v>
      </c>
      <c r="G438" s="39">
        <f t="shared" si="129"/>
        <v>2.1904761904761907</v>
      </c>
      <c r="H438" s="40">
        <f t="shared" si="130"/>
        <v>3.2647267565649396E-2</v>
      </c>
    </row>
    <row r="439" spans="2:8" s="42" customFormat="1" ht="15" x14ac:dyDescent="0.2">
      <c r="B439" s="36" t="s">
        <v>547</v>
      </c>
      <c r="C439" s="37">
        <v>0</v>
      </c>
      <c r="D439" s="37">
        <v>0</v>
      </c>
      <c r="E439" s="38" t="str">
        <f t="shared" si="127"/>
        <v/>
      </c>
      <c r="F439" s="38" t="str">
        <f t="shared" si="128"/>
        <v/>
      </c>
      <c r="G439" s="39" t="str">
        <f t="shared" si="129"/>
        <v>0</v>
      </c>
      <c r="H439" s="40" t="str">
        <f t="shared" si="130"/>
        <v/>
      </c>
    </row>
    <row r="440" spans="2:8" s="42" customFormat="1" ht="15" x14ac:dyDescent="0.2">
      <c r="B440" s="36" t="s">
        <v>125</v>
      </c>
      <c r="C440" s="37">
        <v>0</v>
      </c>
      <c r="D440" s="37">
        <v>0</v>
      </c>
      <c r="E440" s="38" t="str">
        <f t="shared" si="127"/>
        <v/>
      </c>
      <c r="F440" s="38" t="str">
        <f t="shared" si="128"/>
        <v/>
      </c>
      <c r="G440" s="39" t="str">
        <f t="shared" si="129"/>
        <v>0</v>
      </c>
      <c r="H440" s="40" t="str">
        <f t="shared" si="130"/>
        <v/>
      </c>
    </row>
    <row r="441" spans="2:8" s="42" customFormat="1" ht="15" x14ac:dyDescent="0.2">
      <c r="B441" s="36" t="s">
        <v>129</v>
      </c>
      <c r="C441" s="37">
        <v>0</v>
      </c>
      <c r="D441" s="37">
        <v>2</v>
      </c>
      <c r="E441" s="38" t="str">
        <f t="shared" si="127"/>
        <v/>
      </c>
      <c r="F441" s="38">
        <f t="shared" si="128"/>
        <v>9.6525096525096527E-4</v>
      </c>
      <c r="G441" s="39" t="str">
        <f t="shared" si="129"/>
        <v>0</v>
      </c>
      <c r="H441" s="40" t="str">
        <f t="shared" si="130"/>
        <v/>
      </c>
    </row>
    <row r="442" spans="2:8" s="42" customFormat="1" ht="15" x14ac:dyDescent="0.2">
      <c r="B442" s="36" t="s">
        <v>116</v>
      </c>
      <c r="C442" s="37">
        <v>1</v>
      </c>
      <c r="D442" s="37">
        <v>0</v>
      </c>
      <c r="E442" s="38">
        <f t="shared" si="127"/>
        <v>7.0972320794889996E-4</v>
      </c>
      <c r="F442" s="38" t="str">
        <f t="shared" si="128"/>
        <v/>
      </c>
      <c r="G442" s="39" t="str">
        <f t="shared" si="129"/>
        <v>0</v>
      </c>
      <c r="H442" s="40">
        <f t="shared" si="130"/>
        <v>0</v>
      </c>
    </row>
    <row r="443" spans="2:8" s="42" customFormat="1" ht="15" x14ac:dyDescent="0.2">
      <c r="B443" s="36" t="s">
        <v>120</v>
      </c>
      <c r="C443" s="37">
        <v>3</v>
      </c>
      <c r="D443" s="37">
        <v>0</v>
      </c>
      <c r="E443" s="38">
        <f t="shared" si="127"/>
        <v>2.1291696238466998E-3</v>
      </c>
      <c r="F443" s="38" t="str">
        <f t="shared" si="128"/>
        <v/>
      </c>
      <c r="G443" s="39" t="str">
        <f t="shared" si="129"/>
        <v>0</v>
      </c>
      <c r="H443" s="40">
        <f t="shared" si="130"/>
        <v>0</v>
      </c>
    </row>
    <row r="444" spans="2:8" s="42" customFormat="1" ht="15" x14ac:dyDescent="0.2">
      <c r="B444" s="36" t="s">
        <v>126</v>
      </c>
      <c r="C444" s="37">
        <v>0</v>
      </c>
      <c r="D444" s="37">
        <v>0</v>
      </c>
      <c r="E444" s="38" t="str">
        <f t="shared" si="127"/>
        <v/>
      </c>
      <c r="F444" s="38" t="str">
        <f t="shared" si="128"/>
        <v/>
      </c>
      <c r="G444" s="39" t="str">
        <f t="shared" si="129"/>
        <v>0</v>
      </c>
      <c r="H444" s="40" t="str">
        <f t="shared" si="130"/>
        <v/>
      </c>
    </row>
    <row r="445" spans="2:8" s="42" customFormat="1" ht="15" x14ac:dyDescent="0.2">
      <c r="B445" s="36" t="s">
        <v>130</v>
      </c>
      <c r="C445" s="37">
        <v>0</v>
      </c>
      <c r="D445" s="37">
        <v>0</v>
      </c>
      <c r="E445" s="38" t="str">
        <f t="shared" si="127"/>
        <v/>
      </c>
      <c r="F445" s="38" t="str">
        <f t="shared" si="128"/>
        <v/>
      </c>
      <c r="G445" s="39" t="str">
        <f t="shared" si="129"/>
        <v>0</v>
      </c>
      <c r="H445" s="40" t="str">
        <f t="shared" si="130"/>
        <v/>
      </c>
    </row>
    <row r="446" spans="2:8" s="42" customFormat="1" ht="15" x14ac:dyDescent="0.2">
      <c r="B446" s="36" t="s">
        <v>305</v>
      </c>
      <c r="C446" s="37">
        <v>64</v>
      </c>
      <c r="D446" s="37">
        <v>34</v>
      </c>
      <c r="E446" s="38">
        <f t="shared" si="127"/>
        <v>4.5422285308729597E-2</v>
      </c>
      <c r="F446" s="38">
        <f t="shared" si="128"/>
        <v>1.6409266409266408E-2</v>
      </c>
      <c r="G446" s="39">
        <f t="shared" si="129"/>
        <v>-0.46875</v>
      </c>
      <c r="H446" s="40">
        <f t="shared" si="130"/>
        <v>-2.1291696238466998E-2</v>
      </c>
    </row>
    <row r="447" spans="2:8" s="42" customFormat="1" ht="30" x14ac:dyDescent="0.2">
      <c r="B447" s="36" t="s">
        <v>548</v>
      </c>
      <c r="C447" s="37">
        <v>0</v>
      </c>
      <c r="D447" s="37">
        <v>0</v>
      </c>
      <c r="E447" s="38" t="str">
        <f t="shared" si="127"/>
        <v/>
      </c>
      <c r="F447" s="38" t="str">
        <f t="shared" si="128"/>
        <v/>
      </c>
      <c r="G447" s="39" t="str">
        <f t="shared" si="129"/>
        <v>0</v>
      </c>
      <c r="H447" s="40" t="str">
        <f t="shared" si="130"/>
        <v/>
      </c>
    </row>
    <row r="448" spans="2:8" s="42" customFormat="1" ht="15" x14ac:dyDescent="0.2">
      <c r="B448" s="36" t="s">
        <v>306</v>
      </c>
      <c r="C448" s="37">
        <v>7</v>
      </c>
      <c r="D448" s="37">
        <v>7</v>
      </c>
      <c r="E448" s="38">
        <f t="shared" si="127"/>
        <v>4.9680624556422996E-3</v>
      </c>
      <c r="F448" s="38">
        <f t="shared" si="128"/>
        <v>3.3783783783783786E-3</v>
      </c>
      <c r="G448" s="39">
        <f t="shared" si="129"/>
        <v>0</v>
      </c>
      <c r="H448" s="40">
        <f t="shared" si="130"/>
        <v>0</v>
      </c>
    </row>
    <row r="449" spans="2:8" s="42" customFormat="1" ht="15" x14ac:dyDescent="0.2">
      <c r="B449" s="36" t="s">
        <v>307</v>
      </c>
      <c r="C449" s="37">
        <v>1</v>
      </c>
      <c r="D449" s="37">
        <v>0</v>
      </c>
      <c r="E449" s="38">
        <f t="shared" si="127"/>
        <v>7.0972320794889996E-4</v>
      </c>
      <c r="F449" s="38" t="str">
        <f t="shared" si="128"/>
        <v/>
      </c>
      <c r="G449" s="39" t="str">
        <f t="shared" si="129"/>
        <v>0</v>
      </c>
      <c r="H449" s="40">
        <f t="shared" si="130"/>
        <v>0</v>
      </c>
    </row>
    <row r="450" spans="2:8" s="42" customFormat="1" ht="15" x14ac:dyDescent="0.2">
      <c r="B450" s="36" t="s">
        <v>549</v>
      </c>
      <c r="C450" s="37">
        <v>3</v>
      </c>
      <c r="D450" s="37">
        <v>5</v>
      </c>
      <c r="E450" s="38">
        <f t="shared" si="127"/>
        <v>2.1291696238466998E-3</v>
      </c>
      <c r="F450" s="38">
        <f t="shared" si="128"/>
        <v>2.4131274131274131E-3</v>
      </c>
      <c r="G450" s="39">
        <f t="shared" si="129"/>
        <v>0.66666666666666663</v>
      </c>
      <c r="H450" s="40">
        <f t="shared" si="130"/>
        <v>1.4194464158977997E-3</v>
      </c>
    </row>
    <row r="451" spans="2:8" s="42" customFormat="1" ht="15" x14ac:dyDescent="0.2">
      <c r="B451" s="36" t="s">
        <v>308</v>
      </c>
      <c r="C451" s="37">
        <v>9</v>
      </c>
      <c r="D451" s="37">
        <v>19</v>
      </c>
      <c r="E451" s="38">
        <f t="shared" si="127"/>
        <v>6.3875088715400997E-3</v>
      </c>
      <c r="F451" s="38">
        <f t="shared" si="128"/>
        <v>9.1698841698841706E-3</v>
      </c>
      <c r="G451" s="39">
        <f t="shared" si="129"/>
        <v>1.1111111111111112</v>
      </c>
      <c r="H451" s="40">
        <f t="shared" si="130"/>
        <v>7.0972320794889998E-3</v>
      </c>
    </row>
    <row r="452" spans="2:8" s="42" customFormat="1" ht="15" x14ac:dyDescent="0.2">
      <c r="B452" s="36" t="s">
        <v>309</v>
      </c>
      <c r="C452" s="37">
        <v>1</v>
      </c>
      <c r="D452" s="37">
        <v>2</v>
      </c>
      <c r="E452" s="38">
        <f t="shared" si="127"/>
        <v>7.0972320794889996E-4</v>
      </c>
      <c r="F452" s="38">
        <f t="shared" si="128"/>
        <v>9.6525096525096527E-4</v>
      </c>
      <c r="G452" s="39">
        <f t="shared" si="129"/>
        <v>1</v>
      </c>
      <c r="H452" s="40">
        <f t="shared" si="130"/>
        <v>7.0972320794889996E-4</v>
      </c>
    </row>
    <row r="453" spans="2:8" s="42" customFormat="1" ht="15" x14ac:dyDescent="0.2">
      <c r="B453" s="36" t="s">
        <v>310</v>
      </c>
      <c r="C453" s="37">
        <v>6</v>
      </c>
      <c r="D453" s="37">
        <v>3</v>
      </c>
      <c r="E453" s="38">
        <f t="shared" si="127"/>
        <v>4.2583392476933995E-3</v>
      </c>
      <c r="F453" s="38">
        <f t="shared" si="128"/>
        <v>1.4478764478764478E-3</v>
      </c>
      <c r="G453" s="39">
        <f t="shared" si="129"/>
        <v>-0.5</v>
      </c>
      <c r="H453" s="40">
        <f t="shared" si="130"/>
        <v>-2.1291696238466998E-3</v>
      </c>
    </row>
    <row r="454" spans="2:8" s="42" customFormat="1" ht="15" x14ac:dyDescent="0.2">
      <c r="B454" s="36" t="s">
        <v>117</v>
      </c>
      <c r="C454" s="37">
        <v>1</v>
      </c>
      <c r="D454" s="37">
        <v>2</v>
      </c>
      <c r="E454" s="38">
        <f t="shared" si="127"/>
        <v>7.0972320794889996E-4</v>
      </c>
      <c r="F454" s="38">
        <f t="shared" si="128"/>
        <v>9.6525096525096527E-4</v>
      </c>
      <c r="G454" s="39">
        <f t="shared" si="129"/>
        <v>1</v>
      </c>
      <c r="H454" s="40">
        <f t="shared" si="130"/>
        <v>7.0972320794889996E-4</v>
      </c>
    </row>
    <row r="455" spans="2:8" s="42" customFormat="1" ht="15" x14ac:dyDescent="0.2">
      <c r="B455" s="36" t="s">
        <v>311</v>
      </c>
      <c r="C455" s="37">
        <v>0</v>
      </c>
      <c r="D455" s="37">
        <v>0</v>
      </c>
      <c r="E455" s="38" t="str">
        <f t="shared" si="127"/>
        <v/>
      </c>
      <c r="F455" s="38" t="str">
        <f t="shared" si="128"/>
        <v/>
      </c>
      <c r="G455" s="39" t="str">
        <f t="shared" si="129"/>
        <v>0</v>
      </c>
      <c r="H455" s="40" t="str">
        <f t="shared" si="130"/>
        <v/>
      </c>
    </row>
    <row r="456" spans="2:8" s="42" customFormat="1" ht="15" x14ac:dyDescent="0.2">
      <c r="B456" s="36" t="s">
        <v>312</v>
      </c>
      <c r="C456" s="37">
        <v>9</v>
      </c>
      <c r="D456" s="37">
        <v>22</v>
      </c>
      <c r="E456" s="38">
        <f t="shared" si="127"/>
        <v>6.3875088715400997E-3</v>
      </c>
      <c r="F456" s="38">
        <f t="shared" si="128"/>
        <v>1.0617760617760617E-2</v>
      </c>
      <c r="G456" s="39">
        <f t="shared" si="129"/>
        <v>1.4444444444444444</v>
      </c>
      <c r="H456" s="40">
        <f t="shared" si="130"/>
        <v>9.2264017033356991E-3</v>
      </c>
    </row>
    <row r="457" spans="2:8" s="42" customFormat="1" ht="15" x14ac:dyDescent="0.2">
      <c r="B457" s="36" t="s">
        <v>550</v>
      </c>
      <c r="C457" s="37">
        <v>15</v>
      </c>
      <c r="D457" s="37">
        <v>4</v>
      </c>
      <c r="E457" s="38">
        <f t="shared" si="127"/>
        <v>1.0645848119233499E-2</v>
      </c>
      <c r="F457" s="38">
        <f t="shared" si="128"/>
        <v>1.9305019305019305E-3</v>
      </c>
      <c r="G457" s="39">
        <f t="shared" si="129"/>
        <v>-0.73333333333333328</v>
      </c>
      <c r="H457" s="40">
        <f t="shared" si="130"/>
        <v>-7.806955287437899E-3</v>
      </c>
    </row>
    <row r="458" spans="2:8" s="42" customFormat="1" ht="15" x14ac:dyDescent="0.2">
      <c r="B458" s="36" t="s">
        <v>313</v>
      </c>
      <c r="C458" s="37">
        <v>0</v>
      </c>
      <c r="D458" s="37">
        <v>0</v>
      </c>
      <c r="E458" s="38" t="str">
        <f t="shared" si="127"/>
        <v/>
      </c>
      <c r="F458" s="38" t="str">
        <f t="shared" si="128"/>
        <v/>
      </c>
      <c r="G458" s="39" t="str">
        <f t="shared" si="129"/>
        <v>0</v>
      </c>
      <c r="H458" s="40" t="str">
        <f t="shared" si="130"/>
        <v/>
      </c>
    </row>
    <row r="459" spans="2:8" s="42" customFormat="1" ht="15" x14ac:dyDescent="0.2">
      <c r="B459" s="36" t="s">
        <v>314</v>
      </c>
      <c r="C459" s="37">
        <v>3</v>
      </c>
      <c r="D459" s="37">
        <v>0</v>
      </c>
      <c r="E459" s="38">
        <f t="shared" si="127"/>
        <v>2.1291696238466998E-3</v>
      </c>
      <c r="F459" s="38" t="str">
        <f t="shared" si="128"/>
        <v/>
      </c>
      <c r="G459" s="39" t="str">
        <f t="shared" si="129"/>
        <v>0</v>
      </c>
      <c r="H459" s="40">
        <f t="shared" si="130"/>
        <v>0</v>
      </c>
    </row>
    <row r="460" spans="2:8" s="42" customFormat="1" ht="15" x14ac:dyDescent="0.2">
      <c r="B460" s="36" t="s">
        <v>315</v>
      </c>
      <c r="C460" s="37">
        <v>1</v>
      </c>
      <c r="D460" s="37">
        <v>0</v>
      </c>
      <c r="E460" s="38">
        <f t="shared" si="127"/>
        <v>7.0972320794889996E-4</v>
      </c>
      <c r="F460" s="38" t="str">
        <f t="shared" si="128"/>
        <v/>
      </c>
      <c r="G460" s="39" t="str">
        <f t="shared" si="129"/>
        <v>0</v>
      </c>
      <c r="H460" s="40">
        <f t="shared" si="130"/>
        <v>0</v>
      </c>
    </row>
    <row r="461" spans="2:8" s="42" customFormat="1" ht="15" x14ac:dyDescent="0.2">
      <c r="B461" s="36" t="s">
        <v>316</v>
      </c>
      <c r="C461" s="37">
        <v>0</v>
      </c>
      <c r="D461" s="37">
        <v>0</v>
      </c>
      <c r="E461" s="38" t="str">
        <f t="shared" si="127"/>
        <v/>
      </c>
      <c r="F461" s="38" t="str">
        <f t="shared" si="128"/>
        <v/>
      </c>
      <c r="G461" s="39" t="str">
        <f t="shared" si="129"/>
        <v>0</v>
      </c>
      <c r="H461" s="40" t="str">
        <f t="shared" si="130"/>
        <v/>
      </c>
    </row>
    <row r="462" spans="2:8" s="42" customFormat="1" ht="15" x14ac:dyDescent="0.2">
      <c r="B462" s="36" t="s">
        <v>140</v>
      </c>
      <c r="C462" s="37">
        <v>0</v>
      </c>
      <c r="D462" s="37">
        <v>1</v>
      </c>
      <c r="E462" s="38" t="str">
        <f t="shared" si="127"/>
        <v/>
      </c>
      <c r="F462" s="38">
        <f t="shared" si="128"/>
        <v>4.8262548262548264E-4</v>
      </c>
      <c r="G462" s="39" t="str">
        <f t="shared" si="129"/>
        <v>0</v>
      </c>
      <c r="H462" s="40" t="str">
        <f t="shared" si="130"/>
        <v/>
      </c>
    </row>
    <row r="463" spans="2:8" s="42" customFormat="1" ht="30" x14ac:dyDescent="0.2">
      <c r="B463" s="36" t="s">
        <v>141</v>
      </c>
      <c r="C463" s="37">
        <v>4</v>
      </c>
      <c r="D463" s="37">
        <v>5</v>
      </c>
      <c r="E463" s="38">
        <f t="shared" si="127"/>
        <v>2.8388928317955998E-3</v>
      </c>
      <c r="F463" s="38">
        <f t="shared" si="128"/>
        <v>2.4131274131274131E-3</v>
      </c>
      <c r="G463" s="39">
        <f t="shared" si="129"/>
        <v>0.25</v>
      </c>
      <c r="H463" s="40">
        <f t="shared" si="130"/>
        <v>7.0972320794889996E-4</v>
      </c>
    </row>
    <row r="464" spans="2:8" s="42" customFormat="1" ht="15" x14ac:dyDescent="0.2">
      <c r="B464" s="36" t="s">
        <v>317</v>
      </c>
      <c r="C464" s="37">
        <v>0</v>
      </c>
      <c r="D464" s="37">
        <v>0</v>
      </c>
      <c r="E464" s="38" t="str">
        <f t="shared" si="127"/>
        <v/>
      </c>
      <c r="F464" s="38" t="str">
        <f t="shared" si="128"/>
        <v/>
      </c>
      <c r="G464" s="39" t="str">
        <f t="shared" si="129"/>
        <v>0</v>
      </c>
      <c r="H464" s="40" t="str">
        <f t="shared" si="130"/>
        <v/>
      </c>
    </row>
    <row r="465" spans="2:8" s="42" customFormat="1" ht="15" x14ac:dyDescent="0.2">
      <c r="B465" s="36" t="s">
        <v>318</v>
      </c>
      <c r="C465" s="37">
        <v>1</v>
      </c>
      <c r="D465" s="37">
        <v>0</v>
      </c>
      <c r="E465" s="38">
        <f t="shared" si="127"/>
        <v>7.0972320794889996E-4</v>
      </c>
      <c r="F465" s="38" t="str">
        <f t="shared" si="128"/>
        <v/>
      </c>
      <c r="G465" s="39" t="str">
        <f t="shared" si="129"/>
        <v>0</v>
      </c>
      <c r="H465" s="40">
        <f t="shared" si="130"/>
        <v>0</v>
      </c>
    </row>
    <row r="466" spans="2:8" s="42" customFormat="1" ht="30" x14ac:dyDescent="0.2">
      <c r="B466" s="36" t="s">
        <v>319</v>
      </c>
      <c r="C466" s="37">
        <v>0</v>
      </c>
      <c r="D466" s="37">
        <v>1</v>
      </c>
      <c r="E466" s="38" t="str">
        <f t="shared" si="127"/>
        <v/>
      </c>
      <c r="F466" s="38">
        <f t="shared" si="128"/>
        <v>4.8262548262548264E-4</v>
      </c>
      <c r="G466" s="39" t="str">
        <f t="shared" si="129"/>
        <v>0</v>
      </c>
      <c r="H466" s="40" t="str">
        <f t="shared" si="130"/>
        <v/>
      </c>
    </row>
    <row r="467" spans="2:8" s="42" customFormat="1" ht="15" x14ac:dyDescent="0.2">
      <c r="B467" s="36" t="s">
        <v>138</v>
      </c>
      <c r="C467" s="37">
        <v>3</v>
      </c>
      <c r="D467" s="37">
        <v>12</v>
      </c>
      <c r="E467" s="38">
        <f t="shared" si="127"/>
        <v>2.1291696238466998E-3</v>
      </c>
      <c r="F467" s="38">
        <f t="shared" si="128"/>
        <v>5.7915057915057912E-3</v>
      </c>
      <c r="G467" s="39">
        <f t="shared" si="129"/>
        <v>3</v>
      </c>
      <c r="H467" s="40">
        <f t="shared" si="130"/>
        <v>6.3875088715400988E-3</v>
      </c>
    </row>
    <row r="468" spans="2:8" s="42" customFormat="1" ht="15" x14ac:dyDescent="0.2">
      <c r="B468" s="36" t="s">
        <v>320</v>
      </c>
      <c r="C468" s="37">
        <v>0</v>
      </c>
      <c r="D468" s="37">
        <v>10</v>
      </c>
      <c r="E468" s="38" t="str">
        <f t="shared" si="127"/>
        <v/>
      </c>
      <c r="F468" s="38">
        <f t="shared" si="128"/>
        <v>4.8262548262548262E-3</v>
      </c>
      <c r="G468" s="39" t="str">
        <f t="shared" si="129"/>
        <v>0</v>
      </c>
      <c r="H468" s="40" t="str">
        <f t="shared" si="130"/>
        <v/>
      </c>
    </row>
    <row r="469" spans="2:8" s="42" customFormat="1" ht="15" x14ac:dyDescent="0.2">
      <c r="B469" s="36" t="s">
        <v>321</v>
      </c>
      <c r="C469" s="37">
        <v>0</v>
      </c>
      <c r="D469" s="37">
        <v>0</v>
      </c>
      <c r="E469" s="38" t="str">
        <f t="shared" ref="E469:E534" si="147">+IF(C469=0,"",C469/C$329)</f>
        <v/>
      </c>
      <c r="F469" s="38" t="str">
        <f t="shared" ref="F469:F534" si="148">+IF(D469=0,"",D469/D$329)</f>
        <v/>
      </c>
      <c r="G469" s="39" t="str">
        <f t="shared" ref="G469:G534" si="149">+IF(OR(AND(D469=0),(C469=0)),"0",((D469-C469)/C469))</f>
        <v>0</v>
      </c>
      <c r="H469" s="40" t="str">
        <f t="shared" ref="H469:H534" si="150">+IF(OR(AND(E469=""),(G469="")),"",E469*G469)</f>
        <v/>
      </c>
    </row>
    <row r="470" spans="2:8" s="42" customFormat="1" ht="15" x14ac:dyDescent="0.2">
      <c r="B470" s="36" t="s">
        <v>322</v>
      </c>
      <c r="C470" s="37">
        <v>0</v>
      </c>
      <c r="D470" s="37">
        <v>0</v>
      </c>
      <c r="E470" s="38" t="str">
        <f t="shared" si="147"/>
        <v/>
      </c>
      <c r="F470" s="38" t="str">
        <f t="shared" si="148"/>
        <v/>
      </c>
      <c r="G470" s="39" t="str">
        <f t="shared" si="149"/>
        <v>0</v>
      </c>
      <c r="H470" s="40" t="str">
        <f t="shared" si="150"/>
        <v/>
      </c>
    </row>
    <row r="471" spans="2:8" s="42" customFormat="1" ht="30" x14ac:dyDescent="0.2">
      <c r="B471" s="36" t="s">
        <v>323</v>
      </c>
      <c r="C471" s="37">
        <v>0</v>
      </c>
      <c r="D471" s="37">
        <v>0</v>
      </c>
      <c r="E471" s="38" t="str">
        <f t="shared" si="147"/>
        <v/>
      </c>
      <c r="F471" s="38" t="str">
        <f t="shared" si="148"/>
        <v/>
      </c>
      <c r="G471" s="39" t="str">
        <f t="shared" si="149"/>
        <v>0</v>
      </c>
      <c r="H471" s="40" t="str">
        <f t="shared" si="150"/>
        <v/>
      </c>
    </row>
    <row r="472" spans="2:8" s="42" customFormat="1" ht="15" x14ac:dyDescent="0.2">
      <c r="B472" s="36" t="s">
        <v>136</v>
      </c>
      <c r="C472" s="37">
        <v>1</v>
      </c>
      <c r="D472" s="37">
        <v>0</v>
      </c>
      <c r="E472" s="38">
        <f t="shared" si="147"/>
        <v>7.0972320794889996E-4</v>
      </c>
      <c r="F472" s="38" t="str">
        <f t="shared" si="148"/>
        <v/>
      </c>
      <c r="G472" s="39" t="str">
        <f t="shared" si="149"/>
        <v>0</v>
      </c>
      <c r="H472" s="40">
        <f t="shared" si="150"/>
        <v>0</v>
      </c>
    </row>
    <row r="473" spans="2:8" s="42" customFormat="1" ht="15" x14ac:dyDescent="0.2">
      <c r="B473" s="36" t="s">
        <v>324</v>
      </c>
      <c r="C473" s="37">
        <v>0</v>
      </c>
      <c r="D473" s="37">
        <v>0</v>
      </c>
      <c r="E473" s="38" t="str">
        <f t="shared" si="147"/>
        <v/>
      </c>
      <c r="F473" s="38" t="str">
        <f t="shared" si="148"/>
        <v/>
      </c>
      <c r="G473" s="39" t="str">
        <f t="shared" si="149"/>
        <v>0</v>
      </c>
      <c r="H473" s="40" t="str">
        <f t="shared" si="150"/>
        <v/>
      </c>
    </row>
    <row r="474" spans="2:8" s="42" customFormat="1" ht="15" x14ac:dyDescent="0.2">
      <c r="B474" s="36" t="s">
        <v>325</v>
      </c>
      <c r="C474" s="37">
        <v>0</v>
      </c>
      <c r="D474" s="37">
        <v>0</v>
      </c>
      <c r="E474" s="38" t="str">
        <f t="shared" si="147"/>
        <v/>
      </c>
      <c r="F474" s="38" t="str">
        <f t="shared" si="148"/>
        <v/>
      </c>
      <c r="G474" s="39" t="str">
        <f t="shared" si="149"/>
        <v>0</v>
      </c>
      <c r="H474" s="40" t="str">
        <f t="shared" si="150"/>
        <v/>
      </c>
    </row>
    <row r="475" spans="2:8" s="42" customFormat="1" ht="15" x14ac:dyDescent="0.2">
      <c r="B475" s="36" t="s">
        <v>551</v>
      </c>
      <c r="C475" s="37">
        <v>0</v>
      </c>
      <c r="D475" s="37">
        <v>0</v>
      </c>
      <c r="E475" s="38" t="str">
        <f t="shared" si="147"/>
        <v/>
      </c>
      <c r="F475" s="38" t="str">
        <f t="shared" si="148"/>
        <v/>
      </c>
      <c r="G475" s="39" t="str">
        <f t="shared" si="149"/>
        <v>0</v>
      </c>
      <c r="H475" s="40" t="str">
        <f t="shared" si="150"/>
        <v/>
      </c>
    </row>
    <row r="476" spans="2:8" s="42" customFormat="1" ht="15" x14ac:dyDescent="0.2">
      <c r="B476" s="36" t="s">
        <v>144</v>
      </c>
      <c r="C476" s="37">
        <v>0</v>
      </c>
      <c r="D476" s="37">
        <v>0</v>
      </c>
      <c r="E476" s="38" t="str">
        <f t="shared" si="147"/>
        <v/>
      </c>
      <c r="F476" s="38" t="str">
        <f t="shared" si="148"/>
        <v/>
      </c>
      <c r="G476" s="39" t="str">
        <f t="shared" si="149"/>
        <v>0</v>
      </c>
      <c r="H476" s="40" t="str">
        <f t="shared" si="150"/>
        <v/>
      </c>
    </row>
    <row r="477" spans="2:8" s="42" customFormat="1" ht="15" x14ac:dyDescent="0.2">
      <c r="B477" s="36" t="s">
        <v>552</v>
      </c>
      <c r="C477" s="37">
        <v>11</v>
      </c>
      <c r="D477" s="37">
        <v>43</v>
      </c>
      <c r="E477" s="38">
        <f t="shared" si="147"/>
        <v>7.806955287437899E-3</v>
      </c>
      <c r="F477" s="38">
        <f t="shared" si="148"/>
        <v>2.0752895752895753E-2</v>
      </c>
      <c r="G477" s="39">
        <f t="shared" si="149"/>
        <v>2.9090909090909092</v>
      </c>
      <c r="H477" s="40">
        <f t="shared" si="150"/>
        <v>2.2711142654364799E-2</v>
      </c>
    </row>
    <row r="478" spans="2:8" s="42" customFormat="1" ht="15" x14ac:dyDescent="0.2">
      <c r="B478" s="36" t="s">
        <v>137</v>
      </c>
      <c r="C478" s="37">
        <v>11</v>
      </c>
      <c r="D478" s="37">
        <v>2</v>
      </c>
      <c r="E478" s="38">
        <f t="shared" si="147"/>
        <v>7.806955287437899E-3</v>
      </c>
      <c r="F478" s="38">
        <f t="shared" si="148"/>
        <v>9.6525096525096527E-4</v>
      </c>
      <c r="G478" s="39">
        <f t="shared" si="149"/>
        <v>-0.81818181818181823</v>
      </c>
      <c r="H478" s="40">
        <f t="shared" si="150"/>
        <v>-6.3875088715400997E-3</v>
      </c>
    </row>
    <row r="479" spans="2:8" s="42" customFormat="1" ht="30" x14ac:dyDescent="0.2">
      <c r="B479" s="36" t="s">
        <v>326</v>
      </c>
      <c r="C479" s="37">
        <v>0</v>
      </c>
      <c r="D479" s="37">
        <v>0</v>
      </c>
      <c r="E479" s="38" t="str">
        <f t="shared" si="147"/>
        <v/>
      </c>
      <c r="F479" s="38" t="str">
        <f t="shared" si="148"/>
        <v/>
      </c>
      <c r="G479" s="39" t="str">
        <f t="shared" si="149"/>
        <v>0</v>
      </c>
      <c r="H479" s="40" t="str">
        <f t="shared" si="150"/>
        <v/>
      </c>
    </row>
    <row r="480" spans="2:8" s="42" customFormat="1" ht="15" x14ac:dyDescent="0.2">
      <c r="B480" s="36" t="s">
        <v>139</v>
      </c>
      <c r="C480" s="37">
        <v>0</v>
      </c>
      <c r="D480" s="37">
        <v>0</v>
      </c>
      <c r="E480" s="38" t="str">
        <f t="shared" si="147"/>
        <v/>
      </c>
      <c r="F480" s="38" t="str">
        <f t="shared" si="148"/>
        <v/>
      </c>
      <c r="G480" s="39" t="str">
        <f t="shared" si="149"/>
        <v>0</v>
      </c>
      <c r="H480" s="40" t="str">
        <f t="shared" si="150"/>
        <v/>
      </c>
    </row>
    <row r="481" spans="2:8" s="42" customFormat="1" ht="30" x14ac:dyDescent="0.2">
      <c r="B481" s="36" t="s">
        <v>327</v>
      </c>
      <c r="C481" s="37">
        <v>0</v>
      </c>
      <c r="D481" s="37">
        <v>0</v>
      </c>
      <c r="E481" s="38" t="str">
        <f t="shared" si="147"/>
        <v/>
      </c>
      <c r="F481" s="38" t="str">
        <f t="shared" si="148"/>
        <v/>
      </c>
      <c r="G481" s="39" t="str">
        <f t="shared" si="149"/>
        <v>0</v>
      </c>
      <c r="H481" s="40" t="str">
        <f t="shared" si="150"/>
        <v/>
      </c>
    </row>
    <row r="482" spans="2:8" s="42" customFormat="1" ht="30" x14ac:dyDescent="0.2">
      <c r="B482" s="36" t="s">
        <v>328</v>
      </c>
      <c r="C482" s="37">
        <v>3</v>
      </c>
      <c r="D482" s="37">
        <v>3</v>
      </c>
      <c r="E482" s="38">
        <f t="shared" si="147"/>
        <v>2.1291696238466998E-3</v>
      </c>
      <c r="F482" s="38">
        <f t="shared" si="148"/>
        <v>1.4478764478764478E-3</v>
      </c>
      <c r="G482" s="39">
        <f t="shared" si="149"/>
        <v>0</v>
      </c>
      <c r="H482" s="40">
        <f t="shared" si="150"/>
        <v>0</v>
      </c>
    </row>
    <row r="483" spans="2:8" s="42" customFormat="1" ht="15" x14ac:dyDescent="0.2">
      <c r="B483" s="36" t="s">
        <v>132</v>
      </c>
      <c r="C483" s="37">
        <v>2</v>
      </c>
      <c r="D483" s="37">
        <v>1</v>
      </c>
      <c r="E483" s="38">
        <f t="shared" si="147"/>
        <v>1.4194464158977999E-3</v>
      </c>
      <c r="F483" s="38">
        <f t="shared" si="148"/>
        <v>4.8262548262548264E-4</v>
      </c>
      <c r="G483" s="39">
        <f t="shared" si="149"/>
        <v>-0.5</v>
      </c>
      <c r="H483" s="40">
        <f t="shared" si="150"/>
        <v>-7.0972320794889996E-4</v>
      </c>
    </row>
    <row r="484" spans="2:8" s="42" customFormat="1" ht="30" x14ac:dyDescent="0.2">
      <c r="B484" s="36" t="s">
        <v>553</v>
      </c>
      <c r="C484" s="37">
        <v>0</v>
      </c>
      <c r="D484" s="37">
        <v>0</v>
      </c>
      <c r="E484" s="38" t="str">
        <f t="shared" si="147"/>
        <v/>
      </c>
      <c r="F484" s="38" t="str">
        <f t="shared" si="148"/>
        <v/>
      </c>
      <c r="G484" s="39" t="str">
        <f t="shared" si="149"/>
        <v>0</v>
      </c>
      <c r="H484" s="40" t="str">
        <f t="shared" si="150"/>
        <v/>
      </c>
    </row>
    <row r="485" spans="2:8" s="42" customFormat="1" ht="30" x14ac:dyDescent="0.2">
      <c r="B485" s="36" t="s">
        <v>329</v>
      </c>
      <c r="C485" s="37">
        <v>0</v>
      </c>
      <c r="D485" s="37">
        <v>0</v>
      </c>
      <c r="E485" s="38" t="str">
        <f t="shared" si="147"/>
        <v/>
      </c>
      <c r="F485" s="38" t="str">
        <f t="shared" si="148"/>
        <v/>
      </c>
      <c r="G485" s="39" t="str">
        <f t="shared" si="149"/>
        <v>0</v>
      </c>
      <c r="H485" s="40" t="str">
        <f t="shared" si="150"/>
        <v/>
      </c>
    </row>
    <row r="486" spans="2:8" s="42" customFormat="1" ht="30" x14ac:dyDescent="0.2">
      <c r="B486" s="36" t="s">
        <v>618</v>
      </c>
      <c r="C486" s="37">
        <v>1</v>
      </c>
      <c r="D486" s="37"/>
      <c r="E486" s="38">
        <f t="shared" si="147"/>
        <v>7.0972320794889996E-4</v>
      </c>
      <c r="F486" s="38" t="str">
        <f t="shared" si="148"/>
        <v/>
      </c>
      <c r="G486" s="39" t="str">
        <f t="shared" si="149"/>
        <v>0</v>
      </c>
      <c r="H486" s="40">
        <f t="shared" si="150"/>
        <v>0</v>
      </c>
    </row>
    <row r="487" spans="2:8" s="42" customFormat="1" ht="15" x14ac:dyDescent="0.2">
      <c r="B487" s="36" t="s">
        <v>330</v>
      </c>
      <c r="C487" s="37">
        <v>1</v>
      </c>
      <c r="D487" s="37"/>
      <c r="E487" s="38">
        <f t="shared" si="147"/>
        <v>7.0972320794889996E-4</v>
      </c>
      <c r="F487" s="38" t="str">
        <f t="shared" si="148"/>
        <v/>
      </c>
      <c r="G487" s="39" t="str">
        <f t="shared" si="149"/>
        <v>0</v>
      </c>
      <c r="H487" s="40">
        <f t="shared" si="150"/>
        <v>0</v>
      </c>
    </row>
    <row r="488" spans="2:8" s="42" customFormat="1" ht="15" x14ac:dyDescent="0.2">
      <c r="B488" s="36" t="s">
        <v>331</v>
      </c>
      <c r="C488" s="37">
        <v>0</v>
      </c>
      <c r="D488" s="37"/>
      <c r="E488" s="38" t="str">
        <f t="shared" si="147"/>
        <v/>
      </c>
      <c r="F488" s="38" t="str">
        <f t="shared" si="148"/>
        <v/>
      </c>
      <c r="G488" s="39" t="str">
        <f t="shared" si="149"/>
        <v>0</v>
      </c>
      <c r="H488" s="40" t="str">
        <f t="shared" si="150"/>
        <v/>
      </c>
    </row>
    <row r="489" spans="2:8" s="42" customFormat="1" ht="15" x14ac:dyDescent="0.2">
      <c r="B489" s="36" t="s">
        <v>332</v>
      </c>
      <c r="C489" s="37">
        <v>0</v>
      </c>
      <c r="D489" s="37"/>
      <c r="E489" s="38" t="str">
        <f t="shared" si="147"/>
        <v/>
      </c>
      <c r="F489" s="38" t="str">
        <f t="shared" si="148"/>
        <v/>
      </c>
      <c r="G489" s="39" t="str">
        <f t="shared" si="149"/>
        <v>0</v>
      </c>
      <c r="H489" s="40" t="str">
        <f t="shared" si="150"/>
        <v/>
      </c>
    </row>
    <row r="490" spans="2:8" s="42" customFormat="1" ht="15" x14ac:dyDescent="0.2">
      <c r="B490" s="36" t="s">
        <v>333</v>
      </c>
      <c r="C490" s="37">
        <v>0</v>
      </c>
      <c r="D490" s="37">
        <v>0</v>
      </c>
      <c r="E490" s="38" t="str">
        <f t="shared" si="147"/>
        <v/>
      </c>
      <c r="F490" s="38" t="str">
        <f t="shared" si="148"/>
        <v/>
      </c>
      <c r="G490" s="39" t="str">
        <f t="shared" si="149"/>
        <v>0</v>
      </c>
      <c r="H490" s="40" t="str">
        <f t="shared" si="150"/>
        <v/>
      </c>
    </row>
    <row r="491" spans="2:8" s="42" customFormat="1" ht="15" x14ac:dyDescent="0.2">
      <c r="B491" s="36" t="s">
        <v>554</v>
      </c>
      <c r="C491" s="37">
        <v>0</v>
      </c>
      <c r="D491" s="37">
        <v>1</v>
      </c>
      <c r="E491" s="38" t="str">
        <f t="shared" si="147"/>
        <v/>
      </c>
      <c r="F491" s="38">
        <f t="shared" si="148"/>
        <v>4.8262548262548264E-4</v>
      </c>
      <c r="G491" s="39" t="str">
        <f t="shared" si="149"/>
        <v>0</v>
      </c>
      <c r="H491" s="40" t="str">
        <f t="shared" si="150"/>
        <v/>
      </c>
    </row>
    <row r="492" spans="2:8" s="42" customFormat="1" ht="15" x14ac:dyDescent="0.2">
      <c r="B492" s="36" t="s">
        <v>555</v>
      </c>
      <c r="C492" s="37">
        <v>0</v>
      </c>
      <c r="D492" s="37">
        <v>0</v>
      </c>
      <c r="E492" s="38" t="str">
        <f t="shared" si="147"/>
        <v/>
      </c>
      <c r="F492" s="38" t="str">
        <f t="shared" si="148"/>
        <v/>
      </c>
      <c r="G492" s="39" t="str">
        <f t="shared" si="149"/>
        <v>0</v>
      </c>
      <c r="H492" s="40" t="str">
        <f t="shared" si="150"/>
        <v/>
      </c>
    </row>
    <row r="493" spans="2:8" s="42" customFormat="1" ht="15" x14ac:dyDescent="0.2">
      <c r="B493" s="36" t="s">
        <v>334</v>
      </c>
      <c r="C493" s="37">
        <v>1</v>
      </c>
      <c r="D493" s="37">
        <v>0</v>
      </c>
      <c r="E493" s="38">
        <f t="shared" si="147"/>
        <v>7.0972320794889996E-4</v>
      </c>
      <c r="F493" s="38" t="str">
        <f t="shared" si="148"/>
        <v/>
      </c>
      <c r="G493" s="39" t="str">
        <f t="shared" si="149"/>
        <v>0</v>
      </c>
      <c r="H493" s="40">
        <f t="shared" si="150"/>
        <v>0</v>
      </c>
    </row>
    <row r="494" spans="2:8" s="42" customFormat="1" ht="30" x14ac:dyDescent="0.2">
      <c r="B494" s="36" t="s">
        <v>335</v>
      </c>
      <c r="C494" s="37">
        <v>1</v>
      </c>
      <c r="D494" s="37">
        <v>1</v>
      </c>
      <c r="E494" s="38">
        <f t="shared" si="147"/>
        <v>7.0972320794889996E-4</v>
      </c>
      <c r="F494" s="38">
        <f t="shared" si="148"/>
        <v>4.8262548262548264E-4</v>
      </c>
      <c r="G494" s="39">
        <f t="shared" si="149"/>
        <v>0</v>
      </c>
      <c r="H494" s="40">
        <f t="shared" si="150"/>
        <v>0</v>
      </c>
    </row>
    <row r="495" spans="2:8" s="42" customFormat="1" ht="15" x14ac:dyDescent="0.2">
      <c r="B495" s="36" t="s">
        <v>336</v>
      </c>
      <c r="C495" s="37">
        <v>0</v>
      </c>
      <c r="D495" s="37">
        <v>0</v>
      </c>
      <c r="E495" s="38" t="str">
        <f t="shared" si="147"/>
        <v/>
      </c>
      <c r="F495" s="38" t="str">
        <f t="shared" si="148"/>
        <v/>
      </c>
      <c r="G495" s="39" t="str">
        <f t="shared" si="149"/>
        <v>0</v>
      </c>
      <c r="H495" s="40" t="str">
        <f t="shared" si="150"/>
        <v/>
      </c>
    </row>
    <row r="496" spans="2:8" s="42" customFormat="1" ht="15" x14ac:dyDescent="0.2">
      <c r="B496" s="36" t="s">
        <v>134</v>
      </c>
      <c r="C496" s="37">
        <v>0</v>
      </c>
      <c r="D496" s="37">
        <v>0</v>
      </c>
      <c r="E496" s="38" t="str">
        <f t="shared" si="147"/>
        <v/>
      </c>
      <c r="F496" s="38" t="str">
        <f t="shared" si="148"/>
        <v/>
      </c>
      <c r="G496" s="39" t="str">
        <f t="shared" si="149"/>
        <v>0</v>
      </c>
      <c r="H496" s="40" t="str">
        <f t="shared" si="150"/>
        <v/>
      </c>
    </row>
    <row r="497" spans="1:8" s="42" customFormat="1" ht="30" x14ac:dyDescent="0.2">
      <c r="B497" s="36" t="s">
        <v>337</v>
      </c>
      <c r="C497" s="37">
        <v>0</v>
      </c>
      <c r="D497" s="37">
        <v>0</v>
      </c>
      <c r="E497" s="38" t="str">
        <f t="shared" si="147"/>
        <v/>
      </c>
      <c r="F497" s="38" t="str">
        <f t="shared" si="148"/>
        <v/>
      </c>
      <c r="G497" s="39" t="str">
        <f t="shared" si="149"/>
        <v>0</v>
      </c>
      <c r="H497" s="40" t="str">
        <f t="shared" si="150"/>
        <v/>
      </c>
    </row>
    <row r="498" spans="1:8" s="42" customFormat="1" ht="15" x14ac:dyDescent="0.2">
      <c r="B498" s="36" t="s">
        <v>142</v>
      </c>
      <c r="C498" s="37">
        <v>0</v>
      </c>
      <c r="D498" s="37">
        <v>0</v>
      </c>
      <c r="E498" s="38" t="str">
        <f t="shared" si="147"/>
        <v/>
      </c>
      <c r="F498" s="38" t="str">
        <f t="shared" si="148"/>
        <v/>
      </c>
      <c r="G498" s="39" t="str">
        <f t="shared" si="149"/>
        <v>0</v>
      </c>
      <c r="H498" s="40" t="str">
        <f t="shared" si="150"/>
        <v/>
      </c>
    </row>
    <row r="499" spans="1:8" s="42" customFormat="1" ht="15" x14ac:dyDescent="0.2">
      <c r="B499" s="36" t="s">
        <v>133</v>
      </c>
      <c r="C499" s="37">
        <v>1</v>
      </c>
      <c r="D499" s="37">
        <v>0</v>
      </c>
      <c r="E499" s="38">
        <f t="shared" si="147"/>
        <v>7.0972320794889996E-4</v>
      </c>
      <c r="F499" s="38" t="str">
        <f t="shared" si="148"/>
        <v/>
      </c>
      <c r="G499" s="39" t="str">
        <f t="shared" si="149"/>
        <v>0</v>
      </c>
      <c r="H499" s="40">
        <f t="shared" si="150"/>
        <v>0</v>
      </c>
    </row>
    <row r="500" spans="1:8" s="42" customFormat="1" ht="15" x14ac:dyDescent="0.2">
      <c r="B500" s="36" t="s">
        <v>135</v>
      </c>
      <c r="C500" s="37">
        <v>0</v>
      </c>
      <c r="D500" s="37">
        <v>1</v>
      </c>
      <c r="E500" s="38" t="str">
        <f t="shared" si="147"/>
        <v/>
      </c>
      <c r="F500" s="38">
        <f t="shared" si="148"/>
        <v>4.8262548262548264E-4</v>
      </c>
      <c r="G500" s="39" t="str">
        <f t="shared" si="149"/>
        <v>0</v>
      </c>
      <c r="H500" s="40" t="str">
        <f t="shared" si="150"/>
        <v/>
      </c>
    </row>
    <row r="501" spans="1:8" s="42" customFormat="1" ht="15" x14ac:dyDescent="0.2">
      <c r="B501" s="36" t="s">
        <v>338</v>
      </c>
      <c r="C501" s="37">
        <v>0</v>
      </c>
      <c r="D501" s="37">
        <v>0</v>
      </c>
      <c r="E501" s="38" t="str">
        <f t="shared" si="147"/>
        <v/>
      </c>
      <c r="F501" s="38" t="str">
        <f t="shared" si="148"/>
        <v/>
      </c>
      <c r="G501" s="39" t="str">
        <f t="shared" si="149"/>
        <v>0</v>
      </c>
      <c r="H501" s="40" t="str">
        <f t="shared" si="150"/>
        <v/>
      </c>
    </row>
    <row r="502" spans="1:8" s="42" customFormat="1" ht="15" x14ac:dyDescent="0.2">
      <c r="B502" s="36" t="s">
        <v>339</v>
      </c>
      <c r="C502" s="37">
        <v>0</v>
      </c>
      <c r="D502" s="37">
        <v>0</v>
      </c>
      <c r="E502" s="38" t="str">
        <f t="shared" si="147"/>
        <v/>
      </c>
      <c r="F502" s="38" t="str">
        <f t="shared" si="148"/>
        <v/>
      </c>
      <c r="G502" s="39" t="str">
        <f t="shared" si="149"/>
        <v>0</v>
      </c>
      <c r="H502" s="40" t="str">
        <f t="shared" si="150"/>
        <v/>
      </c>
    </row>
    <row r="503" spans="1:8" s="42" customFormat="1" ht="15" x14ac:dyDescent="0.2">
      <c r="B503" s="36" t="s">
        <v>143</v>
      </c>
      <c r="C503" s="37">
        <v>3</v>
      </c>
      <c r="D503" s="37">
        <v>2</v>
      </c>
      <c r="E503" s="38">
        <f t="shared" si="147"/>
        <v>2.1291696238466998E-3</v>
      </c>
      <c r="F503" s="38">
        <f t="shared" si="148"/>
        <v>9.6525096525096527E-4</v>
      </c>
      <c r="G503" s="39">
        <f t="shared" si="149"/>
        <v>-0.33333333333333331</v>
      </c>
      <c r="H503" s="40">
        <f t="shared" si="150"/>
        <v>-7.0972320794889985E-4</v>
      </c>
    </row>
    <row r="504" spans="1:8" s="42" customFormat="1" ht="15" x14ac:dyDescent="0.2">
      <c r="B504" s="36" t="s">
        <v>556</v>
      </c>
      <c r="C504" s="37">
        <v>0</v>
      </c>
      <c r="D504" s="37">
        <v>0</v>
      </c>
      <c r="E504" s="38" t="str">
        <f t="shared" si="147"/>
        <v/>
      </c>
      <c r="F504" s="38" t="str">
        <f t="shared" si="148"/>
        <v/>
      </c>
      <c r="G504" s="39" t="str">
        <f t="shared" si="149"/>
        <v>0</v>
      </c>
      <c r="H504" s="40" t="str">
        <f t="shared" si="150"/>
        <v/>
      </c>
    </row>
    <row r="505" spans="1:8" s="42" customFormat="1" ht="15" x14ac:dyDescent="0.2">
      <c r="A505" s="45" t="s">
        <v>614</v>
      </c>
      <c r="B505" s="36" t="s">
        <v>613</v>
      </c>
      <c r="C505" s="37"/>
      <c r="D505" s="37">
        <v>2</v>
      </c>
      <c r="E505" s="38" t="str">
        <f t="shared" ref="E505" si="151">+IF(C505=0,"",C505/C$329)</f>
        <v/>
      </c>
      <c r="F505" s="38">
        <f t="shared" ref="F505" si="152">+IF(D505=0,"",D505/D$329)</f>
        <v>9.6525096525096527E-4</v>
      </c>
      <c r="G505" s="39" t="str">
        <f t="shared" ref="G505" si="153">+IF(OR(AND(D505=0),(C505=0)),"0",((D505-C505)/C505))</f>
        <v>0</v>
      </c>
      <c r="H505" s="40" t="str">
        <f t="shared" ref="H505" si="154">+IF(OR(AND(E505=""),(G505="")),"",E505*G505)</f>
        <v/>
      </c>
    </row>
    <row r="506" spans="1:8" s="42" customFormat="1" ht="15" x14ac:dyDescent="0.2">
      <c r="B506" s="36" t="s">
        <v>150</v>
      </c>
      <c r="C506" s="37">
        <v>16</v>
      </c>
      <c r="D506" s="37">
        <v>16</v>
      </c>
      <c r="E506" s="38">
        <f t="shared" si="147"/>
        <v>1.1355571327182399E-2</v>
      </c>
      <c r="F506" s="38">
        <f t="shared" si="148"/>
        <v>7.7220077220077222E-3</v>
      </c>
      <c r="G506" s="39">
        <f t="shared" si="149"/>
        <v>0</v>
      </c>
      <c r="H506" s="40">
        <f t="shared" si="150"/>
        <v>0</v>
      </c>
    </row>
    <row r="507" spans="1:8" s="42" customFormat="1" ht="30" x14ac:dyDescent="0.2">
      <c r="B507" s="36" t="s">
        <v>557</v>
      </c>
      <c r="C507" s="37">
        <v>0</v>
      </c>
      <c r="D507" s="37">
        <v>0</v>
      </c>
      <c r="E507" s="38" t="str">
        <f t="shared" si="147"/>
        <v/>
      </c>
      <c r="F507" s="38" t="str">
        <f t="shared" si="148"/>
        <v/>
      </c>
      <c r="G507" s="39" t="str">
        <f t="shared" si="149"/>
        <v>0</v>
      </c>
      <c r="H507" s="40" t="str">
        <f t="shared" si="150"/>
        <v/>
      </c>
    </row>
    <row r="508" spans="1:8" s="42" customFormat="1" ht="15" x14ac:dyDescent="0.2">
      <c r="B508" s="36" t="s">
        <v>148</v>
      </c>
      <c r="C508" s="37">
        <v>0</v>
      </c>
      <c r="D508" s="37">
        <v>0</v>
      </c>
      <c r="E508" s="38" t="str">
        <f t="shared" si="147"/>
        <v/>
      </c>
      <c r="F508" s="38" t="str">
        <f t="shared" si="148"/>
        <v/>
      </c>
      <c r="G508" s="39" t="str">
        <f t="shared" si="149"/>
        <v>0</v>
      </c>
      <c r="H508" s="40" t="str">
        <f t="shared" si="150"/>
        <v/>
      </c>
    </row>
    <row r="509" spans="1:8" s="42" customFormat="1" ht="15" x14ac:dyDescent="0.2">
      <c r="B509" s="36" t="s">
        <v>374</v>
      </c>
      <c r="C509" s="37">
        <v>7</v>
      </c>
      <c r="D509" s="37">
        <v>11</v>
      </c>
      <c r="E509" s="38">
        <f t="shared" si="147"/>
        <v>4.9680624556422996E-3</v>
      </c>
      <c r="F509" s="38">
        <f t="shared" si="148"/>
        <v>5.3088803088803087E-3</v>
      </c>
      <c r="G509" s="39">
        <f t="shared" si="149"/>
        <v>0.5714285714285714</v>
      </c>
      <c r="H509" s="40">
        <f t="shared" si="150"/>
        <v>2.8388928317955994E-3</v>
      </c>
    </row>
    <row r="510" spans="1:8" s="42" customFormat="1" ht="15" x14ac:dyDescent="0.2">
      <c r="B510" s="36" t="s">
        <v>375</v>
      </c>
      <c r="C510" s="37">
        <v>8</v>
      </c>
      <c r="D510" s="37">
        <v>4</v>
      </c>
      <c r="E510" s="38">
        <f t="shared" si="147"/>
        <v>5.6777856635911996E-3</v>
      </c>
      <c r="F510" s="38">
        <f t="shared" si="148"/>
        <v>1.9305019305019305E-3</v>
      </c>
      <c r="G510" s="39">
        <f t="shared" si="149"/>
        <v>-0.5</v>
      </c>
      <c r="H510" s="40">
        <f t="shared" si="150"/>
        <v>-2.8388928317955998E-3</v>
      </c>
    </row>
    <row r="511" spans="1:8" s="42" customFormat="1" ht="15" x14ac:dyDescent="0.2">
      <c r="B511" s="36" t="s">
        <v>558</v>
      </c>
      <c r="C511" s="37">
        <v>0</v>
      </c>
      <c r="D511" s="37">
        <v>0</v>
      </c>
      <c r="E511" s="38" t="str">
        <f t="shared" si="147"/>
        <v/>
      </c>
      <c r="F511" s="38" t="str">
        <f t="shared" si="148"/>
        <v/>
      </c>
      <c r="G511" s="39" t="str">
        <f t="shared" si="149"/>
        <v>0</v>
      </c>
      <c r="H511" s="40" t="str">
        <f t="shared" si="150"/>
        <v/>
      </c>
    </row>
    <row r="512" spans="1:8" s="42" customFormat="1" ht="15" x14ac:dyDescent="0.2">
      <c r="B512" s="36" t="s">
        <v>152</v>
      </c>
      <c r="C512" s="37">
        <v>2</v>
      </c>
      <c r="D512" s="37">
        <v>6</v>
      </c>
      <c r="E512" s="38">
        <f t="shared" si="147"/>
        <v>1.4194464158977999E-3</v>
      </c>
      <c r="F512" s="38">
        <f t="shared" si="148"/>
        <v>2.8957528957528956E-3</v>
      </c>
      <c r="G512" s="39">
        <f t="shared" si="149"/>
        <v>2</v>
      </c>
      <c r="H512" s="40">
        <f t="shared" si="150"/>
        <v>2.8388928317955998E-3</v>
      </c>
    </row>
    <row r="513" spans="2:8" s="42" customFormat="1" ht="15" x14ac:dyDescent="0.2">
      <c r="B513" s="36" t="s">
        <v>376</v>
      </c>
      <c r="C513" s="37">
        <v>2</v>
      </c>
      <c r="D513" s="37">
        <v>0</v>
      </c>
      <c r="E513" s="38">
        <f t="shared" si="147"/>
        <v>1.4194464158977999E-3</v>
      </c>
      <c r="F513" s="38" t="str">
        <f t="shared" si="148"/>
        <v/>
      </c>
      <c r="G513" s="39" t="str">
        <f t="shared" si="149"/>
        <v>0</v>
      </c>
      <c r="H513" s="40">
        <f t="shared" si="150"/>
        <v>0</v>
      </c>
    </row>
    <row r="514" spans="2:8" s="42" customFormat="1" ht="15" x14ac:dyDescent="0.2">
      <c r="B514" s="36" t="s">
        <v>156</v>
      </c>
      <c r="C514" s="37">
        <v>0</v>
      </c>
      <c r="D514" s="37">
        <v>0</v>
      </c>
      <c r="E514" s="38" t="str">
        <f t="shared" si="147"/>
        <v/>
      </c>
      <c r="F514" s="38" t="str">
        <f t="shared" si="148"/>
        <v/>
      </c>
      <c r="G514" s="39" t="str">
        <f t="shared" si="149"/>
        <v>0</v>
      </c>
      <c r="H514" s="40" t="str">
        <f t="shared" si="150"/>
        <v/>
      </c>
    </row>
    <row r="515" spans="2:8" s="42" customFormat="1" ht="15" x14ac:dyDescent="0.2">
      <c r="B515" s="36" t="s">
        <v>149</v>
      </c>
      <c r="C515" s="37">
        <v>4</v>
      </c>
      <c r="D515" s="37">
        <v>0</v>
      </c>
      <c r="E515" s="38">
        <f t="shared" si="147"/>
        <v>2.8388928317955998E-3</v>
      </c>
      <c r="F515" s="38" t="str">
        <f t="shared" si="148"/>
        <v/>
      </c>
      <c r="G515" s="39" t="str">
        <f t="shared" si="149"/>
        <v>0</v>
      </c>
      <c r="H515" s="40">
        <f t="shared" si="150"/>
        <v>0</v>
      </c>
    </row>
    <row r="516" spans="2:8" s="42" customFormat="1" ht="15" x14ac:dyDescent="0.2">
      <c r="B516" s="36" t="s">
        <v>340</v>
      </c>
      <c r="C516" s="37">
        <v>0</v>
      </c>
      <c r="D516" s="37">
        <v>0</v>
      </c>
      <c r="E516" s="38" t="str">
        <f t="shared" si="147"/>
        <v/>
      </c>
      <c r="F516" s="38" t="str">
        <f t="shared" si="148"/>
        <v/>
      </c>
      <c r="G516" s="39" t="str">
        <f t="shared" si="149"/>
        <v>0</v>
      </c>
      <c r="H516" s="40" t="str">
        <f t="shared" si="150"/>
        <v/>
      </c>
    </row>
    <row r="517" spans="2:8" s="42" customFormat="1" ht="15" x14ac:dyDescent="0.2">
      <c r="B517" s="36" t="s">
        <v>145</v>
      </c>
      <c r="C517" s="37">
        <v>0</v>
      </c>
      <c r="D517" s="37">
        <v>0</v>
      </c>
      <c r="E517" s="38" t="str">
        <f t="shared" si="147"/>
        <v/>
      </c>
      <c r="F517" s="38" t="str">
        <f t="shared" si="148"/>
        <v/>
      </c>
      <c r="G517" s="39" t="str">
        <f t="shared" si="149"/>
        <v>0</v>
      </c>
      <c r="H517" s="40" t="str">
        <f t="shared" si="150"/>
        <v/>
      </c>
    </row>
    <row r="518" spans="2:8" s="42" customFormat="1" ht="15" x14ac:dyDescent="0.2">
      <c r="B518" s="36" t="s">
        <v>158</v>
      </c>
      <c r="C518" s="37">
        <v>0</v>
      </c>
      <c r="D518" s="37">
        <v>0</v>
      </c>
      <c r="E518" s="38" t="str">
        <f t="shared" si="147"/>
        <v/>
      </c>
      <c r="F518" s="38" t="str">
        <f t="shared" si="148"/>
        <v/>
      </c>
      <c r="G518" s="39" t="str">
        <f t="shared" si="149"/>
        <v>0</v>
      </c>
      <c r="H518" s="40" t="str">
        <f t="shared" si="150"/>
        <v/>
      </c>
    </row>
    <row r="519" spans="2:8" s="42" customFormat="1" ht="15" x14ac:dyDescent="0.2">
      <c r="B519" s="36" t="s">
        <v>341</v>
      </c>
      <c r="C519" s="37">
        <v>12</v>
      </c>
      <c r="D519" s="37">
        <v>0</v>
      </c>
      <c r="E519" s="38">
        <f t="shared" si="147"/>
        <v>8.516678495386799E-3</v>
      </c>
      <c r="F519" s="38" t="str">
        <f t="shared" si="148"/>
        <v/>
      </c>
      <c r="G519" s="39" t="str">
        <f t="shared" si="149"/>
        <v>0</v>
      </c>
      <c r="H519" s="40">
        <f t="shared" si="150"/>
        <v>0</v>
      </c>
    </row>
    <row r="520" spans="2:8" s="42" customFormat="1" ht="15" x14ac:dyDescent="0.2">
      <c r="B520" s="36" t="s">
        <v>342</v>
      </c>
      <c r="C520" s="37">
        <v>0</v>
      </c>
      <c r="D520" s="37">
        <v>0</v>
      </c>
      <c r="E520" s="38" t="str">
        <f t="shared" si="147"/>
        <v/>
      </c>
      <c r="F520" s="38" t="str">
        <f t="shared" si="148"/>
        <v/>
      </c>
      <c r="G520" s="39" t="str">
        <f t="shared" si="149"/>
        <v>0</v>
      </c>
      <c r="H520" s="40" t="str">
        <f t="shared" si="150"/>
        <v/>
      </c>
    </row>
    <row r="521" spans="2:8" s="42" customFormat="1" ht="15" x14ac:dyDescent="0.2">
      <c r="B521" s="36" t="s">
        <v>343</v>
      </c>
      <c r="C521" s="37">
        <v>1</v>
      </c>
      <c r="D521" s="37">
        <v>2</v>
      </c>
      <c r="E521" s="38">
        <f t="shared" si="147"/>
        <v>7.0972320794889996E-4</v>
      </c>
      <c r="F521" s="38">
        <f t="shared" si="148"/>
        <v>9.6525096525096527E-4</v>
      </c>
      <c r="G521" s="39">
        <f t="shared" si="149"/>
        <v>1</v>
      </c>
      <c r="H521" s="40">
        <f t="shared" si="150"/>
        <v>7.0972320794889996E-4</v>
      </c>
    </row>
    <row r="522" spans="2:8" s="42" customFormat="1" ht="30" x14ac:dyDescent="0.2">
      <c r="B522" s="36" t="s">
        <v>559</v>
      </c>
      <c r="C522" s="37">
        <v>0</v>
      </c>
      <c r="D522" s="37">
        <v>2</v>
      </c>
      <c r="E522" s="38" t="str">
        <f t="shared" si="147"/>
        <v/>
      </c>
      <c r="F522" s="38">
        <f t="shared" si="148"/>
        <v>9.6525096525096527E-4</v>
      </c>
      <c r="G522" s="39" t="str">
        <f t="shared" si="149"/>
        <v>0</v>
      </c>
      <c r="H522" s="40" t="str">
        <f t="shared" si="150"/>
        <v/>
      </c>
    </row>
    <row r="523" spans="2:8" s="42" customFormat="1" ht="15" x14ac:dyDescent="0.2">
      <c r="B523" s="36" t="s">
        <v>155</v>
      </c>
      <c r="C523" s="37">
        <v>0</v>
      </c>
      <c r="D523" s="37">
        <v>0</v>
      </c>
      <c r="E523" s="38" t="str">
        <f t="shared" si="147"/>
        <v/>
      </c>
      <c r="F523" s="38" t="str">
        <f t="shared" si="148"/>
        <v/>
      </c>
      <c r="G523" s="39" t="str">
        <f t="shared" si="149"/>
        <v>0</v>
      </c>
      <c r="H523" s="40" t="str">
        <f t="shared" si="150"/>
        <v/>
      </c>
    </row>
    <row r="524" spans="2:8" s="42" customFormat="1" ht="15" x14ac:dyDescent="0.2">
      <c r="B524" s="36" t="s">
        <v>344</v>
      </c>
      <c r="C524" s="37">
        <v>17</v>
      </c>
      <c r="D524" s="37">
        <v>24</v>
      </c>
      <c r="E524" s="38">
        <f t="shared" si="147"/>
        <v>1.2065294535131299E-2</v>
      </c>
      <c r="F524" s="38">
        <f t="shared" si="148"/>
        <v>1.1583011583011582E-2</v>
      </c>
      <c r="G524" s="39">
        <f t="shared" si="149"/>
        <v>0.41176470588235292</v>
      </c>
      <c r="H524" s="40">
        <f t="shared" si="150"/>
        <v>4.9680624556422996E-3</v>
      </c>
    </row>
    <row r="525" spans="2:8" s="42" customFormat="1" ht="15" x14ac:dyDescent="0.2">
      <c r="B525" s="36" t="s">
        <v>345</v>
      </c>
      <c r="C525" s="37">
        <v>0</v>
      </c>
      <c r="D525" s="37">
        <v>0</v>
      </c>
      <c r="E525" s="38" t="str">
        <f t="shared" si="147"/>
        <v/>
      </c>
      <c r="F525" s="38" t="str">
        <f t="shared" si="148"/>
        <v/>
      </c>
      <c r="G525" s="39" t="str">
        <f t="shared" si="149"/>
        <v>0</v>
      </c>
      <c r="H525" s="40" t="str">
        <f t="shared" si="150"/>
        <v/>
      </c>
    </row>
    <row r="526" spans="2:8" s="42" customFormat="1" ht="15" x14ac:dyDescent="0.2">
      <c r="B526" s="36" t="s">
        <v>346</v>
      </c>
      <c r="C526" s="37">
        <v>0</v>
      </c>
      <c r="D526" s="37">
        <v>2</v>
      </c>
      <c r="E526" s="38" t="str">
        <f t="shared" si="147"/>
        <v/>
      </c>
      <c r="F526" s="38">
        <f t="shared" si="148"/>
        <v>9.6525096525096527E-4</v>
      </c>
      <c r="G526" s="39" t="str">
        <f t="shared" si="149"/>
        <v>0</v>
      </c>
      <c r="H526" s="40" t="str">
        <f t="shared" si="150"/>
        <v/>
      </c>
    </row>
    <row r="527" spans="2:8" s="42" customFormat="1" ht="15" x14ac:dyDescent="0.2">
      <c r="B527" s="36" t="s">
        <v>151</v>
      </c>
      <c r="C527" s="37">
        <v>0</v>
      </c>
      <c r="D527" s="37">
        <v>0</v>
      </c>
      <c r="E527" s="38" t="str">
        <f t="shared" si="147"/>
        <v/>
      </c>
      <c r="F527" s="38" t="str">
        <f t="shared" si="148"/>
        <v/>
      </c>
      <c r="G527" s="39" t="str">
        <f t="shared" si="149"/>
        <v>0</v>
      </c>
      <c r="H527" s="40" t="str">
        <f t="shared" si="150"/>
        <v/>
      </c>
    </row>
    <row r="528" spans="2:8" s="42" customFormat="1" ht="15" x14ac:dyDescent="0.2">
      <c r="B528" s="36" t="s">
        <v>153</v>
      </c>
      <c r="C528" s="37">
        <v>0</v>
      </c>
      <c r="D528" s="37">
        <v>0</v>
      </c>
      <c r="E528" s="38" t="str">
        <f t="shared" si="147"/>
        <v/>
      </c>
      <c r="F528" s="38" t="str">
        <f t="shared" si="148"/>
        <v/>
      </c>
      <c r="G528" s="39" t="str">
        <f t="shared" si="149"/>
        <v>0</v>
      </c>
      <c r="H528" s="40" t="str">
        <f t="shared" si="150"/>
        <v/>
      </c>
    </row>
    <row r="529" spans="1:8" s="42" customFormat="1" ht="15" x14ac:dyDescent="0.2">
      <c r="B529" s="36" t="s">
        <v>347</v>
      </c>
      <c r="C529" s="37">
        <v>11</v>
      </c>
      <c r="D529" s="37">
        <v>17</v>
      </c>
      <c r="E529" s="38">
        <f t="shared" si="147"/>
        <v>7.806955287437899E-3</v>
      </c>
      <c r="F529" s="38">
        <f t="shared" si="148"/>
        <v>8.2046332046332038E-3</v>
      </c>
      <c r="G529" s="39">
        <f t="shared" si="149"/>
        <v>0.54545454545454541</v>
      </c>
      <c r="H529" s="40">
        <f t="shared" si="150"/>
        <v>4.2583392476933995E-3</v>
      </c>
    </row>
    <row r="530" spans="1:8" s="42" customFormat="1" ht="30" x14ac:dyDescent="0.2">
      <c r="B530" s="36" t="s">
        <v>157</v>
      </c>
      <c r="C530" s="37">
        <v>9</v>
      </c>
      <c r="D530" s="37">
        <v>18</v>
      </c>
      <c r="E530" s="38">
        <f t="shared" si="147"/>
        <v>6.3875088715400997E-3</v>
      </c>
      <c r="F530" s="38">
        <f t="shared" si="148"/>
        <v>8.6872586872586872E-3</v>
      </c>
      <c r="G530" s="39">
        <f t="shared" si="149"/>
        <v>1</v>
      </c>
      <c r="H530" s="40">
        <f t="shared" si="150"/>
        <v>6.3875088715400997E-3</v>
      </c>
    </row>
    <row r="531" spans="1:8" s="42" customFormat="1" ht="15" x14ac:dyDescent="0.2">
      <c r="B531" s="36" t="s">
        <v>348</v>
      </c>
      <c r="C531" s="37">
        <v>36</v>
      </c>
      <c r="D531" s="37">
        <v>55</v>
      </c>
      <c r="E531" s="38">
        <f t="shared" si="147"/>
        <v>2.5550035486160399E-2</v>
      </c>
      <c r="F531" s="38">
        <f t="shared" si="148"/>
        <v>2.6544401544401543E-2</v>
      </c>
      <c r="G531" s="39">
        <f t="shared" si="149"/>
        <v>0.52777777777777779</v>
      </c>
      <c r="H531" s="40">
        <f t="shared" si="150"/>
        <v>1.3484740951029099E-2</v>
      </c>
    </row>
    <row r="532" spans="1:8" s="42" customFormat="1" ht="15" x14ac:dyDescent="0.2">
      <c r="A532" s="45" t="s">
        <v>614</v>
      </c>
      <c r="B532" s="36" t="s">
        <v>607</v>
      </c>
      <c r="C532" s="37"/>
      <c r="D532" s="37">
        <v>0</v>
      </c>
      <c r="E532" s="38" t="str">
        <f t="shared" ref="E532" si="155">+IF(C532=0,"",C532/C$329)</f>
        <v/>
      </c>
      <c r="F532" s="38" t="str">
        <f t="shared" ref="F532" si="156">+IF(D532=0,"",D532/D$329)</f>
        <v/>
      </c>
      <c r="G532" s="39" t="str">
        <f t="shared" ref="G532" si="157">+IF(OR(AND(D532=0),(C532=0)),"0",((D532-C532)/C532))</f>
        <v>0</v>
      </c>
      <c r="H532" s="40" t="str">
        <f t="shared" ref="H532" si="158">+IF(OR(AND(E532=""),(G532="")),"",E532*G532)</f>
        <v/>
      </c>
    </row>
    <row r="533" spans="1:8" s="42" customFormat="1" ht="15" x14ac:dyDescent="0.2">
      <c r="B533" s="36" t="s">
        <v>146</v>
      </c>
      <c r="C533" s="37">
        <v>0</v>
      </c>
      <c r="D533" s="37">
        <v>0</v>
      </c>
      <c r="E533" s="38" t="str">
        <f t="shared" si="147"/>
        <v/>
      </c>
      <c r="F533" s="38" t="str">
        <f t="shared" si="148"/>
        <v/>
      </c>
      <c r="G533" s="39" t="str">
        <f t="shared" si="149"/>
        <v>0</v>
      </c>
      <c r="H533" s="40" t="str">
        <f t="shared" si="150"/>
        <v/>
      </c>
    </row>
    <row r="534" spans="1:8" s="42" customFormat="1" ht="15" x14ac:dyDescent="0.2">
      <c r="B534" s="36" t="s">
        <v>349</v>
      </c>
      <c r="C534" s="37">
        <v>0</v>
      </c>
      <c r="D534" s="37">
        <v>0</v>
      </c>
      <c r="E534" s="38" t="str">
        <f t="shared" si="147"/>
        <v/>
      </c>
      <c r="F534" s="38" t="str">
        <f t="shared" si="148"/>
        <v/>
      </c>
      <c r="G534" s="39" t="str">
        <f t="shared" si="149"/>
        <v>0</v>
      </c>
      <c r="H534" s="40" t="str">
        <f t="shared" si="150"/>
        <v/>
      </c>
    </row>
    <row r="535" spans="1:8" s="42" customFormat="1" ht="15" x14ac:dyDescent="0.2">
      <c r="B535" s="36" t="s">
        <v>350</v>
      </c>
      <c r="C535" s="37">
        <v>0</v>
      </c>
      <c r="D535" s="37">
        <v>0</v>
      </c>
      <c r="E535" s="38" t="str">
        <f t="shared" ref="E535:E546" si="159">+IF(C535=0,"",C535/C$329)</f>
        <v/>
      </c>
      <c r="F535" s="38" t="str">
        <f t="shared" ref="F535:F546" si="160">+IF(D535=0,"",D535/D$329)</f>
        <v/>
      </c>
      <c r="G535" s="39" t="str">
        <f t="shared" ref="G535:G546" si="161">+IF(OR(AND(D535=0),(C535=0)),"0",((D535-C535)/C535))</f>
        <v>0</v>
      </c>
      <c r="H535" s="40" t="str">
        <f t="shared" ref="H535:H546" si="162">+IF(OR(AND(E535=""),(G535="")),"",E535*G535)</f>
        <v/>
      </c>
    </row>
    <row r="536" spans="1:8" s="42" customFormat="1" ht="15" x14ac:dyDescent="0.2">
      <c r="B536" s="36" t="s">
        <v>560</v>
      </c>
      <c r="C536" s="37">
        <v>0</v>
      </c>
      <c r="D536" s="37">
        <v>0</v>
      </c>
      <c r="E536" s="38" t="str">
        <f t="shared" si="159"/>
        <v/>
      </c>
      <c r="F536" s="38" t="str">
        <f t="shared" si="160"/>
        <v/>
      </c>
      <c r="G536" s="39" t="str">
        <f t="shared" si="161"/>
        <v>0</v>
      </c>
      <c r="H536" s="40" t="str">
        <f t="shared" si="162"/>
        <v/>
      </c>
    </row>
    <row r="537" spans="1:8" s="42" customFormat="1" ht="15" x14ac:dyDescent="0.2">
      <c r="B537" s="36" t="s">
        <v>147</v>
      </c>
      <c r="C537" s="37">
        <v>0</v>
      </c>
      <c r="D537" s="37">
        <v>0</v>
      </c>
      <c r="E537" s="38" t="str">
        <f t="shared" si="159"/>
        <v/>
      </c>
      <c r="F537" s="38" t="str">
        <f t="shared" si="160"/>
        <v/>
      </c>
      <c r="G537" s="39" t="str">
        <f t="shared" si="161"/>
        <v>0</v>
      </c>
      <c r="H537" s="40" t="str">
        <f t="shared" si="162"/>
        <v/>
      </c>
    </row>
    <row r="538" spans="1:8" s="42" customFormat="1" ht="15" x14ac:dyDescent="0.2">
      <c r="B538" s="36" t="s">
        <v>154</v>
      </c>
      <c r="C538" s="37">
        <v>8</v>
      </c>
      <c r="D538" s="37">
        <v>14</v>
      </c>
      <c r="E538" s="38">
        <f t="shared" si="159"/>
        <v>5.6777856635911996E-3</v>
      </c>
      <c r="F538" s="38">
        <f t="shared" si="160"/>
        <v>6.7567567567567571E-3</v>
      </c>
      <c r="G538" s="39">
        <f t="shared" si="161"/>
        <v>0.75</v>
      </c>
      <c r="H538" s="40">
        <f t="shared" si="162"/>
        <v>4.2583392476933995E-3</v>
      </c>
    </row>
    <row r="539" spans="1:8" s="42" customFormat="1" ht="15" x14ac:dyDescent="0.2">
      <c r="B539" s="36" t="s">
        <v>561</v>
      </c>
      <c r="C539" s="37">
        <v>0</v>
      </c>
      <c r="D539" s="37">
        <v>0</v>
      </c>
      <c r="E539" s="38" t="str">
        <f t="shared" si="159"/>
        <v/>
      </c>
      <c r="F539" s="38" t="str">
        <f t="shared" si="160"/>
        <v/>
      </c>
      <c r="G539" s="39" t="str">
        <f t="shared" si="161"/>
        <v>0</v>
      </c>
      <c r="H539" s="40" t="str">
        <f t="shared" si="162"/>
        <v/>
      </c>
    </row>
    <row r="540" spans="1:8" s="42" customFormat="1" ht="15" x14ac:dyDescent="0.2">
      <c r="B540" s="36" t="s">
        <v>351</v>
      </c>
      <c r="C540" s="37">
        <v>45</v>
      </c>
      <c r="D540" s="37">
        <v>37</v>
      </c>
      <c r="E540" s="38">
        <f t="shared" si="159"/>
        <v>3.1937544357700499E-2</v>
      </c>
      <c r="F540" s="38">
        <f t="shared" si="160"/>
        <v>1.7857142857142856E-2</v>
      </c>
      <c r="G540" s="39">
        <f t="shared" si="161"/>
        <v>-0.17777777777777778</v>
      </c>
      <c r="H540" s="40">
        <f t="shared" si="162"/>
        <v>-5.6777856635912005E-3</v>
      </c>
    </row>
    <row r="541" spans="1:8" s="42" customFormat="1" ht="15" x14ac:dyDescent="0.2">
      <c r="B541" s="36" t="s">
        <v>352</v>
      </c>
      <c r="C541" s="37">
        <v>3</v>
      </c>
      <c r="D541" s="37">
        <v>0</v>
      </c>
      <c r="E541" s="38">
        <f t="shared" si="159"/>
        <v>2.1291696238466998E-3</v>
      </c>
      <c r="F541" s="38" t="str">
        <f t="shared" si="160"/>
        <v/>
      </c>
      <c r="G541" s="39" t="str">
        <f t="shared" si="161"/>
        <v>0</v>
      </c>
      <c r="H541" s="40">
        <f t="shared" si="162"/>
        <v>0</v>
      </c>
    </row>
    <row r="542" spans="1:8" s="42" customFormat="1" ht="15" x14ac:dyDescent="0.2">
      <c r="B542" s="36" t="s">
        <v>353</v>
      </c>
      <c r="C542" s="37">
        <v>1</v>
      </c>
      <c r="D542" s="37">
        <v>5</v>
      </c>
      <c r="E542" s="38">
        <f t="shared" si="159"/>
        <v>7.0972320794889996E-4</v>
      </c>
      <c r="F542" s="38">
        <f t="shared" si="160"/>
        <v>2.4131274131274131E-3</v>
      </c>
      <c r="G542" s="39">
        <f t="shared" si="161"/>
        <v>4</v>
      </c>
      <c r="H542" s="40">
        <f t="shared" si="162"/>
        <v>2.8388928317955998E-3</v>
      </c>
    </row>
    <row r="543" spans="1:8" s="51" customFormat="1" ht="15" x14ac:dyDescent="0.2">
      <c r="B543" s="36" t="s">
        <v>354</v>
      </c>
      <c r="C543" s="37">
        <v>0</v>
      </c>
      <c r="D543" s="37">
        <v>0</v>
      </c>
      <c r="E543" s="38" t="str">
        <f t="shared" si="159"/>
        <v/>
      </c>
      <c r="F543" s="38" t="str">
        <f t="shared" si="160"/>
        <v/>
      </c>
      <c r="G543" s="39" t="str">
        <f t="shared" si="161"/>
        <v>0</v>
      </c>
      <c r="H543" s="40" t="str">
        <f t="shared" si="162"/>
        <v/>
      </c>
    </row>
    <row r="544" spans="1:8" s="42" customFormat="1" ht="15" x14ac:dyDescent="0.2">
      <c r="B544" s="36" t="s">
        <v>355</v>
      </c>
      <c r="C544" s="37">
        <v>1</v>
      </c>
      <c r="D544" s="37">
        <v>3</v>
      </c>
      <c r="E544" s="38">
        <f t="shared" si="159"/>
        <v>7.0972320794889996E-4</v>
      </c>
      <c r="F544" s="38">
        <f t="shared" si="160"/>
        <v>1.4478764478764478E-3</v>
      </c>
      <c r="G544" s="39">
        <f t="shared" si="161"/>
        <v>2</v>
      </c>
      <c r="H544" s="40">
        <f t="shared" si="162"/>
        <v>1.4194464158977999E-3</v>
      </c>
    </row>
    <row r="545" spans="1:8" s="42" customFormat="1" ht="30" x14ac:dyDescent="0.2">
      <c r="B545" s="36" t="s">
        <v>562</v>
      </c>
      <c r="C545" s="37">
        <v>0</v>
      </c>
      <c r="D545" s="37">
        <v>2</v>
      </c>
      <c r="E545" s="38" t="str">
        <f t="shared" si="159"/>
        <v/>
      </c>
      <c r="F545" s="38">
        <f t="shared" si="160"/>
        <v>9.6525096525096527E-4</v>
      </c>
      <c r="G545" s="39" t="str">
        <f t="shared" si="161"/>
        <v>0</v>
      </c>
      <c r="H545" s="40" t="str">
        <f t="shared" si="162"/>
        <v/>
      </c>
    </row>
    <row r="546" spans="1:8" s="42" customFormat="1" ht="30" x14ac:dyDescent="0.2">
      <c r="B546" s="36" t="s">
        <v>563</v>
      </c>
      <c r="C546" s="37">
        <v>0</v>
      </c>
      <c r="D546" s="37">
        <v>0</v>
      </c>
      <c r="E546" s="38" t="str">
        <f t="shared" si="159"/>
        <v/>
      </c>
      <c r="F546" s="38" t="str">
        <f t="shared" si="160"/>
        <v/>
      </c>
      <c r="G546" s="39" t="str">
        <f t="shared" si="161"/>
        <v>0</v>
      </c>
      <c r="H546" s="40" t="str">
        <f t="shared" si="162"/>
        <v/>
      </c>
    </row>
    <row r="547" spans="1:8" s="10" customFormat="1" x14ac:dyDescent="0.2">
      <c r="B547" s="22"/>
      <c r="C547" s="22"/>
      <c r="D547" s="22"/>
    </row>
    <row r="548" spans="1:8" s="10" customFormat="1" x14ac:dyDescent="0.2">
      <c r="B548" s="22"/>
      <c r="C548" s="22"/>
      <c r="D548" s="22"/>
    </row>
    <row r="549" spans="1:8" s="10" customFormat="1" ht="13.5" thickBot="1" x14ac:dyDescent="0.25">
      <c r="B549" s="29"/>
      <c r="C549" s="29"/>
      <c r="D549" s="29"/>
      <c r="E549" s="29"/>
      <c r="F549" s="29"/>
    </row>
    <row r="550" spans="1:8" s="10" customFormat="1" ht="30" customHeight="1" x14ac:dyDescent="0.2">
      <c r="B550" s="68" t="s">
        <v>401</v>
      </c>
      <c r="C550" s="54" t="s">
        <v>402</v>
      </c>
      <c r="D550" s="55"/>
      <c r="E550" s="54" t="s">
        <v>456</v>
      </c>
      <c r="F550" s="55"/>
      <c r="G550" s="56" t="s">
        <v>458</v>
      </c>
      <c r="H550" s="52" t="s">
        <v>377</v>
      </c>
    </row>
    <row r="551" spans="1:8" s="10" customFormat="1" x14ac:dyDescent="0.2">
      <c r="B551" s="68"/>
      <c r="C551" s="35">
        <v>2016</v>
      </c>
      <c r="D551" s="35">
        <v>2017</v>
      </c>
      <c r="E551" s="35">
        <v>2016</v>
      </c>
      <c r="F551" s="35">
        <v>2017</v>
      </c>
      <c r="G551" s="57"/>
      <c r="H551" s="53"/>
    </row>
    <row r="552" spans="1:8" s="10" customFormat="1" x14ac:dyDescent="0.2">
      <c r="B552" s="12" t="s">
        <v>407</v>
      </c>
      <c r="C552" s="13">
        <f>SUM(C553:C579)</f>
        <v>508</v>
      </c>
      <c r="D552" s="13">
        <f>SUM(D553:D579)</f>
        <v>663</v>
      </c>
      <c r="E552" s="14">
        <f>+IF(C552=0,"",C552/C$552)</f>
        <v>1</v>
      </c>
      <c r="F552" s="14">
        <f>+IF(D552=0,"",D552/D$552)</f>
        <v>1</v>
      </c>
      <c r="G552" s="15">
        <f>+IF(OR(AND(D552=0),(C552=0)),"0",((D552-C552)/C552))</f>
        <v>0.30511811023622049</v>
      </c>
      <c r="H552" s="15">
        <f>+IF(OR(AND(E552=""),(G552="")),"",E552*G552)</f>
        <v>0.30511811023622049</v>
      </c>
    </row>
    <row r="553" spans="1:8" s="42" customFormat="1" ht="15" x14ac:dyDescent="0.2">
      <c r="B553" s="36" t="s">
        <v>356</v>
      </c>
      <c r="C553" s="37">
        <v>14</v>
      </c>
      <c r="D553" s="37">
        <v>2</v>
      </c>
      <c r="E553" s="38">
        <f>+IF(C553=0,"",C553/C$552)</f>
        <v>2.7559055118110236E-2</v>
      </c>
      <c r="F553" s="38">
        <f>+IF(D553=0,"",D553/D$552)</f>
        <v>3.0165912518853697E-3</v>
      </c>
      <c r="G553" s="39">
        <f>+IF(OR(AND(D553=0),(C553=0)),"0",((D553-C553)/C553))</f>
        <v>-0.8571428571428571</v>
      </c>
      <c r="H553" s="40">
        <f>+IF(OR(AND(E553=""),(G553="")),"",E553*G553)</f>
        <v>-2.3622047244094488E-2</v>
      </c>
    </row>
    <row r="554" spans="1:8" s="42" customFormat="1" ht="15" x14ac:dyDescent="0.2">
      <c r="B554" s="36" t="s">
        <v>160</v>
      </c>
      <c r="C554" s="37">
        <v>47</v>
      </c>
      <c r="D554" s="37">
        <v>33</v>
      </c>
      <c r="E554" s="38">
        <f t="shared" ref="E554:E579" si="163">+IF(C554=0,"",C554/C$552)</f>
        <v>9.2519685039370081E-2</v>
      </c>
      <c r="F554" s="38">
        <f t="shared" ref="F554:F579" si="164">+IF(D554=0,"",D554/D$552)</f>
        <v>4.9773755656108594E-2</v>
      </c>
      <c r="G554" s="39">
        <f t="shared" ref="G554:G579" si="165">+IF(OR(AND(D554=0),(C554=0)),"0",((D554-C554)/C554))</f>
        <v>-0.2978723404255319</v>
      </c>
      <c r="H554" s="40">
        <f t="shared" ref="H554:H579" si="166">+IF(OR(AND(E554=""),(G554="")),"",E554*G554)</f>
        <v>-2.7559055118110236E-2</v>
      </c>
    </row>
    <row r="555" spans="1:8" s="42" customFormat="1" ht="15" x14ac:dyDescent="0.2">
      <c r="B555" s="36" t="s">
        <v>357</v>
      </c>
      <c r="C555" s="37">
        <v>75</v>
      </c>
      <c r="D555" s="37">
        <v>50</v>
      </c>
      <c r="E555" s="38">
        <f t="shared" si="163"/>
        <v>0.14763779527559054</v>
      </c>
      <c r="F555" s="38">
        <f t="shared" si="164"/>
        <v>7.5414781297134234E-2</v>
      </c>
      <c r="G555" s="39">
        <f t="shared" si="165"/>
        <v>-0.33333333333333331</v>
      </c>
      <c r="H555" s="40">
        <f t="shared" si="166"/>
        <v>-4.9212598425196846E-2</v>
      </c>
    </row>
    <row r="556" spans="1:8" s="42" customFormat="1" ht="15" x14ac:dyDescent="0.2">
      <c r="B556" s="36" t="s">
        <v>358</v>
      </c>
      <c r="C556" s="37">
        <v>58</v>
      </c>
      <c r="D556" s="37">
        <v>36</v>
      </c>
      <c r="E556" s="38">
        <f t="shared" si="163"/>
        <v>0.1141732283464567</v>
      </c>
      <c r="F556" s="38">
        <f t="shared" si="164"/>
        <v>5.4298642533936653E-2</v>
      </c>
      <c r="G556" s="39">
        <f t="shared" si="165"/>
        <v>-0.37931034482758619</v>
      </c>
      <c r="H556" s="40">
        <f t="shared" si="166"/>
        <v>-4.3307086614173228E-2</v>
      </c>
    </row>
    <row r="557" spans="1:8" s="42" customFormat="1" ht="15" x14ac:dyDescent="0.2">
      <c r="B557" s="36" t="s">
        <v>161</v>
      </c>
      <c r="C557" s="37">
        <v>3</v>
      </c>
      <c r="D557" s="37">
        <v>11</v>
      </c>
      <c r="E557" s="38">
        <f t="shared" si="163"/>
        <v>5.905511811023622E-3</v>
      </c>
      <c r="F557" s="38">
        <f t="shared" si="164"/>
        <v>1.6591251885369532E-2</v>
      </c>
      <c r="G557" s="39">
        <f t="shared" si="165"/>
        <v>2.6666666666666665</v>
      </c>
      <c r="H557" s="40">
        <f t="shared" si="166"/>
        <v>1.5748031496062992E-2</v>
      </c>
    </row>
    <row r="558" spans="1:8" s="42" customFormat="1" ht="15" x14ac:dyDescent="0.2">
      <c r="B558" s="36" t="s">
        <v>159</v>
      </c>
      <c r="C558" s="37">
        <v>0</v>
      </c>
      <c r="D558" s="37">
        <v>0</v>
      </c>
      <c r="E558" s="38" t="str">
        <f t="shared" si="163"/>
        <v/>
      </c>
      <c r="F558" s="38" t="str">
        <f t="shared" si="164"/>
        <v/>
      </c>
      <c r="G558" s="39" t="str">
        <f t="shared" si="165"/>
        <v>0</v>
      </c>
      <c r="H558" s="40" t="str">
        <f t="shared" si="166"/>
        <v/>
      </c>
    </row>
    <row r="559" spans="1:8" s="42" customFormat="1" ht="15" x14ac:dyDescent="0.2">
      <c r="A559" s="45" t="s">
        <v>614</v>
      </c>
      <c r="B559" s="36" t="s">
        <v>597</v>
      </c>
      <c r="C559" s="37"/>
      <c r="D559" s="37">
        <v>0</v>
      </c>
      <c r="E559" s="38" t="str">
        <f t="shared" ref="E559" si="167">+IF(C559=0,"",C559/C$552)</f>
        <v/>
      </c>
      <c r="F559" s="38" t="str">
        <f t="shared" ref="F559" si="168">+IF(D559=0,"",D559/D$552)</f>
        <v/>
      </c>
      <c r="G559" s="39" t="str">
        <f t="shared" ref="G559" si="169">+IF(OR(AND(D559=0),(C559=0)),"0",((D559-C559)/C559))</f>
        <v>0</v>
      </c>
      <c r="H559" s="40" t="str">
        <f t="shared" ref="H559" si="170">+IF(OR(AND(E559=""),(G559="")),"",E559*G559)</f>
        <v/>
      </c>
    </row>
    <row r="560" spans="1:8" s="42" customFormat="1" ht="15" x14ac:dyDescent="0.2">
      <c r="B560" s="36" t="s">
        <v>162</v>
      </c>
      <c r="C560" s="37">
        <v>0</v>
      </c>
      <c r="D560" s="37">
        <v>0</v>
      </c>
      <c r="E560" s="38" t="str">
        <f t="shared" si="163"/>
        <v/>
      </c>
      <c r="F560" s="38" t="str">
        <f t="shared" si="164"/>
        <v/>
      </c>
      <c r="G560" s="39" t="str">
        <f t="shared" si="165"/>
        <v>0</v>
      </c>
      <c r="H560" s="40" t="str">
        <f t="shared" si="166"/>
        <v/>
      </c>
    </row>
    <row r="561" spans="1:8" s="42" customFormat="1" ht="15" x14ac:dyDescent="0.2">
      <c r="B561" s="36" t="s">
        <v>359</v>
      </c>
      <c r="C561" s="37">
        <v>0</v>
      </c>
      <c r="D561" s="37">
        <v>0</v>
      </c>
      <c r="E561" s="38" t="str">
        <f t="shared" si="163"/>
        <v/>
      </c>
      <c r="F561" s="38" t="str">
        <f t="shared" si="164"/>
        <v/>
      </c>
      <c r="G561" s="39" t="str">
        <f t="shared" si="165"/>
        <v>0</v>
      </c>
      <c r="H561" s="40" t="str">
        <f t="shared" si="166"/>
        <v/>
      </c>
    </row>
    <row r="562" spans="1:8" s="42" customFormat="1" ht="15" x14ac:dyDescent="0.2">
      <c r="B562" s="36" t="s">
        <v>360</v>
      </c>
      <c r="C562" s="37">
        <v>0</v>
      </c>
      <c r="D562" s="37">
        <v>0</v>
      </c>
      <c r="E562" s="38" t="str">
        <f t="shared" si="163"/>
        <v/>
      </c>
      <c r="F562" s="38" t="str">
        <f t="shared" si="164"/>
        <v/>
      </c>
      <c r="G562" s="39" t="str">
        <f t="shared" si="165"/>
        <v>0</v>
      </c>
      <c r="H562" s="40" t="str">
        <f t="shared" si="166"/>
        <v/>
      </c>
    </row>
    <row r="563" spans="1:8" s="42" customFormat="1" ht="15" x14ac:dyDescent="0.2">
      <c r="B563" s="36" t="s">
        <v>564</v>
      </c>
      <c r="C563" s="37">
        <v>1</v>
      </c>
      <c r="D563" s="37">
        <v>5</v>
      </c>
      <c r="E563" s="38">
        <f t="shared" si="163"/>
        <v>1.968503937007874E-3</v>
      </c>
      <c r="F563" s="38">
        <f t="shared" si="164"/>
        <v>7.5414781297134239E-3</v>
      </c>
      <c r="G563" s="39">
        <f t="shared" si="165"/>
        <v>4</v>
      </c>
      <c r="H563" s="40">
        <f t="shared" si="166"/>
        <v>7.874015748031496E-3</v>
      </c>
    </row>
    <row r="564" spans="1:8" s="42" customFormat="1" ht="15" x14ac:dyDescent="0.2">
      <c r="A564" s="45" t="s">
        <v>614</v>
      </c>
      <c r="B564" s="36" t="s">
        <v>598</v>
      </c>
      <c r="C564" s="37"/>
      <c r="D564" s="37">
        <v>7</v>
      </c>
      <c r="E564" s="38" t="str">
        <f t="shared" ref="E564" si="171">+IF(C564=0,"",C564/C$552)</f>
        <v/>
      </c>
      <c r="F564" s="38">
        <f t="shared" ref="F564" si="172">+IF(D564=0,"",D564/D$552)</f>
        <v>1.0558069381598794E-2</v>
      </c>
      <c r="G564" s="39" t="str">
        <f t="shared" ref="G564" si="173">+IF(OR(AND(D564=0),(C564=0)),"0",((D564-C564)/C564))</f>
        <v>0</v>
      </c>
      <c r="H564" s="40" t="str">
        <f t="shared" ref="H564" si="174">+IF(OR(AND(E564=""),(G564="")),"",E564*G564)</f>
        <v/>
      </c>
    </row>
    <row r="565" spans="1:8" s="42" customFormat="1" ht="15" x14ac:dyDescent="0.2">
      <c r="B565" s="36" t="s">
        <v>361</v>
      </c>
      <c r="C565" s="37">
        <v>10</v>
      </c>
      <c r="D565" s="37">
        <v>45</v>
      </c>
      <c r="E565" s="38">
        <f t="shared" si="163"/>
        <v>1.968503937007874E-2</v>
      </c>
      <c r="F565" s="38">
        <f t="shared" si="164"/>
        <v>6.7873303167420809E-2</v>
      </c>
      <c r="G565" s="39">
        <f t="shared" si="165"/>
        <v>3.5</v>
      </c>
      <c r="H565" s="40">
        <f t="shared" si="166"/>
        <v>6.8897637795275593E-2</v>
      </c>
    </row>
    <row r="566" spans="1:8" s="42" customFormat="1" ht="15" x14ac:dyDescent="0.2">
      <c r="B566" s="36" t="s">
        <v>362</v>
      </c>
      <c r="C566" s="37">
        <v>90</v>
      </c>
      <c r="D566" s="37">
        <v>82</v>
      </c>
      <c r="E566" s="38">
        <f t="shared" si="163"/>
        <v>0.17716535433070865</v>
      </c>
      <c r="F566" s="38">
        <f t="shared" si="164"/>
        <v>0.12368024132730016</v>
      </c>
      <c r="G566" s="39">
        <f t="shared" si="165"/>
        <v>-8.8888888888888892E-2</v>
      </c>
      <c r="H566" s="40">
        <f t="shared" si="166"/>
        <v>-1.5748031496062992E-2</v>
      </c>
    </row>
    <row r="567" spans="1:8" s="42" customFormat="1" ht="15" x14ac:dyDescent="0.2">
      <c r="B567" s="36" t="s">
        <v>163</v>
      </c>
      <c r="C567" s="37">
        <v>5</v>
      </c>
      <c r="D567" s="37">
        <v>63</v>
      </c>
      <c r="E567" s="38">
        <f t="shared" si="163"/>
        <v>9.8425196850393699E-3</v>
      </c>
      <c r="F567" s="38">
        <f t="shared" si="164"/>
        <v>9.5022624434389136E-2</v>
      </c>
      <c r="G567" s="39">
        <f t="shared" si="165"/>
        <v>11.6</v>
      </c>
      <c r="H567" s="40">
        <f t="shared" si="166"/>
        <v>0.11417322834645668</v>
      </c>
    </row>
    <row r="568" spans="1:8" s="42" customFormat="1" ht="15" x14ac:dyDescent="0.2">
      <c r="B568" s="36" t="s">
        <v>165</v>
      </c>
      <c r="C568" s="37">
        <v>25</v>
      </c>
      <c r="D568" s="37">
        <v>17</v>
      </c>
      <c r="E568" s="38">
        <f t="shared" si="163"/>
        <v>4.9212598425196853E-2</v>
      </c>
      <c r="F568" s="38">
        <f t="shared" si="164"/>
        <v>2.564102564102564E-2</v>
      </c>
      <c r="G568" s="39">
        <f t="shared" si="165"/>
        <v>-0.32</v>
      </c>
      <c r="H568" s="40">
        <f t="shared" si="166"/>
        <v>-1.5748031496062992E-2</v>
      </c>
    </row>
    <row r="569" spans="1:8" s="42" customFormat="1" ht="15" x14ac:dyDescent="0.2">
      <c r="B569" s="36" t="s">
        <v>164</v>
      </c>
      <c r="C569" s="37">
        <v>0</v>
      </c>
      <c r="D569" s="37"/>
      <c r="E569" s="38" t="str">
        <f t="shared" si="163"/>
        <v/>
      </c>
      <c r="F569" s="38" t="str">
        <f t="shared" si="164"/>
        <v/>
      </c>
      <c r="G569" s="39" t="str">
        <f t="shared" si="165"/>
        <v>0</v>
      </c>
      <c r="H569" s="40" t="str">
        <f t="shared" si="166"/>
        <v/>
      </c>
    </row>
    <row r="570" spans="1:8" s="42" customFormat="1" ht="15" x14ac:dyDescent="0.2">
      <c r="B570" s="36" t="s">
        <v>363</v>
      </c>
      <c r="C570" s="37">
        <v>106</v>
      </c>
      <c r="D570" s="37">
        <v>206</v>
      </c>
      <c r="E570" s="38">
        <f t="shared" si="163"/>
        <v>0.20866141732283464</v>
      </c>
      <c r="F570" s="38">
        <f t="shared" si="164"/>
        <v>0.31070889894419307</v>
      </c>
      <c r="G570" s="39">
        <f t="shared" si="165"/>
        <v>0.94339622641509435</v>
      </c>
      <c r="H570" s="40">
        <f t="shared" si="166"/>
        <v>0.19685039370078738</v>
      </c>
    </row>
    <row r="571" spans="1:8" s="42" customFormat="1" ht="15" x14ac:dyDescent="0.2">
      <c r="B571" s="36" t="s">
        <v>166</v>
      </c>
      <c r="C571" s="37">
        <v>21</v>
      </c>
      <c r="D571" s="37">
        <v>26</v>
      </c>
      <c r="E571" s="38">
        <f t="shared" si="163"/>
        <v>4.1338582677165357E-2</v>
      </c>
      <c r="F571" s="38">
        <f t="shared" si="164"/>
        <v>3.9215686274509803E-2</v>
      </c>
      <c r="G571" s="39">
        <f t="shared" si="165"/>
        <v>0.23809523809523808</v>
      </c>
      <c r="H571" s="40">
        <f t="shared" si="166"/>
        <v>9.8425196850393699E-3</v>
      </c>
    </row>
    <row r="572" spans="1:8" s="42" customFormat="1" ht="15" x14ac:dyDescent="0.2">
      <c r="B572" s="36" t="s">
        <v>364</v>
      </c>
      <c r="C572" s="37">
        <v>1</v>
      </c>
      <c r="D572" s="37">
        <v>12</v>
      </c>
      <c r="E572" s="38">
        <f t="shared" si="163"/>
        <v>1.968503937007874E-3</v>
      </c>
      <c r="F572" s="38">
        <f t="shared" si="164"/>
        <v>1.8099547511312219E-2</v>
      </c>
      <c r="G572" s="39">
        <f t="shared" si="165"/>
        <v>11</v>
      </c>
      <c r="H572" s="40">
        <f t="shared" si="166"/>
        <v>2.1653543307086614E-2</v>
      </c>
    </row>
    <row r="573" spans="1:8" s="42" customFormat="1" ht="15" x14ac:dyDescent="0.2">
      <c r="B573" s="36" t="s">
        <v>167</v>
      </c>
      <c r="C573" s="37">
        <v>4</v>
      </c>
      <c r="D573" s="37">
        <v>3</v>
      </c>
      <c r="E573" s="38">
        <f t="shared" si="163"/>
        <v>7.874015748031496E-3</v>
      </c>
      <c r="F573" s="38">
        <f t="shared" si="164"/>
        <v>4.5248868778280547E-3</v>
      </c>
      <c r="G573" s="39">
        <f t="shared" si="165"/>
        <v>-0.25</v>
      </c>
      <c r="H573" s="40">
        <f t="shared" si="166"/>
        <v>-1.968503937007874E-3</v>
      </c>
    </row>
    <row r="574" spans="1:8" s="42" customFormat="1" ht="15" x14ac:dyDescent="0.2">
      <c r="B574" s="36" t="s">
        <v>168</v>
      </c>
      <c r="C574" s="37">
        <v>2</v>
      </c>
      <c r="D574" s="37">
        <v>11</v>
      </c>
      <c r="E574" s="38">
        <f t="shared" si="163"/>
        <v>3.937007874015748E-3</v>
      </c>
      <c r="F574" s="38">
        <f t="shared" si="164"/>
        <v>1.6591251885369532E-2</v>
      </c>
      <c r="G574" s="39">
        <f t="shared" si="165"/>
        <v>4.5</v>
      </c>
      <c r="H574" s="40">
        <f t="shared" si="166"/>
        <v>1.7716535433070866E-2</v>
      </c>
    </row>
    <row r="575" spans="1:8" s="42" customFormat="1" ht="15" x14ac:dyDescent="0.2">
      <c r="B575" s="36" t="s">
        <v>365</v>
      </c>
      <c r="C575" s="37">
        <v>21</v>
      </c>
      <c r="D575" s="37">
        <v>18</v>
      </c>
      <c r="E575" s="38">
        <f t="shared" si="163"/>
        <v>4.1338582677165357E-2</v>
      </c>
      <c r="F575" s="38">
        <f t="shared" si="164"/>
        <v>2.7149321266968326E-2</v>
      </c>
      <c r="G575" s="39">
        <f t="shared" si="165"/>
        <v>-0.14285714285714285</v>
      </c>
      <c r="H575" s="40">
        <f t="shared" si="166"/>
        <v>-5.905511811023622E-3</v>
      </c>
    </row>
    <row r="576" spans="1:8" s="42" customFormat="1" ht="15" x14ac:dyDescent="0.2">
      <c r="B576" s="36" t="s">
        <v>366</v>
      </c>
      <c r="C576" s="37">
        <v>0</v>
      </c>
      <c r="D576" s="37">
        <v>0</v>
      </c>
      <c r="E576" s="38" t="str">
        <f t="shared" si="163"/>
        <v/>
      </c>
      <c r="F576" s="38" t="str">
        <f t="shared" si="164"/>
        <v/>
      </c>
      <c r="G576" s="39" t="str">
        <f t="shared" si="165"/>
        <v>0</v>
      </c>
      <c r="H576" s="40" t="str">
        <f t="shared" si="166"/>
        <v/>
      </c>
    </row>
    <row r="577" spans="2:8" s="42" customFormat="1" ht="30" x14ac:dyDescent="0.2">
      <c r="B577" s="36" t="s">
        <v>367</v>
      </c>
      <c r="C577" s="37">
        <v>0</v>
      </c>
      <c r="D577" s="37">
        <v>0</v>
      </c>
      <c r="E577" s="38" t="str">
        <f t="shared" si="163"/>
        <v/>
      </c>
      <c r="F577" s="38" t="str">
        <f t="shared" si="164"/>
        <v/>
      </c>
      <c r="G577" s="39" t="str">
        <f t="shared" si="165"/>
        <v>0</v>
      </c>
      <c r="H577" s="40" t="str">
        <f t="shared" si="166"/>
        <v/>
      </c>
    </row>
    <row r="578" spans="2:8" s="42" customFormat="1" ht="15" x14ac:dyDescent="0.2">
      <c r="B578" s="36" t="s">
        <v>368</v>
      </c>
      <c r="C578" s="37">
        <v>6</v>
      </c>
      <c r="D578" s="37">
        <v>5</v>
      </c>
      <c r="E578" s="38">
        <f t="shared" si="163"/>
        <v>1.1811023622047244E-2</v>
      </c>
      <c r="F578" s="38">
        <f t="shared" si="164"/>
        <v>7.5414781297134239E-3</v>
      </c>
      <c r="G578" s="39">
        <f t="shared" si="165"/>
        <v>-0.16666666666666666</v>
      </c>
      <c r="H578" s="40">
        <f t="shared" si="166"/>
        <v>-1.968503937007874E-3</v>
      </c>
    </row>
    <row r="579" spans="2:8" s="42" customFormat="1" ht="30" x14ac:dyDescent="0.2">
      <c r="B579" s="36" t="s">
        <v>565</v>
      </c>
      <c r="C579" s="37">
        <v>19</v>
      </c>
      <c r="D579" s="37">
        <v>31</v>
      </c>
      <c r="E579" s="38">
        <f t="shared" si="163"/>
        <v>3.7401574803149609E-2</v>
      </c>
      <c r="F579" s="38">
        <f t="shared" si="164"/>
        <v>4.6757164404223228E-2</v>
      </c>
      <c r="G579" s="39">
        <f t="shared" si="165"/>
        <v>0.63157894736842102</v>
      </c>
      <c r="H579" s="40">
        <f t="shared" si="166"/>
        <v>2.3622047244094488E-2</v>
      </c>
    </row>
    <row r="580" spans="2:8" x14ac:dyDescent="0.2">
      <c r="B580" s="4" t="s">
        <v>408</v>
      </c>
      <c r="D580" s="2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0"/>
  <sheetViews>
    <sheetView showGridLines="0" tabSelected="1" workbookViewId="0"/>
  </sheetViews>
  <sheetFormatPr baseColWidth="10" defaultRowHeight="12.75" x14ac:dyDescent="0.2"/>
  <cols>
    <col min="1" max="1" width="8.28515625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33"/>
      <c r="C1" s="5"/>
      <c r="D1" s="58" t="s">
        <v>411</v>
      </c>
      <c r="E1" s="58"/>
      <c r="F1" s="58"/>
      <c r="G1" s="58"/>
      <c r="H1" s="58"/>
    </row>
    <row r="2" spans="2:8" ht="20.100000000000001" customHeight="1" thickBot="1" x14ac:dyDescent="0.25">
      <c r="B2" s="34"/>
      <c r="C2" s="6"/>
      <c r="D2" s="58"/>
      <c r="E2" s="58"/>
      <c r="F2" s="58"/>
      <c r="G2" s="58"/>
      <c r="H2" s="58"/>
    </row>
    <row r="3" spans="2:8" ht="20.100000000000001" customHeight="1" thickBot="1" x14ac:dyDescent="0.25">
      <c r="B3" s="34"/>
      <c r="C3" s="6"/>
      <c r="D3" s="7" t="s">
        <v>410</v>
      </c>
      <c r="E3" s="59" t="s">
        <v>457</v>
      </c>
      <c r="F3" s="60"/>
      <c r="G3" s="60"/>
      <c r="H3" s="61"/>
    </row>
    <row r="4" spans="2:8" ht="20.100000000000001" customHeight="1" x14ac:dyDescent="0.2">
      <c r="B4" s="34"/>
      <c r="C4" s="8"/>
      <c r="D4" s="62" t="s">
        <v>419</v>
      </c>
      <c r="E4" s="63"/>
      <c r="F4" s="63"/>
      <c r="G4" s="63"/>
      <c r="H4" s="64"/>
    </row>
    <row r="5" spans="2:8" ht="13.5" thickBot="1" x14ac:dyDescent="0.25">
      <c r="B5" s="9"/>
      <c r="C5" s="9"/>
      <c r="D5" s="65"/>
      <c r="E5" s="66"/>
      <c r="F5" s="66"/>
      <c r="G5" s="66"/>
      <c r="H5" s="67"/>
    </row>
    <row r="6" spans="2:8" s="10" customFormat="1" ht="30" customHeight="1" x14ac:dyDescent="0.2">
      <c r="B6" s="68" t="s">
        <v>401</v>
      </c>
      <c r="C6" s="54" t="s">
        <v>402</v>
      </c>
      <c r="D6" s="55"/>
      <c r="E6" s="54" t="s">
        <v>456</v>
      </c>
      <c r="F6" s="55"/>
      <c r="G6" s="56" t="s">
        <v>458</v>
      </c>
      <c r="H6" s="52" t="s">
        <v>377</v>
      </c>
    </row>
    <row r="7" spans="2:8" s="10" customFormat="1" x14ac:dyDescent="0.2">
      <c r="B7" s="68"/>
      <c r="C7" s="11">
        <v>2016</v>
      </c>
      <c r="D7" s="11">
        <v>2017</v>
      </c>
      <c r="E7" s="11">
        <v>2016</v>
      </c>
      <c r="F7" s="11">
        <v>2017</v>
      </c>
      <c r="G7" s="57"/>
      <c r="H7" s="53"/>
    </row>
    <row r="8" spans="2:8" s="10" customFormat="1" x14ac:dyDescent="0.2">
      <c r="B8" s="12" t="s">
        <v>397</v>
      </c>
      <c r="C8" s="13">
        <f>+C18+C71+C161+C329+C552</f>
        <v>9010</v>
      </c>
      <c r="D8" s="13">
        <f>+D18+D71+D161+D329+D552</f>
        <v>3308</v>
      </c>
      <c r="E8" s="14">
        <f>SUM(E9:E13)</f>
        <v>0.99999999999999989</v>
      </c>
      <c r="F8" s="14">
        <f>SUM(F9:F13)</f>
        <v>1</v>
      </c>
      <c r="G8" s="15">
        <f>+(D8-C8)/C8</f>
        <v>-0.63285238623751383</v>
      </c>
      <c r="H8" s="15">
        <f>+E8*G8</f>
        <v>-0.63285238623751372</v>
      </c>
    </row>
    <row r="9" spans="2:8" s="10" customFormat="1" x14ac:dyDescent="0.2">
      <c r="B9" s="17" t="str">
        <f>+B18</f>
        <v>Total Vacantes en ocupaciones de nivel Directivo</v>
      </c>
      <c r="C9" s="18">
        <f>+C18</f>
        <v>85</v>
      </c>
      <c r="D9" s="18">
        <f>+D18</f>
        <v>25</v>
      </c>
      <c r="E9" s="19">
        <f>C9/$C$8</f>
        <v>9.433962264150943E-3</v>
      </c>
      <c r="F9" s="19">
        <f>D9/$D$8</f>
        <v>7.5574365175332531E-3</v>
      </c>
      <c r="G9" s="20">
        <f>+IF(OR(AND(D9=0),(C9=0)),"0",((D9-C9)/C9))</f>
        <v>-0.70588235294117652</v>
      </c>
      <c r="H9" s="21">
        <f>+IF(OR(AND(E9=""),(G9="")),"",E9*G9)</f>
        <v>-6.6592674805771371E-3</v>
      </c>
    </row>
    <row r="10" spans="2:8" s="10" customFormat="1" x14ac:dyDescent="0.2">
      <c r="B10" s="17" t="str">
        <f>+B71</f>
        <v xml:space="preserve">Total Vacantes en ocupaciones de nivel Profesional </v>
      </c>
      <c r="C10" s="18">
        <f>+C71</f>
        <v>625</v>
      </c>
      <c r="D10" s="18">
        <f>+D71</f>
        <v>335</v>
      </c>
      <c r="E10" s="19">
        <f>C10/$C$8</f>
        <v>6.9367369589345168E-2</v>
      </c>
      <c r="F10" s="19">
        <f>D10/$D$8</f>
        <v>0.10126964933494559</v>
      </c>
      <c r="G10" s="20">
        <f>+IF(OR(AND(D10=0),(C10=0)),"0",((D10-C10)/C10))</f>
        <v>-0.46400000000000002</v>
      </c>
      <c r="H10" s="21">
        <f>+IF(OR(AND(E10=""),(G10="")),"",E10*G10)</f>
        <v>-3.2186459489456157E-2</v>
      </c>
    </row>
    <row r="11" spans="2:8" s="10" customFormat="1" ht="24" x14ac:dyDescent="0.2">
      <c r="B11" s="17" t="str">
        <f>+B161</f>
        <v>Total Vacantes en ocupaciones de nivel Técnicos Profesionales - Tecnólogos</v>
      </c>
      <c r="C11" s="18">
        <f>+C161</f>
        <v>521</v>
      </c>
      <c r="D11" s="18">
        <f>+D161</f>
        <v>927</v>
      </c>
      <c r="E11" s="19">
        <f>C11/$C$8</f>
        <v>5.7824639289678133E-2</v>
      </c>
      <c r="F11" s="19">
        <f>D11/$D$8</f>
        <v>0.28022974607013301</v>
      </c>
      <c r="G11" s="20">
        <f>+IF(OR(AND(D11=0),(C11=0)),"0",((D11-C11)/C11))</f>
        <v>0.77927063339731284</v>
      </c>
      <c r="H11" s="21">
        <f>+IF(OR(AND(E11=""),(G11="")),"",E11*G11)</f>
        <v>4.5061043285238619E-2</v>
      </c>
    </row>
    <row r="12" spans="2:8" s="10" customFormat="1" x14ac:dyDescent="0.2">
      <c r="B12" s="17" t="str">
        <f>+B329</f>
        <v>Total Vacantes  en ocupaciones de nivel Calificados</v>
      </c>
      <c r="C12" s="18">
        <f>+C329</f>
        <v>3156</v>
      </c>
      <c r="D12" s="18">
        <f>+D329</f>
        <v>1483</v>
      </c>
      <c r="E12" s="19">
        <f>C12/$C$8</f>
        <v>0.35027746947835736</v>
      </c>
      <c r="F12" s="19">
        <f>D12/$D$8</f>
        <v>0.44830713422007257</v>
      </c>
      <c r="G12" s="20">
        <f>+IF(OR(AND(D12=0),(C12=0)),"0",((D12-C12)/C12))</f>
        <v>-0.53010139416983526</v>
      </c>
      <c r="H12" s="21">
        <f>+IF(OR(AND(E12=""),(G12="")),"",E12*G12)</f>
        <v>-0.18568257491675916</v>
      </c>
    </row>
    <row r="13" spans="2:8" s="10" customFormat="1" x14ac:dyDescent="0.2">
      <c r="B13" s="17" t="str">
        <f>+B552</f>
        <v>Total Vacantes en ocupaciones de nivel Elemental</v>
      </c>
      <c r="C13" s="18">
        <f>+C552</f>
        <v>4623</v>
      </c>
      <c r="D13" s="18">
        <f>+D552</f>
        <v>538</v>
      </c>
      <c r="E13" s="19">
        <f>C13/$C$8</f>
        <v>0.51309655937846832</v>
      </c>
      <c r="F13" s="19">
        <f>D13/$D$8</f>
        <v>0.16263603385731559</v>
      </c>
      <c r="G13" s="20">
        <f>+IF(OR(AND(D13=0),(C13=0)),"0",((D13-C13)/C13))</f>
        <v>-0.88362535150335275</v>
      </c>
      <c r="H13" s="21">
        <f>+IF(OR(AND(E13=""),(G13="")),"",E13*G13)</f>
        <v>-0.45338512763595995</v>
      </c>
    </row>
    <row r="14" spans="2:8" s="10" customFormat="1" x14ac:dyDescent="0.2">
      <c r="B14" s="22"/>
      <c r="C14" s="22"/>
      <c r="D14" s="22"/>
    </row>
    <row r="15" spans="2:8" s="10" customFormat="1" ht="13.5" thickBot="1" x14ac:dyDescent="0.25">
      <c r="B15" s="22"/>
      <c r="C15" s="22"/>
      <c r="D15" s="22"/>
    </row>
    <row r="16" spans="2:8" s="10" customFormat="1" ht="30" customHeight="1" x14ac:dyDescent="0.2">
      <c r="B16" s="68" t="s">
        <v>401</v>
      </c>
      <c r="C16" s="54" t="s">
        <v>402</v>
      </c>
      <c r="D16" s="55"/>
      <c r="E16" s="54" t="s">
        <v>456</v>
      </c>
      <c r="F16" s="55"/>
      <c r="G16" s="56" t="s">
        <v>458</v>
      </c>
      <c r="H16" s="52" t="s">
        <v>377</v>
      </c>
    </row>
    <row r="17" spans="1:8" s="10" customFormat="1" x14ac:dyDescent="0.2">
      <c r="B17" s="68"/>
      <c r="C17" s="35">
        <v>2016</v>
      </c>
      <c r="D17" s="35">
        <v>2017</v>
      </c>
      <c r="E17" s="35">
        <v>2016</v>
      </c>
      <c r="F17" s="35">
        <v>2017</v>
      </c>
      <c r="G17" s="57"/>
      <c r="H17" s="53"/>
    </row>
    <row r="18" spans="1:8" s="10" customFormat="1" x14ac:dyDescent="0.2">
      <c r="B18" s="12" t="s">
        <v>403</v>
      </c>
      <c r="C18" s="13">
        <f>SUM(C19:C65)</f>
        <v>85</v>
      </c>
      <c r="D18" s="13">
        <f>SUM(D19:D65)</f>
        <v>25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-0.70588235294117652</v>
      </c>
      <c r="H18" s="15">
        <f>+IF(OR(AND(E18=""),(G18="")),"",E18*G18)</f>
        <v>-0.70588235294117652</v>
      </c>
    </row>
    <row r="19" spans="1:8" s="42" customFormat="1" ht="15" x14ac:dyDescent="0.2">
      <c r="B19" s="36" t="s">
        <v>0</v>
      </c>
      <c r="C19" s="37">
        <v>0</v>
      </c>
      <c r="D19" s="37">
        <v>0</v>
      </c>
      <c r="E19" s="44" t="str">
        <f>+IF(C19=0,"",C19/C$18)</f>
        <v/>
      </c>
      <c r="F19" s="44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42" customFormat="1" ht="15" x14ac:dyDescent="0.2">
      <c r="B20" s="36" t="s">
        <v>169</v>
      </c>
      <c r="C20" s="37">
        <v>30</v>
      </c>
      <c r="D20" s="37">
        <v>0</v>
      </c>
      <c r="E20" s="44">
        <f t="shared" ref="E20:E65" si="0">+IF(C20=0,"",C20/C$18)</f>
        <v>0.35294117647058826</v>
      </c>
      <c r="F20" s="44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>
        <f t="shared" ref="H20:H65" si="3">+IF(OR(AND(E20=""),(G20="")),"",E20*G20)</f>
        <v>0</v>
      </c>
    </row>
    <row r="21" spans="1:8" s="42" customFormat="1" ht="30" x14ac:dyDescent="0.2">
      <c r="B21" s="36" t="s">
        <v>1</v>
      </c>
      <c r="C21" s="37">
        <v>0</v>
      </c>
      <c r="D21" s="37">
        <v>0</v>
      </c>
      <c r="E21" s="44" t="str">
        <f t="shared" si="0"/>
        <v/>
      </c>
      <c r="F21" s="44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42" customFormat="1" ht="30" x14ac:dyDescent="0.2">
      <c r="B22" s="36" t="s">
        <v>461</v>
      </c>
      <c r="C22" s="37">
        <v>0</v>
      </c>
      <c r="D22" s="37">
        <v>0</v>
      </c>
      <c r="E22" s="44" t="str">
        <f t="shared" si="0"/>
        <v/>
      </c>
      <c r="F22" s="44" t="str">
        <f t="shared" si="1"/>
        <v/>
      </c>
      <c r="G22" s="39" t="str">
        <f t="shared" si="2"/>
        <v>0</v>
      </c>
      <c r="H22" s="40" t="str">
        <f t="shared" si="3"/>
        <v/>
      </c>
    </row>
    <row r="23" spans="1:8" s="42" customFormat="1" ht="30" x14ac:dyDescent="0.2">
      <c r="B23" s="36" t="s">
        <v>170</v>
      </c>
      <c r="C23" s="37">
        <v>1</v>
      </c>
      <c r="D23" s="37">
        <v>0</v>
      </c>
      <c r="E23" s="44">
        <f t="shared" si="0"/>
        <v>1.1764705882352941E-2</v>
      </c>
      <c r="F23" s="44" t="str">
        <f t="shared" si="1"/>
        <v/>
      </c>
      <c r="G23" s="39" t="str">
        <f t="shared" si="2"/>
        <v>0</v>
      </c>
      <c r="H23" s="40">
        <f t="shared" si="3"/>
        <v>0</v>
      </c>
    </row>
    <row r="24" spans="1:8" s="42" customFormat="1" ht="30" x14ac:dyDescent="0.2">
      <c r="B24" s="36" t="s">
        <v>171</v>
      </c>
      <c r="C24" s="37">
        <v>0</v>
      </c>
      <c r="D24" s="37">
        <v>0</v>
      </c>
      <c r="E24" s="44" t="str">
        <f t="shared" si="0"/>
        <v/>
      </c>
      <c r="F24" s="44" t="str">
        <f t="shared" si="1"/>
        <v/>
      </c>
      <c r="G24" s="39" t="str">
        <f t="shared" si="2"/>
        <v>0</v>
      </c>
      <c r="H24" s="40" t="str">
        <f t="shared" si="3"/>
        <v/>
      </c>
    </row>
    <row r="25" spans="1:8" s="42" customFormat="1" ht="30" x14ac:dyDescent="0.2">
      <c r="A25" s="45" t="s">
        <v>614</v>
      </c>
      <c r="B25" s="36" t="s">
        <v>566</v>
      </c>
      <c r="C25" s="37"/>
      <c r="D25" s="37">
        <v>0</v>
      </c>
      <c r="E25" s="44" t="str">
        <f t="shared" ref="E25:E27" si="4">+IF(C25=0,"",C25/C$18)</f>
        <v/>
      </c>
      <c r="F25" s="44" t="str">
        <f t="shared" ref="F25:F27" si="5">+IF(D25=0,"",D25/D$18)</f>
        <v/>
      </c>
      <c r="G25" s="39" t="str">
        <f t="shared" ref="G25:G27" si="6">+IF(OR(AND(D25=0),(C25=0)),"0",((D25-C25)/C25))</f>
        <v>0</v>
      </c>
      <c r="H25" s="40" t="str">
        <f t="shared" ref="H25:H27" si="7">+IF(OR(AND(E25=""),(G25="")),"",E25*G25)</f>
        <v/>
      </c>
    </row>
    <row r="26" spans="1:8" s="42" customFormat="1" ht="15" x14ac:dyDescent="0.2">
      <c r="B26" s="36" t="s">
        <v>2</v>
      </c>
      <c r="C26" s="37">
        <v>15</v>
      </c>
      <c r="D26" s="37">
        <v>0</v>
      </c>
      <c r="E26" s="44">
        <f t="shared" si="4"/>
        <v>0.17647058823529413</v>
      </c>
      <c r="F26" s="44" t="str">
        <f t="shared" si="5"/>
        <v/>
      </c>
      <c r="G26" s="39" t="str">
        <f t="shared" si="6"/>
        <v>0</v>
      </c>
      <c r="H26" s="40">
        <f t="shared" si="7"/>
        <v>0</v>
      </c>
    </row>
    <row r="27" spans="1:8" s="42" customFormat="1" ht="15" x14ac:dyDescent="0.2">
      <c r="B27" s="36" t="s">
        <v>6</v>
      </c>
      <c r="C27" s="37">
        <v>11</v>
      </c>
      <c r="D27" s="37">
        <v>2</v>
      </c>
      <c r="E27" s="44">
        <f t="shared" si="4"/>
        <v>0.12941176470588237</v>
      </c>
      <c r="F27" s="44">
        <f t="shared" si="5"/>
        <v>0.08</v>
      </c>
      <c r="G27" s="39">
        <f t="shared" si="6"/>
        <v>-0.81818181818181823</v>
      </c>
      <c r="H27" s="40">
        <f t="shared" si="7"/>
        <v>-0.10588235294117648</v>
      </c>
    </row>
    <row r="28" spans="1:8" s="42" customFormat="1" ht="15" x14ac:dyDescent="0.2">
      <c r="B28" s="36" t="s">
        <v>3</v>
      </c>
      <c r="C28" s="37">
        <v>13</v>
      </c>
      <c r="D28" s="37">
        <v>1</v>
      </c>
      <c r="E28" s="44">
        <f t="shared" si="0"/>
        <v>0.15294117647058825</v>
      </c>
      <c r="F28" s="44">
        <f t="shared" si="1"/>
        <v>0.04</v>
      </c>
      <c r="G28" s="39">
        <f t="shared" si="2"/>
        <v>-0.92307692307692313</v>
      </c>
      <c r="H28" s="40">
        <f t="shared" si="3"/>
        <v>-0.14117647058823532</v>
      </c>
    </row>
    <row r="29" spans="1:8" s="42" customFormat="1" ht="15" x14ac:dyDescent="0.2">
      <c r="B29" s="36" t="s">
        <v>5</v>
      </c>
      <c r="C29" s="37">
        <v>1</v>
      </c>
      <c r="D29" s="37">
        <v>2</v>
      </c>
      <c r="E29" s="44">
        <f t="shared" si="0"/>
        <v>1.1764705882352941E-2</v>
      </c>
      <c r="F29" s="44">
        <f t="shared" si="1"/>
        <v>0.08</v>
      </c>
      <c r="G29" s="39">
        <f t="shared" si="2"/>
        <v>1</v>
      </c>
      <c r="H29" s="40">
        <f t="shared" si="3"/>
        <v>1.1764705882352941E-2</v>
      </c>
    </row>
    <row r="30" spans="1:8" s="42" customFormat="1" ht="15" x14ac:dyDescent="0.2">
      <c r="B30" s="36" t="s">
        <v>172</v>
      </c>
      <c r="C30" s="37">
        <v>0</v>
      </c>
      <c r="D30" s="37">
        <v>0</v>
      </c>
      <c r="E30" s="44" t="str">
        <f t="shared" si="0"/>
        <v/>
      </c>
      <c r="F30" s="44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42" customFormat="1" ht="15" x14ac:dyDescent="0.2">
      <c r="B31" s="36" t="s">
        <v>173</v>
      </c>
      <c r="C31" s="37">
        <v>0</v>
      </c>
      <c r="D31" s="37">
        <v>0</v>
      </c>
      <c r="E31" s="44" t="str">
        <f t="shared" si="0"/>
        <v/>
      </c>
      <c r="F31" s="44" t="str">
        <f t="shared" si="1"/>
        <v/>
      </c>
      <c r="G31" s="39" t="str">
        <f t="shared" si="2"/>
        <v>0</v>
      </c>
      <c r="H31" s="40" t="str">
        <f t="shared" si="3"/>
        <v/>
      </c>
    </row>
    <row r="32" spans="1:8" s="42" customFormat="1" ht="15" x14ac:dyDescent="0.2">
      <c r="B32" s="36" t="s">
        <v>4</v>
      </c>
      <c r="C32" s="37">
        <v>0</v>
      </c>
      <c r="D32" s="37">
        <v>0</v>
      </c>
      <c r="E32" s="44" t="str">
        <f t="shared" si="0"/>
        <v/>
      </c>
      <c r="F32" s="44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2:8" s="42" customFormat="1" ht="15" x14ac:dyDescent="0.2">
      <c r="B33" s="36" t="s">
        <v>7</v>
      </c>
      <c r="C33" s="37">
        <v>0</v>
      </c>
      <c r="D33" s="37">
        <v>0</v>
      </c>
      <c r="E33" s="44" t="str">
        <f t="shared" si="0"/>
        <v/>
      </c>
      <c r="F33" s="44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2:8" s="42" customFormat="1" ht="15" x14ac:dyDescent="0.2">
      <c r="B34" s="36" t="s">
        <v>174</v>
      </c>
      <c r="C34" s="37">
        <v>0</v>
      </c>
      <c r="D34" s="37">
        <v>0</v>
      </c>
      <c r="E34" s="44" t="str">
        <f t="shared" si="0"/>
        <v/>
      </c>
      <c r="F34" s="44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2:8" s="42" customFormat="1" ht="15" x14ac:dyDescent="0.2">
      <c r="B35" s="36" t="s">
        <v>175</v>
      </c>
      <c r="C35" s="37">
        <v>1</v>
      </c>
      <c r="D35" s="37">
        <v>0</v>
      </c>
      <c r="E35" s="44">
        <f t="shared" si="0"/>
        <v>1.1764705882352941E-2</v>
      </c>
      <c r="F35" s="44" t="str">
        <f t="shared" si="1"/>
        <v/>
      </c>
      <c r="G35" s="39" t="str">
        <f t="shared" si="2"/>
        <v>0</v>
      </c>
      <c r="H35" s="40">
        <f t="shared" si="3"/>
        <v>0</v>
      </c>
    </row>
    <row r="36" spans="2:8" s="42" customFormat="1" ht="30" x14ac:dyDescent="0.2">
      <c r="B36" s="36" t="s">
        <v>176</v>
      </c>
      <c r="C36" s="37">
        <v>0</v>
      </c>
      <c r="D36" s="37">
        <v>1</v>
      </c>
      <c r="E36" s="44" t="str">
        <f t="shared" si="0"/>
        <v/>
      </c>
      <c r="F36" s="44">
        <f t="shared" si="1"/>
        <v>0.04</v>
      </c>
      <c r="G36" s="39" t="str">
        <f t="shared" si="2"/>
        <v>0</v>
      </c>
      <c r="H36" s="40" t="str">
        <f t="shared" si="3"/>
        <v/>
      </c>
    </row>
    <row r="37" spans="2:8" s="42" customFormat="1" ht="15" x14ac:dyDescent="0.2">
      <c r="B37" s="36" t="s">
        <v>177</v>
      </c>
      <c r="C37" s="37">
        <v>0</v>
      </c>
      <c r="D37" s="37">
        <v>0</v>
      </c>
      <c r="E37" s="44" t="str">
        <f t="shared" si="0"/>
        <v/>
      </c>
      <c r="F37" s="44" t="str">
        <f t="shared" si="1"/>
        <v/>
      </c>
      <c r="G37" s="39" t="str">
        <f t="shared" si="2"/>
        <v>0</v>
      </c>
      <c r="H37" s="40" t="str">
        <f t="shared" si="3"/>
        <v/>
      </c>
    </row>
    <row r="38" spans="2:8" s="42" customFormat="1" ht="15" x14ac:dyDescent="0.2">
      <c r="B38" s="36" t="s">
        <v>8</v>
      </c>
      <c r="C38" s="37">
        <v>0</v>
      </c>
      <c r="D38" s="37">
        <v>0</v>
      </c>
      <c r="E38" s="44" t="str">
        <f t="shared" si="0"/>
        <v/>
      </c>
      <c r="F38" s="44" t="str">
        <f t="shared" si="1"/>
        <v/>
      </c>
      <c r="G38" s="39" t="str">
        <f t="shared" si="2"/>
        <v>0</v>
      </c>
      <c r="H38" s="40" t="str">
        <f t="shared" si="3"/>
        <v/>
      </c>
    </row>
    <row r="39" spans="2:8" s="42" customFormat="1" ht="15" x14ac:dyDescent="0.2">
      <c r="B39" s="36" t="s">
        <v>178</v>
      </c>
      <c r="C39" s="37">
        <v>0</v>
      </c>
      <c r="D39" s="37">
        <v>0</v>
      </c>
      <c r="E39" s="44" t="str">
        <f t="shared" si="0"/>
        <v/>
      </c>
      <c r="F39" s="44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2:8" s="42" customFormat="1" ht="15" x14ac:dyDescent="0.2">
      <c r="B40" s="36" t="s">
        <v>179</v>
      </c>
      <c r="C40" s="37">
        <v>0</v>
      </c>
      <c r="D40" s="37">
        <v>0</v>
      </c>
      <c r="E40" s="44" t="str">
        <f t="shared" si="0"/>
        <v/>
      </c>
      <c r="F40" s="44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2:8" s="42" customFormat="1" ht="15" x14ac:dyDescent="0.2">
      <c r="B41" s="36" t="s">
        <v>180</v>
      </c>
      <c r="C41" s="37">
        <v>0</v>
      </c>
      <c r="D41" s="37">
        <v>0</v>
      </c>
      <c r="E41" s="44" t="str">
        <f t="shared" si="0"/>
        <v/>
      </c>
      <c r="F41" s="44" t="str">
        <f t="shared" si="1"/>
        <v/>
      </c>
      <c r="G41" s="39" t="str">
        <f t="shared" si="2"/>
        <v>0</v>
      </c>
      <c r="H41" s="40" t="str">
        <f t="shared" si="3"/>
        <v/>
      </c>
    </row>
    <row r="42" spans="2:8" s="42" customFormat="1" ht="15" x14ac:dyDescent="0.2">
      <c r="B42" s="36" t="s">
        <v>181</v>
      </c>
      <c r="C42" s="37">
        <v>0</v>
      </c>
      <c r="D42" s="37">
        <v>0</v>
      </c>
      <c r="E42" s="44" t="str">
        <f t="shared" si="0"/>
        <v/>
      </c>
      <c r="F42" s="44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2:8" s="42" customFormat="1" ht="30" x14ac:dyDescent="0.2">
      <c r="B43" s="36" t="s">
        <v>182</v>
      </c>
      <c r="C43" s="37">
        <v>0</v>
      </c>
      <c r="D43" s="37">
        <v>1</v>
      </c>
      <c r="E43" s="44" t="str">
        <f t="shared" si="0"/>
        <v/>
      </c>
      <c r="F43" s="44">
        <f t="shared" si="1"/>
        <v>0.04</v>
      </c>
      <c r="G43" s="39" t="str">
        <f t="shared" si="2"/>
        <v>0</v>
      </c>
      <c r="H43" s="40" t="str">
        <f t="shared" si="3"/>
        <v/>
      </c>
    </row>
    <row r="44" spans="2:8" s="42" customFormat="1" ht="15" x14ac:dyDescent="0.2">
      <c r="B44" s="36" t="s">
        <v>183</v>
      </c>
      <c r="C44" s="37">
        <v>0</v>
      </c>
      <c r="D44" s="37">
        <v>0</v>
      </c>
      <c r="E44" s="44" t="str">
        <f t="shared" si="0"/>
        <v/>
      </c>
      <c r="F44" s="44" t="str">
        <f t="shared" si="1"/>
        <v/>
      </c>
      <c r="G44" s="39" t="str">
        <f t="shared" si="2"/>
        <v>0</v>
      </c>
      <c r="H44" s="40" t="str">
        <f t="shared" si="3"/>
        <v/>
      </c>
    </row>
    <row r="45" spans="2:8" s="42" customFormat="1" ht="15" x14ac:dyDescent="0.2">
      <c r="B45" s="36" t="s">
        <v>9</v>
      </c>
      <c r="C45" s="37">
        <v>0</v>
      </c>
      <c r="D45" s="37">
        <v>0</v>
      </c>
      <c r="E45" s="44" t="str">
        <f t="shared" si="0"/>
        <v/>
      </c>
      <c r="F45" s="44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2:8" s="42" customFormat="1" ht="15" x14ac:dyDescent="0.2">
      <c r="B46" s="36" t="s">
        <v>462</v>
      </c>
      <c r="C46" s="37">
        <v>0</v>
      </c>
      <c r="D46" s="37">
        <v>0</v>
      </c>
      <c r="E46" s="44" t="str">
        <f t="shared" si="0"/>
        <v/>
      </c>
      <c r="F46" s="44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2:8" s="42" customFormat="1" ht="15" x14ac:dyDescent="0.2">
      <c r="B47" s="36" t="s">
        <v>184</v>
      </c>
      <c r="C47" s="37">
        <v>0</v>
      </c>
      <c r="D47" s="37">
        <v>0</v>
      </c>
      <c r="E47" s="44" t="str">
        <f t="shared" si="0"/>
        <v/>
      </c>
      <c r="F47" s="44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2:8" s="42" customFormat="1" ht="15" x14ac:dyDescent="0.2">
      <c r="B48" s="36" t="s">
        <v>10</v>
      </c>
      <c r="C48" s="37">
        <v>0</v>
      </c>
      <c r="D48" s="37">
        <v>0</v>
      </c>
      <c r="E48" s="44" t="str">
        <f t="shared" si="0"/>
        <v/>
      </c>
      <c r="F48" s="44" t="str">
        <f t="shared" si="1"/>
        <v/>
      </c>
      <c r="G48" s="39" t="str">
        <f t="shared" si="2"/>
        <v>0</v>
      </c>
      <c r="H48" s="40" t="str">
        <f t="shared" si="3"/>
        <v/>
      </c>
    </row>
    <row r="49" spans="2:8" s="42" customFormat="1" ht="15" x14ac:dyDescent="0.2">
      <c r="B49" s="36" t="s">
        <v>11</v>
      </c>
      <c r="C49" s="37">
        <v>7</v>
      </c>
      <c r="D49" s="37">
        <v>14</v>
      </c>
      <c r="E49" s="44">
        <f t="shared" si="0"/>
        <v>8.2352941176470587E-2</v>
      </c>
      <c r="F49" s="44">
        <f t="shared" si="1"/>
        <v>0.56000000000000005</v>
      </c>
      <c r="G49" s="39">
        <f t="shared" si="2"/>
        <v>1</v>
      </c>
      <c r="H49" s="40">
        <f t="shared" si="3"/>
        <v>8.2352941176470587E-2</v>
      </c>
    </row>
    <row r="50" spans="2:8" s="42" customFormat="1" ht="15" x14ac:dyDescent="0.2">
      <c r="B50" s="36" t="s">
        <v>15</v>
      </c>
      <c r="C50" s="37">
        <v>0</v>
      </c>
      <c r="D50" s="37">
        <v>0</v>
      </c>
      <c r="E50" s="44" t="str">
        <f t="shared" si="0"/>
        <v/>
      </c>
      <c r="F50" s="44" t="str">
        <f t="shared" si="1"/>
        <v/>
      </c>
      <c r="G50" s="39" t="str">
        <f t="shared" si="2"/>
        <v>0</v>
      </c>
      <c r="H50" s="40" t="str">
        <f t="shared" si="3"/>
        <v/>
      </c>
    </row>
    <row r="51" spans="2:8" s="42" customFormat="1" ht="15" x14ac:dyDescent="0.2">
      <c r="B51" s="36" t="s">
        <v>14</v>
      </c>
      <c r="C51" s="37">
        <v>1</v>
      </c>
      <c r="D51" s="37">
        <v>0</v>
      </c>
      <c r="E51" s="44">
        <f t="shared" si="0"/>
        <v>1.1764705882352941E-2</v>
      </c>
      <c r="F51" s="44" t="str">
        <f t="shared" si="1"/>
        <v/>
      </c>
      <c r="G51" s="39" t="str">
        <f t="shared" si="2"/>
        <v>0</v>
      </c>
      <c r="H51" s="40">
        <f t="shared" si="3"/>
        <v>0</v>
      </c>
    </row>
    <row r="52" spans="2:8" s="42" customFormat="1" ht="15" x14ac:dyDescent="0.2">
      <c r="B52" s="36" t="s">
        <v>13</v>
      </c>
      <c r="C52" s="37">
        <v>0</v>
      </c>
      <c r="D52" s="37">
        <v>0</v>
      </c>
      <c r="E52" s="44" t="str">
        <f t="shared" si="0"/>
        <v/>
      </c>
      <c r="F52" s="44" t="str">
        <f t="shared" si="1"/>
        <v/>
      </c>
      <c r="G52" s="39" t="str">
        <f t="shared" si="2"/>
        <v>0</v>
      </c>
      <c r="H52" s="40" t="str">
        <f t="shared" si="3"/>
        <v/>
      </c>
    </row>
    <row r="53" spans="2:8" s="42" customFormat="1" ht="15" x14ac:dyDescent="0.2">
      <c r="B53" s="36" t="s">
        <v>463</v>
      </c>
      <c r="C53" s="37">
        <v>0</v>
      </c>
      <c r="D53" s="37">
        <v>1</v>
      </c>
      <c r="E53" s="44" t="str">
        <f t="shared" si="0"/>
        <v/>
      </c>
      <c r="F53" s="44">
        <f t="shared" si="1"/>
        <v>0.04</v>
      </c>
      <c r="G53" s="39" t="str">
        <f t="shared" si="2"/>
        <v>0</v>
      </c>
      <c r="H53" s="40" t="str">
        <f t="shared" si="3"/>
        <v/>
      </c>
    </row>
    <row r="54" spans="2:8" s="42" customFormat="1" ht="15" x14ac:dyDescent="0.2">
      <c r="B54" s="36" t="s">
        <v>12</v>
      </c>
      <c r="C54" s="37">
        <v>0</v>
      </c>
      <c r="D54" s="37">
        <v>0</v>
      </c>
      <c r="E54" s="44" t="str">
        <f t="shared" si="0"/>
        <v/>
      </c>
      <c r="F54" s="44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2:8" s="42" customFormat="1" ht="15" x14ac:dyDescent="0.2">
      <c r="B55" s="36" t="s">
        <v>185</v>
      </c>
      <c r="C55" s="37">
        <v>0</v>
      </c>
      <c r="D55" s="37">
        <v>0</v>
      </c>
      <c r="E55" s="44" t="str">
        <f t="shared" si="0"/>
        <v/>
      </c>
      <c r="F55" s="44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2:8" s="42" customFormat="1" ht="15" x14ac:dyDescent="0.2">
      <c r="B56" s="36" t="s">
        <v>16</v>
      </c>
      <c r="C56" s="37">
        <v>0</v>
      </c>
      <c r="D56" s="37">
        <v>0</v>
      </c>
      <c r="E56" s="44" t="str">
        <f t="shared" si="0"/>
        <v/>
      </c>
      <c r="F56" s="44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2:8" s="42" customFormat="1" ht="15" x14ac:dyDescent="0.2">
      <c r="B57" s="36" t="s">
        <v>17</v>
      </c>
      <c r="C57" s="37">
        <v>0</v>
      </c>
      <c r="D57" s="37">
        <v>0</v>
      </c>
      <c r="E57" s="44" t="str">
        <f t="shared" si="0"/>
        <v/>
      </c>
      <c r="F57" s="44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2:8" s="42" customFormat="1" ht="15" x14ac:dyDescent="0.2">
      <c r="B58" s="36" t="s">
        <v>186</v>
      </c>
      <c r="C58" s="37">
        <v>0</v>
      </c>
      <c r="D58" s="37">
        <v>0</v>
      </c>
      <c r="E58" s="44" t="str">
        <f t="shared" si="0"/>
        <v/>
      </c>
      <c r="F58" s="44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2:8" s="42" customFormat="1" ht="15" x14ac:dyDescent="0.2">
      <c r="B59" s="36" t="s">
        <v>464</v>
      </c>
      <c r="C59" s="37">
        <v>0</v>
      </c>
      <c r="D59" s="37">
        <v>1</v>
      </c>
      <c r="E59" s="44" t="str">
        <f t="shared" si="0"/>
        <v/>
      </c>
      <c r="F59" s="44">
        <f t="shared" si="1"/>
        <v>0.04</v>
      </c>
      <c r="G59" s="39" t="str">
        <f t="shared" si="2"/>
        <v>0</v>
      </c>
      <c r="H59" s="40" t="str">
        <f t="shared" si="3"/>
        <v/>
      </c>
    </row>
    <row r="60" spans="2:8" s="42" customFormat="1" ht="15" x14ac:dyDescent="0.2">
      <c r="B60" s="36" t="s">
        <v>187</v>
      </c>
      <c r="C60" s="37">
        <v>0</v>
      </c>
      <c r="D60" s="37">
        <v>0</v>
      </c>
      <c r="E60" s="44" t="str">
        <f t="shared" si="0"/>
        <v/>
      </c>
      <c r="F60" s="44" t="str">
        <f t="shared" si="1"/>
        <v/>
      </c>
      <c r="G60" s="39" t="str">
        <f t="shared" si="2"/>
        <v>0</v>
      </c>
      <c r="H60" s="40" t="str">
        <f t="shared" si="3"/>
        <v/>
      </c>
    </row>
    <row r="61" spans="2:8" s="42" customFormat="1" ht="15" x14ac:dyDescent="0.2">
      <c r="B61" s="36" t="s">
        <v>188</v>
      </c>
      <c r="C61" s="37">
        <v>2</v>
      </c>
      <c r="D61" s="37">
        <v>1</v>
      </c>
      <c r="E61" s="44">
        <f t="shared" si="0"/>
        <v>2.3529411764705882E-2</v>
      </c>
      <c r="F61" s="44">
        <f t="shared" si="1"/>
        <v>0.04</v>
      </c>
      <c r="G61" s="39">
        <f t="shared" si="2"/>
        <v>-0.5</v>
      </c>
      <c r="H61" s="40">
        <f t="shared" si="3"/>
        <v>-1.1764705882352941E-2</v>
      </c>
    </row>
    <row r="62" spans="2:8" s="42" customFormat="1" ht="15" x14ac:dyDescent="0.2">
      <c r="B62" s="36" t="s">
        <v>189</v>
      </c>
      <c r="C62" s="37">
        <v>0</v>
      </c>
      <c r="D62" s="37">
        <v>0</v>
      </c>
      <c r="E62" s="44" t="str">
        <f t="shared" si="0"/>
        <v/>
      </c>
      <c r="F62" s="44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2:8" s="42" customFormat="1" ht="15" x14ac:dyDescent="0.2">
      <c r="B63" s="36" t="s">
        <v>18</v>
      </c>
      <c r="C63" s="37">
        <v>1</v>
      </c>
      <c r="D63" s="37">
        <v>1</v>
      </c>
      <c r="E63" s="44">
        <f t="shared" si="0"/>
        <v>1.1764705882352941E-2</v>
      </c>
      <c r="F63" s="44">
        <f t="shared" si="1"/>
        <v>0.04</v>
      </c>
      <c r="G63" s="39">
        <f t="shared" si="2"/>
        <v>0</v>
      </c>
      <c r="H63" s="40">
        <f t="shared" si="3"/>
        <v>0</v>
      </c>
    </row>
    <row r="64" spans="2:8" s="42" customFormat="1" ht="15" x14ac:dyDescent="0.2">
      <c r="B64" s="36" t="s">
        <v>190</v>
      </c>
      <c r="C64" s="37">
        <v>2</v>
      </c>
      <c r="D64" s="37">
        <v>0</v>
      </c>
      <c r="E64" s="44">
        <f t="shared" si="0"/>
        <v>2.3529411764705882E-2</v>
      </c>
      <c r="F64" s="44" t="str">
        <f t="shared" si="1"/>
        <v/>
      </c>
      <c r="G64" s="39" t="str">
        <f t="shared" si="2"/>
        <v>0</v>
      </c>
      <c r="H64" s="40">
        <f t="shared" si="3"/>
        <v>0</v>
      </c>
    </row>
    <row r="65" spans="1:8" s="42" customFormat="1" ht="15" x14ac:dyDescent="0.2">
      <c r="B65" s="36" t="s">
        <v>191</v>
      </c>
      <c r="C65" s="37">
        <v>0</v>
      </c>
      <c r="D65" s="37">
        <v>0</v>
      </c>
      <c r="E65" s="44" t="str">
        <f t="shared" si="0"/>
        <v/>
      </c>
      <c r="F65" s="44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0" customFormat="1" x14ac:dyDescent="0.2"/>
    <row r="67" spans="1:8" s="10" customFormat="1" x14ac:dyDescent="0.2"/>
    <row r="68" spans="1:8" s="10" customFormat="1" ht="13.5" thickBot="1" x14ac:dyDescent="0.25">
      <c r="B68" s="29"/>
    </row>
    <row r="69" spans="1:8" s="10" customFormat="1" ht="30" customHeight="1" x14ac:dyDescent="0.2">
      <c r="B69" s="68" t="s">
        <v>401</v>
      </c>
      <c r="C69" s="54" t="s">
        <v>402</v>
      </c>
      <c r="D69" s="55"/>
      <c r="E69" s="54" t="s">
        <v>456</v>
      </c>
      <c r="F69" s="55"/>
      <c r="G69" s="56" t="s">
        <v>458</v>
      </c>
      <c r="H69" s="52" t="s">
        <v>377</v>
      </c>
    </row>
    <row r="70" spans="1:8" s="10" customFormat="1" x14ac:dyDescent="0.2">
      <c r="B70" s="68"/>
      <c r="C70" s="35">
        <v>2016</v>
      </c>
      <c r="D70" s="35">
        <v>2017</v>
      </c>
      <c r="E70" s="35">
        <v>2016</v>
      </c>
      <c r="F70" s="35">
        <v>2017</v>
      </c>
      <c r="G70" s="57"/>
      <c r="H70" s="53"/>
    </row>
    <row r="71" spans="1:8" s="10" customFormat="1" x14ac:dyDescent="0.2">
      <c r="B71" s="12" t="s">
        <v>404</v>
      </c>
      <c r="C71" s="13">
        <f>SUM(C72:C151)</f>
        <v>625</v>
      </c>
      <c r="D71" s="13">
        <f>SUM(D72:D155)</f>
        <v>335</v>
      </c>
      <c r="E71" s="14">
        <f>+IF(C71=0,"",C71/C$71)</f>
        <v>1</v>
      </c>
      <c r="F71" s="14">
        <f>+IF(D71=0,"",D71/D$71)</f>
        <v>1</v>
      </c>
      <c r="G71" s="15">
        <f>+IF(OR(AND(D71=0),(C71=0)),"0",((D71-C71)/C71))</f>
        <v>-0.46400000000000002</v>
      </c>
      <c r="H71" s="15">
        <f>+IF(OR(AND(E71=""),(G71="")),"",E71*G71)</f>
        <v>-0.46400000000000002</v>
      </c>
    </row>
    <row r="72" spans="1:8" s="42" customFormat="1" ht="15" x14ac:dyDescent="0.2">
      <c r="B72" s="36" t="s">
        <v>465</v>
      </c>
      <c r="C72" s="37">
        <v>3</v>
      </c>
      <c r="D72" s="37">
        <v>1</v>
      </c>
      <c r="E72" s="38">
        <f>+IF(C72=0,"",C72/C$71)</f>
        <v>4.7999999999999996E-3</v>
      </c>
      <c r="F72" s="38">
        <f>+IF(D72=0,"",D72/D$71)</f>
        <v>2.9850746268656717E-3</v>
      </c>
      <c r="G72" s="39">
        <f>+IF(OR(AND(D72=0),(C72=0)),"0",((D72-C72)/C72))</f>
        <v>-0.66666666666666663</v>
      </c>
      <c r="H72" s="40">
        <f>+IF(OR(AND(E72=""),(G72="")),"",E72*G72)</f>
        <v>-3.1999999999999997E-3</v>
      </c>
    </row>
    <row r="73" spans="1:8" s="42" customFormat="1" ht="15" x14ac:dyDescent="0.2">
      <c r="B73" s="36" t="s">
        <v>19</v>
      </c>
      <c r="C73" s="37">
        <v>0</v>
      </c>
      <c r="D73" s="37">
        <v>2</v>
      </c>
      <c r="E73" s="38" t="str">
        <f t="shared" ref="E73:E142" si="8">+IF(C73=0,"",C73/C$71)</f>
        <v/>
      </c>
      <c r="F73" s="38">
        <f t="shared" ref="F73:F142" si="9">+IF(D73=0,"",D73/D$71)</f>
        <v>5.9701492537313433E-3</v>
      </c>
      <c r="G73" s="39" t="str">
        <f t="shared" ref="G73:G142" si="10">+IF(OR(AND(D73=0),(C73=0)),"0",((D73-C73)/C73))</f>
        <v>0</v>
      </c>
      <c r="H73" s="40" t="str">
        <f t="shared" ref="H73:H142" si="11">+IF(OR(AND(E73=""),(G73="")),"",E73*G73)</f>
        <v/>
      </c>
    </row>
    <row r="74" spans="1:8" s="42" customFormat="1" ht="15" x14ac:dyDescent="0.2">
      <c r="A74" s="45" t="s">
        <v>614</v>
      </c>
      <c r="B74" s="36" t="s">
        <v>567</v>
      </c>
      <c r="C74" s="37"/>
      <c r="D74" s="37">
        <v>0</v>
      </c>
      <c r="E74" s="38" t="str">
        <f t="shared" ref="E74:E75" si="12">+IF(C74=0,"",C74/C$71)</f>
        <v/>
      </c>
      <c r="F74" s="38" t="str">
        <f t="shared" ref="F74:F75" si="13">+IF(D74=0,"",D74/D$71)</f>
        <v/>
      </c>
      <c r="G74" s="39" t="str">
        <f t="shared" ref="G74:G75" si="14">+IF(OR(AND(D74=0),(C74=0)),"0",((D74-C74)/C74))</f>
        <v>0</v>
      </c>
      <c r="H74" s="40" t="str">
        <f t="shared" ref="H74:H75" si="15">+IF(OR(AND(E74=""),(G74="")),"",E74*G74)</f>
        <v/>
      </c>
    </row>
    <row r="75" spans="1:8" s="42" customFormat="1" ht="15" x14ac:dyDescent="0.2">
      <c r="B75" s="36" t="s">
        <v>20</v>
      </c>
      <c r="C75" s="37">
        <v>16</v>
      </c>
      <c r="D75" s="37">
        <v>28</v>
      </c>
      <c r="E75" s="38">
        <f t="shared" si="12"/>
        <v>2.5600000000000001E-2</v>
      </c>
      <c r="F75" s="38">
        <f t="shared" si="13"/>
        <v>8.3582089552238809E-2</v>
      </c>
      <c r="G75" s="39">
        <f t="shared" si="14"/>
        <v>0.75</v>
      </c>
      <c r="H75" s="40">
        <f t="shared" si="15"/>
        <v>1.9200000000000002E-2</v>
      </c>
    </row>
    <row r="76" spans="1:8" s="42" customFormat="1" ht="15" x14ac:dyDescent="0.2">
      <c r="B76" s="36" t="s">
        <v>192</v>
      </c>
      <c r="C76" s="37">
        <v>7</v>
      </c>
      <c r="D76" s="37">
        <v>11</v>
      </c>
      <c r="E76" s="38">
        <f t="shared" si="8"/>
        <v>1.12E-2</v>
      </c>
      <c r="F76" s="38">
        <f t="shared" si="9"/>
        <v>3.2835820895522387E-2</v>
      </c>
      <c r="G76" s="39">
        <f t="shared" si="10"/>
        <v>0.5714285714285714</v>
      </c>
      <c r="H76" s="40">
        <f t="shared" si="11"/>
        <v>6.3999999999999994E-3</v>
      </c>
    </row>
    <row r="77" spans="1:8" s="42" customFormat="1" ht="15" x14ac:dyDescent="0.2">
      <c r="B77" s="36" t="s">
        <v>21</v>
      </c>
      <c r="C77" s="37">
        <v>0</v>
      </c>
      <c r="D77" s="37">
        <v>0</v>
      </c>
      <c r="E77" s="38" t="str">
        <f t="shared" si="8"/>
        <v/>
      </c>
      <c r="F77" s="38" t="str">
        <f t="shared" si="9"/>
        <v/>
      </c>
      <c r="G77" s="39" t="str">
        <f t="shared" si="10"/>
        <v>0</v>
      </c>
      <c r="H77" s="40" t="str">
        <f t="shared" si="11"/>
        <v/>
      </c>
    </row>
    <row r="78" spans="1:8" s="42" customFormat="1" ht="15" x14ac:dyDescent="0.2">
      <c r="B78" s="36" t="s">
        <v>40</v>
      </c>
      <c r="C78" s="37">
        <v>2</v>
      </c>
      <c r="D78" s="37">
        <v>1</v>
      </c>
      <c r="E78" s="38">
        <f t="shared" ref="E78:E79" si="16">+IF(C78=0,"",C78/C$71)</f>
        <v>3.2000000000000002E-3</v>
      </c>
      <c r="F78" s="38">
        <f t="shared" ref="F78:F79" si="17">+IF(D78=0,"",D78/D$71)</f>
        <v>2.9850746268656717E-3</v>
      </c>
      <c r="G78" s="39">
        <f t="shared" ref="G78:G79" si="18">+IF(OR(AND(D78=0),(C78=0)),"0",((D78-C78)/C78))</f>
        <v>-0.5</v>
      </c>
      <c r="H78" s="40">
        <f t="shared" ref="H78:H79" si="19">+IF(OR(AND(E78=""),(G78="")),"",E78*G78)</f>
        <v>-1.6000000000000001E-3</v>
      </c>
    </row>
    <row r="79" spans="1:8" s="42" customFormat="1" ht="15" x14ac:dyDescent="0.2">
      <c r="B79" s="36" t="s">
        <v>193</v>
      </c>
      <c r="C79" s="37">
        <v>0</v>
      </c>
      <c r="D79" s="37">
        <v>0</v>
      </c>
      <c r="E79" s="38" t="str">
        <f t="shared" si="16"/>
        <v/>
      </c>
      <c r="F79" s="38" t="str">
        <f t="shared" si="17"/>
        <v/>
      </c>
      <c r="G79" s="39" t="str">
        <f t="shared" si="18"/>
        <v>0</v>
      </c>
      <c r="H79" s="40" t="str">
        <f t="shared" si="19"/>
        <v/>
      </c>
    </row>
    <row r="80" spans="1:8" s="42" customFormat="1" ht="15" x14ac:dyDescent="0.2">
      <c r="B80" s="36" t="s">
        <v>194</v>
      </c>
      <c r="C80" s="37">
        <v>0</v>
      </c>
      <c r="D80" s="37">
        <v>0</v>
      </c>
      <c r="E80" s="38" t="str">
        <f t="shared" si="8"/>
        <v/>
      </c>
      <c r="F80" s="38" t="str">
        <f t="shared" si="9"/>
        <v/>
      </c>
      <c r="G80" s="39" t="str">
        <f t="shared" si="10"/>
        <v>0</v>
      </c>
      <c r="H80" s="40" t="str">
        <f t="shared" si="11"/>
        <v/>
      </c>
    </row>
    <row r="81" spans="1:8" s="42" customFormat="1" ht="15" x14ac:dyDescent="0.2">
      <c r="B81" s="36" t="s">
        <v>466</v>
      </c>
      <c r="C81" s="37">
        <v>0</v>
      </c>
      <c r="D81" s="37">
        <v>0</v>
      </c>
      <c r="E81" s="38" t="str">
        <f t="shared" si="8"/>
        <v/>
      </c>
      <c r="F81" s="38" t="str">
        <f t="shared" si="9"/>
        <v/>
      </c>
      <c r="G81" s="39" t="str">
        <f t="shared" si="10"/>
        <v>0</v>
      </c>
      <c r="H81" s="40" t="str">
        <f t="shared" si="11"/>
        <v/>
      </c>
    </row>
    <row r="82" spans="1:8" s="42" customFormat="1" ht="15" x14ac:dyDescent="0.2">
      <c r="B82" s="36" t="s">
        <v>195</v>
      </c>
      <c r="C82" s="37">
        <v>0</v>
      </c>
      <c r="D82" s="37">
        <v>0</v>
      </c>
      <c r="E82" s="38" t="str">
        <f t="shared" si="8"/>
        <v/>
      </c>
      <c r="F82" s="38" t="str">
        <f t="shared" si="9"/>
        <v/>
      </c>
      <c r="G82" s="39" t="str">
        <f t="shared" si="10"/>
        <v>0</v>
      </c>
      <c r="H82" s="40" t="str">
        <f t="shared" si="11"/>
        <v/>
      </c>
    </row>
    <row r="83" spans="1:8" s="42" customFormat="1" ht="15" x14ac:dyDescent="0.2">
      <c r="B83" s="36" t="s">
        <v>196</v>
      </c>
      <c r="C83" s="37">
        <v>6</v>
      </c>
      <c r="D83" s="37">
        <v>1</v>
      </c>
      <c r="E83" s="38">
        <f t="shared" si="8"/>
        <v>9.5999999999999992E-3</v>
      </c>
      <c r="F83" s="38">
        <f t="shared" si="9"/>
        <v>2.9850746268656717E-3</v>
      </c>
      <c r="G83" s="39">
        <f t="shared" si="10"/>
        <v>-0.83333333333333337</v>
      </c>
      <c r="H83" s="40">
        <f t="shared" si="11"/>
        <v>-8.0000000000000002E-3</v>
      </c>
    </row>
    <row r="84" spans="1:8" s="42" customFormat="1" ht="15" x14ac:dyDescent="0.2">
      <c r="B84" s="36" t="s">
        <v>22</v>
      </c>
      <c r="C84" s="37">
        <v>0</v>
      </c>
      <c r="D84" s="37">
        <v>0</v>
      </c>
      <c r="E84" s="38" t="str">
        <f t="shared" si="8"/>
        <v/>
      </c>
      <c r="F84" s="38" t="str">
        <f t="shared" si="9"/>
        <v/>
      </c>
      <c r="G84" s="39" t="str">
        <f t="shared" si="10"/>
        <v>0</v>
      </c>
      <c r="H84" s="40" t="str">
        <f t="shared" si="11"/>
        <v/>
      </c>
    </row>
    <row r="85" spans="1:8" s="42" customFormat="1" ht="15" x14ac:dyDescent="0.2">
      <c r="B85" s="36" t="s">
        <v>197</v>
      </c>
      <c r="C85" s="37">
        <v>2</v>
      </c>
      <c r="D85" s="37">
        <v>2</v>
      </c>
      <c r="E85" s="38">
        <f t="shared" si="8"/>
        <v>3.2000000000000002E-3</v>
      </c>
      <c r="F85" s="38">
        <f t="shared" si="9"/>
        <v>5.9701492537313433E-3</v>
      </c>
      <c r="G85" s="39">
        <f t="shared" si="10"/>
        <v>0</v>
      </c>
      <c r="H85" s="40">
        <f t="shared" si="11"/>
        <v>0</v>
      </c>
    </row>
    <row r="86" spans="1:8" s="42" customFormat="1" ht="15" x14ac:dyDescent="0.2">
      <c r="A86" s="45" t="s">
        <v>614</v>
      </c>
      <c r="B86" s="36" t="s">
        <v>571</v>
      </c>
      <c r="C86" s="37"/>
      <c r="D86" s="37">
        <v>5</v>
      </c>
      <c r="E86" s="38" t="str">
        <f t="shared" ref="E86" si="20">+IF(C86=0,"",C86/C$71)</f>
        <v/>
      </c>
      <c r="F86" s="38">
        <f t="shared" ref="F86" si="21">+IF(D86=0,"",D86/D$71)</f>
        <v>1.4925373134328358E-2</v>
      </c>
      <c r="G86" s="39" t="str">
        <f t="shared" ref="G86" si="22">+IF(OR(AND(D86=0),(C86=0)),"0",((D86-C86)/C86))</f>
        <v>0</v>
      </c>
      <c r="H86" s="40" t="str">
        <f t="shared" ref="H86" si="23">+IF(OR(AND(E86=""),(G86="")),"",E86*G86)</f>
        <v/>
      </c>
    </row>
    <row r="87" spans="1:8" s="42" customFormat="1" ht="15" x14ac:dyDescent="0.2">
      <c r="B87" s="36" t="s">
        <v>198</v>
      </c>
      <c r="C87" s="37">
        <v>212</v>
      </c>
      <c r="D87" s="37">
        <v>25</v>
      </c>
      <c r="E87" s="38">
        <f t="shared" si="8"/>
        <v>0.3392</v>
      </c>
      <c r="F87" s="38">
        <f t="shared" si="9"/>
        <v>7.4626865671641784E-2</v>
      </c>
      <c r="G87" s="39">
        <f t="shared" si="10"/>
        <v>-0.88207547169811318</v>
      </c>
      <c r="H87" s="40">
        <f t="shared" si="11"/>
        <v>-0.29919999999999997</v>
      </c>
    </row>
    <row r="88" spans="1:8" s="42" customFormat="1" ht="15" x14ac:dyDescent="0.2">
      <c r="B88" s="36" t="s">
        <v>199</v>
      </c>
      <c r="C88" s="37">
        <v>2</v>
      </c>
      <c r="D88" s="37">
        <v>0</v>
      </c>
      <c r="E88" s="38">
        <f t="shared" si="8"/>
        <v>3.2000000000000002E-3</v>
      </c>
      <c r="F88" s="38" t="str">
        <f t="shared" si="9"/>
        <v/>
      </c>
      <c r="G88" s="39" t="str">
        <f t="shared" si="10"/>
        <v>0</v>
      </c>
      <c r="H88" s="40">
        <f t="shared" si="11"/>
        <v>0</v>
      </c>
    </row>
    <row r="89" spans="1:8" s="42" customFormat="1" ht="15" x14ac:dyDescent="0.2">
      <c r="B89" s="36" t="s">
        <v>26</v>
      </c>
      <c r="C89" s="37">
        <v>1</v>
      </c>
      <c r="D89" s="37">
        <v>1</v>
      </c>
      <c r="E89" s="38">
        <f t="shared" si="8"/>
        <v>1.6000000000000001E-3</v>
      </c>
      <c r="F89" s="38">
        <f t="shared" si="9"/>
        <v>2.9850746268656717E-3</v>
      </c>
      <c r="G89" s="39">
        <f t="shared" si="10"/>
        <v>0</v>
      </c>
      <c r="H89" s="40">
        <f t="shared" si="11"/>
        <v>0</v>
      </c>
    </row>
    <row r="90" spans="1:8" s="42" customFormat="1" ht="15" x14ac:dyDescent="0.2">
      <c r="B90" s="36" t="s">
        <v>467</v>
      </c>
      <c r="C90" s="37">
        <v>0</v>
      </c>
      <c r="D90" s="37">
        <v>0</v>
      </c>
      <c r="E90" s="38" t="str">
        <f t="shared" si="8"/>
        <v/>
      </c>
      <c r="F90" s="38" t="str">
        <f t="shared" si="9"/>
        <v/>
      </c>
      <c r="G90" s="39" t="str">
        <f t="shared" si="10"/>
        <v>0</v>
      </c>
      <c r="H90" s="40" t="str">
        <f t="shared" si="11"/>
        <v/>
      </c>
    </row>
    <row r="91" spans="1:8" s="42" customFormat="1" ht="15" x14ac:dyDescent="0.2">
      <c r="B91" s="36" t="s">
        <v>200</v>
      </c>
      <c r="C91" s="37">
        <v>0</v>
      </c>
      <c r="D91" s="37">
        <v>0</v>
      </c>
      <c r="E91" s="38" t="str">
        <f t="shared" si="8"/>
        <v/>
      </c>
      <c r="F91" s="38" t="str">
        <f t="shared" si="9"/>
        <v/>
      </c>
      <c r="G91" s="39" t="str">
        <f t="shared" si="10"/>
        <v>0</v>
      </c>
      <c r="H91" s="40" t="str">
        <f t="shared" si="11"/>
        <v/>
      </c>
    </row>
    <row r="92" spans="1:8" s="42" customFormat="1" ht="15" x14ac:dyDescent="0.2">
      <c r="A92" s="45" t="s">
        <v>614</v>
      </c>
      <c r="B92" s="36" t="s">
        <v>572</v>
      </c>
      <c r="C92" s="37"/>
      <c r="D92" s="37">
        <v>0</v>
      </c>
      <c r="E92" s="38" t="str">
        <f t="shared" ref="E92:E93" si="24">+IF(C92=0,"",C92/C$71)</f>
        <v/>
      </c>
      <c r="F92" s="38" t="str">
        <f t="shared" ref="F92:F93" si="25">+IF(D92=0,"",D92/D$71)</f>
        <v/>
      </c>
      <c r="G92" s="39" t="str">
        <f t="shared" ref="G92:G93" si="26">+IF(OR(AND(D92=0),(C92=0)),"0",((D92-C92)/C92))</f>
        <v>0</v>
      </c>
      <c r="H92" s="40" t="str">
        <f t="shared" ref="H92:H93" si="27">+IF(OR(AND(E92=""),(G92="")),"",E92*G92)</f>
        <v/>
      </c>
    </row>
    <row r="93" spans="1:8" s="42" customFormat="1" ht="15" x14ac:dyDescent="0.2">
      <c r="A93" s="45" t="s">
        <v>614</v>
      </c>
      <c r="B93" s="36" t="s">
        <v>573</v>
      </c>
      <c r="C93" s="37"/>
      <c r="D93" s="37">
        <v>0</v>
      </c>
      <c r="E93" s="38" t="str">
        <f t="shared" si="24"/>
        <v/>
      </c>
      <c r="F93" s="38" t="str">
        <f t="shared" si="25"/>
        <v/>
      </c>
      <c r="G93" s="39" t="str">
        <f t="shared" si="26"/>
        <v>0</v>
      </c>
      <c r="H93" s="40" t="str">
        <f t="shared" si="27"/>
        <v/>
      </c>
    </row>
    <row r="94" spans="1:8" s="42" customFormat="1" ht="15" x14ac:dyDescent="0.2">
      <c r="B94" s="36" t="s">
        <v>201</v>
      </c>
      <c r="C94" s="37">
        <v>0</v>
      </c>
      <c r="D94" s="37">
        <v>9</v>
      </c>
      <c r="E94" s="38" t="str">
        <f t="shared" si="8"/>
        <v/>
      </c>
      <c r="F94" s="38">
        <f t="shared" si="9"/>
        <v>2.6865671641791045E-2</v>
      </c>
      <c r="G94" s="39" t="str">
        <f t="shared" si="10"/>
        <v>0</v>
      </c>
      <c r="H94" s="40" t="str">
        <f t="shared" si="11"/>
        <v/>
      </c>
    </row>
    <row r="95" spans="1:8" s="42" customFormat="1" ht="15" x14ac:dyDescent="0.2">
      <c r="B95" s="36" t="s">
        <v>24</v>
      </c>
      <c r="C95" s="37">
        <v>0</v>
      </c>
      <c r="D95" s="37">
        <v>1</v>
      </c>
      <c r="E95" s="38" t="str">
        <f t="shared" si="8"/>
        <v/>
      </c>
      <c r="F95" s="38">
        <f t="shared" si="9"/>
        <v>2.9850746268656717E-3</v>
      </c>
      <c r="G95" s="39" t="str">
        <f t="shared" si="10"/>
        <v>0</v>
      </c>
      <c r="H95" s="40" t="str">
        <f t="shared" si="11"/>
        <v/>
      </c>
    </row>
    <row r="96" spans="1:8" s="42" customFormat="1" ht="15" x14ac:dyDescent="0.2">
      <c r="B96" s="36" t="s">
        <v>27</v>
      </c>
      <c r="C96" s="37">
        <v>0</v>
      </c>
      <c r="D96" s="37">
        <v>0</v>
      </c>
      <c r="E96" s="38" t="str">
        <f t="shared" si="8"/>
        <v/>
      </c>
      <c r="F96" s="38" t="str">
        <f t="shared" si="9"/>
        <v/>
      </c>
      <c r="G96" s="39" t="str">
        <f t="shared" si="10"/>
        <v>0</v>
      </c>
      <c r="H96" s="40" t="str">
        <f t="shared" si="11"/>
        <v/>
      </c>
    </row>
    <row r="97" spans="1:8" s="42" customFormat="1" ht="15" x14ac:dyDescent="0.2">
      <c r="B97" s="36" t="s">
        <v>202</v>
      </c>
      <c r="C97" s="37">
        <v>0</v>
      </c>
      <c r="D97" s="37">
        <v>0</v>
      </c>
      <c r="E97" s="38" t="str">
        <f t="shared" si="8"/>
        <v/>
      </c>
      <c r="F97" s="38" t="str">
        <f t="shared" si="9"/>
        <v/>
      </c>
      <c r="G97" s="39" t="str">
        <f t="shared" si="10"/>
        <v>0</v>
      </c>
      <c r="H97" s="40" t="str">
        <f t="shared" si="11"/>
        <v/>
      </c>
    </row>
    <row r="98" spans="1:8" s="42" customFormat="1" ht="15" x14ac:dyDescent="0.2">
      <c r="B98" s="36" t="s">
        <v>203</v>
      </c>
      <c r="C98" s="37">
        <v>5</v>
      </c>
      <c r="D98" s="37">
        <v>0</v>
      </c>
      <c r="E98" s="38">
        <f t="shared" si="8"/>
        <v>8.0000000000000002E-3</v>
      </c>
      <c r="F98" s="38" t="str">
        <f t="shared" si="9"/>
        <v/>
      </c>
      <c r="G98" s="39" t="str">
        <f t="shared" si="10"/>
        <v>0</v>
      </c>
      <c r="H98" s="40">
        <f t="shared" si="11"/>
        <v>0</v>
      </c>
    </row>
    <row r="99" spans="1:8" s="42" customFormat="1" ht="15" x14ac:dyDescent="0.2">
      <c r="B99" s="36" t="s">
        <v>468</v>
      </c>
      <c r="C99" s="37">
        <v>1</v>
      </c>
      <c r="D99" s="37">
        <v>1</v>
      </c>
      <c r="E99" s="38">
        <f t="shared" si="8"/>
        <v>1.6000000000000001E-3</v>
      </c>
      <c r="F99" s="38">
        <f t="shared" si="9"/>
        <v>2.9850746268656717E-3</v>
      </c>
      <c r="G99" s="39">
        <f t="shared" si="10"/>
        <v>0</v>
      </c>
      <c r="H99" s="40">
        <f t="shared" si="11"/>
        <v>0</v>
      </c>
    </row>
    <row r="100" spans="1:8" s="42" customFormat="1" ht="15" x14ac:dyDescent="0.2">
      <c r="B100" s="36" t="s">
        <v>23</v>
      </c>
      <c r="C100" s="37">
        <v>15</v>
      </c>
      <c r="D100" s="37">
        <v>0</v>
      </c>
      <c r="E100" s="38">
        <f t="shared" si="8"/>
        <v>2.4E-2</v>
      </c>
      <c r="F100" s="38" t="str">
        <f t="shared" si="9"/>
        <v/>
      </c>
      <c r="G100" s="39" t="str">
        <f t="shared" si="10"/>
        <v>0</v>
      </c>
      <c r="H100" s="40">
        <f t="shared" si="11"/>
        <v>0</v>
      </c>
    </row>
    <row r="101" spans="1:8" s="42" customFormat="1" ht="15" x14ac:dyDescent="0.2">
      <c r="B101" s="36" t="s">
        <v>25</v>
      </c>
      <c r="C101" s="37">
        <v>0</v>
      </c>
      <c r="D101" s="37">
        <v>0</v>
      </c>
      <c r="E101" s="38" t="str">
        <f t="shared" si="8"/>
        <v/>
      </c>
      <c r="F101" s="38" t="str">
        <f t="shared" si="9"/>
        <v/>
      </c>
      <c r="G101" s="39" t="str">
        <f t="shared" si="10"/>
        <v>0</v>
      </c>
      <c r="H101" s="40" t="str">
        <f t="shared" si="11"/>
        <v/>
      </c>
    </row>
    <row r="102" spans="1:8" s="42" customFormat="1" ht="15" x14ac:dyDescent="0.2">
      <c r="B102" s="36" t="s">
        <v>204</v>
      </c>
      <c r="C102" s="37">
        <v>1</v>
      </c>
      <c r="D102" s="37">
        <v>0</v>
      </c>
      <c r="E102" s="38">
        <f t="shared" si="8"/>
        <v>1.6000000000000001E-3</v>
      </c>
      <c r="F102" s="38" t="str">
        <f t="shared" si="9"/>
        <v/>
      </c>
      <c r="G102" s="39" t="str">
        <f t="shared" si="10"/>
        <v>0</v>
      </c>
      <c r="H102" s="40">
        <f t="shared" si="11"/>
        <v>0</v>
      </c>
    </row>
    <row r="103" spans="1:8" s="42" customFormat="1" ht="15" x14ac:dyDescent="0.2">
      <c r="A103" s="45" t="s">
        <v>614</v>
      </c>
      <c r="B103" s="36" t="s">
        <v>615</v>
      </c>
      <c r="C103" s="37"/>
      <c r="D103" s="37">
        <v>0</v>
      </c>
      <c r="E103" s="38" t="str">
        <f t="shared" ref="E103" si="28">+IF(C103=0,"",C103/C$71)</f>
        <v/>
      </c>
      <c r="F103" s="38" t="str">
        <f t="shared" ref="F103" si="29">+IF(D103=0,"",D103/D$71)</f>
        <v/>
      </c>
      <c r="G103" s="39" t="str">
        <f t="shared" ref="G103" si="30">+IF(OR(AND(D103=0),(C103=0)),"0",((D103-C103)/C103))</f>
        <v>0</v>
      </c>
      <c r="H103" s="40" t="str">
        <f t="shared" ref="H103" si="31">+IF(OR(AND(E103=""),(G103="")),"",E103*G103)</f>
        <v/>
      </c>
    </row>
    <row r="104" spans="1:8" s="42" customFormat="1" ht="15" x14ac:dyDescent="0.2">
      <c r="B104" s="36" t="s">
        <v>205</v>
      </c>
      <c r="C104" s="37">
        <v>0</v>
      </c>
      <c r="D104" s="37">
        <v>0</v>
      </c>
      <c r="E104" s="38" t="str">
        <f t="shared" si="8"/>
        <v/>
      </c>
      <c r="F104" s="38" t="str">
        <f t="shared" si="9"/>
        <v/>
      </c>
      <c r="G104" s="39" t="str">
        <f t="shared" si="10"/>
        <v>0</v>
      </c>
      <c r="H104" s="40" t="str">
        <f t="shared" si="11"/>
        <v/>
      </c>
    </row>
    <row r="105" spans="1:8" s="42" customFormat="1" ht="15" x14ac:dyDescent="0.2">
      <c r="B105" s="36" t="s">
        <v>206</v>
      </c>
      <c r="C105" s="37">
        <v>13</v>
      </c>
      <c r="D105" s="37">
        <v>36</v>
      </c>
      <c r="E105" s="38">
        <f t="shared" si="8"/>
        <v>2.0799999999999999E-2</v>
      </c>
      <c r="F105" s="38">
        <f t="shared" si="9"/>
        <v>0.10746268656716418</v>
      </c>
      <c r="G105" s="39">
        <f t="shared" si="10"/>
        <v>1.7692307692307692</v>
      </c>
      <c r="H105" s="40">
        <f t="shared" si="11"/>
        <v>3.6799999999999999E-2</v>
      </c>
    </row>
    <row r="106" spans="1:8" s="42" customFormat="1" ht="15" x14ac:dyDescent="0.2">
      <c r="B106" s="36" t="s">
        <v>207</v>
      </c>
      <c r="C106" s="37">
        <v>12</v>
      </c>
      <c r="D106" s="37">
        <v>1</v>
      </c>
      <c r="E106" s="38">
        <f t="shared" si="8"/>
        <v>1.9199999999999998E-2</v>
      </c>
      <c r="F106" s="38">
        <f t="shared" si="9"/>
        <v>2.9850746268656717E-3</v>
      </c>
      <c r="G106" s="39">
        <f t="shared" si="10"/>
        <v>-0.91666666666666663</v>
      </c>
      <c r="H106" s="40">
        <f t="shared" si="11"/>
        <v>-1.7599999999999998E-2</v>
      </c>
    </row>
    <row r="107" spans="1:8" s="42" customFormat="1" ht="15" x14ac:dyDescent="0.2">
      <c r="B107" s="36" t="s">
        <v>208</v>
      </c>
      <c r="C107" s="37">
        <v>1</v>
      </c>
      <c r="D107" s="37">
        <v>1</v>
      </c>
      <c r="E107" s="38">
        <f t="shared" si="8"/>
        <v>1.6000000000000001E-3</v>
      </c>
      <c r="F107" s="38">
        <f t="shared" si="9"/>
        <v>2.9850746268656717E-3</v>
      </c>
      <c r="G107" s="39">
        <f t="shared" si="10"/>
        <v>0</v>
      </c>
      <c r="H107" s="40">
        <f t="shared" si="11"/>
        <v>0</v>
      </c>
    </row>
    <row r="108" spans="1:8" s="42" customFormat="1" ht="15" x14ac:dyDescent="0.2">
      <c r="B108" s="36" t="s">
        <v>209</v>
      </c>
      <c r="C108" s="37">
        <v>38</v>
      </c>
      <c r="D108" s="37">
        <v>1</v>
      </c>
      <c r="E108" s="38">
        <f t="shared" si="8"/>
        <v>6.08E-2</v>
      </c>
      <c r="F108" s="38">
        <f t="shared" si="9"/>
        <v>2.9850746268656717E-3</v>
      </c>
      <c r="G108" s="39">
        <f t="shared" si="10"/>
        <v>-0.97368421052631582</v>
      </c>
      <c r="H108" s="40">
        <f t="shared" si="11"/>
        <v>-5.9200000000000003E-2</v>
      </c>
    </row>
    <row r="109" spans="1:8" s="42" customFormat="1" ht="15" x14ac:dyDescent="0.2">
      <c r="B109" s="36" t="s">
        <v>210</v>
      </c>
      <c r="C109" s="37">
        <v>30</v>
      </c>
      <c r="D109" s="37">
        <v>2</v>
      </c>
      <c r="E109" s="38">
        <f t="shared" si="8"/>
        <v>4.8000000000000001E-2</v>
      </c>
      <c r="F109" s="38">
        <f t="shared" si="9"/>
        <v>5.9701492537313433E-3</v>
      </c>
      <c r="G109" s="39">
        <f t="shared" si="10"/>
        <v>-0.93333333333333335</v>
      </c>
      <c r="H109" s="40">
        <f t="shared" si="11"/>
        <v>-4.48E-2</v>
      </c>
    </row>
    <row r="110" spans="1:8" s="42" customFormat="1" ht="15" x14ac:dyDescent="0.2">
      <c r="B110" s="36" t="s">
        <v>211</v>
      </c>
      <c r="C110" s="37">
        <v>0</v>
      </c>
      <c r="D110" s="37">
        <v>0</v>
      </c>
      <c r="E110" s="38" t="str">
        <f t="shared" si="8"/>
        <v/>
      </c>
      <c r="F110" s="38" t="str">
        <f t="shared" si="9"/>
        <v/>
      </c>
      <c r="G110" s="39" t="str">
        <f t="shared" si="10"/>
        <v>0</v>
      </c>
      <c r="H110" s="40" t="str">
        <f t="shared" si="11"/>
        <v/>
      </c>
    </row>
    <row r="111" spans="1:8" s="42" customFormat="1" ht="15" x14ac:dyDescent="0.2">
      <c r="B111" s="36" t="s">
        <v>32</v>
      </c>
      <c r="C111" s="37">
        <v>2</v>
      </c>
      <c r="D111" s="37">
        <v>0</v>
      </c>
      <c r="E111" s="38">
        <f t="shared" si="8"/>
        <v>3.2000000000000002E-3</v>
      </c>
      <c r="F111" s="38" t="str">
        <f t="shared" si="9"/>
        <v/>
      </c>
      <c r="G111" s="39" t="str">
        <f t="shared" si="10"/>
        <v>0</v>
      </c>
      <c r="H111" s="40">
        <f t="shared" si="11"/>
        <v>0</v>
      </c>
    </row>
    <row r="112" spans="1:8" s="42" customFormat="1" ht="15" x14ac:dyDescent="0.2">
      <c r="B112" s="36" t="s">
        <v>212</v>
      </c>
      <c r="C112" s="37">
        <v>0</v>
      </c>
      <c r="D112" s="37">
        <v>0</v>
      </c>
      <c r="E112" s="38" t="str">
        <f t="shared" si="8"/>
        <v/>
      </c>
      <c r="F112" s="38" t="str">
        <f t="shared" si="9"/>
        <v/>
      </c>
      <c r="G112" s="39" t="str">
        <f t="shared" si="10"/>
        <v>0</v>
      </c>
      <c r="H112" s="40" t="str">
        <f t="shared" si="11"/>
        <v/>
      </c>
    </row>
    <row r="113" spans="2:8" s="42" customFormat="1" ht="30" x14ac:dyDescent="0.2">
      <c r="B113" s="36" t="s">
        <v>469</v>
      </c>
      <c r="C113" s="37">
        <v>0</v>
      </c>
      <c r="D113" s="37">
        <v>0</v>
      </c>
      <c r="E113" s="38" t="str">
        <f t="shared" si="8"/>
        <v/>
      </c>
      <c r="F113" s="38" t="str">
        <f t="shared" si="9"/>
        <v/>
      </c>
      <c r="G113" s="39" t="str">
        <f t="shared" si="10"/>
        <v>0</v>
      </c>
      <c r="H113" s="40" t="str">
        <f t="shared" si="11"/>
        <v/>
      </c>
    </row>
    <row r="114" spans="2:8" s="42" customFormat="1" ht="15" x14ac:dyDescent="0.2">
      <c r="B114" s="36" t="s">
        <v>213</v>
      </c>
      <c r="C114" s="37">
        <v>7</v>
      </c>
      <c r="D114" s="37">
        <v>18</v>
      </c>
      <c r="E114" s="38">
        <f t="shared" si="8"/>
        <v>1.12E-2</v>
      </c>
      <c r="F114" s="38">
        <f t="shared" si="9"/>
        <v>5.3731343283582089E-2</v>
      </c>
      <c r="G114" s="39">
        <f t="shared" si="10"/>
        <v>1.5714285714285714</v>
      </c>
      <c r="H114" s="40">
        <f t="shared" si="11"/>
        <v>1.7600000000000001E-2</v>
      </c>
    </row>
    <row r="115" spans="2:8" s="42" customFormat="1" ht="15" x14ac:dyDescent="0.2">
      <c r="B115" s="36" t="s">
        <v>29</v>
      </c>
      <c r="C115" s="37">
        <v>10</v>
      </c>
      <c r="D115" s="37">
        <v>0</v>
      </c>
      <c r="E115" s="38">
        <f t="shared" si="8"/>
        <v>1.6E-2</v>
      </c>
      <c r="F115" s="38" t="str">
        <f t="shared" si="9"/>
        <v/>
      </c>
      <c r="G115" s="39" t="str">
        <f t="shared" si="10"/>
        <v>0</v>
      </c>
      <c r="H115" s="40">
        <f t="shared" si="11"/>
        <v>0</v>
      </c>
    </row>
    <row r="116" spans="2:8" s="42" customFormat="1" ht="15" x14ac:dyDescent="0.2">
      <c r="B116" s="36" t="s">
        <v>214</v>
      </c>
      <c r="C116" s="37">
        <v>2</v>
      </c>
      <c r="D116" s="37">
        <v>0</v>
      </c>
      <c r="E116" s="38">
        <f t="shared" si="8"/>
        <v>3.2000000000000002E-3</v>
      </c>
      <c r="F116" s="38" t="str">
        <f t="shared" si="9"/>
        <v/>
      </c>
      <c r="G116" s="39" t="str">
        <f t="shared" si="10"/>
        <v>0</v>
      </c>
      <c r="H116" s="40">
        <f t="shared" si="11"/>
        <v>0</v>
      </c>
    </row>
    <row r="117" spans="2:8" s="42" customFormat="1" ht="15" x14ac:dyDescent="0.2">
      <c r="B117" s="36" t="s">
        <v>30</v>
      </c>
      <c r="C117" s="37">
        <v>0</v>
      </c>
      <c r="D117" s="37">
        <v>0</v>
      </c>
      <c r="E117" s="38" t="str">
        <f t="shared" si="8"/>
        <v/>
      </c>
      <c r="F117" s="38" t="str">
        <f t="shared" si="9"/>
        <v/>
      </c>
      <c r="G117" s="39" t="str">
        <f t="shared" si="10"/>
        <v>0</v>
      </c>
      <c r="H117" s="40" t="str">
        <f t="shared" si="11"/>
        <v/>
      </c>
    </row>
    <row r="118" spans="2:8" s="42" customFormat="1" ht="15" x14ac:dyDescent="0.2">
      <c r="B118" s="36" t="s">
        <v>28</v>
      </c>
      <c r="C118" s="37">
        <v>1</v>
      </c>
      <c r="D118" s="37">
        <v>0</v>
      </c>
      <c r="E118" s="38">
        <f t="shared" si="8"/>
        <v>1.6000000000000001E-3</v>
      </c>
      <c r="F118" s="38" t="str">
        <f t="shared" si="9"/>
        <v/>
      </c>
      <c r="G118" s="39" t="str">
        <f t="shared" si="10"/>
        <v>0</v>
      </c>
      <c r="H118" s="40">
        <f t="shared" si="11"/>
        <v>0</v>
      </c>
    </row>
    <row r="119" spans="2:8" s="42" customFormat="1" ht="15" x14ac:dyDescent="0.2">
      <c r="B119" s="36" t="s">
        <v>31</v>
      </c>
      <c r="C119" s="37">
        <v>6</v>
      </c>
      <c r="D119" s="37">
        <v>0</v>
      </c>
      <c r="E119" s="38">
        <f t="shared" si="8"/>
        <v>9.5999999999999992E-3</v>
      </c>
      <c r="F119" s="38" t="str">
        <f t="shared" si="9"/>
        <v/>
      </c>
      <c r="G119" s="39" t="str">
        <f t="shared" si="10"/>
        <v>0</v>
      </c>
      <c r="H119" s="40">
        <f t="shared" si="11"/>
        <v>0</v>
      </c>
    </row>
    <row r="120" spans="2:8" s="42" customFormat="1" ht="15" x14ac:dyDescent="0.2">
      <c r="B120" s="36" t="s">
        <v>215</v>
      </c>
      <c r="C120" s="37">
        <v>7</v>
      </c>
      <c r="D120" s="37">
        <v>1</v>
      </c>
      <c r="E120" s="38">
        <f t="shared" si="8"/>
        <v>1.12E-2</v>
      </c>
      <c r="F120" s="38">
        <f t="shared" si="9"/>
        <v>2.9850746268656717E-3</v>
      </c>
      <c r="G120" s="39">
        <f t="shared" si="10"/>
        <v>-0.8571428571428571</v>
      </c>
      <c r="H120" s="40">
        <f t="shared" si="11"/>
        <v>-9.5999999999999992E-3</v>
      </c>
    </row>
    <row r="121" spans="2:8" s="42" customFormat="1" ht="15" x14ac:dyDescent="0.2">
      <c r="B121" s="36" t="s">
        <v>36</v>
      </c>
      <c r="C121" s="37">
        <v>0</v>
      </c>
      <c r="D121" s="37">
        <v>0</v>
      </c>
      <c r="E121" s="38" t="str">
        <f t="shared" si="8"/>
        <v/>
      </c>
      <c r="F121" s="38" t="str">
        <f t="shared" si="9"/>
        <v/>
      </c>
      <c r="G121" s="39" t="str">
        <f t="shared" si="10"/>
        <v>0</v>
      </c>
      <c r="H121" s="40" t="str">
        <f t="shared" si="11"/>
        <v/>
      </c>
    </row>
    <row r="122" spans="2:8" s="42" customFormat="1" ht="15" x14ac:dyDescent="0.2">
      <c r="B122" s="36" t="s">
        <v>38</v>
      </c>
      <c r="C122" s="37">
        <v>7</v>
      </c>
      <c r="D122" s="37">
        <v>0</v>
      </c>
      <c r="E122" s="38">
        <f t="shared" si="8"/>
        <v>1.12E-2</v>
      </c>
      <c r="F122" s="38" t="str">
        <f t="shared" si="9"/>
        <v/>
      </c>
      <c r="G122" s="39" t="str">
        <f t="shared" si="10"/>
        <v>0</v>
      </c>
      <c r="H122" s="40">
        <f t="shared" si="11"/>
        <v>0</v>
      </c>
    </row>
    <row r="123" spans="2:8" s="42" customFormat="1" ht="15" x14ac:dyDescent="0.2">
      <c r="B123" s="36" t="s">
        <v>216</v>
      </c>
      <c r="C123" s="37">
        <v>77</v>
      </c>
      <c r="D123" s="37">
        <v>7</v>
      </c>
      <c r="E123" s="38">
        <f t="shared" si="8"/>
        <v>0.1232</v>
      </c>
      <c r="F123" s="38">
        <f t="shared" si="9"/>
        <v>2.0895522388059702E-2</v>
      </c>
      <c r="G123" s="39">
        <f t="shared" si="10"/>
        <v>-0.90909090909090906</v>
      </c>
      <c r="H123" s="40">
        <f t="shared" si="11"/>
        <v>-0.112</v>
      </c>
    </row>
    <row r="124" spans="2:8" s="42" customFormat="1" ht="15" x14ac:dyDescent="0.2">
      <c r="B124" s="36" t="s">
        <v>470</v>
      </c>
      <c r="C124" s="37">
        <v>0</v>
      </c>
      <c r="D124" s="37">
        <v>0</v>
      </c>
      <c r="E124" s="38" t="str">
        <f t="shared" si="8"/>
        <v/>
      </c>
      <c r="F124" s="38" t="str">
        <f t="shared" si="9"/>
        <v/>
      </c>
      <c r="G124" s="39" t="str">
        <f t="shared" si="10"/>
        <v>0</v>
      </c>
      <c r="H124" s="40" t="str">
        <f t="shared" si="11"/>
        <v/>
      </c>
    </row>
    <row r="125" spans="2:8" s="42" customFormat="1" ht="15" x14ac:dyDescent="0.2">
      <c r="B125" s="36" t="s">
        <v>471</v>
      </c>
      <c r="C125" s="37">
        <v>24</v>
      </c>
      <c r="D125" s="37">
        <v>66</v>
      </c>
      <c r="E125" s="38">
        <f t="shared" si="8"/>
        <v>3.8399999999999997E-2</v>
      </c>
      <c r="F125" s="38">
        <f t="shared" si="9"/>
        <v>0.19701492537313434</v>
      </c>
      <c r="G125" s="39">
        <f t="shared" si="10"/>
        <v>1.75</v>
      </c>
      <c r="H125" s="40">
        <f t="shared" si="11"/>
        <v>6.7199999999999996E-2</v>
      </c>
    </row>
    <row r="126" spans="2:8" s="42" customFormat="1" ht="15" x14ac:dyDescent="0.2">
      <c r="B126" s="36" t="s">
        <v>217</v>
      </c>
      <c r="C126" s="37">
        <v>25</v>
      </c>
      <c r="D126" s="37">
        <v>2</v>
      </c>
      <c r="E126" s="38">
        <f t="shared" si="8"/>
        <v>0.04</v>
      </c>
      <c r="F126" s="38">
        <f t="shared" si="9"/>
        <v>5.9701492537313433E-3</v>
      </c>
      <c r="G126" s="39">
        <f t="shared" si="10"/>
        <v>-0.92</v>
      </c>
      <c r="H126" s="40">
        <f t="shared" si="11"/>
        <v>-3.6799999999999999E-2</v>
      </c>
    </row>
    <row r="127" spans="2:8" s="42" customFormat="1" ht="15" x14ac:dyDescent="0.2">
      <c r="B127" s="36" t="s">
        <v>218</v>
      </c>
      <c r="C127" s="37">
        <v>0</v>
      </c>
      <c r="D127" s="37">
        <v>0</v>
      </c>
      <c r="E127" s="38" t="str">
        <f t="shared" si="8"/>
        <v/>
      </c>
      <c r="F127" s="38" t="str">
        <f t="shared" si="9"/>
        <v/>
      </c>
      <c r="G127" s="39" t="str">
        <f t="shared" si="10"/>
        <v>0</v>
      </c>
      <c r="H127" s="40" t="str">
        <f t="shared" si="11"/>
        <v/>
      </c>
    </row>
    <row r="128" spans="2:8" s="42" customFormat="1" ht="15" x14ac:dyDescent="0.2">
      <c r="B128" s="36" t="s">
        <v>33</v>
      </c>
      <c r="C128" s="37">
        <v>1</v>
      </c>
      <c r="D128" s="37">
        <v>58</v>
      </c>
      <c r="E128" s="38">
        <f t="shared" si="8"/>
        <v>1.6000000000000001E-3</v>
      </c>
      <c r="F128" s="38">
        <f t="shared" si="9"/>
        <v>0.17313432835820897</v>
      </c>
      <c r="G128" s="39">
        <f t="shared" si="10"/>
        <v>57</v>
      </c>
      <c r="H128" s="40">
        <f t="shared" si="11"/>
        <v>9.1200000000000003E-2</v>
      </c>
    </row>
    <row r="129" spans="1:8" s="42" customFormat="1" ht="15" x14ac:dyDescent="0.2">
      <c r="B129" s="36" t="s">
        <v>37</v>
      </c>
      <c r="C129" s="37">
        <v>0</v>
      </c>
      <c r="D129" s="37">
        <v>0</v>
      </c>
      <c r="E129" s="38" t="str">
        <f t="shared" si="8"/>
        <v/>
      </c>
      <c r="F129" s="38" t="str">
        <f t="shared" si="9"/>
        <v/>
      </c>
      <c r="G129" s="39" t="str">
        <f t="shared" si="10"/>
        <v>0</v>
      </c>
      <c r="H129" s="40" t="str">
        <f t="shared" si="11"/>
        <v/>
      </c>
    </row>
    <row r="130" spans="1:8" s="42" customFormat="1" ht="15" x14ac:dyDescent="0.2">
      <c r="A130" s="45" t="s">
        <v>614</v>
      </c>
      <c r="B130" s="36" t="s">
        <v>577</v>
      </c>
      <c r="C130" s="37"/>
      <c r="D130" s="37">
        <v>0</v>
      </c>
      <c r="E130" s="38" t="str">
        <f t="shared" ref="E130:E131" si="32">+IF(C130=0,"",C130/C$71)</f>
        <v/>
      </c>
      <c r="F130" s="38" t="str">
        <f t="shared" ref="F130:F131" si="33">+IF(D130=0,"",D130/D$71)</f>
        <v/>
      </c>
      <c r="G130" s="39" t="str">
        <f t="shared" ref="G130:G131" si="34">+IF(OR(AND(D130=0),(C130=0)),"0",((D130-C130)/C130))</f>
        <v>0</v>
      </c>
      <c r="H130" s="40" t="str">
        <f t="shared" ref="H130:H131" si="35">+IF(OR(AND(E130=""),(G130="")),"",E130*G130)</f>
        <v/>
      </c>
    </row>
    <row r="131" spans="1:8" s="42" customFormat="1" ht="15" x14ac:dyDescent="0.2">
      <c r="B131" s="36" t="s">
        <v>35</v>
      </c>
      <c r="C131" s="37">
        <v>7</v>
      </c>
      <c r="D131" s="37">
        <v>5</v>
      </c>
      <c r="E131" s="38">
        <f t="shared" si="32"/>
        <v>1.12E-2</v>
      </c>
      <c r="F131" s="38">
        <f t="shared" si="33"/>
        <v>1.4925373134328358E-2</v>
      </c>
      <c r="G131" s="39">
        <f t="shared" si="34"/>
        <v>-0.2857142857142857</v>
      </c>
      <c r="H131" s="40">
        <f t="shared" si="35"/>
        <v>-3.1999999999999997E-3</v>
      </c>
    </row>
    <row r="132" spans="1:8" s="42" customFormat="1" ht="15" x14ac:dyDescent="0.2">
      <c r="B132" s="36" t="s">
        <v>34</v>
      </c>
      <c r="C132" s="37">
        <v>0</v>
      </c>
      <c r="D132" s="37">
        <v>0</v>
      </c>
      <c r="E132" s="38" t="str">
        <f t="shared" si="8"/>
        <v/>
      </c>
      <c r="F132" s="38" t="str">
        <f t="shared" si="9"/>
        <v/>
      </c>
      <c r="G132" s="39" t="str">
        <f t="shared" si="10"/>
        <v>0</v>
      </c>
      <c r="H132" s="40" t="str">
        <f t="shared" si="11"/>
        <v/>
      </c>
    </row>
    <row r="133" spans="1:8" s="42" customFormat="1" ht="15" x14ac:dyDescent="0.2">
      <c r="B133" s="36" t="s">
        <v>219</v>
      </c>
      <c r="C133" s="37">
        <v>1</v>
      </c>
      <c r="D133" s="37">
        <v>0</v>
      </c>
      <c r="E133" s="38">
        <f t="shared" si="8"/>
        <v>1.6000000000000001E-3</v>
      </c>
      <c r="F133" s="38" t="str">
        <f t="shared" si="9"/>
        <v/>
      </c>
      <c r="G133" s="39" t="str">
        <f t="shared" si="10"/>
        <v>0</v>
      </c>
      <c r="H133" s="40">
        <f t="shared" si="11"/>
        <v>0</v>
      </c>
    </row>
    <row r="134" spans="1:8" s="42" customFormat="1" ht="15" x14ac:dyDescent="0.2">
      <c r="B134" s="36" t="s">
        <v>220</v>
      </c>
      <c r="C134" s="37">
        <v>0</v>
      </c>
      <c r="D134" s="37">
        <v>0</v>
      </c>
      <c r="E134" s="38" t="str">
        <f t="shared" si="8"/>
        <v/>
      </c>
      <c r="F134" s="38" t="str">
        <f t="shared" si="9"/>
        <v/>
      </c>
      <c r="G134" s="39" t="str">
        <f t="shared" si="10"/>
        <v>0</v>
      </c>
      <c r="H134" s="40" t="str">
        <f t="shared" si="11"/>
        <v/>
      </c>
    </row>
    <row r="135" spans="1:8" s="42" customFormat="1" ht="15" x14ac:dyDescent="0.2">
      <c r="B135" s="36" t="s">
        <v>221</v>
      </c>
      <c r="C135" s="37">
        <v>0</v>
      </c>
      <c r="D135" s="37">
        <v>0</v>
      </c>
      <c r="E135" s="38" t="str">
        <f t="shared" si="8"/>
        <v/>
      </c>
      <c r="F135" s="38" t="str">
        <f t="shared" si="9"/>
        <v/>
      </c>
      <c r="G135" s="39" t="str">
        <f t="shared" si="10"/>
        <v>0</v>
      </c>
      <c r="H135" s="40" t="str">
        <f t="shared" si="11"/>
        <v/>
      </c>
    </row>
    <row r="136" spans="1:8" s="42" customFormat="1" ht="15" x14ac:dyDescent="0.2">
      <c r="B136" s="36" t="s">
        <v>222</v>
      </c>
      <c r="C136" s="37">
        <v>4</v>
      </c>
      <c r="D136" s="37">
        <v>30</v>
      </c>
      <c r="E136" s="38">
        <f t="shared" si="8"/>
        <v>6.4000000000000003E-3</v>
      </c>
      <c r="F136" s="38">
        <f t="shared" si="9"/>
        <v>8.9552238805970144E-2</v>
      </c>
      <c r="G136" s="39">
        <f t="shared" si="10"/>
        <v>6.5</v>
      </c>
      <c r="H136" s="40">
        <f t="shared" si="11"/>
        <v>4.1600000000000005E-2</v>
      </c>
    </row>
    <row r="137" spans="1:8" s="42" customFormat="1" ht="30" x14ac:dyDescent="0.2">
      <c r="B137" s="36" t="s">
        <v>472</v>
      </c>
      <c r="C137" s="37">
        <v>40</v>
      </c>
      <c r="D137" s="37">
        <v>8</v>
      </c>
      <c r="E137" s="38">
        <f t="shared" si="8"/>
        <v>6.4000000000000001E-2</v>
      </c>
      <c r="F137" s="38">
        <f t="shared" si="9"/>
        <v>2.3880597014925373E-2</v>
      </c>
      <c r="G137" s="39">
        <f t="shared" si="10"/>
        <v>-0.8</v>
      </c>
      <c r="H137" s="40">
        <f t="shared" si="11"/>
        <v>-5.1200000000000002E-2</v>
      </c>
    </row>
    <row r="138" spans="1:8" s="42" customFormat="1" ht="30" x14ac:dyDescent="0.2">
      <c r="B138" s="36" t="s">
        <v>223</v>
      </c>
      <c r="C138" s="37">
        <v>0</v>
      </c>
      <c r="D138" s="37">
        <v>0</v>
      </c>
      <c r="E138" s="38" t="str">
        <f t="shared" si="8"/>
        <v/>
      </c>
      <c r="F138" s="38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42" customFormat="1" ht="30" x14ac:dyDescent="0.2">
      <c r="B139" s="36" t="s">
        <v>224</v>
      </c>
      <c r="C139" s="37">
        <v>2</v>
      </c>
      <c r="D139" s="37">
        <v>4</v>
      </c>
      <c r="E139" s="38">
        <f t="shared" si="8"/>
        <v>3.2000000000000002E-3</v>
      </c>
      <c r="F139" s="38">
        <f t="shared" si="9"/>
        <v>1.1940298507462687E-2</v>
      </c>
      <c r="G139" s="39">
        <f t="shared" si="10"/>
        <v>1</v>
      </c>
      <c r="H139" s="40">
        <f t="shared" si="11"/>
        <v>3.2000000000000002E-3</v>
      </c>
    </row>
    <row r="140" spans="1:8" s="42" customFormat="1" ht="15" x14ac:dyDescent="0.2">
      <c r="B140" s="36" t="s">
        <v>46</v>
      </c>
      <c r="C140" s="37">
        <v>0</v>
      </c>
      <c r="D140" s="37">
        <v>0</v>
      </c>
      <c r="E140" s="38" t="str">
        <f t="shared" si="8"/>
        <v/>
      </c>
      <c r="F140" s="38" t="str">
        <f t="shared" si="9"/>
        <v/>
      </c>
      <c r="G140" s="39" t="str">
        <f t="shared" si="10"/>
        <v>0</v>
      </c>
      <c r="H140" s="40" t="str">
        <f t="shared" si="11"/>
        <v/>
      </c>
    </row>
    <row r="141" spans="1:8" s="42" customFormat="1" ht="15" x14ac:dyDescent="0.2">
      <c r="B141" s="36" t="s">
        <v>42</v>
      </c>
      <c r="C141" s="37">
        <v>0</v>
      </c>
      <c r="D141" s="37">
        <v>0</v>
      </c>
      <c r="E141" s="38" t="str">
        <f t="shared" si="8"/>
        <v/>
      </c>
      <c r="F141" s="38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42" customFormat="1" ht="15" x14ac:dyDescent="0.2">
      <c r="B142" s="36" t="s">
        <v>41</v>
      </c>
      <c r="C142" s="37">
        <v>0</v>
      </c>
      <c r="D142" s="37">
        <v>0</v>
      </c>
      <c r="E142" s="38" t="str">
        <f t="shared" si="8"/>
        <v/>
      </c>
      <c r="F142" s="38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42" customFormat="1" ht="15" x14ac:dyDescent="0.2">
      <c r="B143" s="36" t="s">
        <v>473</v>
      </c>
      <c r="C143" s="37">
        <v>0</v>
      </c>
      <c r="D143" s="37">
        <v>0</v>
      </c>
      <c r="E143" s="38" t="str">
        <f t="shared" ref="E143:E151" si="36">+IF(C143=0,"",C143/C$71)</f>
        <v/>
      </c>
      <c r="F143" s="38" t="str">
        <f t="shared" ref="F143:F151" si="37">+IF(D143=0,"",D143/D$71)</f>
        <v/>
      </c>
      <c r="G143" s="39" t="str">
        <f t="shared" ref="G143:G151" si="38">+IF(OR(AND(D143=0),(C143=0)),"0",((D143-C143)/C143))</f>
        <v>0</v>
      </c>
      <c r="H143" s="40" t="str">
        <f t="shared" ref="H143:H151" si="39">+IF(OR(AND(E143=""),(G143="")),"",E143*G143)</f>
        <v/>
      </c>
    </row>
    <row r="144" spans="1:8" s="42" customFormat="1" ht="15" x14ac:dyDescent="0.2">
      <c r="B144" s="36" t="s">
        <v>39</v>
      </c>
      <c r="C144" s="37">
        <v>1</v>
      </c>
      <c r="D144" s="37">
        <v>0</v>
      </c>
      <c r="E144" s="38">
        <f t="shared" si="36"/>
        <v>1.6000000000000001E-3</v>
      </c>
      <c r="F144" s="38" t="str">
        <f t="shared" si="37"/>
        <v/>
      </c>
      <c r="G144" s="39" t="str">
        <f t="shared" si="38"/>
        <v>0</v>
      </c>
      <c r="H144" s="40">
        <f t="shared" si="39"/>
        <v>0</v>
      </c>
    </row>
    <row r="145" spans="1:8" s="42" customFormat="1" ht="15" x14ac:dyDescent="0.2">
      <c r="B145" s="36" t="s">
        <v>225</v>
      </c>
      <c r="C145" s="37">
        <v>0</v>
      </c>
      <c r="D145" s="37">
        <v>0</v>
      </c>
      <c r="E145" s="38" t="str">
        <f t="shared" si="36"/>
        <v/>
      </c>
      <c r="F145" s="38" t="str">
        <f t="shared" si="37"/>
        <v/>
      </c>
      <c r="G145" s="39" t="str">
        <f t="shared" si="38"/>
        <v>0</v>
      </c>
      <c r="H145" s="40" t="str">
        <f t="shared" si="39"/>
        <v/>
      </c>
    </row>
    <row r="146" spans="1:8" s="42" customFormat="1" ht="30" x14ac:dyDescent="0.2">
      <c r="B146" s="36" t="s">
        <v>226</v>
      </c>
      <c r="C146" s="37">
        <v>1</v>
      </c>
      <c r="D146" s="37">
        <v>1</v>
      </c>
      <c r="E146" s="38">
        <f t="shared" si="36"/>
        <v>1.6000000000000001E-3</v>
      </c>
      <c r="F146" s="38">
        <f t="shared" si="37"/>
        <v>2.9850746268656717E-3</v>
      </c>
      <c r="G146" s="39">
        <f t="shared" si="38"/>
        <v>0</v>
      </c>
      <c r="H146" s="40">
        <f t="shared" si="39"/>
        <v>0</v>
      </c>
    </row>
    <row r="147" spans="1:8" s="42" customFormat="1" ht="30" x14ac:dyDescent="0.2">
      <c r="B147" s="36" t="s">
        <v>227</v>
      </c>
      <c r="C147" s="37">
        <v>0</v>
      </c>
      <c r="D147" s="37">
        <v>0</v>
      </c>
      <c r="E147" s="38" t="str">
        <f t="shared" si="36"/>
        <v/>
      </c>
      <c r="F147" s="38" t="str">
        <f t="shared" si="37"/>
        <v/>
      </c>
      <c r="G147" s="39" t="str">
        <f t="shared" si="38"/>
        <v>0</v>
      </c>
      <c r="H147" s="40" t="str">
        <f t="shared" si="39"/>
        <v/>
      </c>
    </row>
    <row r="148" spans="1:8" s="42" customFormat="1" ht="15" x14ac:dyDescent="0.2">
      <c r="B148" s="36" t="s">
        <v>474</v>
      </c>
      <c r="C148" s="37">
        <v>33</v>
      </c>
      <c r="D148" s="37">
        <v>0</v>
      </c>
      <c r="E148" s="38">
        <f t="shared" si="36"/>
        <v>5.28E-2</v>
      </c>
      <c r="F148" s="38" t="str">
        <f t="shared" si="37"/>
        <v/>
      </c>
      <c r="G148" s="39" t="str">
        <f t="shared" si="38"/>
        <v>0</v>
      </c>
      <c r="H148" s="40">
        <f t="shared" si="39"/>
        <v>0</v>
      </c>
    </row>
    <row r="149" spans="1:8" s="42" customFormat="1" ht="15" x14ac:dyDescent="0.2">
      <c r="B149" s="36" t="s">
        <v>45</v>
      </c>
      <c r="C149" s="37">
        <v>0</v>
      </c>
      <c r="D149" s="37">
        <v>0</v>
      </c>
      <c r="E149" s="38" t="str">
        <f t="shared" si="36"/>
        <v/>
      </c>
      <c r="F149" s="38" t="str">
        <f t="shared" si="37"/>
        <v/>
      </c>
      <c r="G149" s="39" t="str">
        <f t="shared" si="38"/>
        <v>0</v>
      </c>
      <c r="H149" s="40" t="str">
        <f t="shared" si="39"/>
        <v/>
      </c>
    </row>
    <row r="150" spans="1:8" s="42" customFormat="1" ht="15" x14ac:dyDescent="0.2">
      <c r="B150" s="36" t="s">
        <v>43</v>
      </c>
      <c r="C150" s="37">
        <v>0</v>
      </c>
      <c r="D150" s="37">
        <v>0</v>
      </c>
      <c r="E150" s="38" t="str">
        <f t="shared" si="36"/>
        <v/>
      </c>
      <c r="F150" s="38" t="str">
        <f t="shared" si="37"/>
        <v/>
      </c>
      <c r="G150" s="39" t="str">
        <f t="shared" si="38"/>
        <v>0</v>
      </c>
      <c r="H150" s="40" t="str">
        <f t="shared" si="39"/>
        <v/>
      </c>
    </row>
    <row r="151" spans="1:8" s="42" customFormat="1" ht="15" x14ac:dyDescent="0.2">
      <c r="B151" s="36" t="s">
        <v>44</v>
      </c>
      <c r="C151" s="37">
        <v>0</v>
      </c>
      <c r="D151" s="37">
        <v>0</v>
      </c>
      <c r="E151" s="38" t="str">
        <f t="shared" si="36"/>
        <v/>
      </c>
      <c r="F151" s="38" t="str">
        <f t="shared" si="37"/>
        <v/>
      </c>
      <c r="G151" s="39" t="str">
        <f t="shared" si="38"/>
        <v>0</v>
      </c>
      <c r="H151" s="40" t="str">
        <f t="shared" si="39"/>
        <v/>
      </c>
    </row>
    <row r="152" spans="1:8" s="42" customFormat="1" ht="15" x14ac:dyDescent="0.2">
      <c r="A152" s="45" t="s">
        <v>614</v>
      </c>
      <c r="B152" s="36" t="s">
        <v>578</v>
      </c>
      <c r="C152" s="37"/>
      <c r="D152" s="37">
        <v>6</v>
      </c>
      <c r="E152" s="38" t="str">
        <f t="shared" ref="E152" si="40">+IF(C152=0,"",C152/C$71)</f>
        <v/>
      </c>
      <c r="F152" s="38">
        <f t="shared" ref="F152" si="41">+IF(D152=0,"",D152/D$71)</f>
        <v>1.7910447761194031E-2</v>
      </c>
      <c r="G152" s="39" t="str">
        <f t="shared" ref="G152" si="42">+IF(OR(AND(D152=0),(C152=0)),"0",((D152-C152)/C152))</f>
        <v>0</v>
      </c>
      <c r="H152" s="40" t="str">
        <f t="shared" ref="H152" si="43">+IF(OR(AND(E152=""),(G152="")),"",E152*G152)</f>
        <v/>
      </c>
    </row>
    <row r="153" spans="1:8" s="42" customFormat="1" ht="30" x14ac:dyDescent="0.2">
      <c r="A153" s="45" t="s">
        <v>614</v>
      </c>
      <c r="B153" s="36" t="s">
        <v>599</v>
      </c>
      <c r="C153" s="37"/>
      <c r="D153" s="37">
        <v>0</v>
      </c>
      <c r="E153" s="38" t="str">
        <f t="shared" ref="E153" si="44">+IF(C153=0,"",C153/C$71)</f>
        <v/>
      </c>
      <c r="F153" s="38" t="str">
        <f t="shared" ref="F153" si="45">+IF(D153=0,"",D153/D$71)</f>
        <v/>
      </c>
      <c r="G153" s="39" t="str">
        <f t="shared" ref="G153" si="46">+IF(OR(AND(D153=0),(C153=0)),"0",((D153-C153)/C153))</f>
        <v>0</v>
      </c>
      <c r="H153" s="40" t="str">
        <f t="shared" ref="H153" si="47">+IF(OR(AND(E153=""),(G153="")),"",E153*G153)</f>
        <v/>
      </c>
    </row>
    <row r="154" spans="1:8" s="42" customFormat="1" ht="15" x14ac:dyDescent="0.2">
      <c r="A154" s="45" t="s">
        <v>614</v>
      </c>
      <c r="B154" s="36" t="s">
        <v>608</v>
      </c>
      <c r="C154" s="37"/>
      <c r="D154" s="37">
        <v>0</v>
      </c>
      <c r="E154" s="38" t="str">
        <f t="shared" ref="E154:E155" si="48">+IF(C154=0,"",C154/C$71)</f>
        <v/>
      </c>
      <c r="F154" s="38" t="str">
        <f t="shared" ref="F154:F155" si="49">+IF(D154=0,"",D154/D$71)</f>
        <v/>
      </c>
      <c r="G154" s="39" t="str">
        <f t="shared" ref="G154:G155" si="50">+IF(OR(AND(D154=0),(C154=0)),"0",((D154-C154)/C154))</f>
        <v>0</v>
      </c>
      <c r="H154" s="40" t="str">
        <f t="shared" ref="H154:H155" si="51">+IF(OR(AND(E154=""),(G154="")),"",E154*G154)</f>
        <v/>
      </c>
    </row>
    <row r="155" spans="1:8" s="42" customFormat="1" ht="15" x14ac:dyDescent="0.2">
      <c r="A155" s="45" t="s">
        <v>614</v>
      </c>
      <c r="B155" s="36" t="s">
        <v>609</v>
      </c>
      <c r="C155" s="37"/>
      <c r="D155" s="37">
        <v>0</v>
      </c>
      <c r="E155" s="38" t="str">
        <f t="shared" si="48"/>
        <v/>
      </c>
      <c r="F155" s="38" t="str">
        <f t="shared" si="49"/>
        <v/>
      </c>
      <c r="G155" s="39" t="str">
        <f t="shared" si="50"/>
        <v>0</v>
      </c>
      <c r="H155" s="40" t="str">
        <f t="shared" si="51"/>
        <v/>
      </c>
    </row>
    <row r="156" spans="1:8" s="10" customFormat="1" x14ac:dyDescent="0.2"/>
    <row r="157" spans="1:8" s="10" customFormat="1" x14ac:dyDescent="0.2"/>
    <row r="158" spans="1:8" s="10" customFormat="1" ht="13.5" thickBot="1" x14ac:dyDescent="0.25">
      <c r="B158" s="29"/>
      <c r="C158" s="29"/>
      <c r="D158" s="29"/>
      <c r="E158" s="29"/>
      <c r="F158" s="29"/>
    </row>
    <row r="159" spans="1:8" s="10" customFormat="1" ht="30" customHeight="1" x14ac:dyDescent="0.2">
      <c r="B159" s="68" t="s">
        <v>401</v>
      </c>
      <c r="C159" s="54" t="s">
        <v>402</v>
      </c>
      <c r="D159" s="55"/>
      <c r="E159" s="54" t="s">
        <v>456</v>
      </c>
      <c r="F159" s="55"/>
      <c r="G159" s="56" t="s">
        <v>458</v>
      </c>
      <c r="H159" s="52" t="s">
        <v>377</v>
      </c>
    </row>
    <row r="160" spans="1:8" s="10" customFormat="1" x14ac:dyDescent="0.2">
      <c r="B160" s="68"/>
      <c r="C160" s="35">
        <v>2016</v>
      </c>
      <c r="D160" s="35">
        <v>2017</v>
      </c>
      <c r="E160" s="35">
        <v>2016</v>
      </c>
      <c r="F160" s="35">
        <v>2017</v>
      </c>
      <c r="G160" s="57"/>
      <c r="H160" s="53"/>
    </row>
    <row r="161" spans="1:10" s="10" customFormat="1" ht="25.5" x14ac:dyDescent="0.2">
      <c r="B161" s="12" t="s">
        <v>405</v>
      </c>
      <c r="C161" s="13">
        <f>SUM(C162:C320)</f>
        <v>521</v>
      </c>
      <c r="D161" s="13">
        <f>SUM(D162:D323)</f>
        <v>927</v>
      </c>
      <c r="E161" s="14">
        <f t="shared" ref="E161:E174" si="52">+IF(C161=0,"",C161/C$161)</f>
        <v>1</v>
      </c>
      <c r="F161" s="14">
        <f t="shared" ref="F161:F174" si="53">+IF(D161=0,"",D161/D$161)</f>
        <v>1</v>
      </c>
      <c r="G161" s="15">
        <f>+IF(OR(AND(D161=0),(C161=0)),"0",((D161-C161)/C161))</f>
        <v>0.77927063339731284</v>
      </c>
      <c r="H161" s="15">
        <f>+IF(OR(AND(E161=""),(G161="")),"",E161*G161)</f>
        <v>0.77927063339731284</v>
      </c>
      <c r="J161" s="16"/>
    </row>
    <row r="162" spans="1:10" s="42" customFormat="1" ht="15" x14ac:dyDescent="0.2">
      <c r="B162" s="46" t="s">
        <v>475</v>
      </c>
      <c r="C162" s="37">
        <v>0</v>
      </c>
      <c r="D162" s="37">
        <v>2</v>
      </c>
      <c r="E162" s="38" t="str">
        <f t="shared" si="52"/>
        <v/>
      </c>
      <c r="F162" s="38">
        <f t="shared" si="53"/>
        <v>2.1574973031283709E-3</v>
      </c>
      <c r="G162" s="39" t="str">
        <f>+IF(OR(AND(D162=0),(C162=0)),"0",((D162-C162)/C162))</f>
        <v>0</v>
      </c>
      <c r="H162" s="40" t="str">
        <f>+IF(OR(AND(E162=""),(G162="")),"",E162*G162)</f>
        <v/>
      </c>
    </row>
    <row r="163" spans="1:10" s="42" customFormat="1" ht="15" x14ac:dyDescent="0.2">
      <c r="B163" s="46" t="s">
        <v>476</v>
      </c>
      <c r="C163" s="37">
        <v>0</v>
      </c>
      <c r="D163" s="37">
        <v>0</v>
      </c>
      <c r="E163" s="38" t="str">
        <f t="shared" si="52"/>
        <v/>
      </c>
      <c r="F163" s="38" t="str">
        <f t="shared" si="53"/>
        <v/>
      </c>
      <c r="G163" s="39" t="str">
        <f t="shared" ref="G163:G232" si="54">+IF(OR(AND(D163=0),(C163=0)),"0",((D163-C163)/C163))</f>
        <v>0</v>
      </c>
      <c r="H163" s="40" t="str">
        <f t="shared" ref="H163:H232" si="55">+IF(OR(AND(E163=""),(G163="")),"",E163*G163)</f>
        <v/>
      </c>
    </row>
    <row r="164" spans="1:10" s="42" customFormat="1" ht="30" x14ac:dyDescent="0.2">
      <c r="B164" s="46" t="s">
        <v>477</v>
      </c>
      <c r="C164" s="37">
        <v>101</v>
      </c>
      <c r="D164" s="37">
        <v>0</v>
      </c>
      <c r="E164" s="38">
        <f t="shared" si="52"/>
        <v>0.19385796545105566</v>
      </c>
      <c r="F164" s="38" t="str">
        <f t="shared" si="53"/>
        <v/>
      </c>
      <c r="G164" s="39" t="str">
        <f t="shared" si="54"/>
        <v>0</v>
      </c>
      <c r="H164" s="40">
        <f t="shared" si="55"/>
        <v>0</v>
      </c>
    </row>
    <row r="165" spans="1:10" s="42" customFormat="1" ht="15" x14ac:dyDescent="0.2">
      <c r="B165" s="46" t="s">
        <v>478</v>
      </c>
      <c r="C165" s="37">
        <v>0</v>
      </c>
      <c r="D165" s="37">
        <v>0</v>
      </c>
      <c r="E165" s="38" t="str">
        <f t="shared" si="52"/>
        <v/>
      </c>
      <c r="F165" s="38" t="str">
        <f t="shared" si="53"/>
        <v/>
      </c>
      <c r="G165" s="39" t="str">
        <f t="shared" si="54"/>
        <v>0</v>
      </c>
      <c r="H165" s="40" t="str">
        <f t="shared" si="55"/>
        <v/>
      </c>
    </row>
    <row r="166" spans="1:10" s="42" customFormat="1" ht="30" x14ac:dyDescent="0.2">
      <c r="B166" s="46" t="s">
        <v>479</v>
      </c>
      <c r="C166" s="37">
        <v>1</v>
      </c>
      <c r="D166" s="37">
        <v>2</v>
      </c>
      <c r="E166" s="38">
        <f t="shared" si="52"/>
        <v>1.9193857965451055E-3</v>
      </c>
      <c r="F166" s="38">
        <f t="shared" si="53"/>
        <v>2.1574973031283709E-3</v>
      </c>
      <c r="G166" s="39">
        <f t="shared" si="54"/>
        <v>1</v>
      </c>
      <c r="H166" s="40">
        <f t="shared" si="55"/>
        <v>1.9193857965451055E-3</v>
      </c>
    </row>
    <row r="167" spans="1:10" s="42" customFormat="1" ht="15" x14ac:dyDescent="0.2">
      <c r="B167" s="46" t="s">
        <v>49</v>
      </c>
      <c r="C167" s="37">
        <v>25</v>
      </c>
      <c r="D167" s="37">
        <v>390</v>
      </c>
      <c r="E167" s="38">
        <f t="shared" si="52"/>
        <v>4.7984644913627639E-2</v>
      </c>
      <c r="F167" s="38">
        <f t="shared" si="53"/>
        <v>0.42071197411003236</v>
      </c>
      <c r="G167" s="39">
        <f t="shared" si="54"/>
        <v>14.6</v>
      </c>
      <c r="H167" s="40">
        <f t="shared" si="55"/>
        <v>0.70057581573896355</v>
      </c>
    </row>
    <row r="168" spans="1:10" s="42" customFormat="1" ht="15" x14ac:dyDescent="0.2">
      <c r="B168" s="46" t="s">
        <v>52</v>
      </c>
      <c r="C168" s="37">
        <v>1</v>
      </c>
      <c r="D168" s="37">
        <v>0</v>
      </c>
      <c r="E168" s="38">
        <f t="shared" si="52"/>
        <v>1.9193857965451055E-3</v>
      </c>
      <c r="F168" s="38" t="str">
        <f t="shared" si="53"/>
        <v/>
      </c>
      <c r="G168" s="39" t="str">
        <f t="shared" si="54"/>
        <v>0</v>
      </c>
      <c r="H168" s="40">
        <f t="shared" si="55"/>
        <v>0</v>
      </c>
    </row>
    <row r="169" spans="1:10" s="42" customFormat="1" ht="15" x14ac:dyDescent="0.2">
      <c r="B169" s="46" t="s">
        <v>228</v>
      </c>
      <c r="C169" s="37">
        <v>2</v>
      </c>
      <c r="D169" s="37">
        <v>11</v>
      </c>
      <c r="E169" s="38">
        <f t="shared" si="52"/>
        <v>3.838771593090211E-3</v>
      </c>
      <c r="F169" s="38">
        <f t="shared" si="53"/>
        <v>1.1866235167206042E-2</v>
      </c>
      <c r="G169" s="39">
        <f t="shared" si="54"/>
        <v>4.5</v>
      </c>
      <c r="H169" s="40">
        <f t="shared" si="55"/>
        <v>1.7274472168905951E-2</v>
      </c>
    </row>
    <row r="170" spans="1:10" s="42" customFormat="1" ht="15" x14ac:dyDescent="0.2">
      <c r="B170" s="46" t="s">
        <v>50</v>
      </c>
      <c r="C170" s="37">
        <v>0</v>
      </c>
      <c r="D170" s="37">
        <v>0</v>
      </c>
      <c r="E170" s="38" t="str">
        <f t="shared" si="52"/>
        <v/>
      </c>
      <c r="F170" s="38" t="str">
        <f t="shared" si="53"/>
        <v/>
      </c>
      <c r="G170" s="39" t="str">
        <f t="shared" si="54"/>
        <v>0</v>
      </c>
      <c r="H170" s="40" t="str">
        <f t="shared" si="55"/>
        <v/>
      </c>
    </row>
    <row r="171" spans="1:10" s="42" customFormat="1" ht="15" x14ac:dyDescent="0.2">
      <c r="B171" s="46" t="s">
        <v>47</v>
      </c>
      <c r="C171" s="37">
        <v>0</v>
      </c>
      <c r="D171" s="37">
        <v>0</v>
      </c>
      <c r="E171" s="38" t="str">
        <f t="shared" si="52"/>
        <v/>
      </c>
      <c r="F171" s="38" t="str">
        <f t="shared" si="53"/>
        <v/>
      </c>
      <c r="G171" s="39" t="str">
        <f t="shared" si="54"/>
        <v>0</v>
      </c>
      <c r="H171" s="40" t="str">
        <f t="shared" si="55"/>
        <v/>
      </c>
    </row>
    <row r="172" spans="1:10" s="42" customFormat="1" ht="30" x14ac:dyDescent="0.2">
      <c r="B172" s="46" t="s">
        <v>229</v>
      </c>
      <c r="C172" s="37">
        <v>0</v>
      </c>
      <c r="D172" s="37">
        <v>0</v>
      </c>
      <c r="E172" s="38" t="str">
        <f t="shared" si="52"/>
        <v/>
      </c>
      <c r="F172" s="38" t="str">
        <f t="shared" si="53"/>
        <v/>
      </c>
      <c r="G172" s="39" t="str">
        <f t="shared" si="54"/>
        <v>0</v>
      </c>
      <c r="H172" s="40" t="str">
        <f t="shared" si="55"/>
        <v/>
      </c>
    </row>
    <row r="173" spans="1:10" s="42" customFormat="1" ht="15" x14ac:dyDescent="0.2">
      <c r="B173" s="46" t="s">
        <v>54</v>
      </c>
      <c r="C173" s="37">
        <v>5</v>
      </c>
      <c r="D173" s="37">
        <v>0</v>
      </c>
      <c r="E173" s="38">
        <f t="shared" si="52"/>
        <v>9.5969289827255271E-3</v>
      </c>
      <c r="F173" s="38" t="str">
        <f t="shared" si="53"/>
        <v/>
      </c>
      <c r="G173" s="39" t="str">
        <f t="shared" si="54"/>
        <v>0</v>
      </c>
      <c r="H173" s="40">
        <f t="shared" si="55"/>
        <v>0</v>
      </c>
    </row>
    <row r="174" spans="1:10" s="42" customFormat="1" ht="15" x14ac:dyDescent="0.2">
      <c r="B174" s="46" t="s">
        <v>51</v>
      </c>
      <c r="C174" s="37">
        <v>0</v>
      </c>
      <c r="D174" s="37">
        <v>0</v>
      </c>
      <c r="E174" s="38" t="str">
        <f t="shared" si="52"/>
        <v/>
      </c>
      <c r="F174" s="38" t="str">
        <f t="shared" si="53"/>
        <v/>
      </c>
      <c r="G174" s="39" t="str">
        <f t="shared" si="54"/>
        <v>0</v>
      </c>
      <c r="H174" s="40" t="str">
        <f t="shared" si="55"/>
        <v/>
      </c>
    </row>
    <row r="175" spans="1:10" s="42" customFormat="1" ht="15" x14ac:dyDescent="0.2">
      <c r="A175" s="45" t="s">
        <v>614</v>
      </c>
      <c r="B175" s="46" t="s">
        <v>568</v>
      </c>
      <c r="C175" s="37"/>
      <c r="D175" s="37">
        <v>6</v>
      </c>
      <c r="E175" s="38" t="str">
        <f t="shared" ref="E175:E176" si="56">+IF(C175=0,"",C175/C$161)</f>
        <v/>
      </c>
      <c r="F175" s="38">
        <f t="shared" ref="F175:F176" si="57">+IF(D175=0,"",D175/D$161)</f>
        <v>6.4724919093851136E-3</v>
      </c>
      <c r="G175" s="39" t="str">
        <f t="shared" ref="G175:G176" si="58">+IF(OR(AND(D175=0),(C175=0)),"0",((D175-C175)/C175))</f>
        <v>0</v>
      </c>
      <c r="H175" s="40" t="str">
        <f t="shared" ref="H175:H176" si="59">+IF(OR(AND(E175=""),(G175="")),"",E175*G175)</f>
        <v/>
      </c>
    </row>
    <row r="176" spans="1:10" s="42" customFormat="1" ht="15" x14ac:dyDescent="0.2">
      <c r="B176" s="46" t="s">
        <v>480</v>
      </c>
      <c r="C176" s="37">
        <v>1</v>
      </c>
      <c r="D176" s="37">
        <v>5</v>
      </c>
      <c r="E176" s="38">
        <f t="shared" si="56"/>
        <v>1.9193857965451055E-3</v>
      </c>
      <c r="F176" s="38">
        <f t="shared" si="57"/>
        <v>5.3937432578209281E-3</v>
      </c>
      <c r="G176" s="39">
        <f t="shared" si="58"/>
        <v>4</v>
      </c>
      <c r="H176" s="40">
        <f t="shared" si="59"/>
        <v>7.677543186180422E-3</v>
      </c>
    </row>
    <row r="177" spans="1:8" s="42" customFormat="1" ht="15" x14ac:dyDescent="0.2">
      <c r="B177" s="46" t="s">
        <v>230</v>
      </c>
      <c r="C177" s="37">
        <v>0</v>
      </c>
      <c r="D177" s="37">
        <v>0</v>
      </c>
      <c r="E177" s="38" t="str">
        <f t="shared" ref="E177:F179" si="60">+IF(C177=0,"",C177/C$161)</f>
        <v/>
      </c>
      <c r="F177" s="38" t="str">
        <f t="shared" si="60"/>
        <v/>
      </c>
      <c r="G177" s="39" t="str">
        <f t="shared" si="54"/>
        <v>0</v>
      </c>
      <c r="H177" s="40" t="str">
        <f t="shared" si="55"/>
        <v/>
      </c>
    </row>
    <row r="178" spans="1:8" s="42" customFormat="1" ht="15" x14ac:dyDescent="0.2">
      <c r="B178" s="46" t="s">
        <v>48</v>
      </c>
      <c r="C178" s="37">
        <v>0</v>
      </c>
      <c r="D178" s="37">
        <v>0</v>
      </c>
      <c r="E178" s="38" t="str">
        <f t="shared" si="60"/>
        <v/>
      </c>
      <c r="F178" s="38" t="str">
        <f t="shared" si="60"/>
        <v/>
      </c>
      <c r="G178" s="39" t="str">
        <f t="shared" si="54"/>
        <v>0</v>
      </c>
      <c r="H178" s="40" t="str">
        <f t="shared" si="55"/>
        <v/>
      </c>
    </row>
    <row r="179" spans="1:8" s="42" customFormat="1" ht="15" x14ac:dyDescent="0.2">
      <c r="B179" s="46" t="s">
        <v>53</v>
      </c>
      <c r="C179" s="37">
        <v>0</v>
      </c>
      <c r="D179" s="37">
        <v>0</v>
      </c>
      <c r="E179" s="38" t="str">
        <f t="shared" si="60"/>
        <v/>
      </c>
      <c r="F179" s="38" t="str">
        <f t="shared" si="60"/>
        <v/>
      </c>
      <c r="G179" s="39" t="str">
        <f t="shared" si="54"/>
        <v>0</v>
      </c>
      <c r="H179" s="40" t="str">
        <f t="shared" si="55"/>
        <v/>
      </c>
    </row>
    <row r="180" spans="1:8" s="42" customFormat="1" ht="15" x14ac:dyDescent="0.2">
      <c r="A180" s="45" t="s">
        <v>614</v>
      </c>
      <c r="B180" s="46" t="s">
        <v>569</v>
      </c>
      <c r="C180" s="37"/>
      <c r="D180" s="37">
        <v>0</v>
      </c>
      <c r="E180" s="38" t="str">
        <f t="shared" ref="E180:E181" si="61">+IF(C180=0,"",C180/C$161)</f>
        <v/>
      </c>
      <c r="F180" s="38" t="str">
        <f t="shared" ref="F180:F181" si="62">+IF(D180=0,"",D180/D$161)</f>
        <v/>
      </c>
      <c r="G180" s="39" t="str">
        <f t="shared" ref="G180:G181" si="63">+IF(OR(AND(D180=0),(C180=0)),"0",((D180-C180)/C180))</f>
        <v>0</v>
      </c>
      <c r="H180" s="40" t="str">
        <f t="shared" ref="H180:H181" si="64">+IF(OR(AND(E180=""),(G180="")),"",E180*G180)</f>
        <v/>
      </c>
    </row>
    <row r="181" spans="1:8" s="42" customFormat="1" ht="15" x14ac:dyDescent="0.2">
      <c r="A181" s="45" t="s">
        <v>614</v>
      </c>
      <c r="B181" s="46" t="s">
        <v>570</v>
      </c>
      <c r="C181" s="37"/>
      <c r="D181" s="37">
        <v>1</v>
      </c>
      <c r="E181" s="38" t="str">
        <f t="shared" si="61"/>
        <v/>
      </c>
      <c r="F181" s="38">
        <f t="shared" si="62"/>
        <v>1.0787486515641855E-3</v>
      </c>
      <c r="G181" s="39" t="str">
        <f t="shared" si="63"/>
        <v>0</v>
      </c>
      <c r="H181" s="40" t="str">
        <f t="shared" si="64"/>
        <v/>
      </c>
    </row>
    <row r="182" spans="1:8" s="42" customFormat="1" ht="15" x14ac:dyDescent="0.2">
      <c r="B182" s="46" t="s">
        <v>231</v>
      </c>
      <c r="C182" s="37">
        <v>8</v>
      </c>
      <c r="D182" s="37">
        <v>9</v>
      </c>
      <c r="E182" s="38">
        <f t="shared" ref="E182:E213" si="65">+IF(C182=0,"",C182/C$161)</f>
        <v>1.5355086372360844E-2</v>
      </c>
      <c r="F182" s="38">
        <f t="shared" ref="F182:F213" si="66">+IF(D182=0,"",D182/D$161)</f>
        <v>9.7087378640776691E-3</v>
      </c>
      <c r="G182" s="39">
        <f t="shared" si="54"/>
        <v>0.125</v>
      </c>
      <c r="H182" s="40">
        <f t="shared" si="55"/>
        <v>1.9193857965451055E-3</v>
      </c>
    </row>
    <row r="183" spans="1:8" s="42" customFormat="1" ht="15" x14ac:dyDescent="0.2">
      <c r="B183" s="46" t="s">
        <v>232</v>
      </c>
      <c r="C183" s="37">
        <v>0</v>
      </c>
      <c r="D183" s="37">
        <v>0</v>
      </c>
      <c r="E183" s="38" t="str">
        <f t="shared" si="65"/>
        <v/>
      </c>
      <c r="F183" s="38" t="str">
        <f t="shared" si="66"/>
        <v/>
      </c>
      <c r="G183" s="39" t="str">
        <f t="shared" si="54"/>
        <v>0</v>
      </c>
      <c r="H183" s="40" t="str">
        <f t="shared" si="55"/>
        <v/>
      </c>
    </row>
    <row r="184" spans="1:8" s="42" customFormat="1" ht="15" x14ac:dyDescent="0.2">
      <c r="B184" s="46" t="s">
        <v>233</v>
      </c>
      <c r="C184" s="37">
        <v>0</v>
      </c>
      <c r="D184" s="37">
        <v>0</v>
      </c>
      <c r="E184" s="38" t="str">
        <f t="shared" si="65"/>
        <v/>
      </c>
      <c r="F184" s="38" t="str">
        <f t="shared" si="66"/>
        <v/>
      </c>
      <c r="G184" s="39" t="str">
        <f t="shared" si="54"/>
        <v>0</v>
      </c>
      <c r="H184" s="40" t="str">
        <f t="shared" si="55"/>
        <v/>
      </c>
    </row>
    <row r="185" spans="1:8" s="42" customFormat="1" ht="15" x14ac:dyDescent="0.2">
      <c r="B185" s="46" t="s">
        <v>234</v>
      </c>
      <c r="C185" s="37">
        <v>0</v>
      </c>
      <c r="D185" s="37">
        <v>1</v>
      </c>
      <c r="E185" s="38" t="str">
        <f t="shared" si="65"/>
        <v/>
      </c>
      <c r="F185" s="38">
        <f t="shared" si="66"/>
        <v>1.0787486515641855E-3</v>
      </c>
      <c r="G185" s="39" t="str">
        <f t="shared" si="54"/>
        <v>0</v>
      </c>
      <c r="H185" s="40" t="str">
        <f t="shared" si="55"/>
        <v/>
      </c>
    </row>
    <row r="186" spans="1:8" s="42" customFormat="1" ht="15" x14ac:dyDescent="0.2">
      <c r="B186" s="46" t="s">
        <v>481</v>
      </c>
      <c r="C186" s="37">
        <v>5</v>
      </c>
      <c r="D186" s="37">
        <v>16</v>
      </c>
      <c r="E186" s="38">
        <f t="shared" si="65"/>
        <v>9.5969289827255271E-3</v>
      </c>
      <c r="F186" s="38">
        <f t="shared" si="66"/>
        <v>1.7259978425026967E-2</v>
      </c>
      <c r="G186" s="39">
        <f t="shared" si="54"/>
        <v>2.2000000000000002</v>
      </c>
      <c r="H186" s="40">
        <f t="shared" si="55"/>
        <v>2.1113243761996161E-2</v>
      </c>
    </row>
    <row r="187" spans="1:8" s="42" customFormat="1" ht="15" x14ac:dyDescent="0.2">
      <c r="A187" s="45" t="s">
        <v>614</v>
      </c>
      <c r="B187" s="46" t="s">
        <v>574</v>
      </c>
      <c r="C187" s="37"/>
      <c r="D187" s="37">
        <v>100</v>
      </c>
      <c r="E187" s="38" t="str">
        <f t="shared" si="65"/>
        <v/>
      </c>
      <c r="F187" s="38">
        <f t="shared" si="66"/>
        <v>0.10787486515641856</v>
      </c>
      <c r="G187" s="39" t="str">
        <f t="shared" ref="G187" si="67">+IF(OR(AND(D187=0),(C187=0)),"0",((D187-C187)/C187))</f>
        <v>0</v>
      </c>
      <c r="H187" s="40" t="str">
        <f t="shared" ref="H187" si="68">+IF(OR(AND(E187=""),(G187="")),"",E187*G187)</f>
        <v/>
      </c>
    </row>
    <row r="188" spans="1:8" s="42" customFormat="1" ht="15" x14ac:dyDescent="0.2">
      <c r="B188" s="46" t="s">
        <v>235</v>
      </c>
      <c r="C188" s="37">
        <v>11</v>
      </c>
      <c r="D188" s="37">
        <v>3</v>
      </c>
      <c r="E188" s="38">
        <f t="shared" si="65"/>
        <v>2.1113243761996161E-2</v>
      </c>
      <c r="F188" s="38">
        <f t="shared" si="66"/>
        <v>3.2362459546925568E-3</v>
      </c>
      <c r="G188" s="39">
        <f t="shared" si="54"/>
        <v>-0.72727272727272729</v>
      </c>
      <c r="H188" s="40">
        <f t="shared" si="55"/>
        <v>-1.5355086372360844E-2</v>
      </c>
    </row>
    <row r="189" spans="1:8" s="42" customFormat="1" ht="15" x14ac:dyDescent="0.2">
      <c r="B189" s="46" t="s">
        <v>236</v>
      </c>
      <c r="C189" s="37">
        <v>6</v>
      </c>
      <c r="D189" s="37">
        <v>6</v>
      </c>
      <c r="E189" s="38">
        <f t="shared" si="65"/>
        <v>1.1516314779270634E-2</v>
      </c>
      <c r="F189" s="38">
        <f t="shared" si="66"/>
        <v>6.4724919093851136E-3</v>
      </c>
      <c r="G189" s="39">
        <f t="shared" si="54"/>
        <v>0</v>
      </c>
      <c r="H189" s="40">
        <f t="shared" si="55"/>
        <v>0</v>
      </c>
    </row>
    <row r="190" spans="1:8" s="42" customFormat="1" ht="15" x14ac:dyDescent="0.2">
      <c r="B190" s="46" t="s">
        <v>237</v>
      </c>
      <c r="C190" s="37">
        <v>3</v>
      </c>
      <c r="D190" s="37">
        <v>23</v>
      </c>
      <c r="E190" s="38">
        <f t="shared" si="65"/>
        <v>5.7581573896353169E-3</v>
      </c>
      <c r="F190" s="38">
        <f t="shared" si="66"/>
        <v>2.4811218985976269E-2</v>
      </c>
      <c r="G190" s="39">
        <f t="shared" si="54"/>
        <v>6.666666666666667</v>
      </c>
      <c r="H190" s="40">
        <f t="shared" si="55"/>
        <v>3.8387715930902115E-2</v>
      </c>
    </row>
    <row r="191" spans="1:8" s="42" customFormat="1" ht="15" x14ac:dyDescent="0.2">
      <c r="B191" s="46" t="s">
        <v>238</v>
      </c>
      <c r="C191" s="37">
        <v>3</v>
      </c>
      <c r="D191" s="37">
        <v>10</v>
      </c>
      <c r="E191" s="38">
        <f t="shared" si="65"/>
        <v>5.7581573896353169E-3</v>
      </c>
      <c r="F191" s="38">
        <f t="shared" si="66"/>
        <v>1.0787486515641856E-2</v>
      </c>
      <c r="G191" s="39">
        <f t="shared" si="54"/>
        <v>2.3333333333333335</v>
      </c>
      <c r="H191" s="40">
        <f t="shared" si="55"/>
        <v>1.3435700575815741E-2</v>
      </c>
    </row>
    <row r="192" spans="1:8" s="42" customFormat="1" ht="15" x14ac:dyDescent="0.2">
      <c r="B192" s="46" t="s">
        <v>482</v>
      </c>
      <c r="C192" s="37">
        <v>109</v>
      </c>
      <c r="D192" s="37">
        <v>28</v>
      </c>
      <c r="E192" s="38">
        <f t="shared" si="65"/>
        <v>0.20921305182341651</v>
      </c>
      <c r="F192" s="38">
        <f t="shared" si="66"/>
        <v>3.0204962243797196E-2</v>
      </c>
      <c r="G192" s="39">
        <f t="shared" si="54"/>
        <v>-0.74311926605504586</v>
      </c>
      <c r="H192" s="40">
        <f t="shared" si="55"/>
        <v>-0.15547024952015356</v>
      </c>
    </row>
    <row r="193" spans="1:8" s="42" customFormat="1" ht="15" x14ac:dyDescent="0.2">
      <c r="B193" s="46" t="s">
        <v>483</v>
      </c>
      <c r="C193" s="37">
        <v>1</v>
      </c>
      <c r="D193" s="37">
        <v>0</v>
      </c>
      <c r="E193" s="38">
        <f t="shared" si="65"/>
        <v>1.9193857965451055E-3</v>
      </c>
      <c r="F193" s="38" t="str">
        <f t="shared" si="66"/>
        <v/>
      </c>
      <c r="G193" s="39" t="str">
        <f t="shared" si="54"/>
        <v>0</v>
      </c>
      <c r="H193" s="40">
        <f t="shared" si="55"/>
        <v>0</v>
      </c>
    </row>
    <row r="194" spans="1:8" s="42" customFormat="1" ht="15" x14ac:dyDescent="0.2">
      <c r="B194" s="46" t="s">
        <v>239</v>
      </c>
      <c r="C194" s="37">
        <v>0</v>
      </c>
      <c r="D194" s="37">
        <v>0</v>
      </c>
      <c r="E194" s="38" t="str">
        <f t="shared" si="65"/>
        <v/>
      </c>
      <c r="F194" s="38" t="str">
        <f t="shared" si="66"/>
        <v/>
      </c>
      <c r="G194" s="39" t="str">
        <f t="shared" si="54"/>
        <v>0</v>
      </c>
      <c r="H194" s="40" t="str">
        <f t="shared" si="55"/>
        <v/>
      </c>
    </row>
    <row r="195" spans="1:8" s="42" customFormat="1" ht="15" x14ac:dyDescent="0.2">
      <c r="A195" s="45" t="s">
        <v>614</v>
      </c>
      <c r="B195" s="46" t="s">
        <v>575</v>
      </c>
      <c r="C195" s="37"/>
      <c r="D195" s="37">
        <v>0</v>
      </c>
      <c r="E195" s="38" t="str">
        <f t="shared" si="65"/>
        <v/>
      </c>
      <c r="F195" s="38" t="str">
        <f t="shared" si="66"/>
        <v/>
      </c>
      <c r="G195" s="39" t="str">
        <f t="shared" ref="G195" si="69">+IF(OR(AND(D195=0),(C195=0)),"0",((D195-C195)/C195))</f>
        <v>0</v>
      </c>
      <c r="H195" s="40" t="str">
        <f t="shared" ref="H195" si="70">+IF(OR(AND(E195=""),(G195="")),"",E195*G195)</f>
        <v/>
      </c>
    </row>
    <row r="196" spans="1:8" s="42" customFormat="1" ht="15" x14ac:dyDescent="0.2">
      <c r="B196" s="46" t="s">
        <v>616</v>
      </c>
      <c r="C196" s="37">
        <v>0</v>
      </c>
      <c r="D196" s="37"/>
      <c r="E196" s="38" t="str">
        <f t="shared" si="65"/>
        <v/>
      </c>
      <c r="F196" s="38" t="str">
        <f t="shared" si="66"/>
        <v/>
      </c>
      <c r="G196" s="39" t="str">
        <f t="shared" si="54"/>
        <v>0</v>
      </c>
      <c r="H196" s="40" t="str">
        <f t="shared" si="55"/>
        <v/>
      </c>
    </row>
    <row r="197" spans="1:8" s="42" customFormat="1" ht="15" x14ac:dyDescent="0.2">
      <c r="B197" s="46" t="s">
        <v>240</v>
      </c>
      <c r="C197" s="37">
        <v>3</v>
      </c>
      <c r="D197" s="37">
        <v>5</v>
      </c>
      <c r="E197" s="38">
        <f t="shared" si="65"/>
        <v>5.7581573896353169E-3</v>
      </c>
      <c r="F197" s="38">
        <f t="shared" si="66"/>
        <v>5.3937432578209281E-3</v>
      </c>
      <c r="G197" s="39">
        <f t="shared" si="54"/>
        <v>0.66666666666666663</v>
      </c>
      <c r="H197" s="40">
        <f t="shared" si="55"/>
        <v>3.838771593090211E-3</v>
      </c>
    </row>
    <row r="198" spans="1:8" s="42" customFormat="1" ht="15" x14ac:dyDescent="0.2">
      <c r="B198" s="46" t="s">
        <v>241</v>
      </c>
      <c r="C198" s="37">
        <v>2</v>
      </c>
      <c r="D198" s="37">
        <v>3</v>
      </c>
      <c r="E198" s="38">
        <f t="shared" si="65"/>
        <v>3.838771593090211E-3</v>
      </c>
      <c r="F198" s="38">
        <f t="shared" si="66"/>
        <v>3.2362459546925568E-3</v>
      </c>
      <c r="G198" s="39">
        <f t="shared" si="54"/>
        <v>0.5</v>
      </c>
      <c r="H198" s="40">
        <f t="shared" si="55"/>
        <v>1.9193857965451055E-3</v>
      </c>
    </row>
    <row r="199" spans="1:8" s="42" customFormat="1" ht="15" x14ac:dyDescent="0.2">
      <c r="B199" s="46" t="s">
        <v>242</v>
      </c>
      <c r="C199" s="37">
        <v>0</v>
      </c>
      <c r="D199" s="37">
        <v>0</v>
      </c>
      <c r="E199" s="38" t="str">
        <f t="shared" si="65"/>
        <v/>
      </c>
      <c r="F199" s="38" t="str">
        <f t="shared" si="66"/>
        <v/>
      </c>
      <c r="G199" s="39" t="str">
        <f t="shared" si="54"/>
        <v>0</v>
      </c>
      <c r="H199" s="40" t="str">
        <f t="shared" si="55"/>
        <v/>
      </c>
    </row>
    <row r="200" spans="1:8" s="42" customFormat="1" ht="15" x14ac:dyDescent="0.2">
      <c r="B200" s="46" t="s">
        <v>55</v>
      </c>
      <c r="C200" s="37">
        <v>0</v>
      </c>
      <c r="D200" s="37">
        <v>0</v>
      </c>
      <c r="E200" s="38" t="str">
        <f t="shared" si="65"/>
        <v/>
      </c>
      <c r="F200" s="38" t="str">
        <f t="shared" si="66"/>
        <v/>
      </c>
      <c r="G200" s="39" t="str">
        <f t="shared" si="54"/>
        <v>0</v>
      </c>
      <c r="H200" s="40" t="str">
        <f t="shared" si="55"/>
        <v/>
      </c>
    </row>
    <row r="201" spans="1:8" s="42" customFormat="1" ht="15" x14ac:dyDescent="0.2">
      <c r="B201" s="46" t="s">
        <v>56</v>
      </c>
      <c r="C201" s="37">
        <v>28</v>
      </c>
      <c r="D201" s="37">
        <v>34</v>
      </c>
      <c r="E201" s="38">
        <f t="shared" si="65"/>
        <v>5.3742802303262956E-2</v>
      </c>
      <c r="F201" s="38">
        <f t="shared" si="66"/>
        <v>3.6677454153182305E-2</v>
      </c>
      <c r="G201" s="39">
        <f t="shared" si="54"/>
        <v>0.21428571428571427</v>
      </c>
      <c r="H201" s="40">
        <f t="shared" si="55"/>
        <v>1.1516314779270632E-2</v>
      </c>
    </row>
    <row r="202" spans="1:8" s="42" customFormat="1" ht="15" x14ac:dyDescent="0.2">
      <c r="B202" s="46" t="s">
        <v>243</v>
      </c>
      <c r="C202" s="37">
        <v>64</v>
      </c>
      <c r="D202" s="37">
        <v>13</v>
      </c>
      <c r="E202" s="38">
        <f t="shared" si="65"/>
        <v>0.12284069097888675</v>
      </c>
      <c r="F202" s="38">
        <f t="shared" si="66"/>
        <v>1.4023732470334413E-2</v>
      </c>
      <c r="G202" s="39">
        <f t="shared" si="54"/>
        <v>-0.796875</v>
      </c>
      <c r="H202" s="40">
        <f t="shared" si="55"/>
        <v>-9.7888675623800381E-2</v>
      </c>
    </row>
    <row r="203" spans="1:8" s="42" customFormat="1" ht="30" x14ac:dyDescent="0.2">
      <c r="B203" s="46" t="s">
        <v>244</v>
      </c>
      <c r="C203" s="37">
        <v>0</v>
      </c>
      <c r="D203" s="37">
        <v>0</v>
      </c>
      <c r="E203" s="38" t="str">
        <f t="shared" si="65"/>
        <v/>
      </c>
      <c r="F203" s="38" t="str">
        <f t="shared" si="66"/>
        <v/>
      </c>
      <c r="G203" s="39" t="str">
        <f t="shared" si="54"/>
        <v>0</v>
      </c>
      <c r="H203" s="40" t="str">
        <f t="shared" si="55"/>
        <v/>
      </c>
    </row>
    <row r="204" spans="1:8" s="42" customFormat="1" ht="15" x14ac:dyDescent="0.2">
      <c r="B204" s="46" t="s">
        <v>484</v>
      </c>
      <c r="C204" s="37">
        <v>0</v>
      </c>
      <c r="D204" s="37">
        <v>0</v>
      </c>
      <c r="E204" s="38" t="str">
        <f t="shared" si="65"/>
        <v/>
      </c>
      <c r="F204" s="38" t="str">
        <f t="shared" si="66"/>
        <v/>
      </c>
      <c r="G204" s="39" t="str">
        <f t="shared" si="54"/>
        <v>0</v>
      </c>
      <c r="H204" s="40" t="str">
        <f t="shared" si="55"/>
        <v/>
      </c>
    </row>
    <row r="205" spans="1:8" s="42" customFormat="1" ht="15" x14ac:dyDescent="0.2">
      <c r="A205" s="45" t="s">
        <v>614</v>
      </c>
      <c r="B205" s="46" t="s">
        <v>576</v>
      </c>
      <c r="C205" s="37"/>
      <c r="D205" s="37">
        <v>0</v>
      </c>
      <c r="E205" s="38" t="str">
        <f t="shared" si="65"/>
        <v/>
      </c>
      <c r="F205" s="38" t="str">
        <f t="shared" si="66"/>
        <v/>
      </c>
      <c r="G205" s="39" t="str">
        <f t="shared" ref="G205" si="71">+IF(OR(AND(D205=0),(C205=0)),"0",((D205-C205)/C205))</f>
        <v>0</v>
      </c>
      <c r="H205" s="40" t="str">
        <f t="shared" ref="H205" si="72">+IF(OR(AND(E205=""),(G205="")),"",E205*G205)</f>
        <v/>
      </c>
    </row>
    <row r="206" spans="1:8" s="42" customFormat="1" ht="15" x14ac:dyDescent="0.2">
      <c r="B206" s="46" t="s">
        <v>485</v>
      </c>
      <c r="C206" s="37">
        <v>0</v>
      </c>
      <c r="D206" s="37">
        <v>0</v>
      </c>
      <c r="E206" s="38" t="str">
        <f t="shared" si="65"/>
        <v/>
      </c>
      <c r="F206" s="38" t="str">
        <f t="shared" si="66"/>
        <v/>
      </c>
      <c r="G206" s="39" t="str">
        <f t="shared" si="54"/>
        <v>0</v>
      </c>
      <c r="H206" s="40" t="str">
        <f t="shared" si="55"/>
        <v/>
      </c>
    </row>
    <row r="207" spans="1:8" s="42" customFormat="1" ht="15" x14ac:dyDescent="0.2">
      <c r="B207" s="46" t="s">
        <v>245</v>
      </c>
      <c r="C207" s="37">
        <v>0</v>
      </c>
      <c r="D207" s="37">
        <v>0</v>
      </c>
      <c r="E207" s="38" t="str">
        <f t="shared" si="65"/>
        <v/>
      </c>
      <c r="F207" s="38" t="str">
        <f t="shared" si="66"/>
        <v/>
      </c>
      <c r="G207" s="39" t="str">
        <f t="shared" si="54"/>
        <v>0</v>
      </c>
      <c r="H207" s="40" t="str">
        <f t="shared" si="55"/>
        <v/>
      </c>
    </row>
    <row r="208" spans="1:8" s="42" customFormat="1" ht="15" x14ac:dyDescent="0.2">
      <c r="B208" s="46" t="s">
        <v>57</v>
      </c>
      <c r="C208" s="37">
        <v>0</v>
      </c>
      <c r="D208" s="37">
        <v>0</v>
      </c>
      <c r="E208" s="38" t="str">
        <f t="shared" si="65"/>
        <v/>
      </c>
      <c r="F208" s="38" t="str">
        <f t="shared" si="66"/>
        <v/>
      </c>
      <c r="G208" s="39" t="str">
        <f t="shared" si="54"/>
        <v>0</v>
      </c>
      <c r="H208" s="40" t="str">
        <f t="shared" si="55"/>
        <v/>
      </c>
    </row>
    <row r="209" spans="2:8" s="42" customFormat="1" ht="15" x14ac:dyDescent="0.2">
      <c r="B209" s="46" t="s">
        <v>246</v>
      </c>
      <c r="C209" s="37">
        <v>0</v>
      </c>
      <c r="D209" s="37">
        <v>0</v>
      </c>
      <c r="E209" s="38" t="str">
        <f t="shared" si="65"/>
        <v/>
      </c>
      <c r="F209" s="38" t="str">
        <f t="shared" si="66"/>
        <v/>
      </c>
      <c r="G209" s="39" t="str">
        <f t="shared" si="54"/>
        <v>0</v>
      </c>
      <c r="H209" s="40" t="str">
        <f t="shared" si="55"/>
        <v/>
      </c>
    </row>
    <row r="210" spans="2:8" s="42" customFormat="1" ht="15" x14ac:dyDescent="0.2">
      <c r="B210" s="46" t="s">
        <v>247</v>
      </c>
      <c r="C210" s="37">
        <v>0</v>
      </c>
      <c r="D210" s="37">
        <v>0</v>
      </c>
      <c r="E210" s="38" t="str">
        <f t="shared" si="65"/>
        <v/>
      </c>
      <c r="F210" s="38" t="str">
        <f t="shared" si="66"/>
        <v/>
      </c>
      <c r="G210" s="39" t="str">
        <f t="shared" si="54"/>
        <v>0</v>
      </c>
      <c r="H210" s="40" t="str">
        <f t="shared" si="55"/>
        <v/>
      </c>
    </row>
    <row r="211" spans="2:8" s="42" customFormat="1" ht="15" x14ac:dyDescent="0.2">
      <c r="B211" s="46" t="s">
        <v>486</v>
      </c>
      <c r="C211" s="37">
        <v>0</v>
      </c>
      <c r="D211" s="37">
        <v>0</v>
      </c>
      <c r="E211" s="38" t="str">
        <f t="shared" si="65"/>
        <v/>
      </c>
      <c r="F211" s="38" t="str">
        <f t="shared" si="66"/>
        <v/>
      </c>
      <c r="G211" s="39" t="str">
        <f t="shared" si="54"/>
        <v>0</v>
      </c>
      <c r="H211" s="40" t="str">
        <f t="shared" si="55"/>
        <v/>
      </c>
    </row>
    <row r="212" spans="2:8" s="42" customFormat="1" ht="15" x14ac:dyDescent="0.2">
      <c r="B212" s="46" t="s">
        <v>248</v>
      </c>
      <c r="C212" s="37">
        <v>42</v>
      </c>
      <c r="D212" s="37">
        <v>122</v>
      </c>
      <c r="E212" s="38">
        <f t="shared" si="65"/>
        <v>8.0614203454894437E-2</v>
      </c>
      <c r="F212" s="38">
        <f t="shared" si="66"/>
        <v>0.13160733549083065</v>
      </c>
      <c r="G212" s="39">
        <f t="shared" si="54"/>
        <v>1.9047619047619047</v>
      </c>
      <c r="H212" s="40">
        <f t="shared" si="55"/>
        <v>0.15355086372360843</v>
      </c>
    </row>
    <row r="213" spans="2:8" s="42" customFormat="1" ht="15" x14ac:dyDescent="0.2">
      <c r="B213" s="46" t="s">
        <v>249</v>
      </c>
      <c r="C213" s="37">
        <v>0</v>
      </c>
      <c r="D213" s="37">
        <v>0</v>
      </c>
      <c r="E213" s="38" t="str">
        <f t="shared" si="65"/>
        <v/>
      </c>
      <c r="F213" s="38" t="str">
        <f t="shared" si="66"/>
        <v/>
      </c>
      <c r="G213" s="39" t="str">
        <f t="shared" si="54"/>
        <v>0</v>
      </c>
      <c r="H213" s="40" t="str">
        <f t="shared" si="55"/>
        <v/>
      </c>
    </row>
    <row r="214" spans="2:8" s="42" customFormat="1" ht="15" x14ac:dyDescent="0.2">
      <c r="B214" s="46" t="s">
        <v>250</v>
      </c>
      <c r="C214" s="37">
        <v>1</v>
      </c>
      <c r="D214" s="37">
        <v>0</v>
      </c>
      <c r="E214" s="38">
        <f t="shared" ref="E214:E232" si="73">+IF(C214=0,"",C214/C$161)</f>
        <v>1.9193857965451055E-3</v>
      </c>
      <c r="F214" s="38" t="str">
        <f t="shared" ref="F214:F232" si="74">+IF(D214=0,"",D214/D$161)</f>
        <v/>
      </c>
      <c r="G214" s="39" t="str">
        <f t="shared" si="54"/>
        <v>0</v>
      </c>
      <c r="H214" s="40">
        <f t="shared" si="55"/>
        <v>0</v>
      </c>
    </row>
    <row r="215" spans="2:8" s="42" customFormat="1" ht="15" x14ac:dyDescent="0.2">
      <c r="B215" s="46" t="s">
        <v>251</v>
      </c>
      <c r="C215" s="37">
        <v>0</v>
      </c>
      <c r="D215" s="37">
        <v>0</v>
      </c>
      <c r="E215" s="38" t="str">
        <f t="shared" si="73"/>
        <v/>
      </c>
      <c r="F215" s="38" t="str">
        <f t="shared" si="74"/>
        <v/>
      </c>
      <c r="G215" s="39" t="str">
        <f t="shared" si="54"/>
        <v>0</v>
      </c>
      <c r="H215" s="40" t="str">
        <f t="shared" si="55"/>
        <v/>
      </c>
    </row>
    <row r="216" spans="2:8" s="42" customFormat="1" ht="15" x14ac:dyDescent="0.2">
      <c r="B216" s="46" t="s">
        <v>252</v>
      </c>
      <c r="C216" s="37">
        <v>0</v>
      </c>
      <c r="D216" s="37">
        <v>0</v>
      </c>
      <c r="E216" s="38" t="str">
        <f t="shared" si="73"/>
        <v/>
      </c>
      <c r="F216" s="38" t="str">
        <f t="shared" si="74"/>
        <v/>
      </c>
      <c r="G216" s="39" t="str">
        <f t="shared" si="54"/>
        <v>0</v>
      </c>
      <c r="H216" s="40" t="str">
        <f t="shared" si="55"/>
        <v/>
      </c>
    </row>
    <row r="217" spans="2:8" s="42" customFormat="1" ht="15" x14ac:dyDescent="0.2">
      <c r="B217" s="46" t="s">
        <v>487</v>
      </c>
      <c r="C217" s="37">
        <v>0</v>
      </c>
      <c r="D217" s="37">
        <v>0</v>
      </c>
      <c r="E217" s="38" t="str">
        <f t="shared" si="73"/>
        <v/>
      </c>
      <c r="F217" s="38" t="str">
        <f t="shared" si="74"/>
        <v/>
      </c>
      <c r="G217" s="39" t="str">
        <f t="shared" si="54"/>
        <v>0</v>
      </c>
      <c r="H217" s="40" t="str">
        <f t="shared" si="55"/>
        <v/>
      </c>
    </row>
    <row r="218" spans="2:8" s="42" customFormat="1" ht="15" x14ac:dyDescent="0.2">
      <c r="B218" s="46" t="s">
        <v>253</v>
      </c>
      <c r="C218" s="37">
        <v>0</v>
      </c>
      <c r="D218" s="37">
        <v>0</v>
      </c>
      <c r="E218" s="38" t="str">
        <f t="shared" si="73"/>
        <v/>
      </c>
      <c r="F218" s="38" t="str">
        <f t="shared" si="74"/>
        <v/>
      </c>
      <c r="G218" s="39" t="str">
        <f t="shared" si="54"/>
        <v>0</v>
      </c>
      <c r="H218" s="40" t="str">
        <f t="shared" si="55"/>
        <v/>
      </c>
    </row>
    <row r="219" spans="2:8" s="42" customFormat="1" ht="15" x14ac:dyDescent="0.2">
      <c r="B219" s="46" t="s">
        <v>59</v>
      </c>
      <c r="C219" s="37">
        <v>0</v>
      </c>
      <c r="D219" s="37">
        <v>0</v>
      </c>
      <c r="E219" s="38" t="str">
        <f t="shared" si="73"/>
        <v/>
      </c>
      <c r="F219" s="38" t="str">
        <f t="shared" si="74"/>
        <v/>
      </c>
      <c r="G219" s="39" t="str">
        <f t="shared" si="54"/>
        <v>0</v>
      </c>
      <c r="H219" s="40" t="str">
        <f t="shared" si="55"/>
        <v/>
      </c>
    </row>
    <row r="220" spans="2:8" s="42" customFormat="1" ht="15" x14ac:dyDescent="0.2">
      <c r="B220" s="46" t="s">
        <v>254</v>
      </c>
      <c r="C220" s="37">
        <v>0</v>
      </c>
      <c r="D220" s="37">
        <v>0</v>
      </c>
      <c r="E220" s="38" t="str">
        <f t="shared" si="73"/>
        <v/>
      </c>
      <c r="F220" s="38" t="str">
        <f t="shared" si="74"/>
        <v/>
      </c>
      <c r="G220" s="39" t="str">
        <f t="shared" si="54"/>
        <v>0</v>
      </c>
      <c r="H220" s="40" t="str">
        <f t="shared" si="55"/>
        <v/>
      </c>
    </row>
    <row r="221" spans="2:8" s="42" customFormat="1" ht="15" x14ac:dyDescent="0.2">
      <c r="B221" s="46" t="s">
        <v>58</v>
      </c>
      <c r="C221" s="37">
        <v>0</v>
      </c>
      <c r="D221" s="37">
        <v>0</v>
      </c>
      <c r="E221" s="38" t="str">
        <f t="shared" si="73"/>
        <v/>
      </c>
      <c r="F221" s="38" t="str">
        <f t="shared" si="74"/>
        <v/>
      </c>
      <c r="G221" s="39" t="str">
        <f t="shared" si="54"/>
        <v>0</v>
      </c>
      <c r="H221" s="40" t="str">
        <f t="shared" si="55"/>
        <v/>
      </c>
    </row>
    <row r="222" spans="2:8" s="42" customFormat="1" ht="15" x14ac:dyDescent="0.2">
      <c r="B222" s="46" t="s">
        <v>255</v>
      </c>
      <c r="C222" s="37">
        <v>0</v>
      </c>
      <c r="D222" s="37">
        <v>0</v>
      </c>
      <c r="E222" s="38" t="str">
        <f t="shared" si="73"/>
        <v/>
      </c>
      <c r="F222" s="38" t="str">
        <f t="shared" si="74"/>
        <v/>
      </c>
      <c r="G222" s="39" t="str">
        <f t="shared" si="54"/>
        <v>0</v>
      </c>
      <c r="H222" s="40" t="str">
        <f t="shared" si="55"/>
        <v/>
      </c>
    </row>
    <row r="223" spans="2:8" s="42" customFormat="1" ht="15" x14ac:dyDescent="0.2">
      <c r="B223" s="46" t="s">
        <v>488</v>
      </c>
      <c r="C223" s="37">
        <v>0</v>
      </c>
      <c r="D223" s="37">
        <v>0</v>
      </c>
      <c r="E223" s="38" t="str">
        <f t="shared" si="73"/>
        <v/>
      </c>
      <c r="F223" s="38" t="str">
        <f t="shared" si="74"/>
        <v/>
      </c>
      <c r="G223" s="39" t="str">
        <f t="shared" si="54"/>
        <v>0</v>
      </c>
      <c r="H223" s="40" t="str">
        <f t="shared" si="55"/>
        <v/>
      </c>
    </row>
    <row r="224" spans="2:8" s="42" customFormat="1" ht="15" x14ac:dyDescent="0.2">
      <c r="B224" s="46" t="s">
        <v>64</v>
      </c>
      <c r="C224" s="37">
        <v>16</v>
      </c>
      <c r="D224" s="37">
        <v>69</v>
      </c>
      <c r="E224" s="38">
        <f t="shared" si="73"/>
        <v>3.0710172744721688E-2</v>
      </c>
      <c r="F224" s="38">
        <f t="shared" si="74"/>
        <v>7.4433656957928807E-2</v>
      </c>
      <c r="G224" s="39">
        <f t="shared" si="54"/>
        <v>3.3125</v>
      </c>
      <c r="H224" s="40">
        <f t="shared" si="55"/>
        <v>0.10172744721689059</v>
      </c>
    </row>
    <row r="225" spans="1:8" s="42" customFormat="1" ht="15" x14ac:dyDescent="0.2">
      <c r="B225" s="46" t="s">
        <v>63</v>
      </c>
      <c r="C225" s="37">
        <v>0</v>
      </c>
      <c r="D225" s="37">
        <v>0</v>
      </c>
      <c r="E225" s="38" t="str">
        <f t="shared" si="73"/>
        <v/>
      </c>
      <c r="F225" s="38" t="str">
        <f t="shared" si="74"/>
        <v/>
      </c>
      <c r="G225" s="39" t="str">
        <f t="shared" si="54"/>
        <v>0</v>
      </c>
      <c r="H225" s="40" t="str">
        <f t="shared" si="55"/>
        <v/>
      </c>
    </row>
    <row r="226" spans="1:8" s="42" customFormat="1" ht="15" x14ac:dyDescent="0.2">
      <c r="B226" s="46" t="s">
        <v>489</v>
      </c>
      <c r="C226" s="37">
        <v>1</v>
      </c>
      <c r="D226" s="37">
        <v>0</v>
      </c>
      <c r="E226" s="38">
        <f t="shared" si="73"/>
        <v>1.9193857965451055E-3</v>
      </c>
      <c r="F226" s="38" t="str">
        <f t="shared" si="74"/>
        <v/>
      </c>
      <c r="G226" s="39" t="str">
        <f t="shared" si="54"/>
        <v>0</v>
      </c>
      <c r="H226" s="40">
        <f t="shared" si="55"/>
        <v>0</v>
      </c>
    </row>
    <row r="227" spans="1:8" s="42" customFormat="1" ht="15" x14ac:dyDescent="0.2">
      <c r="B227" s="46" t="s">
        <v>61</v>
      </c>
      <c r="C227" s="37">
        <v>0</v>
      </c>
      <c r="D227" s="37">
        <v>0</v>
      </c>
      <c r="E227" s="38" t="str">
        <f t="shared" si="73"/>
        <v/>
      </c>
      <c r="F227" s="38" t="str">
        <f t="shared" si="74"/>
        <v/>
      </c>
      <c r="G227" s="39" t="str">
        <f t="shared" si="54"/>
        <v>0</v>
      </c>
      <c r="H227" s="40" t="str">
        <f t="shared" si="55"/>
        <v/>
      </c>
    </row>
    <row r="228" spans="1:8" s="42" customFormat="1" ht="15" x14ac:dyDescent="0.2">
      <c r="B228" s="46" t="s">
        <v>60</v>
      </c>
      <c r="C228" s="37">
        <v>0</v>
      </c>
      <c r="D228" s="37">
        <v>0</v>
      </c>
      <c r="E228" s="38" t="str">
        <f t="shared" si="73"/>
        <v/>
      </c>
      <c r="F228" s="38" t="str">
        <f t="shared" si="74"/>
        <v/>
      </c>
      <c r="G228" s="39" t="str">
        <f t="shared" si="54"/>
        <v>0</v>
      </c>
      <c r="H228" s="40" t="str">
        <f t="shared" si="55"/>
        <v/>
      </c>
    </row>
    <row r="229" spans="1:8" s="42" customFormat="1" ht="15" x14ac:dyDescent="0.2">
      <c r="B229" s="46" t="s">
        <v>256</v>
      </c>
      <c r="C229" s="37">
        <v>0</v>
      </c>
      <c r="D229" s="37">
        <v>0</v>
      </c>
      <c r="E229" s="38" t="str">
        <f t="shared" si="73"/>
        <v/>
      </c>
      <c r="F229" s="38" t="str">
        <f t="shared" si="74"/>
        <v/>
      </c>
      <c r="G229" s="39" t="str">
        <f t="shared" si="54"/>
        <v>0</v>
      </c>
      <c r="H229" s="40" t="str">
        <f t="shared" si="55"/>
        <v/>
      </c>
    </row>
    <row r="230" spans="1:8" s="42" customFormat="1" ht="15" x14ac:dyDescent="0.2">
      <c r="B230" s="46" t="s">
        <v>62</v>
      </c>
      <c r="C230" s="37">
        <v>0</v>
      </c>
      <c r="D230" s="37">
        <v>0</v>
      </c>
      <c r="E230" s="38" t="str">
        <f t="shared" si="73"/>
        <v/>
      </c>
      <c r="F230" s="38" t="str">
        <f t="shared" si="74"/>
        <v/>
      </c>
      <c r="G230" s="39" t="str">
        <f t="shared" si="54"/>
        <v>0</v>
      </c>
      <c r="H230" s="40" t="str">
        <f t="shared" si="55"/>
        <v/>
      </c>
    </row>
    <row r="231" spans="1:8" s="42" customFormat="1" ht="15" x14ac:dyDescent="0.2">
      <c r="B231" s="46" t="s">
        <v>257</v>
      </c>
      <c r="C231" s="37">
        <v>0</v>
      </c>
      <c r="D231" s="37">
        <v>0</v>
      </c>
      <c r="E231" s="38" t="str">
        <f t="shared" si="73"/>
        <v/>
      </c>
      <c r="F231" s="38" t="str">
        <f t="shared" si="74"/>
        <v/>
      </c>
      <c r="G231" s="39" t="str">
        <f t="shared" si="54"/>
        <v>0</v>
      </c>
      <c r="H231" s="40" t="str">
        <f t="shared" si="55"/>
        <v/>
      </c>
    </row>
    <row r="232" spans="1:8" s="42" customFormat="1" ht="15" x14ac:dyDescent="0.2">
      <c r="B232" s="46" t="s">
        <v>490</v>
      </c>
      <c r="C232" s="37">
        <v>0</v>
      </c>
      <c r="D232" s="37">
        <v>2</v>
      </c>
      <c r="E232" s="38" t="str">
        <f t="shared" si="73"/>
        <v/>
      </c>
      <c r="F232" s="38">
        <f t="shared" si="74"/>
        <v>2.1574973031283709E-3</v>
      </c>
      <c r="G232" s="39" t="str">
        <f t="shared" si="54"/>
        <v>0</v>
      </c>
      <c r="H232" s="40" t="str">
        <f t="shared" si="55"/>
        <v/>
      </c>
    </row>
    <row r="233" spans="1:8" s="42" customFormat="1" ht="15" x14ac:dyDescent="0.2">
      <c r="B233" s="46" t="s">
        <v>369</v>
      </c>
      <c r="C233" s="37">
        <v>0</v>
      </c>
      <c r="D233" s="37">
        <v>0</v>
      </c>
      <c r="E233" s="38" t="str">
        <f t="shared" ref="E233:E312" si="75">+IF(C233=0,"",C233/C$161)</f>
        <v/>
      </c>
      <c r="F233" s="38" t="str">
        <f t="shared" ref="F233:F312" si="76">+IF(D233=0,"",D233/D$161)</f>
        <v/>
      </c>
      <c r="G233" s="39" t="str">
        <f t="shared" ref="G233:G312" si="77">+IF(OR(AND(D233=0),(C233=0)),"0",((D233-C233)/C233))</f>
        <v>0</v>
      </c>
      <c r="H233" s="40" t="str">
        <f t="shared" ref="H233:H312" si="78">+IF(OR(AND(E233=""),(G233="")),"",E233*G233)</f>
        <v/>
      </c>
    </row>
    <row r="234" spans="1:8" s="42" customFormat="1" ht="15" x14ac:dyDescent="0.2">
      <c r="B234" s="46" t="s">
        <v>258</v>
      </c>
      <c r="C234" s="37">
        <v>0</v>
      </c>
      <c r="D234" s="37">
        <v>0</v>
      </c>
      <c r="E234" s="38" t="str">
        <f t="shared" si="75"/>
        <v/>
      </c>
      <c r="F234" s="38" t="str">
        <f t="shared" si="76"/>
        <v/>
      </c>
      <c r="G234" s="39" t="str">
        <f t="shared" si="77"/>
        <v>0</v>
      </c>
      <c r="H234" s="40" t="str">
        <f t="shared" si="78"/>
        <v/>
      </c>
    </row>
    <row r="235" spans="1:8" s="42" customFormat="1" ht="15" x14ac:dyDescent="0.2">
      <c r="B235" s="46" t="s">
        <v>259</v>
      </c>
      <c r="C235" s="37">
        <v>0</v>
      </c>
      <c r="D235" s="37">
        <v>0</v>
      </c>
      <c r="E235" s="38" t="str">
        <f t="shared" si="75"/>
        <v/>
      </c>
      <c r="F235" s="38" t="str">
        <f t="shared" si="76"/>
        <v/>
      </c>
      <c r="G235" s="39" t="str">
        <f t="shared" si="77"/>
        <v>0</v>
      </c>
      <c r="H235" s="40" t="str">
        <f t="shared" si="78"/>
        <v/>
      </c>
    </row>
    <row r="236" spans="1:8" s="42" customFormat="1" ht="15" x14ac:dyDescent="0.2">
      <c r="B236" s="46" t="s">
        <v>491</v>
      </c>
      <c r="C236" s="37">
        <v>0</v>
      </c>
      <c r="D236" s="37">
        <v>0</v>
      </c>
      <c r="E236" s="38" t="str">
        <f t="shared" si="75"/>
        <v/>
      </c>
      <c r="F236" s="38" t="str">
        <f t="shared" si="76"/>
        <v/>
      </c>
      <c r="G236" s="39" t="str">
        <f t="shared" si="77"/>
        <v>0</v>
      </c>
      <c r="H236" s="40" t="str">
        <f t="shared" si="78"/>
        <v/>
      </c>
    </row>
    <row r="237" spans="1:8" s="42" customFormat="1" ht="15" x14ac:dyDescent="0.2">
      <c r="B237" s="46" t="s">
        <v>260</v>
      </c>
      <c r="C237" s="37">
        <v>0</v>
      </c>
      <c r="D237" s="37">
        <v>0</v>
      </c>
      <c r="E237" s="38" t="str">
        <f t="shared" si="75"/>
        <v/>
      </c>
      <c r="F237" s="38" t="str">
        <f t="shared" si="76"/>
        <v/>
      </c>
      <c r="G237" s="39" t="str">
        <f t="shared" si="77"/>
        <v>0</v>
      </c>
      <c r="H237" s="40" t="str">
        <f t="shared" si="78"/>
        <v/>
      </c>
    </row>
    <row r="238" spans="1:8" s="42" customFormat="1" ht="15" x14ac:dyDescent="0.2">
      <c r="B238" s="46" t="s">
        <v>492</v>
      </c>
      <c r="C238" s="37">
        <v>0</v>
      </c>
      <c r="D238" s="37">
        <v>0</v>
      </c>
      <c r="E238" s="38" t="str">
        <f t="shared" si="75"/>
        <v/>
      </c>
      <c r="F238" s="38" t="str">
        <f t="shared" si="76"/>
        <v/>
      </c>
      <c r="G238" s="39" t="str">
        <f t="shared" si="77"/>
        <v>0</v>
      </c>
      <c r="H238" s="40" t="str">
        <f t="shared" si="78"/>
        <v/>
      </c>
    </row>
    <row r="239" spans="1:8" s="42" customFormat="1" ht="30" x14ac:dyDescent="0.2">
      <c r="B239" s="46" t="s">
        <v>493</v>
      </c>
      <c r="C239" s="37">
        <v>0</v>
      </c>
      <c r="D239" s="37">
        <v>0</v>
      </c>
      <c r="E239" s="38" t="str">
        <f t="shared" si="75"/>
        <v/>
      </c>
      <c r="F239" s="38" t="str">
        <f t="shared" si="76"/>
        <v/>
      </c>
      <c r="G239" s="39" t="str">
        <f t="shared" si="77"/>
        <v>0</v>
      </c>
      <c r="H239" s="40" t="str">
        <f t="shared" si="78"/>
        <v/>
      </c>
    </row>
    <row r="240" spans="1:8" s="42" customFormat="1" ht="15" x14ac:dyDescent="0.2">
      <c r="A240" s="45" t="s">
        <v>614</v>
      </c>
      <c r="B240" s="46" t="s">
        <v>459</v>
      </c>
      <c r="C240" s="37"/>
      <c r="D240" s="37">
        <v>0</v>
      </c>
      <c r="E240" s="38" t="str">
        <f t="shared" ref="E240:E241" si="79">+IF(C240=0,"",C240/C$161)</f>
        <v/>
      </c>
      <c r="F240" s="38" t="str">
        <f t="shared" ref="F240:F241" si="80">+IF(D240=0,"",D240/D$161)</f>
        <v/>
      </c>
      <c r="G240" s="39" t="str">
        <f t="shared" ref="G240:G241" si="81">+IF(OR(AND(D240=0),(C240=0)),"0",((D240-C240)/C240))</f>
        <v>0</v>
      </c>
      <c r="H240" s="40" t="str">
        <f t="shared" ref="H240:H241" si="82">+IF(OR(AND(E240=""),(G240="")),"",E240*G240)</f>
        <v/>
      </c>
    </row>
    <row r="241" spans="1:8" s="42" customFormat="1" ht="15" x14ac:dyDescent="0.2">
      <c r="A241" s="45" t="s">
        <v>614</v>
      </c>
      <c r="B241" s="46" t="s">
        <v>460</v>
      </c>
      <c r="C241" s="37"/>
      <c r="D241" s="37">
        <v>0</v>
      </c>
      <c r="E241" s="38" t="str">
        <f t="shared" si="79"/>
        <v/>
      </c>
      <c r="F241" s="38" t="str">
        <f t="shared" si="80"/>
        <v/>
      </c>
      <c r="G241" s="39" t="str">
        <f t="shared" si="81"/>
        <v>0</v>
      </c>
      <c r="H241" s="40" t="str">
        <f t="shared" si="82"/>
        <v/>
      </c>
    </row>
    <row r="242" spans="1:8" s="42" customFormat="1" ht="15" x14ac:dyDescent="0.2">
      <c r="B242" s="46" t="s">
        <v>494</v>
      </c>
      <c r="C242" s="37">
        <v>0</v>
      </c>
      <c r="D242" s="37">
        <v>0</v>
      </c>
      <c r="E242" s="38" t="str">
        <f t="shared" si="75"/>
        <v/>
      </c>
      <c r="F242" s="38" t="str">
        <f t="shared" si="76"/>
        <v/>
      </c>
      <c r="G242" s="39" t="str">
        <f t="shared" si="77"/>
        <v>0</v>
      </c>
      <c r="H242" s="40" t="str">
        <f t="shared" si="78"/>
        <v/>
      </c>
    </row>
    <row r="243" spans="1:8" s="42" customFormat="1" ht="15" x14ac:dyDescent="0.2">
      <c r="B243" s="46" t="s">
        <v>370</v>
      </c>
      <c r="C243" s="37">
        <v>0</v>
      </c>
      <c r="D243" s="37">
        <v>0</v>
      </c>
      <c r="E243" s="38" t="str">
        <f t="shared" si="75"/>
        <v/>
      </c>
      <c r="F243" s="38" t="str">
        <f t="shared" si="76"/>
        <v/>
      </c>
      <c r="G243" s="39" t="str">
        <f t="shared" si="77"/>
        <v>0</v>
      </c>
      <c r="H243" s="40" t="str">
        <f t="shared" si="78"/>
        <v/>
      </c>
    </row>
    <row r="244" spans="1:8" s="42" customFormat="1" ht="15" x14ac:dyDescent="0.2">
      <c r="B244" s="46" t="s">
        <v>495</v>
      </c>
      <c r="C244" s="37">
        <v>0</v>
      </c>
      <c r="D244" s="37">
        <v>0</v>
      </c>
      <c r="E244" s="38" t="str">
        <f t="shared" si="75"/>
        <v/>
      </c>
      <c r="F244" s="38" t="str">
        <f t="shared" si="76"/>
        <v/>
      </c>
      <c r="G244" s="39" t="str">
        <f t="shared" si="77"/>
        <v>0</v>
      </c>
      <c r="H244" s="40" t="str">
        <f t="shared" si="78"/>
        <v/>
      </c>
    </row>
    <row r="245" spans="1:8" s="42" customFormat="1" ht="15" x14ac:dyDescent="0.2">
      <c r="B245" s="46" t="s">
        <v>261</v>
      </c>
      <c r="C245" s="37">
        <v>2</v>
      </c>
      <c r="D245" s="37"/>
      <c r="E245" s="38">
        <f t="shared" si="75"/>
        <v>3.838771593090211E-3</v>
      </c>
      <c r="F245" s="38" t="str">
        <f t="shared" si="76"/>
        <v/>
      </c>
      <c r="G245" s="39" t="str">
        <f t="shared" si="77"/>
        <v>0</v>
      </c>
      <c r="H245" s="40">
        <f t="shared" si="78"/>
        <v>0</v>
      </c>
    </row>
    <row r="246" spans="1:8" s="42" customFormat="1" ht="15" x14ac:dyDescent="0.2">
      <c r="B246" s="46" t="s">
        <v>262</v>
      </c>
      <c r="C246" s="37">
        <v>0</v>
      </c>
      <c r="D246" s="37">
        <v>0</v>
      </c>
      <c r="E246" s="38" t="str">
        <f t="shared" si="75"/>
        <v/>
      </c>
      <c r="F246" s="38" t="str">
        <f t="shared" si="76"/>
        <v/>
      </c>
      <c r="G246" s="39" t="str">
        <f t="shared" si="77"/>
        <v>0</v>
      </c>
      <c r="H246" s="40" t="str">
        <f t="shared" si="78"/>
        <v/>
      </c>
    </row>
    <row r="247" spans="1:8" s="42" customFormat="1" ht="30" x14ac:dyDescent="0.2">
      <c r="B247" s="46" t="s">
        <v>496</v>
      </c>
      <c r="C247" s="37">
        <v>0</v>
      </c>
      <c r="D247" s="37">
        <v>1</v>
      </c>
      <c r="E247" s="38" t="str">
        <f t="shared" si="75"/>
        <v/>
      </c>
      <c r="F247" s="38">
        <f t="shared" si="76"/>
        <v>1.0787486515641855E-3</v>
      </c>
      <c r="G247" s="39" t="str">
        <f t="shared" si="77"/>
        <v>0</v>
      </c>
      <c r="H247" s="40" t="str">
        <f t="shared" si="78"/>
        <v/>
      </c>
    </row>
    <row r="248" spans="1:8" s="42" customFormat="1" ht="15" x14ac:dyDescent="0.2">
      <c r="B248" s="46" t="s">
        <v>66</v>
      </c>
      <c r="C248" s="37">
        <v>0</v>
      </c>
      <c r="D248" s="37"/>
      <c r="E248" s="38" t="str">
        <f t="shared" si="75"/>
        <v/>
      </c>
      <c r="F248" s="38" t="str">
        <f t="shared" si="76"/>
        <v/>
      </c>
      <c r="G248" s="39" t="str">
        <f t="shared" si="77"/>
        <v>0</v>
      </c>
      <c r="H248" s="40" t="str">
        <f t="shared" si="78"/>
        <v/>
      </c>
    </row>
    <row r="249" spans="1:8" s="42" customFormat="1" ht="15" x14ac:dyDescent="0.2">
      <c r="B249" s="46" t="s">
        <v>497</v>
      </c>
      <c r="C249" s="37">
        <v>1</v>
      </c>
      <c r="D249" s="37">
        <v>0</v>
      </c>
      <c r="E249" s="38">
        <f t="shared" si="75"/>
        <v>1.9193857965451055E-3</v>
      </c>
      <c r="F249" s="38" t="str">
        <f t="shared" si="76"/>
        <v/>
      </c>
      <c r="G249" s="39" t="str">
        <f t="shared" si="77"/>
        <v>0</v>
      </c>
      <c r="H249" s="40">
        <f t="shared" si="78"/>
        <v>0</v>
      </c>
    </row>
    <row r="250" spans="1:8" s="42" customFormat="1" ht="15" x14ac:dyDescent="0.2">
      <c r="A250" s="45" t="s">
        <v>614</v>
      </c>
      <c r="B250" s="46" t="s">
        <v>579</v>
      </c>
      <c r="C250" s="37"/>
      <c r="D250" s="37">
        <v>0</v>
      </c>
      <c r="E250" s="38" t="str">
        <f t="shared" ref="E250:E251" si="83">+IF(C250=0,"",C250/C$161)</f>
        <v/>
      </c>
      <c r="F250" s="38" t="str">
        <f t="shared" ref="F250:F251" si="84">+IF(D250=0,"",D250/D$161)</f>
        <v/>
      </c>
      <c r="G250" s="39" t="str">
        <f t="shared" ref="G250:G251" si="85">+IF(OR(AND(D250=0),(C250=0)),"0",((D250-C250)/C250))</f>
        <v>0</v>
      </c>
      <c r="H250" s="40" t="str">
        <f t="shared" ref="H250:H251" si="86">+IF(OR(AND(E250=""),(G250="")),"",E250*G250)</f>
        <v/>
      </c>
    </row>
    <row r="251" spans="1:8" s="42" customFormat="1" ht="15" x14ac:dyDescent="0.2">
      <c r="A251" s="45" t="s">
        <v>614</v>
      </c>
      <c r="B251" s="46" t="s">
        <v>580</v>
      </c>
      <c r="C251" s="37"/>
      <c r="D251" s="37">
        <v>0</v>
      </c>
      <c r="E251" s="38" t="str">
        <f t="shared" si="83"/>
        <v/>
      </c>
      <c r="F251" s="38" t="str">
        <f t="shared" si="84"/>
        <v/>
      </c>
      <c r="G251" s="39" t="str">
        <f t="shared" si="85"/>
        <v>0</v>
      </c>
      <c r="H251" s="40" t="str">
        <f t="shared" si="86"/>
        <v/>
      </c>
    </row>
    <row r="252" spans="1:8" s="42" customFormat="1" ht="15" x14ac:dyDescent="0.2">
      <c r="B252" s="46" t="s">
        <v>65</v>
      </c>
      <c r="C252" s="37">
        <v>0</v>
      </c>
      <c r="D252" s="37">
        <v>0</v>
      </c>
      <c r="E252" s="38" t="str">
        <f t="shared" si="75"/>
        <v/>
      </c>
      <c r="F252" s="38" t="str">
        <f t="shared" si="76"/>
        <v/>
      </c>
      <c r="G252" s="39" t="str">
        <f t="shared" si="77"/>
        <v>0</v>
      </c>
      <c r="H252" s="40" t="str">
        <f t="shared" si="78"/>
        <v/>
      </c>
    </row>
    <row r="253" spans="1:8" s="42" customFormat="1" ht="15" x14ac:dyDescent="0.2">
      <c r="B253" s="46" t="s">
        <v>263</v>
      </c>
      <c r="C253" s="37">
        <v>1</v>
      </c>
      <c r="D253" s="37">
        <v>2</v>
      </c>
      <c r="E253" s="38">
        <f t="shared" si="75"/>
        <v>1.9193857965451055E-3</v>
      </c>
      <c r="F253" s="38">
        <f t="shared" si="76"/>
        <v>2.1574973031283709E-3</v>
      </c>
      <c r="G253" s="39">
        <f t="shared" si="77"/>
        <v>1</v>
      </c>
      <c r="H253" s="40">
        <f t="shared" si="78"/>
        <v>1.9193857965451055E-3</v>
      </c>
    </row>
    <row r="254" spans="1:8" s="42" customFormat="1" ht="15" x14ac:dyDescent="0.2">
      <c r="B254" s="46" t="s">
        <v>264</v>
      </c>
      <c r="C254" s="37">
        <v>0</v>
      </c>
      <c r="D254" s="37">
        <v>0</v>
      </c>
      <c r="E254" s="38" t="str">
        <f t="shared" si="75"/>
        <v/>
      </c>
      <c r="F254" s="38" t="str">
        <f t="shared" si="76"/>
        <v/>
      </c>
      <c r="G254" s="39" t="str">
        <f t="shared" si="77"/>
        <v>0</v>
      </c>
      <c r="H254" s="40" t="str">
        <f t="shared" si="78"/>
        <v/>
      </c>
    </row>
    <row r="255" spans="1:8" s="42" customFormat="1" ht="15" x14ac:dyDescent="0.2">
      <c r="A255" s="45" t="s">
        <v>614</v>
      </c>
      <c r="B255" s="46" t="s">
        <v>581</v>
      </c>
      <c r="C255" s="37"/>
      <c r="D255" s="37">
        <v>0</v>
      </c>
      <c r="E255" s="38" t="str">
        <f t="shared" ref="E255:E260" si="87">+IF(C255=0,"",C255/C$161)</f>
        <v/>
      </c>
      <c r="F255" s="38" t="str">
        <f t="shared" ref="F255:F260" si="88">+IF(D255=0,"",D255/D$161)</f>
        <v/>
      </c>
      <c r="G255" s="39" t="str">
        <f t="shared" ref="G255:G260" si="89">+IF(OR(AND(D255=0),(C255=0)),"0",((D255-C255)/C255))</f>
        <v>0</v>
      </c>
      <c r="H255" s="40" t="str">
        <f t="shared" ref="H255:H260" si="90">+IF(OR(AND(E255=""),(G255="")),"",E255*G255)</f>
        <v/>
      </c>
    </row>
    <row r="256" spans="1:8" s="42" customFormat="1" ht="15" x14ac:dyDescent="0.2">
      <c r="A256" s="45" t="s">
        <v>614</v>
      </c>
      <c r="B256" s="46" t="s">
        <v>582</v>
      </c>
      <c r="C256" s="37"/>
      <c r="D256" s="37">
        <v>0</v>
      </c>
      <c r="E256" s="38" t="str">
        <f t="shared" si="87"/>
        <v/>
      </c>
      <c r="F256" s="38" t="str">
        <f t="shared" si="88"/>
        <v/>
      </c>
      <c r="G256" s="39" t="str">
        <f t="shared" si="89"/>
        <v>0</v>
      </c>
      <c r="H256" s="40" t="str">
        <f t="shared" si="90"/>
        <v/>
      </c>
    </row>
    <row r="257" spans="1:8" s="42" customFormat="1" ht="15" x14ac:dyDescent="0.2">
      <c r="A257" s="45" t="s">
        <v>614</v>
      </c>
      <c r="B257" s="46" t="s">
        <v>583</v>
      </c>
      <c r="C257" s="37"/>
      <c r="D257" s="37">
        <v>0</v>
      </c>
      <c r="E257" s="38" t="str">
        <f t="shared" si="87"/>
        <v/>
      </c>
      <c r="F257" s="38" t="str">
        <f t="shared" si="88"/>
        <v/>
      </c>
      <c r="G257" s="39" t="str">
        <f t="shared" si="89"/>
        <v>0</v>
      </c>
      <c r="H257" s="40" t="str">
        <f t="shared" si="90"/>
        <v/>
      </c>
    </row>
    <row r="258" spans="1:8" s="42" customFormat="1" ht="15" x14ac:dyDescent="0.2">
      <c r="A258" s="45" t="s">
        <v>614</v>
      </c>
      <c r="B258" s="46" t="s">
        <v>584</v>
      </c>
      <c r="C258" s="37"/>
      <c r="D258" s="37">
        <v>0</v>
      </c>
      <c r="E258" s="38" t="str">
        <f t="shared" si="87"/>
        <v/>
      </c>
      <c r="F258" s="38" t="str">
        <f t="shared" si="88"/>
        <v/>
      </c>
      <c r="G258" s="39" t="str">
        <f t="shared" si="89"/>
        <v>0</v>
      </c>
      <c r="H258" s="40" t="str">
        <f t="shared" si="90"/>
        <v/>
      </c>
    </row>
    <row r="259" spans="1:8" s="42" customFormat="1" ht="15" x14ac:dyDescent="0.2">
      <c r="A259" s="45" t="s">
        <v>614</v>
      </c>
      <c r="B259" s="46" t="s">
        <v>585</v>
      </c>
      <c r="C259" s="37"/>
      <c r="D259" s="37">
        <v>0</v>
      </c>
      <c r="E259" s="38" t="str">
        <f t="shared" si="87"/>
        <v/>
      </c>
      <c r="F259" s="38" t="str">
        <f t="shared" si="88"/>
        <v/>
      </c>
      <c r="G259" s="39" t="str">
        <f t="shared" si="89"/>
        <v>0</v>
      </c>
      <c r="H259" s="40" t="str">
        <f t="shared" si="90"/>
        <v/>
      </c>
    </row>
    <row r="260" spans="1:8" s="42" customFormat="1" ht="15" x14ac:dyDescent="0.2">
      <c r="A260" s="45" t="s">
        <v>614</v>
      </c>
      <c r="B260" s="46" t="s">
        <v>586</v>
      </c>
      <c r="C260" s="37"/>
      <c r="D260" s="37">
        <v>1</v>
      </c>
      <c r="E260" s="38" t="str">
        <f t="shared" si="87"/>
        <v/>
      </c>
      <c r="F260" s="38">
        <f t="shared" si="88"/>
        <v>1.0787486515641855E-3</v>
      </c>
      <c r="G260" s="39" t="str">
        <f t="shared" si="89"/>
        <v>0</v>
      </c>
      <c r="H260" s="40" t="str">
        <f t="shared" si="90"/>
        <v/>
      </c>
    </row>
    <row r="261" spans="1:8" s="42" customFormat="1" ht="15" x14ac:dyDescent="0.2">
      <c r="B261" s="46" t="s">
        <v>69</v>
      </c>
      <c r="C261" s="37">
        <v>14</v>
      </c>
      <c r="D261" s="37">
        <v>2</v>
      </c>
      <c r="E261" s="38">
        <f t="shared" si="75"/>
        <v>2.6871401151631478E-2</v>
      </c>
      <c r="F261" s="38">
        <f t="shared" si="76"/>
        <v>2.1574973031283709E-3</v>
      </c>
      <c r="G261" s="39">
        <f t="shared" si="77"/>
        <v>-0.8571428571428571</v>
      </c>
      <c r="H261" s="40">
        <f t="shared" si="78"/>
        <v>-2.3032629558541264E-2</v>
      </c>
    </row>
    <row r="262" spans="1:8" s="42" customFormat="1" ht="15" x14ac:dyDescent="0.2">
      <c r="B262" s="46" t="s">
        <v>74</v>
      </c>
      <c r="C262" s="37">
        <v>4</v>
      </c>
      <c r="D262" s="37">
        <v>4</v>
      </c>
      <c r="E262" s="38">
        <f t="shared" si="75"/>
        <v>7.677543186180422E-3</v>
      </c>
      <c r="F262" s="38">
        <f t="shared" si="76"/>
        <v>4.3149946062567418E-3</v>
      </c>
      <c r="G262" s="39">
        <f t="shared" si="77"/>
        <v>0</v>
      </c>
      <c r="H262" s="40">
        <f t="shared" si="78"/>
        <v>0</v>
      </c>
    </row>
    <row r="263" spans="1:8" s="42" customFormat="1" ht="15" x14ac:dyDescent="0.2">
      <c r="B263" s="46" t="s">
        <v>70</v>
      </c>
      <c r="C263" s="37">
        <v>1</v>
      </c>
      <c r="D263" s="37">
        <v>0</v>
      </c>
      <c r="E263" s="38">
        <f t="shared" si="75"/>
        <v>1.9193857965451055E-3</v>
      </c>
      <c r="F263" s="38" t="str">
        <f t="shared" si="76"/>
        <v/>
      </c>
      <c r="G263" s="39" t="str">
        <f t="shared" si="77"/>
        <v>0</v>
      </c>
      <c r="H263" s="40">
        <f t="shared" si="78"/>
        <v>0</v>
      </c>
    </row>
    <row r="264" spans="1:8" s="42" customFormat="1" ht="15" x14ac:dyDescent="0.2">
      <c r="B264" s="46" t="s">
        <v>265</v>
      </c>
      <c r="C264" s="37">
        <v>1</v>
      </c>
      <c r="D264" s="37">
        <v>1</v>
      </c>
      <c r="E264" s="38">
        <f t="shared" si="75"/>
        <v>1.9193857965451055E-3</v>
      </c>
      <c r="F264" s="38">
        <f t="shared" si="76"/>
        <v>1.0787486515641855E-3</v>
      </c>
      <c r="G264" s="39">
        <f t="shared" si="77"/>
        <v>0</v>
      </c>
      <c r="H264" s="40">
        <f t="shared" si="78"/>
        <v>0</v>
      </c>
    </row>
    <row r="265" spans="1:8" s="42" customFormat="1" ht="15" x14ac:dyDescent="0.2">
      <c r="B265" s="46" t="s">
        <v>67</v>
      </c>
      <c r="C265" s="37">
        <v>0</v>
      </c>
      <c r="D265" s="37">
        <v>0</v>
      </c>
      <c r="E265" s="38" t="str">
        <f t="shared" si="75"/>
        <v/>
      </c>
      <c r="F265" s="38" t="str">
        <f t="shared" si="76"/>
        <v/>
      </c>
      <c r="G265" s="39" t="str">
        <f t="shared" si="77"/>
        <v>0</v>
      </c>
      <c r="H265" s="40" t="str">
        <f t="shared" si="78"/>
        <v/>
      </c>
    </row>
    <row r="266" spans="1:8" s="42" customFormat="1" ht="15" x14ac:dyDescent="0.2">
      <c r="A266" s="45" t="s">
        <v>614</v>
      </c>
      <c r="B266" s="46" t="s">
        <v>587</v>
      </c>
      <c r="C266" s="37"/>
      <c r="D266" s="37">
        <v>0</v>
      </c>
      <c r="E266" s="38" t="str">
        <f t="shared" ref="E266" si="91">+IF(C266=0,"",C266/C$161)</f>
        <v/>
      </c>
      <c r="F266" s="38" t="str">
        <f t="shared" ref="F266" si="92">+IF(D266=0,"",D266/D$161)</f>
        <v/>
      </c>
      <c r="G266" s="39" t="str">
        <f t="shared" ref="G266" si="93">+IF(OR(AND(D266=0),(C266=0)),"0",((D266-C266)/C266))</f>
        <v>0</v>
      </c>
      <c r="H266" s="40" t="str">
        <f t="shared" ref="H266" si="94">+IF(OR(AND(E266=""),(G266="")),"",E266*G266)</f>
        <v/>
      </c>
    </row>
    <row r="267" spans="1:8" s="42" customFormat="1" ht="15" x14ac:dyDescent="0.2">
      <c r="B267" s="46" t="s">
        <v>72</v>
      </c>
      <c r="C267" s="37">
        <v>0</v>
      </c>
      <c r="D267" s="37">
        <v>0</v>
      </c>
      <c r="E267" s="38" t="str">
        <f t="shared" si="75"/>
        <v/>
      </c>
      <c r="F267" s="38" t="str">
        <f t="shared" si="76"/>
        <v/>
      </c>
      <c r="G267" s="39" t="str">
        <f t="shared" si="77"/>
        <v>0</v>
      </c>
      <c r="H267" s="40" t="str">
        <f t="shared" si="78"/>
        <v/>
      </c>
    </row>
    <row r="268" spans="1:8" s="42" customFormat="1" ht="15" x14ac:dyDescent="0.2">
      <c r="B268" s="46" t="s">
        <v>498</v>
      </c>
      <c r="C268" s="37">
        <v>0</v>
      </c>
      <c r="D268" s="37">
        <v>0</v>
      </c>
      <c r="E268" s="38" t="str">
        <f t="shared" si="75"/>
        <v/>
      </c>
      <c r="F268" s="38" t="str">
        <f t="shared" si="76"/>
        <v/>
      </c>
      <c r="G268" s="39" t="str">
        <f t="shared" si="77"/>
        <v>0</v>
      </c>
      <c r="H268" s="40" t="str">
        <f t="shared" si="78"/>
        <v/>
      </c>
    </row>
    <row r="269" spans="1:8" s="42" customFormat="1" ht="15" x14ac:dyDescent="0.2">
      <c r="B269" s="46" t="s">
        <v>68</v>
      </c>
      <c r="C269" s="37">
        <v>0</v>
      </c>
      <c r="D269" s="37">
        <v>0</v>
      </c>
      <c r="E269" s="38" t="str">
        <f t="shared" si="75"/>
        <v/>
      </c>
      <c r="F269" s="38" t="str">
        <f t="shared" si="76"/>
        <v/>
      </c>
      <c r="G269" s="39" t="str">
        <f t="shared" si="77"/>
        <v>0</v>
      </c>
      <c r="H269" s="40" t="str">
        <f t="shared" si="78"/>
        <v/>
      </c>
    </row>
    <row r="270" spans="1:8" s="42" customFormat="1" ht="15" x14ac:dyDescent="0.2">
      <c r="B270" s="46" t="s">
        <v>73</v>
      </c>
      <c r="C270" s="37">
        <v>8</v>
      </c>
      <c r="D270" s="37">
        <v>1</v>
      </c>
      <c r="E270" s="38">
        <f t="shared" si="75"/>
        <v>1.5355086372360844E-2</v>
      </c>
      <c r="F270" s="38">
        <f t="shared" si="76"/>
        <v>1.0787486515641855E-3</v>
      </c>
      <c r="G270" s="39">
        <f t="shared" si="77"/>
        <v>-0.875</v>
      </c>
      <c r="H270" s="40">
        <f t="shared" si="78"/>
        <v>-1.3435700575815739E-2</v>
      </c>
    </row>
    <row r="271" spans="1:8" s="42" customFormat="1" ht="15" x14ac:dyDescent="0.2">
      <c r="B271" s="46" t="s">
        <v>266</v>
      </c>
      <c r="C271" s="37">
        <v>0</v>
      </c>
      <c r="D271" s="37">
        <v>0</v>
      </c>
      <c r="E271" s="38" t="str">
        <f t="shared" si="75"/>
        <v/>
      </c>
      <c r="F271" s="38" t="str">
        <f t="shared" si="76"/>
        <v/>
      </c>
      <c r="G271" s="39" t="str">
        <f t="shared" si="77"/>
        <v>0</v>
      </c>
      <c r="H271" s="40" t="str">
        <f t="shared" si="78"/>
        <v/>
      </c>
    </row>
    <row r="272" spans="1:8" s="42" customFormat="1" ht="15" x14ac:dyDescent="0.2">
      <c r="B272" s="46" t="s">
        <v>499</v>
      </c>
      <c r="C272" s="37">
        <v>4</v>
      </c>
      <c r="D272" s="37">
        <v>21</v>
      </c>
      <c r="E272" s="38">
        <f t="shared" si="75"/>
        <v>7.677543186180422E-3</v>
      </c>
      <c r="F272" s="38">
        <f t="shared" si="76"/>
        <v>2.2653721682847898E-2</v>
      </c>
      <c r="G272" s="39">
        <f t="shared" si="77"/>
        <v>4.25</v>
      </c>
      <c r="H272" s="40">
        <f t="shared" si="78"/>
        <v>3.2629558541266791E-2</v>
      </c>
    </row>
    <row r="273" spans="1:8" s="42" customFormat="1" ht="15" x14ac:dyDescent="0.2">
      <c r="B273" s="46" t="s">
        <v>75</v>
      </c>
      <c r="C273" s="37">
        <v>0</v>
      </c>
      <c r="D273" s="37">
        <v>1</v>
      </c>
      <c r="E273" s="38" t="str">
        <f t="shared" si="75"/>
        <v/>
      </c>
      <c r="F273" s="38">
        <f t="shared" si="76"/>
        <v>1.0787486515641855E-3</v>
      </c>
      <c r="G273" s="39" t="str">
        <f t="shared" si="77"/>
        <v>0</v>
      </c>
      <c r="H273" s="40" t="str">
        <f t="shared" si="78"/>
        <v/>
      </c>
    </row>
    <row r="274" spans="1:8" s="42" customFormat="1" ht="15" x14ac:dyDescent="0.2">
      <c r="A274" s="45" t="s">
        <v>614</v>
      </c>
      <c r="B274" s="46" t="s">
        <v>588</v>
      </c>
      <c r="C274" s="37"/>
      <c r="D274" s="37">
        <v>0</v>
      </c>
      <c r="E274" s="38" t="str">
        <f t="shared" ref="E274:E275" si="95">+IF(C274=0,"",C274/C$161)</f>
        <v/>
      </c>
      <c r="F274" s="38" t="str">
        <f t="shared" ref="F274:F275" si="96">+IF(D274=0,"",D274/D$161)</f>
        <v/>
      </c>
      <c r="G274" s="39" t="str">
        <f t="shared" ref="G274:G275" si="97">+IF(OR(AND(D274=0),(C274=0)),"0",((D274-C274)/C274))</f>
        <v>0</v>
      </c>
      <c r="H274" s="40" t="str">
        <f t="shared" ref="H274:H275" si="98">+IF(OR(AND(E274=""),(G274="")),"",E274*G274)</f>
        <v/>
      </c>
    </row>
    <row r="275" spans="1:8" s="42" customFormat="1" ht="15" x14ac:dyDescent="0.2">
      <c r="A275" s="45" t="s">
        <v>614</v>
      </c>
      <c r="B275" s="46" t="s">
        <v>589</v>
      </c>
      <c r="C275" s="37"/>
      <c r="D275" s="37">
        <v>0</v>
      </c>
      <c r="E275" s="38" t="str">
        <f t="shared" si="95"/>
        <v/>
      </c>
      <c r="F275" s="38" t="str">
        <f t="shared" si="96"/>
        <v/>
      </c>
      <c r="G275" s="39" t="str">
        <f t="shared" si="97"/>
        <v>0</v>
      </c>
      <c r="H275" s="40" t="str">
        <f t="shared" si="98"/>
        <v/>
      </c>
    </row>
    <row r="276" spans="1:8" s="42" customFormat="1" ht="15" x14ac:dyDescent="0.2">
      <c r="B276" s="46" t="s">
        <v>76</v>
      </c>
      <c r="C276" s="37">
        <v>32</v>
      </c>
      <c r="D276" s="37">
        <v>2</v>
      </c>
      <c r="E276" s="38">
        <f t="shared" si="75"/>
        <v>6.1420345489443376E-2</v>
      </c>
      <c r="F276" s="38">
        <f t="shared" si="76"/>
        <v>2.1574973031283709E-3</v>
      </c>
      <c r="G276" s="39">
        <f t="shared" si="77"/>
        <v>-0.9375</v>
      </c>
      <c r="H276" s="40">
        <f t="shared" si="78"/>
        <v>-5.7581573896353162E-2</v>
      </c>
    </row>
    <row r="277" spans="1:8" s="42" customFormat="1" ht="15" x14ac:dyDescent="0.2">
      <c r="B277" s="46" t="s">
        <v>71</v>
      </c>
      <c r="C277" s="37">
        <v>0</v>
      </c>
      <c r="D277" s="37">
        <v>0</v>
      </c>
      <c r="E277" s="38" t="str">
        <f t="shared" si="75"/>
        <v/>
      </c>
      <c r="F277" s="38" t="str">
        <f t="shared" si="76"/>
        <v/>
      </c>
      <c r="G277" s="39" t="str">
        <f t="shared" si="77"/>
        <v>0</v>
      </c>
      <c r="H277" s="40" t="str">
        <f t="shared" si="78"/>
        <v/>
      </c>
    </row>
    <row r="278" spans="1:8" s="42" customFormat="1" ht="15" x14ac:dyDescent="0.2">
      <c r="A278" s="45" t="s">
        <v>614</v>
      </c>
      <c r="B278" s="46" t="s">
        <v>590</v>
      </c>
      <c r="C278" s="37"/>
      <c r="D278" s="37">
        <v>0</v>
      </c>
      <c r="E278" s="38" t="str">
        <f t="shared" ref="E278:E280" si="99">+IF(C278=0,"",C278/C$161)</f>
        <v/>
      </c>
      <c r="F278" s="38" t="str">
        <f t="shared" ref="F278:F280" si="100">+IF(D278=0,"",D278/D$161)</f>
        <v/>
      </c>
      <c r="G278" s="39" t="str">
        <f t="shared" ref="G278:G280" si="101">+IF(OR(AND(D278=0),(C278=0)),"0",((D278-C278)/C278))</f>
        <v>0</v>
      </c>
      <c r="H278" s="40" t="str">
        <f t="shared" ref="H278:H280" si="102">+IF(OR(AND(E278=""),(G278="")),"",E278*G278)</f>
        <v/>
      </c>
    </row>
    <row r="279" spans="1:8" s="42" customFormat="1" ht="15" x14ac:dyDescent="0.2">
      <c r="A279" s="45" t="s">
        <v>614</v>
      </c>
      <c r="B279" s="46" t="s">
        <v>591</v>
      </c>
      <c r="C279" s="37"/>
      <c r="D279" s="37">
        <v>0</v>
      </c>
      <c r="E279" s="38" t="str">
        <f t="shared" si="99"/>
        <v/>
      </c>
      <c r="F279" s="38" t="str">
        <f t="shared" si="100"/>
        <v/>
      </c>
      <c r="G279" s="39" t="str">
        <f t="shared" si="101"/>
        <v>0</v>
      </c>
      <c r="H279" s="40" t="str">
        <f t="shared" si="102"/>
        <v/>
      </c>
    </row>
    <row r="280" spans="1:8" s="42" customFormat="1" ht="15" x14ac:dyDescent="0.2">
      <c r="A280" s="45" t="s">
        <v>614</v>
      </c>
      <c r="B280" s="46" t="s">
        <v>592</v>
      </c>
      <c r="C280" s="37"/>
      <c r="D280" s="37">
        <v>0</v>
      </c>
      <c r="E280" s="38" t="str">
        <f t="shared" si="99"/>
        <v/>
      </c>
      <c r="F280" s="38" t="str">
        <f t="shared" si="100"/>
        <v/>
      </c>
      <c r="G280" s="39" t="str">
        <f t="shared" si="101"/>
        <v>0</v>
      </c>
      <c r="H280" s="40" t="str">
        <f t="shared" si="102"/>
        <v/>
      </c>
    </row>
    <row r="281" spans="1:8" s="42" customFormat="1" ht="15" x14ac:dyDescent="0.2">
      <c r="B281" s="46" t="s">
        <v>500</v>
      </c>
      <c r="C281" s="37">
        <v>0</v>
      </c>
      <c r="D281" s="37">
        <v>0</v>
      </c>
      <c r="E281" s="38" t="str">
        <f t="shared" si="75"/>
        <v/>
      </c>
      <c r="F281" s="38" t="str">
        <f t="shared" si="76"/>
        <v/>
      </c>
      <c r="G281" s="39" t="str">
        <f t="shared" si="77"/>
        <v>0</v>
      </c>
      <c r="H281" s="40" t="str">
        <f t="shared" si="78"/>
        <v/>
      </c>
    </row>
    <row r="282" spans="1:8" s="42" customFormat="1" ht="15" x14ac:dyDescent="0.2">
      <c r="B282" s="46" t="s">
        <v>501</v>
      </c>
      <c r="C282" s="37">
        <v>0</v>
      </c>
      <c r="D282" s="37">
        <v>0</v>
      </c>
      <c r="E282" s="38" t="str">
        <f t="shared" si="75"/>
        <v/>
      </c>
      <c r="F282" s="38" t="str">
        <f t="shared" si="76"/>
        <v/>
      </c>
      <c r="G282" s="39" t="str">
        <f t="shared" si="77"/>
        <v>0</v>
      </c>
      <c r="H282" s="40" t="str">
        <f t="shared" si="78"/>
        <v/>
      </c>
    </row>
    <row r="283" spans="1:8" s="42" customFormat="1" ht="30" x14ac:dyDescent="0.2">
      <c r="A283" s="45" t="s">
        <v>614</v>
      </c>
      <c r="B283" s="46" t="s">
        <v>600</v>
      </c>
      <c r="C283" s="37"/>
      <c r="D283" s="37">
        <v>0</v>
      </c>
      <c r="E283" s="38" t="str">
        <f t="shared" ref="E283" si="103">+IF(C283=0,"",C283/C$161)</f>
        <v/>
      </c>
      <c r="F283" s="38" t="str">
        <f t="shared" ref="F283" si="104">+IF(D283=0,"",D283/D$161)</f>
        <v/>
      </c>
      <c r="G283" s="39" t="str">
        <f t="shared" ref="G283" si="105">+IF(OR(AND(D283=0),(C283=0)),"0",((D283-C283)/C283))</f>
        <v>0</v>
      </c>
      <c r="H283" s="40" t="str">
        <f t="shared" ref="H283" si="106">+IF(OR(AND(E283=""),(G283="")),"",E283*G283)</f>
        <v/>
      </c>
    </row>
    <row r="284" spans="1:8" s="42" customFormat="1" ht="15" x14ac:dyDescent="0.2">
      <c r="B284" s="46" t="s">
        <v>502</v>
      </c>
      <c r="C284" s="37">
        <v>0</v>
      </c>
      <c r="D284" s="37">
        <v>3</v>
      </c>
      <c r="E284" s="38" t="str">
        <f t="shared" si="75"/>
        <v/>
      </c>
      <c r="F284" s="38">
        <f t="shared" si="76"/>
        <v>3.2362459546925568E-3</v>
      </c>
      <c r="G284" s="39" t="str">
        <f t="shared" si="77"/>
        <v>0</v>
      </c>
      <c r="H284" s="40" t="str">
        <f t="shared" si="78"/>
        <v/>
      </c>
    </row>
    <row r="285" spans="1:8" s="42" customFormat="1" ht="15" x14ac:dyDescent="0.2">
      <c r="B285" s="46" t="s">
        <v>503</v>
      </c>
      <c r="C285" s="37">
        <v>0</v>
      </c>
      <c r="D285" s="37">
        <v>0</v>
      </c>
      <c r="E285" s="38" t="str">
        <f t="shared" si="75"/>
        <v/>
      </c>
      <c r="F285" s="38" t="str">
        <f t="shared" si="76"/>
        <v/>
      </c>
      <c r="G285" s="39" t="str">
        <f t="shared" si="77"/>
        <v>0</v>
      </c>
      <c r="H285" s="40" t="str">
        <f t="shared" si="78"/>
        <v/>
      </c>
    </row>
    <row r="286" spans="1:8" s="42" customFormat="1" ht="15" x14ac:dyDescent="0.2">
      <c r="B286" s="46" t="s">
        <v>504</v>
      </c>
      <c r="C286" s="37">
        <v>0</v>
      </c>
      <c r="D286" s="37">
        <v>0</v>
      </c>
      <c r="E286" s="38" t="str">
        <f t="shared" si="75"/>
        <v/>
      </c>
      <c r="F286" s="38" t="str">
        <f t="shared" si="76"/>
        <v/>
      </c>
      <c r="G286" s="39" t="str">
        <f t="shared" si="77"/>
        <v>0</v>
      </c>
      <c r="H286" s="40" t="str">
        <f t="shared" si="78"/>
        <v/>
      </c>
    </row>
    <row r="287" spans="1:8" s="42" customFormat="1" ht="15" x14ac:dyDescent="0.2">
      <c r="B287" s="46" t="s">
        <v>77</v>
      </c>
      <c r="C287" s="37">
        <v>2</v>
      </c>
      <c r="D287" s="37">
        <v>20</v>
      </c>
      <c r="E287" s="38">
        <f t="shared" si="75"/>
        <v>3.838771593090211E-3</v>
      </c>
      <c r="F287" s="38">
        <f t="shared" si="76"/>
        <v>2.1574973031283712E-2</v>
      </c>
      <c r="G287" s="39">
        <f t="shared" si="77"/>
        <v>9</v>
      </c>
      <c r="H287" s="40">
        <f t="shared" si="78"/>
        <v>3.4548944337811902E-2</v>
      </c>
    </row>
    <row r="288" spans="1:8" s="42" customFormat="1" ht="15" x14ac:dyDescent="0.2">
      <c r="B288" s="46" t="s">
        <v>267</v>
      </c>
      <c r="C288" s="37">
        <v>0</v>
      </c>
      <c r="D288" s="37">
        <v>0</v>
      </c>
      <c r="E288" s="38" t="str">
        <f t="shared" si="75"/>
        <v/>
      </c>
      <c r="F288" s="38" t="str">
        <f t="shared" si="76"/>
        <v/>
      </c>
      <c r="G288" s="39" t="str">
        <f t="shared" si="77"/>
        <v>0</v>
      </c>
      <c r="H288" s="40" t="str">
        <f t="shared" si="78"/>
        <v/>
      </c>
    </row>
    <row r="289" spans="2:8" s="42" customFormat="1" ht="30" x14ac:dyDescent="0.2">
      <c r="B289" s="46" t="s">
        <v>268</v>
      </c>
      <c r="C289" s="37">
        <v>0</v>
      </c>
      <c r="D289" s="37">
        <v>0</v>
      </c>
      <c r="E289" s="38" t="str">
        <f t="shared" si="75"/>
        <v/>
      </c>
      <c r="F289" s="38" t="str">
        <f t="shared" si="76"/>
        <v/>
      </c>
      <c r="G289" s="39" t="str">
        <f t="shared" si="77"/>
        <v>0</v>
      </c>
      <c r="H289" s="40" t="str">
        <f t="shared" si="78"/>
        <v/>
      </c>
    </row>
    <row r="290" spans="2:8" s="42" customFormat="1" ht="15" x14ac:dyDescent="0.2">
      <c r="B290" s="46" t="s">
        <v>269</v>
      </c>
      <c r="C290" s="37">
        <v>0</v>
      </c>
      <c r="D290" s="37"/>
      <c r="E290" s="38" t="str">
        <f t="shared" si="75"/>
        <v/>
      </c>
      <c r="F290" s="38" t="str">
        <f t="shared" si="76"/>
        <v/>
      </c>
      <c r="G290" s="39" t="str">
        <f t="shared" si="77"/>
        <v>0</v>
      </c>
      <c r="H290" s="40" t="str">
        <f t="shared" si="78"/>
        <v/>
      </c>
    </row>
    <row r="291" spans="2:8" s="42" customFormat="1" ht="15" x14ac:dyDescent="0.2">
      <c r="B291" s="46" t="s">
        <v>78</v>
      </c>
      <c r="C291" s="37">
        <v>0</v>
      </c>
      <c r="D291" s="37">
        <v>0</v>
      </c>
      <c r="E291" s="38" t="str">
        <f t="shared" si="75"/>
        <v/>
      </c>
      <c r="F291" s="38" t="str">
        <f t="shared" si="76"/>
        <v/>
      </c>
      <c r="G291" s="39" t="str">
        <f t="shared" si="77"/>
        <v>0</v>
      </c>
      <c r="H291" s="40" t="str">
        <f t="shared" si="78"/>
        <v/>
      </c>
    </row>
    <row r="292" spans="2:8" s="42" customFormat="1" ht="30" x14ac:dyDescent="0.2">
      <c r="B292" s="46" t="s">
        <v>505</v>
      </c>
      <c r="C292" s="37">
        <v>0</v>
      </c>
      <c r="D292" s="37">
        <v>0</v>
      </c>
      <c r="E292" s="38" t="str">
        <f t="shared" si="75"/>
        <v/>
      </c>
      <c r="F292" s="38" t="str">
        <f t="shared" si="76"/>
        <v/>
      </c>
      <c r="G292" s="39" t="str">
        <f t="shared" si="77"/>
        <v>0</v>
      </c>
      <c r="H292" s="40" t="str">
        <f t="shared" si="78"/>
        <v/>
      </c>
    </row>
    <row r="293" spans="2:8" s="42" customFormat="1" ht="30" x14ac:dyDescent="0.2">
      <c r="B293" s="46" t="s">
        <v>506</v>
      </c>
      <c r="C293" s="37">
        <v>0</v>
      </c>
      <c r="D293" s="37">
        <v>0</v>
      </c>
      <c r="E293" s="38" t="str">
        <f t="shared" si="75"/>
        <v/>
      </c>
      <c r="F293" s="38" t="str">
        <f t="shared" si="76"/>
        <v/>
      </c>
      <c r="G293" s="39" t="str">
        <f t="shared" si="77"/>
        <v>0</v>
      </c>
      <c r="H293" s="40" t="str">
        <f t="shared" si="78"/>
        <v/>
      </c>
    </row>
    <row r="294" spans="2:8" s="42" customFormat="1" ht="15" x14ac:dyDescent="0.2">
      <c r="B294" s="46" t="s">
        <v>507</v>
      </c>
      <c r="C294" s="37">
        <v>0</v>
      </c>
      <c r="D294" s="37">
        <v>0</v>
      </c>
      <c r="E294" s="38" t="str">
        <f t="shared" si="75"/>
        <v/>
      </c>
      <c r="F294" s="38" t="str">
        <f t="shared" si="76"/>
        <v/>
      </c>
      <c r="G294" s="39" t="str">
        <f t="shared" si="77"/>
        <v>0</v>
      </c>
      <c r="H294" s="40" t="str">
        <f t="shared" si="78"/>
        <v/>
      </c>
    </row>
    <row r="295" spans="2:8" s="42" customFormat="1" ht="30" x14ac:dyDescent="0.2">
      <c r="B295" s="46" t="s">
        <v>508</v>
      </c>
      <c r="C295" s="37">
        <v>0</v>
      </c>
      <c r="D295" s="37">
        <v>0</v>
      </c>
      <c r="E295" s="38" t="str">
        <f t="shared" si="75"/>
        <v/>
      </c>
      <c r="F295" s="38" t="str">
        <f t="shared" si="76"/>
        <v/>
      </c>
      <c r="G295" s="39" t="str">
        <f t="shared" si="77"/>
        <v>0</v>
      </c>
      <c r="H295" s="40" t="str">
        <f t="shared" si="78"/>
        <v/>
      </c>
    </row>
    <row r="296" spans="2:8" s="42" customFormat="1" ht="15" x14ac:dyDescent="0.2">
      <c r="B296" s="46" t="s">
        <v>509</v>
      </c>
      <c r="C296" s="37">
        <v>0</v>
      </c>
      <c r="D296" s="37">
        <v>0</v>
      </c>
      <c r="E296" s="38" t="str">
        <f t="shared" si="75"/>
        <v/>
      </c>
      <c r="F296" s="38" t="str">
        <f t="shared" si="76"/>
        <v/>
      </c>
      <c r="G296" s="39" t="str">
        <f t="shared" si="77"/>
        <v>0</v>
      </c>
      <c r="H296" s="40" t="str">
        <f t="shared" si="78"/>
        <v/>
      </c>
    </row>
    <row r="297" spans="2:8" s="42" customFormat="1" ht="15" x14ac:dyDescent="0.2">
      <c r="B297" s="46" t="s">
        <v>510</v>
      </c>
      <c r="C297" s="37">
        <v>0</v>
      </c>
      <c r="D297" s="37">
        <v>0</v>
      </c>
      <c r="E297" s="38" t="str">
        <f t="shared" si="75"/>
        <v/>
      </c>
      <c r="F297" s="38" t="str">
        <f t="shared" si="76"/>
        <v/>
      </c>
      <c r="G297" s="39" t="str">
        <f t="shared" si="77"/>
        <v>0</v>
      </c>
      <c r="H297" s="40" t="str">
        <f t="shared" si="78"/>
        <v/>
      </c>
    </row>
    <row r="298" spans="2:8" s="42" customFormat="1" ht="15" x14ac:dyDescent="0.2">
      <c r="B298" s="46" t="s">
        <v>511</v>
      </c>
      <c r="C298" s="37">
        <v>0</v>
      </c>
      <c r="D298" s="37">
        <v>0</v>
      </c>
      <c r="E298" s="38" t="str">
        <f t="shared" si="75"/>
        <v/>
      </c>
      <c r="F298" s="38" t="str">
        <f t="shared" si="76"/>
        <v/>
      </c>
      <c r="G298" s="39" t="str">
        <f t="shared" si="77"/>
        <v>0</v>
      </c>
      <c r="H298" s="40" t="str">
        <f t="shared" si="78"/>
        <v/>
      </c>
    </row>
    <row r="299" spans="2:8" s="42" customFormat="1" ht="30" x14ac:dyDescent="0.2">
      <c r="B299" s="46" t="s">
        <v>512</v>
      </c>
      <c r="C299" s="37">
        <v>10</v>
      </c>
      <c r="D299" s="37">
        <v>2</v>
      </c>
      <c r="E299" s="38">
        <f t="shared" si="75"/>
        <v>1.9193857965451054E-2</v>
      </c>
      <c r="F299" s="38">
        <f t="shared" si="76"/>
        <v>2.1574973031283709E-3</v>
      </c>
      <c r="G299" s="39">
        <f t="shared" si="77"/>
        <v>-0.8</v>
      </c>
      <c r="H299" s="40">
        <f t="shared" si="78"/>
        <v>-1.5355086372360844E-2</v>
      </c>
    </row>
    <row r="300" spans="2:8" s="42" customFormat="1" ht="15" x14ac:dyDescent="0.2">
      <c r="B300" s="46" t="s">
        <v>270</v>
      </c>
      <c r="C300" s="37">
        <v>0</v>
      </c>
      <c r="D300" s="37">
        <v>0</v>
      </c>
      <c r="E300" s="38" t="str">
        <f t="shared" si="75"/>
        <v/>
      </c>
      <c r="F300" s="38" t="str">
        <f t="shared" si="76"/>
        <v/>
      </c>
      <c r="G300" s="39" t="str">
        <f t="shared" si="77"/>
        <v>0</v>
      </c>
      <c r="H300" s="40" t="str">
        <f t="shared" si="78"/>
        <v/>
      </c>
    </row>
    <row r="301" spans="2:8" s="42" customFormat="1" ht="30" x14ac:dyDescent="0.2">
      <c r="B301" s="46" t="s">
        <v>271</v>
      </c>
      <c r="C301" s="37">
        <v>0</v>
      </c>
      <c r="D301" s="37">
        <v>0</v>
      </c>
      <c r="E301" s="38" t="str">
        <f t="shared" si="75"/>
        <v/>
      </c>
      <c r="F301" s="38" t="str">
        <f t="shared" si="76"/>
        <v/>
      </c>
      <c r="G301" s="39" t="str">
        <f t="shared" si="77"/>
        <v>0</v>
      </c>
      <c r="H301" s="40" t="str">
        <f t="shared" si="78"/>
        <v/>
      </c>
    </row>
    <row r="302" spans="2:8" s="42" customFormat="1" ht="15" x14ac:dyDescent="0.2">
      <c r="B302" s="46" t="s">
        <v>513</v>
      </c>
      <c r="C302" s="37">
        <v>0</v>
      </c>
      <c r="D302" s="37">
        <v>0</v>
      </c>
      <c r="E302" s="38" t="str">
        <f t="shared" si="75"/>
        <v/>
      </c>
      <c r="F302" s="38" t="str">
        <f t="shared" si="76"/>
        <v/>
      </c>
      <c r="G302" s="39" t="str">
        <f t="shared" si="77"/>
        <v>0</v>
      </c>
      <c r="H302" s="40" t="str">
        <f t="shared" si="78"/>
        <v/>
      </c>
    </row>
    <row r="303" spans="2:8" s="42" customFormat="1" ht="30" x14ac:dyDescent="0.2">
      <c r="B303" s="46" t="s">
        <v>514</v>
      </c>
      <c r="C303" s="37">
        <v>0</v>
      </c>
      <c r="D303" s="37">
        <v>0</v>
      </c>
      <c r="E303" s="38" t="str">
        <f t="shared" si="75"/>
        <v/>
      </c>
      <c r="F303" s="38" t="str">
        <f t="shared" si="76"/>
        <v/>
      </c>
      <c r="G303" s="39" t="str">
        <f t="shared" si="77"/>
        <v>0</v>
      </c>
      <c r="H303" s="40" t="str">
        <f t="shared" si="78"/>
        <v/>
      </c>
    </row>
    <row r="304" spans="2:8" s="42" customFormat="1" ht="15" x14ac:dyDescent="0.2">
      <c r="B304" s="46" t="s">
        <v>515</v>
      </c>
      <c r="C304" s="37">
        <v>1</v>
      </c>
      <c r="D304" s="37">
        <v>2</v>
      </c>
      <c r="E304" s="38">
        <f t="shared" si="75"/>
        <v>1.9193857965451055E-3</v>
      </c>
      <c r="F304" s="38">
        <f t="shared" si="76"/>
        <v>2.1574973031283709E-3</v>
      </c>
      <c r="G304" s="39">
        <f t="shared" si="77"/>
        <v>1</v>
      </c>
      <c r="H304" s="40">
        <f t="shared" si="78"/>
        <v>1.9193857965451055E-3</v>
      </c>
    </row>
    <row r="305" spans="1:8" s="42" customFormat="1" ht="15" x14ac:dyDescent="0.2">
      <c r="B305" s="46" t="s">
        <v>516</v>
      </c>
      <c r="C305" s="37">
        <v>0</v>
      </c>
      <c r="D305" s="37">
        <v>0</v>
      </c>
      <c r="E305" s="38" t="str">
        <f t="shared" si="75"/>
        <v/>
      </c>
      <c r="F305" s="38" t="str">
        <f t="shared" si="76"/>
        <v/>
      </c>
      <c r="G305" s="39" t="str">
        <f t="shared" si="77"/>
        <v>0</v>
      </c>
      <c r="H305" s="40" t="str">
        <f t="shared" si="78"/>
        <v/>
      </c>
    </row>
    <row r="306" spans="1:8" s="42" customFormat="1" ht="30" x14ac:dyDescent="0.2">
      <c r="B306" s="46" t="s">
        <v>517</v>
      </c>
      <c r="C306" s="37">
        <v>0</v>
      </c>
      <c r="D306" s="37">
        <v>0</v>
      </c>
      <c r="E306" s="38" t="str">
        <f t="shared" si="75"/>
        <v/>
      </c>
      <c r="F306" s="38" t="str">
        <f t="shared" si="76"/>
        <v/>
      </c>
      <c r="G306" s="39" t="str">
        <f t="shared" si="77"/>
        <v>0</v>
      </c>
      <c r="H306" s="40" t="str">
        <f t="shared" si="78"/>
        <v/>
      </c>
    </row>
    <row r="307" spans="1:8" s="42" customFormat="1" ht="15" x14ac:dyDescent="0.2">
      <c r="B307" s="46" t="s">
        <v>518</v>
      </c>
      <c r="C307" s="37">
        <v>0</v>
      </c>
      <c r="D307" s="37">
        <v>0</v>
      </c>
      <c r="E307" s="38" t="str">
        <f t="shared" si="75"/>
        <v/>
      </c>
      <c r="F307" s="38" t="str">
        <f t="shared" si="76"/>
        <v/>
      </c>
      <c r="G307" s="39" t="str">
        <f t="shared" si="77"/>
        <v>0</v>
      </c>
      <c r="H307" s="40" t="str">
        <f t="shared" si="78"/>
        <v/>
      </c>
    </row>
    <row r="308" spans="1:8" s="42" customFormat="1" ht="30" x14ac:dyDescent="0.2">
      <c r="A308" s="45" t="s">
        <v>614</v>
      </c>
      <c r="B308" s="46" t="s">
        <v>617</v>
      </c>
      <c r="C308" s="37"/>
      <c r="D308" s="37">
        <v>2</v>
      </c>
      <c r="E308" s="38" t="str">
        <f t="shared" ref="E308" si="107">+IF(C308=0,"",C308/C$161)</f>
        <v/>
      </c>
      <c r="F308" s="38">
        <f t="shared" ref="F308" si="108">+IF(D308=0,"",D308/D$161)</f>
        <v>2.1574973031283709E-3</v>
      </c>
      <c r="G308" s="39" t="str">
        <f t="shared" ref="G308" si="109">+IF(OR(AND(D308=0),(C308=0)),"0",((D308-C308)/C308))</f>
        <v>0</v>
      </c>
      <c r="H308" s="40" t="str">
        <f t="shared" ref="H308" si="110">+IF(OR(AND(E308=""),(G308="")),"",E308*G308)</f>
        <v/>
      </c>
    </row>
    <row r="309" spans="1:8" s="42" customFormat="1" ht="15" x14ac:dyDescent="0.2">
      <c r="B309" s="46" t="s">
        <v>519</v>
      </c>
      <c r="C309" s="37">
        <v>0</v>
      </c>
      <c r="D309" s="37">
        <v>0</v>
      </c>
      <c r="E309" s="38" t="str">
        <f t="shared" si="75"/>
        <v/>
      </c>
      <c r="F309" s="38" t="str">
        <f t="shared" si="76"/>
        <v/>
      </c>
      <c r="G309" s="39" t="str">
        <f t="shared" si="77"/>
        <v>0</v>
      </c>
      <c r="H309" s="40" t="str">
        <f t="shared" si="78"/>
        <v/>
      </c>
    </row>
    <row r="310" spans="1:8" s="42" customFormat="1" ht="15" x14ac:dyDescent="0.2">
      <c r="B310" s="46" t="s">
        <v>520</v>
      </c>
      <c r="C310" s="37">
        <v>0</v>
      </c>
      <c r="D310" s="37">
        <v>0</v>
      </c>
      <c r="E310" s="38" t="str">
        <f t="shared" si="75"/>
        <v/>
      </c>
      <c r="F310" s="38" t="str">
        <f t="shared" si="76"/>
        <v/>
      </c>
      <c r="G310" s="39" t="str">
        <f t="shared" si="77"/>
        <v>0</v>
      </c>
      <c r="H310" s="40" t="str">
        <f t="shared" si="78"/>
        <v/>
      </c>
    </row>
    <row r="311" spans="1:8" s="42" customFormat="1" ht="15" x14ac:dyDescent="0.2">
      <c r="B311" s="46" t="s">
        <v>521</v>
      </c>
      <c r="C311" s="37">
        <v>0</v>
      </c>
      <c r="D311" s="37">
        <v>0</v>
      </c>
      <c r="E311" s="38" t="str">
        <f t="shared" si="75"/>
        <v/>
      </c>
      <c r="F311" s="38" t="str">
        <f t="shared" si="76"/>
        <v/>
      </c>
      <c r="G311" s="39" t="str">
        <f t="shared" si="77"/>
        <v>0</v>
      </c>
      <c r="H311" s="40" t="str">
        <f t="shared" si="78"/>
        <v/>
      </c>
    </row>
    <row r="312" spans="1:8" s="42" customFormat="1" ht="15" x14ac:dyDescent="0.2">
      <c r="B312" s="46" t="s">
        <v>522</v>
      </c>
      <c r="C312" s="37">
        <v>0</v>
      </c>
      <c r="D312" s="37">
        <v>0</v>
      </c>
      <c r="E312" s="38" t="str">
        <f t="shared" si="75"/>
        <v/>
      </c>
      <c r="F312" s="38" t="str">
        <f t="shared" si="76"/>
        <v/>
      </c>
      <c r="G312" s="39" t="str">
        <f t="shared" si="77"/>
        <v>0</v>
      </c>
      <c r="H312" s="40" t="str">
        <f t="shared" si="78"/>
        <v/>
      </c>
    </row>
    <row r="313" spans="1:8" s="42" customFormat="1" ht="15" x14ac:dyDescent="0.2">
      <c r="B313" s="46" t="s">
        <v>523</v>
      </c>
      <c r="C313" s="37">
        <v>0</v>
      </c>
      <c r="D313" s="37">
        <v>0</v>
      </c>
      <c r="E313" s="38" t="str">
        <f t="shared" ref="E313:E320" si="111">+IF(C313=0,"",C313/C$161)</f>
        <v/>
      </c>
      <c r="F313" s="38" t="str">
        <f t="shared" ref="F313:F320" si="112">+IF(D313=0,"",D313/D$161)</f>
        <v/>
      </c>
      <c r="G313" s="39" t="str">
        <f t="shared" ref="G313:G320" si="113">+IF(OR(AND(D313=0),(C313=0)),"0",((D313-C313)/C313))</f>
        <v>0</v>
      </c>
      <c r="H313" s="40" t="str">
        <f t="shared" ref="H313:H320" si="114">+IF(OR(AND(E313=""),(G313="")),"",E313*G313)</f>
        <v/>
      </c>
    </row>
    <row r="314" spans="1:8" s="42" customFormat="1" ht="15" x14ac:dyDescent="0.2">
      <c r="B314" s="46" t="s">
        <v>524</v>
      </c>
      <c r="C314" s="37">
        <v>0</v>
      </c>
      <c r="D314" s="37">
        <v>0</v>
      </c>
      <c r="E314" s="38" t="str">
        <f t="shared" si="111"/>
        <v/>
      </c>
      <c r="F314" s="38" t="str">
        <f t="shared" si="112"/>
        <v/>
      </c>
      <c r="G314" s="39" t="str">
        <f t="shared" si="113"/>
        <v>0</v>
      </c>
      <c r="H314" s="40" t="str">
        <f t="shared" si="114"/>
        <v/>
      </c>
    </row>
    <row r="315" spans="1:8" s="42" customFormat="1" ht="30" x14ac:dyDescent="0.2">
      <c r="B315" s="46" t="s">
        <v>525</v>
      </c>
      <c r="C315" s="37">
        <v>1</v>
      </c>
      <c r="D315" s="37">
        <v>1</v>
      </c>
      <c r="E315" s="38">
        <f t="shared" si="111"/>
        <v>1.9193857965451055E-3</v>
      </c>
      <c r="F315" s="38">
        <f t="shared" si="112"/>
        <v>1.0787486515641855E-3</v>
      </c>
      <c r="G315" s="39">
        <f t="shared" si="113"/>
        <v>0</v>
      </c>
      <c r="H315" s="40">
        <f t="shared" si="114"/>
        <v>0</v>
      </c>
    </row>
    <row r="316" spans="1:8" s="42" customFormat="1" ht="15" x14ac:dyDescent="0.2">
      <c r="B316" s="46" t="s">
        <v>526</v>
      </c>
      <c r="C316" s="37">
        <v>0</v>
      </c>
      <c r="D316" s="37">
        <v>0</v>
      </c>
      <c r="E316" s="38" t="str">
        <f t="shared" si="111"/>
        <v/>
      </c>
      <c r="F316" s="38" t="str">
        <f t="shared" si="112"/>
        <v/>
      </c>
      <c r="G316" s="39" t="str">
        <f t="shared" si="113"/>
        <v>0</v>
      </c>
      <c r="H316" s="40" t="str">
        <f t="shared" si="114"/>
        <v/>
      </c>
    </row>
    <row r="317" spans="1:8" s="42" customFormat="1" ht="30" x14ac:dyDescent="0.2">
      <c r="B317" s="46" t="s">
        <v>79</v>
      </c>
      <c r="C317" s="37">
        <v>0</v>
      </c>
      <c r="D317" s="37">
        <v>0</v>
      </c>
      <c r="E317" s="38" t="str">
        <f t="shared" si="111"/>
        <v/>
      </c>
      <c r="F317" s="38" t="str">
        <f t="shared" si="112"/>
        <v/>
      </c>
      <c r="G317" s="39" t="str">
        <f t="shared" si="113"/>
        <v>0</v>
      </c>
      <c r="H317" s="40" t="str">
        <f t="shared" si="114"/>
        <v/>
      </c>
    </row>
    <row r="318" spans="1:8" s="42" customFormat="1" ht="15" x14ac:dyDescent="0.2">
      <c r="B318" s="46" t="s">
        <v>272</v>
      </c>
      <c r="C318" s="37">
        <v>0</v>
      </c>
      <c r="D318" s="37">
        <v>0</v>
      </c>
      <c r="E318" s="38" t="str">
        <f t="shared" si="111"/>
        <v/>
      </c>
      <c r="F318" s="38" t="str">
        <f t="shared" si="112"/>
        <v/>
      </c>
      <c r="G318" s="39" t="str">
        <f t="shared" si="113"/>
        <v>0</v>
      </c>
      <c r="H318" s="40" t="str">
        <f t="shared" si="114"/>
        <v/>
      </c>
    </row>
    <row r="319" spans="1:8" s="42" customFormat="1" ht="15" x14ac:dyDescent="0.2">
      <c r="B319" s="46" t="s">
        <v>273</v>
      </c>
      <c r="C319" s="37">
        <v>0</v>
      </c>
      <c r="D319" s="37">
        <v>0</v>
      </c>
      <c r="E319" s="38" t="str">
        <f t="shared" si="111"/>
        <v/>
      </c>
      <c r="F319" s="38" t="str">
        <f t="shared" si="112"/>
        <v/>
      </c>
      <c r="G319" s="39" t="str">
        <f t="shared" si="113"/>
        <v>0</v>
      </c>
      <c r="H319" s="40" t="str">
        <f t="shared" si="114"/>
        <v/>
      </c>
    </row>
    <row r="320" spans="1:8" s="42" customFormat="1" ht="15" x14ac:dyDescent="0.2">
      <c r="B320" s="46" t="s">
        <v>274</v>
      </c>
      <c r="C320" s="37">
        <v>0</v>
      </c>
      <c r="D320" s="37">
        <v>0</v>
      </c>
      <c r="E320" s="38" t="str">
        <f t="shared" si="111"/>
        <v/>
      </c>
      <c r="F320" s="38" t="str">
        <f t="shared" si="112"/>
        <v/>
      </c>
      <c r="G320" s="39" t="str">
        <f t="shared" si="113"/>
        <v>0</v>
      </c>
      <c r="H320" s="40" t="str">
        <f t="shared" si="114"/>
        <v/>
      </c>
    </row>
    <row r="321" spans="1:8" s="42" customFormat="1" ht="15" x14ac:dyDescent="0.2">
      <c r="A321" s="45" t="s">
        <v>614</v>
      </c>
      <c r="B321" s="46" t="s">
        <v>610</v>
      </c>
      <c r="C321" s="37"/>
      <c r="D321" s="37">
        <v>0</v>
      </c>
      <c r="E321" s="38" t="str">
        <f t="shared" ref="E321:E323" si="115">+IF(C321=0,"",C321/C$161)</f>
        <v/>
      </c>
      <c r="F321" s="38" t="str">
        <f t="shared" ref="F321:F323" si="116">+IF(D321=0,"",D321/D$161)</f>
        <v/>
      </c>
      <c r="G321" s="39" t="str">
        <f t="shared" ref="G321:G323" si="117">+IF(OR(AND(D321=0),(C321=0)),"0",((D321-C321)/C321))</f>
        <v>0</v>
      </c>
      <c r="H321" s="40" t="str">
        <f t="shared" ref="H321:H323" si="118">+IF(OR(AND(E321=""),(G321="")),"",E321*G321)</f>
        <v/>
      </c>
    </row>
    <row r="322" spans="1:8" s="42" customFormat="1" ht="15" x14ac:dyDescent="0.2">
      <c r="A322" s="45" t="s">
        <v>614</v>
      </c>
      <c r="B322" s="46" t="s">
        <v>611</v>
      </c>
      <c r="C322" s="37"/>
      <c r="D322" s="37">
        <v>0</v>
      </c>
      <c r="E322" s="38" t="str">
        <f t="shared" si="115"/>
        <v/>
      </c>
      <c r="F322" s="38" t="str">
        <f t="shared" si="116"/>
        <v/>
      </c>
      <c r="G322" s="39" t="str">
        <f t="shared" si="117"/>
        <v>0</v>
      </c>
      <c r="H322" s="40" t="str">
        <f t="shared" si="118"/>
        <v/>
      </c>
    </row>
    <row r="323" spans="1:8" s="42" customFormat="1" ht="15" x14ac:dyDescent="0.2">
      <c r="A323" s="45" t="s">
        <v>614</v>
      </c>
      <c r="B323" s="46" t="s">
        <v>612</v>
      </c>
      <c r="C323" s="37"/>
      <c r="D323" s="37">
        <v>0</v>
      </c>
      <c r="E323" s="38" t="str">
        <f t="shared" si="115"/>
        <v/>
      </c>
      <c r="F323" s="38" t="str">
        <f t="shared" si="116"/>
        <v/>
      </c>
      <c r="G323" s="39" t="str">
        <f t="shared" si="117"/>
        <v>0</v>
      </c>
      <c r="H323" s="40" t="str">
        <f t="shared" si="118"/>
        <v/>
      </c>
    </row>
    <row r="324" spans="1:8" s="10" customFormat="1" ht="15" x14ac:dyDescent="0.2">
      <c r="B324" s="24"/>
      <c r="E324" s="25"/>
      <c r="F324" s="25"/>
      <c r="G324" s="26"/>
      <c r="H324" s="27"/>
    </row>
    <row r="325" spans="1:8" s="10" customFormat="1" ht="15" x14ac:dyDescent="0.2">
      <c r="B325" s="24"/>
      <c r="E325" s="25"/>
      <c r="F325" s="25"/>
      <c r="G325" s="26"/>
      <c r="H325" s="27"/>
    </row>
    <row r="326" spans="1:8" s="30" customFormat="1" ht="15.75" thickBot="1" x14ac:dyDescent="0.25">
      <c r="B326" s="29"/>
      <c r="C326" s="29"/>
      <c r="D326" s="29"/>
      <c r="E326" s="29"/>
      <c r="F326" s="29"/>
      <c r="H326" s="28"/>
    </row>
    <row r="327" spans="1:8" s="10" customFormat="1" ht="30" customHeight="1" x14ac:dyDescent="0.2">
      <c r="B327" s="68" t="s">
        <v>401</v>
      </c>
      <c r="C327" s="54" t="s">
        <v>402</v>
      </c>
      <c r="D327" s="55"/>
      <c r="E327" s="54" t="s">
        <v>456</v>
      </c>
      <c r="F327" s="55"/>
      <c r="G327" s="56" t="s">
        <v>458</v>
      </c>
      <c r="H327" s="52" t="s">
        <v>377</v>
      </c>
    </row>
    <row r="328" spans="1:8" s="10" customFormat="1" x14ac:dyDescent="0.2">
      <c r="B328" s="68"/>
      <c r="C328" s="35">
        <v>2016</v>
      </c>
      <c r="D328" s="35">
        <v>2017</v>
      </c>
      <c r="E328" s="35">
        <v>2016</v>
      </c>
      <c r="F328" s="35">
        <v>2017</v>
      </c>
      <c r="G328" s="57"/>
      <c r="H328" s="53"/>
    </row>
    <row r="329" spans="1:8" s="10" customFormat="1" x14ac:dyDescent="0.2">
      <c r="B329" s="12" t="s">
        <v>406</v>
      </c>
      <c r="C329" s="13">
        <f>SUM(C330:C546)</f>
        <v>3156</v>
      </c>
      <c r="D329" s="13">
        <f>SUM(D330:D546)</f>
        <v>1483</v>
      </c>
      <c r="E329" s="14">
        <f>+IF(C329=0,"",C329/C$329)</f>
        <v>1</v>
      </c>
      <c r="F329" s="14">
        <f>+IF(D329=0,"",D329/D$329)</f>
        <v>1</v>
      </c>
      <c r="G329" s="15">
        <f>+IF(OR(AND(D329=0),(C329=0)),"0",((D329-C329)/C329))</f>
        <v>-0.53010139416983526</v>
      </c>
      <c r="H329" s="15">
        <f>+IF(OR(AND(E329=""),(G329="")),"",E329*G329)</f>
        <v>-0.53010139416983526</v>
      </c>
    </row>
    <row r="330" spans="1:8" s="42" customFormat="1" ht="15" x14ac:dyDescent="0.2">
      <c r="B330" s="36" t="s">
        <v>85</v>
      </c>
      <c r="C330" s="37">
        <v>16</v>
      </c>
      <c r="D330" s="37">
        <v>4</v>
      </c>
      <c r="E330" s="38">
        <f>+IF(C330=0,"",C330/C$329)</f>
        <v>5.0697084917617234E-3</v>
      </c>
      <c r="F330" s="38">
        <f>+IF(D330=0,"",D330/D$329)</f>
        <v>2.6972353337828725E-3</v>
      </c>
      <c r="G330" s="39">
        <f>+IF(OR(AND(D330=0),(C330=0)),"0",((D330-C330)/C330))</f>
        <v>-0.75</v>
      </c>
      <c r="H330" s="40">
        <f>+IF(OR(AND(E330=""),(G330="")),"",E330*G330)</f>
        <v>-3.8022813688212923E-3</v>
      </c>
    </row>
    <row r="331" spans="1:8" s="42" customFormat="1" ht="15" x14ac:dyDescent="0.2">
      <c r="B331" s="36" t="s">
        <v>97</v>
      </c>
      <c r="C331" s="37">
        <v>0</v>
      </c>
      <c r="D331" s="37">
        <v>4</v>
      </c>
      <c r="E331" s="38" t="str">
        <f t="shared" ref="E331:E395" si="119">+IF(C331=0,"",C331/C$329)</f>
        <v/>
      </c>
      <c r="F331" s="38">
        <f t="shared" ref="F331:F395" si="120">+IF(D331=0,"",D331/D$329)</f>
        <v>2.6972353337828725E-3</v>
      </c>
      <c r="G331" s="39" t="str">
        <f t="shared" ref="G331:G395" si="121">+IF(OR(AND(D331=0),(C331=0)),"0",((D331-C331)/C331))</f>
        <v>0</v>
      </c>
      <c r="H331" s="40" t="str">
        <f t="shared" ref="H331:H395" si="122">+IF(OR(AND(E331=""),(G331="")),"",E331*G331)</f>
        <v/>
      </c>
    </row>
    <row r="332" spans="1:8" s="42" customFormat="1" ht="15" x14ac:dyDescent="0.2">
      <c r="B332" s="36" t="s">
        <v>89</v>
      </c>
      <c r="C332" s="37">
        <v>10</v>
      </c>
      <c r="D332" s="37">
        <v>0</v>
      </c>
      <c r="E332" s="38">
        <f t="shared" si="119"/>
        <v>3.1685678073510772E-3</v>
      </c>
      <c r="F332" s="38" t="str">
        <f t="shared" si="120"/>
        <v/>
      </c>
      <c r="G332" s="39" t="str">
        <f t="shared" si="121"/>
        <v>0</v>
      </c>
      <c r="H332" s="40">
        <f t="shared" si="122"/>
        <v>0</v>
      </c>
    </row>
    <row r="333" spans="1:8" s="42" customFormat="1" ht="15" x14ac:dyDescent="0.2">
      <c r="B333" s="36" t="s">
        <v>80</v>
      </c>
      <c r="C333" s="37">
        <v>3</v>
      </c>
      <c r="D333" s="37">
        <v>0</v>
      </c>
      <c r="E333" s="38">
        <f t="shared" si="119"/>
        <v>9.5057034220532319E-4</v>
      </c>
      <c r="F333" s="38" t="str">
        <f t="shared" si="120"/>
        <v/>
      </c>
      <c r="G333" s="39" t="str">
        <f t="shared" si="121"/>
        <v>0</v>
      </c>
      <c r="H333" s="40">
        <f t="shared" si="122"/>
        <v>0</v>
      </c>
    </row>
    <row r="334" spans="1:8" s="42" customFormat="1" ht="15" x14ac:dyDescent="0.2">
      <c r="B334" s="36" t="s">
        <v>96</v>
      </c>
      <c r="C334" s="37">
        <v>0</v>
      </c>
      <c r="D334" s="37">
        <v>0</v>
      </c>
      <c r="E334" s="38" t="str">
        <f t="shared" si="119"/>
        <v/>
      </c>
      <c r="F334" s="38" t="str">
        <f t="shared" si="120"/>
        <v/>
      </c>
      <c r="G334" s="39" t="str">
        <f t="shared" si="121"/>
        <v>0</v>
      </c>
      <c r="H334" s="40" t="str">
        <f t="shared" si="122"/>
        <v/>
      </c>
    </row>
    <row r="335" spans="1:8" s="42" customFormat="1" ht="15" x14ac:dyDescent="0.2">
      <c r="B335" s="36" t="s">
        <v>95</v>
      </c>
      <c r="C335" s="37">
        <v>0</v>
      </c>
      <c r="D335" s="37">
        <v>0</v>
      </c>
      <c r="E335" s="38" t="str">
        <f t="shared" si="119"/>
        <v/>
      </c>
      <c r="F335" s="38" t="str">
        <f t="shared" si="120"/>
        <v/>
      </c>
      <c r="G335" s="39" t="str">
        <f t="shared" si="121"/>
        <v>0</v>
      </c>
      <c r="H335" s="40" t="str">
        <f t="shared" si="122"/>
        <v/>
      </c>
    </row>
    <row r="336" spans="1:8" s="42" customFormat="1" ht="15" x14ac:dyDescent="0.2">
      <c r="B336" s="36" t="s">
        <v>527</v>
      </c>
      <c r="C336" s="37">
        <v>28</v>
      </c>
      <c r="D336" s="37">
        <v>32</v>
      </c>
      <c r="E336" s="38">
        <f t="shared" si="119"/>
        <v>8.8719898605830166E-3</v>
      </c>
      <c r="F336" s="38">
        <f t="shared" si="120"/>
        <v>2.157788267026298E-2</v>
      </c>
      <c r="G336" s="39">
        <f t="shared" si="121"/>
        <v>0.14285714285714285</v>
      </c>
      <c r="H336" s="40">
        <f t="shared" si="122"/>
        <v>1.2674271229404308E-3</v>
      </c>
    </row>
    <row r="337" spans="2:8" s="42" customFormat="1" ht="15" x14ac:dyDescent="0.2">
      <c r="B337" s="36" t="s">
        <v>93</v>
      </c>
      <c r="C337" s="37">
        <v>0</v>
      </c>
      <c r="D337" s="37">
        <v>2</v>
      </c>
      <c r="E337" s="38" t="str">
        <f t="shared" si="119"/>
        <v/>
      </c>
      <c r="F337" s="38">
        <f t="shared" si="120"/>
        <v>1.3486176668914363E-3</v>
      </c>
      <c r="G337" s="39" t="str">
        <f t="shared" si="121"/>
        <v>0</v>
      </c>
      <c r="H337" s="40" t="str">
        <f t="shared" si="122"/>
        <v/>
      </c>
    </row>
    <row r="338" spans="2:8" s="42" customFormat="1" ht="15" x14ac:dyDescent="0.2">
      <c r="B338" s="36" t="s">
        <v>92</v>
      </c>
      <c r="C338" s="37">
        <v>4</v>
      </c>
      <c r="D338" s="37">
        <v>1</v>
      </c>
      <c r="E338" s="38">
        <f t="shared" si="119"/>
        <v>1.2674271229404308E-3</v>
      </c>
      <c r="F338" s="38">
        <f t="shared" si="120"/>
        <v>6.7430883344571813E-4</v>
      </c>
      <c r="G338" s="39">
        <f t="shared" si="121"/>
        <v>-0.75</v>
      </c>
      <c r="H338" s="40">
        <f t="shared" si="122"/>
        <v>-9.5057034220532308E-4</v>
      </c>
    </row>
    <row r="339" spans="2:8" s="42" customFormat="1" ht="15" x14ac:dyDescent="0.2">
      <c r="B339" s="36" t="s">
        <v>91</v>
      </c>
      <c r="C339" s="37">
        <v>0</v>
      </c>
      <c r="D339" s="37">
        <v>1</v>
      </c>
      <c r="E339" s="38" t="str">
        <f t="shared" si="119"/>
        <v/>
      </c>
      <c r="F339" s="38">
        <f t="shared" si="120"/>
        <v>6.7430883344571813E-4</v>
      </c>
      <c r="G339" s="39" t="str">
        <f t="shared" si="121"/>
        <v>0</v>
      </c>
      <c r="H339" s="40" t="str">
        <f t="shared" si="122"/>
        <v/>
      </c>
    </row>
    <row r="340" spans="2:8" s="42" customFormat="1" ht="15" x14ac:dyDescent="0.2">
      <c r="B340" s="36" t="s">
        <v>275</v>
      </c>
      <c r="C340" s="37">
        <v>0</v>
      </c>
      <c r="D340" s="37">
        <v>1</v>
      </c>
      <c r="E340" s="38" t="str">
        <f t="shared" si="119"/>
        <v/>
      </c>
      <c r="F340" s="38">
        <f t="shared" si="120"/>
        <v>6.7430883344571813E-4</v>
      </c>
      <c r="G340" s="39" t="str">
        <f t="shared" si="121"/>
        <v>0</v>
      </c>
      <c r="H340" s="40" t="str">
        <f t="shared" si="122"/>
        <v/>
      </c>
    </row>
    <row r="341" spans="2:8" s="42" customFormat="1" ht="15" x14ac:dyDescent="0.2">
      <c r="B341" s="36" t="s">
        <v>528</v>
      </c>
      <c r="C341" s="37">
        <v>0</v>
      </c>
      <c r="D341" s="37">
        <v>0</v>
      </c>
      <c r="E341" s="38" t="str">
        <f t="shared" si="119"/>
        <v/>
      </c>
      <c r="F341" s="38" t="str">
        <f t="shared" si="120"/>
        <v/>
      </c>
      <c r="G341" s="39" t="str">
        <f t="shared" si="121"/>
        <v>0</v>
      </c>
      <c r="H341" s="40" t="str">
        <f t="shared" si="122"/>
        <v/>
      </c>
    </row>
    <row r="342" spans="2:8" s="42" customFormat="1" ht="15" x14ac:dyDescent="0.2">
      <c r="B342" s="36" t="s">
        <v>94</v>
      </c>
      <c r="C342" s="37">
        <v>107</v>
      </c>
      <c r="D342" s="37">
        <v>375</v>
      </c>
      <c r="E342" s="38">
        <f t="shared" si="119"/>
        <v>3.390367553865653E-2</v>
      </c>
      <c r="F342" s="38">
        <f t="shared" si="120"/>
        <v>0.2528658125421443</v>
      </c>
      <c r="G342" s="39">
        <f t="shared" si="121"/>
        <v>2.5046728971962615</v>
      </c>
      <c r="H342" s="40">
        <f t="shared" si="122"/>
        <v>8.4917617237008872E-2</v>
      </c>
    </row>
    <row r="343" spans="2:8" s="42" customFormat="1" ht="15" x14ac:dyDescent="0.2">
      <c r="B343" s="36" t="s">
        <v>84</v>
      </c>
      <c r="C343" s="37">
        <v>1</v>
      </c>
      <c r="D343" s="37">
        <v>22</v>
      </c>
      <c r="E343" s="38">
        <f t="shared" si="119"/>
        <v>3.1685678073510771E-4</v>
      </c>
      <c r="F343" s="38">
        <f t="shared" si="120"/>
        <v>1.4834794335805798E-2</v>
      </c>
      <c r="G343" s="39">
        <f t="shared" si="121"/>
        <v>21</v>
      </c>
      <c r="H343" s="40">
        <f t="shared" si="122"/>
        <v>6.653992395437262E-3</v>
      </c>
    </row>
    <row r="344" spans="2:8" s="42" customFormat="1" ht="15" x14ac:dyDescent="0.2">
      <c r="B344" s="36" t="s">
        <v>81</v>
      </c>
      <c r="C344" s="37">
        <v>0</v>
      </c>
      <c r="D344" s="37">
        <v>0</v>
      </c>
      <c r="E344" s="38" t="str">
        <f t="shared" si="119"/>
        <v/>
      </c>
      <c r="F344" s="38" t="str">
        <f t="shared" si="120"/>
        <v/>
      </c>
      <c r="G344" s="39" t="str">
        <f t="shared" si="121"/>
        <v>0</v>
      </c>
      <c r="H344" s="40" t="str">
        <f t="shared" si="122"/>
        <v/>
      </c>
    </row>
    <row r="345" spans="2:8" s="42" customFormat="1" ht="15" x14ac:dyDescent="0.2">
      <c r="B345" s="36" t="s">
        <v>90</v>
      </c>
      <c r="C345" s="37">
        <v>1</v>
      </c>
      <c r="D345" s="37">
        <v>108</v>
      </c>
      <c r="E345" s="38">
        <f t="shared" si="119"/>
        <v>3.1685678073510771E-4</v>
      </c>
      <c r="F345" s="38">
        <f t="shared" si="120"/>
        <v>7.2825354012137564E-2</v>
      </c>
      <c r="G345" s="39">
        <f t="shared" si="121"/>
        <v>107</v>
      </c>
      <c r="H345" s="40">
        <f t="shared" si="122"/>
        <v>3.3903675538656523E-2</v>
      </c>
    </row>
    <row r="346" spans="2:8" s="42" customFormat="1" ht="15" x14ac:dyDescent="0.2">
      <c r="B346" s="36" t="s">
        <v>87</v>
      </c>
      <c r="C346" s="37">
        <v>8</v>
      </c>
      <c r="D346" s="37">
        <v>1</v>
      </c>
      <c r="E346" s="38">
        <f t="shared" si="119"/>
        <v>2.5348542458808617E-3</v>
      </c>
      <c r="F346" s="38">
        <f t="shared" si="120"/>
        <v>6.7430883344571813E-4</v>
      </c>
      <c r="G346" s="39">
        <f t="shared" si="121"/>
        <v>-0.875</v>
      </c>
      <c r="H346" s="40">
        <f t="shared" si="122"/>
        <v>-2.2179974651457541E-3</v>
      </c>
    </row>
    <row r="347" spans="2:8" s="42" customFormat="1" ht="15" x14ac:dyDescent="0.2">
      <c r="B347" s="36" t="s">
        <v>82</v>
      </c>
      <c r="C347" s="37">
        <v>0</v>
      </c>
      <c r="D347" s="37">
        <v>0</v>
      </c>
      <c r="E347" s="38" t="str">
        <f t="shared" si="119"/>
        <v/>
      </c>
      <c r="F347" s="38" t="str">
        <f t="shared" si="120"/>
        <v/>
      </c>
      <c r="G347" s="39" t="str">
        <f t="shared" si="121"/>
        <v>0</v>
      </c>
      <c r="H347" s="40" t="str">
        <f t="shared" si="122"/>
        <v/>
      </c>
    </row>
    <row r="348" spans="2:8" s="42" customFormat="1" ht="15" x14ac:dyDescent="0.2">
      <c r="B348" s="36" t="s">
        <v>276</v>
      </c>
      <c r="C348" s="37">
        <v>0</v>
      </c>
      <c r="D348" s="37">
        <v>0</v>
      </c>
      <c r="E348" s="38" t="str">
        <f t="shared" si="119"/>
        <v/>
      </c>
      <c r="F348" s="38" t="str">
        <f t="shared" si="120"/>
        <v/>
      </c>
      <c r="G348" s="39" t="str">
        <f t="shared" si="121"/>
        <v>0</v>
      </c>
      <c r="H348" s="40" t="str">
        <f t="shared" si="122"/>
        <v/>
      </c>
    </row>
    <row r="349" spans="2:8" s="42" customFormat="1" ht="15" x14ac:dyDescent="0.2">
      <c r="B349" s="36" t="s">
        <v>277</v>
      </c>
      <c r="C349" s="37">
        <v>88</v>
      </c>
      <c r="D349" s="37">
        <v>79</v>
      </c>
      <c r="E349" s="38">
        <f t="shared" si="119"/>
        <v>2.7883396704689482E-2</v>
      </c>
      <c r="F349" s="38">
        <f t="shared" si="120"/>
        <v>5.3270397842211735E-2</v>
      </c>
      <c r="G349" s="39">
        <f t="shared" si="121"/>
        <v>-0.10227272727272728</v>
      </c>
      <c r="H349" s="40">
        <f t="shared" si="122"/>
        <v>-2.8517110266159697E-3</v>
      </c>
    </row>
    <row r="350" spans="2:8" s="42" customFormat="1" ht="15" x14ac:dyDescent="0.2">
      <c r="B350" s="36" t="s">
        <v>278</v>
      </c>
      <c r="C350" s="37">
        <v>0</v>
      </c>
      <c r="D350" s="37">
        <v>10</v>
      </c>
      <c r="E350" s="38" t="str">
        <f t="shared" si="119"/>
        <v/>
      </c>
      <c r="F350" s="38">
        <f t="shared" si="120"/>
        <v>6.7430883344571811E-3</v>
      </c>
      <c r="G350" s="39" t="str">
        <f t="shared" si="121"/>
        <v>0</v>
      </c>
      <c r="H350" s="40" t="str">
        <f t="shared" si="122"/>
        <v/>
      </c>
    </row>
    <row r="351" spans="2:8" s="42" customFormat="1" ht="15" x14ac:dyDescent="0.2">
      <c r="B351" s="36" t="s">
        <v>86</v>
      </c>
      <c r="C351" s="37">
        <v>0</v>
      </c>
      <c r="D351" s="37">
        <v>0</v>
      </c>
      <c r="E351" s="38" t="str">
        <f t="shared" si="119"/>
        <v/>
      </c>
      <c r="F351" s="38" t="str">
        <f t="shared" si="120"/>
        <v/>
      </c>
      <c r="G351" s="39" t="str">
        <f t="shared" si="121"/>
        <v>0</v>
      </c>
      <c r="H351" s="40" t="str">
        <f t="shared" si="122"/>
        <v/>
      </c>
    </row>
    <row r="352" spans="2:8" s="42" customFormat="1" ht="15" x14ac:dyDescent="0.2">
      <c r="B352" s="36" t="s">
        <v>88</v>
      </c>
      <c r="C352" s="37">
        <v>5</v>
      </c>
      <c r="D352" s="37">
        <v>0</v>
      </c>
      <c r="E352" s="38">
        <f t="shared" si="119"/>
        <v>1.5842839036755386E-3</v>
      </c>
      <c r="F352" s="38" t="str">
        <f t="shared" si="120"/>
        <v/>
      </c>
      <c r="G352" s="39" t="str">
        <f t="shared" si="121"/>
        <v>0</v>
      </c>
      <c r="H352" s="40">
        <f t="shared" si="122"/>
        <v>0</v>
      </c>
    </row>
    <row r="353" spans="2:8" s="42" customFormat="1" ht="15" x14ac:dyDescent="0.2">
      <c r="B353" s="36" t="s">
        <v>279</v>
      </c>
      <c r="C353" s="37">
        <v>77</v>
      </c>
      <c r="D353" s="37">
        <v>8</v>
      </c>
      <c r="E353" s="38">
        <f t="shared" si="119"/>
        <v>2.4397972116603297E-2</v>
      </c>
      <c r="F353" s="38">
        <f t="shared" si="120"/>
        <v>5.394470667565745E-3</v>
      </c>
      <c r="G353" s="39">
        <f t="shared" si="121"/>
        <v>-0.89610389610389607</v>
      </c>
      <c r="H353" s="40">
        <f t="shared" si="122"/>
        <v>-2.1863117870722433E-2</v>
      </c>
    </row>
    <row r="354" spans="2:8" s="42" customFormat="1" ht="15" x14ac:dyDescent="0.2">
      <c r="B354" s="36" t="s">
        <v>99</v>
      </c>
      <c r="C354" s="37">
        <v>122</v>
      </c>
      <c r="D354" s="37">
        <v>10</v>
      </c>
      <c r="E354" s="38">
        <f t="shared" si="119"/>
        <v>3.8656527249683145E-2</v>
      </c>
      <c r="F354" s="38">
        <f t="shared" si="120"/>
        <v>6.7430883344571811E-3</v>
      </c>
      <c r="G354" s="39">
        <f t="shared" si="121"/>
        <v>-0.91803278688524592</v>
      </c>
      <c r="H354" s="40">
        <f t="shared" si="122"/>
        <v>-3.5487959442332066E-2</v>
      </c>
    </row>
    <row r="355" spans="2:8" s="42" customFormat="1" ht="15" x14ac:dyDescent="0.2">
      <c r="B355" s="36" t="s">
        <v>98</v>
      </c>
      <c r="C355" s="37">
        <v>0</v>
      </c>
      <c r="D355" s="37">
        <v>0</v>
      </c>
      <c r="E355" s="38" t="str">
        <f t="shared" si="119"/>
        <v/>
      </c>
      <c r="F355" s="38" t="str">
        <f t="shared" si="120"/>
        <v/>
      </c>
      <c r="G355" s="39" t="str">
        <f t="shared" si="121"/>
        <v>0</v>
      </c>
      <c r="H355" s="40" t="str">
        <f t="shared" si="122"/>
        <v/>
      </c>
    </row>
    <row r="356" spans="2:8" s="42" customFormat="1" ht="15" x14ac:dyDescent="0.2">
      <c r="B356" s="36" t="s">
        <v>83</v>
      </c>
      <c r="C356" s="37">
        <v>0</v>
      </c>
      <c r="D356" s="37">
        <v>0</v>
      </c>
      <c r="E356" s="38" t="str">
        <f t="shared" si="119"/>
        <v/>
      </c>
      <c r="F356" s="38" t="str">
        <f t="shared" si="120"/>
        <v/>
      </c>
      <c r="G356" s="39" t="str">
        <f t="shared" si="121"/>
        <v>0</v>
      </c>
      <c r="H356" s="40" t="str">
        <f t="shared" si="122"/>
        <v/>
      </c>
    </row>
    <row r="357" spans="2:8" s="42" customFormat="1" ht="15" x14ac:dyDescent="0.2">
      <c r="B357" s="36" t="s">
        <v>280</v>
      </c>
      <c r="C357" s="37">
        <v>0</v>
      </c>
      <c r="D357" s="37">
        <v>0</v>
      </c>
      <c r="E357" s="38" t="str">
        <f t="shared" si="119"/>
        <v/>
      </c>
      <c r="F357" s="38" t="str">
        <f t="shared" si="120"/>
        <v/>
      </c>
      <c r="G357" s="39" t="str">
        <f t="shared" si="121"/>
        <v>0</v>
      </c>
      <c r="H357" s="40" t="str">
        <f t="shared" si="122"/>
        <v/>
      </c>
    </row>
    <row r="358" spans="2:8" s="42" customFormat="1" ht="15" x14ac:dyDescent="0.2">
      <c r="B358" s="36" t="s">
        <v>371</v>
      </c>
      <c r="C358" s="37">
        <v>0</v>
      </c>
      <c r="D358" s="37">
        <v>9</v>
      </c>
      <c r="E358" s="38" t="str">
        <f t="shared" si="119"/>
        <v/>
      </c>
      <c r="F358" s="38">
        <f t="shared" si="120"/>
        <v>6.0687795010114631E-3</v>
      </c>
      <c r="G358" s="39" t="str">
        <f t="shared" si="121"/>
        <v>0</v>
      </c>
      <c r="H358" s="40" t="str">
        <f t="shared" si="122"/>
        <v/>
      </c>
    </row>
    <row r="359" spans="2:8" s="42" customFormat="1" ht="15" x14ac:dyDescent="0.2">
      <c r="B359" s="36" t="s">
        <v>372</v>
      </c>
      <c r="C359" s="37">
        <v>0</v>
      </c>
      <c r="D359" s="37">
        <v>0</v>
      </c>
      <c r="E359" s="38" t="str">
        <f t="shared" si="119"/>
        <v/>
      </c>
      <c r="F359" s="38" t="str">
        <f t="shared" si="120"/>
        <v/>
      </c>
      <c r="G359" s="39" t="str">
        <f t="shared" si="121"/>
        <v>0</v>
      </c>
      <c r="H359" s="40" t="str">
        <f t="shared" si="122"/>
        <v/>
      </c>
    </row>
    <row r="360" spans="2:8" s="42" customFormat="1" ht="15" x14ac:dyDescent="0.2">
      <c r="B360" s="36" t="s">
        <v>529</v>
      </c>
      <c r="C360" s="37">
        <v>0</v>
      </c>
      <c r="D360" s="37">
        <v>0</v>
      </c>
      <c r="E360" s="38" t="str">
        <f t="shared" si="119"/>
        <v/>
      </c>
      <c r="F360" s="38" t="str">
        <f t="shared" si="120"/>
        <v/>
      </c>
      <c r="G360" s="39" t="str">
        <f t="shared" si="121"/>
        <v>0</v>
      </c>
      <c r="H360" s="40" t="str">
        <f t="shared" si="122"/>
        <v/>
      </c>
    </row>
    <row r="361" spans="2:8" s="42" customFormat="1" ht="15" x14ac:dyDescent="0.2">
      <c r="B361" s="36" t="s">
        <v>530</v>
      </c>
      <c r="C361" s="37">
        <v>5</v>
      </c>
      <c r="D361" s="37">
        <v>34</v>
      </c>
      <c r="E361" s="38">
        <f t="shared" si="119"/>
        <v>1.5842839036755386E-3</v>
      </c>
      <c r="F361" s="38">
        <f t="shared" si="120"/>
        <v>2.2926500337154418E-2</v>
      </c>
      <c r="G361" s="39">
        <f t="shared" si="121"/>
        <v>5.8</v>
      </c>
      <c r="H361" s="40">
        <f t="shared" si="122"/>
        <v>9.1888466413181241E-3</v>
      </c>
    </row>
    <row r="362" spans="2:8" s="42" customFormat="1" ht="15" x14ac:dyDescent="0.2">
      <c r="B362" s="36" t="s">
        <v>531</v>
      </c>
      <c r="C362" s="37">
        <v>0</v>
      </c>
      <c r="D362" s="37">
        <v>0</v>
      </c>
      <c r="E362" s="38" t="str">
        <f t="shared" si="119"/>
        <v/>
      </c>
      <c r="F362" s="38" t="str">
        <f t="shared" si="120"/>
        <v/>
      </c>
      <c r="G362" s="39" t="str">
        <f t="shared" si="121"/>
        <v>0</v>
      </c>
      <c r="H362" s="40" t="str">
        <f t="shared" si="122"/>
        <v/>
      </c>
    </row>
    <row r="363" spans="2:8" s="42" customFormat="1" ht="15" x14ac:dyDescent="0.2">
      <c r="B363" s="36" t="s">
        <v>532</v>
      </c>
      <c r="C363" s="37">
        <v>0</v>
      </c>
      <c r="D363" s="37">
        <v>0</v>
      </c>
      <c r="E363" s="38" t="str">
        <f t="shared" si="119"/>
        <v/>
      </c>
      <c r="F363" s="38" t="str">
        <f t="shared" si="120"/>
        <v/>
      </c>
      <c r="G363" s="39" t="str">
        <f t="shared" si="121"/>
        <v>0</v>
      </c>
      <c r="H363" s="40" t="str">
        <f t="shared" si="122"/>
        <v/>
      </c>
    </row>
    <row r="364" spans="2:8" s="42" customFormat="1" ht="15" x14ac:dyDescent="0.2">
      <c r="B364" s="36" t="s">
        <v>281</v>
      </c>
      <c r="C364" s="37">
        <v>0</v>
      </c>
      <c r="D364" s="37">
        <v>0</v>
      </c>
      <c r="E364" s="38" t="str">
        <f t="shared" si="119"/>
        <v/>
      </c>
      <c r="F364" s="38" t="str">
        <f t="shared" si="120"/>
        <v/>
      </c>
      <c r="G364" s="39" t="str">
        <f t="shared" si="121"/>
        <v>0</v>
      </c>
      <c r="H364" s="40" t="str">
        <f t="shared" si="122"/>
        <v/>
      </c>
    </row>
    <row r="365" spans="2:8" s="42" customFormat="1" ht="15" x14ac:dyDescent="0.2">
      <c r="B365" s="36" t="s">
        <v>282</v>
      </c>
      <c r="C365" s="37">
        <v>1</v>
      </c>
      <c r="D365" s="37">
        <v>11</v>
      </c>
      <c r="E365" s="38">
        <f t="shared" si="119"/>
        <v>3.1685678073510771E-4</v>
      </c>
      <c r="F365" s="38">
        <f t="shared" si="120"/>
        <v>7.4173971679028991E-3</v>
      </c>
      <c r="G365" s="39">
        <f t="shared" si="121"/>
        <v>10</v>
      </c>
      <c r="H365" s="40">
        <f t="shared" si="122"/>
        <v>3.1685678073510772E-3</v>
      </c>
    </row>
    <row r="366" spans="2:8" s="42" customFormat="1" ht="15" x14ac:dyDescent="0.2">
      <c r="B366" s="36" t="s">
        <v>533</v>
      </c>
      <c r="C366" s="37">
        <v>0</v>
      </c>
      <c r="D366" s="37">
        <v>0</v>
      </c>
      <c r="E366" s="38" t="str">
        <f t="shared" si="119"/>
        <v/>
      </c>
      <c r="F366" s="38" t="str">
        <f t="shared" si="120"/>
        <v/>
      </c>
      <c r="G366" s="39" t="str">
        <f t="shared" si="121"/>
        <v>0</v>
      </c>
      <c r="H366" s="40" t="str">
        <f t="shared" si="122"/>
        <v/>
      </c>
    </row>
    <row r="367" spans="2:8" s="42" customFormat="1" ht="15" x14ac:dyDescent="0.2">
      <c r="B367" s="36" t="s">
        <v>534</v>
      </c>
      <c r="C367" s="37">
        <v>745</v>
      </c>
      <c r="D367" s="37">
        <v>236</v>
      </c>
      <c r="E367" s="38">
        <f t="shared" si="119"/>
        <v>0.23605830164765526</v>
      </c>
      <c r="F367" s="38">
        <f t="shared" si="120"/>
        <v>0.15913688469318948</v>
      </c>
      <c r="G367" s="39">
        <f t="shared" si="121"/>
        <v>-0.68322147651006715</v>
      </c>
      <c r="H367" s="40">
        <f t="shared" si="122"/>
        <v>-0.16128010139416984</v>
      </c>
    </row>
    <row r="368" spans="2:8" s="42" customFormat="1" ht="15" x14ac:dyDescent="0.2">
      <c r="B368" s="36" t="s">
        <v>108</v>
      </c>
      <c r="C368" s="37">
        <v>7</v>
      </c>
      <c r="D368" s="37">
        <v>10</v>
      </c>
      <c r="E368" s="38">
        <f t="shared" si="119"/>
        <v>2.2179974651457541E-3</v>
      </c>
      <c r="F368" s="38">
        <f t="shared" si="120"/>
        <v>6.7430883344571811E-3</v>
      </c>
      <c r="G368" s="39">
        <f t="shared" si="121"/>
        <v>0.42857142857142855</v>
      </c>
      <c r="H368" s="40">
        <f t="shared" si="122"/>
        <v>9.5057034220532319E-4</v>
      </c>
    </row>
    <row r="369" spans="1:8" s="42" customFormat="1" ht="15" x14ac:dyDescent="0.2">
      <c r="B369" s="36" t="s">
        <v>101</v>
      </c>
      <c r="C369" s="37">
        <v>476</v>
      </c>
      <c r="D369" s="37">
        <v>141</v>
      </c>
      <c r="E369" s="38">
        <f t="shared" si="119"/>
        <v>0.15082382762991128</v>
      </c>
      <c r="F369" s="38">
        <f t="shared" si="120"/>
        <v>9.5077545515846254E-2</v>
      </c>
      <c r="G369" s="39">
        <f t="shared" si="121"/>
        <v>-0.70378151260504207</v>
      </c>
      <c r="H369" s="40">
        <f t="shared" si="122"/>
        <v>-0.1061470215462611</v>
      </c>
    </row>
    <row r="370" spans="1:8" s="42" customFormat="1" ht="15" x14ac:dyDescent="0.2">
      <c r="B370" s="36" t="s">
        <v>107</v>
      </c>
      <c r="C370" s="37">
        <v>21</v>
      </c>
      <c r="D370" s="37">
        <v>0</v>
      </c>
      <c r="E370" s="38">
        <f t="shared" si="119"/>
        <v>6.653992395437262E-3</v>
      </c>
      <c r="F370" s="38" t="str">
        <f t="shared" si="120"/>
        <v/>
      </c>
      <c r="G370" s="39" t="str">
        <f t="shared" si="121"/>
        <v>0</v>
      </c>
      <c r="H370" s="40">
        <f t="shared" si="122"/>
        <v>0</v>
      </c>
    </row>
    <row r="371" spans="1:8" s="42" customFormat="1" ht="15" x14ac:dyDescent="0.2">
      <c r="B371" s="36" t="s">
        <v>110</v>
      </c>
      <c r="C371" s="37">
        <v>0</v>
      </c>
      <c r="D371" s="37">
        <v>0</v>
      </c>
      <c r="E371" s="38" t="str">
        <f t="shared" si="119"/>
        <v/>
      </c>
      <c r="F371" s="38" t="str">
        <f t="shared" si="120"/>
        <v/>
      </c>
      <c r="G371" s="39" t="str">
        <f t="shared" si="121"/>
        <v>0</v>
      </c>
      <c r="H371" s="40" t="str">
        <f t="shared" si="122"/>
        <v/>
      </c>
    </row>
    <row r="372" spans="1:8" s="42" customFormat="1" ht="15" x14ac:dyDescent="0.2">
      <c r="B372" s="36" t="s">
        <v>111</v>
      </c>
      <c r="C372" s="37">
        <v>0</v>
      </c>
      <c r="D372" s="37">
        <v>0</v>
      </c>
      <c r="E372" s="38" t="str">
        <f t="shared" si="119"/>
        <v/>
      </c>
      <c r="F372" s="38" t="str">
        <f t="shared" si="120"/>
        <v/>
      </c>
      <c r="G372" s="39" t="str">
        <f t="shared" si="121"/>
        <v>0</v>
      </c>
      <c r="H372" s="40" t="str">
        <f t="shared" si="122"/>
        <v/>
      </c>
    </row>
    <row r="373" spans="1:8" s="42" customFormat="1" ht="30" x14ac:dyDescent="0.2">
      <c r="B373" s="36" t="s">
        <v>283</v>
      </c>
      <c r="C373" s="37">
        <v>0</v>
      </c>
      <c r="D373" s="37">
        <v>0</v>
      </c>
      <c r="E373" s="38" t="str">
        <f t="shared" si="119"/>
        <v/>
      </c>
      <c r="F373" s="38" t="str">
        <f t="shared" si="120"/>
        <v/>
      </c>
      <c r="G373" s="39" t="str">
        <f t="shared" si="121"/>
        <v>0</v>
      </c>
      <c r="H373" s="40" t="str">
        <f t="shared" si="122"/>
        <v/>
      </c>
    </row>
    <row r="374" spans="1:8" s="42" customFormat="1" ht="15" x14ac:dyDescent="0.2">
      <c r="B374" s="36" t="s">
        <v>284</v>
      </c>
      <c r="C374" s="37">
        <v>1</v>
      </c>
      <c r="D374" s="37">
        <v>2</v>
      </c>
      <c r="E374" s="38">
        <f t="shared" si="119"/>
        <v>3.1685678073510771E-4</v>
      </c>
      <c r="F374" s="38">
        <f t="shared" si="120"/>
        <v>1.3486176668914363E-3</v>
      </c>
      <c r="G374" s="39">
        <f t="shared" si="121"/>
        <v>1</v>
      </c>
      <c r="H374" s="40">
        <f t="shared" si="122"/>
        <v>3.1685678073510771E-4</v>
      </c>
    </row>
    <row r="375" spans="1:8" s="42" customFormat="1" ht="15" x14ac:dyDescent="0.2">
      <c r="B375" s="36" t="s">
        <v>285</v>
      </c>
      <c r="C375" s="37">
        <v>0</v>
      </c>
      <c r="D375" s="37">
        <v>0</v>
      </c>
      <c r="E375" s="38" t="str">
        <f t="shared" si="119"/>
        <v/>
      </c>
      <c r="F375" s="38" t="str">
        <f t="shared" si="120"/>
        <v/>
      </c>
      <c r="G375" s="39" t="str">
        <f t="shared" si="121"/>
        <v>0</v>
      </c>
      <c r="H375" s="40" t="str">
        <f t="shared" si="122"/>
        <v/>
      </c>
    </row>
    <row r="376" spans="1:8" s="42" customFormat="1" ht="15" x14ac:dyDescent="0.2">
      <c r="B376" s="36" t="s">
        <v>100</v>
      </c>
      <c r="C376" s="37">
        <v>0</v>
      </c>
      <c r="D376" s="37">
        <v>0</v>
      </c>
      <c r="E376" s="38" t="str">
        <f t="shared" si="119"/>
        <v/>
      </c>
      <c r="F376" s="38" t="str">
        <f t="shared" si="120"/>
        <v/>
      </c>
      <c r="G376" s="39" t="str">
        <f t="shared" si="121"/>
        <v>0</v>
      </c>
      <c r="H376" s="40" t="str">
        <f t="shared" si="122"/>
        <v/>
      </c>
    </row>
    <row r="377" spans="1:8" s="42" customFormat="1" ht="15" x14ac:dyDescent="0.2">
      <c r="B377" s="36" t="s">
        <v>286</v>
      </c>
      <c r="C377" s="37">
        <v>0</v>
      </c>
      <c r="D377" s="37">
        <v>0</v>
      </c>
      <c r="E377" s="38" t="str">
        <f t="shared" si="119"/>
        <v/>
      </c>
      <c r="F377" s="38" t="str">
        <f t="shared" si="120"/>
        <v/>
      </c>
      <c r="G377" s="39" t="str">
        <f t="shared" si="121"/>
        <v>0</v>
      </c>
      <c r="H377" s="40" t="str">
        <f t="shared" si="122"/>
        <v/>
      </c>
    </row>
    <row r="378" spans="1:8" s="42" customFormat="1" ht="15" x14ac:dyDescent="0.2">
      <c r="B378" s="36" t="s">
        <v>535</v>
      </c>
      <c r="C378" s="37">
        <v>0</v>
      </c>
      <c r="D378" s="37">
        <v>0</v>
      </c>
      <c r="E378" s="38" t="str">
        <f t="shared" si="119"/>
        <v/>
      </c>
      <c r="F378" s="38" t="str">
        <f t="shared" si="120"/>
        <v/>
      </c>
      <c r="G378" s="39" t="str">
        <f t="shared" si="121"/>
        <v>0</v>
      </c>
      <c r="H378" s="40" t="str">
        <f t="shared" si="122"/>
        <v/>
      </c>
    </row>
    <row r="379" spans="1:8" s="42" customFormat="1" ht="15" x14ac:dyDescent="0.2">
      <c r="B379" s="36" t="s">
        <v>109</v>
      </c>
      <c r="C379" s="37">
        <v>11</v>
      </c>
      <c r="D379" s="37">
        <v>3</v>
      </c>
      <c r="E379" s="38">
        <f t="shared" si="119"/>
        <v>3.4854245880861852E-3</v>
      </c>
      <c r="F379" s="38">
        <f t="shared" si="120"/>
        <v>2.0229265003371545E-3</v>
      </c>
      <c r="G379" s="39">
        <f t="shared" si="121"/>
        <v>-0.72727272727272729</v>
      </c>
      <c r="H379" s="40">
        <f t="shared" si="122"/>
        <v>-2.5348542458808621E-3</v>
      </c>
    </row>
    <row r="380" spans="1:8" s="42" customFormat="1" ht="15" x14ac:dyDescent="0.2">
      <c r="B380" s="36" t="s">
        <v>287</v>
      </c>
      <c r="C380" s="37">
        <v>128</v>
      </c>
      <c r="D380" s="37">
        <v>7</v>
      </c>
      <c r="E380" s="38">
        <f t="shared" si="119"/>
        <v>4.0557667934093787E-2</v>
      </c>
      <c r="F380" s="38">
        <f t="shared" si="120"/>
        <v>4.720161834120027E-3</v>
      </c>
      <c r="G380" s="39">
        <f t="shared" si="121"/>
        <v>-0.9453125</v>
      </c>
      <c r="H380" s="40">
        <f t="shared" si="122"/>
        <v>-3.8339670468948032E-2</v>
      </c>
    </row>
    <row r="381" spans="1:8" s="42" customFormat="1" ht="15" x14ac:dyDescent="0.2">
      <c r="B381" s="36" t="s">
        <v>536</v>
      </c>
      <c r="C381" s="37">
        <v>1</v>
      </c>
      <c r="D381" s="37">
        <v>1</v>
      </c>
      <c r="E381" s="38">
        <f t="shared" si="119"/>
        <v>3.1685678073510771E-4</v>
      </c>
      <c r="F381" s="38">
        <f t="shared" si="120"/>
        <v>6.7430883344571813E-4</v>
      </c>
      <c r="G381" s="39">
        <f t="shared" si="121"/>
        <v>0</v>
      </c>
      <c r="H381" s="40">
        <f t="shared" si="122"/>
        <v>0</v>
      </c>
    </row>
    <row r="382" spans="1:8" s="42" customFormat="1" ht="15" x14ac:dyDescent="0.2">
      <c r="B382" s="36" t="s">
        <v>103</v>
      </c>
      <c r="C382" s="37">
        <v>62</v>
      </c>
      <c r="D382" s="37">
        <v>2</v>
      </c>
      <c r="E382" s="38">
        <f t="shared" si="119"/>
        <v>1.9645120405576678E-2</v>
      </c>
      <c r="F382" s="38">
        <f t="shared" si="120"/>
        <v>1.3486176668914363E-3</v>
      </c>
      <c r="G382" s="39">
        <f t="shared" si="121"/>
        <v>-0.967741935483871</v>
      </c>
      <c r="H382" s="40">
        <f t="shared" si="122"/>
        <v>-1.9011406844106463E-2</v>
      </c>
    </row>
    <row r="383" spans="1:8" s="42" customFormat="1" ht="15" x14ac:dyDescent="0.2">
      <c r="A383" s="45" t="s">
        <v>614</v>
      </c>
      <c r="B383" s="36" t="s">
        <v>593</v>
      </c>
      <c r="C383" s="37"/>
      <c r="D383" s="37">
        <v>0</v>
      </c>
      <c r="E383" s="38" t="str">
        <f t="shared" ref="E383" si="123">+IF(C383=0,"",C383/C$329)</f>
        <v/>
      </c>
      <c r="F383" s="38" t="str">
        <f t="shared" ref="F383" si="124">+IF(D383=0,"",D383/D$329)</f>
        <v/>
      </c>
      <c r="G383" s="39" t="str">
        <f t="shared" ref="G383" si="125">+IF(OR(AND(D383=0),(C383=0)),"0",((D383-C383)/C383))</f>
        <v>0</v>
      </c>
      <c r="H383" s="40" t="str">
        <f t="shared" ref="H383" si="126">+IF(OR(AND(E383=""),(G383="")),"",E383*G383)</f>
        <v/>
      </c>
    </row>
    <row r="384" spans="1:8" s="42" customFormat="1" ht="15" x14ac:dyDescent="0.2">
      <c r="B384" s="36" t="s">
        <v>288</v>
      </c>
      <c r="C384" s="37">
        <v>0</v>
      </c>
      <c r="D384" s="37">
        <v>0</v>
      </c>
      <c r="E384" s="38" t="str">
        <f t="shared" si="119"/>
        <v/>
      </c>
      <c r="F384" s="38" t="str">
        <f t="shared" si="120"/>
        <v/>
      </c>
      <c r="G384" s="39" t="str">
        <f t="shared" si="121"/>
        <v>0</v>
      </c>
      <c r="H384" s="40" t="str">
        <f t="shared" si="122"/>
        <v/>
      </c>
    </row>
    <row r="385" spans="1:8" s="42" customFormat="1" ht="15" x14ac:dyDescent="0.2">
      <c r="B385" s="36" t="s">
        <v>289</v>
      </c>
      <c r="C385" s="37">
        <v>0</v>
      </c>
      <c r="D385" s="37">
        <v>0</v>
      </c>
      <c r="E385" s="38" t="str">
        <f t="shared" si="119"/>
        <v/>
      </c>
      <c r="F385" s="38" t="str">
        <f t="shared" si="120"/>
        <v/>
      </c>
      <c r="G385" s="39" t="str">
        <f t="shared" si="121"/>
        <v>0</v>
      </c>
      <c r="H385" s="40" t="str">
        <f t="shared" si="122"/>
        <v/>
      </c>
    </row>
    <row r="386" spans="1:8" s="42" customFormat="1" ht="15" x14ac:dyDescent="0.2">
      <c r="B386" s="36" t="s">
        <v>537</v>
      </c>
      <c r="C386" s="37">
        <v>0</v>
      </c>
      <c r="D386" s="37">
        <v>0</v>
      </c>
      <c r="E386" s="38" t="str">
        <f t="shared" si="119"/>
        <v/>
      </c>
      <c r="F386" s="38" t="str">
        <f t="shared" si="120"/>
        <v/>
      </c>
      <c r="G386" s="39" t="str">
        <f t="shared" si="121"/>
        <v>0</v>
      </c>
      <c r="H386" s="40" t="str">
        <f t="shared" si="122"/>
        <v/>
      </c>
    </row>
    <row r="387" spans="1:8" s="42" customFormat="1" ht="15" x14ac:dyDescent="0.2">
      <c r="B387" s="36" t="s">
        <v>102</v>
      </c>
      <c r="C387" s="37">
        <v>0</v>
      </c>
      <c r="D387" s="37">
        <v>0</v>
      </c>
      <c r="E387" s="38" t="str">
        <f t="shared" si="119"/>
        <v/>
      </c>
      <c r="F387" s="38" t="str">
        <f t="shared" si="120"/>
        <v/>
      </c>
      <c r="G387" s="39" t="str">
        <f t="shared" si="121"/>
        <v>0</v>
      </c>
      <c r="H387" s="40" t="str">
        <f t="shared" si="122"/>
        <v/>
      </c>
    </row>
    <row r="388" spans="1:8" s="42" customFormat="1" ht="15" x14ac:dyDescent="0.2">
      <c r="B388" s="36" t="s">
        <v>290</v>
      </c>
      <c r="C388" s="37">
        <v>0</v>
      </c>
      <c r="D388" s="37">
        <v>0</v>
      </c>
      <c r="E388" s="38" t="str">
        <f t="shared" si="119"/>
        <v/>
      </c>
      <c r="F388" s="38" t="str">
        <f t="shared" si="120"/>
        <v/>
      </c>
      <c r="G388" s="39" t="str">
        <f t="shared" si="121"/>
        <v>0</v>
      </c>
      <c r="H388" s="40" t="str">
        <f t="shared" si="122"/>
        <v/>
      </c>
    </row>
    <row r="389" spans="1:8" s="42" customFormat="1" ht="15" x14ac:dyDescent="0.2">
      <c r="B389" s="36" t="s">
        <v>106</v>
      </c>
      <c r="C389" s="37">
        <v>0</v>
      </c>
      <c r="D389" s="37">
        <v>0</v>
      </c>
      <c r="E389" s="38" t="str">
        <f t="shared" si="119"/>
        <v/>
      </c>
      <c r="F389" s="38" t="str">
        <f t="shared" si="120"/>
        <v/>
      </c>
      <c r="G389" s="39" t="str">
        <f t="shared" si="121"/>
        <v>0</v>
      </c>
      <c r="H389" s="40" t="str">
        <f t="shared" si="122"/>
        <v/>
      </c>
    </row>
    <row r="390" spans="1:8" s="42" customFormat="1" ht="15" x14ac:dyDescent="0.2">
      <c r="B390" s="36" t="s">
        <v>105</v>
      </c>
      <c r="C390" s="37">
        <v>2</v>
      </c>
      <c r="D390" s="37">
        <v>46</v>
      </c>
      <c r="E390" s="38">
        <f t="shared" si="119"/>
        <v>6.3371356147021542E-4</v>
      </c>
      <c r="F390" s="38">
        <f t="shared" si="120"/>
        <v>3.1018206338503034E-2</v>
      </c>
      <c r="G390" s="39">
        <f t="shared" si="121"/>
        <v>22</v>
      </c>
      <c r="H390" s="40">
        <f t="shared" si="122"/>
        <v>1.3941698352344739E-2</v>
      </c>
    </row>
    <row r="391" spans="1:8" s="42" customFormat="1" ht="15" x14ac:dyDescent="0.2">
      <c r="B391" s="36" t="s">
        <v>538</v>
      </c>
      <c r="C391" s="37">
        <v>0</v>
      </c>
      <c r="D391" s="37">
        <v>0</v>
      </c>
      <c r="E391" s="38" t="str">
        <f t="shared" si="119"/>
        <v/>
      </c>
      <c r="F391" s="38" t="str">
        <f t="shared" si="120"/>
        <v/>
      </c>
      <c r="G391" s="39" t="str">
        <f t="shared" si="121"/>
        <v>0</v>
      </c>
      <c r="H391" s="40" t="str">
        <f t="shared" si="122"/>
        <v/>
      </c>
    </row>
    <row r="392" spans="1:8" s="42" customFormat="1" ht="15" x14ac:dyDescent="0.2">
      <c r="B392" s="36" t="s">
        <v>291</v>
      </c>
      <c r="C392" s="37">
        <v>0</v>
      </c>
      <c r="D392" s="37">
        <v>0</v>
      </c>
      <c r="E392" s="38" t="str">
        <f t="shared" si="119"/>
        <v/>
      </c>
      <c r="F392" s="38" t="str">
        <f t="shared" si="120"/>
        <v/>
      </c>
      <c r="G392" s="39" t="str">
        <f t="shared" si="121"/>
        <v>0</v>
      </c>
      <c r="H392" s="40" t="str">
        <f t="shared" si="122"/>
        <v/>
      </c>
    </row>
    <row r="393" spans="1:8" s="42" customFormat="1" ht="15" x14ac:dyDescent="0.2">
      <c r="B393" s="36" t="s">
        <v>292</v>
      </c>
      <c r="C393" s="37">
        <v>0</v>
      </c>
      <c r="D393" s="37">
        <v>41</v>
      </c>
      <c r="E393" s="38" t="str">
        <f t="shared" si="119"/>
        <v/>
      </c>
      <c r="F393" s="38">
        <f t="shared" si="120"/>
        <v>2.7646662171274445E-2</v>
      </c>
      <c r="G393" s="39" t="str">
        <f t="shared" si="121"/>
        <v>0</v>
      </c>
      <c r="H393" s="40" t="str">
        <f t="shared" si="122"/>
        <v/>
      </c>
    </row>
    <row r="394" spans="1:8" s="42" customFormat="1" ht="15" x14ac:dyDescent="0.2">
      <c r="B394" s="36" t="s">
        <v>539</v>
      </c>
      <c r="C394" s="37">
        <v>6</v>
      </c>
      <c r="D394" s="37">
        <v>3</v>
      </c>
      <c r="E394" s="38">
        <f t="shared" si="119"/>
        <v>1.9011406844106464E-3</v>
      </c>
      <c r="F394" s="38">
        <f t="shared" si="120"/>
        <v>2.0229265003371545E-3</v>
      </c>
      <c r="G394" s="39">
        <f t="shared" si="121"/>
        <v>-0.5</v>
      </c>
      <c r="H394" s="40">
        <f t="shared" si="122"/>
        <v>-9.5057034220532319E-4</v>
      </c>
    </row>
    <row r="395" spans="1:8" s="42" customFormat="1" ht="15" x14ac:dyDescent="0.2">
      <c r="B395" s="36" t="s">
        <v>104</v>
      </c>
      <c r="C395" s="37">
        <v>0</v>
      </c>
      <c r="D395" s="37">
        <v>0</v>
      </c>
      <c r="E395" s="38" t="str">
        <f t="shared" si="119"/>
        <v/>
      </c>
      <c r="F395" s="38" t="str">
        <f t="shared" si="120"/>
        <v/>
      </c>
      <c r="G395" s="39" t="str">
        <f t="shared" si="121"/>
        <v>0</v>
      </c>
      <c r="H395" s="40" t="str">
        <f t="shared" si="122"/>
        <v/>
      </c>
    </row>
    <row r="396" spans="1:8" s="42" customFormat="1" ht="15" x14ac:dyDescent="0.2">
      <c r="B396" s="36" t="s">
        <v>540</v>
      </c>
      <c r="C396" s="37">
        <v>0</v>
      </c>
      <c r="D396" s="37">
        <v>0</v>
      </c>
      <c r="E396" s="38" t="str">
        <f t="shared" ref="E396:E468" si="127">+IF(C396=0,"",C396/C$329)</f>
        <v/>
      </c>
      <c r="F396" s="38" t="str">
        <f t="shared" ref="F396:F468" si="128">+IF(D396=0,"",D396/D$329)</f>
        <v/>
      </c>
      <c r="G396" s="39" t="str">
        <f t="shared" ref="G396:G468" si="129">+IF(OR(AND(D396=0),(C396=0)),"0",((D396-C396)/C396))</f>
        <v>0</v>
      </c>
      <c r="H396" s="40" t="str">
        <f t="shared" ref="H396:H468" si="130">+IF(OR(AND(E396=""),(G396="")),"",E396*G396)</f>
        <v/>
      </c>
    </row>
    <row r="397" spans="1:8" s="42" customFormat="1" ht="15" x14ac:dyDescent="0.2">
      <c r="B397" s="36" t="s">
        <v>293</v>
      </c>
      <c r="C397" s="37">
        <v>0</v>
      </c>
      <c r="D397" s="37">
        <v>0</v>
      </c>
      <c r="E397" s="38" t="str">
        <f t="shared" si="127"/>
        <v/>
      </c>
      <c r="F397" s="38" t="str">
        <f t="shared" si="128"/>
        <v/>
      </c>
      <c r="G397" s="39" t="str">
        <f t="shared" si="129"/>
        <v>0</v>
      </c>
      <c r="H397" s="40" t="str">
        <f t="shared" si="130"/>
        <v/>
      </c>
    </row>
    <row r="398" spans="1:8" s="42" customFormat="1" ht="15" x14ac:dyDescent="0.2">
      <c r="A398" s="45" t="s">
        <v>614</v>
      </c>
      <c r="B398" s="36" t="s">
        <v>594</v>
      </c>
      <c r="C398" s="37"/>
      <c r="D398" s="37">
        <v>0</v>
      </c>
      <c r="E398" s="38" t="str">
        <f t="shared" ref="E398:E400" si="131">+IF(C398=0,"",C398/C$329)</f>
        <v/>
      </c>
      <c r="F398" s="38" t="str">
        <f t="shared" ref="F398:F400" si="132">+IF(D398=0,"",D398/D$329)</f>
        <v/>
      </c>
      <c r="G398" s="39" t="str">
        <f t="shared" ref="G398:G400" si="133">+IF(OR(AND(D398=0),(C398=0)),"0",((D398-C398)/C398))</f>
        <v>0</v>
      </c>
      <c r="H398" s="40" t="str">
        <f t="shared" ref="H398:H400" si="134">+IF(OR(AND(E398=""),(G398="")),"",E398*G398)</f>
        <v/>
      </c>
    </row>
    <row r="399" spans="1:8" s="42" customFormat="1" ht="15" x14ac:dyDescent="0.2">
      <c r="A399" s="45" t="s">
        <v>614</v>
      </c>
      <c r="B399" s="36" t="s">
        <v>595</v>
      </c>
      <c r="C399" s="37"/>
      <c r="D399" s="37">
        <v>0</v>
      </c>
      <c r="E399" s="38" t="str">
        <f t="shared" si="131"/>
        <v/>
      </c>
      <c r="F399" s="38" t="str">
        <f t="shared" si="132"/>
        <v/>
      </c>
      <c r="G399" s="39" t="str">
        <f t="shared" si="133"/>
        <v>0</v>
      </c>
      <c r="H399" s="40" t="str">
        <f t="shared" si="134"/>
        <v/>
      </c>
    </row>
    <row r="400" spans="1:8" s="42" customFormat="1" ht="15" x14ac:dyDescent="0.2">
      <c r="A400" s="45" t="s">
        <v>614</v>
      </c>
      <c r="B400" s="36" t="s">
        <v>596</v>
      </c>
      <c r="C400" s="37"/>
      <c r="D400" s="37">
        <v>0</v>
      </c>
      <c r="E400" s="38" t="str">
        <f t="shared" si="131"/>
        <v/>
      </c>
      <c r="F400" s="38" t="str">
        <f t="shared" si="132"/>
        <v/>
      </c>
      <c r="G400" s="39" t="str">
        <f t="shared" si="133"/>
        <v>0</v>
      </c>
      <c r="H400" s="40" t="str">
        <f t="shared" si="134"/>
        <v/>
      </c>
    </row>
    <row r="401" spans="1:8" s="42" customFormat="1" ht="15" x14ac:dyDescent="0.2">
      <c r="B401" s="36" t="s">
        <v>294</v>
      </c>
      <c r="C401" s="37">
        <v>0</v>
      </c>
      <c r="D401" s="37">
        <v>0</v>
      </c>
      <c r="E401" s="38" t="str">
        <f t="shared" si="127"/>
        <v/>
      </c>
      <c r="F401" s="38" t="str">
        <f t="shared" si="128"/>
        <v/>
      </c>
      <c r="G401" s="39" t="str">
        <f t="shared" si="129"/>
        <v>0</v>
      </c>
      <c r="H401" s="40" t="str">
        <f t="shared" si="130"/>
        <v/>
      </c>
    </row>
    <row r="402" spans="1:8" s="42" customFormat="1" ht="15" x14ac:dyDescent="0.2">
      <c r="B402" s="36" t="s">
        <v>295</v>
      </c>
      <c r="C402" s="37">
        <v>0</v>
      </c>
      <c r="D402" s="37">
        <v>0</v>
      </c>
      <c r="E402" s="38" t="str">
        <f t="shared" si="127"/>
        <v/>
      </c>
      <c r="F402" s="38" t="str">
        <f t="shared" si="128"/>
        <v/>
      </c>
      <c r="G402" s="39" t="str">
        <f t="shared" si="129"/>
        <v>0</v>
      </c>
      <c r="H402" s="40" t="str">
        <f t="shared" si="130"/>
        <v/>
      </c>
    </row>
    <row r="403" spans="1:8" s="42" customFormat="1" ht="15" x14ac:dyDescent="0.2">
      <c r="B403" s="36" t="s">
        <v>541</v>
      </c>
      <c r="C403" s="37">
        <v>0</v>
      </c>
      <c r="D403" s="37">
        <v>0</v>
      </c>
      <c r="E403" s="38" t="str">
        <f t="shared" si="127"/>
        <v/>
      </c>
      <c r="F403" s="38" t="str">
        <f t="shared" si="128"/>
        <v/>
      </c>
      <c r="G403" s="39" t="str">
        <f t="shared" si="129"/>
        <v>0</v>
      </c>
      <c r="H403" s="40" t="str">
        <f t="shared" si="130"/>
        <v/>
      </c>
    </row>
    <row r="404" spans="1:8" s="42" customFormat="1" ht="30" x14ac:dyDescent="0.2">
      <c r="B404" s="36" t="s">
        <v>296</v>
      </c>
      <c r="C404" s="37">
        <v>0</v>
      </c>
      <c r="D404" s="37">
        <v>0</v>
      </c>
      <c r="E404" s="38" t="str">
        <f t="shared" si="127"/>
        <v/>
      </c>
      <c r="F404" s="38" t="str">
        <f t="shared" si="128"/>
        <v/>
      </c>
      <c r="G404" s="39" t="str">
        <f t="shared" si="129"/>
        <v>0</v>
      </c>
      <c r="H404" s="40" t="str">
        <f t="shared" si="130"/>
        <v/>
      </c>
    </row>
    <row r="405" spans="1:8" s="42" customFormat="1" ht="15" x14ac:dyDescent="0.2">
      <c r="B405" s="36" t="s">
        <v>542</v>
      </c>
      <c r="C405" s="37">
        <v>0</v>
      </c>
      <c r="D405" s="37">
        <v>0</v>
      </c>
      <c r="E405" s="38" t="str">
        <f t="shared" si="127"/>
        <v/>
      </c>
      <c r="F405" s="38" t="str">
        <f t="shared" si="128"/>
        <v/>
      </c>
      <c r="G405" s="39" t="str">
        <f t="shared" si="129"/>
        <v>0</v>
      </c>
      <c r="H405" s="40" t="str">
        <f t="shared" si="130"/>
        <v/>
      </c>
    </row>
    <row r="406" spans="1:8" s="42" customFormat="1" ht="15" x14ac:dyDescent="0.2">
      <c r="A406" s="45" t="s">
        <v>614</v>
      </c>
      <c r="B406" s="36" t="s">
        <v>601</v>
      </c>
      <c r="C406" s="37"/>
      <c r="D406" s="37">
        <v>0</v>
      </c>
      <c r="E406" s="38" t="str">
        <f t="shared" ref="E406" si="135">+IF(C406=0,"",C406/C$329)</f>
        <v/>
      </c>
      <c r="F406" s="38" t="str">
        <f t="shared" ref="F406" si="136">+IF(D406=0,"",D406/D$329)</f>
        <v/>
      </c>
      <c r="G406" s="39" t="str">
        <f t="shared" ref="G406" si="137">+IF(OR(AND(D406=0),(C406=0)),"0",((D406-C406)/C406))</f>
        <v>0</v>
      </c>
      <c r="H406" s="40" t="str">
        <f t="shared" ref="H406" si="138">+IF(OR(AND(E406=""),(G406="")),"",E406*G406)</f>
        <v/>
      </c>
    </row>
    <row r="407" spans="1:8" s="42" customFormat="1" ht="15" x14ac:dyDescent="0.2">
      <c r="B407" s="36" t="s">
        <v>297</v>
      </c>
      <c r="C407" s="37">
        <v>0</v>
      </c>
      <c r="D407" s="37">
        <v>0</v>
      </c>
      <c r="E407" s="38" t="str">
        <f t="shared" si="127"/>
        <v/>
      </c>
      <c r="F407" s="38" t="str">
        <f t="shared" si="128"/>
        <v/>
      </c>
      <c r="G407" s="39" t="str">
        <f t="shared" si="129"/>
        <v>0</v>
      </c>
      <c r="H407" s="40" t="str">
        <f t="shared" si="130"/>
        <v/>
      </c>
    </row>
    <row r="408" spans="1:8" s="42" customFormat="1" ht="15" x14ac:dyDescent="0.2">
      <c r="B408" s="36" t="s">
        <v>298</v>
      </c>
      <c r="C408" s="37">
        <v>0</v>
      </c>
      <c r="D408" s="37">
        <v>0</v>
      </c>
      <c r="E408" s="38" t="str">
        <f t="shared" si="127"/>
        <v/>
      </c>
      <c r="F408" s="38" t="str">
        <f t="shared" si="128"/>
        <v/>
      </c>
      <c r="G408" s="39" t="str">
        <f t="shared" si="129"/>
        <v>0</v>
      </c>
      <c r="H408" s="40" t="str">
        <f t="shared" si="130"/>
        <v/>
      </c>
    </row>
    <row r="409" spans="1:8" s="42" customFormat="1" ht="15" x14ac:dyDescent="0.2">
      <c r="B409" s="36" t="s">
        <v>299</v>
      </c>
      <c r="C409" s="37">
        <v>4</v>
      </c>
      <c r="D409" s="37">
        <v>0</v>
      </c>
      <c r="E409" s="38">
        <f t="shared" si="127"/>
        <v>1.2674271229404308E-3</v>
      </c>
      <c r="F409" s="38" t="str">
        <f t="shared" si="128"/>
        <v/>
      </c>
      <c r="G409" s="39" t="str">
        <f t="shared" si="129"/>
        <v>0</v>
      </c>
      <c r="H409" s="40">
        <f t="shared" si="130"/>
        <v>0</v>
      </c>
    </row>
    <row r="410" spans="1:8" s="42" customFormat="1" ht="15" x14ac:dyDescent="0.2">
      <c r="B410" s="36" t="s">
        <v>113</v>
      </c>
      <c r="C410" s="37">
        <v>1</v>
      </c>
      <c r="D410" s="37">
        <v>3</v>
      </c>
      <c r="E410" s="38">
        <f t="shared" si="127"/>
        <v>3.1685678073510771E-4</v>
      </c>
      <c r="F410" s="38">
        <f t="shared" si="128"/>
        <v>2.0229265003371545E-3</v>
      </c>
      <c r="G410" s="39">
        <f t="shared" si="129"/>
        <v>2</v>
      </c>
      <c r="H410" s="40">
        <f t="shared" si="130"/>
        <v>6.3371356147021542E-4</v>
      </c>
    </row>
    <row r="411" spans="1:8" s="42" customFormat="1" ht="15" x14ac:dyDescent="0.2">
      <c r="B411" s="36" t="s">
        <v>114</v>
      </c>
      <c r="C411" s="37">
        <v>0</v>
      </c>
      <c r="D411" s="37">
        <v>0</v>
      </c>
      <c r="E411" s="38" t="str">
        <f t="shared" si="127"/>
        <v/>
      </c>
      <c r="F411" s="38" t="str">
        <f t="shared" si="128"/>
        <v/>
      </c>
      <c r="G411" s="39" t="str">
        <f t="shared" si="129"/>
        <v>0</v>
      </c>
      <c r="H411" s="40" t="str">
        <f t="shared" si="130"/>
        <v/>
      </c>
    </row>
    <row r="412" spans="1:8" s="42" customFormat="1" ht="15" x14ac:dyDescent="0.2">
      <c r="B412" s="36" t="s">
        <v>115</v>
      </c>
      <c r="C412" s="37">
        <v>0</v>
      </c>
      <c r="D412" s="37">
        <v>5</v>
      </c>
      <c r="E412" s="38" t="str">
        <f t="shared" si="127"/>
        <v/>
      </c>
      <c r="F412" s="38">
        <f t="shared" si="128"/>
        <v>3.3715441672285905E-3</v>
      </c>
      <c r="G412" s="39" t="str">
        <f t="shared" si="129"/>
        <v>0</v>
      </c>
      <c r="H412" s="40" t="str">
        <f t="shared" si="130"/>
        <v/>
      </c>
    </row>
    <row r="413" spans="1:8" s="42" customFormat="1" ht="15" x14ac:dyDescent="0.2">
      <c r="B413" s="36" t="s">
        <v>300</v>
      </c>
      <c r="C413" s="37">
        <v>0</v>
      </c>
      <c r="D413" s="37">
        <v>0</v>
      </c>
      <c r="E413" s="38" t="str">
        <f t="shared" si="127"/>
        <v/>
      </c>
      <c r="F413" s="38" t="str">
        <f t="shared" si="128"/>
        <v/>
      </c>
      <c r="G413" s="39" t="str">
        <f t="shared" si="129"/>
        <v>0</v>
      </c>
      <c r="H413" s="40" t="str">
        <f t="shared" si="130"/>
        <v/>
      </c>
    </row>
    <row r="414" spans="1:8" s="42" customFormat="1" ht="15" x14ac:dyDescent="0.2">
      <c r="A414" s="45" t="s">
        <v>614</v>
      </c>
      <c r="B414" s="36" t="s">
        <v>602</v>
      </c>
      <c r="C414" s="37"/>
      <c r="D414" s="37">
        <v>0</v>
      </c>
      <c r="E414" s="38" t="str">
        <f t="shared" ref="E414:E415" si="139">+IF(C414=0,"",C414/C$329)</f>
        <v/>
      </c>
      <c r="F414" s="38" t="str">
        <f t="shared" ref="F414:F415" si="140">+IF(D414=0,"",D414/D$329)</f>
        <v/>
      </c>
      <c r="G414" s="39" t="str">
        <f t="shared" ref="G414:G415" si="141">+IF(OR(AND(D414=0),(C414=0)),"0",((D414-C414)/C414))</f>
        <v>0</v>
      </c>
      <c r="H414" s="40" t="str">
        <f t="shared" ref="H414:H415" si="142">+IF(OR(AND(E414=""),(G414="")),"",E414*G414)</f>
        <v/>
      </c>
    </row>
    <row r="415" spans="1:8" s="42" customFormat="1" ht="15" x14ac:dyDescent="0.2">
      <c r="A415" s="45" t="s">
        <v>614</v>
      </c>
      <c r="B415" s="36" t="s">
        <v>603</v>
      </c>
      <c r="C415" s="37"/>
      <c r="D415" s="37">
        <v>0</v>
      </c>
      <c r="E415" s="38" t="str">
        <f t="shared" si="139"/>
        <v/>
      </c>
      <c r="F415" s="38" t="str">
        <f t="shared" si="140"/>
        <v/>
      </c>
      <c r="G415" s="39" t="str">
        <f t="shared" si="141"/>
        <v>0</v>
      </c>
      <c r="H415" s="40" t="str">
        <f t="shared" si="142"/>
        <v/>
      </c>
    </row>
    <row r="416" spans="1:8" s="42" customFormat="1" ht="15" x14ac:dyDescent="0.2">
      <c r="B416" s="36" t="s">
        <v>112</v>
      </c>
      <c r="C416" s="37">
        <v>0</v>
      </c>
      <c r="D416" s="37">
        <v>0</v>
      </c>
      <c r="E416" s="38" t="str">
        <f t="shared" si="127"/>
        <v/>
      </c>
      <c r="F416" s="38" t="str">
        <f t="shared" si="128"/>
        <v/>
      </c>
      <c r="G416" s="39" t="str">
        <f t="shared" si="129"/>
        <v>0</v>
      </c>
      <c r="H416" s="40" t="str">
        <f t="shared" si="130"/>
        <v/>
      </c>
    </row>
    <row r="417" spans="1:8" s="42" customFormat="1" ht="15" x14ac:dyDescent="0.2">
      <c r="A417" s="45" t="s">
        <v>614</v>
      </c>
      <c r="B417" s="36" t="s">
        <v>604</v>
      </c>
      <c r="C417" s="37"/>
      <c r="D417" s="37">
        <v>0</v>
      </c>
      <c r="E417" s="38" t="str">
        <f t="shared" ref="E417:E419" si="143">+IF(C417=0,"",C417/C$329)</f>
        <v/>
      </c>
      <c r="F417" s="38" t="str">
        <f t="shared" ref="F417:F419" si="144">+IF(D417=0,"",D417/D$329)</f>
        <v/>
      </c>
      <c r="G417" s="39" t="str">
        <f t="shared" ref="G417:G419" si="145">+IF(OR(AND(D417=0),(C417=0)),"0",((D417-C417)/C417))</f>
        <v>0</v>
      </c>
      <c r="H417" s="40" t="str">
        <f t="shared" ref="H417:H419" si="146">+IF(OR(AND(E417=""),(G417="")),"",E417*G417)</f>
        <v/>
      </c>
    </row>
    <row r="418" spans="1:8" s="42" customFormat="1" ht="15" x14ac:dyDescent="0.2">
      <c r="A418" s="45" t="s">
        <v>614</v>
      </c>
      <c r="B418" s="36" t="s">
        <v>605</v>
      </c>
      <c r="C418" s="37"/>
      <c r="D418" s="37">
        <v>0</v>
      </c>
      <c r="E418" s="38" t="str">
        <f t="shared" si="143"/>
        <v/>
      </c>
      <c r="F418" s="38" t="str">
        <f t="shared" si="144"/>
        <v/>
      </c>
      <c r="G418" s="39" t="str">
        <f t="shared" si="145"/>
        <v>0</v>
      </c>
      <c r="H418" s="40" t="str">
        <f t="shared" si="146"/>
        <v/>
      </c>
    </row>
    <row r="419" spans="1:8" s="42" customFormat="1" ht="15" x14ac:dyDescent="0.2">
      <c r="A419" s="45" t="s">
        <v>614</v>
      </c>
      <c r="B419" s="36" t="s">
        <v>606</v>
      </c>
      <c r="C419" s="37"/>
      <c r="D419" s="37">
        <v>0</v>
      </c>
      <c r="E419" s="38" t="str">
        <f t="shared" si="143"/>
        <v/>
      </c>
      <c r="F419" s="38" t="str">
        <f t="shared" si="144"/>
        <v/>
      </c>
      <c r="G419" s="39" t="str">
        <f t="shared" si="145"/>
        <v>0</v>
      </c>
      <c r="H419" s="40" t="str">
        <f t="shared" si="146"/>
        <v/>
      </c>
    </row>
    <row r="420" spans="1:8" s="42" customFormat="1" ht="15" x14ac:dyDescent="0.2">
      <c r="B420" s="36" t="s">
        <v>543</v>
      </c>
      <c r="C420" s="37">
        <v>100</v>
      </c>
      <c r="D420" s="37">
        <v>7</v>
      </c>
      <c r="E420" s="38">
        <f t="shared" si="127"/>
        <v>3.1685678073510776E-2</v>
      </c>
      <c r="F420" s="38">
        <f t="shared" si="128"/>
        <v>4.720161834120027E-3</v>
      </c>
      <c r="G420" s="39">
        <f t="shared" si="129"/>
        <v>-0.93</v>
      </c>
      <c r="H420" s="40">
        <f t="shared" si="130"/>
        <v>-2.9467680608365025E-2</v>
      </c>
    </row>
    <row r="421" spans="1:8" s="42" customFormat="1" ht="15" x14ac:dyDescent="0.2">
      <c r="B421" s="36" t="s">
        <v>119</v>
      </c>
      <c r="C421" s="37">
        <v>24</v>
      </c>
      <c r="D421" s="37">
        <v>0</v>
      </c>
      <c r="E421" s="38">
        <f t="shared" si="127"/>
        <v>7.6045627376425855E-3</v>
      </c>
      <c r="F421" s="38" t="str">
        <f t="shared" si="128"/>
        <v/>
      </c>
      <c r="G421" s="39" t="str">
        <f t="shared" si="129"/>
        <v>0</v>
      </c>
      <c r="H421" s="40">
        <f t="shared" si="130"/>
        <v>0</v>
      </c>
    </row>
    <row r="422" spans="1:8" s="42" customFormat="1" ht="15" x14ac:dyDescent="0.2">
      <c r="B422" s="36" t="s">
        <v>128</v>
      </c>
      <c r="C422" s="37">
        <v>8</v>
      </c>
      <c r="D422" s="37">
        <v>1</v>
      </c>
      <c r="E422" s="38">
        <f t="shared" si="127"/>
        <v>2.5348542458808617E-3</v>
      </c>
      <c r="F422" s="38">
        <f t="shared" si="128"/>
        <v>6.7430883344571813E-4</v>
      </c>
      <c r="G422" s="39">
        <f t="shared" si="129"/>
        <v>-0.875</v>
      </c>
      <c r="H422" s="40">
        <f t="shared" si="130"/>
        <v>-2.2179974651457541E-3</v>
      </c>
    </row>
    <row r="423" spans="1:8" s="42" customFormat="1" ht="15" x14ac:dyDescent="0.2">
      <c r="B423" s="36" t="s">
        <v>127</v>
      </c>
      <c r="C423" s="37">
        <v>4</v>
      </c>
      <c r="D423" s="37">
        <v>1</v>
      </c>
      <c r="E423" s="38">
        <f t="shared" si="127"/>
        <v>1.2674271229404308E-3</v>
      </c>
      <c r="F423" s="38">
        <f t="shared" si="128"/>
        <v>6.7430883344571813E-4</v>
      </c>
      <c r="G423" s="39">
        <f t="shared" si="129"/>
        <v>-0.75</v>
      </c>
      <c r="H423" s="40">
        <f t="shared" si="130"/>
        <v>-9.5057034220532308E-4</v>
      </c>
    </row>
    <row r="424" spans="1:8" s="42" customFormat="1" ht="15" x14ac:dyDescent="0.2">
      <c r="B424" s="36" t="s">
        <v>301</v>
      </c>
      <c r="C424" s="37">
        <v>0</v>
      </c>
      <c r="D424" s="37">
        <v>1</v>
      </c>
      <c r="E424" s="38" t="str">
        <f t="shared" si="127"/>
        <v/>
      </c>
      <c r="F424" s="38">
        <f t="shared" si="128"/>
        <v>6.7430883344571813E-4</v>
      </c>
      <c r="G424" s="39" t="str">
        <f t="shared" si="129"/>
        <v>0</v>
      </c>
      <c r="H424" s="40" t="str">
        <f t="shared" si="130"/>
        <v/>
      </c>
    </row>
    <row r="425" spans="1:8" s="42" customFormat="1" ht="15" x14ac:dyDescent="0.2">
      <c r="B425" s="36" t="s">
        <v>544</v>
      </c>
      <c r="C425" s="37">
        <v>1</v>
      </c>
      <c r="D425" s="37">
        <v>1</v>
      </c>
      <c r="E425" s="38">
        <f t="shared" si="127"/>
        <v>3.1685678073510771E-4</v>
      </c>
      <c r="F425" s="38">
        <f t="shared" si="128"/>
        <v>6.7430883344571813E-4</v>
      </c>
      <c r="G425" s="39">
        <f t="shared" si="129"/>
        <v>0</v>
      </c>
      <c r="H425" s="40">
        <f t="shared" si="130"/>
        <v>0</v>
      </c>
    </row>
    <row r="426" spans="1:8" s="42" customFormat="1" ht="30" x14ac:dyDescent="0.2">
      <c r="B426" s="36" t="s">
        <v>545</v>
      </c>
      <c r="C426" s="37">
        <v>0</v>
      </c>
      <c r="D426" s="37">
        <v>0</v>
      </c>
      <c r="E426" s="38" t="str">
        <f t="shared" si="127"/>
        <v/>
      </c>
      <c r="F426" s="38" t="str">
        <f t="shared" si="128"/>
        <v/>
      </c>
      <c r="G426" s="39" t="str">
        <f t="shared" si="129"/>
        <v>0</v>
      </c>
      <c r="H426" s="40" t="str">
        <f t="shared" si="130"/>
        <v/>
      </c>
    </row>
    <row r="427" spans="1:8" s="42" customFormat="1" ht="15" x14ac:dyDescent="0.2">
      <c r="B427" s="36" t="s">
        <v>546</v>
      </c>
      <c r="C427" s="37">
        <v>0</v>
      </c>
      <c r="D427" s="37">
        <v>0</v>
      </c>
      <c r="E427" s="38" t="str">
        <f t="shared" si="127"/>
        <v/>
      </c>
      <c r="F427" s="38" t="str">
        <f t="shared" si="128"/>
        <v/>
      </c>
      <c r="G427" s="39" t="str">
        <f t="shared" si="129"/>
        <v>0</v>
      </c>
      <c r="H427" s="40" t="str">
        <f t="shared" si="130"/>
        <v/>
      </c>
    </row>
    <row r="428" spans="1:8" s="42" customFormat="1" ht="15" x14ac:dyDescent="0.2">
      <c r="B428" s="36" t="s">
        <v>123</v>
      </c>
      <c r="C428" s="37">
        <v>6</v>
      </c>
      <c r="D428" s="37">
        <v>0</v>
      </c>
      <c r="E428" s="38">
        <f t="shared" si="127"/>
        <v>1.9011406844106464E-3</v>
      </c>
      <c r="F428" s="38" t="str">
        <f t="shared" si="128"/>
        <v/>
      </c>
      <c r="G428" s="39" t="str">
        <f t="shared" si="129"/>
        <v>0</v>
      </c>
      <c r="H428" s="40">
        <f t="shared" si="130"/>
        <v>0</v>
      </c>
    </row>
    <row r="429" spans="1:8" s="42" customFormat="1" ht="15" x14ac:dyDescent="0.2">
      <c r="B429" s="36" t="s">
        <v>302</v>
      </c>
      <c r="C429" s="37">
        <v>0</v>
      </c>
      <c r="D429" s="37">
        <v>0</v>
      </c>
      <c r="E429" s="38" t="str">
        <f t="shared" si="127"/>
        <v/>
      </c>
      <c r="F429" s="38" t="str">
        <f t="shared" si="128"/>
        <v/>
      </c>
      <c r="G429" s="39" t="str">
        <f t="shared" si="129"/>
        <v>0</v>
      </c>
      <c r="H429" s="40" t="str">
        <f t="shared" si="130"/>
        <v/>
      </c>
    </row>
    <row r="430" spans="1:8" s="42" customFormat="1" ht="15" x14ac:dyDescent="0.2">
      <c r="B430" s="36" t="s">
        <v>124</v>
      </c>
      <c r="C430" s="37">
        <v>4</v>
      </c>
      <c r="D430" s="37">
        <v>0</v>
      </c>
      <c r="E430" s="38">
        <f t="shared" si="127"/>
        <v>1.2674271229404308E-3</v>
      </c>
      <c r="F430" s="38" t="str">
        <f t="shared" si="128"/>
        <v/>
      </c>
      <c r="G430" s="39" t="str">
        <f t="shared" si="129"/>
        <v>0</v>
      </c>
      <c r="H430" s="40">
        <f t="shared" si="130"/>
        <v>0</v>
      </c>
    </row>
    <row r="431" spans="1:8" s="42" customFormat="1" ht="15" x14ac:dyDescent="0.2">
      <c r="B431" s="36" t="s">
        <v>409</v>
      </c>
      <c r="C431" s="37">
        <v>0</v>
      </c>
      <c r="D431" s="37">
        <v>0</v>
      </c>
      <c r="E431" s="38" t="str">
        <f t="shared" si="127"/>
        <v/>
      </c>
      <c r="F431" s="38" t="str">
        <f t="shared" si="128"/>
        <v/>
      </c>
      <c r="G431" s="39" t="str">
        <f t="shared" si="129"/>
        <v>0</v>
      </c>
      <c r="H431" s="40" t="str">
        <f t="shared" si="130"/>
        <v/>
      </c>
    </row>
    <row r="432" spans="1:8" s="42" customFormat="1" ht="15" x14ac:dyDescent="0.2">
      <c r="B432" s="36" t="s">
        <v>122</v>
      </c>
      <c r="C432" s="37">
        <v>2</v>
      </c>
      <c r="D432" s="37">
        <v>6</v>
      </c>
      <c r="E432" s="38">
        <f t="shared" si="127"/>
        <v>6.3371356147021542E-4</v>
      </c>
      <c r="F432" s="38">
        <f t="shared" si="128"/>
        <v>4.045853000674309E-3</v>
      </c>
      <c r="G432" s="39">
        <f t="shared" si="129"/>
        <v>2</v>
      </c>
      <c r="H432" s="40">
        <f t="shared" si="130"/>
        <v>1.2674271229404308E-3</v>
      </c>
    </row>
    <row r="433" spans="2:8" s="42" customFormat="1" ht="15" x14ac:dyDescent="0.2">
      <c r="B433" s="36" t="s">
        <v>303</v>
      </c>
      <c r="C433" s="37">
        <v>0</v>
      </c>
      <c r="D433" s="37">
        <v>5</v>
      </c>
      <c r="E433" s="38" t="str">
        <f t="shared" si="127"/>
        <v/>
      </c>
      <c r="F433" s="38">
        <f t="shared" si="128"/>
        <v>3.3715441672285905E-3</v>
      </c>
      <c r="G433" s="39" t="str">
        <f t="shared" si="129"/>
        <v>0</v>
      </c>
      <c r="H433" s="40" t="str">
        <f t="shared" si="130"/>
        <v/>
      </c>
    </row>
    <row r="434" spans="2:8" s="42" customFormat="1" ht="15" x14ac:dyDescent="0.2">
      <c r="B434" s="36" t="s">
        <v>121</v>
      </c>
      <c r="C434" s="37">
        <v>0</v>
      </c>
      <c r="D434" s="37">
        <v>0</v>
      </c>
      <c r="E434" s="38" t="str">
        <f t="shared" si="127"/>
        <v/>
      </c>
      <c r="F434" s="38" t="str">
        <f t="shared" si="128"/>
        <v/>
      </c>
      <c r="G434" s="39" t="str">
        <f t="shared" si="129"/>
        <v>0</v>
      </c>
      <c r="H434" s="40" t="str">
        <f t="shared" si="130"/>
        <v/>
      </c>
    </row>
    <row r="435" spans="2:8" s="42" customFormat="1" ht="15" x14ac:dyDescent="0.2">
      <c r="B435" s="36" t="s">
        <v>373</v>
      </c>
      <c r="C435" s="37">
        <v>0</v>
      </c>
      <c r="D435" s="37">
        <v>0</v>
      </c>
      <c r="E435" s="38" t="str">
        <f t="shared" si="127"/>
        <v/>
      </c>
      <c r="F435" s="38" t="str">
        <f t="shared" si="128"/>
        <v/>
      </c>
      <c r="G435" s="39" t="str">
        <f t="shared" si="129"/>
        <v>0</v>
      </c>
      <c r="H435" s="40" t="str">
        <f t="shared" si="130"/>
        <v/>
      </c>
    </row>
    <row r="436" spans="2:8" s="42" customFormat="1" ht="15" x14ac:dyDescent="0.2">
      <c r="B436" s="36" t="s">
        <v>131</v>
      </c>
      <c r="C436" s="37">
        <v>1</v>
      </c>
      <c r="D436" s="37">
        <v>0</v>
      </c>
      <c r="E436" s="38">
        <f t="shared" si="127"/>
        <v>3.1685678073510771E-4</v>
      </c>
      <c r="F436" s="38" t="str">
        <f t="shared" si="128"/>
        <v/>
      </c>
      <c r="G436" s="39" t="str">
        <f t="shared" si="129"/>
        <v>0</v>
      </c>
      <c r="H436" s="40">
        <f t="shared" si="130"/>
        <v>0</v>
      </c>
    </row>
    <row r="437" spans="2:8" s="42" customFormat="1" ht="15" x14ac:dyDescent="0.2">
      <c r="B437" s="36" t="s">
        <v>118</v>
      </c>
      <c r="C437" s="37">
        <v>0</v>
      </c>
      <c r="D437" s="37">
        <v>0</v>
      </c>
      <c r="E437" s="38" t="str">
        <f t="shared" si="127"/>
        <v/>
      </c>
      <c r="F437" s="38" t="str">
        <f t="shared" si="128"/>
        <v/>
      </c>
      <c r="G437" s="39" t="str">
        <f t="shared" si="129"/>
        <v>0</v>
      </c>
      <c r="H437" s="40" t="str">
        <f t="shared" si="130"/>
        <v/>
      </c>
    </row>
    <row r="438" spans="2:8" s="42" customFormat="1" ht="15" x14ac:dyDescent="0.2">
      <c r="B438" s="36" t="s">
        <v>304</v>
      </c>
      <c r="C438" s="37">
        <v>101</v>
      </c>
      <c r="D438" s="37">
        <v>14</v>
      </c>
      <c r="E438" s="38">
        <f t="shared" si="127"/>
        <v>3.2002534854245882E-2</v>
      </c>
      <c r="F438" s="38">
        <f t="shared" si="128"/>
        <v>9.440323668240054E-3</v>
      </c>
      <c r="G438" s="39">
        <f t="shared" si="129"/>
        <v>-0.86138613861386137</v>
      </c>
      <c r="H438" s="40">
        <f t="shared" si="130"/>
        <v>-2.7566539923954372E-2</v>
      </c>
    </row>
    <row r="439" spans="2:8" s="42" customFormat="1" ht="15" x14ac:dyDescent="0.2">
      <c r="B439" s="36" t="s">
        <v>547</v>
      </c>
      <c r="C439" s="37">
        <v>0</v>
      </c>
      <c r="D439" s="37">
        <v>0</v>
      </c>
      <c r="E439" s="38" t="str">
        <f t="shared" si="127"/>
        <v/>
      </c>
      <c r="F439" s="38" t="str">
        <f t="shared" si="128"/>
        <v/>
      </c>
      <c r="G439" s="39" t="str">
        <f t="shared" si="129"/>
        <v>0</v>
      </c>
      <c r="H439" s="40" t="str">
        <f t="shared" si="130"/>
        <v/>
      </c>
    </row>
    <row r="440" spans="2:8" s="42" customFormat="1" ht="15" x14ac:dyDescent="0.2">
      <c r="B440" s="36" t="s">
        <v>125</v>
      </c>
      <c r="C440" s="37">
        <v>0</v>
      </c>
      <c r="D440" s="37">
        <v>0</v>
      </c>
      <c r="E440" s="38" t="str">
        <f t="shared" si="127"/>
        <v/>
      </c>
      <c r="F440" s="38" t="str">
        <f t="shared" si="128"/>
        <v/>
      </c>
      <c r="G440" s="39" t="str">
        <f t="shared" si="129"/>
        <v>0</v>
      </c>
      <c r="H440" s="40" t="str">
        <f t="shared" si="130"/>
        <v/>
      </c>
    </row>
    <row r="441" spans="2:8" s="42" customFormat="1" ht="15" x14ac:dyDescent="0.2">
      <c r="B441" s="36" t="s">
        <v>129</v>
      </c>
      <c r="C441" s="37">
        <v>0</v>
      </c>
      <c r="D441" s="37">
        <v>0</v>
      </c>
      <c r="E441" s="38" t="str">
        <f t="shared" si="127"/>
        <v/>
      </c>
      <c r="F441" s="38" t="str">
        <f t="shared" si="128"/>
        <v/>
      </c>
      <c r="G441" s="39" t="str">
        <f t="shared" si="129"/>
        <v>0</v>
      </c>
      <c r="H441" s="40" t="str">
        <f t="shared" si="130"/>
        <v/>
      </c>
    </row>
    <row r="442" spans="2:8" s="42" customFormat="1" ht="15" x14ac:dyDescent="0.2">
      <c r="B442" s="36" t="s">
        <v>116</v>
      </c>
      <c r="C442" s="37">
        <v>0</v>
      </c>
      <c r="D442" s="37">
        <v>0</v>
      </c>
      <c r="E442" s="38" t="str">
        <f t="shared" si="127"/>
        <v/>
      </c>
      <c r="F442" s="38" t="str">
        <f t="shared" si="128"/>
        <v/>
      </c>
      <c r="G442" s="39" t="str">
        <f t="shared" si="129"/>
        <v>0</v>
      </c>
      <c r="H442" s="40" t="str">
        <f t="shared" si="130"/>
        <v/>
      </c>
    </row>
    <row r="443" spans="2:8" s="42" customFormat="1" ht="15" x14ac:dyDescent="0.2">
      <c r="B443" s="36" t="s">
        <v>120</v>
      </c>
      <c r="C443" s="37">
        <v>0</v>
      </c>
      <c r="D443" s="37">
        <v>2</v>
      </c>
      <c r="E443" s="38" t="str">
        <f t="shared" si="127"/>
        <v/>
      </c>
      <c r="F443" s="38">
        <f t="shared" si="128"/>
        <v>1.3486176668914363E-3</v>
      </c>
      <c r="G443" s="39" t="str">
        <f t="shared" si="129"/>
        <v>0</v>
      </c>
      <c r="H443" s="40" t="str">
        <f t="shared" si="130"/>
        <v/>
      </c>
    </row>
    <row r="444" spans="2:8" s="42" customFormat="1" ht="15" x14ac:dyDescent="0.2">
      <c r="B444" s="36" t="s">
        <v>126</v>
      </c>
      <c r="C444" s="37">
        <v>0</v>
      </c>
      <c r="D444" s="37">
        <v>0</v>
      </c>
      <c r="E444" s="38" t="str">
        <f t="shared" si="127"/>
        <v/>
      </c>
      <c r="F444" s="38" t="str">
        <f t="shared" si="128"/>
        <v/>
      </c>
      <c r="G444" s="39" t="str">
        <f t="shared" si="129"/>
        <v>0</v>
      </c>
      <c r="H444" s="40" t="str">
        <f t="shared" si="130"/>
        <v/>
      </c>
    </row>
    <row r="445" spans="2:8" s="42" customFormat="1" ht="15" x14ac:dyDescent="0.2">
      <c r="B445" s="36" t="s">
        <v>130</v>
      </c>
      <c r="C445" s="37">
        <v>0</v>
      </c>
      <c r="D445" s="37">
        <v>0</v>
      </c>
      <c r="E445" s="38" t="str">
        <f t="shared" si="127"/>
        <v/>
      </c>
      <c r="F445" s="38" t="str">
        <f t="shared" si="128"/>
        <v/>
      </c>
      <c r="G445" s="39" t="str">
        <f t="shared" si="129"/>
        <v>0</v>
      </c>
      <c r="H445" s="40" t="str">
        <f t="shared" si="130"/>
        <v/>
      </c>
    </row>
    <row r="446" spans="2:8" s="42" customFormat="1" ht="15" x14ac:dyDescent="0.2">
      <c r="B446" s="36" t="s">
        <v>305</v>
      </c>
      <c r="C446" s="37">
        <v>28</v>
      </c>
      <c r="D446" s="37">
        <v>12</v>
      </c>
      <c r="E446" s="38">
        <f t="shared" si="127"/>
        <v>8.8719898605830166E-3</v>
      </c>
      <c r="F446" s="38">
        <f t="shared" si="128"/>
        <v>8.091706001348618E-3</v>
      </c>
      <c r="G446" s="39">
        <f t="shared" si="129"/>
        <v>-0.5714285714285714</v>
      </c>
      <c r="H446" s="40">
        <f t="shared" si="130"/>
        <v>-5.0697084917617234E-3</v>
      </c>
    </row>
    <row r="447" spans="2:8" s="42" customFormat="1" ht="30" x14ac:dyDescent="0.2">
      <c r="B447" s="36" t="s">
        <v>548</v>
      </c>
      <c r="C447" s="37">
        <v>0</v>
      </c>
      <c r="D447" s="37">
        <v>0</v>
      </c>
      <c r="E447" s="38" t="str">
        <f t="shared" si="127"/>
        <v/>
      </c>
      <c r="F447" s="38" t="str">
        <f t="shared" si="128"/>
        <v/>
      </c>
      <c r="G447" s="39" t="str">
        <f t="shared" si="129"/>
        <v>0</v>
      </c>
      <c r="H447" s="40" t="str">
        <f t="shared" si="130"/>
        <v/>
      </c>
    </row>
    <row r="448" spans="2:8" s="42" customFormat="1" ht="15" x14ac:dyDescent="0.2">
      <c r="B448" s="36" t="s">
        <v>306</v>
      </c>
      <c r="C448" s="37">
        <v>1</v>
      </c>
      <c r="D448" s="37">
        <v>1</v>
      </c>
      <c r="E448" s="38">
        <f t="shared" si="127"/>
        <v>3.1685678073510771E-4</v>
      </c>
      <c r="F448" s="38">
        <f t="shared" si="128"/>
        <v>6.7430883344571813E-4</v>
      </c>
      <c r="G448" s="39">
        <f t="shared" si="129"/>
        <v>0</v>
      </c>
      <c r="H448" s="40">
        <f t="shared" si="130"/>
        <v>0</v>
      </c>
    </row>
    <row r="449" spans="2:8" s="42" customFormat="1" ht="15" x14ac:dyDescent="0.2">
      <c r="B449" s="36" t="s">
        <v>307</v>
      </c>
      <c r="C449" s="37">
        <v>0</v>
      </c>
      <c r="D449" s="37">
        <v>0</v>
      </c>
      <c r="E449" s="38" t="str">
        <f t="shared" si="127"/>
        <v/>
      </c>
      <c r="F449" s="38" t="str">
        <f t="shared" si="128"/>
        <v/>
      </c>
      <c r="G449" s="39" t="str">
        <f t="shared" si="129"/>
        <v>0</v>
      </c>
      <c r="H449" s="40" t="str">
        <f t="shared" si="130"/>
        <v/>
      </c>
    </row>
    <row r="450" spans="2:8" s="42" customFormat="1" ht="15" x14ac:dyDescent="0.2">
      <c r="B450" s="36" t="s">
        <v>549</v>
      </c>
      <c r="C450" s="37">
        <v>0</v>
      </c>
      <c r="D450" s="37">
        <v>0</v>
      </c>
      <c r="E450" s="38" t="str">
        <f t="shared" si="127"/>
        <v/>
      </c>
      <c r="F450" s="38" t="str">
        <f t="shared" si="128"/>
        <v/>
      </c>
      <c r="G450" s="39" t="str">
        <f t="shared" si="129"/>
        <v>0</v>
      </c>
      <c r="H450" s="40" t="str">
        <f t="shared" si="130"/>
        <v/>
      </c>
    </row>
    <row r="451" spans="2:8" s="42" customFormat="1" ht="15" x14ac:dyDescent="0.2">
      <c r="B451" s="36" t="s">
        <v>308</v>
      </c>
      <c r="C451" s="37">
        <v>6</v>
      </c>
      <c r="D451" s="37">
        <v>23</v>
      </c>
      <c r="E451" s="38">
        <f t="shared" si="127"/>
        <v>1.9011406844106464E-3</v>
      </c>
      <c r="F451" s="38">
        <f t="shared" si="128"/>
        <v>1.5509103169251517E-2</v>
      </c>
      <c r="G451" s="39">
        <f t="shared" si="129"/>
        <v>2.8333333333333335</v>
      </c>
      <c r="H451" s="40">
        <f t="shared" si="130"/>
        <v>5.3865652724968318E-3</v>
      </c>
    </row>
    <row r="452" spans="2:8" s="42" customFormat="1" ht="15" x14ac:dyDescent="0.2">
      <c r="B452" s="36" t="s">
        <v>309</v>
      </c>
      <c r="C452" s="37">
        <v>0</v>
      </c>
      <c r="D452" s="37">
        <v>1</v>
      </c>
      <c r="E452" s="38" t="str">
        <f t="shared" si="127"/>
        <v/>
      </c>
      <c r="F452" s="38">
        <f t="shared" si="128"/>
        <v>6.7430883344571813E-4</v>
      </c>
      <c r="G452" s="39" t="str">
        <f t="shared" si="129"/>
        <v>0</v>
      </c>
      <c r="H452" s="40" t="str">
        <f t="shared" si="130"/>
        <v/>
      </c>
    </row>
    <row r="453" spans="2:8" s="42" customFormat="1" ht="15" x14ac:dyDescent="0.2">
      <c r="B453" s="36" t="s">
        <v>310</v>
      </c>
      <c r="C453" s="37">
        <v>12</v>
      </c>
      <c r="D453" s="37">
        <v>1</v>
      </c>
      <c r="E453" s="38">
        <f t="shared" si="127"/>
        <v>3.8022813688212928E-3</v>
      </c>
      <c r="F453" s="38">
        <f t="shared" si="128"/>
        <v>6.7430883344571813E-4</v>
      </c>
      <c r="G453" s="39">
        <f t="shared" si="129"/>
        <v>-0.91666666666666663</v>
      </c>
      <c r="H453" s="40">
        <f t="shared" si="130"/>
        <v>-3.4854245880861848E-3</v>
      </c>
    </row>
    <row r="454" spans="2:8" s="42" customFormat="1" ht="15" x14ac:dyDescent="0.2">
      <c r="B454" s="36" t="s">
        <v>117</v>
      </c>
      <c r="C454" s="37">
        <v>1</v>
      </c>
      <c r="D454" s="37">
        <v>0</v>
      </c>
      <c r="E454" s="38">
        <f t="shared" si="127"/>
        <v>3.1685678073510771E-4</v>
      </c>
      <c r="F454" s="38" t="str">
        <f t="shared" si="128"/>
        <v/>
      </c>
      <c r="G454" s="39" t="str">
        <f t="shared" si="129"/>
        <v>0</v>
      </c>
      <c r="H454" s="40">
        <f t="shared" si="130"/>
        <v>0</v>
      </c>
    </row>
    <row r="455" spans="2:8" s="42" customFormat="1" ht="15" x14ac:dyDescent="0.2">
      <c r="B455" s="36" t="s">
        <v>311</v>
      </c>
      <c r="C455" s="37">
        <v>0</v>
      </c>
      <c r="D455" s="37">
        <v>0</v>
      </c>
      <c r="E455" s="38" t="str">
        <f t="shared" si="127"/>
        <v/>
      </c>
      <c r="F455" s="38" t="str">
        <f t="shared" si="128"/>
        <v/>
      </c>
      <c r="G455" s="39" t="str">
        <f t="shared" si="129"/>
        <v>0</v>
      </c>
      <c r="H455" s="40" t="str">
        <f t="shared" si="130"/>
        <v/>
      </c>
    </row>
    <row r="456" spans="2:8" s="42" customFormat="1" ht="15" x14ac:dyDescent="0.2">
      <c r="B456" s="36" t="s">
        <v>312</v>
      </c>
      <c r="C456" s="37">
        <v>2</v>
      </c>
      <c r="D456" s="37">
        <v>2</v>
      </c>
      <c r="E456" s="38">
        <f t="shared" si="127"/>
        <v>6.3371356147021542E-4</v>
      </c>
      <c r="F456" s="38">
        <f t="shared" si="128"/>
        <v>1.3486176668914363E-3</v>
      </c>
      <c r="G456" s="39">
        <f t="shared" si="129"/>
        <v>0</v>
      </c>
      <c r="H456" s="40">
        <f t="shared" si="130"/>
        <v>0</v>
      </c>
    </row>
    <row r="457" spans="2:8" s="42" customFormat="1" ht="15" x14ac:dyDescent="0.2">
      <c r="B457" s="36" t="s">
        <v>550</v>
      </c>
      <c r="C457" s="37">
        <v>4</v>
      </c>
      <c r="D457" s="37">
        <v>6</v>
      </c>
      <c r="E457" s="38">
        <f t="shared" si="127"/>
        <v>1.2674271229404308E-3</v>
      </c>
      <c r="F457" s="38">
        <f t="shared" si="128"/>
        <v>4.045853000674309E-3</v>
      </c>
      <c r="G457" s="39">
        <f t="shared" si="129"/>
        <v>0.5</v>
      </c>
      <c r="H457" s="40">
        <f t="shared" si="130"/>
        <v>6.3371356147021542E-4</v>
      </c>
    </row>
    <row r="458" spans="2:8" s="42" customFormat="1" ht="15" x14ac:dyDescent="0.2">
      <c r="B458" s="36" t="s">
        <v>313</v>
      </c>
      <c r="C458" s="37">
        <v>0</v>
      </c>
      <c r="D458" s="37">
        <v>0</v>
      </c>
      <c r="E458" s="38" t="str">
        <f t="shared" si="127"/>
        <v/>
      </c>
      <c r="F458" s="38" t="str">
        <f t="shared" si="128"/>
        <v/>
      </c>
      <c r="G458" s="39" t="str">
        <f t="shared" si="129"/>
        <v>0</v>
      </c>
      <c r="H458" s="40" t="str">
        <f t="shared" si="130"/>
        <v/>
      </c>
    </row>
    <row r="459" spans="2:8" s="42" customFormat="1" ht="15" x14ac:dyDescent="0.2">
      <c r="B459" s="36" t="s">
        <v>314</v>
      </c>
      <c r="C459" s="37">
        <v>0</v>
      </c>
      <c r="D459" s="37">
        <v>0</v>
      </c>
      <c r="E459" s="38" t="str">
        <f t="shared" si="127"/>
        <v/>
      </c>
      <c r="F459" s="38" t="str">
        <f t="shared" si="128"/>
        <v/>
      </c>
      <c r="G459" s="39" t="str">
        <f t="shared" si="129"/>
        <v>0</v>
      </c>
      <c r="H459" s="40" t="str">
        <f t="shared" si="130"/>
        <v/>
      </c>
    </row>
    <row r="460" spans="2:8" s="42" customFormat="1" ht="15" x14ac:dyDescent="0.2">
      <c r="B460" s="36" t="s">
        <v>315</v>
      </c>
      <c r="C460" s="37">
        <v>0</v>
      </c>
      <c r="D460" s="37">
        <v>0</v>
      </c>
      <c r="E460" s="38" t="str">
        <f t="shared" si="127"/>
        <v/>
      </c>
      <c r="F460" s="38" t="str">
        <f t="shared" si="128"/>
        <v/>
      </c>
      <c r="G460" s="39" t="str">
        <f t="shared" si="129"/>
        <v>0</v>
      </c>
      <c r="H460" s="40" t="str">
        <f t="shared" si="130"/>
        <v/>
      </c>
    </row>
    <row r="461" spans="2:8" s="42" customFormat="1" ht="15" x14ac:dyDescent="0.2">
      <c r="B461" s="36" t="s">
        <v>316</v>
      </c>
      <c r="C461" s="37">
        <v>0</v>
      </c>
      <c r="D461" s="37">
        <v>0</v>
      </c>
      <c r="E461" s="38" t="str">
        <f t="shared" si="127"/>
        <v/>
      </c>
      <c r="F461" s="38" t="str">
        <f t="shared" si="128"/>
        <v/>
      </c>
      <c r="G461" s="39" t="str">
        <f t="shared" si="129"/>
        <v>0</v>
      </c>
      <c r="H461" s="40" t="str">
        <f t="shared" si="130"/>
        <v/>
      </c>
    </row>
    <row r="462" spans="2:8" s="42" customFormat="1" ht="15" x14ac:dyDescent="0.2">
      <c r="B462" s="36" t="s">
        <v>140</v>
      </c>
      <c r="C462" s="37">
        <v>0</v>
      </c>
      <c r="D462" s="37">
        <v>0</v>
      </c>
      <c r="E462" s="38" t="str">
        <f t="shared" si="127"/>
        <v/>
      </c>
      <c r="F462" s="38" t="str">
        <f t="shared" si="128"/>
        <v/>
      </c>
      <c r="G462" s="39" t="str">
        <f t="shared" si="129"/>
        <v>0</v>
      </c>
      <c r="H462" s="40" t="str">
        <f t="shared" si="130"/>
        <v/>
      </c>
    </row>
    <row r="463" spans="2:8" s="42" customFormat="1" ht="30" x14ac:dyDescent="0.2">
      <c r="B463" s="36" t="s">
        <v>141</v>
      </c>
      <c r="C463" s="37">
        <v>0</v>
      </c>
      <c r="D463" s="37">
        <v>0</v>
      </c>
      <c r="E463" s="38" t="str">
        <f t="shared" si="127"/>
        <v/>
      </c>
      <c r="F463" s="38" t="str">
        <f t="shared" si="128"/>
        <v/>
      </c>
      <c r="G463" s="39" t="str">
        <f t="shared" si="129"/>
        <v>0</v>
      </c>
      <c r="H463" s="40" t="str">
        <f t="shared" si="130"/>
        <v/>
      </c>
    </row>
    <row r="464" spans="2:8" s="42" customFormat="1" ht="15" x14ac:dyDescent="0.2">
      <c r="B464" s="36" t="s">
        <v>317</v>
      </c>
      <c r="C464" s="37">
        <v>2</v>
      </c>
      <c r="D464" s="37">
        <v>2</v>
      </c>
      <c r="E464" s="38">
        <f t="shared" si="127"/>
        <v>6.3371356147021542E-4</v>
      </c>
      <c r="F464" s="38">
        <f t="shared" si="128"/>
        <v>1.3486176668914363E-3</v>
      </c>
      <c r="G464" s="39">
        <f t="shared" si="129"/>
        <v>0</v>
      </c>
      <c r="H464" s="40">
        <f t="shared" si="130"/>
        <v>0</v>
      </c>
    </row>
    <row r="465" spans="2:8" s="42" customFormat="1" ht="15" x14ac:dyDescent="0.2">
      <c r="B465" s="36" t="s">
        <v>318</v>
      </c>
      <c r="C465" s="37">
        <v>0</v>
      </c>
      <c r="D465" s="37">
        <v>0</v>
      </c>
      <c r="E465" s="38" t="str">
        <f t="shared" si="127"/>
        <v/>
      </c>
      <c r="F465" s="38" t="str">
        <f t="shared" si="128"/>
        <v/>
      </c>
      <c r="G465" s="39" t="str">
        <f t="shared" si="129"/>
        <v>0</v>
      </c>
      <c r="H465" s="40" t="str">
        <f t="shared" si="130"/>
        <v/>
      </c>
    </row>
    <row r="466" spans="2:8" s="42" customFormat="1" ht="30" x14ac:dyDescent="0.2">
      <c r="B466" s="36" t="s">
        <v>319</v>
      </c>
      <c r="C466" s="37">
        <v>0</v>
      </c>
      <c r="D466" s="37">
        <v>0</v>
      </c>
      <c r="E466" s="38" t="str">
        <f t="shared" si="127"/>
        <v/>
      </c>
      <c r="F466" s="38" t="str">
        <f t="shared" si="128"/>
        <v/>
      </c>
      <c r="G466" s="39" t="str">
        <f t="shared" si="129"/>
        <v>0</v>
      </c>
      <c r="H466" s="40" t="str">
        <f t="shared" si="130"/>
        <v/>
      </c>
    </row>
    <row r="467" spans="2:8" s="42" customFormat="1" ht="15" x14ac:dyDescent="0.2">
      <c r="B467" s="36" t="s">
        <v>138</v>
      </c>
      <c r="C467" s="37">
        <v>1</v>
      </c>
      <c r="D467" s="37">
        <v>5</v>
      </c>
      <c r="E467" s="38">
        <f t="shared" si="127"/>
        <v>3.1685678073510771E-4</v>
      </c>
      <c r="F467" s="38">
        <f t="shared" si="128"/>
        <v>3.3715441672285905E-3</v>
      </c>
      <c r="G467" s="39">
        <f t="shared" si="129"/>
        <v>4</v>
      </c>
      <c r="H467" s="40">
        <f t="shared" si="130"/>
        <v>1.2674271229404308E-3</v>
      </c>
    </row>
    <row r="468" spans="2:8" s="42" customFormat="1" ht="15" x14ac:dyDescent="0.2">
      <c r="B468" s="36" t="s">
        <v>320</v>
      </c>
      <c r="C468" s="37">
        <v>1</v>
      </c>
      <c r="D468" s="37">
        <v>0</v>
      </c>
      <c r="E468" s="38">
        <f t="shared" si="127"/>
        <v>3.1685678073510771E-4</v>
      </c>
      <c r="F468" s="38" t="str">
        <f t="shared" si="128"/>
        <v/>
      </c>
      <c r="G468" s="39" t="str">
        <f t="shared" si="129"/>
        <v>0</v>
      </c>
      <c r="H468" s="40">
        <f t="shared" si="130"/>
        <v>0</v>
      </c>
    </row>
    <row r="469" spans="2:8" s="42" customFormat="1" ht="15" x14ac:dyDescent="0.2">
      <c r="B469" s="36" t="s">
        <v>321</v>
      </c>
      <c r="C469" s="37">
        <v>0</v>
      </c>
      <c r="D469" s="37">
        <v>0</v>
      </c>
      <c r="E469" s="38" t="str">
        <f t="shared" ref="E469:E534" si="147">+IF(C469=0,"",C469/C$329)</f>
        <v/>
      </c>
      <c r="F469" s="38" t="str">
        <f t="shared" ref="F469:F534" si="148">+IF(D469=0,"",D469/D$329)</f>
        <v/>
      </c>
      <c r="G469" s="39" t="str">
        <f t="shared" ref="G469:G534" si="149">+IF(OR(AND(D469=0),(C469=0)),"0",((D469-C469)/C469))</f>
        <v>0</v>
      </c>
      <c r="H469" s="40" t="str">
        <f t="shared" ref="H469:H534" si="150">+IF(OR(AND(E469=""),(G469="")),"",E469*G469)</f>
        <v/>
      </c>
    </row>
    <row r="470" spans="2:8" s="42" customFormat="1" ht="15" x14ac:dyDescent="0.2">
      <c r="B470" s="36" t="s">
        <v>322</v>
      </c>
      <c r="C470" s="37">
        <v>0</v>
      </c>
      <c r="D470" s="37">
        <v>0</v>
      </c>
      <c r="E470" s="38" t="str">
        <f t="shared" si="147"/>
        <v/>
      </c>
      <c r="F470" s="38" t="str">
        <f t="shared" si="148"/>
        <v/>
      </c>
      <c r="G470" s="39" t="str">
        <f t="shared" si="149"/>
        <v>0</v>
      </c>
      <c r="H470" s="40" t="str">
        <f t="shared" si="150"/>
        <v/>
      </c>
    </row>
    <row r="471" spans="2:8" s="42" customFormat="1" ht="30" x14ac:dyDescent="0.2">
      <c r="B471" s="36" t="s">
        <v>323</v>
      </c>
      <c r="C471" s="37">
        <v>0</v>
      </c>
      <c r="D471" s="37">
        <v>0</v>
      </c>
      <c r="E471" s="38" t="str">
        <f t="shared" si="147"/>
        <v/>
      </c>
      <c r="F471" s="38" t="str">
        <f t="shared" si="148"/>
        <v/>
      </c>
      <c r="G471" s="39" t="str">
        <f t="shared" si="149"/>
        <v>0</v>
      </c>
      <c r="H471" s="40" t="str">
        <f t="shared" si="150"/>
        <v/>
      </c>
    </row>
    <row r="472" spans="2:8" s="42" customFormat="1" ht="15" x14ac:dyDescent="0.2">
      <c r="B472" s="36" t="s">
        <v>136</v>
      </c>
      <c r="C472" s="37">
        <v>0</v>
      </c>
      <c r="D472" s="37">
        <v>0</v>
      </c>
      <c r="E472" s="38" t="str">
        <f t="shared" si="147"/>
        <v/>
      </c>
      <c r="F472" s="38" t="str">
        <f t="shared" si="148"/>
        <v/>
      </c>
      <c r="G472" s="39" t="str">
        <f t="shared" si="149"/>
        <v>0</v>
      </c>
      <c r="H472" s="40" t="str">
        <f t="shared" si="150"/>
        <v/>
      </c>
    </row>
    <row r="473" spans="2:8" s="42" customFormat="1" ht="15" x14ac:dyDescent="0.2">
      <c r="B473" s="36" t="s">
        <v>324</v>
      </c>
      <c r="C473" s="37">
        <v>0</v>
      </c>
      <c r="D473" s="37">
        <v>0</v>
      </c>
      <c r="E473" s="38" t="str">
        <f t="shared" si="147"/>
        <v/>
      </c>
      <c r="F473" s="38" t="str">
        <f t="shared" si="148"/>
        <v/>
      </c>
      <c r="G473" s="39" t="str">
        <f t="shared" si="149"/>
        <v>0</v>
      </c>
      <c r="H473" s="40" t="str">
        <f t="shared" si="150"/>
        <v/>
      </c>
    </row>
    <row r="474" spans="2:8" s="42" customFormat="1" ht="15" x14ac:dyDescent="0.2">
      <c r="B474" s="36" t="s">
        <v>325</v>
      </c>
      <c r="C474" s="37">
        <v>0</v>
      </c>
      <c r="D474" s="37">
        <v>0</v>
      </c>
      <c r="E474" s="38" t="str">
        <f t="shared" si="147"/>
        <v/>
      </c>
      <c r="F474" s="38" t="str">
        <f t="shared" si="148"/>
        <v/>
      </c>
      <c r="G474" s="39" t="str">
        <f t="shared" si="149"/>
        <v>0</v>
      </c>
      <c r="H474" s="40" t="str">
        <f t="shared" si="150"/>
        <v/>
      </c>
    </row>
    <row r="475" spans="2:8" s="42" customFormat="1" ht="15" x14ac:dyDescent="0.2">
      <c r="B475" s="36" t="s">
        <v>551</v>
      </c>
      <c r="C475" s="37">
        <v>0</v>
      </c>
      <c r="D475" s="37">
        <v>0</v>
      </c>
      <c r="E475" s="38" t="str">
        <f t="shared" si="147"/>
        <v/>
      </c>
      <c r="F475" s="38" t="str">
        <f t="shared" si="148"/>
        <v/>
      </c>
      <c r="G475" s="39" t="str">
        <f t="shared" si="149"/>
        <v>0</v>
      </c>
      <c r="H475" s="40" t="str">
        <f t="shared" si="150"/>
        <v/>
      </c>
    </row>
    <row r="476" spans="2:8" s="42" customFormat="1" ht="15" x14ac:dyDescent="0.2">
      <c r="B476" s="36" t="s">
        <v>144</v>
      </c>
      <c r="C476" s="37">
        <v>0</v>
      </c>
      <c r="D476" s="37">
        <v>1</v>
      </c>
      <c r="E476" s="38" t="str">
        <f t="shared" si="147"/>
        <v/>
      </c>
      <c r="F476" s="38">
        <f t="shared" si="148"/>
        <v>6.7430883344571813E-4</v>
      </c>
      <c r="G476" s="39" t="str">
        <f t="shared" si="149"/>
        <v>0</v>
      </c>
      <c r="H476" s="40" t="str">
        <f t="shared" si="150"/>
        <v/>
      </c>
    </row>
    <row r="477" spans="2:8" s="42" customFormat="1" ht="15" x14ac:dyDescent="0.2">
      <c r="B477" s="36" t="s">
        <v>552</v>
      </c>
      <c r="C477" s="37">
        <v>59</v>
      </c>
      <c r="D477" s="37">
        <v>1</v>
      </c>
      <c r="E477" s="38">
        <f t="shared" si="147"/>
        <v>1.8694550063371358E-2</v>
      </c>
      <c r="F477" s="38">
        <f t="shared" si="148"/>
        <v>6.7430883344571813E-4</v>
      </c>
      <c r="G477" s="39">
        <f t="shared" si="149"/>
        <v>-0.98305084745762716</v>
      </c>
      <c r="H477" s="40">
        <f t="shared" si="150"/>
        <v>-1.8377693282636252E-2</v>
      </c>
    </row>
    <row r="478" spans="2:8" s="42" customFormat="1" ht="15" x14ac:dyDescent="0.2">
      <c r="B478" s="36" t="s">
        <v>137</v>
      </c>
      <c r="C478" s="37">
        <v>50</v>
      </c>
      <c r="D478" s="37">
        <v>0</v>
      </c>
      <c r="E478" s="38">
        <f t="shared" si="147"/>
        <v>1.5842839036755388E-2</v>
      </c>
      <c r="F478" s="38" t="str">
        <f t="shared" si="148"/>
        <v/>
      </c>
      <c r="G478" s="39" t="str">
        <f t="shared" si="149"/>
        <v>0</v>
      </c>
      <c r="H478" s="40">
        <f t="shared" si="150"/>
        <v>0</v>
      </c>
    </row>
    <row r="479" spans="2:8" s="42" customFormat="1" ht="30" x14ac:dyDescent="0.2">
      <c r="B479" s="36" t="s">
        <v>326</v>
      </c>
      <c r="C479" s="37">
        <v>12</v>
      </c>
      <c r="D479" s="37">
        <v>5</v>
      </c>
      <c r="E479" s="38">
        <f t="shared" si="147"/>
        <v>3.8022813688212928E-3</v>
      </c>
      <c r="F479" s="38">
        <f t="shared" si="148"/>
        <v>3.3715441672285905E-3</v>
      </c>
      <c r="G479" s="39">
        <f t="shared" si="149"/>
        <v>-0.58333333333333337</v>
      </c>
      <c r="H479" s="40">
        <f t="shared" si="150"/>
        <v>-2.2179974651457541E-3</v>
      </c>
    </row>
    <row r="480" spans="2:8" s="42" customFormat="1" ht="15" x14ac:dyDescent="0.2">
      <c r="B480" s="36" t="s">
        <v>139</v>
      </c>
      <c r="C480" s="37">
        <v>0</v>
      </c>
      <c r="D480" s="37">
        <v>0</v>
      </c>
      <c r="E480" s="38" t="str">
        <f t="shared" si="147"/>
        <v/>
      </c>
      <c r="F480" s="38" t="str">
        <f t="shared" si="148"/>
        <v/>
      </c>
      <c r="G480" s="39" t="str">
        <f t="shared" si="149"/>
        <v>0</v>
      </c>
      <c r="H480" s="40" t="str">
        <f t="shared" si="150"/>
        <v/>
      </c>
    </row>
    <row r="481" spans="2:8" s="42" customFormat="1" ht="30" x14ac:dyDescent="0.2">
      <c r="B481" s="36" t="s">
        <v>327</v>
      </c>
      <c r="C481" s="37">
        <v>0</v>
      </c>
      <c r="D481" s="37">
        <v>1</v>
      </c>
      <c r="E481" s="38" t="str">
        <f t="shared" si="147"/>
        <v/>
      </c>
      <c r="F481" s="38">
        <f t="shared" si="148"/>
        <v>6.7430883344571813E-4</v>
      </c>
      <c r="G481" s="39" t="str">
        <f t="shared" si="149"/>
        <v>0</v>
      </c>
      <c r="H481" s="40" t="str">
        <f t="shared" si="150"/>
        <v/>
      </c>
    </row>
    <row r="482" spans="2:8" s="42" customFormat="1" ht="30" x14ac:dyDescent="0.2">
      <c r="B482" s="36" t="s">
        <v>328</v>
      </c>
      <c r="C482" s="37">
        <v>0</v>
      </c>
      <c r="D482" s="37">
        <v>0</v>
      </c>
      <c r="E482" s="38" t="str">
        <f t="shared" si="147"/>
        <v/>
      </c>
      <c r="F482" s="38" t="str">
        <f t="shared" si="148"/>
        <v/>
      </c>
      <c r="G482" s="39" t="str">
        <f t="shared" si="149"/>
        <v>0</v>
      </c>
      <c r="H482" s="40" t="str">
        <f t="shared" si="150"/>
        <v/>
      </c>
    </row>
    <row r="483" spans="2:8" s="42" customFormat="1" ht="15" x14ac:dyDescent="0.2">
      <c r="B483" s="36" t="s">
        <v>132</v>
      </c>
      <c r="C483" s="37">
        <v>2</v>
      </c>
      <c r="D483" s="37">
        <v>0</v>
      </c>
      <c r="E483" s="38">
        <f t="shared" si="147"/>
        <v>6.3371356147021542E-4</v>
      </c>
      <c r="F483" s="38" t="str">
        <f t="shared" si="148"/>
        <v/>
      </c>
      <c r="G483" s="39" t="str">
        <f t="shared" si="149"/>
        <v>0</v>
      </c>
      <c r="H483" s="40">
        <f t="shared" si="150"/>
        <v>0</v>
      </c>
    </row>
    <row r="484" spans="2:8" s="42" customFormat="1" ht="30" x14ac:dyDescent="0.2">
      <c r="B484" s="36" t="s">
        <v>553</v>
      </c>
      <c r="C484" s="37">
        <v>0</v>
      </c>
      <c r="D484" s="37">
        <v>0</v>
      </c>
      <c r="E484" s="38" t="str">
        <f t="shared" si="147"/>
        <v/>
      </c>
      <c r="F484" s="38" t="str">
        <f t="shared" si="148"/>
        <v/>
      </c>
      <c r="G484" s="39" t="str">
        <f t="shared" si="149"/>
        <v>0</v>
      </c>
      <c r="H484" s="40" t="str">
        <f t="shared" si="150"/>
        <v/>
      </c>
    </row>
    <row r="485" spans="2:8" s="42" customFormat="1" ht="30" x14ac:dyDescent="0.2">
      <c r="B485" s="36" t="s">
        <v>329</v>
      </c>
      <c r="C485" s="37">
        <v>0</v>
      </c>
      <c r="D485" s="37">
        <v>0</v>
      </c>
      <c r="E485" s="38" t="str">
        <f t="shared" si="147"/>
        <v/>
      </c>
      <c r="F485" s="38" t="str">
        <f t="shared" si="148"/>
        <v/>
      </c>
      <c r="G485" s="39" t="str">
        <f t="shared" si="149"/>
        <v>0</v>
      </c>
      <c r="H485" s="40" t="str">
        <f t="shared" si="150"/>
        <v/>
      </c>
    </row>
    <row r="486" spans="2:8" s="42" customFormat="1" ht="30" x14ac:dyDescent="0.2">
      <c r="B486" s="36" t="s">
        <v>618</v>
      </c>
      <c r="C486" s="37">
        <v>1</v>
      </c>
      <c r="D486" s="37"/>
      <c r="E486" s="38">
        <f t="shared" si="147"/>
        <v>3.1685678073510771E-4</v>
      </c>
      <c r="F486" s="38" t="str">
        <f t="shared" si="148"/>
        <v/>
      </c>
      <c r="G486" s="39" t="str">
        <f t="shared" si="149"/>
        <v>0</v>
      </c>
      <c r="H486" s="40">
        <f t="shared" si="150"/>
        <v>0</v>
      </c>
    </row>
    <row r="487" spans="2:8" s="42" customFormat="1" ht="15" x14ac:dyDescent="0.2">
      <c r="B487" s="36" t="s">
        <v>330</v>
      </c>
      <c r="C487" s="37">
        <v>0</v>
      </c>
      <c r="D487" s="37"/>
      <c r="E487" s="38" t="str">
        <f t="shared" si="147"/>
        <v/>
      </c>
      <c r="F487" s="38" t="str">
        <f t="shared" si="148"/>
        <v/>
      </c>
      <c r="G487" s="39" t="str">
        <f t="shared" si="149"/>
        <v>0</v>
      </c>
      <c r="H487" s="40" t="str">
        <f t="shared" si="150"/>
        <v/>
      </c>
    </row>
    <row r="488" spans="2:8" s="42" customFormat="1" ht="15" x14ac:dyDescent="0.2">
      <c r="B488" s="36" t="s">
        <v>331</v>
      </c>
      <c r="C488" s="37">
        <v>0</v>
      </c>
      <c r="D488" s="37"/>
      <c r="E488" s="38" t="str">
        <f t="shared" si="147"/>
        <v/>
      </c>
      <c r="F488" s="38" t="str">
        <f t="shared" si="148"/>
        <v/>
      </c>
      <c r="G488" s="39" t="str">
        <f t="shared" si="149"/>
        <v>0</v>
      </c>
      <c r="H488" s="40" t="str">
        <f t="shared" si="150"/>
        <v/>
      </c>
    </row>
    <row r="489" spans="2:8" s="42" customFormat="1" ht="15" x14ac:dyDescent="0.2">
      <c r="B489" s="36" t="s">
        <v>332</v>
      </c>
      <c r="C489" s="37">
        <v>0</v>
      </c>
      <c r="D489" s="37"/>
      <c r="E489" s="38" t="str">
        <f t="shared" si="147"/>
        <v/>
      </c>
      <c r="F489" s="38" t="str">
        <f t="shared" si="148"/>
        <v/>
      </c>
      <c r="G489" s="39" t="str">
        <f t="shared" si="149"/>
        <v>0</v>
      </c>
      <c r="H489" s="40" t="str">
        <f t="shared" si="150"/>
        <v/>
      </c>
    </row>
    <row r="490" spans="2:8" s="42" customFormat="1" ht="15" x14ac:dyDescent="0.2">
      <c r="B490" s="36" t="s">
        <v>333</v>
      </c>
      <c r="C490" s="37">
        <v>0</v>
      </c>
      <c r="D490" s="37">
        <v>0</v>
      </c>
      <c r="E490" s="38" t="str">
        <f t="shared" si="147"/>
        <v/>
      </c>
      <c r="F490" s="38" t="str">
        <f t="shared" si="148"/>
        <v/>
      </c>
      <c r="G490" s="39" t="str">
        <f t="shared" si="149"/>
        <v>0</v>
      </c>
      <c r="H490" s="40" t="str">
        <f t="shared" si="150"/>
        <v/>
      </c>
    </row>
    <row r="491" spans="2:8" s="42" customFormat="1" ht="15" x14ac:dyDescent="0.2">
      <c r="B491" s="36" t="s">
        <v>554</v>
      </c>
      <c r="C491" s="37">
        <v>0</v>
      </c>
      <c r="D491" s="37">
        <v>0</v>
      </c>
      <c r="E491" s="38" t="str">
        <f t="shared" si="147"/>
        <v/>
      </c>
      <c r="F491" s="38" t="str">
        <f t="shared" si="148"/>
        <v/>
      </c>
      <c r="G491" s="39" t="str">
        <f t="shared" si="149"/>
        <v>0</v>
      </c>
      <c r="H491" s="40" t="str">
        <f t="shared" si="150"/>
        <v/>
      </c>
    </row>
    <row r="492" spans="2:8" s="42" customFormat="1" ht="15" x14ac:dyDescent="0.2">
      <c r="B492" s="36" t="s">
        <v>555</v>
      </c>
      <c r="C492" s="37">
        <v>0</v>
      </c>
      <c r="D492" s="37">
        <v>0</v>
      </c>
      <c r="E492" s="38" t="str">
        <f t="shared" si="147"/>
        <v/>
      </c>
      <c r="F492" s="38" t="str">
        <f t="shared" si="148"/>
        <v/>
      </c>
      <c r="G492" s="39" t="str">
        <f t="shared" si="149"/>
        <v>0</v>
      </c>
      <c r="H492" s="40" t="str">
        <f t="shared" si="150"/>
        <v/>
      </c>
    </row>
    <row r="493" spans="2:8" s="42" customFormat="1" ht="15" x14ac:dyDescent="0.2">
      <c r="B493" s="36" t="s">
        <v>334</v>
      </c>
      <c r="C493" s="37">
        <v>0</v>
      </c>
      <c r="D493" s="37">
        <v>0</v>
      </c>
      <c r="E493" s="38" t="str">
        <f t="shared" si="147"/>
        <v/>
      </c>
      <c r="F493" s="38" t="str">
        <f t="shared" si="148"/>
        <v/>
      </c>
      <c r="G493" s="39" t="str">
        <f t="shared" si="149"/>
        <v>0</v>
      </c>
      <c r="H493" s="40" t="str">
        <f t="shared" si="150"/>
        <v/>
      </c>
    </row>
    <row r="494" spans="2:8" s="42" customFormat="1" ht="30" x14ac:dyDescent="0.2">
      <c r="B494" s="36" t="s">
        <v>335</v>
      </c>
      <c r="C494" s="37">
        <v>0</v>
      </c>
      <c r="D494" s="37">
        <v>0</v>
      </c>
      <c r="E494" s="38" t="str">
        <f t="shared" si="147"/>
        <v/>
      </c>
      <c r="F494" s="38" t="str">
        <f t="shared" si="148"/>
        <v/>
      </c>
      <c r="G494" s="39" t="str">
        <f t="shared" si="149"/>
        <v>0</v>
      </c>
      <c r="H494" s="40" t="str">
        <f t="shared" si="150"/>
        <v/>
      </c>
    </row>
    <row r="495" spans="2:8" s="42" customFormat="1" ht="15" x14ac:dyDescent="0.2">
      <c r="B495" s="36" t="s">
        <v>336</v>
      </c>
      <c r="C495" s="37">
        <v>0</v>
      </c>
      <c r="D495" s="37">
        <v>0</v>
      </c>
      <c r="E495" s="38" t="str">
        <f t="shared" si="147"/>
        <v/>
      </c>
      <c r="F495" s="38" t="str">
        <f t="shared" si="148"/>
        <v/>
      </c>
      <c r="G495" s="39" t="str">
        <f t="shared" si="149"/>
        <v>0</v>
      </c>
      <c r="H495" s="40" t="str">
        <f t="shared" si="150"/>
        <v/>
      </c>
    </row>
    <row r="496" spans="2:8" s="42" customFormat="1" ht="15" x14ac:dyDescent="0.2">
      <c r="B496" s="36" t="s">
        <v>134</v>
      </c>
      <c r="C496" s="37">
        <v>0</v>
      </c>
      <c r="D496" s="37">
        <v>0</v>
      </c>
      <c r="E496" s="38" t="str">
        <f t="shared" si="147"/>
        <v/>
      </c>
      <c r="F496" s="38" t="str">
        <f t="shared" si="148"/>
        <v/>
      </c>
      <c r="G496" s="39" t="str">
        <f t="shared" si="149"/>
        <v>0</v>
      </c>
      <c r="H496" s="40" t="str">
        <f t="shared" si="150"/>
        <v/>
      </c>
    </row>
    <row r="497" spans="1:8" s="42" customFormat="1" ht="30" x14ac:dyDescent="0.2">
      <c r="B497" s="36" t="s">
        <v>337</v>
      </c>
      <c r="C497" s="37">
        <v>0</v>
      </c>
      <c r="D497" s="37">
        <v>0</v>
      </c>
      <c r="E497" s="38" t="str">
        <f t="shared" si="147"/>
        <v/>
      </c>
      <c r="F497" s="38" t="str">
        <f t="shared" si="148"/>
        <v/>
      </c>
      <c r="G497" s="39" t="str">
        <f t="shared" si="149"/>
        <v>0</v>
      </c>
      <c r="H497" s="40" t="str">
        <f t="shared" si="150"/>
        <v/>
      </c>
    </row>
    <row r="498" spans="1:8" s="42" customFormat="1" ht="15" x14ac:dyDescent="0.2">
      <c r="B498" s="36" t="s">
        <v>142</v>
      </c>
      <c r="C498" s="37">
        <v>0</v>
      </c>
      <c r="D498" s="37">
        <v>0</v>
      </c>
      <c r="E498" s="38" t="str">
        <f t="shared" si="147"/>
        <v/>
      </c>
      <c r="F498" s="38" t="str">
        <f t="shared" si="148"/>
        <v/>
      </c>
      <c r="G498" s="39" t="str">
        <f t="shared" si="149"/>
        <v>0</v>
      </c>
      <c r="H498" s="40" t="str">
        <f t="shared" si="150"/>
        <v/>
      </c>
    </row>
    <row r="499" spans="1:8" s="42" customFormat="1" ht="15" x14ac:dyDescent="0.2">
      <c r="B499" s="36" t="s">
        <v>133</v>
      </c>
      <c r="C499" s="37">
        <v>0</v>
      </c>
      <c r="D499" s="37">
        <v>5</v>
      </c>
      <c r="E499" s="38" t="str">
        <f t="shared" si="147"/>
        <v/>
      </c>
      <c r="F499" s="38">
        <f t="shared" si="148"/>
        <v>3.3715441672285905E-3</v>
      </c>
      <c r="G499" s="39" t="str">
        <f t="shared" si="149"/>
        <v>0</v>
      </c>
      <c r="H499" s="40" t="str">
        <f t="shared" si="150"/>
        <v/>
      </c>
    </row>
    <row r="500" spans="1:8" s="42" customFormat="1" ht="15" x14ac:dyDescent="0.2">
      <c r="B500" s="36" t="s">
        <v>135</v>
      </c>
      <c r="C500" s="37">
        <v>0</v>
      </c>
      <c r="D500" s="37">
        <v>0</v>
      </c>
      <c r="E500" s="38" t="str">
        <f t="shared" si="147"/>
        <v/>
      </c>
      <c r="F500" s="38" t="str">
        <f t="shared" si="148"/>
        <v/>
      </c>
      <c r="G500" s="39" t="str">
        <f t="shared" si="149"/>
        <v>0</v>
      </c>
      <c r="H500" s="40" t="str">
        <f t="shared" si="150"/>
        <v/>
      </c>
    </row>
    <row r="501" spans="1:8" s="42" customFormat="1" ht="15" x14ac:dyDescent="0.2">
      <c r="B501" s="36" t="s">
        <v>338</v>
      </c>
      <c r="C501" s="37">
        <v>0</v>
      </c>
      <c r="D501" s="37">
        <v>0</v>
      </c>
      <c r="E501" s="38" t="str">
        <f t="shared" si="147"/>
        <v/>
      </c>
      <c r="F501" s="38" t="str">
        <f t="shared" si="148"/>
        <v/>
      </c>
      <c r="G501" s="39" t="str">
        <f t="shared" si="149"/>
        <v>0</v>
      </c>
      <c r="H501" s="40" t="str">
        <f t="shared" si="150"/>
        <v/>
      </c>
    </row>
    <row r="502" spans="1:8" s="42" customFormat="1" ht="15" x14ac:dyDescent="0.2">
      <c r="B502" s="36" t="s">
        <v>339</v>
      </c>
      <c r="C502" s="37">
        <v>0</v>
      </c>
      <c r="D502" s="37">
        <v>0</v>
      </c>
      <c r="E502" s="38" t="str">
        <f t="shared" si="147"/>
        <v/>
      </c>
      <c r="F502" s="38" t="str">
        <f t="shared" si="148"/>
        <v/>
      </c>
      <c r="G502" s="39" t="str">
        <f t="shared" si="149"/>
        <v>0</v>
      </c>
      <c r="H502" s="40" t="str">
        <f t="shared" si="150"/>
        <v/>
      </c>
    </row>
    <row r="503" spans="1:8" s="42" customFormat="1" ht="15" x14ac:dyDescent="0.2">
      <c r="B503" s="36" t="s">
        <v>143</v>
      </c>
      <c r="C503" s="37">
        <v>0</v>
      </c>
      <c r="D503" s="37">
        <v>0</v>
      </c>
      <c r="E503" s="38" t="str">
        <f t="shared" si="147"/>
        <v/>
      </c>
      <c r="F503" s="38" t="str">
        <f t="shared" si="148"/>
        <v/>
      </c>
      <c r="G503" s="39" t="str">
        <f t="shared" si="149"/>
        <v>0</v>
      </c>
      <c r="H503" s="40" t="str">
        <f t="shared" si="150"/>
        <v/>
      </c>
    </row>
    <row r="504" spans="1:8" s="42" customFormat="1" ht="15" x14ac:dyDescent="0.2">
      <c r="B504" s="36" t="s">
        <v>556</v>
      </c>
      <c r="C504" s="37">
        <v>0</v>
      </c>
      <c r="D504" s="37">
        <v>0</v>
      </c>
      <c r="E504" s="38" t="str">
        <f t="shared" si="147"/>
        <v/>
      </c>
      <c r="F504" s="38" t="str">
        <f t="shared" si="148"/>
        <v/>
      </c>
      <c r="G504" s="39" t="str">
        <f t="shared" si="149"/>
        <v>0</v>
      </c>
      <c r="H504" s="40" t="str">
        <f t="shared" si="150"/>
        <v/>
      </c>
    </row>
    <row r="505" spans="1:8" s="42" customFormat="1" ht="15" x14ac:dyDescent="0.2">
      <c r="A505" s="45" t="s">
        <v>614</v>
      </c>
      <c r="B505" s="36" t="s">
        <v>613</v>
      </c>
      <c r="C505" s="37"/>
      <c r="D505" s="37">
        <v>1</v>
      </c>
      <c r="E505" s="38" t="str">
        <f t="shared" ref="E505" si="151">+IF(C505=0,"",C505/C$329)</f>
        <v/>
      </c>
      <c r="F505" s="38">
        <f t="shared" ref="F505" si="152">+IF(D505=0,"",D505/D$329)</f>
        <v>6.7430883344571813E-4</v>
      </c>
      <c r="G505" s="39" t="str">
        <f t="shared" ref="G505" si="153">+IF(OR(AND(D505=0),(C505=0)),"0",((D505-C505)/C505))</f>
        <v>0</v>
      </c>
      <c r="H505" s="40" t="str">
        <f t="shared" ref="H505" si="154">+IF(OR(AND(E505=""),(G505="")),"",E505*G505)</f>
        <v/>
      </c>
    </row>
    <row r="506" spans="1:8" s="42" customFormat="1" ht="15" x14ac:dyDescent="0.2">
      <c r="B506" s="36" t="s">
        <v>150</v>
      </c>
      <c r="C506" s="37">
        <v>3</v>
      </c>
      <c r="D506" s="37">
        <v>0</v>
      </c>
      <c r="E506" s="38">
        <f t="shared" si="147"/>
        <v>9.5057034220532319E-4</v>
      </c>
      <c r="F506" s="38" t="str">
        <f t="shared" si="148"/>
        <v/>
      </c>
      <c r="G506" s="39" t="str">
        <f t="shared" si="149"/>
        <v>0</v>
      </c>
      <c r="H506" s="40">
        <f t="shared" si="150"/>
        <v>0</v>
      </c>
    </row>
    <row r="507" spans="1:8" s="42" customFormat="1" ht="30" x14ac:dyDescent="0.2">
      <c r="B507" s="36" t="s">
        <v>557</v>
      </c>
      <c r="C507" s="37">
        <v>0</v>
      </c>
      <c r="D507" s="37">
        <v>0</v>
      </c>
      <c r="E507" s="38" t="str">
        <f t="shared" si="147"/>
        <v/>
      </c>
      <c r="F507" s="38" t="str">
        <f t="shared" si="148"/>
        <v/>
      </c>
      <c r="G507" s="39" t="str">
        <f t="shared" si="149"/>
        <v>0</v>
      </c>
      <c r="H507" s="40" t="str">
        <f t="shared" si="150"/>
        <v/>
      </c>
    </row>
    <row r="508" spans="1:8" s="42" customFormat="1" ht="15" x14ac:dyDescent="0.2">
      <c r="B508" s="36" t="s">
        <v>148</v>
      </c>
      <c r="C508" s="37">
        <v>0</v>
      </c>
      <c r="D508" s="37">
        <v>0</v>
      </c>
      <c r="E508" s="38" t="str">
        <f t="shared" si="147"/>
        <v/>
      </c>
      <c r="F508" s="38" t="str">
        <f t="shared" si="148"/>
        <v/>
      </c>
      <c r="G508" s="39" t="str">
        <f t="shared" si="149"/>
        <v>0</v>
      </c>
      <c r="H508" s="40" t="str">
        <f t="shared" si="150"/>
        <v/>
      </c>
    </row>
    <row r="509" spans="1:8" s="42" customFormat="1" ht="15" x14ac:dyDescent="0.2">
      <c r="B509" s="36" t="s">
        <v>374</v>
      </c>
      <c r="C509" s="37">
        <v>105</v>
      </c>
      <c r="D509" s="37">
        <v>4</v>
      </c>
      <c r="E509" s="38">
        <f t="shared" si="147"/>
        <v>3.3269961977186312E-2</v>
      </c>
      <c r="F509" s="38">
        <f t="shared" si="148"/>
        <v>2.6972353337828725E-3</v>
      </c>
      <c r="G509" s="39">
        <f t="shared" si="149"/>
        <v>-0.96190476190476193</v>
      </c>
      <c r="H509" s="40">
        <f t="shared" si="150"/>
        <v>-3.2002534854245882E-2</v>
      </c>
    </row>
    <row r="510" spans="1:8" s="42" customFormat="1" ht="15" x14ac:dyDescent="0.2">
      <c r="B510" s="36" t="s">
        <v>375</v>
      </c>
      <c r="C510" s="37">
        <v>0</v>
      </c>
      <c r="D510" s="37">
        <v>25</v>
      </c>
      <c r="E510" s="38" t="str">
        <f t="shared" si="147"/>
        <v/>
      </c>
      <c r="F510" s="38">
        <f t="shared" si="148"/>
        <v>1.6857720836142953E-2</v>
      </c>
      <c r="G510" s="39" t="str">
        <f t="shared" si="149"/>
        <v>0</v>
      </c>
      <c r="H510" s="40" t="str">
        <f t="shared" si="150"/>
        <v/>
      </c>
    </row>
    <row r="511" spans="1:8" s="42" customFormat="1" ht="15" x14ac:dyDescent="0.2">
      <c r="B511" s="36" t="s">
        <v>558</v>
      </c>
      <c r="C511" s="37">
        <v>0</v>
      </c>
      <c r="D511" s="37">
        <v>0</v>
      </c>
      <c r="E511" s="38" t="str">
        <f t="shared" si="147"/>
        <v/>
      </c>
      <c r="F511" s="38" t="str">
        <f t="shared" si="148"/>
        <v/>
      </c>
      <c r="G511" s="39" t="str">
        <f t="shared" si="149"/>
        <v>0</v>
      </c>
      <c r="H511" s="40" t="str">
        <f t="shared" si="150"/>
        <v/>
      </c>
    </row>
    <row r="512" spans="1:8" s="42" customFormat="1" ht="15" x14ac:dyDescent="0.2">
      <c r="B512" s="36" t="s">
        <v>152</v>
      </c>
      <c r="C512" s="37">
        <v>0</v>
      </c>
      <c r="D512" s="37">
        <v>0</v>
      </c>
      <c r="E512" s="38" t="str">
        <f t="shared" si="147"/>
        <v/>
      </c>
      <c r="F512" s="38" t="str">
        <f t="shared" si="148"/>
        <v/>
      </c>
      <c r="G512" s="39" t="str">
        <f t="shared" si="149"/>
        <v>0</v>
      </c>
      <c r="H512" s="40" t="str">
        <f t="shared" si="150"/>
        <v/>
      </c>
    </row>
    <row r="513" spans="2:8" s="42" customFormat="1" ht="15" x14ac:dyDescent="0.2">
      <c r="B513" s="36" t="s">
        <v>376</v>
      </c>
      <c r="C513" s="37">
        <v>0</v>
      </c>
      <c r="D513" s="37">
        <v>0</v>
      </c>
      <c r="E513" s="38" t="str">
        <f t="shared" si="147"/>
        <v/>
      </c>
      <c r="F513" s="38" t="str">
        <f t="shared" si="148"/>
        <v/>
      </c>
      <c r="G513" s="39" t="str">
        <f t="shared" si="149"/>
        <v>0</v>
      </c>
      <c r="H513" s="40" t="str">
        <f t="shared" si="150"/>
        <v/>
      </c>
    </row>
    <row r="514" spans="2:8" s="42" customFormat="1" ht="15" x14ac:dyDescent="0.2">
      <c r="B514" s="36" t="s">
        <v>156</v>
      </c>
      <c r="C514" s="37">
        <v>0</v>
      </c>
      <c r="D514" s="37">
        <v>0</v>
      </c>
      <c r="E514" s="38" t="str">
        <f t="shared" si="147"/>
        <v/>
      </c>
      <c r="F514" s="38" t="str">
        <f t="shared" si="148"/>
        <v/>
      </c>
      <c r="G514" s="39" t="str">
        <f t="shared" si="149"/>
        <v>0</v>
      </c>
      <c r="H514" s="40" t="str">
        <f t="shared" si="150"/>
        <v/>
      </c>
    </row>
    <row r="515" spans="2:8" s="42" customFormat="1" ht="15" x14ac:dyDescent="0.2">
      <c r="B515" s="36" t="s">
        <v>149</v>
      </c>
      <c r="C515" s="37">
        <v>0</v>
      </c>
      <c r="D515" s="37">
        <v>0</v>
      </c>
      <c r="E515" s="38" t="str">
        <f t="shared" si="147"/>
        <v/>
      </c>
      <c r="F515" s="38" t="str">
        <f t="shared" si="148"/>
        <v/>
      </c>
      <c r="G515" s="39" t="str">
        <f t="shared" si="149"/>
        <v>0</v>
      </c>
      <c r="H515" s="40" t="str">
        <f t="shared" si="150"/>
        <v/>
      </c>
    </row>
    <row r="516" spans="2:8" s="42" customFormat="1" ht="15" x14ac:dyDescent="0.2">
      <c r="B516" s="36" t="s">
        <v>340</v>
      </c>
      <c r="C516" s="37">
        <v>0</v>
      </c>
      <c r="D516" s="37">
        <v>0</v>
      </c>
      <c r="E516" s="38" t="str">
        <f t="shared" si="147"/>
        <v/>
      </c>
      <c r="F516" s="38" t="str">
        <f t="shared" si="148"/>
        <v/>
      </c>
      <c r="G516" s="39" t="str">
        <f t="shared" si="149"/>
        <v>0</v>
      </c>
      <c r="H516" s="40" t="str">
        <f t="shared" si="150"/>
        <v/>
      </c>
    </row>
    <row r="517" spans="2:8" s="42" customFormat="1" ht="15" x14ac:dyDescent="0.2">
      <c r="B517" s="36" t="s">
        <v>145</v>
      </c>
      <c r="C517" s="37">
        <v>0</v>
      </c>
      <c r="D517" s="37">
        <v>0</v>
      </c>
      <c r="E517" s="38" t="str">
        <f t="shared" si="147"/>
        <v/>
      </c>
      <c r="F517" s="38" t="str">
        <f t="shared" si="148"/>
        <v/>
      </c>
      <c r="G517" s="39" t="str">
        <f t="shared" si="149"/>
        <v>0</v>
      </c>
      <c r="H517" s="40" t="str">
        <f t="shared" si="150"/>
        <v/>
      </c>
    </row>
    <row r="518" spans="2:8" s="42" customFormat="1" ht="15" x14ac:dyDescent="0.2">
      <c r="B518" s="36" t="s">
        <v>158</v>
      </c>
      <c r="C518" s="37">
        <v>0</v>
      </c>
      <c r="D518" s="37">
        <v>0</v>
      </c>
      <c r="E518" s="38" t="str">
        <f t="shared" si="147"/>
        <v/>
      </c>
      <c r="F518" s="38" t="str">
        <f t="shared" si="148"/>
        <v/>
      </c>
      <c r="G518" s="39" t="str">
        <f t="shared" si="149"/>
        <v>0</v>
      </c>
      <c r="H518" s="40" t="str">
        <f t="shared" si="150"/>
        <v/>
      </c>
    </row>
    <row r="519" spans="2:8" s="42" customFormat="1" ht="15" x14ac:dyDescent="0.2">
      <c r="B519" s="36" t="s">
        <v>341</v>
      </c>
      <c r="C519" s="37">
        <v>0</v>
      </c>
      <c r="D519" s="37">
        <v>0</v>
      </c>
      <c r="E519" s="38" t="str">
        <f t="shared" si="147"/>
        <v/>
      </c>
      <c r="F519" s="38" t="str">
        <f t="shared" si="148"/>
        <v/>
      </c>
      <c r="G519" s="39" t="str">
        <f t="shared" si="149"/>
        <v>0</v>
      </c>
      <c r="H519" s="40" t="str">
        <f t="shared" si="150"/>
        <v/>
      </c>
    </row>
    <row r="520" spans="2:8" s="42" customFormat="1" ht="15" x14ac:dyDescent="0.2">
      <c r="B520" s="36" t="s">
        <v>342</v>
      </c>
      <c r="C520" s="37">
        <v>0</v>
      </c>
      <c r="D520" s="37">
        <v>0</v>
      </c>
      <c r="E520" s="38" t="str">
        <f t="shared" si="147"/>
        <v/>
      </c>
      <c r="F520" s="38" t="str">
        <f t="shared" si="148"/>
        <v/>
      </c>
      <c r="G520" s="39" t="str">
        <f t="shared" si="149"/>
        <v>0</v>
      </c>
      <c r="H520" s="40" t="str">
        <f t="shared" si="150"/>
        <v/>
      </c>
    </row>
    <row r="521" spans="2:8" s="42" customFormat="1" ht="15" x14ac:dyDescent="0.2">
      <c r="B521" s="36" t="s">
        <v>343</v>
      </c>
      <c r="C521" s="37">
        <v>1</v>
      </c>
      <c r="D521" s="37">
        <v>0</v>
      </c>
      <c r="E521" s="38">
        <f t="shared" si="147"/>
        <v>3.1685678073510771E-4</v>
      </c>
      <c r="F521" s="38" t="str">
        <f t="shared" si="148"/>
        <v/>
      </c>
      <c r="G521" s="39" t="str">
        <f t="shared" si="149"/>
        <v>0</v>
      </c>
      <c r="H521" s="40">
        <f t="shared" si="150"/>
        <v>0</v>
      </c>
    </row>
    <row r="522" spans="2:8" s="42" customFormat="1" ht="30" x14ac:dyDescent="0.2">
      <c r="B522" s="36" t="s">
        <v>559</v>
      </c>
      <c r="C522" s="37">
        <v>0</v>
      </c>
      <c r="D522" s="37">
        <v>0</v>
      </c>
      <c r="E522" s="38" t="str">
        <f t="shared" si="147"/>
        <v/>
      </c>
      <c r="F522" s="38" t="str">
        <f t="shared" si="148"/>
        <v/>
      </c>
      <c r="G522" s="39" t="str">
        <f t="shared" si="149"/>
        <v>0</v>
      </c>
      <c r="H522" s="40" t="str">
        <f t="shared" si="150"/>
        <v/>
      </c>
    </row>
    <row r="523" spans="2:8" s="42" customFormat="1" ht="15" x14ac:dyDescent="0.2">
      <c r="B523" s="36" t="s">
        <v>155</v>
      </c>
      <c r="C523" s="37">
        <v>0</v>
      </c>
      <c r="D523" s="37">
        <v>0</v>
      </c>
      <c r="E523" s="38" t="str">
        <f t="shared" si="147"/>
        <v/>
      </c>
      <c r="F523" s="38" t="str">
        <f t="shared" si="148"/>
        <v/>
      </c>
      <c r="G523" s="39" t="str">
        <f t="shared" si="149"/>
        <v>0</v>
      </c>
      <c r="H523" s="40" t="str">
        <f t="shared" si="150"/>
        <v/>
      </c>
    </row>
    <row r="524" spans="2:8" s="42" customFormat="1" ht="15" x14ac:dyDescent="0.2">
      <c r="B524" s="36" t="s">
        <v>344</v>
      </c>
      <c r="C524" s="37">
        <v>1</v>
      </c>
      <c r="D524" s="37">
        <v>1</v>
      </c>
      <c r="E524" s="38">
        <f t="shared" si="147"/>
        <v>3.1685678073510771E-4</v>
      </c>
      <c r="F524" s="38">
        <f t="shared" si="148"/>
        <v>6.7430883344571813E-4</v>
      </c>
      <c r="G524" s="39">
        <f t="shared" si="149"/>
        <v>0</v>
      </c>
      <c r="H524" s="40">
        <f t="shared" si="150"/>
        <v>0</v>
      </c>
    </row>
    <row r="525" spans="2:8" s="42" customFormat="1" ht="15" x14ac:dyDescent="0.2">
      <c r="B525" s="36" t="s">
        <v>345</v>
      </c>
      <c r="C525" s="37">
        <v>0</v>
      </c>
      <c r="D525" s="37">
        <v>0</v>
      </c>
      <c r="E525" s="38" t="str">
        <f t="shared" si="147"/>
        <v/>
      </c>
      <c r="F525" s="38" t="str">
        <f t="shared" si="148"/>
        <v/>
      </c>
      <c r="G525" s="39" t="str">
        <f t="shared" si="149"/>
        <v>0</v>
      </c>
      <c r="H525" s="40" t="str">
        <f t="shared" si="150"/>
        <v/>
      </c>
    </row>
    <row r="526" spans="2:8" s="42" customFormat="1" ht="15" x14ac:dyDescent="0.2">
      <c r="B526" s="36" t="s">
        <v>346</v>
      </c>
      <c r="C526" s="37">
        <v>0</v>
      </c>
      <c r="D526" s="37">
        <v>0</v>
      </c>
      <c r="E526" s="38" t="str">
        <f t="shared" si="147"/>
        <v/>
      </c>
      <c r="F526" s="38" t="str">
        <f t="shared" si="148"/>
        <v/>
      </c>
      <c r="G526" s="39" t="str">
        <f t="shared" si="149"/>
        <v>0</v>
      </c>
      <c r="H526" s="40" t="str">
        <f t="shared" si="150"/>
        <v/>
      </c>
    </row>
    <row r="527" spans="2:8" s="42" customFormat="1" ht="15" x14ac:dyDescent="0.2">
      <c r="B527" s="36" t="s">
        <v>151</v>
      </c>
      <c r="C527" s="37">
        <v>0</v>
      </c>
      <c r="D527" s="37">
        <v>0</v>
      </c>
      <c r="E527" s="38" t="str">
        <f t="shared" si="147"/>
        <v/>
      </c>
      <c r="F527" s="38" t="str">
        <f t="shared" si="148"/>
        <v/>
      </c>
      <c r="G527" s="39" t="str">
        <f t="shared" si="149"/>
        <v>0</v>
      </c>
      <c r="H527" s="40" t="str">
        <f t="shared" si="150"/>
        <v/>
      </c>
    </row>
    <row r="528" spans="2:8" s="42" customFormat="1" ht="15" x14ac:dyDescent="0.2">
      <c r="B528" s="36" t="s">
        <v>153</v>
      </c>
      <c r="C528" s="37">
        <v>0</v>
      </c>
      <c r="D528" s="37">
        <v>0</v>
      </c>
      <c r="E528" s="38" t="str">
        <f t="shared" si="147"/>
        <v/>
      </c>
      <c r="F528" s="38" t="str">
        <f t="shared" si="148"/>
        <v/>
      </c>
      <c r="G528" s="39" t="str">
        <f t="shared" si="149"/>
        <v>0</v>
      </c>
      <c r="H528" s="40" t="str">
        <f t="shared" si="150"/>
        <v/>
      </c>
    </row>
    <row r="529" spans="1:8" s="42" customFormat="1" ht="15" x14ac:dyDescent="0.2">
      <c r="B529" s="36" t="s">
        <v>347</v>
      </c>
      <c r="C529" s="37">
        <v>3</v>
      </c>
      <c r="D529" s="37">
        <v>2</v>
      </c>
      <c r="E529" s="38">
        <f t="shared" si="147"/>
        <v>9.5057034220532319E-4</v>
      </c>
      <c r="F529" s="38">
        <f t="shared" si="148"/>
        <v>1.3486176668914363E-3</v>
      </c>
      <c r="G529" s="39">
        <f t="shared" si="149"/>
        <v>-0.33333333333333331</v>
      </c>
      <c r="H529" s="40">
        <f t="shared" si="150"/>
        <v>-3.1685678073510771E-4</v>
      </c>
    </row>
    <row r="530" spans="1:8" s="42" customFormat="1" ht="30" x14ac:dyDescent="0.2">
      <c r="B530" s="36" t="s">
        <v>157</v>
      </c>
      <c r="C530" s="37">
        <v>0</v>
      </c>
      <c r="D530" s="37">
        <v>0</v>
      </c>
      <c r="E530" s="38" t="str">
        <f t="shared" si="147"/>
        <v/>
      </c>
      <c r="F530" s="38" t="str">
        <f t="shared" si="148"/>
        <v/>
      </c>
      <c r="G530" s="39" t="str">
        <f t="shared" si="149"/>
        <v>0</v>
      </c>
      <c r="H530" s="40" t="str">
        <f t="shared" si="150"/>
        <v/>
      </c>
    </row>
    <row r="531" spans="1:8" s="42" customFormat="1" ht="15" x14ac:dyDescent="0.2">
      <c r="B531" s="36" t="s">
        <v>348</v>
      </c>
      <c r="C531" s="37">
        <v>18</v>
      </c>
      <c r="D531" s="37">
        <v>0</v>
      </c>
      <c r="E531" s="38">
        <f t="shared" si="147"/>
        <v>5.7034220532319393E-3</v>
      </c>
      <c r="F531" s="38" t="str">
        <f t="shared" si="148"/>
        <v/>
      </c>
      <c r="G531" s="39" t="str">
        <f t="shared" si="149"/>
        <v>0</v>
      </c>
      <c r="H531" s="40">
        <f t="shared" si="150"/>
        <v>0</v>
      </c>
    </row>
    <row r="532" spans="1:8" s="42" customFormat="1" ht="15" x14ac:dyDescent="0.2">
      <c r="A532" s="45" t="s">
        <v>614</v>
      </c>
      <c r="B532" s="36" t="s">
        <v>607</v>
      </c>
      <c r="C532" s="37"/>
      <c r="D532" s="37">
        <v>2</v>
      </c>
      <c r="E532" s="38" t="str">
        <f t="shared" ref="E532" si="155">+IF(C532=0,"",C532/C$329)</f>
        <v/>
      </c>
      <c r="F532" s="38">
        <f t="shared" ref="F532" si="156">+IF(D532=0,"",D532/D$329)</f>
        <v>1.3486176668914363E-3</v>
      </c>
      <c r="G532" s="39" t="str">
        <f t="shared" ref="G532" si="157">+IF(OR(AND(D532=0),(C532=0)),"0",((D532-C532)/C532))</f>
        <v>0</v>
      </c>
      <c r="H532" s="40" t="str">
        <f t="shared" ref="H532" si="158">+IF(OR(AND(E532=""),(G532="")),"",E532*G532)</f>
        <v/>
      </c>
    </row>
    <row r="533" spans="1:8" s="42" customFormat="1" ht="15" x14ac:dyDescent="0.2">
      <c r="B533" s="36" t="s">
        <v>146</v>
      </c>
      <c r="C533" s="37">
        <v>0</v>
      </c>
      <c r="D533" s="37">
        <v>0</v>
      </c>
      <c r="E533" s="38" t="str">
        <f t="shared" si="147"/>
        <v/>
      </c>
      <c r="F533" s="38" t="str">
        <f t="shared" si="148"/>
        <v/>
      </c>
      <c r="G533" s="39" t="str">
        <f t="shared" si="149"/>
        <v>0</v>
      </c>
      <c r="H533" s="40" t="str">
        <f t="shared" si="150"/>
        <v/>
      </c>
    </row>
    <row r="534" spans="1:8" s="42" customFormat="1" ht="15" x14ac:dyDescent="0.2">
      <c r="B534" s="36" t="s">
        <v>349</v>
      </c>
      <c r="C534" s="37">
        <v>0</v>
      </c>
      <c r="D534" s="37">
        <v>0</v>
      </c>
      <c r="E534" s="38" t="str">
        <f t="shared" si="147"/>
        <v/>
      </c>
      <c r="F534" s="38" t="str">
        <f t="shared" si="148"/>
        <v/>
      </c>
      <c r="G534" s="39" t="str">
        <f t="shared" si="149"/>
        <v>0</v>
      </c>
      <c r="H534" s="40" t="str">
        <f t="shared" si="150"/>
        <v/>
      </c>
    </row>
    <row r="535" spans="1:8" s="42" customFormat="1" ht="15" x14ac:dyDescent="0.2">
      <c r="B535" s="36" t="s">
        <v>350</v>
      </c>
      <c r="C535" s="37">
        <v>0</v>
      </c>
      <c r="D535" s="37">
        <v>0</v>
      </c>
      <c r="E535" s="38" t="str">
        <f t="shared" ref="E535:E546" si="159">+IF(C535=0,"",C535/C$329)</f>
        <v/>
      </c>
      <c r="F535" s="38" t="str">
        <f t="shared" ref="F535:F546" si="160">+IF(D535=0,"",D535/D$329)</f>
        <v/>
      </c>
      <c r="G535" s="39" t="str">
        <f t="shared" ref="G535:G546" si="161">+IF(OR(AND(D535=0),(C535=0)),"0",((D535-C535)/C535))</f>
        <v>0</v>
      </c>
      <c r="H535" s="40" t="str">
        <f t="shared" ref="H535:H546" si="162">+IF(OR(AND(E535=""),(G535="")),"",E535*G535)</f>
        <v/>
      </c>
    </row>
    <row r="536" spans="1:8" s="42" customFormat="1" ht="15" x14ac:dyDescent="0.2">
      <c r="B536" s="36" t="s">
        <v>560</v>
      </c>
      <c r="C536" s="37">
        <v>0</v>
      </c>
      <c r="D536" s="37">
        <v>0</v>
      </c>
      <c r="E536" s="38" t="str">
        <f t="shared" si="159"/>
        <v/>
      </c>
      <c r="F536" s="38" t="str">
        <f t="shared" si="160"/>
        <v/>
      </c>
      <c r="G536" s="39" t="str">
        <f t="shared" si="161"/>
        <v>0</v>
      </c>
      <c r="H536" s="40" t="str">
        <f t="shared" si="162"/>
        <v/>
      </c>
    </row>
    <row r="537" spans="1:8" s="42" customFormat="1" ht="15" x14ac:dyDescent="0.2">
      <c r="B537" s="36" t="s">
        <v>147</v>
      </c>
      <c r="C537" s="37">
        <v>0</v>
      </c>
      <c r="D537" s="37">
        <v>0</v>
      </c>
      <c r="E537" s="38" t="str">
        <f t="shared" si="159"/>
        <v/>
      </c>
      <c r="F537" s="38" t="str">
        <f t="shared" si="160"/>
        <v/>
      </c>
      <c r="G537" s="39" t="str">
        <f t="shared" si="161"/>
        <v>0</v>
      </c>
      <c r="H537" s="40" t="str">
        <f t="shared" si="162"/>
        <v/>
      </c>
    </row>
    <row r="538" spans="1:8" s="42" customFormat="1" ht="15" x14ac:dyDescent="0.2">
      <c r="B538" s="36" t="s">
        <v>154</v>
      </c>
      <c r="C538" s="37">
        <v>12</v>
      </c>
      <c r="D538" s="37">
        <v>7</v>
      </c>
      <c r="E538" s="38">
        <f t="shared" si="159"/>
        <v>3.8022813688212928E-3</v>
      </c>
      <c r="F538" s="38">
        <f t="shared" si="160"/>
        <v>4.720161834120027E-3</v>
      </c>
      <c r="G538" s="39">
        <f t="shared" si="161"/>
        <v>-0.41666666666666669</v>
      </c>
      <c r="H538" s="40">
        <f t="shared" si="162"/>
        <v>-1.5842839036755386E-3</v>
      </c>
    </row>
    <row r="539" spans="1:8" s="42" customFormat="1" ht="15" x14ac:dyDescent="0.2">
      <c r="B539" s="36" t="s">
        <v>561</v>
      </c>
      <c r="C539" s="37">
        <v>0</v>
      </c>
      <c r="D539" s="37">
        <v>0</v>
      </c>
      <c r="E539" s="38" t="str">
        <f t="shared" si="159"/>
        <v/>
      </c>
      <c r="F539" s="38" t="str">
        <f t="shared" si="160"/>
        <v/>
      </c>
      <c r="G539" s="39" t="str">
        <f t="shared" si="161"/>
        <v>0</v>
      </c>
      <c r="H539" s="40" t="str">
        <f t="shared" si="162"/>
        <v/>
      </c>
    </row>
    <row r="540" spans="1:8" s="42" customFormat="1" ht="15" x14ac:dyDescent="0.2">
      <c r="B540" s="36" t="s">
        <v>351</v>
      </c>
      <c r="C540" s="37">
        <v>614</v>
      </c>
      <c r="D540" s="37">
        <v>120</v>
      </c>
      <c r="E540" s="38">
        <f t="shared" si="159"/>
        <v>0.19455006337135614</v>
      </c>
      <c r="F540" s="38">
        <f t="shared" si="160"/>
        <v>8.0917060013486183E-2</v>
      </c>
      <c r="G540" s="39">
        <f t="shared" si="161"/>
        <v>-0.80456026058631924</v>
      </c>
      <c r="H540" s="40">
        <f t="shared" si="162"/>
        <v>-0.15652724968314322</v>
      </c>
    </row>
    <row r="541" spans="1:8" s="42" customFormat="1" ht="15" x14ac:dyDescent="0.2">
      <c r="B541" s="36" t="s">
        <v>352</v>
      </c>
      <c r="C541" s="37">
        <v>0</v>
      </c>
      <c r="D541" s="37">
        <v>0</v>
      </c>
      <c r="E541" s="38" t="str">
        <f t="shared" si="159"/>
        <v/>
      </c>
      <c r="F541" s="38" t="str">
        <f t="shared" si="160"/>
        <v/>
      </c>
      <c r="G541" s="39" t="str">
        <f t="shared" si="161"/>
        <v>0</v>
      </c>
      <c r="H541" s="40" t="str">
        <f t="shared" si="162"/>
        <v/>
      </c>
    </row>
    <row r="542" spans="1:8" s="42" customFormat="1" ht="15" x14ac:dyDescent="0.2">
      <c r="B542" s="36" t="s">
        <v>353</v>
      </c>
      <c r="C542" s="37">
        <v>0</v>
      </c>
      <c r="D542" s="37">
        <v>0</v>
      </c>
      <c r="E542" s="38" t="str">
        <f t="shared" si="159"/>
        <v/>
      </c>
      <c r="F542" s="38" t="str">
        <f t="shared" si="160"/>
        <v/>
      </c>
      <c r="G542" s="39" t="str">
        <f t="shared" si="161"/>
        <v>0</v>
      </c>
      <c r="H542" s="40" t="str">
        <f t="shared" si="162"/>
        <v/>
      </c>
    </row>
    <row r="543" spans="1:8" s="51" customFormat="1" ht="15" x14ac:dyDescent="0.2">
      <c r="B543" s="36" t="s">
        <v>354</v>
      </c>
      <c r="C543" s="37">
        <v>0</v>
      </c>
      <c r="D543" s="37">
        <v>0</v>
      </c>
      <c r="E543" s="38" t="str">
        <f t="shared" si="159"/>
        <v/>
      </c>
      <c r="F543" s="38" t="str">
        <f t="shared" si="160"/>
        <v/>
      </c>
      <c r="G543" s="39" t="str">
        <f t="shared" si="161"/>
        <v>0</v>
      </c>
      <c r="H543" s="40" t="str">
        <f t="shared" si="162"/>
        <v/>
      </c>
    </row>
    <row r="544" spans="1:8" s="42" customFormat="1" ht="15" x14ac:dyDescent="0.2">
      <c r="B544" s="36" t="s">
        <v>355</v>
      </c>
      <c r="C544" s="37">
        <v>25</v>
      </c>
      <c r="D544" s="37">
        <v>5</v>
      </c>
      <c r="E544" s="38">
        <f t="shared" si="159"/>
        <v>7.9214195183776939E-3</v>
      </c>
      <c r="F544" s="38">
        <f t="shared" si="160"/>
        <v>3.3715441672285905E-3</v>
      </c>
      <c r="G544" s="39">
        <f t="shared" si="161"/>
        <v>-0.8</v>
      </c>
      <c r="H544" s="40">
        <f t="shared" si="162"/>
        <v>-6.3371356147021553E-3</v>
      </c>
    </row>
    <row r="545" spans="1:8" s="42" customFormat="1" ht="30" x14ac:dyDescent="0.2">
      <c r="B545" s="36" t="s">
        <v>562</v>
      </c>
      <c r="C545" s="37">
        <v>0</v>
      </c>
      <c r="D545" s="37">
        <v>0</v>
      </c>
      <c r="E545" s="38" t="str">
        <f t="shared" si="159"/>
        <v/>
      </c>
      <c r="F545" s="38" t="str">
        <f t="shared" si="160"/>
        <v/>
      </c>
      <c r="G545" s="39" t="str">
        <f t="shared" si="161"/>
        <v>0</v>
      </c>
      <c r="H545" s="40" t="str">
        <f t="shared" si="162"/>
        <v/>
      </c>
    </row>
    <row r="546" spans="1:8" s="42" customFormat="1" ht="30" x14ac:dyDescent="0.2">
      <c r="B546" s="36" t="s">
        <v>563</v>
      </c>
      <c r="C546" s="37">
        <v>0</v>
      </c>
      <c r="D546" s="37">
        <v>0</v>
      </c>
      <c r="E546" s="38" t="str">
        <f t="shared" si="159"/>
        <v/>
      </c>
      <c r="F546" s="38" t="str">
        <f t="shared" si="160"/>
        <v/>
      </c>
      <c r="G546" s="39" t="str">
        <f t="shared" si="161"/>
        <v>0</v>
      </c>
      <c r="H546" s="40" t="str">
        <f t="shared" si="162"/>
        <v/>
      </c>
    </row>
    <row r="547" spans="1:8" s="10" customFormat="1" x14ac:dyDescent="0.2">
      <c r="B547" s="22"/>
      <c r="C547" s="22"/>
      <c r="D547" s="22"/>
    </row>
    <row r="548" spans="1:8" s="10" customFormat="1" x14ac:dyDescent="0.2">
      <c r="B548" s="22"/>
      <c r="C548" s="22"/>
      <c r="D548" s="22"/>
    </row>
    <row r="549" spans="1:8" s="10" customFormat="1" ht="13.5" thickBot="1" x14ac:dyDescent="0.25">
      <c r="B549" s="29"/>
      <c r="C549" s="29"/>
      <c r="D549" s="29"/>
      <c r="E549" s="29"/>
      <c r="F549" s="29"/>
    </row>
    <row r="550" spans="1:8" s="10" customFormat="1" ht="30" customHeight="1" x14ac:dyDescent="0.2">
      <c r="B550" s="68" t="s">
        <v>401</v>
      </c>
      <c r="C550" s="54" t="s">
        <v>402</v>
      </c>
      <c r="D550" s="55"/>
      <c r="E550" s="54" t="s">
        <v>456</v>
      </c>
      <c r="F550" s="55"/>
      <c r="G550" s="56" t="s">
        <v>458</v>
      </c>
      <c r="H550" s="52" t="s">
        <v>377</v>
      </c>
    </row>
    <row r="551" spans="1:8" s="10" customFormat="1" x14ac:dyDescent="0.2">
      <c r="B551" s="68"/>
      <c r="C551" s="35">
        <v>2016</v>
      </c>
      <c r="D551" s="35">
        <v>2017</v>
      </c>
      <c r="E551" s="35">
        <v>2016</v>
      </c>
      <c r="F551" s="35">
        <v>2017</v>
      </c>
      <c r="G551" s="57"/>
      <c r="H551" s="53"/>
    </row>
    <row r="552" spans="1:8" s="10" customFormat="1" x14ac:dyDescent="0.2">
      <c r="B552" s="12" t="s">
        <v>407</v>
      </c>
      <c r="C552" s="13">
        <f>SUM(C553:C579)</f>
        <v>4623</v>
      </c>
      <c r="D552" s="13">
        <f>SUM(D553:D579)</f>
        <v>538</v>
      </c>
      <c r="E552" s="14">
        <f>+IF(C552=0,"",C552/C$552)</f>
        <v>1</v>
      </c>
      <c r="F552" s="14">
        <f>+IF(D552=0,"",D552/D$552)</f>
        <v>1</v>
      </c>
      <c r="G552" s="15">
        <f>+IF(OR(AND(D552=0),(C552=0)),"0",((D552-C552)/C552))</f>
        <v>-0.88362535150335275</v>
      </c>
      <c r="H552" s="15">
        <f>+IF(OR(AND(E552=""),(G552="")),"",E552*G552)</f>
        <v>-0.88362535150335275</v>
      </c>
    </row>
    <row r="553" spans="1:8" s="42" customFormat="1" ht="15" x14ac:dyDescent="0.2">
      <c r="B553" s="36" t="s">
        <v>356</v>
      </c>
      <c r="C553" s="37">
        <v>1</v>
      </c>
      <c r="D553" s="37">
        <v>11</v>
      </c>
      <c r="E553" s="38">
        <f>+IF(C553=0,"",C553/C$552)</f>
        <v>2.1630975556997619E-4</v>
      </c>
      <c r="F553" s="38">
        <f>+IF(D553=0,"",D553/D$552)</f>
        <v>2.0446096654275093E-2</v>
      </c>
      <c r="G553" s="39">
        <f>+IF(OR(AND(D553=0),(C553=0)),"0",((D553-C553)/C553))</f>
        <v>10</v>
      </c>
      <c r="H553" s="40">
        <f>+IF(OR(AND(E553=""),(G553="")),"",E553*G553)</f>
        <v>2.1630975556997619E-3</v>
      </c>
    </row>
    <row r="554" spans="1:8" s="42" customFormat="1" ht="15" x14ac:dyDescent="0.2">
      <c r="B554" s="36" t="s">
        <v>160</v>
      </c>
      <c r="C554" s="37">
        <v>21</v>
      </c>
      <c r="D554" s="37">
        <v>14</v>
      </c>
      <c r="E554" s="38">
        <f t="shared" ref="E554:E579" si="163">+IF(C554=0,"",C554/C$552)</f>
        <v>4.5425048669695007E-3</v>
      </c>
      <c r="F554" s="38">
        <f t="shared" ref="F554:F579" si="164">+IF(D554=0,"",D554/D$552)</f>
        <v>2.6022304832713755E-2</v>
      </c>
      <c r="G554" s="39">
        <f t="shared" ref="G554:G579" si="165">+IF(OR(AND(D554=0),(C554=0)),"0",((D554-C554)/C554))</f>
        <v>-0.33333333333333331</v>
      </c>
      <c r="H554" s="40">
        <f t="shared" ref="H554:H579" si="166">+IF(OR(AND(E554=""),(G554="")),"",E554*G554)</f>
        <v>-1.5141682889898336E-3</v>
      </c>
    </row>
    <row r="555" spans="1:8" s="42" customFormat="1" ht="15" x14ac:dyDescent="0.2">
      <c r="B555" s="36" t="s">
        <v>357</v>
      </c>
      <c r="C555" s="37">
        <v>86</v>
      </c>
      <c r="D555" s="37">
        <v>19</v>
      </c>
      <c r="E555" s="38">
        <f t="shared" si="163"/>
        <v>1.8602638979017955E-2</v>
      </c>
      <c r="F555" s="38">
        <f t="shared" si="164"/>
        <v>3.5315985130111527E-2</v>
      </c>
      <c r="G555" s="39">
        <f t="shared" si="165"/>
        <v>-0.77906976744186052</v>
      </c>
      <c r="H555" s="40">
        <f t="shared" si="166"/>
        <v>-1.4492753623188408E-2</v>
      </c>
    </row>
    <row r="556" spans="1:8" s="42" customFormat="1" ht="15" x14ac:dyDescent="0.2">
      <c r="B556" s="36" t="s">
        <v>358</v>
      </c>
      <c r="C556" s="37">
        <v>17</v>
      </c>
      <c r="D556" s="37">
        <v>2</v>
      </c>
      <c r="E556" s="38">
        <f t="shared" si="163"/>
        <v>3.6772658446895955E-3</v>
      </c>
      <c r="F556" s="38">
        <f t="shared" si="164"/>
        <v>3.7174721189591076E-3</v>
      </c>
      <c r="G556" s="39">
        <f t="shared" si="165"/>
        <v>-0.88235294117647056</v>
      </c>
      <c r="H556" s="40">
        <f t="shared" si="166"/>
        <v>-3.2446463335496431E-3</v>
      </c>
    </row>
    <row r="557" spans="1:8" s="42" customFormat="1" ht="15" x14ac:dyDescent="0.2">
      <c r="B557" s="36" t="s">
        <v>161</v>
      </c>
      <c r="C557" s="37">
        <v>0</v>
      </c>
      <c r="D557" s="37">
        <v>0</v>
      </c>
      <c r="E557" s="38" t="str">
        <f t="shared" si="163"/>
        <v/>
      </c>
      <c r="F557" s="38" t="str">
        <f t="shared" si="164"/>
        <v/>
      </c>
      <c r="G557" s="39" t="str">
        <f t="shared" si="165"/>
        <v>0</v>
      </c>
      <c r="H557" s="40" t="str">
        <f t="shared" si="166"/>
        <v/>
      </c>
    </row>
    <row r="558" spans="1:8" s="42" customFormat="1" ht="15" x14ac:dyDescent="0.2">
      <c r="B558" s="36" t="s">
        <v>159</v>
      </c>
      <c r="C558" s="37">
        <v>0</v>
      </c>
      <c r="D558" s="37">
        <v>0</v>
      </c>
      <c r="E558" s="38" t="str">
        <f t="shared" si="163"/>
        <v/>
      </c>
      <c r="F558" s="38" t="str">
        <f t="shared" si="164"/>
        <v/>
      </c>
      <c r="G558" s="39" t="str">
        <f t="shared" si="165"/>
        <v>0</v>
      </c>
      <c r="H558" s="40" t="str">
        <f t="shared" si="166"/>
        <v/>
      </c>
    </row>
    <row r="559" spans="1:8" s="42" customFormat="1" ht="15" x14ac:dyDescent="0.2">
      <c r="A559" s="45" t="s">
        <v>614</v>
      </c>
      <c r="B559" s="36" t="s">
        <v>597</v>
      </c>
      <c r="C559" s="37"/>
      <c r="D559" s="37">
        <v>0</v>
      </c>
      <c r="E559" s="38" t="str">
        <f t="shared" ref="E559" si="167">+IF(C559=0,"",C559/C$552)</f>
        <v/>
      </c>
      <c r="F559" s="38" t="str">
        <f t="shared" ref="F559" si="168">+IF(D559=0,"",D559/D$552)</f>
        <v/>
      </c>
      <c r="G559" s="39" t="str">
        <f t="shared" ref="G559" si="169">+IF(OR(AND(D559=0),(C559=0)),"0",((D559-C559)/C559))</f>
        <v>0</v>
      </c>
      <c r="H559" s="40" t="str">
        <f t="shared" ref="H559" si="170">+IF(OR(AND(E559=""),(G559="")),"",E559*G559)</f>
        <v/>
      </c>
    </row>
    <row r="560" spans="1:8" s="42" customFormat="1" ht="15" x14ac:dyDescent="0.2">
      <c r="B560" s="36" t="s">
        <v>162</v>
      </c>
      <c r="C560" s="37">
        <v>1</v>
      </c>
      <c r="D560" s="37">
        <v>1</v>
      </c>
      <c r="E560" s="38">
        <f t="shared" si="163"/>
        <v>2.1630975556997619E-4</v>
      </c>
      <c r="F560" s="38">
        <f t="shared" si="164"/>
        <v>1.8587360594795538E-3</v>
      </c>
      <c r="G560" s="39">
        <f t="shared" si="165"/>
        <v>0</v>
      </c>
      <c r="H560" s="40">
        <f t="shared" si="166"/>
        <v>0</v>
      </c>
    </row>
    <row r="561" spans="1:8" s="42" customFormat="1" ht="15" x14ac:dyDescent="0.2">
      <c r="B561" s="36" t="s">
        <v>359</v>
      </c>
      <c r="C561" s="37">
        <v>0</v>
      </c>
      <c r="D561" s="37">
        <v>0</v>
      </c>
      <c r="E561" s="38" t="str">
        <f t="shared" si="163"/>
        <v/>
      </c>
      <c r="F561" s="38" t="str">
        <f t="shared" si="164"/>
        <v/>
      </c>
      <c r="G561" s="39" t="str">
        <f t="shared" si="165"/>
        <v>0</v>
      </c>
      <c r="H561" s="40" t="str">
        <f t="shared" si="166"/>
        <v/>
      </c>
    </row>
    <row r="562" spans="1:8" s="42" customFormat="1" ht="15" x14ac:dyDescent="0.2">
      <c r="B562" s="36" t="s">
        <v>360</v>
      </c>
      <c r="C562" s="37">
        <v>0</v>
      </c>
      <c r="D562" s="37">
        <v>0</v>
      </c>
      <c r="E562" s="38" t="str">
        <f t="shared" si="163"/>
        <v/>
      </c>
      <c r="F562" s="38" t="str">
        <f t="shared" si="164"/>
        <v/>
      </c>
      <c r="G562" s="39" t="str">
        <f t="shared" si="165"/>
        <v>0</v>
      </c>
      <c r="H562" s="40" t="str">
        <f t="shared" si="166"/>
        <v/>
      </c>
    </row>
    <row r="563" spans="1:8" s="42" customFormat="1" ht="15" x14ac:dyDescent="0.2">
      <c r="B563" s="36" t="s">
        <v>564</v>
      </c>
      <c r="C563" s="37">
        <v>2</v>
      </c>
      <c r="D563" s="37">
        <v>1</v>
      </c>
      <c r="E563" s="38">
        <f t="shared" si="163"/>
        <v>4.3261951113995238E-4</v>
      </c>
      <c r="F563" s="38">
        <f t="shared" si="164"/>
        <v>1.8587360594795538E-3</v>
      </c>
      <c r="G563" s="39">
        <f t="shared" si="165"/>
        <v>-0.5</v>
      </c>
      <c r="H563" s="40">
        <f t="shared" si="166"/>
        <v>-2.1630975556997619E-4</v>
      </c>
    </row>
    <row r="564" spans="1:8" s="42" customFormat="1" ht="15" x14ac:dyDescent="0.2">
      <c r="A564" s="45" t="s">
        <v>614</v>
      </c>
      <c r="B564" s="36" t="s">
        <v>598</v>
      </c>
      <c r="C564" s="37"/>
      <c r="D564" s="37">
        <v>1</v>
      </c>
      <c r="E564" s="38" t="str">
        <f t="shared" ref="E564" si="171">+IF(C564=0,"",C564/C$552)</f>
        <v/>
      </c>
      <c r="F564" s="38">
        <f t="shared" ref="F564" si="172">+IF(D564=0,"",D564/D$552)</f>
        <v>1.8587360594795538E-3</v>
      </c>
      <c r="G564" s="39" t="str">
        <f t="shared" ref="G564" si="173">+IF(OR(AND(D564=0),(C564=0)),"0",((D564-C564)/C564))</f>
        <v>0</v>
      </c>
      <c r="H564" s="40" t="str">
        <f t="shared" ref="H564" si="174">+IF(OR(AND(E564=""),(G564="")),"",E564*G564)</f>
        <v/>
      </c>
    </row>
    <row r="565" spans="1:8" s="42" customFormat="1" ht="15" x14ac:dyDescent="0.2">
      <c r="B565" s="36" t="s">
        <v>361</v>
      </c>
      <c r="C565" s="37">
        <v>0</v>
      </c>
      <c r="D565" s="37">
        <v>0</v>
      </c>
      <c r="E565" s="38" t="str">
        <f t="shared" si="163"/>
        <v/>
      </c>
      <c r="F565" s="38" t="str">
        <f t="shared" si="164"/>
        <v/>
      </c>
      <c r="G565" s="39" t="str">
        <f t="shared" si="165"/>
        <v>0</v>
      </c>
      <c r="H565" s="40" t="str">
        <f t="shared" si="166"/>
        <v/>
      </c>
    </row>
    <row r="566" spans="1:8" s="42" customFormat="1" ht="15" x14ac:dyDescent="0.2">
      <c r="B566" s="36" t="s">
        <v>362</v>
      </c>
      <c r="C566" s="37">
        <v>0</v>
      </c>
      <c r="D566" s="37">
        <v>0</v>
      </c>
      <c r="E566" s="38" t="str">
        <f t="shared" si="163"/>
        <v/>
      </c>
      <c r="F566" s="38" t="str">
        <f t="shared" si="164"/>
        <v/>
      </c>
      <c r="G566" s="39" t="str">
        <f t="shared" si="165"/>
        <v>0</v>
      </c>
      <c r="H566" s="40" t="str">
        <f t="shared" si="166"/>
        <v/>
      </c>
    </row>
    <row r="567" spans="1:8" s="42" customFormat="1" ht="15" x14ac:dyDescent="0.2">
      <c r="B567" s="36" t="s">
        <v>163</v>
      </c>
      <c r="C567" s="37">
        <v>3</v>
      </c>
      <c r="D567" s="37">
        <v>1</v>
      </c>
      <c r="E567" s="38">
        <f t="shared" si="163"/>
        <v>6.4892926670992858E-4</v>
      </c>
      <c r="F567" s="38">
        <f t="shared" si="164"/>
        <v>1.8587360594795538E-3</v>
      </c>
      <c r="G567" s="39">
        <f t="shared" si="165"/>
        <v>-0.66666666666666663</v>
      </c>
      <c r="H567" s="40">
        <f t="shared" si="166"/>
        <v>-4.3261951113995238E-4</v>
      </c>
    </row>
    <row r="568" spans="1:8" s="42" customFormat="1" ht="15" x14ac:dyDescent="0.2">
      <c r="B568" s="36" t="s">
        <v>165</v>
      </c>
      <c r="C568" s="37">
        <v>46</v>
      </c>
      <c r="D568" s="37">
        <v>7</v>
      </c>
      <c r="E568" s="38">
        <f t="shared" si="163"/>
        <v>9.9502487562189053E-3</v>
      </c>
      <c r="F568" s="38">
        <f t="shared" si="164"/>
        <v>1.3011152416356878E-2</v>
      </c>
      <c r="G568" s="39">
        <f t="shared" si="165"/>
        <v>-0.84782608695652173</v>
      </c>
      <c r="H568" s="40">
        <f t="shared" si="166"/>
        <v>-8.4360804672290717E-3</v>
      </c>
    </row>
    <row r="569" spans="1:8" s="42" customFormat="1" ht="15" x14ac:dyDescent="0.2">
      <c r="B569" s="36" t="s">
        <v>164</v>
      </c>
      <c r="C569" s="37">
        <v>0</v>
      </c>
      <c r="D569" s="37"/>
      <c r="E569" s="38" t="str">
        <f t="shared" si="163"/>
        <v/>
      </c>
      <c r="F569" s="38" t="str">
        <f t="shared" si="164"/>
        <v/>
      </c>
      <c r="G569" s="39" t="str">
        <f t="shared" si="165"/>
        <v>0</v>
      </c>
      <c r="H569" s="40" t="str">
        <f t="shared" si="166"/>
        <v/>
      </c>
    </row>
    <row r="570" spans="1:8" s="42" customFormat="1" ht="15" x14ac:dyDescent="0.2">
      <c r="B570" s="36" t="s">
        <v>363</v>
      </c>
      <c r="C570" s="37">
        <v>4414</v>
      </c>
      <c r="D570" s="37">
        <v>434</v>
      </c>
      <c r="E570" s="38">
        <f t="shared" si="163"/>
        <v>0.95479126108587498</v>
      </c>
      <c r="F570" s="38">
        <f t="shared" si="164"/>
        <v>0.80669144981412644</v>
      </c>
      <c r="G570" s="39">
        <f t="shared" si="165"/>
        <v>-0.90167648391481647</v>
      </c>
      <c r="H570" s="40">
        <f t="shared" si="166"/>
        <v>-0.86091282716850526</v>
      </c>
    </row>
    <row r="571" spans="1:8" s="42" customFormat="1" ht="15" x14ac:dyDescent="0.2">
      <c r="B571" s="36" t="s">
        <v>166</v>
      </c>
      <c r="C571" s="37">
        <v>12</v>
      </c>
      <c r="D571" s="37">
        <v>13</v>
      </c>
      <c r="E571" s="38">
        <f t="shared" si="163"/>
        <v>2.5957170668397143E-3</v>
      </c>
      <c r="F571" s="38">
        <f t="shared" si="164"/>
        <v>2.4163568773234202E-2</v>
      </c>
      <c r="G571" s="39">
        <f t="shared" si="165"/>
        <v>8.3333333333333329E-2</v>
      </c>
      <c r="H571" s="40">
        <f t="shared" si="166"/>
        <v>2.1630975556997619E-4</v>
      </c>
    </row>
    <row r="572" spans="1:8" s="42" customFormat="1" ht="15" x14ac:dyDescent="0.2">
      <c r="B572" s="36" t="s">
        <v>364</v>
      </c>
      <c r="C572" s="37">
        <v>0</v>
      </c>
      <c r="D572" s="37">
        <v>3</v>
      </c>
      <c r="E572" s="38" t="str">
        <f t="shared" si="163"/>
        <v/>
      </c>
      <c r="F572" s="38">
        <f t="shared" si="164"/>
        <v>5.5762081784386614E-3</v>
      </c>
      <c r="G572" s="39" t="str">
        <f t="shared" si="165"/>
        <v>0</v>
      </c>
      <c r="H572" s="40" t="str">
        <f t="shared" si="166"/>
        <v/>
      </c>
    </row>
    <row r="573" spans="1:8" s="42" customFormat="1" ht="15" x14ac:dyDescent="0.2">
      <c r="B573" s="36" t="s">
        <v>167</v>
      </c>
      <c r="C573" s="37">
        <v>5</v>
      </c>
      <c r="D573" s="37">
        <v>0</v>
      </c>
      <c r="E573" s="38">
        <f t="shared" si="163"/>
        <v>1.081548777849881E-3</v>
      </c>
      <c r="F573" s="38" t="str">
        <f t="shared" si="164"/>
        <v/>
      </c>
      <c r="G573" s="39" t="str">
        <f t="shared" si="165"/>
        <v>0</v>
      </c>
      <c r="H573" s="40">
        <f t="shared" si="166"/>
        <v>0</v>
      </c>
    </row>
    <row r="574" spans="1:8" s="42" customFormat="1" ht="15" x14ac:dyDescent="0.2">
      <c r="B574" s="36" t="s">
        <v>168</v>
      </c>
      <c r="C574" s="37">
        <v>0</v>
      </c>
      <c r="D574" s="37">
        <v>1</v>
      </c>
      <c r="E574" s="38" t="str">
        <f t="shared" si="163"/>
        <v/>
      </c>
      <c r="F574" s="38">
        <f t="shared" si="164"/>
        <v>1.8587360594795538E-3</v>
      </c>
      <c r="G574" s="39" t="str">
        <f t="shared" si="165"/>
        <v>0</v>
      </c>
      <c r="H574" s="40" t="str">
        <f t="shared" si="166"/>
        <v/>
      </c>
    </row>
    <row r="575" spans="1:8" s="42" customFormat="1" ht="15" x14ac:dyDescent="0.2">
      <c r="B575" s="36" t="s">
        <v>365</v>
      </c>
      <c r="C575" s="37">
        <v>9</v>
      </c>
      <c r="D575" s="37">
        <v>4</v>
      </c>
      <c r="E575" s="38">
        <f t="shared" si="163"/>
        <v>1.9467878001297859E-3</v>
      </c>
      <c r="F575" s="38">
        <f t="shared" si="164"/>
        <v>7.4349442379182153E-3</v>
      </c>
      <c r="G575" s="39">
        <f t="shared" si="165"/>
        <v>-0.55555555555555558</v>
      </c>
      <c r="H575" s="40">
        <f t="shared" si="166"/>
        <v>-1.0815487778498812E-3</v>
      </c>
    </row>
    <row r="576" spans="1:8" s="42" customFormat="1" ht="15" x14ac:dyDescent="0.2">
      <c r="B576" s="36" t="s">
        <v>366</v>
      </c>
      <c r="C576" s="37">
        <v>0</v>
      </c>
      <c r="D576" s="37">
        <v>0</v>
      </c>
      <c r="E576" s="38" t="str">
        <f t="shared" si="163"/>
        <v/>
      </c>
      <c r="F576" s="38" t="str">
        <f t="shared" si="164"/>
        <v/>
      </c>
      <c r="G576" s="39" t="str">
        <f t="shared" si="165"/>
        <v>0</v>
      </c>
      <c r="H576" s="40" t="str">
        <f t="shared" si="166"/>
        <v/>
      </c>
    </row>
    <row r="577" spans="2:8" s="42" customFormat="1" ht="30" x14ac:dyDescent="0.2">
      <c r="B577" s="36" t="s">
        <v>367</v>
      </c>
      <c r="C577" s="37">
        <v>0</v>
      </c>
      <c r="D577" s="37">
        <v>0</v>
      </c>
      <c r="E577" s="38" t="str">
        <f t="shared" si="163"/>
        <v/>
      </c>
      <c r="F577" s="38" t="str">
        <f t="shared" si="164"/>
        <v/>
      </c>
      <c r="G577" s="39" t="str">
        <f t="shared" si="165"/>
        <v>0</v>
      </c>
      <c r="H577" s="40" t="str">
        <f t="shared" si="166"/>
        <v/>
      </c>
    </row>
    <row r="578" spans="2:8" s="42" customFormat="1" ht="15" x14ac:dyDescent="0.2">
      <c r="B578" s="36" t="s">
        <v>368</v>
      </c>
      <c r="C578" s="37">
        <v>0</v>
      </c>
      <c r="D578" s="37">
        <v>18</v>
      </c>
      <c r="E578" s="38" t="str">
        <f t="shared" si="163"/>
        <v/>
      </c>
      <c r="F578" s="38">
        <f t="shared" si="164"/>
        <v>3.3457249070631967E-2</v>
      </c>
      <c r="G578" s="39" t="str">
        <f t="shared" si="165"/>
        <v>0</v>
      </c>
      <c r="H578" s="40" t="str">
        <f t="shared" si="166"/>
        <v/>
      </c>
    </row>
    <row r="579" spans="2:8" s="42" customFormat="1" ht="30" x14ac:dyDescent="0.2">
      <c r="B579" s="36" t="s">
        <v>565</v>
      </c>
      <c r="C579" s="37">
        <v>6</v>
      </c>
      <c r="D579" s="37">
        <v>8</v>
      </c>
      <c r="E579" s="38">
        <f t="shared" si="163"/>
        <v>1.2978585334198572E-3</v>
      </c>
      <c r="F579" s="38">
        <f t="shared" si="164"/>
        <v>1.4869888475836431E-2</v>
      </c>
      <c r="G579" s="39">
        <f t="shared" si="165"/>
        <v>0.33333333333333331</v>
      </c>
      <c r="H579" s="40">
        <f t="shared" si="166"/>
        <v>4.3261951113995238E-4</v>
      </c>
    </row>
    <row r="580" spans="2:8" x14ac:dyDescent="0.2">
      <c r="B580" s="4" t="s">
        <v>408</v>
      </c>
      <c r="D580" s="2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</vt:lpstr>
      <vt:lpstr>Santander</vt:lpstr>
      <vt:lpstr>Sucre</vt:lpstr>
      <vt:lpstr>Tolima</vt:lpstr>
      <vt:lpstr>Valle</vt:lpstr>
      <vt:lpstr>Vaupés</vt:lpstr>
      <vt:lpstr>Vichada</vt:lpstr>
    </vt:vector>
  </TitlesOfParts>
  <Company>SENA DIRECCIÓN GENERAL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Administrador</cp:lastModifiedBy>
  <dcterms:created xsi:type="dcterms:W3CDTF">2009-04-10T21:28:49Z</dcterms:created>
  <dcterms:modified xsi:type="dcterms:W3CDTF">2017-09-04T19:50:09Z</dcterms:modified>
</cp:coreProperties>
</file>